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20055" windowHeight="7935" tabRatio="883" firstSheet="3" activeTab="14"/>
  </bookViews>
  <sheets>
    <sheet name="Section-1" sheetId="1" r:id="rId1"/>
    <sheet name="Section-2" sheetId="12" r:id="rId2"/>
    <sheet name="Section-3.a" sheetId="13" r:id="rId3"/>
    <sheet name="Section-3.b" sheetId="14" r:id="rId4"/>
    <sheet name="Section-3.c" sheetId="16" r:id="rId5"/>
    <sheet name="Section-3.d" sheetId="17" r:id="rId6"/>
    <sheet name="Section-3.e" sheetId="18" r:id="rId7"/>
    <sheet name="Section-4.a" sheetId="19" r:id="rId8"/>
    <sheet name="Section-4.b" sheetId="21" r:id="rId9"/>
    <sheet name="Section-4.c" sheetId="22" r:id="rId10"/>
    <sheet name="Section-5.1" sheetId="7" r:id="rId11"/>
    <sheet name="Section-5.2" sheetId="8" r:id="rId12"/>
    <sheet name="Section-6" sheetId="9" r:id="rId13"/>
    <sheet name="Section-7" sheetId="10" r:id="rId14"/>
    <sheet name="Section-10" sheetId="2" r:id="rId15"/>
  </sheets>
  <calcPr calcId="124519"/>
</workbook>
</file>

<file path=xl/calcChain.xml><?xml version="1.0" encoding="utf-8"?>
<calcChain xmlns="http://schemas.openxmlformats.org/spreadsheetml/2006/main">
  <c r="D2122" i="10"/>
  <c r="D2121"/>
  <c r="D2123" s="1"/>
  <c r="O489" i="17"/>
  <c r="H238" i="18"/>
  <c r="D231" i="9"/>
  <c r="D232" s="1"/>
  <c r="D46" i="8" l="1"/>
  <c r="D74"/>
  <c r="D156"/>
  <c r="D150"/>
  <c r="D22" i="10"/>
  <c r="D52"/>
  <c r="D652" l="1"/>
  <c r="D630"/>
  <c r="D622"/>
  <c r="D615"/>
  <c r="D602"/>
  <c r="D603" s="1"/>
  <c r="D623" l="1"/>
  <c r="D206" i="8"/>
  <c r="D107" i="9"/>
  <c r="D73"/>
  <c r="D74" s="1"/>
  <c r="D16"/>
  <c r="D14"/>
  <c r="D10"/>
  <c r="D8"/>
  <c r="D6"/>
  <c r="D4"/>
  <c r="D110"/>
  <c r="D111" s="1"/>
  <c r="D116"/>
  <c r="D117"/>
  <c r="D23" i="10"/>
  <c r="D15"/>
  <c r="D16" s="1"/>
  <c r="D9"/>
  <c r="D6"/>
  <c r="F66" i="18"/>
  <c r="D10" i="10" l="1"/>
  <c r="D662" l="1"/>
  <c r="D663" s="1"/>
  <c r="D163" i="7"/>
  <c r="D150"/>
  <c r="N10" i="2" l="1"/>
  <c r="N9"/>
  <c r="N6"/>
  <c r="N5"/>
  <c r="N4"/>
  <c r="N3"/>
  <c r="D104" i="7" l="1"/>
  <c r="D63"/>
  <c r="D56" l="1"/>
  <c r="D20" i="9" l="1"/>
  <c r="D98" i="10" l="1"/>
  <c r="D88"/>
  <c r="D18" i="9"/>
  <c r="D33" i="7"/>
  <c r="D99" i="10" l="1"/>
  <c r="D76" l="1"/>
  <c r="D82" s="1"/>
  <c r="D29" i="7"/>
  <c r="D72" i="10"/>
  <c r="D53"/>
  <c r="D49"/>
  <c r="D22" i="7"/>
  <c r="D64" i="10" l="1"/>
  <c r="D65" s="1"/>
  <c r="D42"/>
  <c r="D30"/>
  <c r="D23" i="8"/>
  <c r="D19" i="7"/>
  <c r="D17" i="8"/>
  <c r="D12"/>
  <c r="D13" i="7"/>
  <c r="D7" i="8"/>
  <c r="D8" i="7"/>
  <c r="D43" i="10" l="1"/>
</calcChain>
</file>

<file path=xl/sharedStrings.xml><?xml version="1.0" encoding="utf-8"?>
<sst xmlns="http://schemas.openxmlformats.org/spreadsheetml/2006/main" count="13482" uniqueCount="1791">
  <si>
    <t>Division Code</t>
  </si>
  <si>
    <t>District Code</t>
  </si>
  <si>
    <t>Thana or Upazilla Code</t>
  </si>
  <si>
    <t>Rural or Urban Code</t>
  </si>
  <si>
    <t xml:space="preserve">Types of Legal Institution </t>
  </si>
  <si>
    <t>Types of Enterprise</t>
  </si>
  <si>
    <t>Year</t>
  </si>
  <si>
    <t>Revenue (BDT)</t>
  </si>
  <si>
    <t>COGS    (BDT)</t>
  </si>
  <si>
    <t>Gross Profit Margin (%)</t>
  </si>
  <si>
    <t>Operating Profit Margin (%)</t>
  </si>
  <si>
    <t>Net Profit Margin (%)</t>
  </si>
  <si>
    <t>Return on Assets (%)</t>
  </si>
  <si>
    <t>Return on Equity (%)</t>
  </si>
  <si>
    <t>Current Ratio (X)</t>
  </si>
  <si>
    <t>Quick Ratio (X)</t>
  </si>
  <si>
    <t>Cash Ratio (X)</t>
  </si>
  <si>
    <t>Cash Coversion Cycle (Days)</t>
  </si>
  <si>
    <t>CFO (BDT)</t>
  </si>
  <si>
    <t>Debt-Equity Ratio (X)</t>
  </si>
  <si>
    <t>Interest Coverage (X)</t>
  </si>
  <si>
    <t>Receivable Turnover Days</t>
  </si>
  <si>
    <t>Inventory Turnover Days</t>
  </si>
  <si>
    <t>Average Hours Per Day</t>
  </si>
  <si>
    <t>Code</t>
  </si>
  <si>
    <t>Total</t>
  </si>
  <si>
    <t>Types of Fixed Assets</t>
  </si>
  <si>
    <t>Net Value (Tk.)</t>
  </si>
  <si>
    <t>1.  Land &amp; Building</t>
  </si>
  <si>
    <t xml:space="preserve">2. Vehicles and Equipment </t>
  </si>
  <si>
    <t xml:space="preserve">3. Computer, Accompanying and Software </t>
  </si>
  <si>
    <t xml:space="preserve">4. Office Equipment </t>
  </si>
  <si>
    <t>5. Furniture &amp; Fixtures</t>
  </si>
  <si>
    <t>6. Electric Goods &amp; Fittings</t>
  </si>
  <si>
    <t>7. Others Fixed Assets</t>
  </si>
  <si>
    <t>ID</t>
  </si>
  <si>
    <t>Fixed_Assets</t>
  </si>
  <si>
    <t>Net_Value</t>
  </si>
  <si>
    <t>Types of Current assets</t>
  </si>
  <si>
    <t>1. Inventories/ Stock ( Closing)</t>
  </si>
  <si>
    <t xml:space="preserve">2. Cash in Hand </t>
  </si>
  <si>
    <t>3. Cash at Bank</t>
  </si>
  <si>
    <t>4. A/C Receivables</t>
  </si>
  <si>
    <t>5.Advance , Deposit&amp; Repayments</t>
  </si>
  <si>
    <t>6. LC/BG Margin</t>
  </si>
  <si>
    <t>7. Loan given to others</t>
  </si>
  <si>
    <t>8. Other Current Assets</t>
  </si>
  <si>
    <t xml:space="preserve"> Net Value (Tk.)</t>
  </si>
  <si>
    <t>Net_value</t>
  </si>
  <si>
    <t>Current_assets</t>
  </si>
  <si>
    <t xml:space="preserve"> Source of Revenue  </t>
  </si>
  <si>
    <t xml:space="preserve"> Code </t>
  </si>
  <si>
    <t xml:space="preserve">1. Sales of goods and services </t>
  </si>
  <si>
    <t>2. Rental and leasing (goods, equipment, real estate etc)</t>
  </si>
  <si>
    <t xml:space="preserve">3. Commissions </t>
  </si>
  <si>
    <t xml:space="preserve">4. Subsidies (Include: grants, donations and fundraising) </t>
  </si>
  <si>
    <t>5. Interest</t>
  </si>
  <si>
    <t>6. Other revenue</t>
  </si>
  <si>
    <t>7. Total revenue (sum of questions 11 to 16)</t>
  </si>
  <si>
    <t xml:space="preserve">Revenue  </t>
  </si>
  <si>
    <t xml:space="preserve"> Revenue  (Taka)</t>
  </si>
  <si>
    <t xml:space="preserve">Code </t>
  </si>
  <si>
    <t xml:space="preserve">Revenue_Source </t>
  </si>
  <si>
    <t>7.2. Total expenditures on wages in the last 12 months (both cash and in kind)</t>
  </si>
  <si>
    <t>7.3. Subcontracts (Include: commissions paid to non-employees; Exclude: research and development)</t>
  </si>
  <si>
    <t xml:space="preserve">7.4. Research and development fees (Exclude: in-house research and development) </t>
  </si>
  <si>
    <t xml:space="preserve">7.5. Professional and business fees (e.g., legal, accounting, consulting, scientific fees) </t>
  </si>
  <si>
    <t xml:space="preserve">7.6. Utilities (e.g., electricity, water and gas) </t>
  </si>
  <si>
    <t>7.7 Office and computer related expenses (e.g., office supplies, postage, computer upgrades)</t>
  </si>
  <si>
    <t xml:space="preserve">7.8.Telephone, Internet and other telecommunication </t>
  </si>
  <si>
    <t xml:space="preserve">7.9. Business taxes, licenses and permits (e.g., beverage tax, business tax, license fees, property taxes) </t>
  </si>
  <si>
    <t>7.10. Royalties, franchise fees and memberships (Exclude: Crown royalties)</t>
  </si>
  <si>
    <t>7.11. Rental and leasing (Include: land, building, equipment and vehicles)</t>
  </si>
  <si>
    <t>7.12. Repair and maintenance (Include: buildings, equipment and vehicles)</t>
  </si>
  <si>
    <t xml:space="preserve">7.13. Amortization and depreciation </t>
  </si>
  <si>
    <t xml:space="preserve">7.14. Insurance </t>
  </si>
  <si>
    <t>7.15. Advertising, marketing, promotion, meals and entertainment</t>
  </si>
  <si>
    <t xml:space="preserve">7.16. Travel, meetings and conventions </t>
  </si>
  <si>
    <t xml:space="preserve">7.17. Financial services (e.g., bank charges and transaction fees) </t>
  </si>
  <si>
    <t xml:space="preserve">7.18. Interest expense </t>
  </si>
  <si>
    <t>7.20. All other cost and expenses — please specify: (Include: intra company expenses</t>
  </si>
  <si>
    <t xml:space="preserve">Expenses </t>
  </si>
  <si>
    <t>Cost Taka</t>
  </si>
  <si>
    <t>Cost</t>
  </si>
  <si>
    <t>Revenue</t>
  </si>
  <si>
    <t>COGS</t>
  </si>
  <si>
    <t xml:space="preserve">Gross_Profit_M </t>
  </si>
  <si>
    <t xml:space="preserve">Operating_Profit_M </t>
  </si>
  <si>
    <t xml:space="preserve">Net_Profit_M </t>
  </si>
  <si>
    <t>Return_Assets</t>
  </si>
  <si>
    <t xml:space="preserve">Return_Equity </t>
  </si>
  <si>
    <t>Current_Ratio</t>
  </si>
  <si>
    <t xml:space="preserve">Quick_Ratio </t>
  </si>
  <si>
    <t>Cash_Ratio</t>
  </si>
  <si>
    <t xml:space="preserve">Cash_Coversion </t>
  </si>
  <si>
    <t>CFO</t>
  </si>
  <si>
    <t xml:space="preserve">DE_Ratio </t>
  </si>
  <si>
    <t xml:space="preserve">Interest_Coverage </t>
  </si>
  <si>
    <t>RT_Days</t>
  </si>
  <si>
    <t>IT_Days</t>
  </si>
  <si>
    <t>Division</t>
  </si>
  <si>
    <t>District</t>
  </si>
  <si>
    <t xml:space="preserve">Thana_Upazilla </t>
  </si>
  <si>
    <t xml:space="preserve">Rural_Urban </t>
  </si>
  <si>
    <t xml:space="preserve">Enterprise_types </t>
  </si>
  <si>
    <t>Establishment_year</t>
  </si>
  <si>
    <t>Location</t>
  </si>
  <si>
    <t xml:space="preserve">Institution_types </t>
  </si>
  <si>
    <t>Year of Establishment (Year)</t>
  </si>
  <si>
    <t>Establishment_Month</t>
  </si>
  <si>
    <t>Where do you operate the enterprise/ activity?</t>
  </si>
  <si>
    <t>Enterprize Activity (Average No. of days)</t>
  </si>
  <si>
    <t>Activity_days</t>
  </si>
  <si>
    <t xml:space="preserve">Activity_hours </t>
  </si>
  <si>
    <t>Starting_Month</t>
  </si>
  <si>
    <t>Starting Month</t>
  </si>
  <si>
    <t>Starting Year</t>
  </si>
  <si>
    <t>Starting_Year</t>
  </si>
  <si>
    <t xml:space="preserve">Closing Month </t>
  </si>
  <si>
    <t>Closing_Month</t>
  </si>
  <si>
    <t>Closing Year</t>
  </si>
  <si>
    <t>Closing_Year</t>
  </si>
  <si>
    <t>Age</t>
  </si>
  <si>
    <t>Education</t>
  </si>
  <si>
    <t>Number of Partners/Owners</t>
  </si>
  <si>
    <t>No_Partners</t>
  </si>
  <si>
    <t xml:space="preserve">Education </t>
  </si>
  <si>
    <t xml:space="preserve">Experience of main owner </t>
  </si>
  <si>
    <t>Main Occupation</t>
  </si>
  <si>
    <t>Subsidiary Occupation (if any)</t>
  </si>
  <si>
    <t>Working Hours daily in the Enterprise</t>
  </si>
  <si>
    <t>Amount of earning without this organization</t>
  </si>
  <si>
    <t>Subsidiary_Occupation</t>
  </si>
  <si>
    <t>Main_Occupation</t>
  </si>
  <si>
    <t>Working_Hours</t>
  </si>
  <si>
    <t>earning_without_org</t>
  </si>
  <si>
    <t>Do you have Office (Yes-1, No-2)</t>
  </si>
  <si>
    <t xml:space="preserve">Number of Office </t>
  </si>
  <si>
    <t>Number of floor (Rented)</t>
  </si>
  <si>
    <t>Number of floor (owned)</t>
  </si>
  <si>
    <t>Total Area s.f. (Rented)</t>
  </si>
  <si>
    <t>Total Area s.f. (owned)</t>
  </si>
  <si>
    <t>Do you have warehouse (Yes-1, No-2)</t>
  </si>
  <si>
    <t>Number of warehouse</t>
  </si>
  <si>
    <t>office</t>
  </si>
  <si>
    <t>no_office</t>
  </si>
  <si>
    <t>floor_no_rented</t>
  </si>
  <si>
    <t>floor_no_owned</t>
  </si>
  <si>
    <t>area_rented</t>
  </si>
  <si>
    <t>area_owned</t>
  </si>
  <si>
    <t>warehouse</t>
  </si>
  <si>
    <t xml:space="preserve">no_warehouse </t>
  </si>
  <si>
    <t>warehouse _floor_no_rented</t>
  </si>
  <si>
    <t>warehouse _floor_no_owned</t>
  </si>
  <si>
    <t>warehouse_area_rented</t>
  </si>
  <si>
    <t>warehouse _area_owned</t>
  </si>
  <si>
    <t>Number of vehicles</t>
  </si>
  <si>
    <t>Type of vehicles (Code)</t>
  </si>
  <si>
    <t>Transport facility</t>
  </si>
  <si>
    <t>Transport_facility</t>
  </si>
  <si>
    <t>No_vehicles</t>
  </si>
  <si>
    <t>type_Code</t>
  </si>
  <si>
    <t>dispatch expenses (For wholesaler)</t>
  </si>
  <si>
    <t>dispatch expenses (For retailer)</t>
  </si>
  <si>
    <t>WS_expenses</t>
  </si>
  <si>
    <t>RT_expenses</t>
  </si>
  <si>
    <t xml:space="preserve">No. of suppliers </t>
  </si>
  <si>
    <t xml:space="preserve">No_suppliers </t>
  </si>
  <si>
    <t xml:space="preserve">suppliers Name </t>
  </si>
  <si>
    <t>suppliers_name</t>
  </si>
  <si>
    <t xml:space="preserve">Engagement Month </t>
  </si>
  <si>
    <t xml:space="preserve">Engagement_Month </t>
  </si>
  <si>
    <t xml:space="preserve">Engagement_year </t>
  </si>
  <si>
    <t>How many outlets do you supply?</t>
  </si>
  <si>
    <t>Do you get price list of the product from the manufacturers?</t>
  </si>
  <si>
    <t>Do different distributors charge difference price for same Product?</t>
  </si>
  <si>
    <t xml:space="preserve">Do your suppliers set any target: Yes-1/ No-2 </t>
  </si>
  <si>
    <t>If yes, what are the types?</t>
  </si>
  <si>
    <t>Do you give advice to purchase a particular brand to your customers?</t>
  </si>
  <si>
    <t>Do you check expiry date of product before selling to the customer?</t>
  </si>
  <si>
    <t xml:space="preserve">Do you know about unfair trade practices Act?  </t>
  </si>
  <si>
    <t>agreement with the suppliers</t>
  </si>
  <si>
    <t>agreement</t>
  </si>
  <si>
    <t>Terms and condition</t>
  </si>
  <si>
    <t>terms_condition</t>
  </si>
  <si>
    <t>After fulfill the suppliers target, do you get any benefit from them</t>
  </si>
  <si>
    <t>suppliers_target</t>
  </si>
  <si>
    <t>types</t>
  </si>
  <si>
    <t>benefit</t>
  </si>
  <si>
    <t>benefit_types</t>
  </si>
  <si>
    <t xml:space="preserve">Do you have dealership with any one: Yes-1/ No-2 </t>
  </si>
  <si>
    <t>If yes, How many dealership do you have</t>
  </si>
  <si>
    <t>How many dealers exist in your area</t>
  </si>
  <si>
    <t>Who are the respective customers?</t>
  </si>
  <si>
    <t>have_dealership</t>
  </si>
  <si>
    <t>exist_dealers_area</t>
  </si>
  <si>
    <t xml:space="preserve">price_list </t>
  </si>
  <si>
    <t>difference_price</t>
  </si>
  <si>
    <t>outlets_supply</t>
  </si>
  <si>
    <t>customers_Code</t>
  </si>
  <si>
    <t>customers_Rank</t>
  </si>
  <si>
    <t>advice_code</t>
  </si>
  <si>
    <t>expiry_date_code</t>
  </si>
  <si>
    <t>about_act</t>
  </si>
  <si>
    <t>What problems, if any, have you had in running your business in the last 12 months?</t>
  </si>
  <si>
    <t xml:space="preserve">Do you have any obsolete product in your retail/ wholesale store? </t>
  </si>
  <si>
    <t xml:space="preserve">If yes, what do you do with those products? </t>
  </si>
  <si>
    <t xml:space="preserve">If 3, what percentage they refund? </t>
  </si>
  <si>
    <t>What was your main source of finance for setting up the business?</t>
  </si>
  <si>
    <t xml:space="preserve">What Legal permission do you need? </t>
  </si>
  <si>
    <t xml:space="preserve">Does the organization have any plan to expand this business? </t>
  </si>
  <si>
    <t>Do you receive any facilities from Government?</t>
  </si>
  <si>
    <t xml:space="preserve">Do you maintain any safety related issues? </t>
  </si>
  <si>
    <t>What is your average amount of daily sales (Tk)</t>
  </si>
  <si>
    <t>If Yes then what types of facilities</t>
  </si>
  <si>
    <t>daily_sales</t>
  </si>
  <si>
    <t xml:space="preserve">obsolete_product </t>
  </si>
  <si>
    <t>do_code</t>
  </si>
  <si>
    <t>refund_percent</t>
  </si>
  <si>
    <t>main_finance_code</t>
  </si>
  <si>
    <t>expand_plan</t>
  </si>
  <si>
    <t>govt_facilities</t>
  </si>
  <si>
    <t>facilities_type</t>
  </si>
  <si>
    <t>problems_code</t>
  </si>
  <si>
    <t>Permanent workers</t>
  </si>
  <si>
    <t>Temporary workers</t>
  </si>
  <si>
    <t>Per_worker_male</t>
  </si>
  <si>
    <t>Per_worker_female</t>
  </si>
  <si>
    <t>Tem_ worker_male</t>
  </si>
  <si>
    <t>Tem_worker_female</t>
  </si>
  <si>
    <t>permission_code</t>
  </si>
  <si>
    <t>safety_issues</t>
  </si>
  <si>
    <t>Showroom/Retail store/Wholesale</t>
  </si>
  <si>
    <t>Warehouse</t>
  </si>
  <si>
    <t>Bank Name</t>
  </si>
  <si>
    <t>Mortgage Assets Name</t>
  </si>
  <si>
    <t>Mortgage Amount (Tk.)</t>
  </si>
  <si>
    <t>Loan Amount (Tk.)</t>
  </si>
  <si>
    <t>sr_rs_ws</t>
  </si>
  <si>
    <t>Insurance Information</t>
  </si>
  <si>
    <t>Insured_Value</t>
  </si>
  <si>
    <t>Bank_Name</t>
  </si>
  <si>
    <t>Mortgage_Assets_Name</t>
  </si>
  <si>
    <t>Mortgage_Amount</t>
  </si>
  <si>
    <t>Loan_Amount</t>
  </si>
  <si>
    <t>Payment In Cash (%)</t>
  </si>
  <si>
    <t>Payment In Credit (%)</t>
  </si>
  <si>
    <t>Receive In Cash (%)</t>
  </si>
  <si>
    <t>Receive In Credit (%)</t>
  </si>
  <si>
    <t>Payment_Cash</t>
  </si>
  <si>
    <t>Payment_Credit</t>
  </si>
  <si>
    <t>Receive_Cash</t>
  </si>
  <si>
    <t>Receive_Credit</t>
  </si>
  <si>
    <t>Are you satisfied with your business location?</t>
  </si>
  <si>
    <t>If yes, what was your supply strategy?</t>
  </si>
  <si>
    <t>If yes, what types of benefit you get from your strategic location?</t>
  </si>
  <si>
    <t>If yes, what were the main reasons to increase price?</t>
  </si>
  <si>
    <t>If no, what will be your preferred strategic business location?</t>
  </si>
  <si>
    <t xml:space="preserve">What are the barriers to entry into the business? </t>
  </si>
  <si>
    <t>In last year, did the price of any product decrease?</t>
  </si>
  <si>
    <t>How many rival Retail/Wholesale stores in your area?</t>
  </si>
  <si>
    <t>What is your sales status in your area?</t>
  </si>
  <si>
    <t>When competitor's changed the price, what was your strategy?</t>
  </si>
  <si>
    <t>If the price of a product decreases in the international market, do you agree to decrease price in local market?</t>
  </si>
  <si>
    <t>In last year, did the price of any product increase?</t>
  </si>
  <si>
    <t xml:space="preserve">If the price of a product increases in the international market, do you agree to increase prices in local market? </t>
  </si>
  <si>
    <t>Concentration</t>
  </si>
  <si>
    <t>Concentration: Purchase (Retailer) Domestic</t>
  </si>
  <si>
    <t>Taka_Domestic</t>
  </si>
  <si>
    <t>Concentration: Purchase (Retailer) Foreign</t>
  </si>
  <si>
    <t>Country_Code</t>
  </si>
  <si>
    <t>District_Code</t>
  </si>
  <si>
    <t>Taka_foreign</t>
  </si>
  <si>
    <t>Percent_domestic</t>
  </si>
  <si>
    <t>Percent_foreign</t>
  </si>
  <si>
    <t>Concentration: Sales (Wholesaler) Domestic</t>
  </si>
  <si>
    <t>Concentration: sales (Wholesaler) Domestic</t>
  </si>
  <si>
    <t>Concentration: Sales (Wholesaler) Foreign</t>
  </si>
  <si>
    <t>Sales_District_Code</t>
  </si>
  <si>
    <t>Sales_Taka_Domestic</t>
  </si>
  <si>
    <t>Sales_Percent_domestic</t>
  </si>
  <si>
    <t>Sales_Country_Code</t>
  </si>
  <si>
    <t>Sales_Taka_foreign</t>
  </si>
  <si>
    <t>Sales_Percent_foreign</t>
  </si>
  <si>
    <t>Ranking Wise Supplier Concentration</t>
  </si>
  <si>
    <t>Ranking Wise Supplier Concentration (Top Five)</t>
  </si>
  <si>
    <t xml:space="preserve"> Five_Supplier </t>
  </si>
  <si>
    <t>Ranking Wise Supplier Concentration (Domestic-1, Foreign- 2)</t>
  </si>
  <si>
    <t>Satisfaction</t>
  </si>
  <si>
    <t xml:space="preserve">benefit </t>
  </si>
  <si>
    <t>preferred_location</t>
  </si>
  <si>
    <t xml:space="preserve"> barriers_entry</t>
  </si>
  <si>
    <t>rival_stores</t>
  </si>
  <si>
    <t>sales_status</t>
  </si>
  <si>
    <t xml:space="preserve">price_change_strategy </t>
  </si>
  <si>
    <t>reasons_increase_price</t>
  </si>
  <si>
    <t>product_price _increase</t>
  </si>
  <si>
    <t>product_price _decrease</t>
  </si>
  <si>
    <t>decrease_supply_strategy</t>
  </si>
  <si>
    <t>Increase_supply_strategy</t>
  </si>
  <si>
    <t>increase_prices_lm</t>
  </si>
  <si>
    <t>decrease_prices_lm</t>
  </si>
  <si>
    <t>Sample Number</t>
  </si>
  <si>
    <t>Sample_Number</t>
  </si>
  <si>
    <t>Month of Establishment (Month)</t>
  </si>
  <si>
    <t xml:space="preserve">Existing business experience </t>
  </si>
  <si>
    <t xml:space="preserve">Total_Experience </t>
  </si>
  <si>
    <t xml:space="preserve">Existing_experience </t>
  </si>
  <si>
    <t>Do you have showrooms/ outlets (Yes-1, No-2)</t>
  </si>
  <si>
    <t xml:space="preserve">showrooms_outlet </t>
  </si>
  <si>
    <t xml:space="preserve">no_outlet </t>
  </si>
  <si>
    <t xml:space="preserve">Number of outlet </t>
  </si>
  <si>
    <t>outlet _floor_no_rented</t>
  </si>
  <si>
    <t>outlet _floor_no_owned</t>
  </si>
  <si>
    <t>outlet _area_rented</t>
  </si>
  <si>
    <t>outlet _area_owned</t>
  </si>
  <si>
    <t>How many buyers do you have?</t>
  </si>
  <si>
    <t>Buyers_Numbers</t>
  </si>
  <si>
    <t>Top 3 buyers name</t>
  </si>
  <si>
    <t>buyers_name</t>
  </si>
  <si>
    <t>Duration of engagement with buyers (months)</t>
  </si>
  <si>
    <t>Duration of engagement with buyers (year)</t>
  </si>
  <si>
    <t>Duration_months</t>
  </si>
  <si>
    <t>Duration_years</t>
  </si>
  <si>
    <t>number _dealership</t>
  </si>
  <si>
    <t>Safety Issues (Code)</t>
  </si>
  <si>
    <t>Safety_Issues_Code</t>
  </si>
  <si>
    <t>Ranking Wise Buyers Concentration (Top Five)</t>
  </si>
  <si>
    <t xml:space="preserve"> Five_Buyers </t>
  </si>
  <si>
    <t>Ranking Wise Buyers Concentration (Domestic-1, Foreign- 2)</t>
  </si>
  <si>
    <t>Location_Buyers</t>
  </si>
  <si>
    <t>Concentration_Buyers</t>
  </si>
  <si>
    <t>Ranking Wise Buyers Concentration</t>
  </si>
  <si>
    <t>7.1.1. Opening Inventories</t>
  </si>
  <si>
    <t>7.1.2.  Purchase</t>
  </si>
  <si>
    <t>7.1.3. Carriage Inward</t>
  </si>
  <si>
    <t>7.1.4.  Carriage Outwards</t>
  </si>
  <si>
    <t>7.1.5.  Closing Inventories</t>
  </si>
  <si>
    <t>7.1.6. Labor charge (Loading and unloading)</t>
  </si>
  <si>
    <t xml:space="preserve">7.1.7. Others </t>
  </si>
  <si>
    <t>7.19. Other non-production-related costs and expenses (Include: bad debt, loan losses, donations, political contributions and inventory write-down)</t>
  </si>
  <si>
    <t>7.21 Total (37=(sum of lines 18 to 36)</t>
  </si>
  <si>
    <t>7.22. Total expenses (38=17+37)</t>
  </si>
  <si>
    <t>7.1.8. Total Cost of Goods Sold</t>
  </si>
  <si>
    <t>01</t>
  </si>
  <si>
    <t>0151</t>
  </si>
  <si>
    <t>.</t>
  </si>
  <si>
    <t>03</t>
  </si>
  <si>
    <t>02</t>
  </si>
  <si>
    <t>09</t>
  </si>
  <si>
    <t>07</t>
  </si>
  <si>
    <t>06</t>
  </si>
  <si>
    <t>Business</t>
  </si>
  <si>
    <t>Abul Khair</t>
  </si>
  <si>
    <t>Appolo</t>
  </si>
  <si>
    <t>S. Alam</t>
  </si>
  <si>
    <t>04</t>
  </si>
  <si>
    <t xml:space="preserve">Social Islami Bank </t>
  </si>
  <si>
    <t>Land</t>
  </si>
  <si>
    <t>0154</t>
  </si>
  <si>
    <t xml:space="preserve"> United Commercial Bank </t>
  </si>
  <si>
    <t>land &amp; Building</t>
  </si>
  <si>
    <t>0156</t>
  </si>
  <si>
    <t>0157</t>
  </si>
  <si>
    <t>Ali Steel</t>
  </si>
  <si>
    <t>Mabia Ship Yard</t>
  </si>
  <si>
    <t>Mahin Enterprise</t>
  </si>
  <si>
    <t xml:space="preserve">Mokta Cable </t>
  </si>
  <si>
    <t>Bangladesh Cable</t>
  </si>
  <si>
    <t>Diya cable</t>
  </si>
  <si>
    <t>Export Import Bank of Bangladesh Limited</t>
  </si>
  <si>
    <t>0155</t>
  </si>
  <si>
    <t>K.Y steel</t>
  </si>
  <si>
    <t>BSRM</t>
  </si>
  <si>
    <t>Hazi Enterprise</t>
  </si>
  <si>
    <t>Hazi Traders</t>
  </si>
  <si>
    <t>08</t>
  </si>
  <si>
    <t xml:space="preserve">Islami Bank Bangladesh Limited </t>
  </si>
  <si>
    <t>BARD International Inc.</t>
  </si>
  <si>
    <t>ALIFX</t>
  </si>
  <si>
    <t>Nikkiso Co.</t>
  </si>
  <si>
    <t xml:space="preserve">Bangladesh medical College </t>
  </si>
  <si>
    <t>Bangladesh Heart &amp; chest hospital and Gastro Liver Hospital</t>
  </si>
  <si>
    <t xml:space="preserve">Bbangladesh Medical &amp; Reasch Center </t>
  </si>
  <si>
    <t>Al-Arafa Islami Bank Limited</t>
  </si>
  <si>
    <t>MTDR</t>
  </si>
  <si>
    <t>0152</t>
  </si>
  <si>
    <t>business</t>
  </si>
  <si>
    <t xml:space="preserve">AB Bank </t>
  </si>
  <si>
    <t>Land &amp; Building</t>
  </si>
  <si>
    <t>0153</t>
  </si>
  <si>
    <t>05</t>
  </si>
  <si>
    <t>Social Islami Bank Limited</t>
  </si>
  <si>
    <t>0158</t>
  </si>
  <si>
    <t>Keraniganj</t>
  </si>
  <si>
    <t>Narayanganj</t>
  </si>
  <si>
    <t>Social Islami bank Limited</t>
  </si>
  <si>
    <t>0169</t>
  </si>
  <si>
    <t>Rahimafrooz Ltd</t>
  </si>
  <si>
    <t>Energypac</t>
  </si>
  <si>
    <t>CNC power</t>
  </si>
  <si>
    <t>Mohammad Foundation</t>
  </si>
  <si>
    <t>Ena Properties</t>
  </si>
  <si>
    <t>Asset Development</t>
  </si>
  <si>
    <t>Islami Bank Bangladesh Limited</t>
  </si>
  <si>
    <t>Land and Building</t>
  </si>
  <si>
    <t>0164</t>
  </si>
  <si>
    <t>Narish Poultry Firm</t>
  </si>
  <si>
    <t>Agro Industry Plus</t>
  </si>
  <si>
    <t>Elish feed Ltd</t>
  </si>
  <si>
    <t>0166</t>
  </si>
  <si>
    <t>Local Importer</t>
  </si>
  <si>
    <t>Raj Enterprise</t>
  </si>
  <si>
    <t>Bismillah enterprise</t>
  </si>
  <si>
    <t>Sweet Enterprise</t>
  </si>
  <si>
    <t xml:space="preserve"> United Commercial Bank Limited</t>
  </si>
  <si>
    <t>0159</t>
  </si>
  <si>
    <t>FORBS MARSHALL Pvt. Lid</t>
  </si>
  <si>
    <t>Rupsha Chemical</t>
  </si>
  <si>
    <t>Adarsha Chemical</t>
  </si>
  <si>
    <t>Padma Chemical</t>
  </si>
  <si>
    <t>0167</t>
  </si>
  <si>
    <t>0162</t>
  </si>
  <si>
    <t xml:space="preserve">M/S Sumon Trading </t>
  </si>
  <si>
    <t>Mr. Korban Ali</t>
  </si>
  <si>
    <t>Md. Sadequl Islam</t>
  </si>
  <si>
    <t>M/S Mozibur Rahman</t>
  </si>
  <si>
    <t>Md. Baccu Miah</t>
  </si>
  <si>
    <t>Sree Robilal Saha</t>
  </si>
  <si>
    <t xml:space="preserve">National Bank Limited </t>
  </si>
  <si>
    <t>Assets</t>
  </si>
  <si>
    <t>0163</t>
  </si>
  <si>
    <t>014</t>
  </si>
  <si>
    <t xml:space="preserve">Moti Traders </t>
  </si>
  <si>
    <t>M/S Brothers International</t>
  </si>
  <si>
    <t>M/S Kalmal Paint</t>
  </si>
  <si>
    <t>M/S Bothers Paint</t>
  </si>
  <si>
    <t>Land and Cash</t>
  </si>
  <si>
    <t>0161</t>
  </si>
  <si>
    <t>0160</t>
  </si>
  <si>
    <t>AKS</t>
  </si>
  <si>
    <t>NGS</t>
  </si>
  <si>
    <t>Mutual Trust Bank Limited</t>
  </si>
  <si>
    <t>0165</t>
  </si>
  <si>
    <t>Malaysia</t>
  </si>
  <si>
    <t>Eastern Housing Lid</t>
  </si>
  <si>
    <t>NAVANA Real State Ltd</t>
  </si>
  <si>
    <t>Sheltech(Pvt) Limited</t>
  </si>
  <si>
    <t>Trust Bank Limited</t>
  </si>
  <si>
    <t>0168</t>
  </si>
  <si>
    <t>Jubber Store</t>
  </si>
  <si>
    <t>Latif&amp; sons</t>
  </si>
  <si>
    <t>City Group</t>
  </si>
  <si>
    <t>0177</t>
  </si>
  <si>
    <t>0186</t>
  </si>
  <si>
    <t>176 &amp; 160</t>
  </si>
  <si>
    <t>Local Buyer</t>
  </si>
  <si>
    <t>India</t>
  </si>
  <si>
    <t>0171</t>
  </si>
  <si>
    <t>KSRM</t>
  </si>
  <si>
    <t>Elephant Brand</t>
  </si>
  <si>
    <t xml:space="preserve"> Bank Asia Limited</t>
  </si>
  <si>
    <t>0181</t>
  </si>
  <si>
    <t>United Commercial Bank Limited</t>
  </si>
  <si>
    <t>UK</t>
  </si>
  <si>
    <t>USA</t>
  </si>
  <si>
    <t>Germany</t>
  </si>
  <si>
    <t>0172</t>
  </si>
  <si>
    <t>700 &amp; 560</t>
  </si>
  <si>
    <t>M/S Mayer Dua</t>
  </si>
  <si>
    <t>M/S Mohsin Aulia</t>
  </si>
  <si>
    <t xml:space="preserve">M/S Biplop Traders </t>
  </si>
  <si>
    <t>M/S Diamond Steel Corporation</t>
  </si>
  <si>
    <t>m/S Khaja Enterprise</t>
  </si>
  <si>
    <t>M/S Taslim Enterprise</t>
  </si>
  <si>
    <t>Al- Arafha Islami Bank Limited</t>
  </si>
  <si>
    <t>0184</t>
  </si>
  <si>
    <t xml:space="preserve">Japan </t>
  </si>
  <si>
    <t>Dubai</t>
  </si>
  <si>
    <t xml:space="preserve"> Janata Bank Limited</t>
  </si>
  <si>
    <t>0175</t>
  </si>
  <si>
    <t>Rising Steel</t>
  </si>
  <si>
    <t>Six star Corporation</t>
  </si>
  <si>
    <t>Niamat Ship Cutting</t>
  </si>
  <si>
    <t>Asia Steel</t>
  </si>
  <si>
    <t>Raihan Steel</t>
  </si>
  <si>
    <t>Jashim Steel</t>
  </si>
  <si>
    <t xml:space="preserve"> Bank Asia limited</t>
  </si>
  <si>
    <t>0176</t>
  </si>
  <si>
    <t>AKS Steel</t>
  </si>
  <si>
    <t>Anwar Steel</t>
  </si>
  <si>
    <t>Elephant cement</t>
  </si>
  <si>
    <t>Uttara Bank Limited</t>
  </si>
  <si>
    <t>0173</t>
  </si>
  <si>
    <t>China</t>
  </si>
  <si>
    <t>Thailand</t>
  </si>
  <si>
    <t>Enayet Shoes</t>
  </si>
  <si>
    <t>0183</t>
  </si>
  <si>
    <t>Local Importers</t>
  </si>
  <si>
    <t>Bonded Fasion</t>
  </si>
  <si>
    <t>Unity Fasion</t>
  </si>
  <si>
    <t>Babu Sweaterd</t>
  </si>
  <si>
    <t>The Premier Bank Limited</t>
  </si>
  <si>
    <t>0174</t>
  </si>
  <si>
    <t>Abul Khair Steel</t>
  </si>
  <si>
    <t xml:space="preserve"> United Cimmercial Bank limited</t>
  </si>
  <si>
    <t>0182</t>
  </si>
  <si>
    <t>0170</t>
  </si>
  <si>
    <t>AB Bank Limited</t>
  </si>
  <si>
    <t>0185</t>
  </si>
  <si>
    <t>National Bank Limited</t>
  </si>
  <si>
    <t>0180</t>
  </si>
  <si>
    <t>CP Company</t>
  </si>
  <si>
    <t>AIT Agro</t>
  </si>
  <si>
    <t>Kazi Farm</t>
  </si>
  <si>
    <t>M/S Shafique Rahman Poultry Farm</t>
  </si>
  <si>
    <t>M/S Ahsanullah Poultry Farm</t>
  </si>
  <si>
    <t>M/S Mannan Poultry Farm</t>
  </si>
  <si>
    <t>Bank Asia limited</t>
  </si>
  <si>
    <t>0179</t>
  </si>
  <si>
    <t xml:space="preserve">Abul Khair Steel </t>
  </si>
  <si>
    <t xml:space="preserve"> Al Arafah Islami Bank Ltd</t>
  </si>
  <si>
    <t>0178</t>
  </si>
  <si>
    <t xml:space="preserve">ZTE Corporation </t>
  </si>
  <si>
    <t>Recellular UK</t>
  </si>
  <si>
    <t>Shenzhen</t>
  </si>
  <si>
    <t>City Cell</t>
  </si>
  <si>
    <t>Notarized IGPA</t>
  </si>
  <si>
    <t>0187</t>
  </si>
  <si>
    <t>Land (9.98 &amp; 6.6 Decimal)</t>
  </si>
  <si>
    <t>Land (154.58 decimal)</t>
  </si>
  <si>
    <t>land (59.34 dicimal at chittagong)</t>
  </si>
  <si>
    <t>Land and Building (5decimal )</t>
  </si>
  <si>
    <t>0191</t>
  </si>
  <si>
    <t>1st Class Contractor</t>
  </si>
  <si>
    <t>Ziku Enterprise</t>
  </si>
  <si>
    <t>JIS Enterprise</t>
  </si>
  <si>
    <t>M/S Dhaka Traders</t>
  </si>
  <si>
    <t xml:space="preserve">114.62 decimal land with 6825 sft semi pucca building and 5265 sft pucca building in Bhola </t>
  </si>
  <si>
    <t>0189</t>
  </si>
  <si>
    <t>0'1</t>
  </si>
  <si>
    <t>126.9 decimal Land</t>
  </si>
  <si>
    <t>0188</t>
  </si>
  <si>
    <t>President of Pagla Shilpa Malik Samity</t>
  </si>
  <si>
    <t>15 Decimal land with tin shed semi pacca commercial shop</t>
  </si>
  <si>
    <t>3.5 decimal land with 3 stiried building</t>
  </si>
  <si>
    <t>0192</t>
  </si>
  <si>
    <t>Rangpur</t>
  </si>
  <si>
    <t>Bogra</t>
  </si>
  <si>
    <t>739.61 Decimal land with construction in Bogra and Rangpur</t>
  </si>
  <si>
    <t>0190</t>
  </si>
  <si>
    <t>Chapai Nawabganj</t>
  </si>
  <si>
    <t xml:space="preserve">Faridpur </t>
  </si>
  <si>
    <t>Dhaka</t>
  </si>
  <si>
    <t>Savar</t>
  </si>
  <si>
    <t>Tongi</t>
  </si>
  <si>
    <t>5 decimal land with 1 storied tin shed building in Savar</t>
  </si>
  <si>
    <t>Bank Asia Limited</t>
  </si>
  <si>
    <t>Land  (7000sft )</t>
  </si>
  <si>
    <t>Building 3000 sft</t>
  </si>
  <si>
    <t>Land and Building ( 5394 sft)</t>
  </si>
  <si>
    <t xml:space="preserve">5.24 decimal land with 4 storied building </t>
  </si>
  <si>
    <t>Land and Building 18.15 decimal</t>
  </si>
  <si>
    <t>Land and building (37 decimal)</t>
  </si>
  <si>
    <t>Land and building (6.2 decimal with 9 storied building)</t>
  </si>
  <si>
    <t>Building land (163.78 decimal</t>
  </si>
  <si>
    <t xml:space="preserve">Land 11.84 decimal </t>
  </si>
  <si>
    <t>Land and Building(70.52 decimal land with building)</t>
  </si>
  <si>
    <t>Land and Shop(46decimal)</t>
  </si>
  <si>
    <t>(7.52 decimal and two storied building)</t>
  </si>
  <si>
    <t>6 Bigha land with 14500 sft building  8100 sft RCC structure sheet and 9500 sft tin shed structure at Mirzapur</t>
  </si>
  <si>
    <t>land at gazipru &amp; Munshigonj (98.75decimal)</t>
  </si>
  <si>
    <t>Land( 44.5 decimal in kishorgonj)</t>
  </si>
  <si>
    <t>12.16 and 8 decimal land at jahanabad</t>
  </si>
  <si>
    <t>44.44 decimal land with surrounded walls</t>
  </si>
  <si>
    <t>Flat at sheltech sierra</t>
  </si>
  <si>
    <t>Building 1139sft</t>
  </si>
  <si>
    <t>13.5 decimal land with semi pacca building</t>
  </si>
  <si>
    <t>36 decimal Land at chittagong</t>
  </si>
  <si>
    <t xml:space="preserve"> (25.98 decimal with Building)</t>
  </si>
  <si>
    <t>Land and Building915.67 decimal)</t>
  </si>
  <si>
    <t>0194</t>
  </si>
  <si>
    <t>M/S Crown Steel</t>
  </si>
  <si>
    <t>M/S Al-Amin Steel</t>
  </si>
  <si>
    <t xml:space="preserve"> Al-Arafa Islami Bank Limited</t>
  </si>
  <si>
    <t>55.25 decimal land with construction thereon at Cox's Bazar</t>
  </si>
  <si>
    <t>0195</t>
  </si>
  <si>
    <t>entrepreneur</t>
  </si>
  <si>
    <t>Islami Bank Bangladesh</t>
  </si>
  <si>
    <t>building</t>
  </si>
  <si>
    <t>0196</t>
  </si>
  <si>
    <t>Entrepreneur</t>
  </si>
  <si>
    <t>United Automobiles</t>
  </si>
  <si>
    <t>Haj Automobiles</t>
  </si>
  <si>
    <t>Hossain Automobiles</t>
  </si>
  <si>
    <t>National Bank Ltd.</t>
  </si>
  <si>
    <t>0197</t>
  </si>
  <si>
    <t>Bank Asia</t>
  </si>
  <si>
    <t>land and building</t>
  </si>
  <si>
    <t>0198</t>
  </si>
  <si>
    <t>jewelery businessman</t>
  </si>
  <si>
    <t>United Commercial Bank Ltd.</t>
  </si>
  <si>
    <t>0199</t>
  </si>
  <si>
    <t>Lecture Publication</t>
  </si>
  <si>
    <t>Hungary Publication</t>
  </si>
  <si>
    <t>Alfatah Publication</t>
  </si>
  <si>
    <t>Islami Bank Bangladesh Ltd.</t>
  </si>
  <si>
    <t>Kamal tea &amp; co.</t>
  </si>
  <si>
    <t>Janata tea house</t>
  </si>
  <si>
    <t>Rahim tea house</t>
  </si>
  <si>
    <t>0208</t>
  </si>
  <si>
    <t>PRAN Agricultural Marketing Co. Ltd.</t>
  </si>
  <si>
    <t>Universal Food</t>
  </si>
  <si>
    <t>Transcom Electronics</t>
  </si>
  <si>
    <t>goods will be collected on a frequent basis</t>
  </si>
  <si>
    <t>Mutual Trust Bank</t>
  </si>
  <si>
    <t>0201</t>
  </si>
  <si>
    <t>0209</t>
  </si>
  <si>
    <t>Proprietorship business</t>
  </si>
  <si>
    <t>UCBL</t>
  </si>
  <si>
    <t>Flat with a car parking space</t>
  </si>
  <si>
    <t>Management of receivables</t>
  </si>
  <si>
    <t>Inventories</t>
  </si>
  <si>
    <t>Payables</t>
  </si>
  <si>
    <t>0210</t>
  </si>
  <si>
    <t>6 decimal land &amp; constructions</t>
  </si>
  <si>
    <t>Good market coverage</t>
  </si>
  <si>
    <t>Smooth management of receivables</t>
  </si>
  <si>
    <t>0193</t>
  </si>
  <si>
    <t>Krisna Emporium Pvt. Ltd</t>
  </si>
  <si>
    <t>Khan Shodagor Traders</t>
  </si>
  <si>
    <t>M/S Emon Fashion</t>
  </si>
  <si>
    <t xml:space="preserve">M/S Shopnil Fashion </t>
  </si>
  <si>
    <t>M/S Munshigonj Cloth Stores</t>
  </si>
  <si>
    <t xml:space="preserve">5.78 decimal land at Badda,  Dhaka </t>
  </si>
  <si>
    <t>0263</t>
  </si>
  <si>
    <t>M/S Shagarica Enterprise</t>
  </si>
  <si>
    <t xml:space="preserve">Shitalpur Steel </t>
  </si>
  <si>
    <t>R.P Ship Breaking</t>
  </si>
  <si>
    <t xml:space="preserve">GPH Isphat </t>
  </si>
  <si>
    <t>M/S Sourar Enterprise (Dhaka)</t>
  </si>
  <si>
    <t>M/S Aowdagar Trading</t>
  </si>
  <si>
    <t>One Bank Limitred</t>
  </si>
  <si>
    <t xml:space="preserve"> Prime Bank Limited</t>
  </si>
  <si>
    <t>Standard Charted Bank limited</t>
  </si>
  <si>
    <t>179.68 decimal land at patiya, Chittagong</t>
  </si>
  <si>
    <t>26.25 decimal agricultural land at Karnafuli, Chittagong</t>
  </si>
  <si>
    <t>Demand Promissory Note of  BDT 10000000</t>
  </si>
  <si>
    <t>Personal guarantee</t>
  </si>
  <si>
    <t>Tollyjoy Baby Product (Singapore)</t>
  </si>
  <si>
    <t>SCA Hygiene Marketing Company (Thailand)</t>
  </si>
  <si>
    <t>Chittagong</t>
  </si>
  <si>
    <t>Agrani Bank Limited</t>
  </si>
  <si>
    <t>3.3 decimal Land With Buikding at North Badda, Dhaka</t>
  </si>
  <si>
    <t>0254</t>
  </si>
  <si>
    <t>M/S Balal Corporation</t>
  </si>
  <si>
    <t>M/S Badhon Traders</t>
  </si>
  <si>
    <t>M/S Shad Traders</t>
  </si>
  <si>
    <t>M/S Kajol Rekha Traders</t>
  </si>
  <si>
    <t>M/S M.R Traders</t>
  </si>
  <si>
    <t>150000-170000</t>
  </si>
  <si>
    <t xml:space="preserve"> Mutual Trust Bank Ltd</t>
  </si>
  <si>
    <t>123.87 decimal land in Dinajpur</t>
  </si>
  <si>
    <t>0265</t>
  </si>
  <si>
    <t xml:space="preserve"> Islami Bank Bangladesh limited</t>
  </si>
  <si>
    <t xml:space="preserve">552 decimal land and 28000 sft godown </t>
  </si>
  <si>
    <t>0260</t>
  </si>
  <si>
    <t>Jamuna Fertilizer Company Ltd</t>
  </si>
  <si>
    <t>M/S Sheikh Brothers (Jessore)</t>
  </si>
  <si>
    <t>M/S Aman Group (Rajshahi)</t>
  </si>
  <si>
    <t>M/S Oil Enterprise (Bogra)</t>
  </si>
  <si>
    <t>M/S Sader &amp; Sons (Bogra)</t>
  </si>
  <si>
    <t>M/S Habiba Traders (Bogra)</t>
  </si>
  <si>
    <t xml:space="preserve">  Islami Bnak Bangladesh Limited</t>
  </si>
  <si>
    <t>238.8 decimal mland at Nandigram and 4590 sft residential building</t>
  </si>
  <si>
    <t>Mitta Shinning Mills</t>
  </si>
  <si>
    <t>Rigent Shipping Mills</t>
  </si>
  <si>
    <t>Eco Cotton Mills</t>
  </si>
  <si>
    <t>M/S Sadia Traders</t>
  </si>
  <si>
    <t>Jui Traders</t>
  </si>
  <si>
    <t>Mintoi Textile</t>
  </si>
  <si>
    <t>Dhaka Bank Limited</t>
  </si>
  <si>
    <t>227.28 decimal land 6th and 2nd Storied Building at mouja: Boro Nowpara, Narshindi</t>
  </si>
  <si>
    <t>0253</t>
  </si>
  <si>
    <t>Al-Arafah Islami Bank Limited</t>
  </si>
  <si>
    <t xml:space="preserve">3.75 decimal land </t>
  </si>
  <si>
    <t>MPI</t>
  </si>
  <si>
    <t>L/C related</t>
  </si>
  <si>
    <t xml:space="preserve">MICR cheque covering the entire facility limit </t>
  </si>
  <si>
    <t>0255</t>
  </si>
  <si>
    <t>Motiur Rahman</t>
  </si>
  <si>
    <t>Ahaheb Ali</t>
  </si>
  <si>
    <t>Sabbir Hossain</t>
  </si>
  <si>
    <t>Rajib Traders, Ghoraghat, Dinajpur</t>
  </si>
  <si>
    <t>Touhidul Traders</t>
  </si>
  <si>
    <t>Mama-Vagna Traders, Rangpur</t>
  </si>
  <si>
    <t>199 decimal land in Thakurgaon</t>
  </si>
  <si>
    <t xml:space="preserve">Hypothecation of account receivables </t>
  </si>
  <si>
    <t xml:space="preserve">Post dated MICL cheque from taka 8500000 in favour og the bank </t>
  </si>
  <si>
    <t>0258</t>
  </si>
  <si>
    <t>Japan</t>
  </si>
  <si>
    <t>South Korea</t>
  </si>
  <si>
    <t>7.28 decimal land with temporary stu=ructure at gulsan</t>
  </si>
  <si>
    <t>15.43 decimal land at Narayangonj</t>
  </si>
  <si>
    <t>Lien of 2 MTDR velued 6000000</t>
  </si>
  <si>
    <t xml:space="preserve"> Islami Bank Bangladesh Ltd</t>
  </si>
  <si>
    <t>0251</t>
  </si>
  <si>
    <t>Chuadanga</t>
  </si>
  <si>
    <t>Local Farmers</t>
  </si>
  <si>
    <t xml:space="preserve">Kushtia </t>
  </si>
  <si>
    <t>Faridpur Jessor</t>
  </si>
  <si>
    <t>Aftab Feed Products Limited in Chuadanga</t>
  </si>
  <si>
    <t xml:space="preserve">Nourish poultry &amp; Hatchery Ltd </t>
  </si>
  <si>
    <t>Bangladesh Co Ltd</t>
  </si>
  <si>
    <t>Sonali Bank Limited</t>
  </si>
  <si>
    <t xml:space="preserve">1.52 acre land </t>
  </si>
  <si>
    <t>0252</t>
  </si>
  <si>
    <t>Kabir Steel</t>
  </si>
  <si>
    <t>Sikdar Store</t>
  </si>
  <si>
    <t>Khan Brother</t>
  </si>
  <si>
    <t>Nayan Engineering Works Shop</t>
  </si>
  <si>
    <t>Habib Enterprise</t>
  </si>
  <si>
    <t>Roky Dockyard</t>
  </si>
  <si>
    <t xml:space="preserve"> National Bank limited</t>
  </si>
  <si>
    <t>7.51 Decimal land with shed construction in Khulna</t>
  </si>
  <si>
    <t>6.0367 land with 131.83 SFT shop at Dhanmondi, Dhaka</t>
  </si>
  <si>
    <t xml:space="preserve">L/C related Documents </t>
  </si>
  <si>
    <t>Cash security for L/C 10% and MPI-20%</t>
  </si>
  <si>
    <t>0261</t>
  </si>
  <si>
    <t>2310 sft flat at Mohammadpur, Dhaka</t>
  </si>
  <si>
    <t>MDTR no-8190 &amp; 9191</t>
  </si>
  <si>
    <t>L/C bills 10% on CFR value</t>
  </si>
  <si>
    <t>MPI/ Murbaha 30% cash</t>
  </si>
  <si>
    <t xml:space="preserve">Competitive Market </t>
  </si>
  <si>
    <t>0257</t>
  </si>
  <si>
    <t xml:space="preserve">T.K Group </t>
  </si>
  <si>
    <t>Abul Khaier Group</t>
  </si>
  <si>
    <t>Nestle</t>
  </si>
  <si>
    <t>Local buyer</t>
  </si>
  <si>
    <t xml:space="preserve"> Sonali Bank Limited</t>
  </si>
  <si>
    <t>Land in city area</t>
  </si>
  <si>
    <t>5</t>
  </si>
  <si>
    <t xml:space="preserve">Ashuiganj Fertilizer &amp; Chemical Company Ltd </t>
  </si>
  <si>
    <t>Zia Fertilizer Company Ltd</t>
  </si>
  <si>
    <t>CEMEX cement Bangladesg Litd</t>
  </si>
  <si>
    <t>Kishoreganj</t>
  </si>
  <si>
    <t>Janata Bank Limited</t>
  </si>
  <si>
    <t xml:space="preserve">12.5 decimal Land with 3 stored and 4 stored building </t>
  </si>
  <si>
    <t>Hypothecation Of Stocks</t>
  </si>
  <si>
    <t xml:space="preserve">Personal guarantee of the spouse </t>
  </si>
  <si>
    <t>0256</t>
  </si>
  <si>
    <t>Local Suppliers</t>
  </si>
  <si>
    <t>lokkhipur</t>
  </si>
  <si>
    <t>677.98 decimal land two stored buildind total space 1053 sft at chuadanga</t>
  </si>
  <si>
    <t>Chemical Company Ltd.</t>
  </si>
  <si>
    <t xml:space="preserve">Dhaka </t>
  </si>
  <si>
    <t>B.Baria</t>
  </si>
  <si>
    <t>3.45 decimal land with semi pacca building in Chandpur</t>
  </si>
  <si>
    <t>0259</t>
  </si>
  <si>
    <t/>
  </si>
  <si>
    <t>Shah Cement</t>
  </si>
  <si>
    <t>Akij Cement</t>
  </si>
  <si>
    <t>BSRM steel</t>
  </si>
  <si>
    <t>Mutual Trust Bank Ltd</t>
  </si>
  <si>
    <t>4.125 decimal residental land with all constructed structure at Dhaka</t>
  </si>
  <si>
    <t>0264</t>
  </si>
  <si>
    <t>Gold Iron</t>
  </si>
  <si>
    <t>Alim Industry</t>
  </si>
  <si>
    <t>Ahasan Metal</t>
  </si>
  <si>
    <t xml:space="preserve">27.8 decimal land with two stored building measurin 900 sft and existing semi pacca steel truss commercial building measuring 6447 sft at Sylhet </t>
  </si>
  <si>
    <t>Hypothecation of Fixed assets and stocks</t>
  </si>
  <si>
    <t>0202</t>
  </si>
  <si>
    <t>0203</t>
  </si>
  <si>
    <t>0204</t>
  </si>
  <si>
    <t>0205</t>
  </si>
  <si>
    <t>0206</t>
  </si>
  <si>
    <t>0207</t>
  </si>
  <si>
    <t>0271</t>
  </si>
  <si>
    <t>Imamgonj</t>
  </si>
  <si>
    <t xml:space="preserve">Khulna </t>
  </si>
  <si>
    <t>Daulatpur</t>
  </si>
  <si>
    <t>SM Ahther Hossain</t>
  </si>
  <si>
    <t xml:space="preserve">MM Shipping </t>
  </si>
  <si>
    <t>Marine Service Limited</t>
  </si>
  <si>
    <t xml:space="preserve">Land anad Building </t>
  </si>
  <si>
    <t xml:space="preserve">Week Financial report </t>
  </si>
  <si>
    <t>Seasonality impact</t>
  </si>
  <si>
    <t>0273</t>
  </si>
  <si>
    <t>Unisul Islam</t>
  </si>
  <si>
    <t xml:space="preserve">Usman Ali </t>
  </si>
  <si>
    <t>Helim Mia</t>
  </si>
  <si>
    <t>Rupali Bank Limited</t>
  </si>
  <si>
    <t xml:space="preserve">697.1 decimal land </t>
  </si>
  <si>
    <t>personal guarantee</t>
  </si>
  <si>
    <t>Seasonal effect</t>
  </si>
  <si>
    <t xml:space="preserve">Govt. policy </t>
  </si>
  <si>
    <t>Price Volatility</t>
  </si>
  <si>
    <t>0274</t>
  </si>
  <si>
    <t>M/S Nabil Shah</t>
  </si>
  <si>
    <t>M/S Shikrity Auto Rice Mill</t>
  </si>
  <si>
    <t>M/S Shahed Babu</t>
  </si>
  <si>
    <t>M/S China Feed Mill</t>
  </si>
  <si>
    <t>M/S Rahman Auto Rice Mill</t>
  </si>
  <si>
    <t xml:space="preserve">M/S Quality Feed </t>
  </si>
  <si>
    <t xml:space="preserve"> Social Islami Bank Limited</t>
  </si>
  <si>
    <t>1898.06 decimal land contain eith Lychee garden, Warehouse, Building</t>
  </si>
  <si>
    <t>Low Experience</t>
  </si>
  <si>
    <t>Price Fluctuation</t>
  </si>
  <si>
    <t>0266</t>
  </si>
  <si>
    <t xml:space="preserve">Local retailer </t>
  </si>
  <si>
    <t xml:space="preserve">Popular jute Mill </t>
  </si>
  <si>
    <t>Akiz Jute Mill</t>
  </si>
  <si>
    <t>Golden Jute Mill</t>
  </si>
  <si>
    <t>24 decimal lands and building</t>
  </si>
  <si>
    <t>Competition with local companies</t>
  </si>
  <si>
    <t>Weak Financial reporting</t>
  </si>
  <si>
    <t>Popular jute Mill</t>
  </si>
  <si>
    <t>0272</t>
  </si>
  <si>
    <t>M/S Aminul Haque</t>
  </si>
  <si>
    <t>M/S Ujjal Hassain</t>
  </si>
  <si>
    <t>M/S Rafiquel Islam</t>
  </si>
  <si>
    <t>M/S Hamid Babu</t>
  </si>
  <si>
    <t>M/S Fajlul Haque</t>
  </si>
  <si>
    <t xml:space="preserve">140.5 decimal land </t>
  </si>
  <si>
    <t xml:space="preserve">Competitive market </t>
  </si>
  <si>
    <t xml:space="preserve">Price fluctuation </t>
  </si>
  <si>
    <t>Credit problem</t>
  </si>
  <si>
    <t>0278</t>
  </si>
  <si>
    <t>A K mobile corner</t>
  </si>
  <si>
    <t>Aziz telecom</t>
  </si>
  <si>
    <t>Amena Telecom</t>
  </si>
  <si>
    <t>16.25 decimal land with 3 2 storied building</t>
  </si>
  <si>
    <t>156.47 decimal land at Tongi</t>
  </si>
  <si>
    <t>1514 sft apartment 3rd Floor of five storied building Mauza-Dattapara, Tongi</t>
  </si>
  <si>
    <t>Addition tax imposed</t>
  </si>
  <si>
    <t>Financial Problem</t>
  </si>
  <si>
    <t>0276</t>
  </si>
  <si>
    <t>M/S Tanzim Enterprise</t>
  </si>
  <si>
    <t>M.S Creation, kolcatta</t>
  </si>
  <si>
    <t>B.K Traders</t>
  </si>
  <si>
    <t>Saiful &amp; Brothers, Ahirajgonj</t>
  </si>
  <si>
    <t>Saree Bazar, Sylhet</t>
  </si>
  <si>
    <t>Joy Saree</t>
  </si>
  <si>
    <t xml:space="preserve">Mutual Trust Bank Limited </t>
  </si>
  <si>
    <t xml:space="preserve">11.75 decimal lands </t>
  </si>
  <si>
    <t xml:space="preserve">Changing Fashion trend </t>
  </si>
  <si>
    <t>Seasonal impact</t>
  </si>
  <si>
    <t>0268</t>
  </si>
  <si>
    <t>3.75 decimal land with shop</t>
  </si>
  <si>
    <t>Seasonal Impact</t>
  </si>
  <si>
    <t>Commpetitive Market</t>
  </si>
  <si>
    <t>Changing Demand</t>
  </si>
  <si>
    <t>Chian</t>
  </si>
  <si>
    <t>Local importer</t>
  </si>
  <si>
    <t xml:space="preserve">11.62 decimal land </t>
  </si>
  <si>
    <t>Low Brand recognition</t>
  </si>
  <si>
    <t>Single product</t>
  </si>
  <si>
    <t>weak market segmentation</t>
  </si>
  <si>
    <t>0275</t>
  </si>
  <si>
    <t>Rajshahi</t>
  </si>
  <si>
    <t>399.06 decimal land and building in Rajshahi</t>
  </si>
  <si>
    <t>Lien of MTDR</t>
  </si>
  <si>
    <t>10% cash security on CFR value</t>
  </si>
  <si>
    <t xml:space="preserve">20% cash Security on the landed cost </t>
  </si>
  <si>
    <t>Fluctuation Raw materials price</t>
  </si>
  <si>
    <t>Exchange rate Fluctuation</t>
  </si>
  <si>
    <t>0277</t>
  </si>
  <si>
    <t>Aci Motors, Nawabpur, Dhaka</t>
  </si>
  <si>
    <t>Rasel Marine, Nawabpur, Dhaka</t>
  </si>
  <si>
    <t>Chittagong Builders</t>
  </si>
  <si>
    <t>Khan Machinary, Jalokathi</t>
  </si>
  <si>
    <t>Janata, Vola</t>
  </si>
  <si>
    <t>Mizan Parts, Vola</t>
  </si>
  <si>
    <t>45.5 decimal residental land eith 3 storied building</t>
  </si>
  <si>
    <t>50 decimal land</t>
  </si>
  <si>
    <t>Price fluctuation</t>
  </si>
  <si>
    <t>Weak Book Keeping and Financial Report</t>
  </si>
  <si>
    <t xml:space="preserve">Farmers </t>
  </si>
  <si>
    <t xml:space="preserve">Local Agent </t>
  </si>
  <si>
    <t>Local traders &amp; Individual</t>
  </si>
  <si>
    <t>Other regions</t>
  </si>
  <si>
    <t>Variable Prices</t>
  </si>
  <si>
    <t>Competitive market</t>
  </si>
  <si>
    <t>0270</t>
  </si>
  <si>
    <t xml:space="preserve">Kolkata </t>
  </si>
  <si>
    <t xml:space="preserve">joypur </t>
  </si>
  <si>
    <t>Bombay</t>
  </si>
  <si>
    <t>Commilla</t>
  </si>
  <si>
    <t>Twin Tower Shopping Msll</t>
  </si>
  <si>
    <t>Cornafully Market</t>
  </si>
  <si>
    <t xml:space="preserve"> Mutual Trust Bank limited</t>
  </si>
  <si>
    <t>3.5 Khata land with 6 storied building at south Banasree, Dhaka</t>
  </si>
  <si>
    <t>151.30 sft shop at Basundhora City, Panthapath, Dhaka</t>
  </si>
  <si>
    <t>Highly competitive market</t>
  </si>
  <si>
    <t>Frequent Change in customer demand</t>
  </si>
  <si>
    <t>0200</t>
  </si>
  <si>
    <t>MS Johora Fashion</t>
  </si>
  <si>
    <t>Rassel Traders</t>
  </si>
  <si>
    <t>Patoary Traders</t>
  </si>
  <si>
    <t xml:space="preserve">313.25 decimal land st Bhola </t>
  </si>
  <si>
    <t>Higher Price Volatility of trading goods</t>
  </si>
  <si>
    <t xml:space="preserve">competitive market </t>
  </si>
  <si>
    <t>0267</t>
  </si>
  <si>
    <t>Chaipai Nawabgonj</t>
  </si>
  <si>
    <t>M/S Mithu Enterprise</t>
  </si>
  <si>
    <t>M/S Sumon Enterprise</t>
  </si>
  <si>
    <t>M/S Ayub Enterprise</t>
  </si>
  <si>
    <t xml:space="preserve">425.69 decimal land </t>
  </si>
  <si>
    <t>competitive market</t>
  </si>
  <si>
    <t>0269</t>
  </si>
  <si>
    <t>33.91 decimal land at Khulna</t>
  </si>
  <si>
    <t>Residential Building at Khulna</t>
  </si>
  <si>
    <t>Weak Financial report</t>
  </si>
  <si>
    <t>Price volatility</t>
  </si>
  <si>
    <t>competition with local competitors</t>
  </si>
  <si>
    <t>0279</t>
  </si>
  <si>
    <t>0280</t>
  </si>
  <si>
    <t xml:space="preserve">Agriculture and commercial land, building </t>
  </si>
  <si>
    <t>seasonal effect</t>
  </si>
  <si>
    <t xml:space="preserve">fluctuation of price </t>
  </si>
  <si>
    <t>Govt. regulation</t>
  </si>
  <si>
    <t>0281</t>
  </si>
  <si>
    <t>Exim Bank Limited</t>
  </si>
  <si>
    <t xml:space="preserve">Land and Building </t>
  </si>
  <si>
    <t>fluctuation price rate</t>
  </si>
  <si>
    <t>0283</t>
  </si>
  <si>
    <t>Hindalco Industril Ltd.</t>
  </si>
  <si>
    <t>Foshan junjing Industrial Co. ltd</t>
  </si>
  <si>
    <t>Zabiha International of Chittagon</t>
  </si>
  <si>
    <t>Raz Electronic of chittagong</t>
  </si>
  <si>
    <t>Mollah Enterprise</t>
  </si>
  <si>
    <t>AM Electric Bhairab</t>
  </si>
  <si>
    <t>9 decimal land with 19440 sft six storied building at demra</t>
  </si>
  <si>
    <t>3413 sft flat at ramna</t>
  </si>
  <si>
    <t>Subtitution effect</t>
  </si>
  <si>
    <t>depends on quality</t>
  </si>
  <si>
    <t>political disorder</t>
  </si>
  <si>
    <t xml:space="preserve"> Hindalco Industril Ltd.</t>
  </si>
  <si>
    <t xml:space="preserve"> Zabiha International of Chittagon</t>
  </si>
  <si>
    <t xml:space="preserve"> Foshan junjing Industrial Co. ltd</t>
  </si>
  <si>
    <t xml:space="preserve"> Raz Electronic of chittagong</t>
  </si>
  <si>
    <t>0292</t>
  </si>
  <si>
    <t>1.33 decimal land with four storied building</t>
  </si>
  <si>
    <t xml:space="preserve">.73 decimal land with 2 storied building </t>
  </si>
  <si>
    <t>1.28 decimal land with four storied building</t>
  </si>
  <si>
    <t>Inefficient financial record</t>
  </si>
  <si>
    <t>0291</t>
  </si>
  <si>
    <t>11.81 decimal land with building</t>
  </si>
  <si>
    <t>Personal guaranty</t>
  </si>
  <si>
    <t>Political Unrest</t>
  </si>
  <si>
    <t>Competitive Market</t>
  </si>
  <si>
    <t>0290</t>
  </si>
  <si>
    <t>Abul Khair Limited</t>
  </si>
  <si>
    <t>Bhai Bhai Enterprise</t>
  </si>
  <si>
    <t>Akondo Traders</t>
  </si>
  <si>
    <t>Mehedi Enterprise</t>
  </si>
  <si>
    <t xml:space="preserve">182.02 decimal land </t>
  </si>
  <si>
    <t>Change Price level</t>
  </si>
  <si>
    <t>Political unrest and dependency in forward linkage industry</t>
  </si>
  <si>
    <t>1 Bhai Bhai Enterprise</t>
  </si>
  <si>
    <t>2 Akondo Traders</t>
  </si>
  <si>
    <t>3 Mehedi Enterprise</t>
  </si>
  <si>
    <t>1  Abul Khair Limited</t>
  </si>
  <si>
    <t>0289</t>
  </si>
  <si>
    <t xml:space="preserve">21.22 decimal land </t>
  </si>
  <si>
    <t>price Fluctuation</t>
  </si>
  <si>
    <t>0288</t>
  </si>
  <si>
    <t>PSRM</t>
  </si>
  <si>
    <t xml:space="preserve">Estern Trade </t>
  </si>
  <si>
    <t>Faridudin Trade</t>
  </si>
  <si>
    <t>apple Trading</t>
  </si>
  <si>
    <t>45.5 decimal vacant land at Narayanganj</t>
  </si>
  <si>
    <t>8.25 decimal land with 3 storied semi pucca shop</t>
  </si>
  <si>
    <t>Political instability</t>
  </si>
  <si>
    <t>Disruption of power supply</t>
  </si>
  <si>
    <t xml:space="preserve">1 Estern Trade </t>
  </si>
  <si>
    <t>2 apple Trading</t>
  </si>
  <si>
    <t>3Faridudin Trade</t>
  </si>
  <si>
    <t>0287</t>
  </si>
  <si>
    <t xml:space="preserve">Beximco Pharmaceuticals </t>
  </si>
  <si>
    <t>Lafarge Surma Cement Limited</t>
  </si>
  <si>
    <t>Rangs Group</t>
  </si>
  <si>
    <t xml:space="preserve">Esquare Electronics </t>
  </si>
  <si>
    <t>Singer Bangladesh</t>
  </si>
  <si>
    <t>Hotel Purbani</t>
  </si>
  <si>
    <t>Stocks are mortgaged with the bank</t>
  </si>
  <si>
    <t>Regulation update and submitted the stock report to the banks</t>
  </si>
  <si>
    <t xml:space="preserve">Agrani Bank Limited </t>
  </si>
  <si>
    <t>price fluctuation</t>
  </si>
  <si>
    <t xml:space="preserve">negative growth  and concentration only one support items </t>
  </si>
  <si>
    <t xml:space="preserve"> Esq Esquare Electronics uare Electronics </t>
  </si>
  <si>
    <t>0282</t>
  </si>
  <si>
    <t xml:space="preserve">Abul Khair Steel limited </t>
  </si>
  <si>
    <t>RSRM</t>
  </si>
  <si>
    <t xml:space="preserve">M/S Rafiq Steel </t>
  </si>
  <si>
    <t>M/S Hatib Steel</t>
  </si>
  <si>
    <t>M/S Maa Enterprise</t>
  </si>
  <si>
    <t>42.97 decimal land in siddirgonj</t>
  </si>
  <si>
    <t>political and economical uncertainty</t>
  </si>
  <si>
    <t>2  BSRM</t>
  </si>
  <si>
    <t>3 RSRM</t>
  </si>
  <si>
    <t xml:space="preserve"> M/S Rafiq Steel</t>
  </si>
  <si>
    <t xml:space="preserve"> M/S Hatib Steel</t>
  </si>
  <si>
    <t xml:space="preserve">  M/S Maa Enterprise</t>
  </si>
  <si>
    <t>0286</t>
  </si>
  <si>
    <t xml:space="preserve">Akij Factory </t>
  </si>
  <si>
    <t xml:space="preserve">Lafa Sufma Cement Factory </t>
  </si>
  <si>
    <t>99.32 decimal land at Mondolivog, Sylhet</t>
  </si>
  <si>
    <t>Al- Arafa Islami Bank Limited</t>
  </si>
  <si>
    <t xml:space="preserve">Increased transportation cost </t>
  </si>
  <si>
    <t>0285</t>
  </si>
  <si>
    <t>12</t>
  </si>
  <si>
    <t>squre Pharmaceuticals Ltd</t>
  </si>
  <si>
    <t>Square Hospital</t>
  </si>
  <si>
    <t>United Hospital</t>
  </si>
  <si>
    <t>1.96 decimal Land with 6 storied building at Dhaka, holding 217 &amp; 217/1 Hal 45 &amp; 46, Mitford Road Dhaka</t>
  </si>
  <si>
    <t xml:space="preserve">Competitive environment and price </t>
  </si>
  <si>
    <t>ensuring safety of the stock</t>
  </si>
  <si>
    <t xml:space="preserve"> squre Pharmaceuticals Ltd</t>
  </si>
  <si>
    <t xml:space="preserve">  Akij Factory </t>
  </si>
  <si>
    <t>0284</t>
  </si>
  <si>
    <t>57.8 decimal land in Noapara</t>
  </si>
  <si>
    <t>political stability</t>
  </si>
  <si>
    <t>0293</t>
  </si>
  <si>
    <t>Pashchimanchal Gas Co, Ltd.</t>
  </si>
  <si>
    <t>land</t>
  </si>
  <si>
    <t>Building</t>
  </si>
  <si>
    <t>Machinery</t>
  </si>
  <si>
    <t>Prime Bank Limited</t>
  </si>
  <si>
    <t xml:space="preserve">High Inventory turnover </t>
  </si>
  <si>
    <t>0294</t>
  </si>
  <si>
    <t>KYS</t>
  </si>
  <si>
    <t>M/S Shajeda Enterprise</t>
  </si>
  <si>
    <t>M/S Khokon Enterprise</t>
  </si>
  <si>
    <t>M/S Molla Enterprise</t>
  </si>
  <si>
    <t>4.95 decimal land with two storied building</t>
  </si>
  <si>
    <t>20.83 decimal land</t>
  </si>
  <si>
    <t>seasonal variance</t>
  </si>
  <si>
    <t>Changes of customer preferences</t>
  </si>
  <si>
    <t>0296</t>
  </si>
  <si>
    <t>Appollo Ispat Company Dhaka</t>
  </si>
  <si>
    <t>KY Steel Industries</t>
  </si>
  <si>
    <t xml:space="preserve">Rana Traders </t>
  </si>
  <si>
    <t>Abu Sattar</t>
  </si>
  <si>
    <t>Sadek Ali</t>
  </si>
  <si>
    <t>21.57 decimal residental and commercial land with building at kantnerpara, Bogra</t>
  </si>
  <si>
    <t>Socail Islamo Bank Limited</t>
  </si>
  <si>
    <t>Ensure timely delivery</t>
  </si>
  <si>
    <t>Dependency on construction and real estate</t>
  </si>
  <si>
    <t>1  Appollo Ispat Company Dhaka</t>
  </si>
  <si>
    <t>2  Abul Khair Steel</t>
  </si>
  <si>
    <t>3  KY Steel Industries</t>
  </si>
  <si>
    <t xml:space="preserve">1 Rana Traders </t>
  </si>
  <si>
    <t>2  Abu Sattar</t>
  </si>
  <si>
    <t>3  Sadek Ali</t>
  </si>
  <si>
    <t>0295</t>
  </si>
  <si>
    <t>Unilever BD Limited</t>
  </si>
  <si>
    <t>Akij cement</t>
  </si>
  <si>
    <t>392.5 dec imal residental vacant land owned by Md Abul Hossain and His wife</t>
  </si>
  <si>
    <t>Social Islami Bank Limited, Rangpur Branch</t>
  </si>
  <si>
    <t xml:space="preserve">207 decimal commercial vacant land </t>
  </si>
  <si>
    <t xml:space="preserve">Pirce fluctuation </t>
  </si>
  <si>
    <t>Information providing system</t>
  </si>
  <si>
    <t xml:space="preserve">Depend on construction industry </t>
  </si>
  <si>
    <t>1  Unilever BD Limited</t>
  </si>
  <si>
    <t>3  Akij cement</t>
  </si>
  <si>
    <t>4  deshbandhu cement</t>
  </si>
  <si>
    <t>0299</t>
  </si>
  <si>
    <t>Uttara Motor Limited</t>
  </si>
  <si>
    <t>Netol Motors</t>
  </si>
  <si>
    <t>Karnaphuli</t>
  </si>
  <si>
    <t>500000-1000000</t>
  </si>
  <si>
    <t>6.73 decimal land with 6 storied building 18000 sft</t>
  </si>
  <si>
    <t>46.1 decimal residental land at Dhaka</t>
  </si>
  <si>
    <t xml:space="preserve">lien and pledgfe of 2772000 units sponsor shares of Shahjalal Islami Bank Limited </t>
  </si>
  <si>
    <t xml:space="preserve">Export Import Bank of Bangladesh </t>
  </si>
  <si>
    <t xml:space="preserve">Comepetitivce market </t>
  </si>
  <si>
    <t>Government rules and regulation</t>
  </si>
  <si>
    <t>Effecttive collection credit</t>
  </si>
  <si>
    <t>1  Uttara Motor Limited</t>
  </si>
  <si>
    <t>2  Netol Motors</t>
  </si>
  <si>
    <t>3  Karnaphuli</t>
  </si>
  <si>
    <t>0297</t>
  </si>
  <si>
    <t>6.73 decimal land with 6 storied building</t>
  </si>
  <si>
    <t>15 decimal Recidental land at Dhaka Mouwa Road</t>
  </si>
  <si>
    <t>23.1 decimal residental land at Kamargnichor</t>
  </si>
  <si>
    <t xml:space="preserve">8 decimal residential land at American Embassy </t>
  </si>
  <si>
    <t xml:space="preserve">Increased Fuel cost and import duty </t>
  </si>
  <si>
    <t xml:space="preserve">Govt. Policy </t>
  </si>
  <si>
    <t>High cash conversion cycle</t>
  </si>
  <si>
    <t>0298</t>
  </si>
  <si>
    <t xml:space="preserve">Sa Oil </t>
  </si>
  <si>
    <t>Almas Flour</t>
  </si>
  <si>
    <t>Haji Muslim Store</t>
  </si>
  <si>
    <t>Sharif Aziz Store</t>
  </si>
  <si>
    <t>Harun Store</t>
  </si>
  <si>
    <t>Sohel Traders</t>
  </si>
  <si>
    <t>60 decimal land at kutubpur</t>
  </si>
  <si>
    <t>Political risk</t>
  </si>
  <si>
    <t>seasonality impact</t>
  </si>
  <si>
    <t xml:space="preserve">1  Sa Oil </t>
  </si>
  <si>
    <t>2  Almas Flour</t>
  </si>
  <si>
    <t>3  Haji Muslim Store</t>
  </si>
  <si>
    <t>1  Sharif Aziz Store</t>
  </si>
  <si>
    <t>2  Harun Store</t>
  </si>
  <si>
    <t>3  Sohel Traders</t>
  </si>
  <si>
    <t>0300</t>
  </si>
  <si>
    <t>4.95 decimal land with 5 storied building</t>
  </si>
  <si>
    <t xml:space="preserve">Sluggish gowth of the industry </t>
  </si>
  <si>
    <t>Sole dependency on overseas suppliers</t>
  </si>
  <si>
    <t>0301</t>
  </si>
  <si>
    <t>1</t>
  </si>
  <si>
    <t>08/</t>
  </si>
  <si>
    <t>14 decimal land at Dogra</t>
  </si>
  <si>
    <t>168 sft shop with under marketed and undivided land located at Shahbagh</t>
  </si>
  <si>
    <t xml:space="preserve">Demand Change </t>
  </si>
  <si>
    <t xml:space="preserve">Maintain supply Chain </t>
  </si>
  <si>
    <t>Malik Jute Mills (Faridpur)</t>
  </si>
  <si>
    <t>Karim Jute Mill (Kachpur)</t>
  </si>
  <si>
    <t>2781.03 decimal with 7 pieces of land in pabna</t>
  </si>
  <si>
    <t>machinery and equipment of M/S Masim, Flour mills</t>
  </si>
  <si>
    <t>price fluctution</t>
  </si>
  <si>
    <t>Insufficient utility</t>
  </si>
  <si>
    <t>1 Malik Jute Mills (Faridpur)</t>
  </si>
  <si>
    <t>2  Karim Jute Mill (Kachpur)</t>
  </si>
  <si>
    <t>0302</t>
  </si>
  <si>
    <t>BSRM Steel Ltd</t>
  </si>
  <si>
    <t>Diamond Cement Ltd</t>
  </si>
  <si>
    <t>Royal Cement Ltd</t>
  </si>
  <si>
    <t>M/S HasanTraders</t>
  </si>
  <si>
    <t>M/S Alif &amp; Brothers</t>
  </si>
  <si>
    <t>M/S Halim Traders</t>
  </si>
  <si>
    <t>Al-Arafah Islami Bank Ltd</t>
  </si>
  <si>
    <t>150.56 decimal land at cox's bazar</t>
  </si>
  <si>
    <t>weak financial</t>
  </si>
  <si>
    <t>1 BSRM Steel Ltd</t>
  </si>
  <si>
    <t>2  Diamond Cement Ltd</t>
  </si>
  <si>
    <t>3  Royal Cement Ltd</t>
  </si>
  <si>
    <t>1 M/S HasanTraders</t>
  </si>
  <si>
    <t xml:space="preserve">  M/S Alif &amp; Brothers</t>
  </si>
  <si>
    <t>3  M/S Halim Traders</t>
  </si>
  <si>
    <t>0325</t>
  </si>
  <si>
    <t>21.45 decimal land at Ashulia</t>
  </si>
  <si>
    <t>Government policy change</t>
  </si>
  <si>
    <t>Strong competition</t>
  </si>
  <si>
    <t>Credit sales recovery</t>
  </si>
  <si>
    <t>0313</t>
  </si>
  <si>
    <t>4.53 decimal land at Kamrangirchar</t>
  </si>
  <si>
    <t>Dependency on the performance of mainstream construction industry</t>
  </si>
  <si>
    <t>0320</t>
  </si>
  <si>
    <t xml:space="preserve">Gazi </t>
  </si>
  <si>
    <t>RFL</t>
  </si>
  <si>
    <t>National</t>
  </si>
  <si>
    <t xml:space="preserve">18.16 decimal land at Barisal </t>
  </si>
  <si>
    <t>Rising prices of raw materials</t>
  </si>
  <si>
    <t>policy changes</t>
  </si>
  <si>
    <t>0319</t>
  </si>
  <si>
    <t xml:space="preserve">12.75 decimal land with market </t>
  </si>
  <si>
    <t>government rules and regulation</t>
  </si>
  <si>
    <t>0318</t>
  </si>
  <si>
    <t>Vice Chairmen of Rupganj Upazilla</t>
  </si>
  <si>
    <t>PHP Ispat</t>
  </si>
  <si>
    <t xml:space="preserve">Registered mortgage of 65.75 decimal vacant lands </t>
  </si>
  <si>
    <t>15 decimnal lands with one storied building</t>
  </si>
  <si>
    <t>8 decimal land with tin shed shop</t>
  </si>
  <si>
    <t>Political unrest</t>
  </si>
  <si>
    <t>price fluctuation of products</t>
  </si>
  <si>
    <t>credit risk</t>
  </si>
  <si>
    <t>0314</t>
  </si>
  <si>
    <t>75 decimal land at Muradpur</t>
  </si>
  <si>
    <t>2.67cimal land with structure at Bhatiyari</t>
  </si>
  <si>
    <t>Depend on Ship Breakinf yards</t>
  </si>
  <si>
    <t xml:space="preserve">Government and international regulation </t>
  </si>
  <si>
    <t>0310</t>
  </si>
  <si>
    <t>Globe Soft Drinks</t>
  </si>
  <si>
    <t>They provide the products on their own cost</t>
  </si>
  <si>
    <t>Azim Store</t>
  </si>
  <si>
    <t>Lutman Store</t>
  </si>
  <si>
    <t>Tontor Store</t>
  </si>
  <si>
    <t>1.08 decimal land at Brahmanbaria</t>
  </si>
  <si>
    <t>Local Competitor</t>
  </si>
  <si>
    <t>Political Instability</t>
  </si>
  <si>
    <t>1 Azim Store</t>
  </si>
  <si>
    <t>2 Lutman Store</t>
  </si>
  <si>
    <t>3 Tontor Store</t>
  </si>
  <si>
    <t>0312</t>
  </si>
  <si>
    <t>Local farmer</t>
  </si>
  <si>
    <t>Aftab Feed</t>
  </si>
  <si>
    <t>370.57 decimal land at chuadanga</t>
  </si>
  <si>
    <t xml:space="preserve">Government policy change </t>
  </si>
  <si>
    <t>1 Aftab Feed</t>
  </si>
  <si>
    <t>0308</t>
  </si>
  <si>
    <t>Local Retailer</t>
  </si>
  <si>
    <t>farmer</t>
  </si>
  <si>
    <t xml:space="preserve">Aci </t>
  </si>
  <si>
    <t>Fresh Feed Mill</t>
  </si>
  <si>
    <t>Razaul Autorice mill</t>
  </si>
  <si>
    <t>784.49 decimal land and construction thereon at differen places in Chuadanga</t>
  </si>
  <si>
    <t>Seonal impact</t>
  </si>
  <si>
    <t>variable nature of price</t>
  </si>
  <si>
    <t xml:space="preserve">1 Aci </t>
  </si>
  <si>
    <t>2 Fresh Feed Mill</t>
  </si>
  <si>
    <t>3 Razaul Autorice mill</t>
  </si>
  <si>
    <t>0311</t>
  </si>
  <si>
    <t>20.42 decimal land and Building</t>
  </si>
  <si>
    <t>Premier Bank Limited</t>
  </si>
  <si>
    <t xml:space="preserve">Political Unrest </t>
  </si>
  <si>
    <t>0309</t>
  </si>
  <si>
    <t>1.95 decimal land with 1 storied building at Narayangonj</t>
  </si>
  <si>
    <t>0317</t>
  </si>
  <si>
    <t>Nowapara Jute mill</t>
  </si>
  <si>
    <t>Beximco jute mill</t>
  </si>
  <si>
    <t xml:space="preserve">26 decimal land at Maksudpur, Gopalgonj </t>
  </si>
  <si>
    <t>Weak financial report</t>
  </si>
  <si>
    <t>1Nowapara Jute mill</t>
  </si>
  <si>
    <t>2  Beximco jute mill</t>
  </si>
  <si>
    <t>0324</t>
  </si>
  <si>
    <t>Aleya Enterprise</t>
  </si>
  <si>
    <t>Tuli Enterprise</t>
  </si>
  <si>
    <t xml:space="preserve">Ayesha Trading </t>
  </si>
  <si>
    <t>6.5 decimal land at Mohammadpur</t>
  </si>
  <si>
    <t>Change the demand for the customers</t>
  </si>
  <si>
    <t>1 Aleya Enterprise</t>
  </si>
  <si>
    <t>2 Tuli Enterprise</t>
  </si>
  <si>
    <t xml:space="preserve">3 Ayesha Trading </t>
  </si>
  <si>
    <t>0323</t>
  </si>
  <si>
    <t>20 decimal land at Hemayetpur</t>
  </si>
  <si>
    <t>Local Competition</t>
  </si>
  <si>
    <t>political Instability</t>
  </si>
  <si>
    <t>Entirely dependent on RMG industry</t>
  </si>
  <si>
    <t>0321</t>
  </si>
  <si>
    <t>3.52 decimal lands with semi paca one storied building at dakkhin khan uttara</t>
  </si>
  <si>
    <t>The Premier Bank Ltd</t>
  </si>
  <si>
    <t>Market price fluctuation</t>
  </si>
  <si>
    <t>Supply problem</t>
  </si>
  <si>
    <t>Credit recovery risk</t>
  </si>
  <si>
    <t>0322</t>
  </si>
  <si>
    <t>Fisheries</t>
  </si>
  <si>
    <t>Madina Feed</t>
  </si>
  <si>
    <t>Quality Feed</t>
  </si>
  <si>
    <t>Saudia-Bangla Feed</t>
  </si>
  <si>
    <t xml:space="preserve">132.5 decimal land with building </t>
  </si>
  <si>
    <t>Price volatility on market</t>
  </si>
  <si>
    <t xml:space="preserve">Liquidity problem on pick season </t>
  </si>
  <si>
    <t>Risk on Fisheries</t>
  </si>
  <si>
    <t>1 Madina Feed</t>
  </si>
  <si>
    <t>2 Quality Feed</t>
  </si>
  <si>
    <t>3  Saudia-Bangla Feed</t>
  </si>
  <si>
    <t>0327</t>
  </si>
  <si>
    <t>2224 sft Flat in undivided land in Badda, Dhaka</t>
  </si>
  <si>
    <t>Intense Competition</t>
  </si>
  <si>
    <t>Dependent on Export</t>
  </si>
  <si>
    <t>Changes global and domestic policy</t>
  </si>
  <si>
    <t>0328</t>
  </si>
  <si>
    <t xml:space="preserve">Local Germents </t>
  </si>
  <si>
    <t>Fashion Houses</t>
  </si>
  <si>
    <t>2.62 decimal land at Dhaka</t>
  </si>
  <si>
    <t>69.5 decimal land at Munshigonj</t>
  </si>
  <si>
    <t>37.66 decimal land at Matuail</t>
  </si>
  <si>
    <t>Depend on RMG industry</t>
  </si>
  <si>
    <t>Impact on rapidly changes demand for fashion</t>
  </si>
  <si>
    <t>Inflexible price adjustment</t>
  </si>
  <si>
    <t>0330</t>
  </si>
  <si>
    <t>Hameem Group</t>
  </si>
  <si>
    <t>Alam group</t>
  </si>
  <si>
    <t>Al-Muslim groups</t>
  </si>
  <si>
    <t>31 decimal land at Feni</t>
  </si>
  <si>
    <t>5 decimal land with tin shed building</t>
  </si>
  <si>
    <t>Local competitor</t>
  </si>
  <si>
    <t>Political instability ]will hamper the business</t>
  </si>
  <si>
    <t>1  Hameem Group</t>
  </si>
  <si>
    <t>2  Alam group</t>
  </si>
  <si>
    <t>3 Al-Muslim group</t>
  </si>
  <si>
    <t>0329</t>
  </si>
  <si>
    <t>1089s</t>
  </si>
  <si>
    <t xml:space="preserve">Fakirhat Fish Feed </t>
  </si>
  <si>
    <t>Mission Feeds Ltd</t>
  </si>
  <si>
    <t>Fresh Feeds Ltd</t>
  </si>
  <si>
    <t>1105.5 sft land at Bagherhat with ten separate building</t>
  </si>
  <si>
    <t>competitive and ridged profitability scope</t>
  </si>
  <si>
    <t>performance of mainstream scope</t>
  </si>
  <si>
    <t xml:space="preserve">1  Fakirhat Fish Feed </t>
  </si>
  <si>
    <t>2  Mission Feeds Ltd</t>
  </si>
  <si>
    <t>3  Fresh Feeds Ltd</t>
  </si>
  <si>
    <t>Total workers</t>
  </si>
  <si>
    <t>0366</t>
  </si>
  <si>
    <t>M/S KR Steel</t>
  </si>
  <si>
    <t>M/S Mahin Enterprise</t>
  </si>
  <si>
    <t>M/S BBC Steel</t>
  </si>
  <si>
    <t>M/S MEB</t>
  </si>
  <si>
    <t>Basundhara</t>
  </si>
  <si>
    <t>Habib group</t>
  </si>
  <si>
    <t>Ab Bank Limited</t>
  </si>
  <si>
    <t>19.3 decimal land at Munshipara, Bandar, Chitagong</t>
  </si>
  <si>
    <t>Irregularity of credit collection</t>
  </si>
  <si>
    <t>Local competitors</t>
  </si>
  <si>
    <t>1 M/S KR Steel</t>
  </si>
  <si>
    <t>2 M/S Mahin Enterprise</t>
  </si>
  <si>
    <t>3 M/S BBC Steel</t>
  </si>
  <si>
    <t>1 M/S MEB</t>
  </si>
  <si>
    <t>2 Basundhara</t>
  </si>
  <si>
    <t>3 Habib group</t>
  </si>
  <si>
    <t>0367</t>
  </si>
  <si>
    <t>Januba Oil Company Ltd.</t>
  </si>
  <si>
    <t>Meghna Petroleum Ltd.</t>
  </si>
  <si>
    <t>standard Asiatic oil Company Ltd.</t>
  </si>
  <si>
    <t>SBM</t>
  </si>
  <si>
    <t>BBM</t>
  </si>
  <si>
    <t>BGM Police</t>
  </si>
  <si>
    <t>Shahjalal Islami Bank Limited</t>
  </si>
  <si>
    <t>2175 decimal land with two storied 880 sft building with 528 sft RCC Shed situated at Ramu, Cox's Bazar</t>
  </si>
  <si>
    <t>Weak financial condition</t>
  </si>
  <si>
    <t>politiacal disorder</t>
  </si>
  <si>
    <t>volitile exchange rate</t>
  </si>
  <si>
    <t>1 Januba Oil Company Ltd.</t>
  </si>
  <si>
    <t>2 Meghna Petroleum Ltd.</t>
  </si>
  <si>
    <t>3 standard Asiatic oil Company Ltd.</t>
  </si>
  <si>
    <t>1 SBM</t>
  </si>
  <si>
    <t>2 BBM</t>
  </si>
  <si>
    <t>3 BGM Police</t>
  </si>
  <si>
    <t>0363</t>
  </si>
  <si>
    <t>M/S Jabed Steel</t>
  </si>
  <si>
    <t>M/S Eastern Traders</t>
  </si>
  <si>
    <t>M/S S.M. Traders</t>
  </si>
  <si>
    <t>281.16 decimal land at port police station, Chittagong</t>
  </si>
  <si>
    <t>Local Competitors</t>
  </si>
  <si>
    <t>1 BSRM</t>
  </si>
  <si>
    <t>2 RSRM</t>
  </si>
  <si>
    <t>3 KSRM</t>
  </si>
  <si>
    <t>1 M/S Jabed Steel</t>
  </si>
  <si>
    <t>2 M/S Eastern Traders</t>
  </si>
  <si>
    <t>3 M/S S.M. Traders</t>
  </si>
  <si>
    <t>0351</t>
  </si>
  <si>
    <t>M/S Chanchol Enterprise</t>
  </si>
  <si>
    <t>M/S Jony Enterprise</t>
  </si>
  <si>
    <t>M/S National Tyre Trading</t>
  </si>
  <si>
    <t>M/S Muktar Enterprise</t>
  </si>
  <si>
    <t>M/S Rashed Enterprise</t>
  </si>
  <si>
    <t>M/S Suman Enterprise</t>
  </si>
  <si>
    <t>7.88 decimal land with structure at Saraipara</t>
  </si>
  <si>
    <t>20 decimal land with structure at South Patenga</t>
  </si>
  <si>
    <t>Strong Competition with othe brands</t>
  </si>
  <si>
    <t>irregularity of credit collection</t>
  </si>
  <si>
    <t>political turnoil</t>
  </si>
  <si>
    <t>1 M/S Chanchol Enterprise</t>
  </si>
  <si>
    <t>2 M/S Jony Enterprise</t>
  </si>
  <si>
    <t>3 M/S National Tyre Trading</t>
  </si>
  <si>
    <t>1 M/S Muktar Enterprise</t>
  </si>
  <si>
    <t>2 M/S Rashed Enterprise</t>
  </si>
  <si>
    <t>3 M/S Suman Enterprise</t>
  </si>
  <si>
    <t>0350</t>
  </si>
  <si>
    <t xml:space="preserve">M/S KP Steel </t>
  </si>
  <si>
    <t>NBR Steel</t>
  </si>
  <si>
    <t>M/S Safa Enterprise</t>
  </si>
  <si>
    <t>M/S GM Enterprise</t>
  </si>
  <si>
    <t>70 decimal land with four storied building at Sitakundo</t>
  </si>
  <si>
    <t>Price fluctuation of trading</t>
  </si>
  <si>
    <t>competitives business</t>
  </si>
  <si>
    <t>Political turmoil hamper business growth</t>
  </si>
  <si>
    <t xml:space="preserve">1 M/S KP Steel </t>
  </si>
  <si>
    <t>1 NBR Steel</t>
  </si>
  <si>
    <t>2 M/S Safa Enterprise</t>
  </si>
  <si>
    <t>3 M/S GM Enterprise</t>
  </si>
  <si>
    <t>0348</t>
  </si>
  <si>
    <t>Kinglo World Trading Co. Ltd. (China)</t>
  </si>
  <si>
    <t>Wan Hai (China)</t>
  </si>
  <si>
    <t>RAK Ceramics Ltd</t>
  </si>
  <si>
    <t>M/S Chittagong Trading</t>
  </si>
  <si>
    <t>M/S Mitali Store</t>
  </si>
  <si>
    <t>M/S King Trading</t>
  </si>
  <si>
    <t>United Commercial bank Limited</t>
  </si>
  <si>
    <t>6.67 decimal land at East Nasirabad, Chittagong</t>
  </si>
  <si>
    <t>Slow growth of real estate sector</t>
  </si>
  <si>
    <t>local competitors</t>
  </si>
  <si>
    <t>exchange rate fluctuation</t>
  </si>
  <si>
    <t>1 Kinglo World Trading Co. Ltd. (China)</t>
  </si>
  <si>
    <t>2 Wan Hai (China)</t>
  </si>
  <si>
    <t>3 RAK Ceramics Ltd</t>
  </si>
  <si>
    <t>1 M/S Chittagong Trading</t>
  </si>
  <si>
    <t>2 M/S Mitali Store</t>
  </si>
  <si>
    <t>3 M/S King Trading</t>
  </si>
  <si>
    <t>0359</t>
  </si>
  <si>
    <t>21 decimal registered land with two storied building at Sholakbahar, Chittagong</t>
  </si>
  <si>
    <t>Highly volatile nature of product</t>
  </si>
  <si>
    <t>High competitives with nation branded chain shops</t>
  </si>
  <si>
    <t>0357</t>
  </si>
  <si>
    <t>Uttara motors Ltd.</t>
  </si>
  <si>
    <t>M/S Farhadi Motors</t>
  </si>
  <si>
    <t>M/S Patowary motors</t>
  </si>
  <si>
    <t>Chittagong Motors</t>
  </si>
  <si>
    <t>43.89 decimal land at Boakhali, Chittagong</t>
  </si>
  <si>
    <t xml:space="preserve">Local Competitors </t>
  </si>
  <si>
    <t>Long Payable days of the firm</t>
  </si>
  <si>
    <t>1 M/S Farhadi Motors</t>
  </si>
  <si>
    <t>2 M/S Patowary motors</t>
  </si>
  <si>
    <t>3 Chittagong Motors</t>
  </si>
  <si>
    <t>0344</t>
  </si>
  <si>
    <t>BSRM Steel</t>
  </si>
  <si>
    <t>KSRM Steel</t>
  </si>
  <si>
    <t>Bayezid Steel</t>
  </si>
  <si>
    <t>Mutual Trust Bank limited</t>
  </si>
  <si>
    <t>20 decimal land with two storied building at Hathazari</t>
  </si>
  <si>
    <t>construction dependent on dry seasons</t>
  </si>
  <si>
    <t>1 BSRM Steel</t>
  </si>
  <si>
    <t>2 KSRM Steel</t>
  </si>
  <si>
    <t>3 Bayezid Steel</t>
  </si>
  <si>
    <t>0345</t>
  </si>
  <si>
    <t xml:space="preserve">M/S Sheema Steel </t>
  </si>
  <si>
    <t>M/S Rising Steel</t>
  </si>
  <si>
    <t>M/S Maheen Enterprise</t>
  </si>
  <si>
    <t>M/S Saleh Steel</t>
  </si>
  <si>
    <t>M/S Rahim Steel</t>
  </si>
  <si>
    <t>7B Associates</t>
  </si>
  <si>
    <t>215 decimal land at sitakundo, Chittagong</t>
  </si>
  <si>
    <t xml:space="preserve">1 M/S Sheema Steel </t>
  </si>
  <si>
    <t>2 M/S Rising Steel</t>
  </si>
  <si>
    <t>3 M/S Maheen Enterprise</t>
  </si>
  <si>
    <t>1 M/S Saleh Steel</t>
  </si>
  <si>
    <t>2 M/S Rahim Steel</t>
  </si>
  <si>
    <t>3 7B Associates</t>
  </si>
  <si>
    <t>0346</t>
  </si>
  <si>
    <t>jamuna ship breaking</t>
  </si>
  <si>
    <t>PHP ship breaking</t>
  </si>
  <si>
    <t>R.N. Enterprise</t>
  </si>
  <si>
    <t>Sajib enterprise</t>
  </si>
  <si>
    <t>Badsha Enterprise</t>
  </si>
  <si>
    <t>M.N. Enterprise</t>
  </si>
  <si>
    <t>SBAC Bank Limited</t>
  </si>
  <si>
    <t>12 decimal pucca 7 CI sheet wall situated at sitakundo, Chittagong</t>
  </si>
  <si>
    <t>144.5 decimal land at Sitakundo, Chittagong</t>
  </si>
  <si>
    <t>Fluctuation price of trading materials</t>
  </si>
  <si>
    <t>competitive business environment</t>
  </si>
  <si>
    <t>1 jamuna ship breaking</t>
  </si>
  <si>
    <t>2 PHP ship breaking</t>
  </si>
  <si>
    <t>3 R.N. Enterprise</t>
  </si>
  <si>
    <t>1 Sajib enterprise</t>
  </si>
  <si>
    <t>2 Badsha Enterprise</t>
  </si>
  <si>
    <t>3 M.N. Enterprise</t>
  </si>
  <si>
    <t>0343</t>
  </si>
  <si>
    <t xml:space="preserve">Aramit Cement </t>
  </si>
  <si>
    <t>M/S S.I. &amp; Co.</t>
  </si>
  <si>
    <t>M/S Al Aksa Trading</t>
  </si>
  <si>
    <t xml:space="preserve">M/S Mohammadia </t>
  </si>
  <si>
    <t xml:space="preserve">33 decimal land </t>
  </si>
  <si>
    <t>Local competitors and target achievement</t>
  </si>
  <si>
    <t>dependency on the construction</t>
  </si>
  <si>
    <t xml:space="preserve">1 Aramit Cement </t>
  </si>
  <si>
    <t>2 BSRM</t>
  </si>
  <si>
    <t>3 AKS</t>
  </si>
  <si>
    <t>1 M/S S.I. &amp; Co.</t>
  </si>
  <si>
    <t>2 M/S Al Aksa Trading</t>
  </si>
  <si>
    <t xml:space="preserve">3  M/S Mohammadia </t>
  </si>
  <si>
    <t>0333</t>
  </si>
  <si>
    <t>BRB Cables</t>
  </si>
  <si>
    <t>Transcom</t>
  </si>
  <si>
    <t>Philips</t>
  </si>
  <si>
    <t>KDS Limited</t>
  </si>
  <si>
    <t xml:space="preserve">Western Marine </t>
  </si>
  <si>
    <t xml:space="preserve">3 decimal land with five storied building at kotowali </t>
  </si>
  <si>
    <t>1 BRB Cables</t>
  </si>
  <si>
    <t>2 Transcom</t>
  </si>
  <si>
    <t>3 Philips</t>
  </si>
  <si>
    <t>1 KDS Limited</t>
  </si>
  <si>
    <t xml:space="preserve">3 Western Marine </t>
  </si>
  <si>
    <t>0335</t>
  </si>
  <si>
    <t>Reven Food Ltd.</t>
  </si>
  <si>
    <t>M/S Modumati Foods &amp; Snacks</t>
  </si>
  <si>
    <t>Paramount Chemical Industries Ltd.</t>
  </si>
  <si>
    <t>M/S Bhai Bhai Store</t>
  </si>
  <si>
    <t>M/S Bander Traders</t>
  </si>
  <si>
    <t>M/S Tahmina Enterprise</t>
  </si>
  <si>
    <t xml:space="preserve">11.93 decimal land </t>
  </si>
  <si>
    <t>Hgighly volatile nature of product</t>
  </si>
  <si>
    <t>Quality of confectionary</t>
  </si>
  <si>
    <t>Potential threat of new entrance</t>
  </si>
  <si>
    <t>1 Reven Food Ltd.</t>
  </si>
  <si>
    <t>2 M/S Modumati Foods &amp; Snacks</t>
  </si>
  <si>
    <t>3 Paramount Chemical Industries Ltd.</t>
  </si>
  <si>
    <t>1 M/S Bhai Bhai Store</t>
  </si>
  <si>
    <t>2 M/S Bander Traders</t>
  </si>
  <si>
    <t>3 M/S Tahmina Enterprise</t>
  </si>
  <si>
    <t>0373</t>
  </si>
  <si>
    <t xml:space="preserve">M/S Anik International </t>
  </si>
  <si>
    <t>M/S Ettadi Enterprise</t>
  </si>
  <si>
    <t>M/S Vai Vai Electric</t>
  </si>
  <si>
    <t>4.97 decimal land with two nos flat measuring 1130 sft of each and five storied building at Fouzdarhat, Chittagong</t>
  </si>
  <si>
    <t xml:space="preserve">Duly Discharged FDR </t>
  </si>
  <si>
    <t>Threat of new entrants and competitive market</t>
  </si>
  <si>
    <t>Political hazard</t>
  </si>
  <si>
    <t>Volatile exchange rate</t>
  </si>
  <si>
    <t>1 RFL</t>
  </si>
  <si>
    <t xml:space="preserve">1 M/S Anik International </t>
  </si>
  <si>
    <t>2 M/S Ettadi Enterprise</t>
  </si>
  <si>
    <t>3  M/S Vai Vai Electric</t>
  </si>
  <si>
    <t>0374</t>
  </si>
  <si>
    <t>M/S LokkiVander</t>
  </si>
  <si>
    <t>M/S Haji Nur Ahmed Sowdagar</t>
  </si>
  <si>
    <t>M/S Khalek Brothers</t>
  </si>
  <si>
    <t>12 decimal land with tine shed shop at Raozan, Chittagong</t>
  </si>
  <si>
    <t>Unstable nature of commodity prices</t>
  </si>
  <si>
    <t>political disorder can disrupt</t>
  </si>
  <si>
    <t>1 M/S LokkiVander</t>
  </si>
  <si>
    <t>2 M/S Haji Nur Ahmed Sowdagar</t>
  </si>
  <si>
    <t>3 M/S Khalek Brothers</t>
  </si>
  <si>
    <t>0370</t>
  </si>
  <si>
    <t>M/S Shah Amanat</t>
  </si>
  <si>
    <t>M/S S.A Trading</t>
  </si>
  <si>
    <t>Mizan Trading</t>
  </si>
  <si>
    <t>M/S K Electronics (Dhaka)</t>
  </si>
  <si>
    <t xml:space="preserve">M/S Khalek &amp; Sons </t>
  </si>
  <si>
    <t>M/S Maxware (Dhaka)</t>
  </si>
  <si>
    <t>Basic Bank Limited</t>
  </si>
  <si>
    <t xml:space="preserve">64.38 decimal lands </t>
  </si>
  <si>
    <t>Customes rules and regulation</t>
  </si>
  <si>
    <t>1 M/S Shah Amanat</t>
  </si>
  <si>
    <t>2 M/S S.A Trading</t>
  </si>
  <si>
    <t>3 Mizan Trading</t>
  </si>
  <si>
    <t>1 M/S K Electronics (Dhaka)</t>
  </si>
  <si>
    <t xml:space="preserve">2 M/S Khalek &amp; Sons </t>
  </si>
  <si>
    <t>3 M/S Maxware (Dhaka)</t>
  </si>
  <si>
    <t>86 </t>
  </si>
  <si>
    <t>852 </t>
  </si>
  <si>
    <t>91 </t>
  </si>
  <si>
    <t>66 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</si>
  <si>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</si>
  <si>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</si>
  <si>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</si>
  <si>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</si>
  <si>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</si>
  <si>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</si>
  <si>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</si>
  <si>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</si>
  <si>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</si>
  <si>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</si>
  <si>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</si>
  <si>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</si>
  <si>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</si>
  <si>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</si>
  <si>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</si>
  <si>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0051</t>
  </si>
  <si>
    <t>0052</t>
  </si>
  <si>
    <t>0053</t>
  </si>
  <si>
    <t>0054</t>
  </si>
  <si>
    <t>0055</t>
  </si>
  <si>
    <t>0074</t>
  </si>
  <si>
    <t>0075</t>
  </si>
  <si>
    <t>0076</t>
  </si>
  <si>
    <t>0077</t>
  </si>
  <si>
    <t>0078</t>
  </si>
  <si>
    <t>Rahim Steel</t>
  </si>
  <si>
    <t>Baizeed Steel</t>
  </si>
  <si>
    <t>Crown Cement</t>
  </si>
  <si>
    <t>Shanto Dockyeard</t>
  </si>
  <si>
    <t>Khan Brothers</t>
  </si>
  <si>
    <t>Shikder Steel</t>
  </si>
  <si>
    <t>Alam Trading</t>
  </si>
  <si>
    <t>Aslam Enterprise</t>
  </si>
  <si>
    <t>Ashraf Traders</t>
  </si>
  <si>
    <t>Babu Trading</t>
  </si>
  <si>
    <t>Abul Khair Group</t>
  </si>
  <si>
    <t>Meghna  Petroleum Ltd.</t>
  </si>
  <si>
    <t>Bashundhara LP Gas Ltd.</t>
  </si>
  <si>
    <t>Total Oil India Limited</t>
  </si>
  <si>
    <t>Akij Group</t>
  </si>
  <si>
    <t>British American Tobaco</t>
  </si>
  <si>
    <t>Takwa Leaders</t>
  </si>
  <si>
    <t>Safwa Garments</t>
  </si>
  <si>
    <t>China Mobile Producers</t>
  </si>
  <si>
    <t>Lal Poa</t>
  </si>
  <si>
    <t>Chanda</t>
  </si>
  <si>
    <t>Rup-Chanda</t>
  </si>
  <si>
    <t>Thaila Fish</t>
  </si>
  <si>
    <t>Diamond Cement</t>
  </si>
  <si>
    <t>Rubi Cement</t>
  </si>
  <si>
    <t>Gazi Traders</t>
  </si>
  <si>
    <t>Divers Traders</t>
  </si>
  <si>
    <t>Mishu Enterprise</t>
  </si>
  <si>
    <t>FM Textile</t>
  </si>
  <si>
    <t>Nobin Textile</t>
  </si>
  <si>
    <t>Shariatpur Machineries</t>
  </si>
  <si>
    <t>Gabtoli Machineries</t>
  </si>
  <si>
    <t>PKS Limited</t>
  </si>
  <si>
    <t>Slow Control Limited</t>
  </si>
  <si>
    <t>Research Limited</t>
  </si>
  <si>
    <t>Energy Pack</t>
  </si>
  <si>
    <t>Metro Company</t>
  </si>
  <si>
    <t>Orange Company</t>
  </si>
  <si>
    <t>69.97 Decimal Land at Gulshan</t>
  </si>
  <si>
    <t>Islami Bank Limited</t>
  </si>
  <si>
    <t>47.61 decimal land</t>
  </si>
  <si>
    <t>5.5 decimal residential land and 5.5 decimal High land</t>
  </si>
  <si>
    <t>Land with Semi Pucca Structure</t>
  </si>
  <si>
    <t>4.13 Decimal Land</t>
  </si>
  <si>
    <t>10.23 Decimal Land</t>
  </si>
  <si>
    <t>IDLC Finance Limited</t>
  </si>
  <si>
    <t>446.75 Decimal agricultural land</t>
  </si>
  <si>
    <t>555.62 Dcimal Vacant Land</t>
  </si>
  <si>
    <t>Land with Building</t>
  </si>
  <si>
    <t>Al Arafah Islami Bank Limited</t>
  </si>
  <si>
    <t>6.138 decimals of land</t>
  </si>
  <si>
    <t>Janata Bank Ltd</t>
  </si>
  <si>
    <t>Land with Flat</t>
  </si>
  <si>
    <t>19.00 Decimal Paddy Land</t>
  </si>
  <si>
    <t>Land with Mango Grden and Building</t>
  </si>
  <si>
    <t>134.81 Decimal land and 13839 sft building</t>
  </si>
  <si>
    <t>5 Decimal land with 5 storied Building</t>
  </si>
  <si>
    <t>18 Decimal land with 2010 sft godown</t>
  </si>
  <si>
    <t>144.14 Decimal Land where 34.29 decimal land has tin shed board mill</t>
  </si>
  <si>
    <t>54.91 Decimal Lands</t>
  </si>
  <si>
    <t>Aeamit</t>
  </si>
  <si>
    <t>Rubi</t>
  </si>
  <si>
    <t xml:space="preserve"> PKS limited</t>
  </si>
  <si>
    <t>Slow limited</t>
  </si>
  <si>
    <t>Research limited</t>
  </si>
  <si>
    <t>RICHAC</t>
  </si>
  <si>
    <t>BRB cable</t>
  </si>
  <si>
    <t>Luxury</t>
  </si>
  <si>
    <t>7.1.7. Total Cost of Goods Sold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</si>
  <si>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</si>
  <si>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</si>
  <si>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</si>
  <si>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</si>
  <si>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</si>
  <si>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</si>
  <si>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</si>
  <si>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</si>
  <si>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</si>
  <si>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</si>
  <si>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</si>
  <si>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</si>
  <si>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</si>
  <si>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</si>
  <si>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</si>
  <si>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</si>
  <si>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</si>
  <si>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</si>
  <si>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</si>
  <si>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</si>
  <si>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</si>
  <si>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3rd May</t>
  </si>
  <si>
    <t>0122</t>
  </si>
  <si>
    <t>0123</t>
  </si>
  <si>
    <t>0124</t>
  </si>
  <si>
    <t>0125</t>
  </si>
  <si>
    <t>0126</t>
  </si>
  <si>
    <t>0127</t>
  </si>
  <si>
    <t>0128</t>
  </si>
  <si>
    <t>0129</t>
  </si>
  <si>
    <t>Four Star Ship  Breaking</t>
  </si>
  <si>
    <t>Taher Ship Breaking</t>
  </si>
  <si>
    <t>M . Rahman Steel</t>
  </si>
  <si>
    <t>Rahman Ship Breaking</t>
  </si>
  <si>
    <t>K.R Steel Supply</t>
  </si>
  <si>
    <t>Paul well Super martket</t>
  </si>
  <si>
    <t xml:space="preserve">Udroad Market </t>
  </si>
  <si>
    <t>Keranigong</t>
  </si>
  <si>
    <t>Narayangong</t>
  </si>
  <si>
    <t>Benarashi Polli</t>
  </si>
  <si>
    <t>Kazal Sarees</t>
  </si>
  <si>
    <t>Kala Sngam</t>
  </si>
  <si>
    <t>Rana Sari</t>
  </si>
  <si>
    <t>Taj Mahal Cement</t>
  </si>
  <si>
    <t>Ruby Cement</t>
  </si>
  <si>
    <t>PSP Steel</t>
  </si>
  <si>
    <t>Berger Paint</t>
  </si>
  <si>
    <t>Asian Paint</t>
  </si>
  <si>
    <t>Aqua Paitn</t>
  </si>
  <si>
    <t>Jamuna Petroleum Ltd</t>
  </si>
  <si>
    <t>Everco China</t>
  </si>
  <si>
    <t>BRB Cable</t>
  </si>
  <si>
    <t>Jamuna</t>
  </si>
  <si>
    <t>Shovo Enterprise</t>
  </si>
  <si>
    <t>Dynamic Enterprise</t>
  </si>
  <si>
    <t xml:space="preserve">Shia international </t>
  </si>
  <si>
    <t>Al-Amin Electronics</t>
  </si>
  <si>
    <t>Denish Condensed Milk BD Ltd.</t>
  </si>
  <si>
    <t xml:space="preserve">Dulal &amp; Brothers </t>
  </si>
  <si>
    <t>Chandrika Enterprise</t>
  </si>
  <si>
    <t>Adil Enterprise</t>
  </si>
  <si>
    <t>Sabuj Store</t>
  </si>
  <si>
    <t>Chawkbazra</t>
  </si>
  <si>
    <t>Saddarghat</t>
  </si>
  <si>
    <t>Nawabpur</t>
  </si>
  <si>
    <t xml:space="preserve">Jamalpur Dealers </t>
  </si>
  <si>
    <t>Baburhat</t>
  </si>
  <si>
    <t>Narsingdi</t>
  </si>
  <si>
    <t>Islampur</t>
  </si>
  <si>
    <t>Local sources</t>
  </si>
  <si>
    <t xml:space="preserve">India </t>
  </si>
  <si>
    <t>Bashundhara Cement Industries</t>
  </si>
  <si>
    <t>Other Brands Product</t>
  </si>
  <si>
    <t>Local farmers</t>
  </si>
  <si>
    <t>Marico Bangladesh Limited</t>
  </si>
  <si>
    <t>Spain</t>
  </si>
  <si>
    <t>Turkey</t>
  </si>
  <si>
    <t>Bagerhat</t>
  </si>
  <si>
    <t>Satkhira</t>
  </si>
  <si>
    <t>Khulna</t>
  </si>
  <si>
    <t>Mutual Trust  Bank Limited</t>
  </si>
  <si>
    <t>8.25 decimal landand with building</t>
  </si>
  <si>
    <t xml:space="preserve">21.50 decimal Commercial Lands </t>
  </si>
  <si>
    <t>United Commercial Bank</t>
  </si>
  <si>
    <t>Land Owned by Mt. Moniruzzaman, at Rupgonj, Narayangong</t>
  </si>
  <si>
    <t>Land Owned by Mt. Moniruzzaman, within Narayangonj City Corporation</t>
  </si>
  <si>
    <t>Mercantile Bank Limited</t>
  </si>
  <si>
    <t>79.37 decimals land owned by the owner</t>
  </si>
  <si>
    <t>21.00 decimal lands</t>
  </si>
  <si>
    <t>Al-Arafah Islami Bank</t>
  </si>
  <si>
    <t>Islami Bank Bangladesh Ltd</t>
  </si>
  <si>
    <t>10480 sft floor area land</t>
  </si>
  <si>
    <t>32.50 decimal land</t>
  </si>
  <si>
    <t>National bank Limited</t>
  </si>
  <si>
    <t>2.00 decimal lands</t>
  </si>
  <si>
    <t>10 decimals  vacant land, Ranghunathgonj 20000000</t>
  </si>
  <si>
    <t>Deposit of Lease Agreement of 3872 Sft</t>
  </si>
  <si>
    <t xml:space="preserve">6.00 decimal land  with 2 storied </t>
  </si>
  <si>
    <t>The Premier Bank Ltd.</t>
  </si>
  <si>
    <t>Al- Arafah Islami Bank Limited</t>
  </si>
  <si>
    <t>87 decimal lands</t>
  </si>
  <si>
    <t>70.52 decimal lands</t>
  </si>
  <si>
    <t>179 decimal factory lands in Dhaka</t>
  </si>
  <si>
    <t>16.16 decimal vacant land at South Jungle Sonaichari, Siatkund, Chittagong</t>
  </si>
  <si>
    <t xml:space="preserve">Dutch Bangla Bank Limited </t>
  </si>
  <si>
    <t>6.40 decimal lands including four storied building</t>
  </si>
  <si>
    <t>3.60 decimal land including one storied Pucca tin shade building</t>
  </si>
  <si>
    <t xml:space="preserve">Social Islami bank limited </t>
  </si>
  <si>
    <t>Apartment 850sft @BDT 2720 per sft</t>
  </si>
  <si>
    <t>Apartment 950sft @BDT 2988 per sft</t>
  </si>
  <si>
    <t>Project land at MirpurMadhabpur 6.66 decimal</t>
  </si>
  <si>
    <t>Bank Asia  Limited</t>
  </si>
  <si>
    <t>6.56 decimal lands and 3 storied residential building</t>
  </si>
  <si>
    <t>Highly Competitive Market</t>
  </si>
  <si>
    <t>Market Price Fluctuation</t>
  </si>
  <si>
    <t>High price volatility of raw material</t>
  </si>
  <si>
    <t>Change in government rules and regulations</t>
  </si>
  <si>
    <t>Unstable nature of Commodity price</t>
  </si>
  <si>
    <t>Political turmoil Interrupt daily Operation</t>
  </si>
  <si>
    <t>Lengthy Cah Conversion Cycle</t>
  </si>
  <si>
    <t>Volatile nature of products prices</t>
  </si>
  <si>
    <t>High competition</t>
  </si>
  <si>
    <t>Government Policies</t>
  </si>
  <si>
    <t>Intense level of competition</t>
  </si>
  <si>
    <t>Uncertainity about competitors' strategy</t>
  </si>
  <si>
    <t xml:space="preserve">Stiff Local Competition </t>
  </si>
  <si>
    <t>Volatile Revenue Trend</t>
  </si>
  <si>
    <t>Political Turmoil Hampering Business Operation</t>
  </si>
  <si>
    <t xml:space="preserve">Fluctuating Price of Trading Products </t>
  </si>
  <si>
    <t>Ongoing Political Unrest</t>
  </si>
  <si>
    <t>Competitive Market Condition</t>
  </si>
  <si>
    <t xml:space="preserve">Price regulstion by Government </t>
  </si>
  <si>
    <t>Payment Collection of Credit Sales</t>
  </si>
  <si>
    <t>Price Fluctuation in the Market Selling Price</t>
  </si>
  <si>
    <t>Intesnse Competition in the Local Market</t>
  </si>
  <si>
    <t xml:space="preserve">High Level of Capital Tied up </t>
  </si>
  <si>
    <t>Fluctuattion of Product Price</t>
  </si>
  <si>
    <t>Potential Changes in Government Policies</t>
  </si>
  <si>
    <t>Lack of Management Information</t>
  </si>
  <si>
    <t xml:space="preserve">Highly Competitive Market </t>
  </si>
  <si>
    <t>Seasonal effect and international policy</t>
  </si>
  <si>
    <t>Inferior marketing strategy</t>
  </si>
  <si>
    <t>Competition with renowned competitors</t>
  </si>
  <si>
    <t>Clone Products</t>
  </si>
  <si>
    <t>Higher Competition Due to Local Production</t>
  </si>
  <si>
    <t>Demand Variation in Season</t>
  </si>
  <si>
    <t>Revenue dependent on export orders</t>
  </si>
  <si>
    <t>Liquidity crunch</t>
  </si>
  <si>
    <t>politicak trumoil</t>
  </si>
  <si>
    <t xml:space="preserve">International and local competition </t>
  </si>
  <si>
    <t>Paul Well super Mrket</t>
  </si>
  <si>
    <t>Udroad Market</t>
  </si>
  <si>
    <t>Ruby Brand Cement</t>
  </si>
  <si>
    <t xml:space="preserve">Narayanganj </t>
  </si>
  <si>
    <t>Sylhet</t>
  </si>
  <si>
    <t>Sunamgonj</t>
  </si>
  <si>
    <t xml:space="preserve">National </t>
  </si>
  <si>
    <t>Jamalpur Dealers</t>
  </si>
  <si>
    <t>Private Enterprise</t>
  </si>
  <si>
    <t>Household and Individuals</t>
  </si>
  <si>
    <t>Local Customers</t>
  </si>
  <si>
    <t>Government</t>
  </si>
  <si>
    <t>Neighbor Disricts</t>
  </si>
  <si>
    <t>Ivor Building Ltd</t>
  </si>
  <si>
    <t>Ahuri Housing Ltd</t>
  </si>
  <si>
    <t>Sears Holding Ltd</t>
  </si>
  <si>
    <t>Pink City Gulshan</t>
  </si>
  <si>
    <t>Missing Group</t>
  </si>
  <si>
    <t>Aqua Resource Limited</t>
  </si>
  <si>
    <t>Nirala Sea Foods Limited</t>
  </si>
  <si>
    <t>Appolo Sea Foods Limited</t>
  </si>
  <si>
    <t xml:space="preserve">Faruk Sea Food Limited </t>
  </si>
  <si>
    <t>3,48</t>
  </si>
</sst>
</file>

<file path=xl/styles.xml><?xml version="1.0" encoding="utf-8"?>
<styleSheet xmlns="http://schemas.openxmlformats.org/spreadsheetml/2006/main">
  <numFmts count="1">
    <numFmt numFmtId="164" formatCode="00##"/>
  </numFmts>
  <fonts count="13"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Tahoma"/>
      <family val="2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28">
    <xf numFmtId="0" fontId="0" fillId="0" borderId="0" xfId="0"/>
    <xf numFmtId="0" fontId="1" fillId="0" borderId="1" xfId="0" applyFont="1" applyBorder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top"/>
    </xf>
    <xf numFmtId="0" fontId="0" fillId="0" borderId="0" xfId="0" applyAlignment="1">
      <alignment vertical="top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quotePrefix="1"/>
    <xf numFmtId="1" fontId="0" fillId="0" borderId="0" xfId="0" applyNumberFormat="1"/>
    <xf numFmtId="0" fontId="2" fillId="0" borderId="5" xfId="0" applyFont="1" applyBorder="1" applyAlignment="1">
      <alignment horizontal="center" vertical="top"/>
    </xf>
    <xf numFmtId="0" fontId="0" fillId="0" borderId="0" xfId="0" applyBorder="1" applyAlignment="1" applyProtection="1">
      <protection locked="0"/>
    </xf>
    <xf numFmtId="0" fontId="0" fillId="0" borderId="4" xfId="0" applyBorder="1" applyAlignment="1"/>
    <xf numFmtId="0" fontId="2" fillId="0" borderId="5" xfId="0" applyFont="1" applyBorder="1" applyAlignment="1">
      <alignment horizontal="center"/>
    </xf>
    <xf numFmtId="0" fontId="3" fillId="0" borderId="0" xfId="0" applyFont="1" applyBorder="1" applyAlignment="1" applyProtection="1">
      <alignment vertical="top"/>
      <protection locked="0"/>
    </xf>
    <xf numFmtId="0" fontId="4" fillId="0" borderId="0" xfId="0" applyFont="1" applyBorder="1" applyAlignment="1" applyProtection="1">
      <alignment vertical="top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0" fillId="0" borderId="0" xfId="0" applyBorder="1"/>
    <xf numFmtId="0" fontId="7" fillId="0" borderId="0" xfId="0" applyFont="1" applyAlignment="1"/>
    <xf numFmtId="0" fontId="6" fillId="0" borderId="0" xfId="0" applyFont="1" applyBorder="1" applyAlignment="1" applyProtection="1">
      <protection locked="0"/>
    </xf>
    <xf numFmtId="0" fontId="7" fillId="0" borderId="0" xfId="0" quotePrefix="1" applyFont="1" applyAlignment="1"/>
    <xf numFmtId="0" fontId="5" fillId="0" borderId="0" xfId="0" applyFont="1" applyBorder="1" applyAlignment="1" applyProtection="1">
      <alignment vertical="top"/>
      <protection locked="0"/>
    </xf>
    <xf numFmtId="0" fontId="6" fillId="0" borderId="0" xfId="0" quotePrefix="1" applyFont="1" applyBorder="1" applyAlignment="1" applyProtection="1">
      <protection locked="0"/>
    </xf>
    <xf numFmtId="0" fontId="4" fillId="0" borderId="0" xfId="0" quotePrefix="1" applyFont="1" applyBorder="1" applyAlignment="1" applyProtection="1">
      <alignment vertical="center"/>
      <protection locked="0"/>
    </xf>
    <xf numFmtId="0" fontId="0" fillId="0" borderId="0" xfId="0" applyFont="1" applyBorder="1" applyAlignment="1" applyProtection="1">
      <protection locked="0"/>
    </xf>
    <xf numFmtId="0" fontId="0" fillId="0" borderId="0" xfId="0" applyFont="1" applyBorder="1"/>
    <xf numFmtId="0" fontId="5" fillId="0" borderId="0" xfId="0" applyFont="1" applyBorder="1" applyAlignment="1" applyProtection="1">
      <alignment horizontal="left" vertical="top"/>
      <protection locked="0"/>
    </xf>
    <xf numFmtId="0" fontId="0" fillId="0" borderId="0" xfId="0" applyFont="1"/>
    <xf numFmtId="0" fontId="4" fillId="0" borderId="6" xfId="0" applyFont="1" applyBorder="1" applyAlignment="1" applyProtection="1">
      <alignment vertical="top"/>
      <protection locked="0"/>
    </xf>
    <xf numFmtId="0" fontId="4" fillId="0" borderId="0" xfId="0" applyFont="1" applyBorder="1" applyAlignment="1">
      <alignment vertical="top"/>
    </xf>
    <xf numFmtId="0" fontId="0" fillId="2" borderId="0" xfId="0" applyFill="1"/>
    <xf numFmtId="1" fontId="0" fillId="2" borderId="0" xfId="0" applyNumberFormat="1" applyFill="1"/>
    <xf numFmtId="0" fontId="2" fillId="2" borderId="1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/>
    </xf>
    <xf numFmtId="0" fontId="2" fillId="0" borderId="0" xfId="0" quotePrefix="1" applyFont="1" applyBorder="1" applyAlignment="1">
      <alignment horizontal="center" vertical="top"/>
    </xf>
    <xf numFmtId="0" fontId="4" fillId="2" borderId="0" xfId="0" applyFont="1" applyFill="1" applyBorder="1" applyAlignment="1" applyProtection="1">
      <alignment vertical="top"/>
      <protection locked="0"/>
    </xf>
    <xf numFmtId="1" fontId="0" fillId="0" borderId="0" xfId="0" applyNumberFormat="1" applyFont="1"/>
    <xf numFmtId="1" fontId="0" fillId="3" borderId="0" xfId="0" applyNumberFormat="1" applyFill="1"/>
    <xf numFmtId="0" fontId="0" fillId="3" borderId="0" xfId="0" applyFill="1"/>
    <xf numFmtId="0" fontId="2" fillId="0" borderId="0" xfId="0" applyFont="1" applyFill="1" applyBorder="1" applyAlignment="1">
      <alignment horizontal="center" vertical="top"/>
    </xf>
    <xf numFmtId="0" fontId="2" fillId="0" borderId="0" xfId="0" quotePrefix="1" applyFont="1" applyFill="1" applyBorder="1" applyAlignment="1">
      <alignment horizontal="center" vertical="top"/>
    </xf>
    <xf numFmtId="0" fontId="0" fillId="0" borderId="0" xfId="0" quotePrefix="1" applyFont="1"/>
    <xf numFmtId="0" fontId="4" fillId="0" borderId="0" xfId="0" applyFont="1" applyFill="1" applyBorder="1" applyAlignment="1" applyProtection="1">
      <alignment vertical="top"/>
      <protection locked="0"/>
    </xf>
    <xf numFmtId="0" fontId="0" fillId="4" borderId="0" xfId="0" applyFill="1"/>
    <xf numFmtId="0" fontId="0" fillId="5" borderId="0" xfId="0" applyFill="1"/>
    <xf numFmtId="0" fontId="8" fillId="0" borderId="0" xfId="0" applyFont="1" applyBorder="1" applyAlignment="1" applyProtection="1">
      <alignment vertical="center"/>
      <protection locked="0"/>
    </xf>
    <xf numFmtId="0" fontId="8" fillId="0" borderId="0" xfId="0" quotePrefix="1" applyFont="1" applyBorder="1" applyAlignment="1" applyProtection="1">
      <alignment vertical="center"/>
      <protection locked="0"/>
    </xf>
    <xf numFmtId="1" fontId="0" fillId="0" borderId="0" xfId="0" quotePrefix="1" applyNumberFormat="1"/>
    <xf numFmtId="0" fontId="4" fillId="0" borderId="0" xfId="0" applyFont="1" applyBorder="1" applyAlignment="1" applyProtection="1">
      <alignment vertical="top" wrapText="1"/>
      <protection locked="0"/>
    </xf>
    <xf numFmtId="0" fontId="0" fillId="0" borderId="0" xfId="0" applyFill="1" applyBorder="1" applyAlignment="1" applyProtection="1">
      <protection locked="0"/>
    </xf>
    <xf numFmtId="0" fontId="9" fillId="0" borderId="0" xfId="0" applyFont="1" applyBorder="1" applyAlignment="1" applyProtection="1">
      <alignment vertical="top"/>
      <protection locked="0"/>
    </xf>
    <xf numFmtId="0" fontId="10" fillId="0" borderId="0" xfId="0" applyFont="1" applyBorder="1" applyAlignment="1" applyProtection="1">
      <alignment vertical="top"/>
      <protection locked="0"/>
    </xf>
    <xf numFmtId="0" fontId="4" fillId="0" borderId="0" xfId="0" applyFont="1" applyFill="1" applyBorder="1" applyAlignment="1" applyProtection="1">
      <alignment vertical="top" wrapText="1"/>
      <protection locked="0"/>
    </xf>
    <xf numFmtId="0" fontId="8" fillId="0" borderId="0" xfId="0" applyFont="1" applyFill="1" applyBorder="1" applyAlignment="1" applyProtection="1">
      <alignment vertical="center"/>
      <protection locked="0"/>
    </xf>
    <xf numFmtId="0" fontId="0" fillId="0" borderId="0" xfId="0" applyFont="1" applyBorder="1" applyAlignment="1">
      <alignment horizontal="center" vertical="top"/>
    </xf>
    <xf numFmtId="0" fontId="4" fillId="0" borderId="0" xfId="0" applyFont="1" applyBorder="1" applyAlignment="1" applyProtection="1">
      <alignment horizontal="left" vertical="top" wrapText="1"/>
      <protection locked="0"/>
    </xf>
    <xf numFmtId="0" fontId="4" fillId="0" borderId="0" xfId="0" applyFont="1" applyBorder="1" applyAlignment="1" applyProtection="1">
      <alignment horizontal="left" vertical="top"/>
      <protection locked="0"/>
    </xf>
    <xf numFmtId="0" fontId="0" fillId="0" borderId="0" xfId="0" quotePrefix="1" applyBorder="1" applyAlignment="1" applyProtection="1">
      <protection locked="0"/>
    </xf>
    <xf numFmtId="0" fontId="0" fillId="2" borderId="0" xfId="0" quotePrefix="1" applyFill="1"/>
    <xf numFmtId="0" fontId="0" fillId="0" borderId="0" xfId="0" applyFill="1"/>
    <xf numFmtId="1" fontId="0" fillId="0" borderId="0" xfId="0" applyNumberFormat="1" applyFill="1"/>
    <xf numFmtId="0" fontId="0" fillId="0" borderId="0" xfId="0" quotePrefix="1" applyFill="1"/>
    <xf numFmtId="0" fontId="4" fillId="0" borderId="0" xfId="0" quotePrefix="1" applyFont="1" applyBorder="1" applyAlignment="1" applyProtection="1">
      <alignment vertical="top" wrapText="1"/>
      <protection locked="0"/>
    </xf>
    <xf numFmtId="164" fontId="0" fillId="0" borderId="0" xfId="0" applyNumberFormat="1"/>
    <xf numFmtId="164" fontId="0" fillId="0" borderId="0" xfId="0" quotePrefix="1" applyNumberFormat="1"/>
    <xf numFmtId="0" fontId="0" fillId="0" borderId="0" xfId="0" quotePrefix="1" applyAlignment="1">
      <alignment horizontal="center"/>
    </xf>
    <xf numFmtId="0" fontId="7" fillId="0" borderId="0" xfId="0" quotePrefix="1" applyFont="1" applyAlignment="1">
      <alignment horizontal="center"/>
    </xf>
    <xf numFmtId="0" fontId="8" fillId="0" borderId="0" xfId="0" quotePrefix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/>
      <protection locked="0"/>
    </xf>
    <xf numFmtId="0" fontId="0" fillId="0" borderId="0" xfId="0" quotePrefix="1" applyFont="1" applyAlignment="1">
      <alignment horizontal="center"/>
    </xf>
    <xf numFmtId="0" fontId="0" fillId="0" borderId="0" xfId="0" quotePrefix="1" applyFill="1" applyAlignment="1">
      <alignment horizontal="center"/>
    </xf>
    <xf numFmtId="1" fontId="0" fillId="0" borderId="0" xfId="0" applyNumberFormat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quotePrefix="1" applyFont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quotePrefix="1" applyFill="1" applyAlignment="1">
      <alignment horizontal="center" vertical="center"/>
    </xf>
    <xf numFmtId="0" fontId="0" fillId="2" borderId="0" xfId="0" quotePrefix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4" fillId="0" borderId="0" xfId="0" applyFont="1" applyBorder="1" applyAlignment="1" applyProtection="1">
      <alignment horizontal="center" vertical="top" wrapText="1"/>
      <protection locked="0"/>
    </xf>
    <xf numFmtId="0" fontId="4" fillId="0" borderId="0" xfId="0" applyFont="1" applyFill="1" applyBorder="1" applyAlignment="1" applyProtection="1">
      <alignment horizontal="center"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Font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Font="1" applyBorder="1" applyAlignment="1">
      <alignment horizontal="center"/>
    </xf>
    <xf numFmtId="0" fontId="0" fillId="0" borderId="0" xfId="0" quotePrefix="1" applyFon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Font="1" applyBorder="1" applyAlignment="1" applyProtection="1">
      <alignment horizontal="center" vertical="center"/>
      <protection locked="0"/>
    </xf>
    <xf numFmtId="0" fontId="0" fillId="0" borderId="0" xfId="0" quotePrefix="1" applyFont="1" applyBorder="1" applyAlignment="1" applyProtection="1">
      <alignment horizontal="center" vertical="center"/>
      <protection locked="0"/>
    </xf>
    <xf numFmtId="0" fontId="0" fillId="0" borderId="0" xfId="0" quotePrefix="1" applyBorder="1" applyAlignment="1" applyProtection="1">
      <alignment horizontal="center" vertical="center"/>
      <protection locked="0"/>
    </xf>
    <xf numFmtId="0" fontId="0" fillId="0" borderId="0" xfId="0" quotePrefix="1" applyFill="1" applyBorder="1" applyAlignment="1" applyProtection="1">
      <alignment horizontal="center" vertical="center"/>
      <protection locked="0"/>
    </xf>
    <xf numFmtId="0" fontId="0" fillId="0" borderId="0" xfId="0" quotePrefix="1" applyFont="1" applyBorder="1" applyAlignment="1" applyProtection="1">
      <alignment horizontal="center"/>
      <protection locked="0"/>
    </xf>
    <xf numFmtId="0" fontId="0" fillId="0" borderId="0" xfId="0" quotePrefix="1" applyFont="1" applyFill="1" applyBorder="1" applyAlignment="1" applyProtection="1">
      <alignment horizontal="center" vertical="center"/>
      <protection locked="0"/>
    </xf>
    <xf numFmtId="0" fontId="0" fillId="0" borderId="0" xfId="0" quotePrefix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4" fillId="0" borderId="7" xfId="0" applyFont="1" applyBorder="1" applyAlignment="1" applyProtection="1">
      <alignment horizontal="center" vertical="top" wrapText="1"/>
      <protection locked="0"/>
    </xf>
    <xf numFmtId="0" fontId="0" fillId="0" borderId="7" xfId="0" applyBorder="1" applyAlignment="1">
      <alignment horizontal="center"/>
    </xf>
    <xf numFmtId="0" fontId="4" fillId="0" borderId="0" xfId="0" applyFont="1" applyBorder="1" applyAlignment="1" applyProtection="1">
      <alignment horizontal="center" vertical="top"/>
      <protection locked="0"/>
    </xf>
    <xf numFmtId="0" fontId="0" fillId="0" borderId="0" xfId="0" applyFont="1" applyBorder="1" applyAlignment="1" applyProtection="1">
      <alignment horizontal="center" vertical="top"/>
      <protection locked="0"/>
    </xf>
    <xf numFmtId="0" fontId="11" fillId="0" borderId="0" xfId="0" applyFont="1" applyBorder="1" applyAlignment="1" applyProtection="1">
      <alignment vertical="top"/>
      <protection locked="0"/>
    </xf>
    <xf numFmtId="0" fontId="0" fillId="0" borderId="0" xfId="0" applyFont="1" applyBorder="1" applyAlignment="1" applyProtection="1">
      <alignment vertical="top"/>
      <protection locked="0"/>
    </xf>
    <xf numFmtId="0" fontId="0" fillId="0" borderId="0" xfId="0" applyAlignment="1">
      <alignment horizontal="right"/>
    </xf>
    <xf numFmtId="0" fontId="0" fillId="0" borderId="0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vertical="top"/>
      <protection locked="0"/>
    </xf>
    <xf numFmtId="0" fontId="12" fillId="0" borderId="0" xfId="0" applyFont="1" applyAlignment="1">
      <alignment horizontal="center"/>
    </xf>
    <xf numFmtId="0" fontId="0" fillId="0" borderId="7" xfId="0" applyBorder="1"/>
    <xf numFmtId="0" fontId="0" fillId="0" borderId="7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V242"/>
  <sheetViews>
    <sheetView workbookViewId="0">
      <pane xSplit="1" ySplit="2" topLeftCell="B192" activePane="bottomRight" state="frozen"/>
      <selection pane="topRight" activeCell="D1" sqref="D1"/>
      <selection pane="bottomLeft" activeCell="A3" sqref="A3"/>
      <selection pane="bottomRight" activeCell="F218" sqref="F218"/>
    </sheetView>
  </sheetViews>
  <sheetFormatPr defaultRowHeight="15"/>
  <cols>
    <col min="1" max="1" width="14.140625" bestFit="1" customWidth="1"/>
    <col min="2" max="2" width="8.7109375" bestFit="1" customWidth="1"/>
    <col min="3" max="3" width="7.85546875" bestFit="1" customWidth="1"/>
    <col min="4" max="4" width="15" bestFit="1" customWidth="1"/>
    <col min="5" max="5" width="12.42578125" bestFit="1" customWidth="1"/>
    <col min="6" max="6" width="16" bestFit="1" customWidth="1"/>
    <col min="7" max="7" width="16.5703125" bestFit="1" customWidth="1"/>
    <col min="8" max="8" width="16.7109375" bestFit="1" customWidth="1"/>
    <col min="9" max="9" width="21.140625" bestFit="1" customWidth="1"/>
    <col min="10" max="10" width="23" customWidth="1"/>
    <col min="11" max="11" width="24.85546875" style="4" bestFit="1" customWidth="1"/>
    <col min="12" max="12" width="21" bestFit="1" customWidth="1"/>
    <col min="13" max="13" width="14.5703125" style="90" bestFit="1" customWidth="1"/>
    <col min="14" max="14" width="15" style="90" bestFit="1" customWidth="1"/>
    <col min="15" max="15" width="12.85546875" style="90" bestFit="1" customWidth="1"/>
    <col min="16" max="16" width="14.7109375" style="90" bestFit="1" customWidth="1"/>
    <col min="17" max="17" width="12.42578125" style="90" bestFit="1" customWidth="1"/>
  </cols>
  <sheetData>
    <row r="1" spans="1:17" s="12" customFormat="1" ht="30.75" thickBot="1">
      <c r="A1" s="20" t="s">
        <v>35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302</v>
      </c>
      <c r="G1" s="1" t="s">
        <v>5</v>
      </c>
      <c r="H1" s="1" t="s">
        <v>4</v>
      </c>
      <c r="I1" s="1" t="s">
        <v>108</v>
      </c>
      <c r="J1" s="1" t="s">
        <v>304</v>
      </c>
      <c r="K1" s="1" t="s">
        <v>110</v>
      </c>
      <c r="L1" s="1" t="s">
        <v>111</v>
      </c>
      <c r="M1" s="87" t="s">
        <v>23</v>
      </c>
      <c r="N1" s="88" t="s">
        <v>115</v>
      </c>
      <c r="O1" s="88" t="s">
        <v>116</v>
      </c>
      <c r="P1" s="88" t="s">
        <v>118</v>
      </c>
      <c r="Q1" s="88" t="s">
        <v>120</v>
      </c>
    </row>
    <row r="2" spans="1:17" s="4" customFormat="1" ht="16.5" thickTop="1" thickBot="1">
      <c r="A2" s="6" t="s">
        <v>35</v>
      </c>
      <c r="B2" s="6" t="s">
        <v>100</v>
      </c>
      <c r="C2" s="6" t="s">
        <v>101</v>
      </c>
      <c r="D2" s="6" t="s">
        <v>102</v>
      </c>
      <c r="E2" s="6" t="s">
        <v>103</v>
      </c>
      <c r="F2" s="6" t="s">
        <v>303</v>
      </c>
      <c r="G2" s="6" t="s">
        <v>104</v>
      </c>
      <c r="H2" s="6" t="s">
        <v>107</v>
      </c>
      <c r="I2" s="6" t="s">
        <v>105</v>
      </c>
      <c r="J2" s="6" t="s">
        <v>109</v>
      </c>
      <c r="K2" s="6" t="s">
        <v>106</v>
      </c>
      <c r="L2" s="6" t="s">
        <v>112</v>
      </c>
      <c r="M2" s="14" t="s">
        <v>113</v>
      </c>
      <c r="N2" s="14" t="s">
        <v>114</v>
      </c>
      <c r="O2" s="14" t="s">
        <v>117</v>
      </c>
      <c r="P2" s="14" t="s">
        <v>119</v>
      </c>
      <c r="Q2" s="14" t="s">
        <v>121</v>
      </c>
    </row>
    <row r="3" spans="1:17">
      <c r="A3" s="24">
        <v>501020010151</v>
      </c>
      <c r="B3">
        <v>50</v>
      </c>
      <c r="C3">
        <v>10</v>
      </c>
      <c r="D3">
        <v>20</v>
      </c>
      <c r="E3" s="23" t="s">
        <v>344</v>
      </c>
      <c r="F3" s="23" t="s">
        <v>345</v>
      </c>
      <c r="G3" s="23" t="s">
        <v>347</v>
      </c>
      <c r="H3" s="23" t="s">
        <v>344</v>
      </c>
      <c r="I3">
        <v>1975</v>
      </c>
      <c r="J3" t="s">
        <v>346</v>
      </c>
      <c r="K3" s="80" t="s">
        <v>348</v>
      </c>
      <c r="L3">
        <v>26</v>
      </c>
      <c r="M3" s="89" t="s">
        <v>349</v>
      </c>
      <c r="N3" s="89" t="s">
        <v>350</v>
      </c>
      <c r="O3" s="90">
        <v>2014</v>
      </c>
      <c r="P3" s="89" t="s">
        <v>351</v>
      </c>
      <c r="Q3" s="90">
        <v>2015</v>
      </c>
    </row>
    <row r="4" spans="1:17">
      <c r="A4" s="24">
        <v>404104020154</v>
      </c>
      <c r="B4">
        <v>40</v>
      </c>
      <c r="C4">
        <v>41</v>
      </c>
      <c r="D4" s="23" t="s">
        <v>356</v>
      </c>
      <c r="E4" s="23" t="s">
        <v>348</v>
      </c>
      <c r="F4" s="23" t="s">
        <v>359</v>
      </c>
      <c r="G4" s="23" t="s">
        <v>347</v>
      </c>
      <c r="H4" s="23" t="s">
        <v>344</v>
      </c>
      <c r="I4">
        <v>2005</v>
      </c>
      <c r="J4" t="s">
        <v>346</v>
      </c>
      <c r="K4" s="80" t="s">
        <v>348</v>
      </c>
      <c r="L4">
        <v>26</v>
      </c>
      <c r="M4" s="89" t="s">
        <v>349</v>
      </c>
      <c r="N4" s="89" t="s">
        <v>344</v>
      </c>
      <c r="O4" s="90">
        <v>2014</v>
      </c>
      <c r="P4" s="89">
        <v>12</v>
      </c>
      <c r="Q4" s="90">
        <v>2014</v>
      </c>
    </row>
    <row r="5" spans="1:17" ht="15.75">
      <c r="A5" s="24">
        <v>201586010156</v>
      </c>
      <c r="B5" s="33">
        <v>20</v>
      </c>
      <c r="C5" s="33">
        <v>15</v>
      </c>
      <c r="D5" s="33">
        <v>86</v>
      </c>
      <c r="E5" s="35" t="s">
        <v>344</v>
      </c>
      <c r="F5" s="35" t="s">
        <v>362</v>
      </c>
      <c r="G5" s="35" t="s">
        <v>344</v>
      </c>
      <c r="H5" s="35" t="s">
        <v>344</v>
      </c>
      <c r="I5">
        <v>2007</v>
      </c>
      <c r="J5" t="s">
        <v>346</v>
      </c>
      <c r="K5" s="80" t="s">
        <v>344</v>
      </c>
      <c r="L5">
        <v>26</v>
      </c>
      <c r="M5" s="89" t="s">
        <v>349</v>
      </c>
      <c r="N5" s="89" t="s">
        <v>344</v>
      </c>
      <c r="O5" s="90">
        <v>2015</v>
      </c>
      <c r="P5" s="90">
        <v>12</v>
      </c>
      <c r="Q5" s="90">
        <v>2015</v>
      </c>
    </row>
    <row r="6" spans="1:17" ht="15.75">
      <c r="A6" s="24">
        <v>201586010156</v>
      </c>
      <c r="B6" s="33">
        <v>20</v>
      </c>
      <c r="C6" s="33">
        <v>15</v>
      </c>
      <c r="D6" s="33">
        <v>86</v>
      </c>
      <c r="E6" s="35" t="s">
        <v>344</v>
      </c>
      <c r="F6" s="35" t="s">
        <v>362</v>
      </c>
      <c r="G6" s="23" t="s">
        <v>344</v>
      </c>
      <c r="H6" s="23" t="s">
        <v>344</v>
      </c>
      <c r="I6">
        <v>2007</v>
      </c>
      <c r="J6" t="s">
        <v>346</v>
      </c>
      <c r="K6" s="80" t="s">
        <v>348</v>
      </c>
      <c r="L6">
        <v>26</v>
      </c>
      <c r="M6" s="89" t="s">
        <v>349</v>
      </c>
    </row>
    <row r="7" spans="1:17" ht="15.75">
      <c r="A7" s="24">
        <v>100921020155</v>
      </c>
      <c r="B7" s="33">
        <v>10</v>
      </c>
      <c r="C7" s="35" t="s">
        <v>349</v>
      </c>
      <c r="D7" s="33">
        <v>21</v>
      </c>
      <c r="E7" s="35" t="s">
        <v>348</v>
      </c>
      <c r="F7" s="35" t="s">
        <v>371</v>
      </c>
      <c r="G7" s="23" t="s">
        <v>347</v>
      </c>
      <c r="H7" s="23" t="s">
        <v>344</v>
      </c>
      <c r="I7">
        <v>1975</v>
      </c>
      <c r="J7" t="s">
        <v>346</v>
      </c>
      <c r="K7" s="80" t="s">
        <v>344</v>
      </c>
      <c r="L7">
        <v>26</v>
      </c>
      <c r="M7" s="90" t="s">
        <v>346</v>
      </c>
      <c r="N7" s="89" t="s">
        <v>350</v>
      </c>
      <c r="O7" s="90">
        <v>2014</v>
      </c>
      <c r="P7" s="89" t="s">
        <v>351</v>
      </c>
      <c r="Q7" s="90">
        <v>2015</v>
      </c>
    </row>
    <row r="8" spans="1:17">
      <c r="A8" s="24">
        <v>302675020157</v>
      </c>
      <c r="B8" s="34">
        <v>30</v>
      </c>
      <c r="C8" s="34">
        <v>26</v>
      </c>
      <c r="D8" s="34">
        <v>75</v>
      </c>
      <c r="E8" s="37" t="s">
        <v>348</v>
      </c>
      <c r="F8" s="37" t="s">
        <v>363</v>
      </c>
      <c r="G8" s="38" t="s">
        <v>344</v>
      </c>
      <c r="H8" s="38" t="s">
        <v>344</v>
      </c>
      <c r="I8" s="31">
        <v>2001</v>
      </c>
      <c r="J8" t="s">
        <v>346</v>
      </c>
      <c r="K8" s="80" t="s">
        <v>348</v>
      </c>
      <c r="L8">
        <v>26</v>
      </c>
      <c r="M8" s="90" t="s">
        <v>346</v>
      </c>
      <c r="N8" s="89" t="s">
        <v>350</v>
      </c>
      <c r="O8" s="90">
        <v>2013</v>
      </c>
      <c r="P8" s="89" t="s">
        <v>347</v>
      </c>
      <c r="Q8" s="90">
        <v>2014</v>
      </c>
    </row>
    <row r="9" spans="1:17" ht="15.75">
      <c r="A9" s="24">
        <v>302616020152</v>
      </c>
      <c r="B9" s="33">
        <v>30</v>
      </c>
      <c r="C9" s="33">
        <v>26</v>
      </c>
      <c r="D9" s="33">
        <v>16</v>
      </c>
      <c r="E9" s="35" t="s">
        <v>348</v>
      </c>
      <c r="F9" s="35" t="s">
        <v>386</v>
      </c>
      <c r="G9" s="35" t="s">
        <v>344</v>
      </c>
      <c r="H9" s="35" t="s">
        <v>344</v>
      </c>
      <c r="I9">
        <v>2010</v>
      </c>
      <c r="J9" t="s">
        <v>346</v>
      </c>
      <c r="K9" s="80" t="s">
        <v>348</v>
      </c>
      <c r="L9">
        <v>26</v>
      </c>
      <c r="M9" s="89" t="s">
        <v>346</v>
      </c>
      <c r="N9" s="89" t="s">
        <v>344</v>
      </c>
      <c r="O9" s="90">
        <v>2015</v>
      </c>
      <c r="P9" s="90">
        <v>12</v>
      </c>
      <c r="Q9" s="90">
        <v>2015</v>
      </c>
    </row>
    <row r="10" spans="1:17" ht="15.75">
      <c r="A10" s="24">
        <v>552717010153</v>
      </c>
      <c r="B10" s="33">
        <v>55</v>
      </c>
      <c r="C10" s="33">
        <v>27</v>
      </c>
      <c r="D10" s="33">
        <v>17</v>
      </c>
      <c r="E10" s="35" t="s">
        <v>344</v>
      </c>
      <c r="F10" s="35" t="s">
        <v>390</v>
      </c>
      <c r="G10" s="23" t="s">
        <v>344</v>
      </c>
      <c r="H10" s="23" t="s">
        <v>344</v>
      </c>
      <c r="I10">
        <v>2000</v>
      </c>
      <c r="J10" t="s">
        <v>346</v>
      </c>
      <c r="K10" s="80" t="s">
        <v>348</v>
      </c>
      <c r="L10">
        <v>30</v>
      </c>
      <c r="M10" s="89" t="s">
        <v>346</v>
      </c>
      <c r="N10" s="90" t="s">
        <v>376</v>
      </c>
      <c r="O10" s="90">
        <v>2014</v>
      </c>
      <c r="P10" s="90" t="s">
        <v>349</v>
      </c>
      <c r="Q10" s="90">
        <v>2015</v>
      </c>
    </row>
    <row r="11" spans="1:17" ht="15.75">
      <c r="A11" s="24">
        <v>404751010158</v>
      </c>
      <c r="B11" s="33">
        <v>40</v>
      </c>
      <c r="C11" s="35">
        <v>47</v>
      </c>
      <c r="D11" s="33">
        <v>51</v>
      </c>
      <c r="E11" s="35" t="s">
        <v>344</v>
      </c>
      <c r="F11" s="35" t="s">
        <v>393</v>
      </c>
      <c r="G11" s="23" t="s">
        <v>347</v>
      </c>
      <c r="H11" s="23" t="s">
        <v>348</v>
      </c>
      <c r="I11">
        <v>1975</v>
      </c>
      <c r="J11" t="s">
        <v>346</v>
      </c>
      <c r="K11" s="80" t="s">
        <v>348</v>
      </c>
      <c r="L11" t="s">
        <v>346</v>
      </c>
      <c r="M11" s="90" t="s">
        <v>346</v>
      </c>
      <c r="N11" s="89" t="s">
        <v>344</v>
      </c>
      <c r="O11" s="90">
        <v>2014</v>
      </c>
      <c r="P11" s="89">
        <v>12</v>
      </c>
      <c r="Q11" s="90">
        <v>2014</v>
      </c>
    </row>
    <row r="12" spans="1:17">
      <c r="A12" s="24">
        <v>302604020169</v>
      </c>
      <c r="B12" s="34">
        <v>30</v>
      </c>
      <c r="C12" s="34">
        <v>26</v>
      </c>
      <c r="D12" s="34" t="s">
        <v>356</v>
      </c>
      <c r="E12" s="37" t="s">
        <v>348</v>
      </c>
      <c r="F12" s="37" t="s">
        <v>397</v>
      </c>
      <c r="G12" s="38" t="s">
        <v>344</v>
      </c>
      <c r="H12" s="38" t="s">
        <v>344</v>
      </c>
      <c r="I12" s="31">
        <v>2006</v>
      </c>
      <c r="J12" t="s">
        <v>346</v>
      </c>
      <c r="K12" s="80" t="s">
        <v>348</v>
      </c>
      <c r="L12" t="s">
        <v>346</v>
      </c>
      <c r="M12" s="90" t="s">
        <v>346</v>
      </c>
      <c r="N12" s="89" t="s">
        <v>350</v>
      </c>
      <c r="O12" s="90">
        <v>2013</v>
      </c>
      <c r="P12" s="89" t="s">
        <v>351</v>
      </c>
      <c r="Q12" s="90">
        <v>2014</v>
      </c>
    </row>
    <row r="13" spans="1:17" ht="15.75">
      <c r="A13" s="24">
        <v>404751020164</v>
      </c>
      <c r="B13" s="33">
        <v>40</v>
      </c>
      <c r="C13" s="33">
        <v>47</v>
      </c>
      <c r="D13" s="33">
        <v>51</v>
      </c>
      <c r="E13" s="35" t="s">
        <v>348</v>
      </c>
      <c r="F13" s="35" t="s">
        <v>406</v>
      </c>
      <c r="G13" s="35" t="s">
        <v>347</v>
      </c>
      <c r="H13" s="35" t="s">
        <v>344</v>
      </c>
      <c r="I13">
        <v>1997</v>
      </c>
      <c r="J13" t="s">
        <v>346</v>
      </c>
      <c r="K13" s="80" t="s">
        <v>348</v>
      </c>
      <c r="L13">
        <v>26</v>
      </c>
      <c r="M13" s="89" t="s">
        <v>346</v>
      </c>
      <c r="N13" s="89" t="s">
        <v>356</v>
      </c>
      <c r="O13" s="90">
        <v>2014</v>
      </c>
      <c r="P13" s="90" t="s">
        <v>347</v>
      </c>
      <c r="Q13" s="90">
        <v>2015</v>
      </c>
    </row>
    <row r="14" spans="1:17" ht="15.75">
      <c r="A14" s="24">
        <v>302688020166</v>
      </c>
      <c r="B14" s="33">
        <v>30</v>
      </c>
      <c r="C14" s="33">
        <v>26</v>
      </c>
      <c r="D14" s="33">
        <v>88</v>
      </c>
      <c r="E14" s="35" t="s">
        <v>348</v>
      </c>
      <c r="F14" s="35" t="s">
        <v>410</v>
      </c>
      <c r="G14" s="23" t="s">
        <v>347</v>
      </c>
      <c r="H14" s="23" t="s">
        <v>344</v>
      </c>
      <c r="I14">
        <v>2000</v>
      </c>
      <c r="J14" t="s">
        <v>346</v>
      </c>
      <c r="K14" s="80" t="s">
        <v>344</v>
      </c>
      <c r="L14" t="s">
        <v>346</v>
      </c>
      <c r="M14" s="89" t="s">
        <v>346</v>
      </c>
      <c r="N14" s="90" t="s">
        <v>344</v>
      </c>
      <c r="O14" s="90">
        <v>2015</v>
      </c>
      <c r="P14" s="90">
        <v>12</v>
      </c>
      <c r="Q14" s="90">
        <v>2015</v>
      </c>
    </row>
    <row r="15" spans="1:17" ht="15.75">
      <c r="A15" s="24">
        <v>302695020159</v>
      </c>
      <c r="B15" s="33">
        <v>30</v>
      </c>
      <c r="C15" s="35">
        <v>26</v>
      </c>
      <c r="D15" s="33">
        <v>95</v>
      </c>
      <c r="E15" s="35" t="s">
        <v>348</v>
      </c>
      <c r="F15" s="35" t="s">
        <v>416</v>
      </c>
      <c r="G15" s="23" t="s">
        <v>344</v>
      </c>
      <c r="H15" s="23" t="s">
        <v>344</v>
      </c>
      <c r="I15">
        <v>1989</v>
      </c>
      <c r="J15" t="s">
        <v>346</v>
      </c>
      <c r="K15" s="80" t="s">
        <v>348</v>
      </c>
      <c r="L15" t="s">
        <v>346</v>
      </c>
      <c r="M15" s="90" t="s">
        <v>346</v>
      </c>
      <c r="N15" s="89" t="s">
        <v>344</v>
      </c>
      <c r="O15" s="90">
        <v>2014</v>
      </c>
      <c r="P15" s="89">
        <v>12</v>
      </c>
      <c r="Q15" s="90">
        <v>2014</v>
      </c>
    </row>
    <row r="16" spans="1:17">
      <c r="A16" s="24">
        <v>302688020167</v>
      </c>
      <c r="B16" s="34">
        <v>30</v>
      </c>
      <c r="C16" s="34">
        <v>26</v>
      </c>
      <c r="D16" s="34">
        <v>88</v>
      </c>
      <c r="E16" s="37" t="s">
        <v>348</v>
      </c>
      <c r="F16" s="37" t="s">
        <v>421</v>
      </c>
      <c r="G16" s="38" t="s">
        <v>347</v>
      </c>
      <c r="H16" s="38" t="s">
        <v>344</v>
      </c>
      <c r="I16" s="31">
        <v>1993</v>
      </c>
      <c r="J16" t="s">
        <v>346</v>
      </c>
      <c r="K16" s="80" t="s">
        <v>344</v>
      </c>
      <c r="L16" t="s">
        <v>346</v>
      </c>
      <c r="M16" s="90" t="s">
        <v>346</v>
      </c>
      <c r="N16" s="89" t="s">
        <v>350</v>
      </c>
      <c r="O16" s="90">
        <v>2014</v>
      </c>
      <c r="P16" s="89" t="s">
        <v>351</v>
      </c>
      <c r="Q16" s="90">
        <v>2014</v>
      </c>
    </row>
    <row r="17" spans="1:17" ht="15.75">
      <c r="A17" s="24">
        <v>302688020167</v>
      </c>
      <c r="B17" s="33" t="s">
        <v>346</v>
      </c>
      <c r="C17" s="33"/>
      <c r="D17" s="33"/>
      <c r="E17" s="35"/>
      <c r="F17" s="35"/>
      <c r="G17" s="35"/>
      <c r="H17" s="35"/>
      <c r="K17" s="80" t="s">
        <v>348</v>
      </c>
      <c r="L17" t="s">
        <v>346</v>
      </c>
      <c r="M17" s="89" t="s">
        <v>346</v>
      </c>
      <c r="N17" s="89"/>
    </row>
    <row r="18" spans="1:17" ht="15.75">
      <c r="A18" s="24">
        <v>508134010162</v>
      </c>
      <c r="B18" s="33">
        <v>50</v>
      </c>
      <c r="C18" s="33">
        <v>81</v>
      </c>
      <c r="D18" s="33">
        <v>34</v>
      </c>
      <c r="E18" s="35" t="s">
        <v>344</v>
      </c>
      <c r="F18" s="35" t="s">
        <v>422</v>
      </c>
      <c r="G18" s="23" t="s">
        <v>344</v>
      </c>
      <c r="H18" s="23" t="s">
        <v>344</v>
      </c>
      <c r="I18">
        <v>2000</v>
      </c>
      <c r="J18" t="s">
        <v>346</v>
      </c>
      <c r="K18" s="80" t="s">
        <v>348</v>
      </c>
      <c r="L18">
        <v>26</v>
      </c>
      <c r="M18" s="89"/>
      <c r="N18" s="90" t="s">
        <v>344</v>
      </c>
      <c r="O18" s="90">
        <v>2014</v>
      </c>
      <c r="P18" s="90">
        <v>12</v>
      </c>
      <c r="Q18" s="90">
        <v>2014</v>
      </c>
    </row>
    <row r="19" spans="1:17" ht="15.75">
      <c r="A19" s="24">
        <v>507088020163</v>
      </c>
      <c r="B19" s="33">
        <v>50</v>
      </c>
      <c r="C19" s="35">
        <v>70</v>
      </c>
      <c r="D19" s="33">
        <v>88</v>
      </c>
      <c r="E19" s="35" t="s">
        <v>348</v>
      </c>
      <c r="F19" s="35" t="s">
        <v>431</v>
      </c>
      <c r="G19" s="23" t="s">
        <v>344</v>
      </c>
      <c r="H19" s="23" t="s">
        <v>344</v>
      </c>
      <c r="I19">
        <v>1997</v>
      </c>
      <c r="K19" s="80" t="s">
        <v>348</v>
      </c>
      <c r="L19" t="s">
        <v>346</v>
      </c>
      <c r="N19" s="89" t="s">
        <v>350</v>
      </c>
      <c r="O19" s="90">
        <v>2013</v>
      </c>
      <c r="P19" s="89" t="s">
        <v>351</v>
      </c>
      <c r="Q19" s="90">
        <v>2014</v>
      </c>
    </row>
    <row r="20" spans="1:17">
      <c r="A20" s="24">
        <v>309357020161</v>
      </c>
      <c r="B20" s="34">
        <v>30</v>
      </c>
      <c r="C20" s="34">
        <v>93</v>
      </c>
      <c r="D20" s="34">
        <v>57</v>
      </c>
      <c r="E20" s="37" t="s">
        <v>348</v>
      </c>
      <c r="F20" s="37" t="s">
        <v>438</v>
      </c>
      <c r="G20" s="38" t="s">
        <v>344</v>
      </c>
      <c r="H20" s="38" t="s">
        <v>344</v>
      </c>
      <c r="I20" s="31">
        <v>1965</v>
      </c>
      <c r="J20" t="s">
        <v>346</v>
      </c>
      <c r="K20" s="80" t="s">
        <v>348</v>
      </c>
      <c r="N20" s="89" t="s">
        <v>351</v>
      </c>
      <c r="O20" s="90">
        <v>2014</v>
      </c>
      <c r="P20" s="89" t="s">
        <v>391</v>
      </c>
      <c r="Q20" s="90">
        <v>2015</v>
      </c>
    </row>
    <row r="21" spans="1:17" ht="15.75">
      <c r="A21" s="24">
        <v>201541010160</v>
      </c>
      <c r="B21" s="33">
        <v>20</v>
      </c>
      <c r="C21" s="33">
        <v>15</v>
      </c>
      <c r="D21" s="33">
        <v>41</v>
      </c>
      <c r="E21" s="35" t="s">
        <v>344</v>
      </c>
      <c r="F21" s="35" t="s">
        <v>439</v>
      </c>
      <c r="G21" s="35" t="s">
        <v>347</v>
      </c>
      <c r="H21" s="35" t="s">
        <v>344</v>
      </c>
      <c r="I21">
        <v>2008</v>
      </c>
      <c r="K21" s="80" t="s">
        <v>348</v>
      </c>
      <c r="M21" s="89"/>
      <c r="N21" s="89" t="s">
        <v>344</v>
      </c>
      <c r="O21" s="90">
        <v>2014</v>
      </c>
      <c r="P21" s="90">
        <v>12</v>
      </c>
      <c r="Q21" s="90">
        <v>2014</v>
      </c>
    </row>
    <row r="22" spans="1:17" ht="15.75">
      <c r="A22" s="24">
        <v>302626020165</v>
      </c>
      <c r="B22" s="33">
        <v>30</v>
      </c>
      <c r="C22" s="33">
        <v>26</v>
      </c>
      <c r="D22" s="33">
        <v>26</v>
      </c>
      <c r="E22" s="35" t="s">
        <v>348</v>
      </c>
      <c r="F22" s="35" t="s">
        <v>443</v>
      </c>
      <c r="G22" s="23" t="s">
        <v>344</v>
      </c>
      <c r="H22" s="23" t="s">
        <v>344</v>
      </c>
      <c r="I22">
        <v>1996</v>
      </c>
      <c r="K22" s="80" t="s">
        <v>348</v>
      </c>
      <c r="M22" s="89"/>
      <c r="N22" s="90" t="s">
        <v>344</v>
      </c>
      <c r="O22" s="90">
        <v>2014</v>
      </c>
      <c r="P22" s="90">
        <v>12</v>
      </c>
      <c r="Q22" s="90">
        <v>2014</v>
      </c>
    </row>
    <row r="23" spans="1:17" ht="15.75">
      <c r="A23" s="24">
        <v>302642020168</v>
      </c>
      <c r="B23" s="33">
        <v>30</v>
      </c>
      <c r="C23" s="35">
        <v>26</v>
      </c>
      <c r="D23" s="33">
        <v>42</v>
      </c>
      <c r="E23" s="35" t="s">
        <v>348</v>
      </c>
      <c r="F23" s="35" t="s">
        <v>449</v>
      </c>
      <c r="G23" s="23" t="s">
        <v>347</v>
      </c>
      <c r="H23" s="23" t="s">
        <v>344</v>
      </c>
      <c r="I23">
        <v>2000</v>
      </c>
      <c r="K23" s="80" t="s">
        <v>348</v>
      </c>
      <c r="N23" s="89" t="s">
        <v>344</v>
      </c>
      <c r="O23" s="90">
        <v>2014</v>
      </c>
      <c r="P23" s="89">
        <v>12</v>
      </c>
      <c r="Q23" s="90">
        <v>2014</v>
      </c>
    </row>
    <row r="24" spans="1:17">
      <c r="A24" s="24">
        <v>201504020177</v>
      </c>
      <c r="B24" s="34">
        <v>20</v>
      </c>
      <c r="C24" s="34">
        <v>15</v>
      </c>
      <c r="D24" s="34" t="s">
        <v>356</v>
      </c>
      <c r="E24" s="37" t="s">
        <v>348</v>
      </c>
      <c r="F24" s="37" t="s">
        <v>453</v>
      </c>
      <c r="G24" s="38" t="s">
        <v>348</v>
      </c>
      <c r="H24" s="38" t="s">
        <v>344</v>
      </c>
      <c r="I24" s="31">
        <v>2002</v>
      </c>
      <c r="K24" s="80" t="s">
        <v>348</v>
      </c>
      <c r="N24" s="89" t="s">
        <v>344</v>
      </c>
      <c r="O24" s="90">
        <v>2015</v>
      </c>
      <c r="P24" s="89">
        <v>12</v>
      </c>
      <c r="Q24" s="90">
        <v>2015</v>
      </c>
    </row>
    <row r="25" spans="1:17" ht="15.75">
      <c r="A25" s="24">
        <v>302633020186</v>
      </c>
      <c r="B25" s="33">
        <v>30</v>
      </c>
      <c r="C25" s="33">
        <v>26</v>
      </c>
      <c r="D25" s="33">
        <v>33</v>
      </c>
      <c r="E25" s="35" t="s">
        <v>348</v>
      </c>
      <c r="F25" s="35" t="s">
        <v>454</v>
      </c>
      <c r="G25" s="35" t="s">
        <v>347</v>
      </c>
      <c r="H25" s="35" t="s">
        <v>344</v>
      </c>
      <c r="I25">
        <v>2006</v>
      </c>
      <c r="K25" s="80" t="s">
        <v>348</v>
      </c>
      <c r="M25" s="89"/>
      <c r="N25" s="89" t="s">
        <v>344</v>
      </c>
      <c r="O25" s="90">
        <v>2014</v>
      </c>
      <c r="P25" s="90">
        <v>12</v>
      </c>
      <c r="Q25" s="90">
        <v>2014</v>
      </c>
    </row>
    <row r="26" spans="1:17" ht="15.75">
      <c r="A26" s="24">
        <v>404751020171</v>
      </c>
      <c r="B26" s="33">
        <v>40</v>
      </c>
      <c r="C26" s="33">
        <v>47</v>
      </c>
      <c r="D26" s="33">
        <v>51</v>
      </c>
      <c r="E26" s="35" t="s">
        <v>348</v>
      </c>
      <c r="F26" s="35" t="s">
        <v>458</v>
      </c>
      <c r="G26" s="23" t="s">
        <v>347</v>
      </c>
      <c r="H26" s="23" t="s">
        <v>344</v>
      </c>
      <c r="I26">
        <v>1994</v>
      </c>
      <c r="K26" s="80" t="s">
        <v>344</v>
      </c>
      <c r="M26" s="89"/>
      <c r="N26" s="90" t="s">
        <v>350</v>
      </c>
      <c r="O26" s="90">
        <v>2014</v>
      </c>
      <c r="P26" s="90" t="s">
        <v>351</v>
      </c>
      <c r="Q26" s="90">
        <v>2015</v>
      </c>
    </row>
    <row r="27" spans="1:17" ht="15.75">
      <c r="A27" s="24">
        <v>201519010181</v>
      </c>
      <c r="B27" s="33">
        <v>20</v>
      </c>
      <c r="C27" s="35">
        <v>15</v>
      </c>
      <c r="D27" s="33">
        <v>19</v>
      </c>
      <c r="E27" s="35" t="s">
        <v>344</v>
      </c>
      <c r="F27" s="35" t="s">
        <v>462</v>
      </c>
      <c r="G27" s="23" t="s">
        <v>347</v>
      </c>
      <c r="H27" s="23" t="s">
        <v>344</v>
      </c>
      <c r="I27">
        <v>2004</v>
      </c>
      <c r="K27" s="80" t="s">
        <v>344</v>
      </c>
      <c r="N27" s="89" t="s">
        <v>344</v>
      </c>
      <c r="O27" s="90">
        <v>2014</v>
      </c>
      <c r="P27" s="89">
        <v>12</v>
      </c>
      <c r="Q27" s="90">
        <v>2014</v>
      </c>
    </row>
    <row r="28" spans="1:17">
      <c r="A28" s="24">
        <v>302626020186</v>
      </c>
      <c r="B28" s="34">
        <v>30</v>
      </c>
      <c r="C28" s="34">
        <v>26</v>
      </c>
      <c r="D28" s="34">
        <v>26</v>
      </c>
      <c r="E28" s="37" t="s">
        <v>348</v>
      </c>
      <c r="F28" s="37" t="s">
        <v>454</v>
      </c>
      <c r="G28" s="38" t="s">
        <v>344</v>
      </c>
      <c r="H28" s="38" t="s">
        <v>348</v>
      </c>
      <c r="I28" s="31">
        <v>1995</v>
      </c>
      <c r="J28">
        <v>10</v>
      </c>
      <c r="K28" s="80" t="s">
        <v>348</v>
      </c>
      <c r="N28" s="89" t="s">
        <v>344</v>
      </c>
      <c r="O28" s="90">
        <v>2015</v>
      </c>
      <c r="P28" s="89" t="s">
        <v>349</v>
      </c>
      <c r="Q28" s="90">
        <v>2015</v>
      </c>
    </row>
    <row r="29" spans="1:17" ht="15.75">
      <c r="A29" s="24">
        <v>303330020172</v>
      </c>
      <c r="B29" s="33">
        <v>30</v>
      </c>
      <c r="C29" s="33">
        <v>33</v>
      </c>
      <c r="D29" s="33">
        <v>30</v>
      </c>
      <c r="E29" s="35" t="s">
        <v>348</v>
      </c>
      <c r="F29" s="35" t="s">
        <v>467</v>
      </c>
      <c r="G29" s="35" t="s">
        <v>344</v>
      </c>
      <c r="H29" s="35" t="s">
        <v>344</v>
      </c>
      <c r="I29">
        <v>1998</v>
      </c>
      <c r="K29" s="80" t="s">
        <v>348</v>
      </c>
      <c r="M29" s="89"/>
      <c r="N29" s="89" t="s">
        <v>344</v>
      </c>
      <c r="O29" s="90">
        <v>2014</v>
      </c>
      <c r="P29" s="90">
        <v>12</v>
      </c>
      <c r="Q29" s="90">
        <v>2014</v>
      </c>
    </row>
    <row r="30" spans="1:17" ht="15.75">
      <c r="A30" s="24">
        <v>304849010184</v>
      </c>
      <c r="B30" s="33">
        <v>30</v>
      </c>
      <c r="C30" s="33">
        <v>48</v>
      </c>
      <c r="D30" s="33">
        <v>49</v>
      </c>
      <c r="E30" s="35" t="s">
        <v>344</v>
      </c>
      <c r="F30" s="35" t="s">
        <v>476</v>
      </c>
      <c r="G30" s="23" t="s">
        <v>344</v>
      </c>
      <c r="H30" s="23" t="s">
        <v>344</v>
      </c>
      <c r="I30">
        <v>2006</v>
      </c>
      <c r="K30" s="80" t="s">
        <v>344</v>
      </c>
      <c r="M30" s="89"/>
      <c r="N30" s="90" t="s">
        <v>350</v>
      </c>
      <c r="O30" s="90">
        <v>2013</v>
      </c>
      <c r="P30" s="90">
        <v>6</v>
      </c>
      <c r="Q30" s="90">
        <v>2014</v>
      </c>
    </row>
    <row r="31" spans="1:17" ht="15.75">
      <c r="A31" s="24">
        <v>201586010175</v>
      </c>
      <c r="B31" s="33">
        <v>20</v>
      </c>
      <c r="C31" s="35">
        <v>15</v>
      </c>
      <c r="D31" s="33">
        <v>86</v>
      </c>
      <c r="E31" s="35" t="s">
        <v>344</v>
      </c>
      <c r="F31" s="35" t="s">
        <v>480</v>
      </c>
      <c r="G31" s="23" t="s">
        <v>344</v>
      </c>
      <c r="H31" s="23" t="s">
        <v>344</v>
      </c>
      <c r="I31">
        <v>1998</v>
      </c>
      <c r="K31" s="80" t="s">
        <v>344</v>
      </c>
      <c r="N31" s="89" t="s">
        <v>350</v>
      </c>
      <c r="O31" s="90">
        <v>2014</v>
      </c>
      <c r="P31" s="89" t="s">
        <v>351</v>
      </c>
      <c r="Q31" s="90">
        <v>2015</v>
      </c>
    </row>
    <row r="32" spans="1:17">
      <c r="A32" s="24">
        <v>404721010176</v>
      </c>
      <c r="B32" s="34">
        <v>40</v>
      </c>
      <c r="C32" s="34">
        <v>47</v>
      </c>
      <c r="D32" s="34">
        <v>21</v>
      </c>
      <c r="E32" s="37" t="s">
        <v>344</v>
      </c>
      <c r="F32" s="37" t="s">
        <v>488</v>
      </c>
      <c r="G32" s="38" t="s">
        <v>347</v>
      </c>
      <c r="H32" s="38" t="s">
        <v>344</v>
      </c>
      <c r="I32" s="31">
        <v>2004</v>
      </c>
      <c r="K32" s="80" t="s">
        <v>348</v>
      </c>
      <c r="N32" s="89" t="s">
        <v>344</v>
      </c>
      <c r="O32" s="90">
        <v>2013</v>
      </c>
      <c r="P32" s="89">
        <v>12</v>
      </c>
      <c r="Q32" s="90">
        <v>2013</v>
      </c>
    </row>
    <row r="33" spans="1:17" ht="15.75">
      <c r="A33" s="24">
        <v>302676020173</v>
      </c>
      <c r="B33" s="33">
        <v>30</v>
      </c>
      <c r="C33">
        <v>26</v>
      </c>
      <c r="D33" s="33">
        <v>76</v>
      </c>
      <c r="E33" s="35" t="s">
        <v>348</v>
      </c>
      <c r="F33" s="35" t="s">
        <v>493</v>
      </c>
      <c r="G33" s="23" t="s">
        <v>347</v>
      </c>
      <c r="H33" s="23" t="s">
        <v>344</v>
      </c>
      <c r="I33">
        <v>1986</v>
      </c>
      <c r="K33" s="80" t="s">
        <v>344</v>
      </c>
      <c r="N33" s="89" t="s">
        <v>350</v>
      </c>
      <c r="O33" s="90">
        <v>2013</v>
      </c>
      <c r="P33" s="89" t="s">
        <v>351</v>
      </c>
      <c r="Q33" s="90">
        <v>2014</v>
      </c>
    </row>
    <row r="34" spans="1:17" ht="15.75">
      <c r="A34" s="24">
        <v>302690020183</v>
      </c>
      <c r="B34" s="33">
        <v>30</v>
      </c>
      <c r="C34">
        <v>26</v>
      </c>
      <c r="D34" s="33">
        <v>90</v>
      </c>
      <c r="E34" s="35" t="s">
        <v>348</v>
      </c>
      <c r="F34" s="35" t="s">
        <v>497</v>
      </c>
      <c r="G34" s="23" t="s">
        <v>348</v>
      </c>
      <c r="H34" s="23" t="s">
        <v>344</v>
      </c>
      <c r="I34">
        <v>2001</v>
      </c>
      <c r="K34" s="80" t="s">
        <v>348</v>
      </c>
      <c r="N34" s="89" t="s">
        <v>344</v>
      </c>
      <c r="O34" s="90">
        <v>2014</v>
      </c>
      <c r="P34" s="90">
        <v>12</v>
      </c>
      <c r="Q34" s="90">
        <v>2014</v>
      </c>
    </row>
    <row r="35" spans="1:17" ht="15.75">
      <c r="A35" s="24">
        <v>302632020174</v>
      </c>
      <c r="B35" s="33">
        <v>30</v>
      </c>
      <c r="C35">
        <v>26</v>
      </c>
      <c r="D35" s="33">
        <v>32</v>
      </c>
      <c r="E35" s="35" t="s">
        <v>348</v>
      </c>
      <c r="F35" s="35" t="s">
        <v>503</v>
      </c>
      <c r="G35" s="23" t="s">
        <v>347</v>
      </c>
      <c r="H35" s="23" t="s">
        <v>344</v>
      </c>
      <c r="I35">
        <v>2001</v>
      </c>
      <c r="K35" s="80" t="s">
        <v>348</v>
      </c>
      <c r="N35" s="89" t="s">
        <v>344</v>
      </c>
      <c r="O35" s="90">
        <v>2015</v>
      </c>
      <c r="P35" s="90">
        <v>12</v>
      </c>
      <c r="Q35" s="90">
        <v>2015</v>
      </c>
    </row>
    <row r="36" spans="1:17" ht="15.75">
      <c r="A36" s="24">
        <v>201557010182</v>
      </c>
      <c r="B36" s="33">
        <v>20</v>
      </c>
      <c r="C36">
        <v>15</v>
      </c>
      <c r="D36" s="33">
        <v>57</v>
      </c>
      <c r="E36" s="35" t="s">
        <v>344</v>
      </c>
      <c r="F36" s="35" t="s">
        <v>506</v>
      </c>
      <c r="G36" s="23" t="s">
        <v>344</v>
      </c>
      <c r="H36" s="23" t="s">
        <v>344</v>
      </c>
      <c r="I36">
        <v>2013</v>
      </c>
      <c r="K36" s="80" t="s">
        <v>344</v>
      </c>
      <c r="N36" s="89" t="s">
        <v>350</v>
      </c>
      <c r="O36" s="90">
        <v>2014</v>
      </c>
      <c r="P36" s="89" t="s">
        <v>351</v>
      </c>
      <c r="Q36" s="90">
        <v>2015</v>
      </c>
    </row>
    <row r="37" spans="1:17" ht="15.75">
      <c r="A37" s="24">
        <v>302638020170</v>
      </c>
      <c r="B37" s="33">
        <v>30</v>
      </c>
      <c r="C37">
        <v>26</v>
      </c>
      <c r="D37" s="33">
        <v>38</v>
      </c>
      <c r="E37" s="35" t="s">
        <v>348</v>
      </c>
      <c r="F37" s="35" t="s">
        <v>507</v>
      </c>
      <c r="G37" s="23" t="s">
        <v>344</v>
      </c>
      <c r="H37" s="23" t="s">
        <v>344</v>
      </c>
      <c r="I37">
        <v>2002</v>
      </c>
      <c r="K37" s="80" t="s">
        <v>348</v>
      </c>
      <c r="N37" s="89" t="s">
        <v>350</v>
      </c>
      <c r="O37" s="90">
        <v>2014</v>
      </c>
      <c r="P37" s="89" t="s">
        <v>351</v>
      </c>
      <c r="Q37" s="90">
        <v>2015</v>
      </c>
    </row>
    <row r="38" spans="1:17" ht="15.75">
      <c r="A38" s="24">
        <v>404751010185</v>
      </c>
      <c r="B38" s="33">
        <v>40</v>
      </c>
      <c r="C38">
        <v>47</v>
      </c>
      <c r="D38" s="33">
        <v>51</v>
      </c>
      <c r="E38" s="35" t="s">
        <v>348</v>
      </c>
      <c r="F38" s="35" t="s">
        <v>509</v>
      </c>
      <c r="G38" s="23" t="s">
        <v>347</v>
      </c>
      <c r="H38" s="23" t="s">
        <v>344</v>
      </c>
      <c r="I38">
        <v>1989</v>
      </c>
      <c r="K38" s="80" t="s">
        <v>348</v>
      </c>
      <c r="N38" s="89" t="s">
        <v>344</v>
      </c>
      <c r="O38" s="90">
        <v>2013</v>
      </c>
      <c r="P38" s="90">
        <v>12</v>
      </c>
      <c r="Q38" s="90">
        <v>2013</v>
      </c>
    </row>
    <row r="39" spans="1:17" ht="15.75">
      <c r="A39" s="24">
        <v>201539020180</v>
      </c>
      <c r="B39" s="33">
        <v>20</v>
      </c>
      <c r="C39">
        <v>15</v>
      </c>
      <c r="D39" s="33">
        <v>39</v>
      </c>
      <c r="E39" s="35" t="s">
        <v>348</v>
      </c>
      <c r="F39" s="35" t="s">
        <v>511</v>
      </c>
      <c r="G39" s="23" t="s">
        <v>347</v>
      </c>
      <c r="H39" s="23" t="s">
        <v>344</v>
      </c>
      <c r="I39">
        <v>1996</v>
      </c>
      <c r="K39" s="80" t="s">
        <v>344</v>
      </c>
      <c r="N39" s="89" t="s">
        <v>344</v>
      </c>
      <c r="O39" s="90">
        <v>2014</v>
      </c>
      <c r="P39" s="90">
        <v>12</v>
      </c>
      <c r="Q39" s="90">
        <v>2014</v>
      </c>
    </row>
    <row r="40" spans="1:17" ht="15.75">
      <c r="A40" s="24">
        <v>201263010179</v>
      </c>
      <c r="B40" s="33">
        <v>20</v>
      </c>
      <c r="C40">
        <v>12</v>
      </c>
      <c r="D40" s="33">
        <v>63</v>
      </c>
      <c r="E40" s="35" t="s">
        <v>344</v>
      </c>
      <c r="F40" s="35" t="s">
        <v>519</v>
      </c>
      <c r="G40" s="23" t="s">
        <v>347</v>
      </c>
      <c r="H40" s="23" t="s">
        <v>344</v>
      </c>
      <c r="I40">
        <v>2000</v>
      </c>
      <c r="K40" s="80" t="s">
        <v>348</v>
      </c>
      <c r="N40" s="89" t="s">
        <v>344</v>
      </c>
      <c r="O40" s="90">
        <v>2014</v>
      </c>
      <c r="P40" s="90">
        <v>12</v>
      </c>
      <c r="Q40" s="90">
        <v>2014</v>
      </c>
    </row>
    <row r="41" spans="1:17" ht="15.75">
      <c r="A41" s="24">
        <v>302626020178</v>
      </c>
      <c r="B41" s="33">
        <v>30</v>
      </c>
      <c r="C41">
        <v>26</v>
      </c>
      <c r="D41" s="33">
        <v>26</v>
      </c>
      <c r="E41" s="35" t="s">
        <v>348</v>
      </c>
      <c r="F41" s="35" t="s">
        <v>522</v>
      </c>
      <c r="G41" s="23" t="s">
        <v>344</v>
      </c>
      <c r="H41" s="23" t="s">
        <v>348</v>
      </c>
      <c r="I41">
        <v>2010</v>
      </c>
      <c r="J41" s="23" t="s">
        <v>344</v>
      </c>
      <c r="K41" s="80" t="s">
        <v>348</v>
      </c>
      <c r="N41" s="89" t="s">
        <v>350</v>
      </c>
      <c r="O41" s="90">
        <v>2013</v>
      </c>
      <c r="P41" s="89" t="s">
        <v>351</v>
      </c>
      <c r="Q41" s="90">
        <v>2014</v>
      </c>
    </row>
    <row r="42" spans="1:17" ht="15.75">
      <c r="A42" s="24">
        <v>302666020187</v>
      </c>
      <c r="B42" s="33">
        <v>30</v>
      </c>
      <c r="C42">
        <v>26</v>
      </c>
      <c r="D42" s="33">
        <v>66</v>
      </c>
      <c r="E42" s="35" t="s">
        <v>348</v>
      </c>
      <c r="F42" s="35" t="s">
        <v>528</v>
      </c>
      <c r="G42" s="23" t="s">
        <v>344</v>
      </c>
      <c r="H42" s="23" t="s">
        <v>344</v>
      </c>
      <c r="I42">
        <v>2010</v>
      </c>
      <c r="K42" s="80" t="s">
        <v>348</v>
      </c>
      <c r="N42" s="89" t="s">
        <v>344</v>
      </c>
      <c r="O42" s="90">
        <v>2014</v>
      </c>
      <c r="P42" s="89" t="s">
        <v>349</v>
      </c>
      <c r="Q42" s="90">
        <v>2014</v>
      </c>
    </row>
    <row r="43" spans="1:17" ht="15.75">
      <c r="A43" s="24">
        <v>100921010191</v>
      </c>
      <c r="B43" s="33">
        <v>10</v>
      </c>
      <c r="C43" s="23" t="s">
        <v>349</v>
      </c>
      <c r="D43" s="33">
        <v>21</v>
      </c>
      <c r="E43" s="35" t="s">
        <v>344</v>
      </c>
      <c r="F43" s="35" t="s">
        <v>533</v>
      </c>
      <c r="G43" s="23" t="s">
        <v>347</v>
      </c>
      <c r="H43" s="23" t="s">
        <v>344</v>
      </c>
      <c r="I43">
        <v>1998</v>
      </c>
      <c r="K43" s="80" t="s">
        <v>344</v>
      </c>
      <c r="L43">
        <v>26</v>
      </c>
      <c r="N43" s="89" t="s">
        <v>350</v>
      </c>
      <c r="O43" s="90">
        <v>2014</v>
      </c>
      <c r="P43" s="89" t="s">
        <v>351</v>
      </c>
      <c r="Q43" s="90">
        <v>2015</v>
      </c>
    </row>
    <row r="44" spans="1:17" ht="15.75">
      <c r="A44" s="24">
        <v>104240010189</v>
      </c>
      <c r="B44" s="33">
        <v>10</v>
      </c>
      <c r="C44">
        <v>42</v>
      </c>
      <c r="D44" s="33">
        <v>40</v>
      </c>
      <c r="E44" s="35" t="s">
        <v>344</v>
      </c>
      <c r="F44" s="35" t="s">
        <v>539</v>
      </c>
      <c r="G44" s="23" t="s">
        <v>344</v>
      </c>
      <c r="H44" s="23" t="s">
        <v>344</v>
      </c>
      <c r="I44">
        <v>1972</v>
      </c>
      <c r="K44" s="80" t="s">
        <v>344</v>
      </c>
      <c r="L44">
        <v>26</v>
      </c>
      <c r="N44" s="89" t="s">
        <v>344</v>
      </c>
      <c r="O44" s="90">
        <v>2014</v>
      </c>
      <c r="P44" s="90">
        <v>12</v>
      </c>
      <c r="Q44" s="90">
        <v>2014</v>
      </c>
    </row>
    <row r="45" spans="1:17" ht="15.75">
      <c r="A45" s="24">
        <v>306758020188</v>
      </c>
      <c r="B45" s="33">
        <v>30</v>
      </c>
      <c r="C45">
        <v>67</v>
      </c>
      <c r="D45" s="33">
        <v>58</v>
      </c>
      <c r="E45" s="35" t="s">
        <v>348</v>
      </c>
      <c r="F45" s="35" t="s">
        <v>542</v>
      </c>
      <c r="G45" s="23" t="s">
        <v>347</v>
      </c>
      <c r="H45" s="23" t="s">
        <v>344</v>
      </c>
      <c r="I45">
        <v>1988</v>
      </c>
      <c r="K45" s="80" t="s">
        <v>348</v>
      </c>
      <c r="L45">
        <v>26</v>
      </c>
      <c r="N45" s="89" t="s">
        <v>344</v>
      </c>
      <c r="O45" s="90">
        <v>2014</v>
      </c>
      <c r="P45" s="90">
        <v>12</v>
      </c>
      <c r="Q45" s="90">
        <v>2014</v>
      </c>
    </row>
    <row r="46" spans="1:17" ht="15.75">
      <c r="A46" s="24">
        <v>501020010192</v>
      </c>
      <c r="B46" s="33">
        <v>50</v>
      </c>
      <c r="C46">
        <v>10</v>
      </c>
      <c r="D46" s="33">
        <v>20</v>
      </c>
      <c r="E46" s="35" t="s">
        <v>344</v>
      </c>
      <c r="F46" s="35" t="s">
        <v>546</v>
      </c>
      <c r="G46" s="23" t="s">
        <v>347</v>
      </c>
      <c r="H46" s="23" t="s">
        <v>344</v>
      </c>
      <c r="I46">
        <v>1985</v>
      </c>
      <c r="K46" s="80" t="s">
        <v>344</v>
      </c>
      <c r="L46">
        <v>26</v>
      </c>
      <c r="N46" s="89" t="s">
        <v>350</v>
      </c>
      <c r="O46" s="90">
        <v>2014</v>
      </c>
      <c r="P46" s="89" t="s">
        <v>351</v>
      </c>
      <c r="Q46" s="90">
        <v>2015</v>
      </c>
    </row>
    <row r="47" spans="1:17" ht="15.75">
      <c r="A47" s="24">
        <v>302672020190</v>
      </c>
      <c r="B47" s="33">
        <v>30</v>
      </c>
      <c r="C47">
        <v>26</v>
      </c>
      <c r="D47" s="33">
        <v>72</v>
      </c>
      <c r="E47" s="35" t="s">
        <v>348</v>
      </c>
      <c r="F47" s="35" t="s">
        <v>550</v>
      </c>
      <c r="G47" s="23" t="s">
        <v>344</v>
      </c>
      <c r="H47" s="23" t="s">
        <v>344</v>
      </c>
      <c r="I47">
        <v>1963</v>
      </c>
      <c r="K47" s="80" t="s">
        <v>344</v>
      </c>
      <c r="L47">
        <v>26</v>
      </c>
      <c r="N47" s="89" t="s">
        <v>344</v>
      </c>
      <c r="O47" s="90">
        <v>2014</v>
      </c>
      <c r="P47" s="90">
        <v>12</v>
      </c>
      <c r="Q47" s="90">
        <v>2014</v>
      </c>
    </row>
    <row r="48" spans="1:17" ht="15.75">
      <c r="A48" s="24">
        <v>202224010194</v>
      </c>
      <c r="B48" s="33">
        <v>20</v>
      </c>
      <c r="C48">
        <v>22</v>
      </c>
      <c r="D48" s="33">
        <v>24</v>
      </c>
      <c r="E48" s="35" t="s">
        <v>344</v>
      </c>
      <c r="F48" s="35" t="s">
        <v>581</v>
      </c>
      <c r="G48" s="23" t="s">
        <v>347</v>
      </c>
      <c r="H48" s="23" t="s">
        <v>344</v>
      </c>
      <c r="I48">
        <v>1967</v>
      </c>
      <c r="K48" s="80" t="s">
        <v>344</v>
      </c>
      <c r="L48">
        <v>26</v>
      </c>
      <c r="N48" s="89" t="s">
        <v>344</v>
      </c>
      <c r="O48" s="90">
        <v>2014</v>
      </c>
      <c r="P48" s="90">
        <v>12</v>
      </c>
      <c r="Q48" s="90">
        <v>2014</v>
      </c>
    </row>
    <row r="49" spans="1:16376" ht="15.75">
      <c r="A49" s="24">
        <v>202224010194</v>
      </c>
      <c r="B49" s="33" t="s">
        <v>346</v>
      </c>
      <c r="D49" s="33"/>
      <c r="E49" s="35"/>
      <c r="F49" s="35"/>
      <c r="G49" s="23"/>
      <c r="H49" s="23"/>
      <c r="K49" s="80" t="s">
        <v>348</v>
      </c>
      <c r="N49" s="89"/>
    </row>
    <row r="50" spans="1:16376" s="58" customFormat="1" ht="15.75">
      <c r="A50" s="24">
        <v>305454020202</v>
      </c>
      <c r="B50" s="33">
        <v>30</v>
      </c>
      <c r="C50" s="35">
        <v>54</v>
      </c>
      <c r="D50" s="35">
        <v>54</v>
      </c>
      <c r="E50" t="s">
        <v>348</v>
      </c>
      <c r="F50" t="s">
        <v>771</v>
      </c>
      <c r="G50" t="s">
        <v>347</v>
      </c>
      <c r="H50" s="33" t="s">
        <v>344</v>
      </c>
      <c r="I50">
        <v>2005</v>
      </c>
      <c r="J50" s="33"/>
      <c r="K50" s="81" t="s">
        <v>348</v>
      </c>
      <c r="L50" s="35">
        <v>26</v>
      </c>
      <c r="M50" s="90"/>
      <c r="N50" s="90" t="s">
        <v>344</v>
      </c>
      <c r="O50" s="91">
        <v>2015</v>
      </c>
      <c r="P50" s="90">
        <v>12</v>
      </c>
      <c r="Q50" s="91">
        <v>2015</v>
      </c>
      <c r="R50" s="35"/>
      <c r="S50" s="35"/>
      <c r="T50"/>
      <c r="U50"/>
      <c r="V50" s="33"/>
      <c r="W50"/>
      <c r="X50" s="33"/>
      <c r="Y50" s="35"/>
      <c r="Z50" s="35"/>
      <c r="AA50"/>
      <c r="AB50"/>
      <c r="AC50" s="33"/>
      <c r="AD50"/>
      <c r="AE50" s="33"/>
      <c r="AF50" s="35"/>
      <c r="AG50" s="35"/>
      <c r="AH50"/>
      <c r="AI50"/>
      <c r="AJ50" s="33"/>
      <c r="AK50"/>
      <c r="AL50" s="33"/>
      <c r="AM50" s="35"/>
      <c r="AN50" s="35"/>
      <c r="AO50"/>
      <c r="AP50"/>
      <c r="AQ50" s="33"/>
      <c r="AR50"/>
      <c r="AS50" s="33"/>
      <c r="AT50" s="35"/>
      <c r="AU50" s="35"/>
      <c r="AV50"/>
      <c r="AW50"/>
      <c r="AX50" s="33"/>
      <c r="AY50"/>
      <c r="AZ50" s="33"/>
      <c r="BA50" s="35"/>
      <c r="BB50" s="35"/>
      <c r="BC50"/>
      <c r="BD50"/>
      <c r="BE50" s="33"/>
      <c r="BF50"/>
      <c r="BG50" s="33"/>
      <c r="BH50" s="35"/>
      <c r="BI50" s="35"/>
      <c r="BJ50"/>
      <c r="BK50"/>
      <c r="BL50" s="33"/>
      <c r="BM50"/>
      <c r="BN50" s="33"/>
      <c r="BO50" s="35"/>
      <c r="BP50" s="35"/>
      <c r="BQ50"/>
      <c r="BR50"/>
      <c r="BS50" s="33"/>
      <c r="BT50"/>
      <c r="BU50" s="33"/>
      <c r="BV50" s="35"/>
      <c r="BW50" s="35"/>
      <c r="BX50"/>
      <c r="BY50"/>
      <c r="BZ50" s="33"/>
      <c r="CA50"/>
      <c r="CB50" s="33"/>
      <c r="CC50" s="35"/>
      <c r="CD50" s="35"/>
      <c r="CE50"/>
      <c r="CF50"/>
      <c r="CG50" s="33"/>
      <c r="CH50"/>
      <c r="CI50" s="33"/>
      <c r="CJ50" s="35"/>
      <c r="CK50" s="35"/>
      <c r="CL50"/>
      <c r="CM50"/>
      <c r="CN50" s="33"/>
      <c r="CO50"/>
      <c r="CP50" s="33"/>
      <c r="CQ50" s="35"/>
      <c r="CR50" s="35"/>
      <c r="CS50"/>
      <c r="CT50"/>
      <c r="CU50" s="33"/>
      <c r="CV50"/>
      <c r="CW50" s="33"/>
      <c r="CX50" s="35"/>
      <c r="CY50" s="35"/>
      <c r="CZ50"/>
      <c r="DA50"/>
      <c r="DB50" s="33"/>
      <c r="DC50"/>
      <c r="DD50" s="33"/>
      <c r="DE50" s="35"/>
      <c r="DF50" s="35"/>
      <c r="DG50"/>
      <c r="DH50"/>
      <c r="DI50" s="33"/>
      <c r="DJ50"/>
      <c r="DK50" s="33"/>
      <c r="DL50" s="35"/>
      <c r="DM50" s="35"/>
      <c r="DN50"/>
      <c r="DO50"/>
      <c r="DP50" s="33"/>
      <c r="DQ50"/>
      <c r="DR50" s="33"/>
      <c r="DS50" s="35"/>
      <c r="DT50" s="35"/>
      <c r="DU50"/>
      <c r="DV50"/>
      <c r="DW50" s="33"/>
      <c r="DX50"/>
      <c r="DY50" s="33"/>
      <c r="DZ50" s="35"/>
      <c r="EA50" s="35"/>
      <c r="EB50"/>
      <c r="EC50"/>
      <c r="ED50" s="33"/>
      <c r="EE50"/>
      <c r="EF50" s="33"/>
      <c r="EG50" s="35"/>
      <c r="EH50" s="35"/>
      <c r="EI50"/>
      <c r="EJ50"/>
      <c r="EK50" s="33"/>
      <c r="EL50"/>
      <c r="EM50" s="33"/>
      <c r="EN50" s="35"/>
      <c r="EO50" s="35"/>
      <c r="EP50"/>
      <c r="EQ50"/>
      <c r="ER50" s="33"/>
      <c r="ES50"/>
      <c r="ET50" s="33"/>
      <c r="EU50" s="35"/>
      <c r="EV50" s="35"/>
      <c r="EW50"/>
      <c r="EX50"/>
      <c r="EY50" s="33"/>
      <c r="EZ50"/>
      <c r="FA50" s="33"/>
      <c r="FB50" s="35"/>
      <c r="FC50" s="35"/>
      <c r="FD50"/>
      <c r="FE50"/>
      <c r="FF50" s="33"/>
      <c r="FG50"/>
      <c r="FH50" s="33"/>
      <c r="FI50" s="35"/>
      <c r="FJ50" s="35"/>
      <c r="FK50"/>
      <c r="FL50"/>
      <c r="FM50" s="33"/>
      <c r="FN50"/>
      <c r="FO50" s="33"/>
      <c r="FP50" s="35"/>
      <c r="FQ50" s="35"/>
      <c r="FR50"/>
      <c r="FS50"/>
      <c r="FT50" s="33"/>
      <c r="FU50"/>
      <c r="FV50" s="33"/>
      <c r="FW50" s="35"/>
      <c r="FX50" s="35"/>
      <c r="FY50"/>
      <c r="FZ50"/>
      <c r="GA50" s="33"/>
      <c r="GB50"/>
      <c r="GC50" s="33"/>
      <c r="GD50" s="35"/>
      <c r="GE50" s="35"/>
      <c r="GF50"/>
      <c r="GG50"/>
      <c r="GH50" s="33"/>
      <c r="GI50"/>
      <c r="GJ50" s="33"/>
      <c r="GK50" s="35"/>
      <c r="GL50" s="35"/>
      <c r="GM50"/>
      <c r="GN50"/>
      <c r="GO50" s="33"/>
      <c r="GP50"/>
      <c r="GQ50" s="33"/>
      <c r="GR50" s="35"/>
      <c r="GS50" s="35"/>
      <c r="GT50"/>
      <c r="GU50"/>
      <c r="GV50" s="33"/>
      <c r="GW50"/>
      <c r="GX50" s="33"/>
      <c r="GY50" s="35"/>
      <c r="GZ50" s="35"/>
      <c r="HA50"/>
      <c r="HB50"/>
      <c r="HC50" s="33"/>
      <c r="HD50"/>
      <c r="HE50" s="33"/>
      <c r="HF50" s="35"/>
      <c r="HG50" s="35"/>
      <c r="HH50"/>
      <c r="HI50"/>
      <c r="HJ50" s="33"/>
      <c r="HK50"/>
      <c r="HL50" s="33"/>
      <c r="HM50" s="35"/>
      <c r="HN50" s="35"/>
      <c r="HO50"/>
      <c r="HP50"/>
      <c r="HQ50" s="33"/>
      <c r="HR50"/>
      <c r="HS50" s="33"/>
      <c r="HT50" s="35"/>
      <c r="HU50" s="35"/>
      <c r="HV50"/>
      <c r="HW50"/>
      <c r="HX50" s="33"/>
      <c r="HY50"/>
      <c r="HZ50" s="33"/>
      <c r="IA50" s="35"/>
      <c r="IB50" s="35"/>
      <c r="IC50"/>
      <c r="ID50"/>
      <c r="IE50" s="33"/>
      <c r="IF50"/>
      <c r="IG50" s="33"/>
      <c r="IH50" s="35"/>
      <c r="II50" s="35"/>
      <c r="IJ50"/>
      <c r="IK50"/>
      <c r="IL50" s="33"/>
      <c r="IM50"/>
      <c r="IN50" s="33"/>
      <c r="IO50" s="35"/>
      <c r="IP50" s="35"/>
      <c r="IQ50"/>
      <c r="IR50"/>
      <c r="IS50" s="33"/>
      <c r="IT50"/>
      <c r="IU50" s="33"/>
      <c r="IV50" s="35"/>
      <c r="IW50" s="35"/>
      <c r="IX50"/>
      <c r="IY50"/>
      <c r="IZ50" s="33"/>
      <c r="JA50"/>
      <c r="JB50" s="33"/>
      <c r="JC50" s="35"/>
      <c r="JD50" s="35"/>
      <c r="JE50"/>
      <c r="JF50"/>
      <c r="JG50" s="33"/>
      <c r="JH50"/>
      <c r="JI50" s="33"/>
      <c r="JJ50" s="35"/>
      <c r="JK50" s="35"/>
      <c r="JL50"/>
      <c r="JM50"/>
      <c r="JN50" s="33"/>
      <c r="JO50"/>
      <c r="JP50" s="33"/>
      <c r="JQ50" s="35"/>
      <c r="JR50" s="35"/>
      <c r="JS50"/>
      <c r="JT50"/>
      <c r="JU50" s="33"/>
      <c r="JV50"/>
      <c r="JW50" s="33"/>
      <c r="JX50" s="35"/>
      <c r="JY50" s="35"/>
      <c r="JZ50"/>
      <c r="KA50"/>
      <c r="KB50" s="33"/>
      <c r="KC50"/>
      <c r="KD50" s="33"/>
      <c r="KE50" s="35"/>
      <c r="KF50" s="35"/>
      <c r="KG50"/>
      <c r="KH50"/>
      <c r="KI50" s="33"/>
      <c r="KJ50"/>
      <c r="KK50" s="33"/>
      <c r="KL50" s="35"/>
      <c r="KM50" s="35"/>
      <c r="KN50"/>
      <c r="KO50"/>
      <c r="KP50" s="33"/>
      <c r="KQ50"/>
      <c r="KR50" s="33"/>
      <c r="KS50" s="35"/>
      <c r="KT50" s="35"/>
      <c r="KU50"/>
      <c r="KV50"/>
      <c r="KW50" s="33"/>
      <c r="KX50"/>
      <c r="KY50" s="33"/>
      <c r="KZ50" s="35"/>
      <c r="LA50" s="35"/>
      <c r="LB50"/>
      <c r="LC50"/>
      <c r="LD50" s="33"/>
      <c r="LE50"/>
      <c r="LF50" s="33"/>
      <c r="LG50" s="35"/>
      <c r="LH50" s="35"/>
      <c r="LI50"/>
      <c r="LJ50"/>
      <c r="LK50" s="33"/>
      <c r="LL50"/>
      <c r="LM50" s="33"/>
      <c r="LN50" s="35"/>
      <c r="LO50" s="35"/>
      <c r="LP50"/>
      <c r="LQ50"/>
      <c r="LR50" s="33"/>
      <c r="LS50"/>
      <c r="LT50" s="33"/>
      <c r="LU50" s="35"/>
      <c r="LV50" s="35"/>
      <c r="LW50"/>
      <c r="LX50"/>
      <c r="LY50" s="33"/>
      <c r="LZ50"/>
      <c r="MA50" s="33"/>
      <c r="MB50" s="35"/>
      <c r="MC50" s="35"/>
      <c r="MD50"/>
      <c r="ME50"/>
      <c r="MF50" s="33"/>
      <c r="MG50"/>
      <c r="MH50" s="33"/>
      <c r="MI50" s="35"/>
      <c r="MJ50" s="35"/>
      <c r="MK50"/>
      <c r="ML50"/>
      <c r="MM50" s="33"/>
      <c r="MN50"/>
      <c r="MO50" s="33"/>
      <c r="MP50" s="35"/>
      <c r="MQ50" s="35"/>
      <c r="MR50"/>
      <c r="MS50"/>
      <c r="MT50" s="33"/>
      <c r="MU50"/>
      <c r="MV50" s="33"/>
      <c r="MW50" s="35"/>
      <c r="MX50" s="35"/>
      <c r="MY50"/>
      <c r="MZ50"/>
      <c r="NA50" s="33"/>
      <c r="NB50"/>
      <c r="NC50" s="33"/>
      <c r="ND50" s="35"/>
      <c r="NE50" s="35"/>
      <c r="NF50"/>
      <c r="NG50"/>
      <c r="NH50" s="33"/>
      <c r="NI50"/>
      <c r="NJ50" s="33"/>
      <c r="NK50" s="35"/>
      <c r="NL50" s="35"/>
      <c r="NM50"/>
      <c r="NN50"/>
      <c r="NO50" s="33"/>
      <c r="NP50"/>
      <c r="NQ50" s="33"/>
      <c r="NR50" s="35"/>
      <c r="NS50" s="35"/>
      <c r="NT50"/>
      <c r="NU50"/>
      <c r="NV50" s="33"/>
      <c r="NW50"/>
      <c r="NX50" s="33"/>
      <c r="NY50" s="35"/>
      <c r="NZ50" s="35"/>
      <c r="OA50"/>
      <c r="OB50"/>
      <c r="OC50" s="33"/>
      <c r="OD50"/>
      <c r="OE50" s="33"/>
      <c r="OF50" s="35"/>
      <c r="OG50" s="35"/>
      <c r="OH50"/>
      <c r="OI50"/>
      <c r="OJ50" s="33"/>
      <c r="OK50"/>
      <c r="OL50" s="33"/>
      <c r="OM50" s="35"/>
      <c r="ON50" s="35"/>
      <c r="OO50"/>
      <c r="OP50"/>
      <c r="OQ50" s="33"/>
      <c r="OR50"/>
      <c r="OS50" s="33"/>
      <c r="OT50" s="35"/>
      <c r="OU50" s="35"/>
      <c r="OV50"/>
      <c r="OW50"/>
      <c r="OX50" s="33"/>
      <c r="OY50"/>
      <c r="OZ50" s="33"/>
      <c r="PA50" s="35"/>
      <c r="PB50" s="35"/>
      <c r="PC50"/>
      <c r="PD50"/>
      <c r="PE50" s="33"/>
      <c r="PF50"/>
      <c r="PG50" s="33"/>
      <c r="PH50" s="35"/>
      <c r="PI50" s="35"/>
      <c r="PJ50"/>
      <c r="PK50"/>
      <c r="PL50" s="33"/>
      <c r="PM50"/>
      <c r="PN50" s="33"/>
      <c r="PO50" s="35"/>
      <c r="PP50" s="35"/>
      <c r="PQ50"/>
      <c r="PR50"/>
      <c r="PS50" s="33"/>
      <c r="PT50"/>
      <c r="PU50" s="33"/>
      <c r="PV50" s="35"/>
      <c r="PW50" s="35"/>
      <c r="PX50"/>
      <c r="PY50"/>
      <c r="PZ50" s="33"/>
      <c r="QA50"/>
      <c r="QB50" s="33"/>
      <c r="QC50" s="35"/>
      <c r="QD50" s="35"/>
      <c r="QE50"/>
      <c r="QF50"/>
      <c r="QG50" s="33"/>
      <c r="QH50"/>
      <c r="QI50" s="33"/>
      <c r="QJ50" s="35"/>
      <c r="QK50" s="35"/>
      <c r="QL50"/>
      <c r="QM50"/>
      <c r="QN50" s="33"/>
      <c r="QO50"/>
      <c r="QP50" s="33"/>
      <c r="QQ50" s="35"/>
      <c r="QR50" s="35"/>
      <c r="QS50"/>
      <c r="QT50"/>
      <c r="QU50" s="33"/>
      <c r="QV50"/>
      <c r="QW50" s="33"/>
      <c r="QX50" s="35"/>
      <c r="QY50" s="35"/>
      <c r="QZ50"/>
      <c r="RA50"/>
      <c r="RB50" s="33"/>
      <c r="RC50"/>
      <c r="RD50" s="33"/>
      <c r="RE50" s="35"/>
      <c r="RF50" s="35"/>
      <c r="RG50"/>
      <c r="RH50"/>
      <c r="RI50" s="33"/>
      <c r="RJ50"/>
      <c r="RK50" s="33"/>
      <c r="RL50" s="35"/>
      <c r="RM50" s="35"/>
      <c r="RN50"/>
      <c r="RO50"/>
      <c r="RP50" s="33"/>
      <c r="RQ50"/>
      <c r="RR50" s="33"/>
      <c r="RS50" s="35"/>
      <c r="RT50" s="35"/>
      <c r="RU50"/>
      <c r="RV50"/>
      <c r="RW50" s="33"/>
      <c r="RX50"/>
      <c r="RY50" s="33"/>
      <c r="RZ50" s="35"/>
      <c r="SA50" s="35"/>
      <c r="SB50"/>
      <c r="SC50"/>
      <c r="SD50" s="33"/>
      <c r="SE50"/>
      <c r="SF50" s="33"/>
      <c r="SG50" s="35"/>
      <c r="SH50" s="35"/>
      <c r="SI50"/>
      <c r="SJ50"/>
      <c r="SK50" s="33"/>
      <c r="SL50"/>
      <c r="SM50" s="33"/>
      <c r="SN50" s="35"/>
      <c r="SO50" s="35"/>
      <c r="SP50"/>
      <c r="SQ50"/>
      <c r="SR50" s="33"/>
      <c r="SS50"/>
      <c r="ST50" s="33"/>
      <c r="SU50" s="35"/>
      <c r="SV50" s="35"/>
      <c r="SW50"/>
      <c r="SX50"/>
      <c r="SY50" s="33"/>
      <c r="SZ50"/>
      <c r="TA50" s="33"/>
      <c r="TB50" s="35"/>
      <c r="TC50" s="35"/>
      <c r="TD50"/>
      <c r="TE50"/>
      <c r="TF50" s="33"/>
      <c r="TG50"/>
      <c r="TH50" s="33"/>
      <c r="TI50" s="35"/>
      <c r="TJ50" s="35"/>
      <c r="TK50"/>
      <c r="TL50"/>
      <c r="TM50" s="33"/>
      <c r="TN50"/>
      <c r="TO50" s="33"/>
      <c r="TP50" s="35"/>
      <c r="TQ50" s="35"/>
      <c r="TR50"/>
      <c r="TS50"/>
      <c r="TT50" s="33"/>
      <c r="TU50"/>
      <c r="TV50" s="33"/>
      <c r="TW50" s="35"/>
      <c r="TX50" s="35"/>
      <c r="TY50"/>
      <c r="TZ50"/>
      <c r="UA50" s="33"/>
      <c r="UB50"/>
      <c r="UC50" s="33"/>
      <c r="UD50" s="35"/>
      <c r="UE50" s="35"/>
      <c r="UF50"/>
      <c r="UG50"/>
      <c r="UH50" s="33"/>
      <c r="UI50"/>
      <c r="UJ50" s="33"/>
      <c r="UK50" s="35"/>
      <c r="UL50" s="35"/>
      <c r="UM50"/>
      <c r="UN50"/>
      <c r="UO50" s="33"/>
      <c r="UP50"/>
      <c r="UQ50" s="33"/>
      <c r="UR50" s="35"/>
      <c r="US50" s="35"/>
      <c r="UT50"/>
      <c r="UU50"/>
      <c r="UV50" s="33"/>
      <c r="UW50"/>
      <c r="UX50" s="33"/>
      <c r="UY50" s="35"/>
      <c r="UZ50" s="35"/>
      <c r="VA50"/>
      <c r="VB50"/>
      <c r="VC50" s="33"/>
      <c r="VD50"/>
      <c r="VE50" s="33"/>
      <c r="VF50" s="35"/>
      <c r="VG50" s="35"/>
      <c r="VH50"/>
      <c r="VI50"/>
      <c r="VJ50" s="33"/>
      <c r="VK50"/>
      <c r="VL50" s="33"/>
      <c r="VM50" s="35"/>
      <c r="VN50" s="35"/>
      <c r="VO50"/>
      <c r="VP50"/>
      <c r="VQ50" s="33"/>
      <c r="VR50"/>
      <c r="VS50" s="33"/>
      <c r="VT50" s="35"/>
      <c r="VU50" s="35"/>
      <c r="VV50"/>
      <c r="VW50"/>
      <c r="VX50" s="33"/>
      <c r="VY50"/>
      <c r="VZ50" s="33"/>
      <c r="WA50" s="35"/>
      <c r="WB50" s="35"/>
      <c r="WC50"/>
      <c r="WD50"/>
      <c r="WE50" s="33"/>
      <c r="WF50"/>
      <c r="WG50" s="33"/>
      <c r="WH50" s="35"/>
      <c r="WI50" s="35"/>
      <c r="WJ50"/>
      <c r="WK50"/>
      <c r="WL50" s="33"/>
      <c r="WM50"/>
      <c r="WN50" s="33"/>
      <c r="WO50" s="35"/>
      <c r="WP50" s="35"/>
      <c r="WQ50"/>
      <c r="WR50"/>
      <c r="WS50" s="33"/>
      <c r="WT50"/>
      <c r="WU50" s="33"/>
      <c r="WV50" s="35"/>
      <c r="WW50" s="35"/>
      <c r="WX50"/>
      <c r="WY50"/>
      <c r="WZ50" s="33"/>
      <c r="XA50"/>
      <c r="XB50" s="33"/>
      <c r="XC50" s="35"/>
      <c r="XD50" s="35"/>
      <c r="XE50"/>
      <c r="XF50"/>
      <c r="XG50" s="33"/>
      <c r="XH50"/>
      <c r="XI50" s="33"/>
      <c r="XJ50" s="35"/>
      <c r="XK50" s="35"/>
      <c r="XL50"/>
      <c r="XM50"/>
      <c r="XN50" s="33"/>
      <c r="XO50"/>
      <c r="XP50" s="33"/>
      <c r="XQ50" s="35"/>
      <c r="XR50" s="35"/>
      <c r="XS50"/>
      <c r="XT50"/>
      <c r="XU50" s="33"/>
      <c r="XV50"/>
      <c r="XW50" s="33"/>
      <c r="XX50" s="35"/>
      <c r="XY50" s="35"/>
      <c r="XZ50"/>
      <c r="YA50"/>
      <c r="YB50" s="33"/>
      <c r="YC50"/>
      <c r="YD50" s="33"/>
      <c r="YE50" s="35"/>
      <c r="YF50" s="35"/>
      <c r="YG50"/>
      <c r="YH50"/>
      <c r="YI50" s="33"/>
      <c r="YJ50"/>
      <c r="YK50" s="33"/>
      <c r="YL50" s="35"/>
      <c r="YM50" s="35"/>
      <c r="YN50"/>
      <c r="YO50"/>
      <c r="YP50" s="33"/>
      <c r="YQ50"/>
      <c r="YR50" s="33"/>
      <c r="YS50" s="35"/>
      <c r="YT50" s="35"/>
      <c r="YU50"/>
      <c r="YV50"/>
      <c r="YW50" s="33"/>
      <c r="YX50"/>
      <c r="YY50" s="33"/>
      <c r="YZ50" s="35"/>
      <c r="ZA50" s="35"/>
      <c r="ZB50"/>
      <c r="ZC50"/>
      <c r="ZD50" s="33"/>
      <c r="ZE50"/>
      <c r="ZF50" s="33"/>
      <c r="ZG50" s="35"/>
      <c r="ZH50" s="35"/>
      <c r="ZI50"/>
      <c r="ZJ50"/>
      <c r="ZK50" s="33"/>
      <c r="ZL50"/>
      <c r="ZM50" s="33"/>
      <c r="ZN50" s="35"/>
      <c r="ZO50" s="35"/>
      <c r="ZP50"/>
      <c r="ZQ50"/>
      <c r="ZR50" s="33"/>
      <c r="ZS50"/>
      <c r="ZT50" s="33"/>
      <c r="ZU50" s="35"/>
      <c r="ZV50" s="35"/>
      <c r="ZW50"/>
      <c r="ZX50"/>
      <c r="ZY50" s="33"/>
      <c r="ZZ50"/>
      <c r="AAA50" s="33"/>
      <c r="AAB50" s="35"/>
      <c r="AAC50" s="35"/>
      <c r="AAD50"/>
      <c r="AAE50"/>
      <c r="AAF50" s="33"/>
      <c r="AAG50"/>
      <c r="AAH50" s="33"/>
      <c r="AAI50" s="35"/>
      <c r="AAJ50" s="35"/>
      <c r="AAK50"/>
      <c r="AAL50"/>
      <c r="AAM50" s="33"/>
      <c r="AAN50"/>
      <c r="AAO50" s="33"/>
      <c r="AAP50" s="35"/>
      <c r="AAQ50" s="35"/>
      <c r="AAR50"/>
      <c r="AAS50"/>
      <c r="AAT50" s="33"/>
      <c r="AAU50"/>
      <c r="AAV50" s="33"/>
      <c r="AAW50" s="35"/>
      <c r="AAX50" s="35"/>
      <c r="AAY50"/>
      <c r="AAZ50"/>
      <c r="ABA50" s="33"/>
      <c r="ABB50"/>
      <c r="ABC50" s="33"/>
      <c r="ABD50" s="35"/>
      <c r="ABE50" s="35"/>
      <c r="ABF50"/>
      <c r="ABG50"/>
      <c r="ABH50" s="33"/>
      <c r="ABI50"/>
      <c r="ABJ50" s="33"/>
      <c r="ABK50" s="35"/>
      <c r="ABL50" s="35"/>
      <c r="ABM50"/>
      <c r="ABN50"/>
      <c r="ABO50" s="33"/>
      <c r="ABP50"/>
      <c r="ABQ50" s="33"/>
      <c r="ABR50" s="35"/>
      <c r="ABS50" s="35"/>
      <c r="ABT50"/>
      <c r="ABU50"/>
      <c r="ABV50" s="33"/>
      <c r="ABW50"/>
      <c r="ABX50" s="33"/>
      <c r="ABY50" s="35"/>
      <c r="ABZ50" s="35"/>
      <c r="ACA50"/>
      <c r="ACB50"/>
      <c r="ACC50" s="33"/>
      <c r="ACD50"/>
      <c r="ACE50" s="33"/>
      <c r="ACF50" s="35"/>
      <c r="ACG50" s="35"/>
      <c r="ACH50"/>
      <c r="ACI50"/>
      <c r="ACJ50" s="33"/>
      <c r="ACK50"/>
      <c r="ACL50" s="33"/>
      <c r="ACM50" s="35"/>
      <c r="ACN50" s="35"/>
      <c r="ACO50"/>
      <c r="ACP50"/>
      <c r="ACQ50" s="33"/>
      <c r="ACR50"/>
      <c r="ACS50" s="33"/>
      <c r="ACT50" s="35"/>
      <c r="ACU50" s="35"/>
      <c r="ACV50"/>
      <c r="ACW50"/>
      <c r="ACX50" s="33"/>
      <c r="ACY50"/>
      <c r="ACZ50" s="33"/>
      <c r="ADA50" s="35"/>
      <c r="ADB50" s="35"/>
      <c r="ADC50"/>
      <c r="ADD50"/>
      <c r="ADE50" s="33"/>
      <c r="ADF50"/>
      <c r="ADG50" s="33"/>
      <c r="ADH50" s="35"/>
      <c r="ADI50" s="35"/>
      <c r="ADJ50"/>
      <c r="ADK50"/>
      <c r="ADL50" s="33"/>
      <c r="ADM50"/>
      <c r="ADN50" s="33"/>
      <c r="ADO50" s="35"/>
      <c r="ADP50" s="35"/>
      <c r="ADQ50"/>
      <c r="ADR50"/>
      <c r="ADS50" s="33"/>
      <c r="ADT50"/>
      <c r="ADU50" s="33"/>
      <c r="ADV50" s="35"/>
      <c r="ADW50" s="35"/>
      <c r="ADX50"/>
      <c r="ADY50"/>
      <c r="ADZ50" s="33"/>
      <c r="AEA50"/>
      <c r="AEB50" s="33"/>
      <c r="AEC50" s="35"/>
      <c r="AED50" s="35"/>
      <c r="AEE50"/>
      <c r="AEF50"/>
      <c r="AEG50" s="33"/>
      <c r="AEH50"/>
      <c r="AEI50" s="33"/>
      <c r="AEJ50" s="35"/>
      <c r="AEK50" s="35"/>
      <c r="AEL50"/>
      <c r="AEM50"/>
      <c r="AEN50" s="33"/>
      <c r="AEO50"/>
      <c r="AEP50" s="33"/>
      <c r="AEQ50" s="35"/>
      <c r="AER50" s="35"/>
      <c r="AES50"/>
      <c r="AET50"/>
      <c r="AEU50" s="33"/>
      <c r="AEV50"/>
      <c r="AEW50" s="33"/>
      <c r="AEX50" s="35"/>
      <c r="AEY50" s="35"/>
      <c r="AEZ50"/>
      <c r="AFA50"/>
      <c r="AFB50" s="33"/>
      <c r="AFC50"/>
      <c r="AFD50" s="33"/>
      <c r="AFE50" s="35"/>
      <c r="AFF50" s="35"/>
      <c r="AFG50"/>
      <c r="AFH50"/>
      <c r="AFI50" s="33"/>
      <c r="AFJ50"/>
      <c r="AFK50" s="33"/>
      <c r="AFL50" s="35"/>
      <c r="AFM50" s="35"/>
      <c r="AFN50"/>
      <c r="AFO50"/>
      <c r="AFP50" s="33"/>
      <c r="AFQ50"/>
      <c r="AFR50" s="33"/>
      <c r="AFS50" s="35"/>
      <c r="AFT50" s="35"/>
      <c r="AFU50"/>
      <c r="AFV50"/>
      <c r="AFW50" s="33"/>
      <c r="AFX50"/>
      <c r="AFY50" s="33"/>
      <c r="AFZ50" s="35"/>
      <c r="AGA50" s="35"/>
      <c r="AGB50"/>
      <c r="AGC50"/>
      <c r="AGD50" s="33"/>
      <c r="AGE50"/>
      <c r="AGF50" s="33"/>
      <c r="AGG50" s="35"/>
      <c r="AGH50" s="35"/>
      <c r="AGI50"/>
      <c r="AGJ50"/>
      <c r="AGK50" s="33"/>
      <c r="AGL50"/>
      <c r="AGM50" s="33"/>
      <c r="AGN50" s="35"/>
      <c r="AGO50" s="35"/>
      <c r="AGP50"/>
      <c r="AGQ50"/>
      <c r="AGR50" s="33"/>
      <c r="AGS50"/>
      <c r="AGT50" s="33"/>
      <c r="AGU50" s="35"/>
      <c r="AGV50" s="35"/>
      <c r="AGW50"/>
      <c r="AGX50"/>
      <c r="AGY50" s="33"/>
      <c r="AGZ50"/>
      <c r="AHA50" s="33"/>
      <c r="AHB50" s="35"/>
      <c r="AHC50" s="35"/>
      <c r="AHD50"/>
      <c r="AHE50"/>
      <c r="AHF50" s="33"/>
      <c r="AHG50"/>
      <c r="AHH50" s="33"/>
      <c r="AHI50" s="35"/>
      <c r="AHJ50" s="35"/>
      <c r="AHK50"/>
      <c r="AHL50"/>
      <c r="AHM50" s="33"/>
      <c r="AHN50"/>
      <c r="AHO50" s="33"/>
      <c r="AHP50" s="35"/>
      <c r="AHQ50" s="35"/>
      <c r="AHR50"/>
      <c r="AHS50"/>
      <c r="AHT50" s="33"/>
      <c r="AHU50"/>
      <c r="AHV50" s="33"/>
      <c r="AHW50" s="35"/>
      <c r="AHX50" s="35"/>
      <c r="AHY50"/>
      <c r="AHZ50"/>
      <c r="AIA50" s="33"/>
      <c r="AIB50"/>
      <c r="AIC50" s="33"/>
      <c r="AID50" s="35"/>
      <c r="AIE50" s="35"/>
      <c r="AIF50"/>
      <c r="AIG50"/>
      <c r="AIH50" s="33"/>
      <c r="AII50"/>
      <c r="AIJ50" s="33"/>
      <c r="AIK50" s="35"/>
      <c r="AIL50" s="35"/>
      <c r="AIM50"/>
      <c r="AIN50"/>
      <c r="AIO50" s="33"/>
      <c r="AIP50"/>
      <c r="AIQ50" s="33"/>
      <c r="AIR50" s="35"/>
      <c r="AIS50" s="35"/>
      <c r="AIT50"/>
      <c r="AIU50"/>
      <c r="AIV50" s="33"/>
      <c r="AIW50"/>
      <c r="AIX50" s="33"/>
      <c r="AIY50" s="35"/>
      <c r="AIZ50" s="35"/>
      <c r="AJA50"/>
      <c r="AJB50"/>
      <c r="AJC50" s="33"/>
      <c r="AJD50"/>
      <c r="AJE50" s="33"/>
      <c r="AJF50" s="35"/>
      <c r="AJG50" s="35"/>
      <c r="AJH50"/>
      <c r="AJI50"/>
      <c r="AJJ50" s="33"/>
      <c r="AJK50"/>
      <c r="AJL50" s="33"/>
      <c r="AJM50" s="35"/>
      <c r="AJN50" s="35"/>
      <c r="AJO50"/>
      <c r="AJP50"/>
      <c r="AJQ50" s="33"/>
      <c r="AJR50"/>
      <c r="AJS50" s="33"/>
      <c r="AJT50" s="35"/>
      <c r="AJU50" s="35"/>
      <c r="AJV50"/>
      <c r="AJW50"/>
      <c r="AJX50" s="33"/>
      <c r="AJY50"/>
      <c r="AJZ50" s="33"/>
      <c r="AKA50" s="35"/>
      <c r="AKB50" s="35"/>
      <c r="AKC50"/>
      <c r="AKD50"/>
      <c r="AKE50" s="33"/>
      <c r="AKF50"/>
      <c r="AKG50" s="33"/>
      <c r="AKH50" s="35"/>
      <c r="AKI50" s="35"/>
      <c r="AKJ50"/>
      <c r="AKK50"/>
      <c r="AKL50" s="33"/>
      <c r="AKM50"/>
      <c r="AKN50" s="33"/>
      <c r="AKO50" s="35"/>
      <c r="AKP50" s="35"/>
      <c r="AKQ50"/>
      <c r="AKR50"/>
      <c r="AKS50" s="33"/>
      <c r="AKT50"/>
      <c r="AKU50" s="33"/>
      <c r="AKV50" s="35"/>
      <c r="AKW50" s="35"/>
      <c r="AKX50"/>
      <c r="AKY50"/>
      <c r="AKZ50" s="33"/>
      <c r="ALA50"/>
      <c r="ALB50" s="33"/>
      <c r="ALC50" s="35"/>
      <c r="ALD50" s="35"/>
      <c r="ALE50"/>
      <c r="ALF50"/>
      <c r="ALG50" s="33"/>
      <c r="ALH50"/>
      <c r="ALI50" s="33"/>
      <c r="ALJ50" s="35"/>
      <c r="ALK50" s="35"/>
      <c r="ALL50"/>
      <c r="ALM50"/>
      <c r="ALN50" s="33"/>
      <c r="ALO50"/>
      <c r="ALP50" s="33"/>
      <c r="ALQ50" s="35"/>
      <c r="ALR50" s="35"/>
      <c r="ALS50"/>
      <c r="ALT50"/>
      <c r="ALU50" s="33"/>
      <c r="ALV50"/>
      <c r="ALW50" s="33"/>
      <c r="ALX50" s="35"/>
      <c r="ALY50" s="35"/>
      <c r="ALZ50"/>
      <c r="AMA50"/>
      <c r="AMB50" s="33"/>
      <c r="AMC50"/>
      <c r="AMD50" s="33"/>
      <c r="AME50" s="35"/>
      <c r="AMF50" s="35"/>
      <c r="AMG50"/>
      <c r="AMH50"/>
      <c r="AMI50" s="33"/>
      <c r="AMJ50"/>
      <c r="AMK50" s="33"/>
      <c r="AML50" s="35"/>
      <c r="AMM50" s="35"/>
      <c r="AMN50"/>
      <c r="AMO50"/>
      <c r="AMP50" s="33"/>
      <c r="AMQ50"/>
      <c r="AMR50" s="33"/>
      <c r="AMS50" s="35"/>
      <c r="AMT50" s="35"/>
      <c r="AMU50"/>
      <c r="AMV50"/>
      <c r="AMW50" s="33"/>
      <c r="AMX50"/>
      <c r="AMY50" s="33"/>
      <c r="AMZ50" s="35"/>
      <c r="ANA50" s="35"/>
      <c r="ANB50"/>
      <c r="ANC50"/>
      <c r="AND50" s="33"/>
      <c r="ANE50"/>
      <c r="ANF50" s="33"/>
      <c r="ANG50" s="35"/>
      <c r="ANH50" s="35"/>
      <c r="ANI50"/>
      <c r="ANJ50"/>
      <c r="ANK50" s="33"/>
      <c r="ANL50"/>
      <c r="ANM50" s="33"/>
      <c r="ANN50" s="35"/>
      <c r="ANO50" s="35"/>
      <c r="ANP50"/>
      <c r="ANQ50"/>
      <c r="ANR50" s="33"/>
      <c r="ANS50"/>
      <c r="ANT50" s="33"/>
      <c r="ANU50" s="35"/>
      <c r="ANV50" s="35"/>
      <c r="ANW50"/>
      <c r="ANX50"/>
      <c r="ANY50" s="33"/>
      <c r="ANZ50"/>
      <c r="AOA50" s="33"/>
      <c r="AOB50" s="35"/>
      <c r="AOC50" s="35"/>
      <c r="AOD50"/>
      <c r="AOE50"/>
      <c r="AOF50" s="33"/>
      <c r="AOG50"/>
      <c r="AOH50" s="33"/>
      <c r="AOI50" s="35"/>
      <c r="AOJ50" s="35"/>
      <c r="AOK50"/>
      <c r="AOL50"/>
      <c r="AOM50" s="33"/>
      <c r="AON50"/>
      <c r="AOO50" s="33"/>
      <c r="AOP50" s="35"/>
      <c r="AOQ50" s="35"/>
      <c r="AOR50"/>
      <c r="AOS50"/>
      <c r="AOT50" s="33"/>
      <c r="AOU50"/>
      <c r="AOV50" s="33"/>
      <c r="AOW50" s="35"/>
      <c r="AOX50" s="35"/>
      <c r="AOY50"/>
      <c r="AOZ50"/>
      <c r="APA50" s="33"/>
      <c r="APB50"/>
      <c r="APC50" s="33"/>
      <c r="APD50" s="35"/>
      <c r="APE50" s="35"/>
      <c r="APF50"/>
      <c r="APG50"/>
      <c r="APH50" s="33"/>
      <c r="API50"/>
      <c r="APJ50" s="33"/>
      <c r="APK50" s="35"/>
      <c r="APL50" s="35"/>
      <c r="APM50"/>
      <c r="APN50"/>
      <c r="APO50" s="33"/>
      <c r="APP50"/>
      <c r="APQ50" s="33"/>
      <c r="APR50" s="35"/>
      <c r="APS50" s="35"/>
      <c r="APT50"/>
      <c r="APU50"/>
      <c r="APV50" s="33"/>
      <c r="APW50"/>
      <c r="APX50" s="33"/>
      <c r="APY50" s="35"/>
      <c r="APZ50" s="35"/>
      <c r="AQA50"/>
      <c r="AQB50"/>
      <c r="AQC50" s="33"/>
      <c r="AQD50"/>
      <c r="AQE50" s="33"/>
      <c r="AQF50" s="35"/>
      <c r="AQG50" s="35"/>
      <c r="AQH50"/>
      <c r="AQI50"/>
      <c r="AQJ50" s="33"/>
      <c r="AQK50"/>
      <c r="AQL50" s="33"/>
      <c r="AQM50" s="35"/>
      <c r="AQN50" s="35"/>
      <c r="AQO50"/>
      <c r="AQP50"/>
      <c r="AQQ50" s="33"/>
      <c r="AQR50"/>
      <c r="AQS50" s="33"/>
      <c r="AQT50" s="35"/>
      <c r="AQU50" s="35"/>
      <c r="AQV50"/>
      <c r="AQW50"/>
      <c r="AQX50" s="33"/>
      <c r="AQY50"/>
      <c r="AQZ50" s="33"/>
      <c r="ARA50" s="35"/>
      <c r="ARB50" s="35"/>
      <c r="ARC50"/>
      <c r="ARD50"/>
      <c r="ARE50" s="33"/>
      <c r="ARF50"/>
      <c r="ARG50" s="33"/>
      <c r="ARH50" s="35"/>
      <c r="ARI50" s="35"/>
      <c r="ARJ50"/>
      <c r="ARK50"/>
      <c r="ARL50" s="33"/>
      <c r="ARM50"/>
      <c r="ARN50" s="33"/>
      <c r="ARO50" s="35"/>
      <c r="ARP50" s="35"/>
      <c r="ARQ50"/>
      <c r="ARR50"/>
      <c r="ARS50" s="33"/>
      <c r="ART50"/>
      <c r="ARU50" s="33"/>
      <c r="ARV50" s="35"/>
      <c r="ARW50" s="35"/>
      <c r="ARX50"/>
      <c r="ARY50"/>
      <c r="ARZ50" s="33"/>
      <c r="ASA50"/>
      <c r="ASB50" s="33"/>
      <c r="ASC50" s="35"/>
      <c r="ASD50" s="35"/>
      <c r="ASE50"/>
      <c r="ASF50"/>
      <c r="ASG50" s="33"/>
      <c r="ASH50"/>
      <c r="ASI50" s="33"/>
      <c r="ASJ50" s="35"/>
      <c r="ASK50" s="35"/>
      <c r="ASL50"/>
      <c r="ASM50"/>
      <c r="ASN50" s="33"/>
      <c r="ASO50"/>
      <c r="ASP50" s="33"/>
      <c r="ASQ50" s="35"/>
      <c r="ASR50" s="35"/>
      <c r="ASS50"/>
      <c r="AST50"/>
      <c r="ASU50" s="33"/>
      <c r="ASV50"/>
      <c r="ASW50" s="33"/>
      <c r="ASX50" s="35"/>
      <c r="ASY50" s="35"/>
      <c r="ASZ50"/>
      <c r="ATA50"/>
      <c r="ATB50" s="33"/>
      <c r="ATC50"/>
      <c r="ATD50" s="33"/>
      <c r="ATE50" s="35"/>
      <c r="ATF50" s="35"/>
      <c r="ATG50"/>
      <c r="ATH50"/>
      <c r="ATI50" s="33"/>
      <c r="ATJ50"/>
      <c r="ATK50" s="33"/>
      <c r="ATL50" s="35"/>
      <c r="ATM50" s="35"/>
      <c r="ATN50"/>
      <c r="ATO50"/>
      <c r="ATP50" s="33"/>
      <c r="ATQ50"/>
      <c r="ATR50" s="33"/>
      <c r="ATS50" s="35"/>
      <c r="ATT50" s="35"/>
      <c r="ATU50"/>
      <c r="ATV50"/>
      <c r="ATW50" s="33"/>
      <c r="ATX50"/>
      <c r="ATY50" s="33"/>
      <c r="ATZ50" s="35"/>
      <c r="AUA50" s="35"/>
      <c r="AUB50"/>
      <c r="AUC50"/>
      <c r="AUD50" s="33"/>
      <c r="AUE50"/>
      <c r="AUF50" s="33"/>
      <c r="AUG50" s="35"/>
      <c r="AUH50" s="35"/>
      <c r="AUI50"/>
      <c r="AUJ50"/>
      <c r="AUK50" s="33"/>
      <c r="AUL50"/>
      <c r="AUM50" s="33"/>
      <c r="AUN50" s="35"/>
      <c r="AUO50" s="35"/>
      <c r="AUP50"/>
      <c r="AUQ50"/>
      <c r="AUR50" s="33"/>
      <c r="AUS50"/>
      <c r="AUT50" s="33"/>
      <c r="AUU50" s="35"/>
      <c r="AUV50" s="35"/>
      <c r="AUW50"/>
      <c r="AUX50"/>
      <c r="AUY50" s="33"/>
      <c r="AUZ50"/>
      <c r="AVA50" s="33"/>
      <c r="AVB50" s="35"/>
      <c r="AVC50" s="35"/>
      <c r="AVD50"/>
      <c r="AVE50"/>
      <c r="AVF50" s="33"/>
      <c r="AVG50"/>
      <c r="AVH50" s="33"/>
      <c r="AVI50" s="35"/>
      <c r="AVJ50" s="35"/>
      <c r="AVK50"/>
      <c r="AVL50"/>
      <c r="AVM50" s="33"/>
      <c r="AVN50"/>
      <c r="AVO50" s="33"/>
      <c r="AVP50" s="35"/>
      <c r="AVQ50" s="35"/>
      <c r="AVR50"/>
      <c r="AVS50"/>
      <c r="AVT50" s="33"/>
      <c r="AVU50"/>
      <c r="AVV50" s="33"/>
      <c r="AVW50" s="35"/>
      <c r="AVX50" s="35"/>
      <c r="AVY50"/>
      <c r="AVZ50"/>
      <c r="AWA50" s="33"/>
      <c r="AWB50"/>
      <c r="AWC50" s="33"/>
      <c r="AWD50" s="35"/>
      <c r="AWE50" s="35"/>
      <c r="AWF50"/>
      <c r="AWG50"/>
      <c r="AWH50" s="33"/>
      <c r="AWI50"/>
      <c r="AWJ50" s="33"/>
      <c r="AWK50" s="35"/>
      <c r="AWL50" s="35"/>
      <c r="AWM50"/>
      <c r="AWN50"/>
      <c r="AWO50" s="33"/>
      <c r="AWP50"/>
      <c r="AWQ50" s="33"/>
      <c r="AWR50" s="35"/>
      <c r="AWS50" s="35"/>
      <c r="AWT50"/>
      <c r="AWU50"/>
      <c r="AWV50" s="33"/>
      <c r="AWW50"/>
      <c r="AWX50" s="33"/>
      <c r="AWY50" s="35"/>
      <c r="AWZ50" s="35"/>
      <c r="AXA50"/>
      <c r="AXB50"/>
      <c r="AXC50" s="33"/>
      <c r="AXD50"/>
      <c r="AXE50" s="33"/>
      <c r="AXF50" s="35"/>
      <c r="AXG50" s="35"/>
      <c r="AXH50"/>
      <c r="AXI50"/>
      <c r="AXJ50" s="33"/>
      <c r="AXK50"/>
      <c r="AXL50" s="33"/>
      <c r="AXM50" s="35"/>
      <c r="AXN50" s="35"/>
      <c r="AXO50"/>
      <c r="AXP50"/>
      <c r="AXQ50" s="33"/>
      <c r="AXR50"/>
      <c r="AXS50" s="33"/>
      <c r="AXT50" s="35"/>
      <c r="AXU50" s="35"/>
      <c r="AXV50"/>
      <c r="AXW50"/>
      <c r="AXX50" s="33"/>
      <c r="AXY50"/>
      <c r="AXZ50" s="33"/>
      <c r="AYA50" s="35"/>
      <c r="AYB50" s="35"/>
      <c r="AYC50"/>
      <c r="AYD50"/>
      <c r="AYE50" s="33"/>
      <c r="AYF50"/>
      <c r="AYG50" s="33"/>
      <c r="AYH50" s="35"/>
      <c r="AYI50" s="35"/>
      <c r="AYJ50"/>
      <c r="AYK50"/>
      <c r="AYL50" s="33"/>
      <c r="AYM50"/>
      <c r="AYN50" s="33"/>
      <c r="AYO50" s="35"/>
      <c r="AYP50" s="35"/>
      <c r="AYQ50"/>
      <c r="AYR50"/>
      <c r="AYS50" s="33"/>
      <c r="AYT50"/>
      <c r="AYU50" s="33"/>
      <c r="AYV50" s="35"/>
      <c r="AYW50" s="35"/>
      <c r="AYX50"/>
      <c r="AYY50"/>
      <c r="AYZ50" s="33"/>
      <c r="AZA50"/>
      <c r="AZB50" s="33"/>
      <c r="AZC50" s="35"/>
      <c r="AZD50" s="35"/>
      <c r="AZE50"/>
      <c r="AZF50"/>
      <c r="AZG50" s="33"/>
      <c r="AZH50"/>
      <c r="AZI50" s="33"/>
      <c r="AZJ50" s="35"/>
      <c r="AZK50" s="35"/>
      <c r="AZL50"/>
      <c r="AZM50"/>
      <c r="AZN50" s="33"/>
      <c r="AZO50"/>
      <c r="AZP50" s="33"/>
      <c r="AZQ50" s="35"/>
      <c r="AZR50" s="35"/>
      <c r="AZS50"/>
      <c r="AZT50"/>
      <c r="AZU50" s="33"/>
      <c r="AZV50"/>
      <c r="AZW50" s="33"/>
      <c r="AZX50" s="35"/>
      <c r="AZY50" s="35"/>
      <c r="AZZ50"/>
      <c r="BAA50"/>
      <c r="BAB50" s="33"/>
      <c r="BAC50"/>
      <c r="BAD50" s="33"/>
      <c r="BAE50" s="35"/>
      <c r="BAF50" s="35"/>
      <c r="BAG50"/>
      <c r="BAH50"/>
      <c r="BAI50" s="33"/>
      <c r="BAJ50"/>
      <c r="BAK50" s="33"/>
      <c r="BAL50" s="35"/>
      <c r="BAM50" s="35"/>
      <c r="BAN50"/>
      <c r="BAO50"/>
      <c r="BAP50" s="33"/>
      <c r="BAQ50"/>
      <c r="BAR50" s="33"/>
      <c r="BAS50" s="35"/>
      <c r="BAT50" s="35"/>
      <c r="BAU50"/>
      <c r="BAV50"/>
      <c r="BAW50" s="33"/>
      <c r="BAX50"/>
      <c r="BAY50" s="33"/>
      <c r="BAZ50" s="35"/>
      <c r="BBA50" s="35"/>
      <c r="BBB50"/>
      <c r="BBC50"/>
      <c r="BBD50" s="33"/>
      <c r="BBE50"/>
      <c r="BBF50" s="33"/>
      <c r="BBG50" s="35"/>
      <c r="BBH50" s="35"/>
      <c r="BBI50"/>
      <c r="BBJ50"/>
      <c r="BBK50" s="33"/>
      <c r="BBL50"/>
      <c r="BBM50" s="33"/>
      <c r="BBN50" s="35"/>
      <c r="BBO50" s="35"/>
      <c r="BBP50"/>
      <c r="BBQ50"/>
      <c r="BBR50" s="33"/>
      <c r="BBS50"/>
      <c r="BBT50" s="33"/>
      <c r="BBU50" s="35"/>
      <c r="BBV50" s="35"/>
      <c r="BBW50"/>
      <c r="BBX50"/>
      <c r="BBY50" s="33"/>
      <c r="BBZ50"/>
      <c r="BCA50" s="33"/>
      <c r="BCB50" s="35"/>
      <c r="BCC50" s="35"/>
      <c r="BCD50"/>
      <c r="BCE50"/>
      <c r="BCF50" s="33"/>
      <c r="BCG50"/>
      <c r="BCH50" s="33"/>
      <c r="BCI50" s="35"/>
      <c r="BCJ50" s="35"/>
      <c r="BCK50"/>
      <c r="BCL50"/>
      <c r="BCM50" s="33"/>
      <c r="BCN50"/>
      <c r="BCO50" s="33"/>
      <c r="BCP50" s="35"/>
      <c r="BCQ50" s="35"/>
      <c r="BCR50"/>
      <c r="BCS50"/>
      <c r="BCT50" s="33"/>
      <c r="BCU50"/>
      <c r="BCV50" s="33"/>
      <c r="BCW50" s="35"/>
      <c r="BCX50" s="35"/>
      <c r="BCY50"/>
      <c r="BCZ50"/>
      <c r="BDA50" s="33"/>
      <c r="BDB50"/>
      <c r="BDC50" s="33"/>
      <c r="BDD50" s="35"/>
      <c r="BDE50" s="35"/>
      <c r="BDF50"/>
      <c r="BDG50"/>
      <c r="BDH50" s="33"/>
      <c r="BDI50"/>
      <c r="BDJ50" s="33"/>
      <c r="BDK50" s="35"/>
      <c r="BDL50" s="35"/>
      <c r="BDM50"/>
      <c r="BDN50"/>
      <c r="BDO50" s="33"/>
      <c r="BDP50"/>
      <c r="BDQ50" s="33"/>
      <c r="BDR50" s="35"/>
      <c r="BDS50" s="35"/>
      <c r="BDT50"/>
      <c r="BDU50"/>
      <c r="BDV50" s="33"/>
      <c r="BDW50"/>
      <c r="BDX50" s="33"/>
      <c r="BDY50" s="35"/>
      <c r="BDZ50" s="35"/>
      <c r="BEA50"/>
      <c r="BEB50"/>
      <c r="BEC50" s="33"/>
      <c r="BED50"/>
      <c r="BEE50" s="33"/>
      <c r="BEF50" s="35"/>
      <c r="BEG50" s="35"/>
      <c r="BEH50"/>
      <c r="BEI50"/>
      <c r="BEJ50" s="33"/>
      <c r="BEK50"/>
      <c r="BEL50" s="33"/>
      <c r="BEM50" s="35"/>
      <c r="BEN50" s="35"/>
      <c r="BEO50"/>
      <c r="BEP50"/>
      <c r="BEQ50" s="33"/>
      <c r="BER50"/>
      <c r="BES50" s="33"/>
      <c r="BET50" s="35"/>
      <c r="BEU50" s="35"/>
      <c r="BEV50"/>
      <c r="BEW50"/>
      <c r="BEX50" s="33"/>
      <c r="BEY50"/>
      <c r="BEZ50" s="33"/>
      <c r="BFA50" s="35"/>
      <c r="BFB50" s="35"/>
      <c r="BFC50"/>
      <c r="BFD50"/>
      <c r="BFE50" s="33"/>
      <c r="BFF50"/>
      <c r="BFG50" s="33"/>
      <c r="BFH50" s="35"/>
      <c r="BFI50" s="35"/>
      <c r="BFJ50"/>
      <c r="BFK50"/>
      <c r="BFL50" s="33"/>
      <c r="BFM50"/>
      <c r="BFN50" s="33"/>
      <c r="BFO50" s="35"/>
      <c r="BFP50" s="35"/>
      <c r="BFQ50"/>
      <c r="BFR50"/>
      <c r="BFS50" s="33"/>
      <c r="BFT50"/>
      <c r="BFU50" s="33"/>
      <c r="BFV50" s="35"/>
      <c r="BFW50" s="35"/>
      <c r="BFX50"/>
      <c r="BFY50"/>
      <c r="BFZ50" s="33"/>
      <c r="BGA50"/>
      <c r="BGB50" s="33"/>
      <c r="BGC50" s="35"/>
      <c r="BGD50" s="35"/>
      <c r="BGE50"/>
      <c r="BGF50"/>
      <c r="BGG50" s="33"/>
      <c r="BGH50"/>
      <c r="BGI50" s="33"/>
      <c r="BGJ50" s="35"/>
      <c r="BGK50" s="35"/>
      <c r="BGL50"/>
      <c r="BGM50"/>
      <c r="BGN50" s="33"/>
      <c r="BGO50"/>
      <c r="BGP50" s="33"/>
      <c r="BGQ50" s="35"/>
      <c r="BGR50" s="35"/>
      <c r="BGS50"/>
      <c r="BGT50"/>
      <c r="BGU50" s="33"/>
      <c r="BGV50"/>
      <c r="BGW50" s="33"/>
      <c r="BGX50" s="35"/>
      <c r="BGY50" s="35"/>
      <c r="BGZ50"/>
      <c r="BHA50"/>
      <c r="BHB50" s="33"/>
      <c r="BHC50"/>
      <c r="BHD50" s="33"/>
      <c r="BHE50" s="35"/>
      <c r="BHF50" s="35"/>
      <c r="BHG50"/>
      <c r="BHH50"/>
      <c r="BHI50" s="33"/>
      <c r="BHJ50"/>
      <c r="BHK50" s="33"/>
      <c r="BHL50" s="35"/>
      <c r="BHM50" s="35"/>
      <c r="BHN50"/>
      <c r="BHO50"/>
      <c r="BHP50" s="33"/>
      <c r="BHQ50"/>
      <c r="BHR50" s="33"/>
      <c r="BHS50" s="35"/>
      <c r="BHT50" s="35"/>
      <c r="BHU50"/>
      <c r="BHV50"/>
      <c r="BHW50" s="33"/>
      <c r="BHX50"/>
      <c r="BHY50" s="33"/>
      <c r="BHZ50" s="35"/>
      <c r="BIA50" s="35"/>
      <c r="BIB50"/>
      <c r="BIC50"/>
      <c r="BID50" s="33"/>
      <c r="BIE50"/>
      <c r="BIF50" s="33"/>
      <c r="BIG50" s="35"/>
      <c r="BIH50" s="35"/>
      <c r="BII50"/>
      <c r="BIJ50"/>
      <c r="BIK50" s="33"/>
      <c r="BIL50"/>
      <c r="BIM50" s="33"/>
      <c r="BIN50" s="35"/>
      <c r="BIO50" s="35"/>
      <c r="BIP50"/>
      <c r="BIQ50"/>
      <c r="BIR50" s="33"/>
      <c r="BIS50"/>
      <c r="BIT50" s="33"/>
      <c r="BIU50" s="35"/>
      <c r="BIV50" s="35"/>
      <c r="BIW50"/>
      <c r="BIX50"/>
      <c r="BIY50" s="33"/>
      <c r="BIZ50"/>
      <c r="BJA50" s="33"/>
      <c r="BJB50" s="35"/>
      <c r="BJC50" s="35"/>
      <c r="BJD50"/>
      <c r="BJE50"/>
      <c r="BJF50" s="33"/>
      <c r="BJG50"/>
      <c r="BJH50" s="33"/>
      <c r="BJI50" s="35"/>
      <c r="BJJ50" s="35"/>
      <c r="BJK50"/>
      <c r="BJL50"/>
      <c r="BJM50" s="33"/>
      <c r="BJN50"/>
      <c r="BJO50" s="33"/>
      <c r="BJP50" s="35"/>
      <c r="BJQ50" s="35"/>
      <c r="BJR50"/>
      <c r="BJS50"/>
      <c r="BJT50" s="33"/>
      <c r="BJU50"/>
      <c r="BJV50" s="33"/>
      <c r="BJW50" s="35"/>
      <c r="BJX50" s="35"/>
      <c r="BJY50"/>
      <c r="BJZ50"/>
      <c r="BKA50" s="33"/>
      <c r="BKB50"/>
      <c r="BKC50" s="33"/>
      <c r="BKD50" s="35"/>
      <c r="BKE50" s="35"/>
      <c r="BKF50"/>
      <c r="BKG50"/>
      <c r="BKH50" s="33"/>
      <c r="BKI50"/>
      <c r="BKJ50" s="33"/>
      <c r="BKK50" s="35"/>
      <c r="BKL50" s="35"/>
      <c r="BKM50"/>
      <c r="BKN50"/>
      <c r="BKO50" s="33"/>
      <c r="BKP50"/>
      <c r="BKQ50" s="33"/>
      <c r="BKR50" s="35"/>
      <c r="BKS50" s="35"/>
      <c r="BKT50"/>
      <c r="BKU50"/>
      <c r="BKV50" s="33"/>
      <c r="BKW50"/>
      <c r="BKX50" s="33"/>
      <c r="BKY50" s="35"/>
      <c r="BKZ50" s="35"/>
      <c r="BLA50"/>
      <c r="BLB50"/>
      <c r="BLC50" s="33"/>
      <c r="BLD50"/>
      <c r="BLE50" s="33"/>
      <c r="BLF50" s="35"/>
      <c r="BLG50" s="35"/>
      <c r="BLH50"/>
      <c r="BLI50"/>
      <c r="BLJ50" s="33"/>
      <c r="BLK50"/>
      <c r="BLL50" s="33"/>
      <c r="BLM50" s="35"/>
      <c r="BLN50" s="35"/>
      <c r="BLO50"/>
      <c r="BLP50"/>
      <c r="BLQ50" s="33"/>
      <c r="BLR50"/>
      <c r="BLS50" s="33"/>
      <c r="BLT50" s="35"/>
      <c r="BLU50" s="35"/>
      <c r="BLV50"/>
      <c r="BLW50"/>
      <c r="BLX50" s="33"/>
      <c r="BLY50"/>
      <c r="BLZ50" s="33"/>
      <c r="BMA50" s="35"/>
      <c r="BMB50" s="35"/>
      <c r="BMC50"/>
      <c r="BMD50"/>
      <c r="BME50" s="33"/>
      <c r="BMF50"/>
      <c r="BMG50" s="33"/>
      <c r="BMH50" s="35"/>
      <c r="BMI50" s="35"/>
      <c r="BMJ50"/>
      <c r="BMK50"/>
      <c r="BML50" s="33"/>
      <c r="BMM50"/>
      <c r="BMN50" s="33"/>
      <c r="BMO50" s="35"/>
      <c r="BMP50" s="35"/>
      <c r="BMQ50"/>
      <c r="BMR50"/>
      <c r="BMS50" s="33"/>
      <c r="BMT50"/>
      <c r="BMU50" s="33"/>
      <c r="BMV50" s="35"/>
      <c r="BMW50" s="35"/>
      <c r="BMX50"/>
      <c r="BMY50"/>
      <c r="BMZ50" s="33"/>
      <c r="BNA50"/>
      <c r="BNB50" s="33"/>
      <c r="BNC50" s="35"/>
      <c r="BND50" s="35"/>
      <c r="BNE50"/>
      <c r="BNF50"/>
      <c r="BNG50" s="33"/>
      <c r="BNH50"/>
      <c r="BNI50" s="33"/>
      <c r="BNJ50" s="35"/>
      <c r="BNK50" s="35"/>
      <c r="BNL50"/>
      <c r="BNM50"/>
      <c r="BNN50" s="33"/>
      <c r="BNO50"/>
      <c r="BNP50" s="33"/>
      <c r="BNQ50" s="35"/>
      <c r="BNR50" s="35"/>
      <c r="BNS50"/>
      <c r="BNT50"/>
      <c r="BNU50" s="33"/>
      <c r="BNV50"/>
      <c r="BNW50" s="33"/>
      <c r="BNX50" s="35"/>
      <c r="BNY50" s="35"/>
      <c r="BNZ50"/>
      <c r="BOA50"/>
      <c r="BOB50" s="33"/>
      <c r="BOC50"/>
      <c r="BOD50" s="33"/>
      <c r="BOE50" s="35"/>
      <c r="BOF50" s="35"/>
      <c r="BOG50"/>
      <c r="BOH50"/>
      <c r="BOI50" s="33"/>
      <c r="BOJ50"/>
      <c r="BOK50" s="33"/>
      <c r="BOL50" s="35"/>
      <c r="BOM50" s="35"/>
      <c r="BON50"/>
      <c r="BOO50"/>
      <c r="BOP50" s="33"/>
      <c r="BOQ50"/>
      <c r="BOR50" s="33"/>
      <c r="BOS50" s="35"/>
      <c r="BOT50" s="35"/>
      <c r="BOU50"/>
      <c r="BOV50"/>
      <c r="BOW50" s="33"/>
      <c r="BOX50"/>
      <c r="BOY50" s="33"/>
      <c r="BOZ50" s="35"/>
      <c r="BPA50" s="35"/>
      <c r="BPB50"/>
      <c r="BPC50"/>
      <c r="BPD50" s="33"/>
      <c r="BPE50"/>
      <c r="BPF50" s="33"/>
      <c r="BPG50" s="35"/>
      <c r="BPH50" s="35"/>
      <c r="BPI50"/>
      <c r="BPJ50"/>
      <c r="BPK50" s="33"/>
      <c r="BPL50"/>
      <c r="BPM50" s="33"/>
      <c r="BPN50" s="35"/>
      <c r="BPO50" s="35"/>
      <c r="BPP50"/>
      <c r="BPQ50"/>
      <c r="BPR50" s="33"/>
      <c r="BPS50"/>
      <c r="BPT50" s="33"/>
      <c r="BPU50" s="35"/>
      <c r="BPV50" s="35"/>
      <c r="BPW50"/>
      <c r="BPX50"/>
      <c r="BPY50" s="33"/>
      <c r="BPZ50"/>
      <c r="BQA50" s="33"/>
      <c r="BQB50" s="35"/>
      <c r="BQC50" s="35"/>
      <c r="BQD50"/>
      <c r="BQE50"/>
      <c r="BQF50" s="33"/>
      <c r="BQG50"/>
      <c r="BQH50" s="33"/>
      <c r="BQI50" s="35"/>
      <c r="BQJ50" s="35"/>
      <c r="BQK50"/>
      <c r="BQL50"/>
      <c r="BQM50" s="33"/>
      <c r="BQN50"/>
      <c r="BQO50" s="33"/>
      <c r="BQP50" s="35"/>
      <c r="BQQ50" s="35"/>
      <c r="BQR50"/>
      <c r="BQS50"/>
      <c r="BQT50" s="33"/>
      <c r="BQU50"/>
      <c r="BQV50" s="33"/>
      <c r="BQW50" s="35"/>
      <c r="BQX50" s="35"/>
      <c r="BQY50"/>
      <c r="BQZ50"/>
      <c r="BRA50" s="33"/>
      <c r="BRB50"/>
      <c r="BRC50" s="33"/>
      <c r="BRD50" s="35"/>
      <c r="BRE50" s="35"/>
      <c r="BRF50"/>
      <c r="BRG50"/>
      <c r="BRH50" s="33"/>
      <c r="BRI50"/>
      <c r="BRJ50" s="33"/>
      <c r="BRK50" s="35"/>
      <c r="BRL50" s="35"/>
      <c r="BRM50"/>
      <c r="BRN50"/>
      <c r="BRO50" s="33"/>
      <c r="BRP50"/>
      <c r="BRQ50" s="33"/>
      <c r="BRR50" s="35"/>
      <c r="BRS50" s="35"/>
      <c r="BRT50"/>
      <c r="BRU50"/>
      <c r="BRV50" s="33"/>
      <c r="BRW50"/>
      <c r="BRX50" s="33"/>
      <c r="BRY50" s="35"/>
      <c r="BRZ50" s="35"/>
      <c r="BSA50"/>
      <c r="BSB50"/>
      <c r="BSC50" s="33"/>
      <c r="BSD50"/>
      <c r="BSE50" s="33"/>
      <c r="BSF50" s="35"/>
      <c r="BSG50" s="35"/>
      <c r="BSH50"/>
      <c r="BSI50"/>
      <c r="BSJ50" s="33"/>
      <c r="BSK50"/>
      <c r="BSL50" s="33"/>
      <c r="BSM50" s="35"/>
      <c r="BSN50" s="35"/>
      <c r="BSO50"/>
      <c r="BSP50"/>
      <c r="BSQ50" s="33"/>
      <c r="BSR50"/>
      <c r="BSS50" s="33"/>
      <c r="BST50" s="35"/>
      <c r="BSU50" s="35"/>
      <c r="BSV50"/>
      <c r="BSW50"/>
      <c r="BSX50" s="33"/>
      <c r="BSY50"/>
      <c r="BSZ50" s="33"/>
      <c r="BTA50" s="35"/>
      <c r="BTB50" s="35"/>
      <c r="BTC50"/>
      <c r="BTD50"/>
      <c r="BTE50" s="33"/>
      <c r="BTF50"/>
      <c r="BTG50" s="33"/>
      <c r="BTH50" s="35"/>
      <c r="BTI50" s="35"/>
      <c r="BTJ50"/>
      <c r="BTK50"/>
      <c r="BTL50" s="33"/>
      <c r="BTM50"/>
      <c r="BTN50" s="33"/>
      <c r="BTO50" s="35"/>
      <c r="BTP50" s="35"/>
      <c r="BTQ50"/>
      <c r="BTR50"/>
      <c r="BTS50" s="33"/>
      <c r="BTT50"/>
      <c r="BTU50" s="33"/>
      <c r="BTV50" s="35"/>
      <c r="BTW50" s="35"/>
      <c r="BTX50"/>
      <c r="BTY50"/>
      <c r="BTZ50" s="33"/>
      <c r="BUA50"/>
      <c r="BUB50" s="33"/>
      <c r="BUC50" s="35"/>
      <c r="BUD50" s="35"/>
      <c r="BUE50"/>
      <c r="BUF50"/>
      <c r="BUG50" s="33"/>
      <c r="BUH50"/>
      <c r="BUI50" s="33"/>
      <c r="BUJ50" s="35"/>
      <c r="BUK50" s="35"/>
      <c r="BUL50"/>
      <c r="BUM50"/>
      <c r="BUN50" s="33"/>
      <c r="BUO50"/>
      <c r="BUP50" s="33"/>
      <c r="BUQ50" s="35"/>
      <c r="BUR50" s="35"/>
      <c r="BUS50"/>
      <c r="BUT50"/>
      <c r="BUU50" s="33"/>
      <c r="BUV50"/>
      <c r="BUW50" s="33"/>
      <c r="BUX50" s="35"/>
      <c r="BUY50" s="35"/>
      <c r="BUZ50"/>
      <c r="BVA50"/>
      <c r="BVB50" s="33"/>
      <c r="BVC50"/>
      <c r="BVD50" s="33"/>
      <c r="BVE50" s="35"/>
      <c r="BVF50" s="35"/>
      <c r="BVG50"/>
      <c r="BVH50"/>
      <c r="BVI50" s="33"/>
      <c r="BVJ50"/>
      <c r="BVK50" s="33"/>
      <c r="BVL50" s="35"/>
      <c r="BVM50" s="35"/>
      <c r="BVN50"/>
      <c r="BVO50"/>
      <c r="BVP50" s="33"/>
      <c r="BVQ50"/>
      <c r="BVR50" s="33"/>
      <c r="BVS50" s="35"/>
      <c r="BVT50" s="35"/>
      <c r="BVU50"/>
      <c r="BVV50"/>
      <c r="BVW50" s="33"/>
      <c r="BVX50"/>
      <c r="BVY50" s="33"/>
      <c r="BVZ50" s="35"/>
      <c r="BWA50" s="35"/>
      <c r="BWB50"/>
      <c r="BWC50"/>
      <c r="BWD50" s="33"/>
      <c r="BWE50"/>
      <c r="BWF50" s="33"/>
      <c r="BWG50" s="35"/>
      <c r="BWH50" s="35"/>
      <c r="BWI50"/>
      <c r="BWJ50"/>
      <c r="BWK50" s="33"/>
      <c r="BWL50"/>
      <c r="BWM50" s="33"/>
      <c r="BWN50" s="35"/>
      <c r="BWO50" s="35"/>
      <c r="BWP50"/>
      <c r="BWQ50"/>
      <c r="BWR50" s="33"/>
      <c r="BWS50"/>
      <c r="BWT50" s="33"/>
      <c r="BWU50" s="35"/>
      <c r="BWV50" s="35"/>
      <c r="BWW50"/>
      <c r="BWX50"/>
      <c r="BWY50" s="33"/>
      <c r="BWZ50"/>
      <c r="BXA50" s="33"/>
      <c r="BXB50" s="35"/>
      <c r="BXC50" s="35"/>
      <c r="BXD50"/>
      <c r="BXE50"/>
      <c r="BXF50" s="33"/>
      <c r="BXG50"/>
      <c r="BXH50" s="33"/>
      <c r="BXI50" s="35"/>
      <c r="BXJ50" s="35"/>
      <c r="BXK50"/>
      <c r="BXL50"/>
      <c r="BXM50" s="33"/>
      <c r="BXN50"/>
      <c r="BXO50" s="33"/>
      <c r="BXP50" s="35"/>
      <c r="BXQ50" s="35"/>
      <c r="BXR50"/>
      <c r="BXS50"/>
      <c r="BXT50" s="33"/>
      <c r="BXU50"/>
      <c r="BXV50" s="33"/>
      <c r="BXW50" s="35"/>
      <c r="BXX50" s="35"/>
      <c r="BXY50"/>
      <c r="BXZ50"/>
      <c r="BYA50" s="33"/>
      <c r="BYB50"/>
      <c r="BYC50" s="33"/>
      <c r="BYD50" s="35"/>
      <c r="BYE50" s="35"/>
      <c r="BYF50"/>
      <c r="BYG50"/>
      <c r="BYH50" s="33"/>
      <c r="BYI50"/>
      <c r="BYJ50" s="33"/>
      <c r="BYK50" s="35"/>
      <c r="BYL50" s="35"/>
      <c r="BYM50"/>
      <c r="BYN50"/>
      <c r="BYO50" s="33"/>
      <c r="BYP50"/>
      <c r="BYQ50" s="33"/>
      <c r="BYR50" s="35"/>
      <c r="BYS50" s="35"/>
      <c r="BYT50"/>
      <c r="BYU50"/>
      <c r="BYV50" s="33"/>
      <c r="BYW50"/>
      <c r="BYX50" s="33"/>
      <c r="BYY50" s="35"/>
      <c r="BYZ50" s="35"/>
      <c r="BZA50"/>
      <c r="BZB50"/>
      <c r="BZC50" s="33"/>
      <c r="BZD50"/>
      <c r="BZE50" s="33"/>
      <c r="BZF50" s="35"/>
      <c r="BZG50" s="35"/>
      <c r="BZH50"/>
      <c r="BZI50"/>
      <c r="BZJ50" s="33"/>
      <c r="BZK50"/>
      <c r="BZL50" s="33"/>
      <c r="BZM50" s="35"/>
      <c r="BZN50" s="35"/>
      <c r="BZO50"/>
      <c r="BZP50"/>
      <c r="BZQ50" s="33"/>
      <c r="BZR50"/>
      <c r="BZS50" s="33"/>
      <c r="BZT50" s="35"/>
      <c r="BZU50" s="35"/>
      <c r="BZV50"/>
      <c r="BZW50"/>
      <c r="BZX50" s="33"/>
      <c r="BZY50"/>
      <c r="BZZ50" s="33"/>
      <c r="CAA50" s="35"/>
      <c r="CAB50" s="35"/>
      <c r="CAC50"/>
      <c r="CAD50"/>
      <c r="CAE50" s="33"/>
      <c r="CAF50"/>
      <c r="CAG50" s="33"/>
      <c r="CAH50" s="35"/>
      <c r="CAI50" s="35"/>
      <c r="CAJ50"/>
      <c r="CAK50"/>
      <c r="CAL50" s="33"/>
      <c r="CAM50"/>
      <c r="CAN50" s="33"/>
      <c r="CAO50" s="35"/>
      <c r="CAP50" s="35"/>
      <c r="CAQ50"/>
      <c r="CAR50"/>
      <c r="CAS50" s="33"/>
      <c r="CAT50"/>
      <c r="CAU50" s="33"/>
      <c r="CAV50" s="35"/>
      <c r="CAW50" s="35"/>
      <c r="CAX50"/>
      <c r="CAY50"/>
      <c r="CAZ50" s="33"/>
      <c r="CBA50"/>
      <c r="CBB50" s="33"/>
      <c r="CBC50" s="35"/>
      <c r="CBD50" s="35"/>
      <c r="CBE50"/>
      <c r="CBF50"/>
      <c r="CBG50" s="33"/>
      <c r="CBH50"/>
      <c r="CBI50" s="33"/>
      <c r="CBJ50" s="35"/>
      <c r="CBK50" s="35"/>
      <c r="CBL50"/>
      <c r="CBM50"/>
      <c r="CBN50" s="33"/>
      <c r="CBO50"/>
      <c r="CBP50" s="33"/>
      <c r="CBQ50" s="35"/>
      <c r="CBR50" s="35"/>
      <c r="CBS50"/>
      <c r="CBT50"/>
      <c r="CBU50" s="33"/>
      <c r="CBV50"/>
      <c r="CBW50" s="33"/>
      <c r="CBX50" s="35"/>
      <c r="CBY50" s="35"/>
      <c r="CBZ50"/>
      <c r="CCA50"/>
      <c r="CCB50" s="33"/>
      <c r="CCC50"/>
      <c r="CCD50" s="33"/>
      <c r="CCE50" s="35"/>
      <c r="CCF50" s="35"/>
      <c r="CCG50"/>
      <c r="CCH50"/>
      <c r="CCI50" s="33"/>
      <c r="CCJ50"/>
      <c r="CCK50" s="33"/>
      <c r="CCL50" s="35"/>
      <c r="CCM50" s="35"/>
      <c r="CCN50"/>
      <c r="CCO50"/>
      <c r="CCP50" s="33"/>
      <c r="CCQ50"/>
      <c r="CCR50" s="33"/>
      <c r="CCS50" s="35"/>
      <c r="CCT50" s="35"/>
      <c r="CCU50"/>
      <c r="CCV50"/>
      <c r="CCW50" s="33"/>
      <c r="CCX50"/>
      <c r="CCY50" s="33"/>
      <c r="CCZ50" s="35"/>
      <c r="CDA50" s="35"/>
      <c r="CDB50"/>
      <c r="CDC50"/>
      <c r="CDD50" s="33"/>
      <c r="CDE50"/>
      <c r="CDF50" s="33"/>
      <c r="CDG50" s="35"/>
      <c r="CDH50" s="35"/>
      <c r="CDI50"/>
      <c r="CDJ50"/>
      <c r="CDK50" s="33"/>
      <c r="CDL50"/>
      <c r="CDM50" s="33"/>
      <c r="CDN50" s="35"/>
      <c r="CDO50" s="35"/>
      <c r="CDP50"/>
      <c r="CDQ50"/>
      <c r="CDR50" s="33"/>
      <c r="CDS50"/>
      <c r="CDT50" s="33"/>
      <c r="CDU50" s="35"/>
      <c r="CDV50" s="35"/>
      <c r="CDW50"/>
      <c r="CDX50"/>
      <c r="CDY50" s="33"/>
      <c r="CDZ50"/>
      <c r="CEA50" s="33"/>
      <c r="CEB50" s="35"/>
      <c r="CEC50" s="35"/>
      <c r="CED50"/>
      <c r="CEE50"/>
      <c r="CEF50" s="33"/>
      <c r="CEG50"/>
      <c r="CEH50" s="33"/>
      <c r="CEI50" s="35"/>
      <c r="CEJ50" s="35"/>
      <c r="CEK50"/>
      <c r="CEL50"/>
      <c r="CEM50" s="33"/>
      <c r="CEN50"/>
      <c r="CEO50" s="33"/>
      <c r="CEP50" s="35"/>
      <c r="CEQ50" s="35"/>
      <c r="CER50"/>
      <c r="CES50"/>
      <c r="CET50" s="33"/>
      <c r="CEU50"/>
      <c r="CEV50" s="33"/>
      <c r="CEW50" s="35"/>
      <c r="CEX50" s="35"/>
      <c r="CEY50"/>
      <c r="CEZ50"/>
      <c r="CFA50" s="33"/>
      <c r="CFB50"/>
      <c r="CFC50" s="33"/>
      <c r="CFD50" s="35"/>
      <c r="CFE50" s="35"/>
      <c r="CFF50"/>
      <c r="CFG50"/>
      <c r="CFH50" s="33"/>
      <c r="CFI50"/>
      <c r="CFJ50" s="33"/>
      <c r="CFK50" s="35"/>
      <c r="CFL50" s="35"/>
      <c r="CFM50"/>
      <c r="CFN50"/>
      <c r="CFO50" s="33"/>
      <c r="CFP50"/>
      <c r="CFQ50" s="33"/>
      <c r="CFR50" s="35"/>
      <c r="CFS50" s="35"/>
      <c r="CFT50"/>
      <c r="CFU50"/>
      <c r="CFV50" s="33"/>
      <c r="CFW50"/>
      <c r="CFX50" s="33"/>
      <c r="CFY50" s="35"/>
      <c r="CFZ50" s="35"/>
      <c r="CGA50"/>
      <c r="CGB50"/>
      <c r="CGC50" s="33"/>
      <c r="CGD50"/>
      <c r="CGE50" s="33"/>
      <c r="CGF50" s="35"/>
      <c r="CGG50" s="35"/>
      <c r="CGH50"/>
      <c r="CGI50"/>
      <c r="CGJ50" s="33"/>
      <c r="CGK50"/>
      <c r="CGL50" s="33"/>
      <c r="CGM50" s="35"/>
      <c r="CGN50" s="35"/>
      <c r="CGO50"/>
      <c r="CGP50"/>
      <c r="CGQ50" s="33"/>
      <c r="CGR50"/>
      <c r="CGS50" s="33"/>
      <c r="CGT50" s="35"/>
      <c r="CGU50" s="35"/>
      <c r="CGV50"/>
      <c r="CGW50"/>
      <c r="CGX50" s="33"/>
      <c r="CGY50"/>
      <c r="CGZ50" s="33"/>
      <c r="CHA50" s="35"/>
      <c r="CHB50" s="35"/>
      <c r="CHC50"/>
      <c r="CHD50"/>
      <c r="CHE50" s="33"/>
      <c r="CHF50"/>
      <c r="CHG50" s="33"/>
      <c r="CHH50" s="35"/>
      <c r="CHI50" s="35"/>
      <c r="CHJ50"/>
      <c r="CHK50"/>
      <c r="CHL50" s="33"/>
      <c r="CHM50"/>
      <c r="CHN50" s="33"/>
      <c r="CHO50" s="35"/>
      <c r="CHP50" s="35"/>
      <c r="CHQ50"/>
      <c r="CHR50"/>
      <c r="CHS50" s="33"/>
      <c r="CHT50"/>
      <c r="CHU50" s="33"/>
      <c r="CHV50" s="35"/>
      <c r="CHW50" s="35"/>
      <c r="CHX50"/>
      <c r="CHY50"/>
      <c r="CHZ50" s="33"/>
      <c r="CIA50"/>
      <c r="CIB50" s="33"/>
      <c r="CIC50" s="35"/>
      <c r="CID50" s="35"/>
      <c r="CIE50"/>
      <c r="CIF50"/>
      <c r="CIG50" s="33"/>
      <c r="CIH50"/>
      <c r="CII50" s="33"/>
      <c r="CIJ50" s="35"/>
      <c r="CIK50" s="35"/>
      <c r="CIL50"/>
      <c r="CIM50"/>
      <c r="CIN50" s="33"/>
      <c r="CIO50"/>
      <c r="CIP50" s="33"/>
      <c r="CIQ50" s="35"/>
      <c r="CIR50" s="35"/>
      <c r="CIS50"/>
      <c r="CIT50"/>
      <c r="CIU50" s="33"/>
      <c r="CIV50"/>
      <c r="CIW50" s="33"/>
      <c r="CIX50" s="35"/>
      <c r="CIY50" s="35"/>
      <c r="CIZ50"/>
      <c r="CJA50"/>
      <c r="CJB50" s="33"/>
      <c r="CJC50"/>
      <c r="CJD50" s="33"/>
      <c r="CJE50" s="35"/>
      <c r="CJF50" s="35"/>
      <c r="CJG50"/>
      <c r="CJH50"/>
      <c r="CJI50" s="33"/>
      <c r="CJJ50"/>
      <c r="CJK50" s="33"/>
      <c r="CJL50" s="35"/>
      <c r="CJM50" s="35"/>
      <c r="CJN50"/>
      <c r="CJO50"/>
      <c r="CJP50" s="33"/>
      <c r="CJQ50"/>
      <c r="CJR50" s="33"/>
      <c r="CJS50" s="35"/>
      <c r="CJT50" s="35"/>
      <c r="CJU50"/>
      <c r="CJV50"/>
      <c r="CJW50" s="33"/>
      <c r="CJX50"/>
      <c r="CJY50" s="33"/>
      <c r="CJZ50" s="35"/>
      <c r="CKA50" s="35"/>
      <c r="CKB50"/>
      <c r="CKC50"/>
      <c r="CKD50" s="33"/>
      <c r="CKE50"/>
      <c r="CKF50" s="33"/>
      <c r="CKG50" s="35"/>
      <c r="CKH50" s="35"/>
      <c r="CKI50"/>
      <c r="CKJ50"/>
      <c r="CKK50" s="33"/>
      <c r="CKL50"/>
      <c r="CKM50" s="33"/>
      <c r="CKN50" s="35"/>
      <c r="CKO50" s="35"/>
      <c r="CKP50"/>
      <c r="CKQ50"/>
      <c r="CKR50" s="33"/>
      <c r="CKS50"/>
      <c r="CKT50" s="33"/>
      <c r="CKU50" s="35"/>
      <c r="CKV50" s="35"/>
      <c r="CKW50"/>
      <c r="CKX50"/>
      <c r="CKY50" s="33"/>
      <c r="CKZ50"/>
      <c r="CLA50" s="33"/>
      <c r="CLB50" s="35"/>
      <c r="CLC50" s="35"/>
      <c r="CLD50"/>
      <c r="CLE50"/>
      <c r="CLF50" s="33"/>
      <c r="CLG50"/>
      <c r="CLH50" s="33"/>
      <c r="CLI50" s="35"/>
      <c r="CLJ50" s="35"/>
      <c r="CLK50"/>
      <c r="CLL50"/>
      <c r="CLM50" s="33"/>
      <c r="CLN50"/>
      <c r="CLO50" s="33"/>
      <c r="CLP50" s="35"/>
      <c r="CLQ50" s="35"/>
      <c r="CLR50"/>
      <c r="CLS50"/>
      <c r="CLT50" s="33"/>
      <c r="CLU50"/>
      <c r="CLV50" s="33"/>
      <c r="CLW50" s="35"/>
      <c r="CLX50" s="35"/>
      <c r="CLY50"/>
      <c r="CLZ50"/>
      <c r="CMA50" s="33"/>
      <c r="CMB50"/>
      <c r="CMC50" s="33"/>
      <c r="CMD50" s="35"/>
      <c r="CME50" s="35"/>
      <c r="CMF50"/>
      <c r="CMG50"/>
      <c r="CMH50" s="33"/>
      <c r="CMI50"/>
      <c r="CMJ50" s="33"/>
      <c r="CMK50" s="35"/>
      <c r="CML50" s="35"/>
      <c r="CMM50"/>
      <c r="CMN50"/>
      <c r="CMO50" s="33"/>
      <c r="CMP50"/>
      <c r="CMQ50" s="33"/>
      <c r="CMR50" s="35"/>
      <c r="CMS50" s="35"/>
      <c r="CMT50"/>
      <c r="CMU50"/>
      <c r="CMV50" s="33"/>
      <c r="CMW50"/>
      <c r="CMX50" s="33"/>
      <c r="CMY50" s="35"/>
      <c r="CMZ50" s="35"/>
      <c r="CNA50"/>
      <c r="CNB50"/>
      <c r="CNC50" s="33"/>
      <c r="CND50"/>
      <c r="CNE50" s="33"/>
      <c r="CNF50" s="35"/>
      <c r="CNG50" s="35"/>
      <c r="CNH50"/>
      <c r="CNI50"/>
      <c r="CNJ50" s="33"/>
      <c r="CNK50"/>
      <c r="CNL50" s="33"/>
      <c r="CNM50" s="35"/>
      <c r="CNN50" s="35"/>
      <c r="CNO50"/>
      <c r="CNP50"/>
      <c r="CNQ50" s="33"/>
      <c r="CNR50"/>
      <c r="CNS50" s="33"/>
      <c r="CNT50" s="35"/>
      <c r="CNU50" s="35"/>
      <c r="CNV50"/>
      <c r="CNW50"/>
      <c r="CNX50" s="33"/>
      <c r="CNY50"/>
      <c r="CNZ50" s="33"/>
      <c r="COA50" s="35"/>
      <c r="COB50" s="35"/>
      <c r="COC50"/>
      <c r="COD50"/>
      <c r="COE50" s="33"/>
      <c r="COF50"/>
      <c r="COG50" s="33"/>
      <c r="COH50" s="35"/>
      <c r="COI50" s="35"/>
      <c r="COJ50"/>
      <c r="COK50"/>
      <c r="COL50" s="33"/>
      <c r="COM50"/>
      <c r="CON50" s="33"/>
      <c r="COO50" s="35"/>
      <c r="COP50" s="35"/>
      <c r="COQ50"/>
      <c r="COR50"/>
      <c r="COS50" s="33"/>
      <c r="COT50"/>
      <c r="COU50" s="33"/>
      <c r="COV50" s="35"/>
      <c r="COW50" s="35"/>
      <c r="COX50"/>
      <c r="COY50"/>
      <c r="COZ50" s="33"/>
      <c r="CPA50"/>
      <c r="CPB50" s="33"/>
      <c r="CPC50" s="35"/>
      <c r="CPD50" s="35"/>
      <c r="CPE50"/>
      <c r="CPF50"/>
      <c r="CPG50" s="33"/>
      <c r="CPH50"/>
      <c r="CPI50" s="33"/>
      <c r="CPJ50" s="35"/>
      <c r="CPK50" s="35"/>
      <c r="CPL50"/>
      <c r="CPM50"/>
      <c r="CPN50" s="33"/>
      <c r="CPO50"/>
      <c r="CPP50" s="33"/>
      <c r="CPQ50" s="35"/>
      <c r="CPR50" s="35"/>
      <c r="CPS50"/>
      <c r="CPT50"/>
      <c r="CPU50" s="33"/>
      <c r="CPV50"/>
      <c r="CPW50" s="33"/>
      <c r="CPX50" s="35"/>
      <c r="CPY50" s="35"/>
      <c r="CPZ50"/>
      <c r="CQA50"/>
      <c r="CQB50" s="33"/>
      <c r="CQC50"/>
      <c r="CQD50" s="33"/>
      <c r="CQE50" s="35"/>
      <c r="CQF50" s="35"/>
      <c r="CQG50"/>
      <c r="CQH50"/>
      <c r="CQI50" s="33"/>
      <c r="CQJ50"/>
      <c r="CQK50" s="33"/>
      <c r="CQL50" s="35"/>
      <c r="CQM50" s="35"/>
      <c r="CQN50"/>
      <c r="CQO50"/>
      <c r="CQP50" s="33"/>
      <c r="CQQ50"/>
      <c r="CQR50" s="33"/>
      <c r="CQS50" s="35"/>
      <c r="CQT50" s="35"/>
      <c r="CQU50"/>
      <c r="CQV50"/>
      <c r="CQW50" s="33"/>
      <c r="CQX50"/>
      <c r="CQY50" s="33"/>
      <c r="CQZ50" s="35"/>
      <c r="CRA50" s="35"/>
      <c r="CRB50"/>
      <c r="CRC50"/>
      <c r="CRD50" s="33"/>
      <c r="CRE50"/>
      <c r="CRF50" s="33"/>
      <c r="CRG50" s="35"/>
      <c r="CRH50" s="35"/>
      <c r="CRI50"/>
      <c r="CRJ50"/>
      <c r="CRK50" s="33"/>
      <c r="CRL50"/>
      <c r="CRM50" s="33"/>
      <c r="CRN50" s="35"/>
      <c r="CRO50" s="35"/>
      <c r="CRP50"/>
      <c r="CRQ50"/>
      <c r="CRR50" s="33"/>
      <c r="CRS50"/>
      <c r="CRT50" s="33"/>
      <c r="CRU50" s="35"/>
      <c r="CRV50" s="35"/>
      <c r="CRW50"/>
      <c r="CRX50"/>
      <c r="CRY50" s="33"/>
      <c r="CRZ50"/>
      <c r="CSA50" s="33"/>
      <c r="CSB50" s="35"/>
      <c r="CSC50" s="35"/>
      <c r="CSD50"/>
      <c r="CSE50"/>
      <c r="CSF50" s="33"/>
      <c r="CSG50"/>
      <c r="CSH50" s="33"/>
      <c r="CSI50" s="35"/>
      <c r="CSJ50" s="35"/>
      <c r="CSK50"/>
      <c r="CSL50"/>
      <c r="CSM50" s="33"/>
      <c r="CSN50"/>
      <c r="CSO50" s="33"/>
      <c r="CSP50" s="35"/>
      <c r="CSQ50" s="35"/>
      <c r="CSR50"/>
      <c r="CSS50"/>
      <c r="CST50" s="33"/>
      <c r="CSU50"/>
      <c r="CSV50" s="33"/>
      <c r="CSW50" s="35"/>
      <c r="CSX50" s="35"/>
      <c r="CSY50"/>
      <c r="CSZ50"/>
      <c r="CTA50" s="33"/>
      <c r="CTB50"/>
      <c r="CTC50" s="33"/>
      <c r="CTD50" s="35"/>
      <c r="CTE50" s="35"/>
      <c r="CTF50"/>
      <c r="CTG50"/>
      <c r="CTH50" s="33"/>
      <c r="CTI50"/>
      <c r="CTJ50" s="33"/>
      <c r="CTK50" s="35"/>
      <c r="CTL50" s="35"/>
      <c r="CTM50"/>
      <c r="CTN50"/>
      <c r="CTO50" s="33"/>
      <c r="CTP50"/>
      <c r="CTQ50" s="33"/>
      <c r="CTR50" s="35"/>
      <c r="CTS50" s="35"/>
      <c r="CTT50"/>
      <c r="CTU50"/>
      <c r="CTV50" s="33"/>
      <c r="CTW50"/>
      <c r="CTX50" s="33"/>
      <c r="CTY50" s="35"/>
      <c r="CTZ50" s="35"/>
      <c r="CUA50"/>
      <c r="CUB50"/>
      <c r="CUC50" s="33"/>
      <c r="CUD50"/>
      <c r="CUE50" s="33"/>
      <c r="CUF50" s="35"/>
      <c r="CUG50" s="35"/>
      <c r="CUH50"/>
      <c r="CUI50"/>
      <c r="CUJ50" s="33"/>
      <c r="CUK50"/>
      <c r="CUL50" s="33"/>
      <c r="CUM50" s="35"/>
      <c r="CUN50" s="35"/>
      <c r="CUO50"/>
      <c r="CUP50"/>
      <c r="CUQ50" s="33"/>
      <c r="CUR50"/>
      <c r="CUS50" s="33"/>
      <c r="CUT50" s="35"/>
      <c r="CUU50" s="35"/>
      <c r="CUV50"/>
      <c r="CUW50"/>
      <c r="CUX50" s="33"/>
      <c r="CUY50"/>
      <c r="CUZ50" s="33"/>
      <c r="CVA50" s="35"/>
      <c r="CVB50" s="35"/>
      <c r="CVC50"/>
      <c r="CVD50"/>
      <c r="CVE50" s="33"/>
      <c r="CVF50"/>
      <c r="CVG50" s="33"/>
      <c r="CVH50" s="35"/>
      <c r="CVI50" s="35"/>
      <c r="CVJ50"/>
      <c r="CVK50"/>
      <c r="CVL50" s="33"/>
      <c r="CVM50"/>
      <c r="CVN50" s="33"/>
      <c r="CVO50" s="35"/>
      <c r="CVP50" s="35"/>
      <c r="CVQ50"/>
      <c r="CVR50"/>
      <c r="CVS50" s="33"/>
      <c r="CVT50"/>
      <c r="CVU50" s="33"/>
      <c r="CVV50" s="35"/>
      <c r="CVW50" s="35"/>
      <c r="CVX50"/>
      <c r="CVY50"/>
      <c r="CVZ50" s="33"/>
      <c r="CWA50"/>
      <c r="CWB50" s="33"/>
      <c r="CWC50" s="35"/>
      <c r="CWD50" s="35"/>
      <c r="CWE50"/>
      <c r="CWF50"/>
      <c r="CWG50" s="33"/>
      <c r="CWH50"/>
      <c r="CWI50" s="33"/>
      <c r="CWJ50" s="35"/>
      <c r="CWK50" s="35"/>
      <c r="CWL50"/>
      <c r="CWM50"/>
      <c r="CWN50" s="33"/>
      <c r="CWO50"/>
      <c r="CWP50" s="33"/>
      <c r="CWQ50" s="35"/>
      <c r="CWR50" s="35"/>
      <c r="CWS50"/>
      <c r="CWT50"/>
      <c r="CWU50" s="33"/>
      <c r="CWV50"/>
      <c r="CWW50" s="33"/>
      <c r="CWX50" s="35"/>
      <c r="CWY50" s="35"/>
      <c r="CWZ50"/>
      <c r="CXA50"/>
      <c r="CXB50" s="33"/>
      <c r="CXC50"/>
      <c r="CXD50" s="33"/>
      <c r="CXE50" s="35"/>
      <c r="CXF50" s="35"/>
      <c r="CXG50"/>
      <c r="CXH50"/>
      <c r="CXI50" s="33"/>
      <c r="CXJ50"/>
      <c r="CXK50" s="33"/>
      <c r="CXL50" s="35"/>
      <c r="CXM50" s="35"/>
      <c r="CXN50"/>
      <c r="CXO50"/>
      <c r="CXP50" s="33"/>
      <c r="CXQ50"/>
      <c r="CXR50" s="33"/>
      <c r="CXS50" s="35"/>
      <c r="CXT50" s="35"/>
      <c r="CXU50"/>
      <c r="CXV50"/>
      <c r="CXW50" s="33"/>
      <c r="CXX50"/>
      <c r="CXY50" s="33"/>
      <c r="CXZ50" s="35"/>
      <c r="CYA50" s="35"/>
      <c r="CYB50"/>
      <c r="CYC50"/>
      <c r="CYD50" s="33"/>
      <c r="CYE50"/>
      <c r="CYF50" s="33"/>
      <c r="CYG50" s="35"/>
      <c r="CYH50" s="35"/>
      <c r="CYI50"/>
      <c r="CYJ50"/>
      <c r="CYK50" s="33"/>
      <c r="CYL50"/>
      <c r="CYM50" s="33"/>
      <c r="CYN50" s="35"/>
      <c r="CYO50" s="35"/>
      <c r="CYP50"/>
      <c r="CYQ50"/>
      <c r="CYR50" s="33"/>
      <c r="CYS50"/>
      <c r="CYT50" s="33"/>
      <c r="CYU50" s="35"/>
      <c r="CYV50" s="35"/>
      <c r="CYW50"/>
      <c r="CYX50"/>
      <c r="CYY50" s="33"/>
      <c r="CYZ50"/>
      <c r="CZA50" s="33"/>
      <c r="CZB50" s="35"/>
      <c r="CZC50" s="35"/>
      <c r="CZD50"/>
      <c r="CZE50"/>
      <c r="CZF50" s="33"/>
      <c r="CZG50"/>
      <c r="CZH50" s="33"/>
      <c r="CZI50" s="35"/>
      <c r="CZJ50" s="35"/>
      <c r="CZK50"/>
      <c r="CZL50"/>
      <c r="CZM50" s="33"/>
      <c r="CZN50"/>
      <c r="CZO50" s="33"/>
      <c r="CZP50" s="35"/>
      <c r="CZQ50" s="35"/>
      <c r="CZR50"/>
      <c r="CZS50"/>
      <c r="CZT50" s="33"/>
      <c r="CZU50"/>
      <c r="CZV50" s="33"/>
      <c r="CZW50" s="35"/>
      <c r="CZX50" s="35"/>
      <c r="CZY50"/>
      <c r="CZZ50"/>
      <c r="DAA50" s="33"/>
      <c r="DAB50"/>
      <c r="DAC50" s="33"/>
      <c r="DAD50" s="35"/>
      <c r="DAE50" s="35"/>
      <c r="DAF50"/>
      <c r="DAG50"/>
      <c r="DAH50" s="33"/>
      <c r="DAI50"/>
      <c r="DAJ50" s="33"/>
      <c r="DAK50" s="35"/>
      <c r="DAL50" s="35"/>
      <c r="DAM50"/>
      <c r="DAN50"/>
      <c r="DAO50" s="33"/>
      <c r="DAP50"/>
      <c r="DAQ50" s="33"/>
      <c r="DAR50" s="35"/>
      <c r="DAS50" s="35"/>
      <c r="DAT50"/>
      <c r="DAU50"/>
      <c r="DAV50" s="33"/>
      <c r="DAW50"/>
      <c r="DAX50" s="33"/>
      <c r="DAY50" s="35"/>
      <c r="DAZ50" s="35"/>
      <c r="DBA50"/>
      <c r="DBB50"/>
      <c r="DBC50" s="33"/>
      <c r="DBD50"/>
      <c r="DBE50" s="33"/>
      <c r="DBF50" s="35"/>
      <c r="DBG50" s="35"/>
      <c r="DBH50"/>
      <c r="DBI50"/>
      <c r="DBJ50" s="33"/>
      <c r="DBK50"/>
      <c r="DBL50" s="33"/>
      <c r="DBM50" s="35"/>
      <c r="DBN50" s="35"/>
      <c r="DBO50"/>
      <c r="DBP50"/>
      <c r="DBQ50" s="33"/>
      <c r="DBR50"/>
      <c r="DBS50" s="33"/>
      <c r="DBT50" s="35"/>
      <c r="DBU50" s="35"/>
      <c r="DBV50"/>
      <c r="DBW50"/>
      <c r="DBX50" s="33"/>
      <c r="DBY50"/>
      <c r="DBZ50" s="33"/>
      <c r="DCA50" s="35"/>
      <c r="DCB50" s="35"/>
      <c r="DCC50"/>
      <c r="DCD50"/>
      <c r="DCE50" s="33"/>
      <c r="DCF50"/>
      <c r="DCG50" s="33"/>
      <c r="DCH50" s="35"/>
      <c r="DCI50" s="35"/>
      <c r="DCJ50"/>
      <c r="DCK50"/>
      <c r="DCL50" s="33"/>
      <c r="DCM50"/>
      <c r="DCN50" s="33"/>
      <c r="DCO50" s="35"/>
      <c r="DCP50" s="35"/>
      <c r="DCQ50"/>
      <c r="DCR50"/>
      <c r="DCS50" s="33"/>
      <c r="DCT50"/>
      <c r="DCU50" s="33"/>
      <c r="DCV50" s="35"/>
      <c r="DCW50" s="35"/>
      <c r="DCX50"/>
      <c r="DCY50"/>
      <c r="DCZ50" s="33"/>
      <c r="DDA50"/>
      <c r="DDB50" s="33"/>
      <c r="DDC50" s="35"/>
      <c r="DDD50" s="35"/>
      <c r="DDE50"/>
      <c r="DDF50"/>
      <c r="DDG50" s="33"/>
      <c r="DDH50"/>
      <c r="DDI50" s="33"/>
      <c r="DDJ50" s="35"/>
      <c r="DDK50" s="35"/>
      <c r="DDL50"/>
      <c r="DDM50"/>
      <c r="DDN50" s="33"/>
      <c r="DDO50"/>
      <c r="DDP50" s="33"/>
      <c r="DDQ50" s="35"/>
      <c r="DDR50" s="35"/>
      <c r="DDS50"/>
      <c r="DDT50"/>
      <c r="DDU50" s="33"/>
      <c r="DDV50"/>
      <c r="DDW50" s="33"/>
      <c r="DDX50" s="35"/>
      <c r="DDY50" s="35"/>
      <c r="DDZ50"/>
      <c r="DEA50"/>
      <c r="DEB50" s="33"/>
      <c r="DEC50"/>
      <c r="DED50" s="33"/>
      <c r="DEE50" s="35"/>
      <c r="DEF50" s="35"/>
      <c r="DEG50"/>
      <c r="DEH50"/>
      <c r="DEI50" s="33"/>
      <c r="DEJ50"/>
      <c r="DEK50" s="33"/>
      <c r="DEL50" s="35"/>
      <c r="DEM50" s="35"/>
      <c r="DEN50"/>
      <c r="DEO50"/>
      <c r="DEP50" s="33"/>
      <c r="DEQ50"/>
      <c r="DER50" s="33"/>
      <c r="DES50" s="35"/>
      <c r="DET50" s="35"/>
      <c r="DEU50"/>
      <c r="DEV50"/>
      <c r="DEW50" s="33"/>
      <c r="DEX50"/>
      <c r="DEY50" s="33"/>
      <c r="DEZ50" s="35"/>
      <c r="DFA50" s="35"/>
      <c r="DFB50"/>
      <c r="DFC50"/>
      <c r="DFD50" s="33"/>
      <c r="DFE50"/>
      <c r="DFF50" s="33"/>
      <c r="DFG50" s="35"/>
      <c r="DFH50" s="35"/>
      <c r="DFI50"/>
      <c r="DFJ50"/>
      <c r="DFK50" s="33"/>
      <c r="DFL50"/>
      <c r="DFM50" s="33"/>
      <c r="DFN50" s="35"/>
      <c r="DFO50" s="35"/>
      <c r="DFP50"/>
      <c r="DFQ50"/>
      <c r="DFR50" s="33"/>
      <c r="DFS50"/>
      <c r="DFT50" s="33"/>
      <c r="DFU50" s="35"/>
      <c r="DFV50" s="35"/>
      <c r="DFW50"/>
      <c r="DFX50"/>
      <c r="DFY50" s="33"/>
      <c r="DFZ50"/>
      <c r="DGA50" s="33"/>
      <c r="DGB50" s="35"/>
      <c r="DGC50" s="35"/>
      <c r="DGD50"/>
      <c r="DGE50"/>
      <c r="DGF50" s="33"/>
      <c r="DGG50"/>
      <c r="DGH50" s="33"/>
      <c r="DGI50" s="35"/>
      <c r="DGJ50" s="35"/>
      <c r="DGK50"/>
      <c r="DGL50"/>
      <c r="DGM50" s="33"/>
      <c r="DGN50"/>
      <c r="DGO50" s="33"/>
      <c r="DGP50" s="35"/>
      <c r="DGQ50" s="35"/>
      <c r="DGR50"/>
      <c r="DGS50"/>
      <c r="DGT50" s="33"/>
      <c r="DGU50"/>
      <c r="DGV50" s="33"/>
      <c r="DGW50" s="35"/>
      <c r="DGX50" s="35"/>
      <c r="DGY50"/>
      <c r="DGZ50"/>
      <c r="DHA50" s="33"/>
      <c r="DHB50"/>
      <c r="DHC50" s="33"/>
      <c r="DHD50" s="35"/>
      <c r="DHE50" s="35"/>
      <c r="DHF50"/>
      <c r="DHG50"/>
      <c r="DHH50" s="33"/>
      <c r="DHI50"/>
      <c r="DHJ50" s="33"/>
      <c r="DHK50" s="35"/>
      <c r="DHL50" s="35"/>
      <c r="DHM50"/>
      <c r="DHN50"/>
      <c r="DHO50" s="33"/>
      <c r="DHP50"/>
      <c r="DHQ50" s="33"/>
      <c r="DHR50" s="35"/>
      <c r="DHS50" s="35"/>
      <c r="DHT50"/>
      <c r="DHU50"/>
      <c r="DHV50" s="33"/>
      <c r="DHW50"/>
      <c r="DHX50" s="33"/>
      <c r="DHY50" s="35"/>
      <c r="DHZ50" s="35"/>
      <c r="DIA50"/>
      <c r="DIB50"/>
      <c r="DIC50" s="33"/>
      <c r="DID50"/>
      <c r="DIE50" s="33"/>
      <c r="DIF50" s="35"/>
      <c r="DIG50" s="35"/>
      <c r="DIH50"/>
      <c r="DII50"/>
      <c r="DIJ50" s="33"/>
      <c r="DIK50"/>
      <c r="DIL50" s="33"/>
      <c r="DIM50" s="35"/>
      <c r="DIN50" s="35"/>
      <c r="DIO50"/>
      <c r="DIP50"/>
      <c r="DIQ50" s="33"/>
      <c r="DIR50"/>
      <c r="DIS50" s="33"/>
      <c r="DIT50" s="35"/>
      <c r="DIU50" s="35"/>
      <c r="DIV50"/>
      <c r="DIW50"/>
      <c r="DIX50" s="33"/>
      <c r="DIY50"/>
      <c r="DIZ50" s="33"/>
      <c r="DJA50" s="35"/>
      <c r="DJB50" s="35"/>
      <c r="DJC50"/>
      <c r="DJD50"/>
      <c r="DJE50" s="33"/>
      <c r="DJF50"/>
      <c r="DJG50" s="33"/>
      <c r="DJH50" s="35"/>
      <c r="DJI50" s="35"/>
      <c r="DJJ50"/>
      <c r="DJK50"/>
      <c r="DJL50" s="33"/>
      <c r="DJM50"/>
      <c r="DJN50" s="33"/>
      <c r="DJO50" s="35"/>
      <c r="DJP50" s="35"/>
      <c r="DJQ50"/>
      <c r="DJR50"/>
      <c r="DJS50" s="33"/>
      <c r="DJT50"/>
      <c r="DJU50" s="33"/>
      <c r="DJV50" s="35"/>
      <c r="DJW50" s="35"/>
      <c r="DJX50"/>
      <c r="DJY50"/>
      <c r="DJZ50" s="33"/>
      <c r="DKA50"/>
      <c r="DKB50" s="33"/>
      <c r="DKC50" s="35"/>
      <c r="DKD50" s="35"/>
      <c r="DKE50"/>
      <c r="DKF50"/>
      <c r="DKG50" s="33"/>
      <c r="DKH50"/>
      <c r="DKI50" s="33"/>
      <c r="DKJ50" s="35"/>
      <c r="DKK50" s="35"/>
      <c r="DKL50"/>
      <c r="DKM50"/>
      <c r="DKN50" s="33"/>
      <c r="DKO50"/>
      <c r="DKP50" s="33"/>
      <c r="DKQ50" s="35"/>
      <c r="DKR50" s="35"/>
      <c r="DKS50"/>
      <c r="DKT50"/>
      <c r="DKU50" s="33"/>
      <c r="DKV50"/>
      <c r="DKW50" s="33"/>
      <c r="DKX50" s="35"/>
      <c r="DKY50" s="35"/>
      <c r="DKZ50"/>
      <c r="DLA50"/>
      <c r="DLB50" s="33"/>
      <c r="DLC50"/>
      <c r="DLD50" s="33"/>
      <c r="DLE50" s="35"/>
      <c r="DLF50" s="35"/>
      <c r="DLG50"/>
      <c r="DLH50"/>
      <c r="DLI50" s="33"/>
      <c r="DLJ50"/>
      <c r="DLK50" s="33"/>
      <c r="DLL50" s="35"/>
      <c r="DLM50" s="35"/>
      <c r="DLN50"/>
      <c r="DLO50"/>
      <c r="DLP50" s="33"/>
      <c r="DLQ50"/>
      <c r="DLR50" s="33"/>
      <c r="DLS50" s="35"/>
      <c r="DLT50" s="35"/>
      <c r="DLU50"/>
      <c r="DLV50"/>
      <c r="DLW50" s="33"/>
      <c r="DLX50"/>
      <c r="DLY50" s="33"/>
      <c r="DLZ50" s="35"/>
      <c r="DMA50" s="35"/>
      <c r="DMB50"/>
      <c r="DMC50"/>
      <c r="DMD50" s="33"/>
      <c r="DME50"/>
      <c r="DMF50" s="33"/>
      <c r="DMG50" s="35"/>
      <c r="DMH50" s="35"/>
      <c r="DMI50"/>
      <c r="DMJ50"/>
      <c r="DMK50" s="33"/>
      <c r="DML50"/>
      <c r="DMM50" s="33"/>
      <c r="DMN50" s="35"/>
      <c r="DMO50" s="35"/>
      <c r="DMP50"/>
      <c r="DMQ50"/>
      <c r="DMR50" s="33"/>
      <c r="DMS50"/>
      <c r="DMT50" s="33"/>
      <c r="DMU50" s="35"/>
      <c r="DMV50" s="35"/>
      <c r="DMW50"/>
      <c r="DMX50"/>
      <c r="DMY50" s="33"/>
      <c r="DMZ50"/>
      <c r="DNA50" s="33"/>
      <c r="DNB50" s="35"/>
      <c r="DNC50" s="35"/>
      <c r="DND50"/>
      <c r="DNE50"/>
      <c r="DNF50" s="33"/>
      <c r="DNG50"/>
      <c r="DNH50" s="33"/>
      <c r="DNI50" s="35"/>
      <c r="DNJ50" s="35"/>
      <c r="DNK50"/>
      <c r="DNL50"/>
      <c r="DNM50" s="33"/>
      <c r="DNN50"/>
      <c r="DNO50" s="33"/>
      <c r="DNP50" s="35"/>
      <c r="DNQ50" s="35"/>
      <c r="DNR50"/>
      <c r="DNS50"/>
      <c r="DNT50" s="33"/>
      <c r="DNU50"/>
      <c r="DNV50" s="33"/>
      <c r="DNW50" s="35"/>
      <c r="DNX50" s="35"/>
      <c r="DNY50"/>
      <c r="DNZ50"/>
      <c r="DOA50" s="33"/>
      <c r="DOB50"/>
      <c r="DOC50" s="33"/>
      <c r="DOD50" s="35"/>
      <c r="DOE50" s="35"/>
      <c r="DOF50"/>
      <c r="DOG50"/>
      <c r="DOH50" s="33"/>
      <c r="DOI50"/>
      <c r="DOJ50" s="33"/>
      <c r="DOK50" s="35"/>
      <c r="DOL50" s="35"/>
      <c r="DOM50"/>
      <c r="DON50"/>
      <c r="DOO50" s="33"/>
      <c r="DOP50"/>
      <c r="DOQ50" s="33"/>
      <c r="DOR50" s="35"/>
      <c r="DOS50" s="35"/>
      <c r="DOT50"/>
      <c r="DOU50"/>
      <c r="DOV50" s="33"/>
      <c r="DOW50"/>
      <c r="DOX50" s="33"/>
      <c r="DOY50" s="35"/>
      <c r="DOZ50" s="35"/>
      <c r="DPA50"/>
      <c r="DPB50"/>
      <c r="DPC50" s="33"/>
      <c r="DPD50"/>
      <c r="DPE50" s="33"/>
      <c r="DPF50" s="35"/>
      <c r="DPG50" s="35"/>
      <c r="DPH50"/>
      <c r="DPI50"/>
      <c r="DPJ50" s="33"/>
      <c r="DPK50"/>
      <c r="DPL50" s="33"/>
      <c r="DPM50" s="35"/>
      <c r="DPN50" s="35"/>
      <c r="DPO50"/>
      <c r="DPP50"/>
      <c r="DPQ50" s="33"/>
      <c r="DPR50"/>
      <c r="DPS50" s="33"/>
      <c r="DPT50" s="35"/>
      <c r="DPU50" s="35"/>
      <c r="DPV50"/>
      <c r="DPW50"/>
      <c r="DPX50" s="33"/>
      <c r="DPY50"/>
      <c r="DPZ50" s="33"/>
      <c r="DQA50" s="35"/>
      <c r="DQB50" s="35"/>
      <c r="DQC50"/>
      <c r="DQD50"/>
      <c r="DQE50" s="33"/>
      <c r="DQF50"/>
      <c r="DQG50" s="33"/>
      <c r="DQH50" s="35"/>
      <c r="DQI50" s="35"/>
      <c r="DQJ50"/>
      <c r="DQK50"/>
      <c r="DQL50" s="33"/>
      <c r="DQM50"/>
      <c r="DQN50" s="33"/>
      <c r="DQO50" s="35"/>
      <c r="DQP50" s="35"/>
      <c r="DQQ50"/>
      <c r="DQR50"/>
      <c r="DQS50" s="33"/>
      <c r="DQT50"/>
      <c r="DQU50" s="33"/>
      <c r="DQV50" s="35"/>
      <c r="DQW50" s="35"/>
      <c r="DQX50"/>
      <c r="DQY50"/>
      <c r="DQZ50" s="33"/>
      <c r="DRA50"/>
      <c r="DRB50" s="33"/>
      <c r="DRC50" s="35"/>
      <c r="DRD50" s="35"/>
      <c r="DRE50"/>
      <c r="DRF50"/>
      <c r="DRG50" s="33"/>
      <c r="DRH50"/>
      <c r="DRI50" s="33"/>
      <c r="DRJ50" s="35"/>
      <c r="DRK50" s="35"/>
      <c r="DRL50"/>
      <c r="DRM50"/>
      <c r="DRN50" s="33"/>
      <c r="DRO50"/>
      <c r="DRP50" s="33"/>
      <c r="DRQ50" s="35"/>
      <c r="DRR50" s="35"/>
      <c r="DRS50"/>
      <c r="DRT50"/>
      <c r="DRU50" s="33"/>
      <c r="DRV50"/>
      <c r="DRW50" s="33"/>
      <c r="DRX50" s="35"/>
      <c r="DRY50" s="35"/>
      <c r="DRZ50"/>
      <c r="DSA50"/>
      <c r="DSB50" s="33"/>
      <c r="DSC50"/>
      <c r="DSD50" s="33"/>
      <c r="DSE50" s="35"/>
      <c r="DSF50" s="35"/>
      <c r="DSG50"/>
      <c r="DSH50"/>
      <c r="DSI50" s="33"/>
      <c r="DSJ50"/>
      <c r="DSK50" s="33"/>
      <c r="DSL50" s="35"/>
      <c r="DSM50" s="35"/>
      <c r="DSN50"/>
      <c r="DSO50"/>
      <c r="DSP50" s="33"/>
      <c r="DSQ50"/>
      <c r="DSR50" s="33"/>
      <c r="DSS50" s="35"/>
      <c r="DST50" s="35"/>
      <c r="DSU50"/>
      <c r="DSV50"/>
      <c r="DSW50" s="33"/>
      <c r="DSX50"/>
      <c r="DSY50" s="33"/>
      <c r="DSZ50" s="35"/>
      <c r="DTA50" s="35"/>
      <c r="DTB50"/>
      <c r="DTC50"/>
      <c r="DTD50" s="33"/>
      <c r="DTE50"/>
      <c r="DTF50" s="33"/>
      <c r="DTG50" s="35"/>
      <c r="DTH50" s="35"/>
      <c r="DTI50"/>
      <c r="DTJ50"/>
      <c r="DTK50" s="33"/>
      <c r="DTL50"/>
      <c r="DTM50" s="33"/>
      <c r="DTN50" s="35"/>
      <c r="DTO50" s="35"/>
      <c r="DTP50"/>
      <c r="DTQ50"/>
      <c r="DTR50" s="33"/>
      <c r="DTS50"/>
      <c r="DTT50" s="33"/>
      <c r="DTU50" s="35"/>
      <c r="DTV50" s="35"/>
      <c r="DTW50"/>
      <c r="DTX50"/>
      <c r="DTY50" s="33"/>
      <c r="DTZ50"/>
      <c r="DUA50" s="33"/>
      <c r="DUB50" s="35"/>
      <c r="DUC50" s="35"/>
      <c r="DUD50"/>
      <c r="DUE50"/>
      <c r="DUF50" s="33"/>
      <c r="DUG50"/>
      <c r="DUH50" s="33"/>
      <c r="DUI50" s="35"/>
      <c r="DUJ50" s="35"/>
      <c r="DUK50"/>
      <c r="DUL50"/>
      <c r="DUM50" s="33"/>
      <c r="DUN50"/>
      <c r="DUO50" s="33"/>
      <c r="DUP50" s="35"/>
      <c r="DUQ50" s="35"/>
      <c r="DUR50"/>
      <c r="DUS50"/>
      <c r="DUT50" s="33"/>
      <c r="DUU50"/>
      <c r="DUV50" s="33"/>
      <c r="DUW50" s="35"/>
      <c r="DUX50" s="35"/>
      <c r="DUY50"/>
      <c r="DUZ50"/>
      <c r="DVA50" s="33"/>
      <c r="DVB50"/>
      <c r="DVC50" s="33"/>
      <c r="DVD50" s="35"/>
      <c r="DVE50" s="35"/>
      <c r="DVF50"/>
      <c r="DVG50"/>
      <c r="DVH50" s="33"/>
      <c r="DVI50"/>
      <c r="DVJ50" s="33"/>
      <c r="DVK50" s="35"/>
      <c r="DVL50" s="35"/>
      <c r="DVM50"/>
      <c r="DVN50"/>
      <c r="DVO50" s="33"/>
      <c r="DVP50"/>
      <c r="DVQ50" s="33"/>
      <c r="DVR50" s="35"/>
      <c r="DVS50" s="35"/>
      <c r="DVT50"/>
      <c r="DVU50"/>
      <c r="DVV50" s="33"/>
      <c r="DVW50"/>
      <c r="DVX50" s="33"/>
      <c r="DVY50" s="35"/>
      <c r="DVZ50" s="35"/>
      <c r="DWA50"/>
      <c r="DWB50"/>
      <c r="DWC50" s="33"/>
      <c r="DWD50"/>
      <c r="DWE50" s="33"/>
      <c r="DWF50" s="35"/>
      <c r="DWG50" s="35"/>
      <c r="DWH50"/>
      <c r="DWI50"/>
      <c r="DWJ50" s="33"/>
      <c r="DWK50"/>
      <c r="DWL50" s="33"/>
      <c r="DWM50" s="35"/>
      <c r="DWN50" s="35"/>
      <c r="DWO50"/>
      <c r="DWP50"/>
      <c r="DWQ50" s="33"/>
      <c r="DWR50"/>
      <c r="DWS50" s="33"/>
      <c r="DWT50" s="35"/>
      <c r="DWU50" s="35"/>
      <c r="DWV50"/>
      <c r="DWW50"/>
      <c r="DWX50" s="33"/>
      <c r="DWY50"/>
      <c r="DWZ50" s="33"/>
      <c r="DXA50" s="35"/>
      <c r="DXB50" s="35"/>
      <c r="DXC50"/>
      <c r="DXD50"/>
      <c r="DXE50" s="33"/>
      <c r="DXF50"/>
      <c r="DXG50" s="33"/>
      <c r="DXH50" s="35"/>
      <c r="DXI50" s="35"/>
      <c r="DXJ50"/>
      <c r="DXK50"/>
      <c r="DXL50" s="33"/>
      <c r="DXM50"/>
      <c r="DXN50" s="33"/>
      <c r="DXO50" s="35"/>
      <c r="DXP50" s="35"/>
      <c r="DXQ50"/>
      <c r="DXR50"/>
      <c r="DXS50" s="33"/>
      <c r="DXT50"/>
      <c r="DXU50" s="33"/>
      <c r="DXV50" s="35"/>
      <c r="DXW50" s="35"/>
      <c r="DXX50"/>
      <c r="DXY50"/>
      <c r="DXZ50" s="33"/>
      <c r="DYA50"/>
      <c r="DYB50" s="33"/>
      <c r="DYC50" s="35"/>
      <c r="DYD50" s="35"/>
      <c r="DYE50"/>
      <c r="DYF50"/>
      <c r="DYG50" s="33"/>
      <c r="DYH50"/>
      <c r="DYI50" s="33"/>
      <c r="DYJ50" s="35"/>
      <c r="DYK50" s="35"/>
      <c r="DYL50"/>
      <c r="DYM50"/>
      <c r="DYN50" s="33"/>
      <c r="DYO50"/>
      <c r="DYP50" s="33"/>
      <c r="DYQ50" s="35"/>
      <c r="DYR50" s="35"/>
      <c r="DYS50"/>
      <c r="DYT50"/>
      <c r="DYU50" s="33"/>
      <c r="DYV50"/>
      <c r="DYW50" s="33"/>
      <c r="DYX50" s="35"/>
      <c r="DYY50" s="35"/>
      <c r="DYZ50"/>
      <c r="DZA50"/>
      <c r="DZB50" s="33"/>
      <c r="DZC50"/>
      <c r="DZD50" s="33"/>
      <c r="DZE50" s="35"/>
      <c r="DZF50" s="35"/>
      <c r="DZG50"/>
      <c r="DZH50"/>
      <c r="DZI50" s="33"/>
      <c r="DZJ50"/>
      <c r="DZK50" s="33"/>
      <c r="DZL50" s="35"/>
      <c r="DZM50" s="35"/>
      <c r="DZN50"/>
      <c r="DZO50"/>
      <c r="DZP50" s="33"/>
      <c r="DZQ50"/>
      <c r="DZR50" s="33"/>
      <c r="DZS50" s="35"/>
      <c r="DZT50" s="35"/>
      <c r="DZU50"/>
      <c r="DZV50"/>
      <c r="DZW50" s="33"/>
      <c r="DZX50"/>
      <c r="DZY50" s="33"/>
      <c r="DZZ50" s="35"/>
      <c r="EAA50" s="35"/>
      <c r="EAB50"/>
      <c r="EAC50"/>
      <c r="EAD50" s="33"/>
      <c r="EAE50"/>
      <c r="EAF50" s="33"/>
      <c r="EAG50" s="35"/>
      <c r="EAH50" s="35"/>
      <c r="EAI50"/>
      <c r="EAJ50"/>
      <c r="EAK50" s="33"/>
      <c r="EAL50"/>
      <c r="EAM50" s="33"/>
      <c r="EAN50" s="35"/>
      <c r="EAO50" s="35"/>
      <c r="EAP50"/>
      <c r="EAQ50"/>
      <c r="EAR50" s="33"/>
      <c r="EAS50"/>
      <c r="EAT50" s="33"/>
      <c r="EAU50" s="35"/>
      <c r="EAV50" s="35"/>
      <c r="EAW50"/>
      <c r="EAX50"/>
      <c r="EAY50" s="33"/>
      <c r="EAZ50"/>
      <c r="EBA50" s="33"/>
      <c r="EBB50" s="35"/>
      <c r="EBC50" s="35"/>
      <c r="EBD50"/>
      <c r="EBE50"/>
      <c r="EBF50" s="33"/>
      <c r="EBG50"/>
      <c r="EBH50" s="33"/>
      <c r="EBI50" s="35"/>
      <c r="EBJ50" s="35"/>
      <c r="EBK50"/>
      <c r="EBL50"/>
      <c r="EBM50" s="33"/>
      <c r="EBN50"/>
      <c r="EBO50" s="33"/>
      <c r="EBP50" s="35"/>
      <c r="EBQ50" s="35"/>
      <c r="EBR50"/>
      <c r="EBS50"/>
      <c r="EBT50" s="33"/>
      <c r="EBU50"/>
      <c r="EBV50" s="33"/>
      <c r="EBW50" s="35"/>
      <c r="EBX50" s="35"/>
      <c r="EBY50"/>
      <c r="EBZ50"/>
      <c r="ECA50" s="33"/>
      <c r="ECB50"/>
      <c r="ECC50" s="33"/>
      <c r="ECD50" s="35"/>
      <c r="ECE50" s="35"/>
      <c r="ECF50"/>
      <c r="ECG50"/>
      <c r="ECH50" s="33"/>
      <c r="ECI50"/>
      <c r="ECJ50" s="33"/>
      <c r="ECK50" s="35"/>
      <c r="ECL50" s="35"/>
      <c r="ECM50"/>
      <c r="ECN50"/>
      <c r="ECO50" s="33"/>
      <c r="ECP50"/>
      <c r="ECQ50" s="33"/>
      <c r="ECR50" s="35"/>
      <c r="ECS50" s="35"/>
      <c r="ECT50"/>
      <c r="ECU50"/>
      <c r="ECV50" s="33"/>
      <c r="ECW50"/>
      <c r="ECX50" s="33"/>
      <c r="ECY50" s="35"/>
      <c r="ECZ50" s="35"/>
      <c r="EDA50"/>
      <c r="EDB50"/>
      <c r="EDC50" s="33"/>
      <c r="EDD50"/>
      <c r="EDE50" s="33"/>
      <c r="EDF50" s="35"/>
      <c r="EDG50" s="35"/>
      <c r="EDH50"/>
      <c r="EDI50"/>
      <c r="EDJ50" s="33"/>
      <c r="EDK50"/>
      <c r="EDL50" s="33"/>
      <c r="EDM50" s="35"/>
      <c r="EDN50" s="35"/>
      <c r="EDO50"/>
      <c r="EDP50"/>
      <c r="EDQ50" s="33"/>
      <c r="EDR50"/>
      <c r="EDS50" s="33"/>
      <c r="EDT50" s="35"/>
      <c r="EDU50" s="35"/>
      <c r="EDV50"/>
      <c r="EDW50"/>
      <c r="EDX50" s="33"/>
      <c r="EDY50"/>
      <c r="EDZ50" s="33"/>
      <c r="EEA50" s="35"/>
      <c r="EEB50" s="35"/>
      <c r="EEC50"/>
      <c r="EED50"/>
      <c r="EEE50" s="33"/>
      <c r="EEF50"/>
      <c r="EEG50" s="33"/>
      <c r="EEH50" s="35"/>
      <c r="EEI50" s="35"/>
      <c r="EEJ50"/>
      <c r="EEK50"/>
      <c r="EEL50" s="33"/>
      <c r="EEM50"/>
      <c r="EEN50" s="33"/>
      <c r="EEO50" s="35"/>
      <c r="EEP50" s="35"/>
      <c r="EEQ50"/>
      <c r="EER50"/>
      <c r="EES50" s="33"/>
      <c r="EET50"/>
      <c r="EEU50" s="33"/>
      <c r="EEV50" s="35"/>
      <c r="EEW50" s="35"/>
      <c r="EEX50"/>
      <c r="EEY50"/>
      <c r="EEZ50" s="33"/>
      <c r="EFA50"/>
      <c r="EFB50" s="33"/>
      <c r="EFC50" s="35"/>
      <c r="EFD50" s="35"/>
      <c r="EFE50"/>
      <c r="EFF50"/>
      <c r="EFG50" s="33"/>
      <c r="EFH50"/>
      <c r="EFI50" s="33"/>
      <c r="EFJ50" s="35"/>
      <c r="EFK50" s="35"/>
      <c r="EFL50"/>
      <c r="EFM50"/>
      <c r="EFN50" s="33"/>
      <c r="EFO50"/>
      <c r="EFP50" s="33"/>
      <c r="EFQ50" s="35"/>
      <c r="EFR50" s="35"/>
      <c r="EFS50"/>
      <c r="EFT50"/>
      <c r="EFU50" s="33"/>
      <c r="EFV50"/>
      <c r="EFW50" s="33"/>
      <c r="EFX50" s="35"/>
      <c r="EFY50" s="35"/>
      <c r="EFZ50"/>
      <c r="EGA50"/>
      <c r="EGB50" s="33"/>
      <c r="EGC50"/>
      <c r="EGD50" s="33"/>
      <c r="EGE50" s="35"/>
      <c r="EGF50" s="35"/>
      <c r="EGG50"/>
      <c r="EGH50"/>
      <c r="EGI50" s="33"/>
      <c r="EGJ50"/>
      <c r="EGK50" s="33"/>
      <c r="EGL50" s="35"/>
      <c r="EGM50" s="35"/>
      <c r="EGN50"/>
      <c r="EGO50"/>
      <c r="EGP50" s="33"/>
      <c r="EGQ50"/>
      <c r="EGR50" s="33"/>
      <c r="EGS50" s="35"/>
      <c r="EGT50" s="35"/>
      <c r="EGU50"/>
      <c r="EGV50"/>
      <c r="EGW50" s="33"/>
      <c r="EGX50"/>
      <c r="EGY50" s="33"/>
      <c r="EGZ50" s="35"/>
      <c r="EHA50" s="35"/>
      <c r="EHB50"/>
      <c r="EHC50"/>
      <c r="EHD50" s="33"/>
      <c r="EHE50"/>
      <c r="EHF50" s="33"/>
      <c r="EHG50" s="35"/>
      <c r="EHH50" s="35"/>
      <c r="EHI50"/>
      <c r="EHJ50"/>
      <c r="EHK50" s="33"/>
      <c r="EHL50"/>
      <c r="EHM50" s="33"/>
      <c r="EHN50" s="35"/>
      <c r="EHO50" s="35"/>
      <c r="EHP50"/>
      <c r="EHQ50"/>
      <c r="EHR50" s="33"/>
      <c r="EHS50"/>
      <c r="EHT50" s="33"/>
      <c r="EHU50" s="35"/>
      <c r="EHV50" s="35"/>
      <c r="EHW50"/>
      <c r="EHX50"/>
      <c r="EHY50" s="33"/>
      <c r="EHZ50"/>
      <c r="EIA50" s="33"/>
      <c r="EIB50" s="35"/>
      <c r="EIC50" s="35"/>
      <c r="EID50"/>
      <c r="EIE50"/>
      <c r="EIF50" s="33"/>
      <c r="EIG50"/>
      <c r="EIH50" s="33"/>
      <c r="EII50" s="35"/>
      <c r="EIJ50" s="35"/>
      <c r="EIK50"/>
      <c r="EIL50"/>
      <c r="EIM50" s="33"/>
      <c r="EIN50"/>
      <c r="EIO50" s="33"/>
      <c r="EIP50" s="35"/>
      <c r="EIQ50" s="35"/>
      <c r="EIR50"/>
      <c r="EIS50"/>
      <c r="EIT50" s="33"/>
      <c r="EIU50"/>
      <c r="EIV50" s="33"/>
      <c r="EIW50" s="35"/>
      <c r="EIX50" s="35"/>
      <c r="EIY50"/>
      <c r="EIZ50"/>
      <c r="EJA50" s="33"/>
      <c r="EJB50"/>
      <c r="EJC50" s="33"/>
      <c r="EJD50" s="35"/>
      <c r="EJE50" s="35"/>
      <c r="EJF50"/>
      <c r="EJG50"/>
      <c r="EJH50" s="33"/>
      <c r="EJI50"/>
      <c r="EJJ50" s="33"/>
      <c r="EJK50" s="35"/>
      <c r="EJL50" s="35"/>
      <c r="EJM50"/>
      <c r="EJN50"/>
      <c r="EJO50" s="33"/>
      <c r="EJP50"/>
      <c r="EJQ50" s="33"/>
      <c r="EJR50" s="35"/>
      <c r="EJS50" s="35"/>
      <c r="EJT50"/>
      <c r="EJU50"/>
      <c r="EJV50" s="33"/>
      <c r="EJW50"/>
      <c r="EJX50" s="33"/>
      <c r="EJY50" s="35"/>
      <c r="EJZ50" s="35"/>
      <c r="EKA50"/>
      <c r="EKB50"/>
      <c r="EKC50" s="33"/>
      <c r="EKD50"/>
      <c r="EKE50" s="33"/>
      <c r="EKF50" s="35"/>
      <c r="EKG50" s="35"/>
      <c r="EKH50"/>
      <c r="EKI50"/>
      <c r="EKJ50" s="33"/>
      <c r="EKK50"/>
      <c r="EKL50" s="33"/>
      <c r="EKM50" s="35"/>
      <c r="EKN50" s="35"/>
      <c r="EKO50"/>
      <c r="EKP50"/>
      <c r="EKQ50" s="33"/>
      <c r="EKR50"/>
      <c r="EKS50" s="33"/>
      <c r="EKT50" s="35"/>
      <c r="EKU50" s="35"/>
      <c r="EKV50"/>
      <c r="EKW50"/>
      <c r="EKX50" s="33"/>
      <c r="EKY50"/>
      <c r="EKZ50" s="33"/>
      <c r="ELA50" s="35"/>
      <c r="ELB50" s="35"/>
      <c r="ELC50"/>
      <c r="ELD50"/>
      <c r="ELE50" s="33"/>
      <c r="ELF50"/>
      <c r="ELG50" s="33"/>
      <c r="ELH50" s="35"/>
      <c r="ELI50" s="35"/>
      <c r="ELJ50"/>
      <c r="ELK50"/>
      <c r="ELL50" s="33"/>
      <c r="ELM50"/>
      <c r="ELN50" s="33"/>
      <c r="ELO50" s="35"/>
      <c r="ELP50" s="35"/>
      <c r="ELQ50"/>
      <c r="ELR50"/>
      <c r="ELS50" s="33"/>
      <c r="ELT50"/>
      <c r="ELU50" s="33"/>
      <c r="ELV50" s="35"/>
      <c r="ELW50" s="35"/>
      <c r="ELX50"/>
      <c r="ELY50"/>
      <c r="ELZ50" s="33"/>
      <c r="EMA50"/>
      <c r="EMB50" s="33"/>
      <c r="EMC50" s="35"/>
      <c r="EMD50" s="35"/>
      <c r="EME50"/>
      <c r="EMF50"/>
      <c r="EMG50" s="33"/>
      <c r="EMH50"/>
      <c r="EMI50" s="33"/>
      <c r="EMJ50" s="35"/>
      <c r="EMK50" s="35"/>
      <c r="EML50"/>
      <c r="EMM50"/>
      <c r="EMN50" s="33"/>
      <c r="EMO50"/>
      <c r="EMP50" s="33"/>
      <c r="EMQ50" s="35"/>
      <c r="EMR50" s="35"/>
      <c r="EMS50"/>
      <c r="EMT50"/>
      <c r="EMU50" s="33"/>
      <c r="EMV50"/>
      <c r="EMW50" s="33"/>
      <c r="EMX50" s="35"/>
      <c r="EMY50" s="35"/>
      <c r="EMZ50"/>
      <c r="ENA50"/>
      <c r="ENB50" s="33"/>
      <c r="ENC50"/>
      <c r="END50" s="33"/>
      <c r="ENE50" s="35"/>
      <c r="ENF50" s="35"/>
      <c r="ENG50"/>
      <c r="ENH50"/>
      <c r="ENI50" s="33"/>
      <c r="ENJ50"/>
      <c r="ENK50" s="33"/>
      <c r="ENL50" s="35"/>
      <c r="ENM50" s="35"/>
      <c r="ENN50"/>
      <c r="ENO50"/>
      <c r="ENP50" s="33"/>
      <c r="ENQ50"/>
      <c r="ENR50" s="33"/>
      <c r="ENS50" s="35"/>
      <c r="ENT50" s="35"/>
      <c r="ENU50"/>
      <c r="ENV50"/>
      <c r="ENW50" s="33"/>
      <c r="ENX50"/>
      <c r="ENY50" s="33"/>
      <c r="ENZ50" s="35"/>
      <c r="EOA50" s="35"/>
      <c r="EOB50"/>
      <c r="EOC50"/>
      <c r="EOD50" s="33"/>
      <c r="EOE50"/>
      <c r="EOF50" s="33"/>
      <c r="EOG50" s="35"/>
      <c r="EOH50" s="35"/>
      <c r="EOI50"/>
      <c r="EOJ50"/>
      <c r="EOK50" s="33"/>
      <c r="EOL50"/>
      <c r="EOM50" s="33"/>
      <c r="EON50" s="35"/>
      <c r="EOO50" s="35"/>
      <c r="EOP50"/>
      <c r="EOQ50"/>
      <c r="EOR50" s="33"/>
      <c r="EOS50"/>
      <c r="EOT50" s="33"/>
      <c r="EOU50" s="35"/>
      <c r="EOV50" s="35"/>
      <c r="EOW50"/>
      <c r="EOX50"/>
      <c r="EOY50" s="33"/>
      <c r="EOZ50"/>
      <c r="EPA50" s="33"/>
      <c r="EPB50" s="35"/>
      <c r="EPC50" s="35"/>
      <c r="EPD50"/>
      <c r="EPE50"/>
      <c r="EPF50" s="33"/>
      <c r="EPG50"/>
      <c r="EPH50" s="33"/>
      <c r="EPI50" s="35"/>
      <c r="EPJ50" s="35"/>
      <c r="EPK50"/>
      <c r="EPL50"/>
      <c r="EPM50" s="33"/>
      <c r="EPN50"/>
      <c r="EPO50" s="33"/>
      <c r="EPP50" s="35"/>
      <c r="EPQ50" s="35"/>
      <c r="EPR50"/>
      <c r="EPS50"/>
      <c r="EPT50" s="33"/>
      <c r="EPU50"/>
      <c r="EPV50" s="33"/>
      <c r="EPW50" s="35"/>
      <c r="EPX50" s="35"/>
      <c r="EPY50"/>
      <c r="EPZ50"/>
      <c r="EQA50" s="33"/>
      <c r="EQB50"/>
      <c r="EQC50" s="33"/>
      <c r="EQD50" s="35"/>
      <c r="EQE50" s="35"/>
      <c r="EQF50"/>
      <c r="EQG50"/>
      <c r="EQH50" s="33"/>
      <c r="EQI50"/>
      <c r="EQJ50" s="33"/>
      <c r="EQK50" s="35"/>
      <c r="EQL50" s="35"/>
      <c r="EQM50"/>
      <c r="EQN50"/>
      <c r="EQO50" s="33"/>
      <c r="EQP50"/>
      <c r="EQQ50" s="33"/>
      <c r="EQR50" s="35"/>
      <c r="EQS50" s="35"/>
      <c r="EQT50"/>
      <c r="EQU50"/>
      <c r="EQV50" s="33"/>
      <c r="EQW50"/>
      <c r="EQX50" s="33"/>
      <c r="EQY50" s="35"/>
      <c r="EQZ50" s="35"/>
      <c r="ERA50"/>
      <c r="ERB50"/>
      <c r="ERC50" s="33"/>
      <c r="ERD50"/>
      <c r="ERE50" s="33"/>
      <c r="ERF50" s="35"/>
      <c r="ERG50" s="35"/>
      <c r="ERH50"/>
      <c r="ERI50"/>
      <c r="ERJ50" s="33"/>
      <c r="ERK50"/>
      <c r="ERL50" s="33"/>
      <c r="ERM50" s="35"/>
      <c r="ERN50" s="35"/>
      <c r="ERO50"/>
      <c r="ERP50"/>
      <c r="ERQ50" s="33"/>
      <c r="ERR50"/>
      <c r="ERS50" s="33"/>
      <c r="ERT50" s="35"/>
      <c r="ERU50" s="35"/>
      <c r="ERV50"/>
      <c r="ERW50"/>
      <c r="ERX50" s="33"/>
      <c r="ERY50"/>
      <c r="ERZ50" s="33"/>
      <c r="ESA50" s="35"/>
      <c r="ESB50" s="35"/>
      <c r="ESC50"/>
      <c r="ESD50"/>
      <c r="ESE50" s="33"/>
      <c r="ESF50"/>
      <c r="ESG50" s="33"/>
      <c r="ESH50" s="35"/>
      <c r="ESI50" s="35"/>
      <c r="ESJ50"/>
      <c r="ESK50"/>
      <c r="ESL50" s="33"/>
      <c r="ESM50"/>
      <c r="ESN50" s="33"/>
      <c r="ESO50" s="35"/>
      <c r="ESP50" s="35"/>
      <c r="ESQ50"/>
      <c r="ESR50"/>
      <c r="ESS50" s="33"/>
      <c r="EST50"/>
      <c r="ESU50" s="33"/>
      <c r="ESV50" s="35"/>
      <c r="ESW50" s="35"/>
      <c r="ESX50"/>
      <c r="ESY50"/>
      <c r="ESZ50" s="33"/>
      <c r="ETA50"/>
      <c r="ETB50" s="33"/>
      <c r="ETC50" s="35"/>
      <c r="ETD50" s="35"/>
      <c r="ETE50"/>
      <c r="ETF50"/>
      <c r="ETG50" s="33"/>
      <c r="ETH50"/>
      <c r="ETI50" s="33"/>
      <c r="ETJ50" s="35"/>
      <c r="ETK50" s="35"/>
      <c r="ETL50"/>
      <c r="ETM50"/>
      <c r="ETN50" s="33"/>
      <c r="ETO50"/>
      <c r="ETP50" s="33"/>
      <c r="ETQ50" s="35"/>
      <c r="ETR50" s="35"/>
      <c r="ETS50"/>
      <c r="ETT50"/>
      <c r="ETU50" s="33"/>
      <c r="ETV50"/>
      <c r="ETW50" s="33"/>
      <c r="ETX50" s="35"/>
      <c r="ETY50" s="35"/>
      <c r="ETZ50"/>
      <c r="EUA50"/>
      <c r="EUB50" s="33"/>
      <c r="EUC50"/>
      <c r="EUD50" s="33"/>
      <c r="EUE50" s="35"/>
      <c r="EUF50" s="35"/>
      <c r="EUG50"/>
      <c r="EUH50"/>
      <c r="EUI50" s="33"/>
      <c r="EUJ50"/>
      <c r="EUK50" s="33"/>
      <c r="EUL50" s="35"/>
      <c r="EUM50" s="35"/>
      <c r="EUN50"/>
      <c r="EUO50"/>
      <c r="EUP50" s="33"/>
      <c r="EUQ50"/>
      <c r="EUR50" s="33"/>
      <c r="EUS50" s="35"/>
      <c r="EUT50" s="35"/>
      <c r="EUU50"/>
      <c r="EUV50"/>
      <c r="EUW50" s="33"/>
      <c r="EUX50"/>
      <c r="EUY50" s="33"/>
      <c r="EUZ50" s="35"/>
      <c r="EVA50" s="35"/>
      <c r="EVB50"/>
      <c r="EVC50"/>
      <c r="EVD50" s="33"/>
      <c r="EVE50"/>
      <c r="EVF50" s="33"/>
      <c r="EVG50" s="35"/>
      <c r="EVH50" s="35"/>
      <c r="EVI50"/>
      <c r="EVJ50"/>
      <c r="EVK50" s="33"/>
      <c r="EVL50"/>
      <c r="EVM50" s="33"/>
      <c r="EVN50" s="35"/>
      <c r="EVO50" s="35"/>
      <c r="EVP50"/>
      <c r="EVQ50"/>
      <c r="EVR50" s="33"/>
      <c r="EVS50"/>
      <c r="EVT50" s="33"/>
      <c r="EVU50" s="35"/>
      <c r="EVV50" s="35"/>
      <c r="EVW50"/>
      <c r="EVX50"/>
      <c r="EVY50" s="33"/>
      <c r="EVZ50"/>
      <c r="EWA50" s="33"/>
      <c r="EWB50" s="35"/>
      <c r="EWC50" s="35"/>
      <c r="EWD50"/>
      <c r="EWE50"/>
      <c r="EWF50" s="33"/>
      <c r="EWG50"/>
      <c r="EWH50" s="33"/>
      <c r="EWI50" s="35"/>
      <c r="EWJ50" s="35"/>
      <c r="EWK50"/>
      <c r="EWL50"/>
      <c r="EWM50" s="33"/>
      <c r="EWN50"/>
      <c r="EWO50" s="33"/>
      <c r="EWP50" s="35"/>
      <c r="EWQ50" s="35"/>
      <c r="EWR50"/>
      <c r="EWS50"/>
      <c r="EWT50" s="33"/>
      <c r="EWU50"/>
      <c r="EWV50" s="33"/>
      <c r="EWW50" s="35"/>
      <c r="EWX50" s="35"/>
      <c r="EWY50"/>
      <c r="EWZ50"/>
      <c r="EXA50" s="33"/>
      <c r="EXB50"/>
      <c r="EXC50" s="33"/>
      <c r="EXD50" s="35"/>
      <c r="EXE50" s="35"/>
      <c r="EXF50"/>
      <c r="EXG50"/>
      <c r="EXH50" s="33"/>
      <c r="EXI50"/>
      <c r="EXJ50" s="33"/>
      <c r="EXK50" s="35"/>
      <c r="EXL50" s="35"/>
      <c r="EXM50"/>
      <c r="EXN50"/>
      <c r="EXO50" s="33"/>
      <c r="EXP50"/>
      <c r="EXQ50" s="33"/>
      <c r="EXR50" s="35"/>
      <c r="EXS50" s="35"/>
      <c r="EXT50"/>
      <c r="EXU50"/>
      <c r="EXV50" s="33"/>
      <c r="EXW50"/>
      <c r="EXX50" s="33"/>
      <c r="EXY50" s="35"/>
      <c r="EXZ50" s="35"/>
      <c r="EYA50"/>
      <c r="EYB50"/>
      <c r="EYC50" s="33"/>
      <c r="EYD50"/>
      <c r="EYE50" s="33"/>
      <c r="EYF50" s="35"/>
      <c r="EYG50" s="35"/>
      <c r="EYH50"/>
      <c r="EYI50"/>
      <c r="EYJ50" s="33"/>
      <c r="EYK50"/>
      <c r="EYL50" s="33"/>
      <c r="EYM50" s="35"/>
      <c r="EYN50" s="35"/>
      <c r="EYO50"/>
      <c r="EYP50"/>
      <c r="EYQ50" s="33"/>
      <c r="EYR50"/>
      <c r="EYS50" s="33"/>
      <c r="EYT50" s="35"/>
      <c r="EYU50" s="35"/>
      <c r="EYV50"/>
      <c r="EYW50"/>
      <c r="EYX50" s="33"/>
      <c r="EYY50"/>
      <c r="EYZ50" s="33"/>
      <c r="EZA50" s="35"/>
      <c r="EZB50" s="35"/>
      <c r="EZC50"/>
      <c r="EZD50"/>
      <c r="EZE50" s="33"/>
      <c r="EZF50"/>
      <c r="EZG50" s="33"/>
      <c r="EZH50" s="35"/>
      <c r="EZI50" s="35"/>
      <c r="EZJ50"/>
      <c r="EZK50"/>
      <c r="EZL50" s="33"/>
      <c r="EZM50"/>
      <c r="EZN50" s="33"/>
      <c r="EZO50" s="35"/>
      <c r="EZP50" s="35"/>
      <c r="EZQ50"/>
      <c r="EZR50"/>
      <c r="EZS50" s="33"/>
      <c r="EZT50"/>
      <c r="EZU50" s="33"/>
      <c r="EZV50" s="35"/>
      <c r="EZW50" s="35"/>
      <c r="EZX50"/>
      <c r="EZY50"/>
      <c r="EZZ50" s="33"/>
      <c r="FAA50"/>
      <c r="FAB50" s="33"/>
      <c r="FAC50" s="35"/>
      <c r="FAD50" s="35"/>
      <c r="FAE50"/>
      <c r="FAF50"/>
      <c r="FAG50" s="33"/>
      <c r="FAH50"/>
      <c r="FAI50" s="33"/>
      <c r="FAJ50" s="35"/>
      <c r="FAK50" s="35"/>
      <c r="FAL50"/>
      <c r="FAM50"/>
      <c r="FAN50" s="33"/>
      <c r="FAO50"/>
      <c r="FAP50" s="33"/>
      <c r="FAQ50" s="35"/>
      <c r="FAR50" s="35"/>
      <c r="FAS50"/>
      <c r="FAT50"/>
      <c r="FAU50" s="33"/>
      <c r="FAV50"/>
      <c r="FAW50" s="33"/>
      <c r="FAX50" s="35"/>
      <c r="FAY50" s="35"/>
      <c r="FAZ50"/>
      <c r="FBA50"/>
      <c r="FBB50" s="33"/>
      <c r="FBC50"/>
      <c r="FBD50" s="33"/>
      <c r="FBE50" s="35"/>
      <c r="FBF50" s="35"/>
      <c r="FBG50"/>
      <c r="FBH50"/>
      <c r="FBI50" s="33"/>
      <c r="FBJ50"/>
      <c r="FBK50" s="33"/>
      <c r="FBL50" s="35"/>
      <c r="FBM50" s="35"/>
      <c r="FBN50"/>
      <c r="FBO50"/>
      <c r="FBP50" s="33"/>
      <c r="FBQ50"/>
      <c r="FBR50" s="33"/>
      <c r="FBS50" s="35"/>
      <c r="FBT50" s="35"/>
      <c r="FBU50"/>
      <c r="FBV50"/>
      <c r="FBW50" s="33"/>
      <c r="FBX50"/>
      <c r="FBY50" s="33"/>
      <c r="FBZ50" s="35"/>
      <c r="FCA50" s="35"/>
      <c r="FCB50"/>
      <c r="FCC50"/>
      <c r="FCD50" s="33"/>
      <c r="FCE50"/>
      <c r="FCF50" s="33"/>
      <c r="FCG50" s="35"/>
      <c r="FCH50" s="35"/>
      <c r="FCI50"/>
      <c r="FCJ50"/>
      <c r="FCK50" s="33"/>
      <c r="FCL50"/>
      <c r="FCM50" s="33"/>
      <c r="FCN50" s="35"/>
      <c r="FCO50" s="35"/>
      <c r="FCP50"/>
      <c r="FCQ50"/>
      <c r="FCR50" s="33"/>
      <c r="FCS50"/>
      <c r="FCT50" s="33"/>
      <c r="FCU50" s="35"/>
      <c r="FCV50" s="35"/>
      <c r="FCW50"/>
      <c r="FCX50"/>
      <c r="FCY50" s="33"/>
      <c r="FCZ50"/>
      <c r="FDA50" s="33"/>
      <c r="FDB50" s="35"/>
      <c r="FDC50" s="35"/>
      <c r="FDD50"/>
      <c r="FDE50"/>
      <c r="FDF50" s="33"/>
      <c r="FDG50"/>
      <c r="FDH50" s="33"/>
      <c r="FDI50" s="35"/>
      <c r="FDJ50" s="35"/>
      <c r="FDK50"/>
      <c r="FDL50"/>
      <c r="FDM50" s="33"/>
      <c r="FDN50"/>
      <c r="FDO50" s="33"/>
      <c r="FDP50" s="35"/>
      <c r="FDQ50" s="35"/>
      <c r="FDR50"/>
      <c r="FDS50"/>
      <c r="FDT50" s="33"/>
      <c r="FDU50"/>
      <c r="FDV50" s="33"/>
      <c r="FDW50" s="35"/>
      <c r="FDX50" s="35"/>
      <c r="FDY50"/>
      <c r="FDZ50"/>
      <c r="FEA50" s="33"/>
      <c r="FEB50"/>
      <c r="FEC50" s="33"/>
      <c r="FED50" s="35"/>
      <c r="FEE50" s="35"/>
      <c r="FEF50"/>
      <c r="FEG50"/>
      <c r="FEH50" s="33"/>
      <c r="FEI50"/>
      <c r="FEJ50" s="33"/>
      <c r="FEK50" s="35"/>
      <c r="FEL50" s="35"/>
      <c r="FEM50"/>
      <c r="FEN50"/>
      <c r="FEO50" s="33"/>
      <c r="FEP50"/>
      <c r="FEQ50" s="33"/>
      <c r="FER50" s="35"/>
      <c r="FES50" s="35"/>
      <c r="FET50"/>
      <c r="FEU50"/>
      <c r="FEV50" s="33"/>
      <c r="FEW50"/>
      <c r="FEX50" s="33"/>
      <c r="FEY50" s="35"/>
      <c r="FEZ50" s="35"/>
      <c r="FFA50"/>
      <c r="FFB50"/>
      <c r="FFC50" s="33"/>
      <c r="FFD50"/>
      <c r="FFE50" s="33"/>
      <c r="FFF50" s="35"/>
      <c r="FFG50" s="35"/>
      <c r="FFH50"/>
      <c r="FFI50"/>
      <c r="FFJ50" s="33"/>
      <c r="FFK50"/>
      <c r="FFL50" s="33"/>
      <c r="FFM50" s="35"/>
      <c r="FFN50" s="35"/>
      <c r="FFO50"/>
      <c r="FFP50"/>
      <c r="FFQ50" s="33"/>
      <c r="FFR50"/>
      <c r="FFS50" s="33"/>
      <c r="FFT50" s="35"/>
      <c r="FFU50" s="35"/>
      <c r="FFV50"/>
      <c r="FFW50"/>
      <c r="FFX50" s="33"/>
      <c r="FFY50"/>
      <c r="FFZ50" s="33"/>
      <c r="FGA50" s="35"/>
      <c r="FGB50" s="35"/>
      <c r="FGC50"/>
      <c r="FGD50"/>
      <c r="FGE50" s="33"/>
      <c r="FGF50"/>
      <c r="FGG50" s="33"/>
      <c r="FGH50" s="35"/>
      <c r="FGI50" s="35"/>
      <c r="FGJ50"/>
      <c r="FGK50"/>
      <c r="FGL50" s="33"/>
      <c r="FGM50"/>
      <c r="FGN50" s="33"/>
      <c r="FGO50" s="35"/>
      <c r="FGP50" s="35"/>
      <c r="FGQ50"/>
      <c r="FGR50"/>
      <c r="FGS50" s="33"/>
      <c r="FGT50"/>
      <c r="FGU50" s="33"/>
      <c r="FGV50" s="35"/>
      <c r="FGW50" s="35"/>
      <c r="FGX50"/>
      <c r="FGY50"/>
      <c r="FGZ50" s="33"/>
      <c r="FHA50"/>
      <c r="FHB50" s="33"/>
      <c r="FHC50" s="35"/>
      <c r="FHD50" s="35"/>
      <c r="FHE50"/>
      <c r="FHF50"/>
      <c r="FHG50" s="33"/>
      <c r="FHH50"/>
      <c r="FHI50" s="33"/>
      <c r="FHJ50" s="35"/>
      <c r="FHK50" s="35"/>
      <c r="FHL50"/>
      <c r="FHM50"/>
      <c r="FHN50" s="33"/>
      <c r="FHO50"/>
      <c r="FHP50" s="33"/>
      <c r="FHQ50" s="35"/>
      <c r="FHR50" s="35"/>
      <c r="FHS50"/>
      <c r="FHT50"/>
      <c r="FHU50" s="33"/>
      <c r="FHV50"/>
      <c r="FHW50" s="33"/>
      <c r="FHX50" s="35"/>
      <c r="FHY50" s="35"/>
      <c r="FHZ50"/>
      <c r="FIA50"/>
      <c r="FIB50" s="33"/>
      <c r="FIC50"/>
      <c r="FID50" s="33"/>
      <c r="FIE50" s="35"/>
      <c r="FIF50" s="35"/>
      <c r="FIG50"/>
      <c r="FIH50"/>
      <c r="FII50" s="33"/>
      <c r="FIJ50"/>
      <c r="FIK50" s="33"/>
      <c r="FIL50" s="35"/>
      <c r="FIM50" s="35"/>
      <c r="FIN50"/>
      <c r="FIO50"/>
      <c r="FIP50" s="33"/>
      <c r="FIQ50"/>
      <c r="FIR50" s="33"/>
      <c r="FIS50" s="35"/>
      <c r="FIT50" s="35"/>
      <c r="FIU50"/>
      <c r="FIV50"/>
      <c r="FIW50" s="33"/>
      <c r="FIX50"/>
      <c r="FIY50" s="33"/>
      <c r="FIZ50" s="35"/>
      <c r="FJA50" s="35"/>
      <c r="FJB50"/>
      <c r="FJC50"/>
      <c r="FJD50" s="33"/>
      <c r="FJE50"/>
      <c r="FJF50" s="33"/>
      <c r="FJG50" s="35"/>
      <c r="FJH50" s="35"/>
      <c r="FJI50"/>
      <c r="FJJ50"/>
      <c r="FJK50" s="33"/>
      <c r="FJL50"/>
      <c r="FJM50" s="33"/>
      <c r="FJN50" s="35"/>
      <c r="FJO50" s="35"/>
      <c r="FJP50"/>
      <c r="FJQ50"/>
      <c r="FJR50" s="33"/>
      <c r="FJS50"/>
      <c r="FJT50" s="33"/>
      <c r="FJU50" s="35"/>
      <c r="FJV50" s="35"/>
      <c r="FJW50"/>
      <c r="FJX50"/>
      <c r="FJY50" s="33"/>
      <c r="FJZ50"/>
      <c r="FKA50" s="33"/>
      <c r="FKB50" s="35"/>
      <c r="FKC50" s="35"/>
      <c r="FKD50"/>
      <c r="FKE50"/>
      <c r="FKF50" s="33"/>
      <c r="FKG50"/>
      <c r="FKH50" s="33"/>
      <c r="FKI50" s="35"/>
      <c r="FKJ50" s="35"/>
      <c r="FKK50"/>
      <c r="FKL50"/>
      <c r="FKM50" s="33"/>
      <c r="FKN50"/>
      <c r="FKO50" s="33"/>
      <c r="FKP50" s="35"/>
      <c r="FKQ50" s="35"/>
      <c r="FKR50"/>
      <c r="FKS50"/>
      <c r="FKT50" s="33"/>
      <c r="FKU50"/>
      <c r="FKV50" s="33"/>
      <c r="FKW50" s="35"/>
      <c r="FKX50" s="35"/>
      <c r="FKY50"/>
      <c r="FKZ50"/>
      <c r="FLA50" s="33"/>
      <c r="FLB50"/>
      <c r="FLC50" s="33"/>
      <c r="FLD50" s="35"/>
      <c r="FLE50" s="35"/>
      <c r="FLF50"/>
      <c r="FLG50"/>
      <c r="FLH50" s="33"/>
      <c r="FLI50"/>
      <c r="FLJ50" s="33"/>
      <c r="FLK50" s="35"/>
      <c r="FLL50" s="35"/>
      <c r="FLM50"/>
      <c r="FLN50"/>
      <c r="FLO50" s="33"/>
      <c r="FLP50"/>
      <c r="FLQ50" s="33"/>
      <c r="FLR50" s="35"/>
      <c r="FLS50" s="35"/>
      <c r="FLT50"/>
      <c r="FLU50"/>
      <c r="FLV50" s="33"/>
      <c r="FLW50"/>
      <c r="FLX50" s="33"/>
      <c r="FLY50" s="35"/>
      <c r="FLZ50" s="35"/>
      <c r="FMA50"/>
      <c r="FMB50"/>
      <c r="FMC50" s="33"/>
      <c r="FMD50"/>
      <c r="FME50" s="33"/>
      <c r="FMF50" s="35"/>
      <c r="FMG50" s="35"/>
      <c r="FMH50"/>
      <c r="FMI50"/>
      <c r="FMJ50" s="33"/>
      <c r="FMK50"/>
      <c r="FML50" s="33"/>
      <c r="FMM50" s="35"/>
      <c r="FMN50" s="35"/>
      <c r="FMO50"/>
      <c r="FMP50"/>
      <c r="FMQ50" s="33"/>
      <c r="FMR50"/>
      <c r="FMS50" s="33"/>
      <c r="FMT50" s="35"/>
      <c r="FMU50" s="35"/>
      <c r="FMV50"/>
      <c r="FMW50"/>
      <c r="FMX50" s="33"/>
      <c r="FMY50"/>
      <c r="FMZ50" s="33"/>
      <c r="FNA50" s="35"/>
      <c r="FNB50" s="35"/>
      <c r="FNC50"/>
      <c r="FND50"/>
      <c r="FNE50" s="33"/>
      <c r="FNF50"/>
      <c r="FNG50" s="33"/>
      <c r="FNH50" s="35"/>
      <c r="FNI50" s="35"/>
      <c r="FNJ50"/>
      <c r="FNK50"/>
      <c r="FNL50" s="33"/>
      <c r="FNM50"/>
      <c r="FNN50" s="33"/>
      <c r="FNO50" s="35"/>
      <c r="FNP50" s="35"/>
      <c r="FNQ50"/>
      <c r="FNR50"/>
      <c r="FNS50" s="33"/>
      <c r="FNT50"/>
      <c r="FNU50" s="33"/>
      <c r="FNV50" s="35"/>
      <c r="FNW50" s="35"/>
      <c r="FNX50"/>
      <c r="FNY50"/>
      <c r="FNZ50" s="33"/>
      <c r="FOA50"/>
      <c r="FOB50" s="33"/>
      <c r="FOC50" s="35"/>
      <c r="FOD50" s="35"/>
      <c r="FOE50"/>
      <c r="FOF50"/>
      <c r="FOG50" s="33"/>
      <c r="FOH50"/>
      <c r="FOI50" s="33"/>
      <c r="FOJ50" s="35"/>
      <c r="FOK50" s="35"/>
      <c r="FOL50"/>
      <c r="FOM50"/>
      <c r="FON50" s="33"/>
      <c r="FOO50"/>
      <c r="FOP50" s="33"/>
      <c r="FOQ50" s="35"/>
      <c r="FOR50" s="35"/>
      <c r="FOS50"/>
      <c r="FOT50"/>
      <c r="FOU50" s="33"/>
      <c r="FOV50"/>
      <c r="FOW50" s="33"/>
      <c r="FOX50" s="35"/>
      <c r="FOY50" s="35"/>
      <c r="FOZ50"/>
      <c r="FPA50"/>
      <c r="FPB50" s="33"/>
      <c r="FPC50"/>
      <c r="FPD50" s="33"/>
      <c r="FPE50" s="35"/>
      <c r="FPF50" s="35"/>
      <c r="FPG50"/>
      <c r="FPH50"/>
      <c r="FPI50" s="33"/>
      <c r="FPJ50"/>
      <c r="FPK50" s="33"/>
      <c r="FPL50" s="35"/>
      <c r="FPM50" s="35"/>
      <c r="FPN50"/>
      <c r="FPO50"/>
      <c r="FPP50" s="33"/>
      <c r="FPQ50"/>
      <c r="FPR50" s="33"/>
      <c r="FPS50" s="35"/>
      <c r="FPT50" s="35"/>
      <c r="FPU50"/>
      <c r="FPV50"/>
      <c r="FPW50" s="33"/>
      <c r="FPX50"/>
      <c r="FPY50" s="33"/>
      <c r="FPZ50" s="35"/>
      <c r="FQA50" s="35"/>
      <c r="FQB50"/>
      <c r="FQC50"/>
      <c r="FQD50" s="33"/>
      <c r="FQE50"/>
      <c r="FQF50" s="33"/>
      <c r="FQG50" s="35"/>
      <c r="FQH50" s="35"/>
      <c r="FQI50"/>
      <c r="FQJ50"/>
      <c r="FQK50" s="33"/>
      <c r="FQL50"/>
      <c r="FQM50" s="33"/>
      <c r="FQN50" s="35"/>
      <c r="FQO50" s="35"/>
      <c r="FQP50"/>
      <c r="FQQ50"/>
      <c r="FQR50" s="33"/>
      <c r="FQS50"/>
      <c r="FQT50" s="33"/>
      <c r="FQU50" s="35"/>
      <c r="FQV50" s="35"/>
      <c r="FQW50"/>
      <c r="FQX50"/>
      <c r="FQY50" s="33"/>
      <c r="FQZ50"/>
      <c r="FRA50" s="33"/>
      <c r="FRB50" s="35"/>
      <c r="FRC50" s="35"/>
      <c r="FRD50"/>
      <c r="FRE50"/>
      <c r="FRF50" s="33"/>
      <c r="FRG50"/>
      <c r="FRH50" s="33"/>
      <c r="FRI50" s="35"/>
      <c r="FRJ50" s="35"/>
      <c r="FRK50"/>
      <c r="FRL50"/>
      <c r="FRM50" s="33"/>
      <c r="FRN50"/>
      <c r="FRO50" s="33"/>
      <c r="FRP50" s="35"/>
      <c r="FRQ50" s="35"/>
      <c r="FRR50"/>
      <c r="FRS50"/>
      <c r="FRT50" s="33"/>
      <c r="FRU50"/>
      <c r="FRV50" s="33"/>
      <c r="FRW50" s="35"/>
      <c r="FRX50" s="35"/>
      <c r="FRY50"/>
      <c r="FRZ50"/>
      <c r="FSA50" s="33"/>
      <c r="FSB50"/>
      <c r="FSC50" s="33"/>
      <c r="FSD50" s="35"/>
      <c r="FSE50" s="35"/>
      <c r="FSF50"/>
      <c r="FSG50"/>
      <c r="FSH50" s="33"/>
      <c r="FSI50"/>
      <c r="FSJ50" s="33"/>
      <c r="FSK50" s="35"/>
      <c r="FSL50" s="35"/>
      <c r="FSM50"/>
      <c r="FSN50"/>
      <c r="FSO50" s="33"/>
      <c r="FSP50"/>
      <c r="FSQ50" s="33"/>
      <c r="FSR50" s="35"/>
      <c r="FSS50" s="35"/>
      <c r="FST50"/>
      <c r="FSU50"/>
      <c r="FSV50" s="33"/>
      <c r="FSW50"/>
      <c r="FSX50" s="33"/>
      <c r="FSY50" s="35"/>
      <c r="FSZ50" s="35"/>
      <c r="FTA50"/>
      <c r="FTB50"/>
      <c r="FTC50" s="33"/>
      <c r="FTD50"/>
      <c r="FTE50" s="33"/>
      <c r="FTF50" s="35"/>
      <c r="FTG50" s="35"/>
      <c r="FTH50"/>
      <c r="FTI50"/>
      <c r="FTJ50" s="33"/>
      <c r="FTK50"/>
      <c r="FTL50" s="33"/>
      <c r="FTM50" s="35"/>
      <c r="FTN50" s="35"/>
      <c r="FTO50"/>
      <c r="FTP50"/>
      <c r="FTQ50" s="33"/>
      <c r="FTR50"/>
      <c r="FTS50" s="33"/>
      <c r="FTT50" s="35"/>
      <c r="FTU50" s="35"/>
      <c r="FTV50"/>
      <c r="FTW50"/>
      <c r="FTX50" s="33"/>
      <c r="FTY50"/>
      <c r="FTZ50" s="33"/>
      <c r="FUA50" s="35"/>
      <c r="FUB50" s="35"/>
      <c r="FUC50"/>
      <c r="FUD50"/>
      <c r="FUE50" s="33"/>
      <c r="FUF50"/>
      <c r="FUG50" s="33"/>
      <c r="FUH50" s="35"/>
      <c r="FUI50" s="35"/>
      <c r="FUJ50"/>
      <c r="FUK50"/>
      <c r="FUL50" s="33"/>
      <c r="FUM50"/>
      <c r="FUN50" s="33"/>
      <c r="FUO50" s="35"/>
      <c r="FUP50" s="35"/>
      <c r="FUQ50"/>
      <c r="FUR50"/>
      <c r="FUS50" s="33"/>
      <c r="FUT50"/>
      <c r="FUU50" s="33"/>
      <c r="FUV50" s="35"/>
      <c r="FUW50" s="35"/>
      <c r="FUX50"/>
      <c r="FUY50"/>
      <c r="FUZ50" s="33"/>
      <c r="FVA50"/>
      <c r="FVB50" s="33"/>
      <c r="FVC50" s="35"/>
      <c r="FVD50" s="35"/>
      <c r="FVE50"/>
      <c r="FVF50"/>
      <c r="FVG50" s="33"/>
      <c r="FVH50"/>
      <c r="FVI50" s="33"/>
      <c r="FVJ50" s="35"/>
      <c r="FVK50" s="35"/>
      <c r="FVL50"/>
      <c r="FVM50"/>
      <c r="FVN50" s="33"/>
      <c r="FVO50"/>
      <c r="FVP50" s="33"/>
      <c r="FVQ50" s="35"/>
      <c r="FVR50" s="35"/>
      <c r="FVS50"/>
      <c r="FVT50"/>
      <c r="FVU50" s="33"/>
      <c r="FVV50"/>
      <c r="FVW50" s="33"/>
      <c r="FVX50" s="35"/>
      <c r="FVY50" s="35"/>
      <c r="FVZ50"/>
      <c r="FWA50"/>
      <c r="FWB50" s="33"/>
      <c r="FWC50"/>
      <c r="FWD50" s="33"/>
      <c r="FWE50" s="35"/>
      <c r="FWF50" s="35"/>
      <c r="FWG50"/>
      <c r="FWH50"/>
      <c r="FWI50" s="33"/>
      <c r="FWJ50"/>
      <c r="FWK50" s="33"/>
      <c r="FWL50" s="35"/>
      <c r="FWM50" s="35"/>
      <c r="FWN50"/>
      <c r="FWO50"/>
      <c r="FWP50" s="33"/>
      <c r="FWQ50"/>
      <c r="FWR50" s="33"/>
      <c r="FWS50" s="35"/>
      <c r="FWT50" s="35"/>
      <c r="FWU50"/>
      <c r="FWV50"/>
      <c r="FWW50" s="33"/>
      <c r="FWX50"/>
      <c r="FWY50" s="33"/>
      <c r="FWZ50" s="35"/>
      <c r="FXA50" s="35"/>
      <c r="FXB50"/>
      <c r="FXC50"/>
      <c r="FXD50" s="33"/>
      <c r="FXE50"/>
      <c r="FXF50" s="33"/>
      <c r="FXG50" s="35"/>
      <c r="FXH50" s="35"/>
      <c r="FXI50"/>
      <c r="FXJ50"/>
      <c r="FXK50" s="33"/>
      <c r="FXL50"/>
      <c r="FXM50" s="33"/>
      <c r="FXN50" s="35"/>
      <c r="FXO50" s="35"/>
      <c r="FXP50"/>
      <c r="FXQ50"/>
      <c r="FXR50" s="33"/>
      <c r="FXS50"/>
      <c r="FXT50" s="33"/>
      <c r="FXU50" s="35"/>
      <c r="FXV50" s="35"/>
      <c r="FXW50"/>
      <c r="FXX50"/>
      <c r="FXY50" s="33"/>
      <c r="FXZ50"/>
      <c r="FYA50" s="33"/>
      <c r="FYB50" s="35"/>
      <c r="FYC50" s="35"/>
      <c r="FYD50"/>
      <c r="FYE50"/>
      <c r="FYF50" s="33"/>
      <c r="FYG50"/>
      <c r="FYH50" s="33"/>
      <c r="FYI50" s="35"/>
      <c r="FYJ50" s="35"/>
      <c r="FYK50"/>
      <c r="FYL50"/>
      <c r="FYM50" s="33"/>
      <c r="FYN50"/>
      <c r="FYO50" s="33"/>
      <c r="FYP50" s="35"/>
      <c r="FYQ50" s="35"/>
      <c r="FYR50"/>
      <c r="FYS50"/>
      <c r="FYT50" s="33"/>
      <c r="FYU50"/>
      <c r="FYV50" s="33"/>
      <c r="FYW50" s="35"/>
      <c r="FYX50" s="35"/>
      <c r="FYY50"/>
      <c r="FYZ50"/>
      <c r="FZA50" s="33"/>
      <c r="FZB50"/>
      <c r="FZC50" s="33"/>
      <c r="FZD50" s="35"/>
      <c r="FZE50" s="35"/>
      <c r="FZF50"/>
      <c r="FZG50"/>
      <c r="FZH50" s="33"/>
      <c r="FZI50"/>
      <c r="FZJ50" s="33"/>
      <c r="FZK50" s="35"/>
      <c r="FZL50" s="35"/>
      <c r="FZM50"/>
      <c r="FZN50"/>
      <c r="FZO50" s="33"/>
      <c r="FZP50"/>
      <c r="FZQ50" s="33"/>
      <c r="FZR50" s="35"/>
      <c r="FZS50" s="35"/>
      <c r="FZT50"/>
      <c r="FZU50"/>
      <c r="FZV50" s="33"/>
      <c r="FZW50"/>
      <c r="FZX50" s="33"/>
      <c r="FZY50" s="35"/>
      <c r="FZZ50" s="35"/>
      <c r="GAA50"/>
      <c r="GAB50"/>
      <c r="GAC50" s="33"/>
      <c r="GAD50"/>
      <c r="GAE50" s="33"/>
      <c r="GAF50" s="35"/>
      <c r="GAG50" s="35"/>
      <c r="GAH50"/>
      <c r="GAI50"/>
      <c r="GAJ50" s="33"/>
      <c r="GAK50"/>
      <c r="GAL50" s="33"/>
      <c r="GAM50" s="35"/>
      <c r="GAN50" s="35"/>
      <c r="GAO50"/>
      <c r="GAP50"/>
      <c r="GAQ50" s="33"/>
      <c r="GAR50"/>
      <c r="GAS50" s="33"/>
      <c r="GAT50" s="35"/>
      <c r="GAU50" s="35"/>
      <c r="GAV50"/>
      <c r="GAW50"/>
      <c r="GAX50" s="33"/>
      <c r="GAY50"/>
      <c r="GAZ50" s="33"/>
      <c r="GBA50" s="35"/>
      <c r="GBB50" s="35"/>
      <c r="GBC50"/>
      <c r="GBD50"/>
      <c r="GBE50" s="33"/>
      <c r="GBF50"/>
      <c r="GBG50" s="33"/>
      <c r="GBH50" s="35"/>
      <c r="GBI50" s="35"/>
      <c r="GBJ50"/>
      <c r="GBK50"/>
      <c r="GBL50" s="33"/>
      <c r="GBM50"/>
      <c r="GBN50" s="33"/>
      <c r="GBO50" s="35"/>
      <c r="GBP50" s="35"/>
      <c r="GBQ50"/>
      <c r="GBR50"/>
      <c r="GBS50" s="33"/>
      <c r="GBT50"/>
      <c r="GBU50" s="33"/>
      <c r="GBV50" s="35"/>
      <c r="GBW50" s="35"/>
      <c r="GBX50"/>
      <c r="GBY50"/>
      <c r="GBZ50" s="33"/>
      <c r="GCA50"/>
      <c r="GCB50" s="33"/>
      <c r="GCC50" s="35"/>
      <c r="GCD50" s="35"/>
      <c r="GCE50"/>
      <c r="GCF50"/>
      <c r="GCG50" s="33"/>
      <c r="GCH50"/>
      <c r="GCI50" s="33"/>
      <c r="GCJ50" s="35"/>
      <c r="GCK50" s="35"/>
      <c r="GCL50"/>
      <c r="GCM50"/>
      <c r="GCN50" s="33"/>
      <c r="GCO50"/>
      <c r="GCP50" s="33"/>
      <c r="GCQ50" s="35"/>
      <c r="GCR50" s="35"/>
      <c r="GCS50"/>
      <c r="GCT50"/>
      <c r="GCU50" s="33"/>
      <c r="GCV50"/>
      <c r="GCW50" s="33"/>
      <c r="GCX50" s="35"/>
      <c r="GCY50" s="35"/>
      <c r="GCZ50"/>
      <c r="GDA50"/>
      <c r="GDB50" s="33"/>
      <c r="GDC50"/>
      <c r="GDD50" s="33"/>
      <c r="GDE50" s="35"/>
      <c r="GDF50" s="35"/>
      <c r="GDG50"/>
      <c r="GDH50"/>
      <c r="GDI50" s="33"/>
      <c r="GDJ50"/>
      <c r="GDK50" s="33"/>
      <c r="GDL50" s="35"/>
      <c r="GDM50" s="35"/>
      <c r="GDN50"/>
      <c r="GDO50"/>
      <c r="GDP50" s="33"/>
      <c r="GDQ50"/>
      <c r="GDR50" s="33"/>
      <c r="GDS50" s="35"/>
      <c r="GDT50" s="35"/>
      <c r="GDU50"/>
      <c r="GDV50"/>
      <c r="GDW50" s="33"/>
      <c r="GDX50"/>
      <c r="GDY50" s="33"/>
      <c r="GDZ50" s="35"/>
      <c r="GEA50" s="35"/>
      <c r="GEB50"/>
      <c r="GEC50"/>
      <c r="GED50" s="33"/>
      <c r="GEE50"/>
      <c r="GEF50" s="33"/>
      <c r="GEG50" s="35"/>
      <c r="GEH50" s="35"/>
      <c r="GEI50"/>
      <c r="GEJ50"/>
      <c r="GEK50" s="33"/>
      <c r="GEL50"/>
      <c r="GEM50" s="33"/>
      <c r="GEN50" s="35"/>
      <c r="GEO50" s="35"/>
      <c r="GEP50"/>
      <c r="GEQ50"/>
      <c r="GER50" s="33"/>
      <c r="GES50"/>
      <c r="GET50" s="33"/>
      <c r="GEU50" s="35"/>
      <c r="GEV50" s="35"/>
      <c r="GEW50"/>
      <c r="GEX50"/>
      <c r="GEY50" s="33"/>
      <c r="GEZ50"/>
      <c r="GFA50" s="33"/>
      <c r="GFB50" s="35"/>
      <c r="GFC50" s="35"/>
      <c r="GFD50"/>
      <c r="GFE50"/>
      <c r="GFF50" s="33"/>
      <c r="GFG50"/>
      <c r="GFH50" s="33"/>
      <c r="GFI50" s="35"/>
      <c r="GFJ50" s="35"/>
      <c r="GFK50"/>
      <c r="GFL50"/>
      <c r="GFM50" s="33"/>
      <c r="GFN50"/>
      <c r="GFO50" s="33"/>
      <c r="GFP50" s="35"/>
      <c r="GFQ50" s="35"/>
      <c r="GFR50"/>
      <c r="GFS50"/>
      <c r="GFT50" s="33"/>
      <c r="GFU50"/>
      <c r="GFV50" s="33"/>
      <c r="GFW50" s="35"/>
      <c r="GFX50" s="35"/>
      <c r="GFY50"/>
      <c r="GFZ50"/>
      <c r="GGA50" s="33"/>
      <c r="GGB50"/>
      <c r="GGC50" s="33"/>
      <c r="GGD50" s="35"/>
      <c r="GGE50" s="35"/>
      <c r="GGF50"/>
      <c r="GGG50"/>
      <c r="GGH50" s="33"/>
      <c r="GGI50"/>
      <c r="GGJ50" s="33"/>
      <c r="GGK50" s="35"/>
      <c r="GGL50" s="35"/>
      <c r="GGM50"/>
      <c r="GGN50"/>
      <c r="GGO50" s="33"/>
      <c r="GGP50"/>
      <c r="GGQ50" s="33"/>
      <c r="GGR50" s="35"/>
      <c r="GGS50" s="35"/>
      <c r="GGT50"/>
      <c r="GGU50"/>
      <c r="GGV50" s="33"/>
      <c r="GGW50"/>
      <c r="GGX50" s="33"/>
      <c r="GGY50" s="35"/>
      <c r="GGZ50" s="35"/>
      <c r="GHA50"/>
      <c r="GHB50"/>
      <c r="GHC50" s="33"/>
      <c r="GHD50"/>
      <c r="GHE50" s="33"/>
      <c r="GHF50" s="35"/>
      <c r="GHG50" s="35"/>
      <c r="GHH50"/>
      <c r="GHI50"/>
      <c r="GHJ50" s="33"/>
      <c r="GHK50"/>
      <c r="GHL50" s="33"/>
      <c r="GHM50" s="35"/>
      <c r="GHN50" s="35"/>
      <c r="GHO50"/>
      <c r="GHP50"/>
      <c r="GHQ50" s="33"/>
      <c r="GHR50"/>
      <c r="GHS50" s="33"/>
      <c r="GHT50" s="35"/>
      <c r="GHU50" s="35"/>
      <c r="GHV50"/>
      <c r="GHW50"/>
      <c r="GHX50" s="33"/>
      <c r="GHY50"/>
      <c r="GHZ50" s="33"/>
      <c r="GIA50" s="35"/>
      <c r="GIB50" s="35"/>
      <c r="GIC50"/>
      <c r="GID50"/>
      <c r="GIE50" s="33"/>
      <c r="GIF50"/>
      <c r="GIG50" s="33"/>
      <c r="GIH50" s="35"/>
      <c r="GII50" s="35"/>
      <c r="GIJ50"/>
      <c r="GIK50"/>
      <c r="GIL50" s="33"/>
      <c r="GIM50"/>
      <c r="GIN50" s="33"/>
      <c r="GIO50" s="35"/>
      <c r="GIP50" s="35"/>
      <c r="GIQ50"/>
      <c r="GIR50"/>
      <c r="GIS50" s="33"/>
      <c r="GIT50"/>
      <c r="GIU50" s="33"/>
      <c r="GIV50" s="35"/>
      <c r="GIW50" s="35"/>
      <c r="GIX50"/>
      <c r="GIY50"/>
      <c r="GIZ50" s="33"/>
      <c r="GJA50"/>
      <c r="GJB50" s="33"/>
      <c r="GJC50" s="35"/>
      <c r="GJD50" s="35"/>
      <c r="GJE50"/>
      <c r="GJF50"/>
      <c r="GJG50" s="33"/>
      <c r="GJH50"/>
      <c r="GJI50" s="33"/>
      <c r="GJJ50" s="35"/>
      <c r="GJK50" s="35"/>
      <c r="GJL50"/>
      <c r="GJM50"/>
      <c r="GJN50" s="33"/>
      <c r="GJO50"/>
      <c r="GJP50" s="33"/>
      <c r="GJQ50" s="35"/>
      <c r="GJR50" s="35"/>
      <c r="GJS50"/>
      <c r="GJT50"/>
      <c r="GJU50" s="33"/>
      <c r="GJV50"/>
      <c r="GJW50" s="33"/>
      <c r="GJX50" s="35"/>
      <c r="GJY50" s="35"/>
      <c r="GJZ50"/>
      <c r="GKA50"/>
      <c r="GKB50" s="33"/>
      <c r="GKC50"/>
      <c r="GKD50" s="33"/>
      <c r="GKE50" s="35"/>
      <c r="GKF50" s="35"/>
      <c r="GKG50"/>
      <c r="GKH50"/>
      <c r="GKI50" s="33"/>
      <c r="GKJ50"/>
      <c r="GKK50" s="33"/>
      <c r="GKL50" s="35"/>
      <c r="GKM50" s="35"/>
      <c r="GKN50"/>
      <c r="GKO50"/>
      <c r="GKP50" s="33"/>
      <c r="GKQ50"/>
      <c r="GKR50" s="33"/>
      <c r="GKS50" s="35"/>
      <c r="GKT50" s="35"/>
      <c r="GKU50"/>
      <c r="GKV50"/>
      <c r="GKW50" s="33"/>
      <c r="GKX50"/>
      <c r="GKY50" s="33"/>
      <c r="GKZ50" s="35"/>
      <c r="GLA50" s="35"/>
      <c r="GLB50"/>
      <c r="GLC50"/>
      <c r="GLD50" s="33"/>
      <c r="GLE50"/>
      <c r="GLF50" s="33"/>
      <c r="GLG50" s="35"/>
      <c r="GLH50" s="35"/>
      <c r="GLI50"/>
      <c r="GLJ50"/>
      <c r="GLK50" s="33"/>
      <c r="GLL50"/>
      <c r="GLM50" s="33"/>
      <c r="GLN50" s="35"/>
      <c r="GLO50" s="35"/>
      <c r="GLP50"/>
      <c r="GLQ50"/>
      <c r="GLR50" s="33"/>
      <c r="GLS50"/>
      <c r="GLT50" s="33"/>
      <c r="GLU50" s="35"/>
      <c r="GLV50" s="35"/>
      <c r="GLW50"/>
      <c r="GLX50"/>
      <c r="GLY50" s="33"/>
      <c r="GLZ50"/>
      <c r="GMA50" s="33"/>
      <c r="GMB50" s="35"/>
      <c r="GMC50" s="35"/>
      <c r="GMD50"/>
      <c r="GME50"/>
      <c r="GMF50" s="33"/>
      <c r="GMG50"/>
      <c r="GMH50" s="33"/>
      <c r="GMI50" s="35"/>
      <c r="GMJ50" s="35"/>
      <c r="GMK50"/>
      <c r="GML50"/>
      <c r="GMM50" s="33"/>
      <c r="GMN50"/>
      <c r="GMO50" s="33"/>
      <c r="GMP50" s="35"/>
      <c r="GMQ50" s="35"/>
      <c r="GMR50"/>
      <c r="GMS50"/>
      <c r="GMT50" s="33"/>
      <c r="GMU50"/>
      <c r="GMV50" s="33"/>
      <c r="GMW50" s="35"/>
      <c r="GMX50" s="35"/>
      <c r="GMY50"/>
      <c r="GMZ50"/>
      <c r="GNA50" s="33"/>
      <c r="GNB50"/>
      <c r="GNC50" s="33"/>
      <c r="GND50" s="35"/>
      <c r="GNE50" s="35"/>
      <c r="GNF50"/>
      <c r="GNG50"/>
      <c r="GNH50" s="33"/>
      <c r="GNI50"/>
      <c r="GNJ50" s="33"/>
      <c r="GNK50" s="35"/>
      <c r="GNL50" s="35"/>
      <c r="GNM50"/>
      <c r="GNN50"/>
      <c r="GNO50" s="33"/>
      <c r="GNP50"/>
      <c r="GNQ50" s="33"/>
      <c r="GNR50" s="35"/>
      <c r="GNS50" s="35"/>
      <c r="GNT50"/>
      <c r="GNU50"/>
      <c r="GNV50" s="33"/>
      <c r="GNW50"/>
      <c r="GNX50" s="33"/>
      <c r="GNY50" s="35"/>
      <c r="GNZ50" s="35"/>
      <c r="GOA50"/>
      <c r="GOB50"/>
      <c r="GOC50" s="33"/>
      <c r="GOD50"/>
      <c r="GOE50" s="33"/>
      <c r="GOF50" s="35"/>
      <c r="GOG50" s="35"/>
      <c r="GOH50"/>
      <c r="GOI50"/>
      <c r="GOJ50" s="33"/>
      <c r="GOK50"/>
      <c r="GOL50" s="33"/>
      <c r="GOM50" s="35"/>
      <c r="GON50" s="35"/>
      <c r="GOO50"/>
      <c r="GOP50"/>
      <c r="GOQ50" s="33"/>
      <c r="GOR50"/>
      <c r="GOS50" s="33"/>
      <c r="GOT50" s="35"/>
      <c r="GOU50" s="35"/>
      <c r="GOV50"/>
      <c r="GOW50"/>
      <c r="GOX50" s="33"/>
      <c r="GOY50"/>
      <c r="GOZ50" s="33"/>
      <c r="GPA50" s="35"/>
      <c r="GPB50" s="35"/>
      <c r="GPC50"/>
      <c r="GPD50"/>
      <c r="GPE50" s="33"/>
      <c r="GPF50"/>
      <c r="GPG50" s="33"/>
      <c r="GPH50" s="35"/>
      <c r="GPI50" s="35"/>
      <c r="GPJ50"/>
      <c r="GPK50"/>
      <c r="GPL50" s="33"/>
      <c r="GPM50"/>
      <c r="GPN50" s="33"/>
      <c r="GPO50" s="35"/>
      <c r="GPP50" s="35"/>
      <c r="GPQ50"/>
      <c r="GPR50"/>
      <c r="GPS50" s="33"/>
      <c r="GPT50"/>
      <c r="GPU50" s="33"/>
      <c r="GPV50" s="35"/>
      <c r="GPW50" s="35"/>
      <c r="GPX50"/>
      <c r="GPY50"/>
      <c r="GPZ50" s="33"/>
      <c r="GQA50"/>
      <c r="GQB50" s="33"/>
      <c r="GQC50" s="35"/>
      <c r="GQD50" s="35"/>
      <c r="GQE50"/>
      <c r="GQF50"/>
      <c r="GQG50" s="33"/>
      <c r="GQH50"/>
      <c r="GQI50" s="33"/>
      <c r="GQJ50" s="35"/>
      <c r="GQK50" s="35"/>
      <c r="GQL50"/>
      <c r="GQM50"/>
      <c r="GQN50" s="33"/>
      <c r="GQO50"/>
      <c r="GQP50" s="33"/>
      <c r="GQQ50" s="35"/>
      <c r="GQR50" s="35"/>
      <c r="GQS50"/>
      <c r="GQT50"/>
      <c r="GQU50" s="33"/>
      <c r="GQV50"/>
      <c r="GQW50" s="33"/>
      <c r="GQX50" s="35"/>
      <c r="GQY50" s="35"/>
      <c r="GQZ50"/>
      <c r="GRA50"/>
      <c r="GRB50" s="33"/>
      <c r="GRC50"/>
      <c r="GRD50" s="33"/>
      <c r="GRE50" s="35"/>
      <c r="GRF50" s="35"/>
      <c r="GRG50"/>
      <c r="GRH50"/>
      <c r="GRI50" s="33"/>
      <c r="GRJ50"/>
      <c r="GRK50" s="33"/>
      <c r="GRL50" s="35"/>
      <c r="GRM50" s="35"/>
      <c r="GRN50"/>
      <c r="GRO50"/>
      <c r="GRP50" s="33"/>
      <c r="GRQ50"/>
      <c r="GRR50" s="33"/>
      <c r="GRS50" s="35"/>
      <c r="GRT50" s="35"/>
      <c r="GRU50"/>
      <c r="GRV50"/>
      <c r="GRW50" s="33"/>
      <c r="GRX50"/>
      <c r="GRY50" s="33"/>
      <c r="GRZ50" s="35"/>
      <c r="GSA50" s="35"/>
      <c r="GSB50"/>
      <c r="GSC50"/>
      <c r="GSD50" s="33"/>
      <c r="GSE50"/>
      <c r="GSF50" s="33"/>
      <c r="GSG50" s="35"/>
      <c r="GSH50" s="35"/>
      <c r="GSI50"/>
      <c r="GSJ50"/>
      <c r="GSK50" s="33"/>
      <c r="GSL50"/>
      <c r="GSM50" s="33"/>
      <c r="GSN50" s="35"/>
      <c r="GSO50" s="35"/>
      <c r="GSP50"/>
      <c r="GSQ50"/>
      <c r="GSR50" s="33"/>
      <c r="GSS50"/>
      <c r="GST50" s="33"/>
      <c r="GSU50" s="35"/>
      <c r="GSV50" s="35"/>
      <c r="GSW50"/>
      <c r="GSX50"/>
      <c r="GSY50" s="33"/>
      <c r="GSZ50"/>
      <c r="GTA50" s="33"/>
      <c r="GTB50" s="35"/>
      <c r="GTC50" s="35"/>
      <c r="GTD50"/>
      <c r="GTE50"/>
      <c r="GTF50" s="33"/>
      <c r="GTG50"/>
      <c r="GTH50" s="33"/>
      <c r="GTI50" s="35"/>
      <c r="GTJ50" s="35"/>
      <c r="GTK50"/>
      <c r="GTL50"/>
      <c r="GTM50" s="33"/>
      <c r="GTN50"/>
      <c r="GTO50" s="33"/>
      <c r="GTP50" s="35"/>
      <c r="GTQ50" s="35"/>
      <c r="GTR50"/>
      <c r="GTS50"/>
      <c r="GTT50" s="33"/>
      <c r="GTU50"/>
      <c r="GTV50" s="33"/>
      <c r="GTW50" s="35"/>
      <c r="GTX50" s="35"/>
      <c r="GTY50"/>
      <c r="GTZ50"/>
      <c r="GUA50" s="33"/>
      <c r="GUB50"/>
      <c r="GUC50" s="33"/>
      <c r="GUD50" s="35"/>
      <c r="GUE50" s="35"/>
      <c r="GUF50"/>
      <c r="GUG50"/>
      <c r="GUH50" s="33"/>
      <c r="GUI50"/>
      <c r="GUJ50" s="33"/>
      <c r="GUK50" s="35"/>
      <c r="GUL50" s="35"/>
      <c r="GUM50"/>
      <c r="GUN50"/>
      <c r="GUO50" s="33"/>
      <c r="GUP50"/>
      <c r="GUQ50" s="33"/>
      <c r="GUR50" s="35"/>
      <c r="GUS50" s="35"/>
      <c r="GUT50"/>
      <c r="GUU50"/>
      <c r="GUV50" s="33"/>
      <c r="GUW50"/>
      <c r="GUX50" s="33"/>
      <c r="GUY50" s="35"/>
      <c r="GUZ50" s="35"/>
      <c r="GVA50"/>
      <c r="GVB50"/>
      <c r="GVC50" s="33"/>
      <c r="GVD50"/>
      <c r="GVE50" s="33"/>
      <c r="GVF50" s="35"/>
      <c r="GVG50" s="35"/>
      <c r="GVH50"/>
      <c r="GVI50"/>
      <c r="GVJ50" s="33"/>
      <c r="GVK50"/>
      <c r="GVL50" s="33"/>
      <c r="GVM50" s="35"/>
      <c r="GVN50" s="35"/>
      <c r="GVO50"/>
      <c r="GVP50"/>
      <c r="GVQ50" s="33"/>
      <c r="GVR50"/>
      <c r="GVS50" s="33"/>
      <c r="GVT50" s="35"/>
      <c r="GVU50" s="35"/>
      <c r="GVV50"/>
      <c r="GVW50"/>
      <c r="GVX50" s="33"/>
      <c r="GVY50"/>
      <c r="GVZ50" s="33"/>
      <c r="GWA50" s="35"/>
      <c r="GWB50" s="35"/>
      <c r="GWC50"/>
      <c r="GWD50"/>
      <c r="GWE50" s="33"/>
      <c r="GWF50"/>
      <c r="GWG50" s="33"/>
      <c r="GWH50" s="35"/>
      <c r="GWI50" s="35"/>
      <c r="GWJ50"/>
      <c r="GWK50"/>
      <c r="GWL50" s="33"/>
      <c r="GWM50"/>
      <c r="GWN50" s="33"/>
      <c r="GWO50" s="35"/>
      <c r="GWP50" s="35"/>
      <c r="GWQ50"/>
      <c r="GWR50"/>
      <c r="GWS50" s="33"/>
      <c r="GWT50"/>
      <c r="GWU50" s="33"/>
      <c r="GWV50" s="35"/>
      <c r="GWW50" s="35"/>
      <c r="GWX50"/>
      <c r="GWY50"/>
      <c r="GWZ50" s="33"/>
      <c r="GXA50"/>
      <c r="GXB50" s="33"/>
      <c r="GXC50" s="35"/>
      <c r="GXD50" s="35"/>
      <c r="GXE50"/>
      <c r="GXF50"/>
      <c r="GXG50" s="33"/>
      <c r="GXH50"/>
      <c r="GXI50" s="33"/>
      <c r="GXJ50" s="35"/>
      <c r="GXK50" s="35"/>
      <c r="GXL50"/>
      <c r="GXM50"/>
      <c r="GXN50" s="33"/>
      <c r="GXO50"/>
      <c r="GXP50" s="33"/>
      <c r="GXQ50" s="35"/>
      <c r="GXR50" s="35"/>
      <c r="GXS50"/>
      <c r="GXT50"/>
      <c r="GXU50" s="33"/>
      <c r="GXV50"/>
      <c r="GXW50" s="33"/>
      <c r="GXX50" s="35"/>
      <c r="GXY50" s="35"/>
      <c r="GXZ50"/>
      <c r="GYA50"/>
      <c r="GYB50" s="33"/>
      <c r="GYC50"/>
      <c r="GYD50" s="33"/>
      <c r="GYE50" s="35"/>
      <c r="GYF50" s="35"/>
      <c r="GYG50"/>
      <c r="GYH50"/>
      <c r="GYI50" s="33"/>
      <c r="GYJ50"/>
      <c r="GYK50" s="33"/>
      <c r="GYL50" s="35"/>
      <c r="GYM50" s="35"/>
      <c r="GYN50"/>
      <c r="GYO50"/>
      <c r="GYP50" s="33"/>
      <c r="GYQ50"/>
      <c r="GYR50" s="33"/>
      <c r="GYS50" s="35"/>
      <c r="GYT50" s="35"/>
      <c r="GYU50"/>
      <c r="GYV50"/>
      <c r="GYW50" s="33"/>
      <c r="GYX50"/>
      <c r="GYY50" s="33"/>
      <c r="GYZ50" s="35"/>
      <c r="GZA50" s="35"/>
      <c r="GZB50"/>
      <c r="GZC50"/>
      <c r="GZD50" s="33"/>
      <c r="GZE50"/>
      <c r="GZF50" s="33"/>
      <c r="GZG50" s="35"/>
      <c r="GZH50" s="35"/>
      <c r="GZI50"/>
      <c r="GZJ50"/>
      <c r="GZK50" s="33"/>
      <c r="GZL50"/>
      <c r="GZM50" s="33"/>
      <c r="GZN50" s="35"/>
      <c r="GZO50" s="35"/>
      <c r="GZP50"/>
      <c r="GZQ50"/>
      <c r="GZR50" s="33"/>
      <c r="GZS50"/>
      <c r="GZT50" s="33"/>
      <c r="GZU50" s="35"/>
      <c r="GZV50" s="35"/>
      <c r="GZW50"/>
      <c r="GZX50"/>
      <c r="GZY50" s="33"/>
      <c r="GZZ50"/>
      <c r="HAA50" s="33"/>
      <c r="HAB50" s="35"/>
      <c r="HAC50" s="35"/>
      <c r="HAD50"/>
      <c r="HAE50"/>
      <c r="HAF50" s="33"/>
      <c r="HAG50"/>
      <c r="HAH50" s="33"/>
      <c r="HAI50" s="35"/>
      <c r="HAJ50" s="35"/>
      <c r="HAK50"/>
      <c r="HAL50"/>
      <c r="HAM50" s="33"/>
      <c r="HAN50"/>
      <c r="HAO50" s="33"/>
      <c r="HAP50" s="35"/>
      <c r="HAQ50" s="35"/>
      <c r="HAR50"/>
      <c r="HAS50"/>
      <c r="HAT50" s="33"/>
      <c r="HAU50"/>
      <c r="HAV50" s="33"/>
      <c r="HAW50" s="35"/>
      <c r="HAX50" s="35"/>
      <c r="HAY50"/>
      <c r="HAZ50"/>
      <c r="HBA50" s="33"/>
      <c r="HBB50"/>
      <c r="HBC50" s="33"/>
      <c r="HBD50" s="35"/>
      <c r="HBE50" s="35"/>
      <c r="HBF50"/>
      <c r="HBG50"/>
      <c r="HBH50" s="33"/>
      <c r="HBI50"/>
      <c r="HBJ50" s="33"/>
      <c r="HBK50" s="35"/>
      <c r="HBL50" s="35"/>
      <c r="HBM50"/>
      <c r="HBN50"/>
      <c r="HBO50" s="33"/>
      <c r="HBP50"/>
      <c r="HBQ50" s="33"/>
      <c r="HBR50" s="35"/>
      <c r="HBS50" s="35"/>
      <c r="HBT50"/>
      <c r="HBU50"/>
      <c r="HBV50" s="33"/>
      <c r="HBW50"/>
      <c r="HBX50" s="33"/>
      <c r="HBY50" s="35"/>
      <c r="HBZ50" s="35"/>
      <c r="HCA50"/>
      <c r="HCB50"/>
      <c r="HCC50" s="33"/>
      <c r="HCD50"/>
      <c r="HCE50" s="33"/>
      <c r="HCF50" s="35"/>
      <c r="HCG50" s="35"/>
      <c r="HCH50"/>
      <c r="HCI50"/>
      <c r="HCJ50" s="33"/>
      <c r="HCK50"/>
      <c r="HCL50" s="33"/>
      <c r="HCM50" s="35"/>
      <c r="HCN50" s="35"/>
      <c r="HCO50"/>
      <c r="HCP50"/>
      <c r="HCQ50" s="33"/>
      <c r="HCR50"/>
      <c r="HCS50" s="33"/>
      <c r="HCT50" s="35"/>
      <c r="HCU50" s="35"/>
      <c r="HCV50"/>
      <c r="HCW50"/>
      <c r="HCX50" s="33"/>
      <c r="HCY50"/>
      <c r="HCZ50" s="33"/>
      <c r="HDA50" s="35"/>
      <c r="HDB50" s="35"/>
      <c r="HDC50"/>
      <c r="HDD50"/>
      <c r="HDE50" s="33"/>
      <c r="HDF50"/>
      <c r="HDG50" s="33"/>
      <c r="HDH50" s="35"/>
      <c r="HDI50" s="35"/>
      <c r="HDJ50"/>
      <c r="HDK50"/>
      <c r="HDL50" s="33"/>
      <c r="HDM50"/>
      <c r="HDN50" s="33"/>
      <c r="HDO50" s="35"/>
      <c r="HDP50" s="35"/>
      <c r="HDQ50"/>
      <c r="HDR50"/>
      <c r="HDS50" s="33"/>
      <c r="HDT50"/>
      <c r="HDU50" s="33"/>
      <c r="HDV50" s="35"/>
      <c r="HDW50" s="35"/>
      <c r="HDX50"/>
      <c r="HDY50"/>
      <c r="HDZ50" s="33"/>
      <c r="HEA50"/>
      <c r="HEB50" s="33"/>
      <c r="HEC50" s="35"/>
      <c r="HED50" s="35"/>
      <c r="HEE50"/>
      <c r="HEF50"/>
      <c r="HEG50" s="33"/>
      <c r="HEH50"/>
      <c r="HEI50" s="33"/>
      <c r="HEJ50" s="35"/>
      <c r="HEK50" s="35"/>
      <c r="HEL50"/>
      <c r="HEM50"/>
      <c r="HEN50" s="33"/>
      <c r="HEO50"/>
      <c r="HEP50" s="33"/>
      <c r="HEQ50" s="35"/>
      <c r="HER50" s="35"/>
      <c r="HES50"/>
      <c r="HET50"/>
      <c r="HEU50" s="33"/>
      <c r="HEV50"/>
      <c r="HEW50" s="33"/>
      <c r="HEX50" s="35"/>
      <c r="HEY50" s="35"/>
      <c r="HEZ50"/>
      <c r="HFA50"/>
      <c r="HFB50" s="33"/>
      <c r="HFC50"/>
      <c r="HFD50" s="33"/>
      <c r="HFE50" s="35"/>
      <c r="HFF50" s="35"/>
      <c r="HFG50"/>
      <c r="HFH50"/>
      <c r="HFI50" s="33"/>
      <c r="HFJ50"/>
      <c r="HFK50" s="33"/>
      <c r="HFL50" s="35"/>
      <c r="HFM50" s="35"/>
      <c r="HFN50"/>
      <c r="HFO50"/>
      <c r="HFP50" s="33"/>
      <c r="HFQ50"/>
      <c r="HFR50" s="33"/>
      <c r="HFS50" s="35"/>
      <c r="HFT50" s="35"/>
      <c r="HFU50"/>
      <c r="HFV50"/>
      <c r="HFW50" s="33"/>
      <c r="HFX50"/>
      <c r="HFY50" s="33"/>
      <c r="HFZ50" s="35"/>
      <c r="HGA50" s="35"/>
      <c r="HGB50"/>
      <c r="HGC50"/>
      <c r="HGD50" s="33"/>
      <c r="HGE50"/>
      <c r="HGF50" s="33"/>
      <c r="HGG50" s="35"/>
      <c r="HGH50" s="35"/>
      <c r="HGI50"/>
      <c r="HGJ50"/>
      <c r="HGK50" s="33"/>
      <c r="HGL50"/>
      <c r="HGM50" s="33"/>
      <c r="HGN50" s="35"/>
      <c r="HGO50" s="35"/>
      <c r="HGP50"/>
      <c r="HGQ50"/>
      <c r="HGR50" s="33"/>
      <c r="HGS50"/>
      <c r="HGT50" s="33"/>
      <c r="HGU50" s="35"/>
      <c r="HGV50" s="35"/>
      <c r="HGW50"/>
      <c r="HGX50"/>
      <c r="HGY50" s="33"/>
      <c r="HGZ50"/>
      <c r="HHA50" s="33"/>
      <c r="HHB50" s="35"/>
      <c r="HHC50" s="35"/>
      <c r="HHD50"/>
      <c r="HHE50"/>
      <c r="HHF50" s="33"/>
      <c r="HHG50"/>
      <c r="HHH50" s="33"/>
      <c r="HHI50" s="35"/>
      <c r="HHJ50" s="35"/>
      <c r="HHK50"/>
      <c r="HHL50"/>
      <c r="HHM50" s="33"/>
      <c r="HHN50"/>
      <c r="HHO50" s="33"/>
      <c r="HHP50" s="35"/>
      <c r="HHQ50" s="35"/>
      <c r="HHR50"/>
      <c r="HHS50"/>
      <c r="HHT50" s="33"/>
      <c r="HHU50"/>
      <c r="HHV50" s="33"/>
      <c r="HHW50" s="35"/>
      <c r="HHX50" s="35"/>
      <c r="HHY50"/>
      <c r="HHZ50"/>
      <c r="HIA50" s="33"/>
      <c r="HIB50"/>
      <c r="HIC50" s="33"/>
      <c r="HID50" s="35"/>
      <c r="HIE50" s="35"/>
      <c r="HIF50"/>
      <c r="HIG50"/>
      <c r="HIH50" s="33"/>
      <c r="HII50"/>
      <c r="HIJ50" s="33"/>
      <c r="HIK50" s="35"/>
      <c r="HIL50" s="35"/>
      <c r="HIM50"/>
      <c r="HIN50"/>
      <c r="HIO50" s="33"/>
      <c r="HIP50"/>
      <c r="HIQ50" s="33"/>
      <c r="HIR50" s="35"/>
      <c r="HIS50" s="35"/>
      <c r="HIT50"/>
      <c r="HIU50"/>
      <c r="HIV50" s="33"/>
      <c r="HIW50"/>
      <c r="HIX50" s="33"/>
      <c r="HIY50" s="35"/>
      <c r="HIZ50" s="35"/>
      <c r="HJA50"/>
      <c r="HJB50"/>
      <c r="HJC50" s="33"/>
      <c r="HJD50"/>
      <c r="HJE50" s="33"/>
      <c r="HJF50" s="35"/>
      <c r="HJG50" s="35"/>
      <c r="HJH50"/>
      <c r="HJI50"/>
      <c r="HJJ50" s="33"/>
      <c r="HJK50"/>
      <c r="HJL50" s="33"/>
      <c r="HJM50" s="35"/>
      <c r="HJN50" s="35"/>
      <c r="HJO50"/>
      <c r="HJP50"/>
      <c r="HJQ50" s="33"/>
      <c r="HJR50"/>
      <c r="HJS50" s="33"/>
      <c r="HJT50" s="35"/>
      <c r="HJU50" s="35"/>
      <c r="HJV50"/>
      <c r="HJW50"/>
      <c r="HJX50" s="33"/>
      <c r="HJY50"/>
      <c r="HJZ50" s="33"/>
      <c r="HKA50" s="35"/>
      <c r="HKB50" s="35"/>
      <c r="HKC50"/>
      <c r="HKD50"/>
      <c r="HKE50" s="33"/>
      <c r="HKF50"/>
      <c r="HKG50" s="33"/>
      <c r="HKH50" s="35"/>
      <c r="HKI50" s="35"/>
      <c r="HKJ50"/>
      <c r="HKK50"/>
      <c r="HKL50" s="33"/>
      <c r="HKM50"/>
      <c r="HKN50" s="33"/>
      <c r="HKO50" s="35"/>
      <c r="HKP50" s="35"/>
      <c r="HKQ50"/>
      <c r="HKR50"/>
      <c r="HKS50" s="33"/>
      <c r="HKT50"/>
      <c r="HKU50" s="33"/>
      <c r="HKV50" s="35"/>
      <c r="HKW50" s="35"/>
      <c r="HKX50"/>
      <c r="HKY50"/>
      <c r="HKZ50" s="33"/>
      <c r="HLA50"/>
      <c r="HLB50" s="33"/>
      <c r="HLC50" s="35"/>
      <c r="HLD50" s="35"/>
      <c r="HLE50"/>
      <c r="HLF50"/>
      <c r="HLG50" s="33"/>
      <c r="HLH50"/>
      <c r="HLI50" s="33"/>
      <c r="HLJ50" s="35"/>
      <c r="HLK50" s="35"/>
      <c r="HLL50"/>
      <c r="HLM50"/>
      <c r="HLN50" s="33"/>
      <c r="HLO50"/>
      <c r="HLP50" s="33"/>
      <c r="HLQ50" s="35"/>
      <c r="HLR50" s="35"/>
      <c r="HLS50"/>
      <c r="HLT50"/>
      <c r="HLU50" s="33"/>
      <c r="HLV50"/>
      <c r="HLW50" s="33"/>
      <c r="HLX50" s="35"/>
      <c r="HLY50" s="35"/>
      <c r="HLZ50"/>
      <c r="HMA50"/>
      <c r="HMB50" s="33"/>
      <c r="HMC50"/>
      <c r="HMD50" s="33"/>
      <c r="HME50" s="35"/>
      <c r="HMF50" s="35"/>
      <c r="HMG50"/>
      <c r="HMH50"/>
      <c r="HMI50" s="33"/>
      <c r="HMJ50"/>
      <c r="HMK50" s="33"/>
      <c r="HML50" s="35"/>
      <c r="HMM50" s="35"/>
      <c r="HMN50"/>
      <c r="HMO50"/>
      <c r="HMP50" s="33"/>
      <c r="HMQ50"/>
      <c r="HMR50" s="33"/>
      <c r="HMS50" s="35"/>
      <c r="HMT50" s="35"/>
      <c r="HMU50"/>
      <c r="HMV50"/>
      <c r="HMW50" s="33"/>
      <c r="HMX50"/>
      <c r="HMY50" s="33"/>
      <c r="HMZ50" s="35"/>
      <c r="HNA50" s="35"/>
      <c r="HNB50"/>
      <c r="HNC50"/>
      <c r="HND50" s="33"/>
      <c r="HNE50"/>
      <c r="HNF50" s="33"/>
      <c r="HNG50" s="35"/>
      <c r="HNH50" s="35"/>
      <c r="HNI50"/>
      <c r="HNJ50"/>
      <c r="HNK50" s="33"/>
      <c r="HNL50"/>
      <c r="HNM50" s="33"/>
      <c r="HNN50" s="35"/>
      <c r="HNO50" s="35"/>
      <c r="HNP50"/>
      <c r="HNQ50"/>
      <c r="HNR50" s="33"/>
      <c r="HNS50"/>
      <c r="HNT50" s="33"/>
      <c r="HNU50" s="35"/>
      <c r="HNV50" s="35"/>
      <c r="HNW50"/>
      <c r="HNX50"/>
      <c r="HNY50" s="33"/>
      <c r="HNZ50"/>
      <c r="HOA50" s="33"/>
      <c r="HOB50" s="35"/>
      <c r="HOC50" s="35"/>
      <c r="HOD50"/>
      <c r="HOE50"/>
      <c r="HOF50" s="33"/>
      <c r="HOG50"/>
      <c r="HOH50" s="33"/>
      <c r="HOI50" s="35"/>
      <c r="HOJ50" s="35"/>
      <c r="HOK50"/>
      <c r="HOL50"/>
      <c r="HOM50" s="33"/>
      <c r="HON50"/>
      <c r="HOO50" s="33"/>
      <c r="HOP50" s="35"/>
      <c r="HOQ50" s="35"/>
      <c r="HOR50"/>
      <c r="HOS50"/>
      <c r="HOT50" s="33"/>
      <c r="HOU50"/>
      <c r="HOV50" s="33"/>
      <c r="HOW50" s="35"/>
      <c r="HOX50" s="35"/>
      <c r="HOY50"/>
      <c r="HOZ50"/>
      <c r="HPA50" s="33"/>
      <c r="HPB50"/>
      <c r="HPC50" s="33"/>
      <c r="HPD50" s="35"/>
      <c r="HPE50" s="35"/>
      <c r="HPF50"/>
      <c r="HPG50"/>
      <c r="HPH50" s="33"/>
      <c r="HPI50"/>
      <c r="HPJ50" s="33"/>
      <c r="HPK50" s="35"/>
      <c r="HPL50" s="35"/>
      <c r="HPM50"/>
      <c r="HPN50"/>
      <c r="HPO50" s="33"/>
      <c r="HPP50"/>
      <c r="HPQ50" s="33"/>
      <c r="HPR50" s="35"/>
      <c r="HPS50" s="35"/>
      <c r="HPT50"/>
      <c r="HPU50"/>
      <c r="HPV50" s="33"/>
      <c r="HPW50"/>
      <c r="HPX50" s="33"/>
      <c r="HPY50" s="35"/>
      <c r="HPZ50" s="35"/>
      <c r="HQA50"/>
      <c r="HQB50"/>
      <c r="HQC50" s="33"/>
      <c r="HQD50"/>
      <c r="HQE50" s="33"/>
      <c r="HQF50" s="35"/>
      <c r="HQG50" s="35"/>
      <c r="HQH50"/>
      <c r="HQI50"/>
      <c r="HQJ50" s="33"/>
      <c r="HQK50"/>
      <c r="HQL50" s="33"/>
      <c r="HQM50" s="35"/>
      <c r="HQN50" s="35"/>
      <c r="HQO50"/>
      <c r="HQP50"/>
      <c r="HQQ50" s="33"/>
      <c r="HQR50"/>
      <c r="HQS50" s="33"/>
      <c r="HQT50" s="35"/>
      <c r="HQU50" s="35"/>
      <c r="HQV50"/>
      <c r="HQW50"/>
      <c r="HQX50" s="33"/>
      <c r="HQY50"/>
      <c r="HQZ50" s="33"/>
      <c r="HRA50" s="35"/>
      <c r="HRB50" s="35"/>
      <c r="HRC50"/>
      <c r="HRD50"/>
      <c r="HRE50" s="33"/>
      <c r="HRF50"/>
      <c r="HRG50" s="33"/>
      <c r="HRH50" s="35"/>
      <c r="HRI50" s="35"/>
      <c r="HRJ50"/>
      <c r="HRK50"/>
      <c r="HRL50" s="33"/>
      <c r="HRM50"/>
      <c r="HRN50" s="33"/>
      <c r="HRO50" s="35"/>
      <c r="HRP50" s="35"/>
      <c r="HRQ50"/>
      <c r="HRR50"/>
      <c r="HRS50" s="33"/>
      <c r="HRT50"/>
      <c r="HRU50" s="33"/>
      <c r="HRV50" s="35"/>
      <c r="HRW50" s="35"/>
      <c r="HRX50"/>
      <c r="HRY50"/>
      <c r="HRZ50" s="33"/>
      <c r="HSA50"/>
      <c r="HSB50" s="33"/>
      <c r="HSC50" s="35"/>
      <c r="HSD50" s="35"/>
      <c r="HSE50"/>
      <c r="HSF50"/>
      <c r="HSG50" s="33"/>
      <c r="HSH50"/>
      <c r="HSI50" s="33"/>
      <c r="HSJ50" s="35"/>
      <c r="HSK50" s="35"/>
      <c r="HSL50"/>
      <c r="HSM50"/>
      <c r="HSN50" s="33"/>
      <c r="HSO50"/>
      <c r="HSP50" s="33"/>
      <c r="HSQ50" s="35"/>
      <c r="HSR50" s="35"/>
      <c r="HSS50"/>
      <c r="HST50"/>
      <c r="HSU50" s="33"/>
      <c r="HSV50"/>
      <c r="HSW50" s="33"/>
      <c r="HSX50" s="35"/>
      <c r="HSY50" s="35"/>
      <c r="HSZ50"/>
      <c r="HTA50"/>
      <c r="HTB50" s="33"/>
      <c r="HTC50"/>
      <c r="HTD50" s="33"/>
      <c r="HTE50" s="35"/>
      <c r="HTF50" s="35"/>
      <c r="HTG50"/>
      <c r="HTH50"/>
      <c r="HTI50" s="33"/>
      <c r="HTJ50"/>
      <c r="HTK50" s="33"/>
      <c r="HTL50" s="35"/>
      <c r="HTM50" s="35"/>
      <c r="HTN50"/>
      <c r="HTO50"/>
      <c r="HTP50" s="33"/>
      <c r="HTQ50"/>
      <c r="HTR50" s="33"/>
      <c r="HTS50" s="35"/>
      <c r="HTT50" s="35"/>
      <c r="HTU50"/>
      <c r="HTV50"/>
      <c r="HTW50" s="33"/>
      <c r="HTX50"/>
      <c r="HTY50" s="33"/>
      <c r="HTZ50" s="35"/>
      <c r="HUA50" s="35"/>
      <c r="HUB50"/>
      <c r="HUC50"/>
      <c r="HUD50" s="33"/>
      <c r="HUE50"/>
      <c r="HUF50" s="33"/>
      <c r="HUG50" s="35"/>
      <c r="HUH50" s="35"/>
      <c r="HUI50"/>
      <c r="HUJ50"/>
      <c r="HUK50" s="33"/>
      <c r="HUL50"/>
      <c r="HUM50" s="33"/>
      <c r="HUN50" s="35"/>
      <c r="HUO50" s="35"/>
      <c r="HUP50"/>
      <c r="HUQ50"/>
      <c r="HUR50" s="33"/>
      <c r="HUS50"/>
      <c r="HUT50" s="33"/>
      <c r="HUU50" s="35"/>
      <c r="HUV50" s="35"/>
      <c r="HUW50"/>
      <c r="HUX50"/>
      <c r="HUY50" s="33"/>
      <c r="HUZ50"/>
      <c r="HVA50" s="33"/>
      <c r="HVB50" s="35"/>
      <c r="HVC50" s="35"/>
      <c r="HVD50"/>
      <c r="HVE50"/>
      <c r="HVF50" s="33"/>
      <c r="HVG50"/>
      <c r="HVH50" s="33"/>
      <c r="HVI50" s="35"/>
      <c r="HVJ50" s="35"/>
      <c r="HVK50"/>
      <c r="HVL50"/>
      <c r="HVM50" s="33"/>
      <c r="HVN50"/>
      <c r="HVO50" s="33"/>
      <c r="HVP50" s="35"/>
      <c r="HVQ50" s="35"/>
      <c r="HVR50"/>
      <c r="HVS50"/>
      <c r="HVT50" s="33"/>
      <c r="HVU50"/>
      <c r="HVV50" s="33"/>
      <c r="HVW50" s="35"/>
      <c r="HVX50" s="35"/>
      <c r="HVY50"/>
      <c r="HVZ50"/>
      <c r="HWA50" s="33"/>
      <c r="HWB50"/>
      <c r="HWC50" s="33"/>
      <c r="HWD50" s="35"/>
      <c r="HWE50" s="35"/>
      <c r="HWF50"/>
      <c r="HWG50"/>
      <c r="HWH50" s="33"/>
      <c r="HWI50"/>
      <c r="HWJ50" s="33"/>
      <c r="HWK50" s="35"/>
      <c r="HWL50" s="35"/>
      <c r="HWM50"/>
      <c r="HWN50"/>
      <c r="HWO50" s="33"/>
      <c r="HWP50"/>
      <c r="HWQ50" s="33"/>
      <c r="HWR50" s="35"/>
      <c r="HWS50" s="35"/>
      <c r="HWT50"/>
      <c r="HWU50"/>
      <c r="HWV50" s="33"/>
      <c r="HWW50"/>
      <c r="HWX50" s="33"/>
      <c r="HWY50" s="35"/>
      <c r="HWZ50" s="35"/>
      <c r="HXA50"/>
      <c r="HXB50"/>
      <c r="HXC50" s="33"/>
      <c r="HXD50"/>
      <c r="HXE50" s="33"/>
      <c r="HXF50" s="35"/>
      <c r="HXG50" s="35"/>
      <c r="HXH50"/>
      <c r="HXI50"/>
      <c r="HXJ50" s="33"/>
      <c r="HXK50"/>
      <c r="HXL50" s="33"/>
      <c r="HXM50" s="35"/>
      <c r="HXN50" s="35"/>
      <c r="HXO50"/>
      <c r="HXP50"/>
      <c r="HXQ50" s="33"/>
      <c r="HXR50"/>
      <c r="HXS50" s="33"/>
      <c r="HXT50" s="35"/>
      <c r="HXU50" s="35"/>
      <c r="HXV50"/>
      <c r="HXW50"/>
      <c r="HXX50" s="33"/>
      <c r="HXY50"/>
      <c r="HXZ50" s="33"/>
      <c r="HYA50" s="35"/>
      <c r="HYB50" s="35"/>
      <c r="HYC50"/>
      <c r="HYD50"/>
      <c r="HYE50" s="33"/>
      <c r="HYF50"/>
      <c r="HYG50" s="33"/>
      <c r="HYH50" s="35"/>
      <c r="HYI50" s="35"/>
      <c r="HYJ50"/>
      <c r="HYK50"/>
      <c r="HYL50" s="33"/>
      <c r="HYM50"/>
      <c r="HYN50" s="33"/>
      <c r="HYO50" s="35"/>
      <c r="HYP50" s="35"/>
      <c r="HYQ50"/>
      <c r="HYR50"/>
      <c r="HYS50" s="33"/>
      <c r="HYT50"/>
      <c r="HYU50" s="33"/>
      <c r="HYV50" s="35"/>
      <c r="HYW50" s="35"/>
      <c r="HYX50"/>
      <c r="HYY50"/>
      <c r="HYZ50" s="33"/>
      <c r="HZA50"/>
      <c r="HZB50" s="33"/>
      <c r="HZC50" s="35"/>
      <c r="HZD50" s="35"/>
      <c r="HZE50"/>
      <c r="HZF50"/>
      <c r="HZG50" s="33"/>
      <c r="HZH50"/>
      <c r="HZI50" s="33"/>
      <c r="HZJ50" s="35"/>
      <c r="HZK50" s="35"/>
      <c r="HZL50"/>
      <c r="HZM50"/>
      <c r="HZN50" s="33"/>
      <c r="HZO50"/>
      <c r="HZP50" s="33"/>
      <c r="HZQ50" s="35"/>
      <c r="HZR50" s="35"/>
      <c r="HZS50"/>
      <c r="HZT50"/>
      <c r="HZU50" s="33"/>
      <c r="HZV50"/>
      <c r="HZW50" s="33"/>
      <c r="HZX50" s="35"/>
      <c r="HZY50" s="35"/>
      <c r="HZZ50"/>
      <c r="IAA50"/>
      <c r="IAB50" s="33"/>
      <c r="IAC50"/>
      <c r="IAD50" s="33"/>
      <c r="IAE50" s="35"/>
      <c r="IAF50" s="35"/>
      <c r="IAG50"/>
      <c r="IAH50"/>
      <c r="IAI50" s="33"/>
      <c r="IAJ50"/>
      <c r="IAK50" s="33"/>
      <c r="IAL50" s="35"/>
      <c r="IAM50" s="35"/>
      <c r="IAN50"/>
      <c r="IAO50"/>
      <c r="IAP50" s="33"/>
      <c r="IAQ50"/>
      <c r="IAR50" s="33"/>
      <c r="IAS50" s="35"/>
      <c r="IAT50" s="35"/>
      <c r="IAU50"/>
      <c r="IAV50"/>
      <c r="IAW50" s="33"/>
      <c r="IAX50"/>
      <c r="IAY50" s="33"/>
      <c r="IAZ50" s="35"/>
      <c r="IBA50" s="35"/>
      <c r="IBB50"/>
      <c r="IBC50"/>
      <c r="IBD50" s="33"/>
      <c r="IBE50"/>
      <c r="IBF50" s="33"/>
      <c r="IBG50" s="35"/>
      <c r="IBH50" s="35"/>
      <c r="IBI50"/>
      <c r="IBJ50"/>
      <c r="IBK50" s="33"/>
      <c r="IBL50"/>
      <c r="IBM50" s="33"/>
      <c r="IBN50" s="35"/>
      <c r="IBO50" s="35"/>
      <c r="IBP50"/>
      <c r="IBQ50"/>
      <c r="IBR50" s="33"/>
      <c r="IBS50"/>
      <c r="IBT50" s="33"/>
      <c r="IBU50" s="35"/>
      <c r="IBV50" s="35"/>
      <c r="IBW50"/>
      <c r="IBX50"/>
      <c r="IBY50" s="33"/>
      <c r="IBZ50"/>
      <c r="ICA50" s="33"/>
      <c r="ICB50" s="35"/>
      <c r="ICC50" s="35"/>
      <c r="ICD50"/>
      <c r="ICE50"/>
      <c r="ICF50" s="33"/>
      <c r="ICG50"/>
      <c r="ICH50" s="33"/>
      <c r="ICI50" s="35"/>
      <c r="ICJ50" s="35"/>
      <c r="ICK50"/>
      <c r="ICL50"/>
      <c r="ICM50" s="33"/>
      <c r="ICN50"/>
      <c r="ICO50" s="33"/>
      <c r="ICP50" s="35"/>
      <c r="ICQ50" s="35"/>
      <c r="ICR50"/>
      <c r="ICS50"/>
      <c r="ICT50" s="33"/>
      <c r="ICU50"/>
      <c r="ICV50" s="33"/>
      <c r="ICW50" s="35"/>
      <c r="ICX50" s="35"/>
      <c r="ICY50"/>
      <c r="ICZ50"/>
      <c r="IDA50" s="33"/>
      <c r="IDB50"/>
      <c r="IDC50" s="33"/>
      <c r="IDD50" s="35"/>
      <c r="IDE50" s="35"/>
      <c r="IDF50"/>
      <c r="IDG50"/>
      <c r="IDH50" s="33"/>
      <c r="IDI50"/>
      <c r="IDJ50" s="33"/>
      <c r="IDK50" s="35"/>
      <c r="IDL50" s="35"/>
      <c r="IDM50"/>
      <c r="IDN50"/>
      <c r="IDO50" s="33"/>
      <c r="IDP50"/>
      <c r="IDQ50" s="33"/>
      <c r="IDR50" s="35"/>
      <c r="IDS50" s="35"/>
      <c r="IDT50"/>
      <c r="IDU50"/>
      <c r="IDV50" s="33"/>
      <c r="IDW50"/>
      <c r="IDX50" s="33"/>
      <c r="IDY50" s="35"/>
      <c r="IDZ50" s="35"/>
      <c r="IEA50"/>
      <c r="IEB50"/>
      <c r="IEC50" s="33"/>
      <c r="IED50"/>
      <c r="IEE50" s="33"/>
      <c r="IEF50" s="35"/>
      <c r="IEG50" s="35"/>
      <c r="IEH50"/>
      <c r="IEI50"/>
      <c r="IEJ50" s="33"/>
      <c r="IEK50"/>
      <c r="IEL50" s="33"/>
      <c r="IEM50" s="35"/>
      <c r="IEN50" s="35"/>
      <c r="IEO50"/>
      <c r="IEP50"/>
      <c r="IEQ50" s="33"/>
      <c r="IER50"/>
      <c r="IES50" s="33"/>
      <c r="IET50" s="35"/>
      <c r="IEU50" s="35"/>
      <c r="IEV50"/>
      <c r="IEW50"/>
      <c r="IEX50" s="33"/>
      <c r="IEY50"/>
      <c r="IEZ50" s="33"/>
      <c r="IFA50" s="35"/>
      <c r="IFB50" s="35"/>
      <c r="IFC50"/>
      <c r="IFD50"/>
      <c r="IFE50" s="33"/>
      <c r="IFF50"/>
      <c r="IFG50" s="33"/>
      <c r="IFH50" s="35"/>
      <c r="IFI50" s="35"/>
      <c r="IFJ50"/>
      <c r="IFK50"/>
      <c r="IFL50" s="33"/>
      <c r="IFM50"/>
      <c r="IFN50" s="33"/>
      <c r="IFO50" s="35"/>
      <c r="IFP50" s="35"/>
      <c r="IFQ50"/>
      <c r="IFR50"/>
      <c r="IFS50" s="33"/>
      <c r="IFT50"/>
      <c r="IFU50" s="33"/>
      <c r="IFV50" s="35"/>
      <c r="IFW50" s="35"/>
      <c r="IFX50"/>
      <c r="IFY50"/>
      <c r="IFZ50" s="33"/>
      <c r="IGA50"/>
      <c r="IGB50" s="33"/>
      <c r="IGC50" s="35"/>
      <c r="IGD50" s="35"/>
      <c r="IGE50"/>
      <c r="IGF50"/>
      <c r="IGG50" s="33"/>
      <c r="IGH50"/>
      <c r="IGI50" s="33"/>
      <c r="IGJ50" s="35"/>
      <c r="IGK50" s="35"/>
      <c r="IGL50"/>
      <c r="IGM50"/>
      <c r="IGN50" s="33"/>
      <c r="IGO50"/>
      <c r="IGP50" s="33"/>
      <c r="IGQ50" s="35"/>
      <c r="IGR50" s="35"/>
      <c r="IGS50"/>
      <c r="IGT50"/>
      <c r="IGU50" s="33"/>
      <c r="IGV50"/>
      <c r="IGW50" s="33"/>
      <c r="IGX50" s="35"/>
      <c r="IGY50" s="35"/>
      <c r="IGZ50"/>
      <c r="IHA50"/>
      <c r="IHB50" s="33"/>
      <c r="IHC50"/>
      <c r="IHD50" s="33"/>
      <c r="IHE50" s="35"/>
      <c r="IHF50" s="35"/>
      <c r="IHG50"/>
      <c r="IHH50"/>
      <c r="IHI50" s="33"/>
      <c r="IHJ50"/>
      <c r="IHK50" s="33"/>
      <c r="IHL50" s="35"/>
      <c r="IHM50" s="35"/>
      <c r="IHN50"/>
      <c r="IHO50"/>
      <c r="IHP50" s="33"/>
      <c r="IHQ50"/>
      <c r="IHR50" s="33"/>
      <c r="IHS50" s="35"/>
      <c r="IHT50" s="35"/>
      <c r="IHU50"/>
      <c r="IHV50"/>
      <c r="IHW50" s="33"/>
      <c r="IHX50"/>
      <c r="IHY50" s="33"/>
      <c r="IHZ50" s="35"/>
      <c r="IIA50" s="35"/>
      <c r="IIB50"/>
      <c r="IIC50"/>
      <c r="IID50" s="33"/>
      <c r="IIE50"/>
      <c r="IIF50" s="33"/>
      <c r="IIG50" s="35"/>
      <c r="IIH50" s="35"/>
      <c r="III50"/>
      <c r="IIJ50"/>
      <c r="IIK50" s="33"/>
      <c r="IIL50"/>
      <c r="IIM50" s="33"/>
      <c r="IIN50" s="35"/>
      <c r="IIO50" s="35"/>
      <c r="IIP50"/>
      <c r="IIQ50"/>
      <c r="IIR50" s="33"/>
      <c r="IIS50"/>
      <c r="IIT50" s="33"/>
      <c r="IIU50" s="35"/>
      <c r="IIV50" s="35"/>
      <c r="IIW50"/>
      <c r="IIX50"/>
      <c r="IIY50" s="33"/>
      <c r="IIZ50"/>
      <c r="IJA50" s="33"/>
      <c r="IJB50" s="35"/>
      <c r="IJC50" s="35"/>
      <c r="IJD50"/>
      <c r="IJE50"/>
      <c r="IJF50" s="33"/>
      <c r="IJG50"/>
      <c r="IJH50" s="33"/>
      <c r="IJI50" s="35"/>
      <c r="IJJ50" s="35"/>
      <c r="IJK50"/>
      <c r="IJL50"/>
      <c r="IJM50" s="33"/>
      <c r="IJN50"/>
      <c r="IJO50" s="33"/>
      <c r="IJP50" s="35"/>
      <c r="IJQ50" s="35"/>
      <c r="IJR50"/>
      <c r="IJS50"/>
      <c r="IJT50" s="33"/>
      <c r="IJU50"/>
      <c r="IJV50" s="33"/>
      <c r="IJW50" s="35"/>
      <c r="IJX50" s="35"/>
      <c r="IJY50"/>
      <c r="IJZ50"/>
      <c r="IKA50" s="33"/>
      <c r="IKB50"/>
      <c r="IKC50" s="33"/>
      <c r="IKD50" s="35"/>
      <c r="IKE50" s="35"/>
      <c r="IKF50"/>
      <c r="IKG50"/>
      <c r="IKH50" s="33"/>
      <c r="IKI50"/>
      <c r="IKJ50" s="33"/>
      <c r="IKK50" s="35"/>
      <c r="IKL50" s="35"/>
      <c r="IKM50"/>
      <c r="IKN50"/>
      <c r="IKO50" s="33"/>
      <c r="IKP50"/>
      <c r="IKQ50" s="33"/>
      <c r="IKR50" s="35"/>
      <c r="IKS50" s="35"/>
      <c r="IKT50"/>
      <c r="IKU50"/>
      <c r="IKV50" s="33"/>
      <c r="IKW50"/>
      <c r="IKX50" s="33"/>
      <c r="IKY50" s="35"/>
      <c r="IKZ50" s="35"/>
      <c r="ILA50"/>
      <c r="ILB50"/>
      <c r="ILC50" s="33"/>
      <c r="ILD50"/>
      <c r="ILE50" s="33"/>
      <c r="ILF50" s="35"/>
      <c r="ILG50" s="35"/>
      <c r="ILH50"/>
      <c r="ILI50"/>
      <c r="ILJ50" s="33"/>
      <c r="ILK50"/>
      <c r="ILL50" s="33"/>
      <c r="ILM50" s="35"/>
      <c r="ILN50" s="35"/>
      <c r="ILO50"/>
      <c r="ILP50"/>
      <c r="ILQ50" s="33"/>
      <c r="ILR50"/>
      <c r="ILS50" s="33"/>
      <c r="ILT50" s="35"/>
      <c r="ILU50" s="35"/>
      <c r="ILV50"/>
      <c r="ILW50"/>
      <c r="ILX50" s="33"/>
      <c r="ILY50"/>
      <c r="ILZ50" s="33"/>
      <c r="IMA50" s="35"/>
      <c r="IMB50" s="35"/>
      <c r="IMC50"/>
      <c r="IMD50"/>
      <c r="IME50" s="33"/>
      <c r="IMF50"/>
      <c r="IMG50" s="33"/>
      <c r="IMH50" s="35"/>
      <c r="IMI50" s="35"/>
      <c r="IMJ50"/>
      <c r="IMK50"/>
      <c r="IML50" s="33"/>
      <c r="IMM50"/>
      <c r="IMN50" s="33"/>
      <c r="IMO50" s="35"/>
      <c r="IMP50" s="35"/>
      <c r="IMQ50"/>
      <c r="IMR50"/>
      <c r="IMS50" s="33"/>
      <c r="IMT50"/>
      <c r="IMU50" s="33"/>
      <c r="IMV50" s="35"/>
      <c r="IMW50" s="35"/>
      <c r="IMX50"/>
      <c r="IMY50"/>
      <c r="IMZ50" s="33"/>
      <c r="INA50"/>
      <c r="INB50" s="33"/>
      <c r="INC50" s="35"/>
      <c r="IND50" s="35"/>
      <c r="INE50"/>
      <c r="INF50"/>
      <c r="ING50" s="33"/>
      <c r="INH50"/>
      <c r="INI50" s="33"/>
      <c r="INJ50" s="35"/>
      <c r="INK50" s="35"/>
      <c r="INL50"/>
      <c r="INM50"/>
      <c r="INN50" s="33"/>
      <c r="INO50"/>
      <c r="INP50" s="33"/>
      <c r="INQ50" s="35"/>
      <c r="INR50" s="35"/>
      <c r="INS50"/>
      <c r="INT50"/>
      <c r="INU50" s="33"/>
      <c r="INV50"/>
      <c r="INW50" s="33"/>
      <c r="INX50" s="35"/>
      <c r="INY50" s="35"/>
      <c r="INZ50"/>
      <c r="IOA50"/>
      <c r="IOB50" s="33"/>
      <c r="IOC50"/>
      <c r="IOD50" s="33"/>
      <c r="IOE50" s="35"/>
      <c r="IOF50" s="35"/>
      <c r="IOG50"/>
      <c r="IOH50"/>
      <c r="IOI50" s="33"/>
      <c r="IOJ50"/>
      <c r="IOK50" s="33"/>
      <c r="IOL50" s="35"/>
      <c r="IOM50" s="35"/>
      <c r="ION50"/>
      <c r="IOO50"/>
      <c r="IOP50" s="33"/>
      <c r="IOQ50"/>
      <c r="IOR50" s="33"/>
      <c r="IOS50" s="35"/>
      <c r="IOT50" s="35"/>
      <c r="IOU50"/>
      <c r="IOV50"/>
      <c r="IOW50" s="33"/>
      <c r="IOX50"/>
      <c r="IOY50" s="33"/>
      <c r="IOZ50" s="35"/>
      <c r="IPA50" s="35"/>
      <c r="IPB50"/>
      <c r="IPC50"/>
      <c r="IPD50" s="33"/>
      <c r="IPE50"/>
      <c r="IPF50" s="33"/>
      <c r="IPG50" s="35"/>
      <c r="IPH50" s="35"/>
      <c r="IPI50"/>
      <c r="IPJ50"/>
      <c r="IPK50" s="33"/>
      <c r="IPL50"/>
      <c r="IPM50" s="33"/>
      <c r="IPN50" s="35"/>
      <c r="IPO50" s="35"/>
      <c r="IPP50"/>
      <c r="IPQ50"/>
      <c r="IPR50" s="33"/>
      <c r="IPS50"/>
      <c r="IPT50" s="33"/>
      <c r="IPU50" s="35"/>
      <c r="IPV50" s="35"/>
      <c r="IPW50"/>
      <c r="IPX50"/>
      <c r="IPY50" s="33"/>
      <c r="IPZ50"/>
      <c r="IQA50" s="33"/>
      <c r="IQB50" s="35"/>
      <c r="IQC50" s="35"/>
      <c r="IQD50"/>
      <c r="IQE50"/>
      <c r="IQF50" s="33"/>
      <c r="IQG50"/>
      <c r="IQH50" s="33"/>
      <c r="IQI50" s="35"/>
      <c r="IQJ50" s="35"/>
      <c r="IQK50"/>
      <c r="IQL50"/>
      <c r="IQM50" s="33"/>
      <c r="IQN50"/>
      <c r="IQO50" s="33"/>
      <c r="IQP50" s="35"/>
      <c r="IQQ50" s="35"/>
      <c r="IQR50"/>
      <c r="IQS50"/>
      <c r="IQT50" s="33"/>
      <c r="IQU50"/>
      <c r="IQV50" s="33"/>
      <c r="IQW50" s="35"/>
      <c r="IQX50" s="35"/>
      <c r="IQY50"/>
      <c r="IQZ50"/>
      <c r="IRA50" s="33"/>
      <c r="IRB50"/>
      <c r="IRC50" s="33"/>
      <c r="IRD50" s="35"/>
      <c r="IRE50" s="35"/>
      <c r="IRF50"/>
      <c r="IRG50"/>
      <c r="IRH50" s="33"/>
      <c r="IRI50"/>
      <c r="IRJ50" s="33"/>
      <c r="IRK50" s="35"/>
      <c r="IRL50" s="35"/>
      <c r="IRM50"/>
      <c r="IRN50"/>
      <c r="IRO50" s="33"/>
      <c r="IRP50"/>
      <c r="IRQ50" s="33"/>
      <c r="IRR50" s="35"/>
      <c r="IRS50" s="35"/>
      <c r="IRT50"/>
      <c r="IRU50"/>
      <c r="IRV50" s="33"/>
      <c r="IRW50"/>
      <c r="IRX50" s="33"/>
      <c r="IRY50" s="35"/>
      <c r="IRZ50" s="35"/>
      <c r="ISA50"/>
      <c r="ISB50"/>
      <c r="ISC50" s="33"/>
      <c r="ISD50"/>
      <c r="ISE50" s="33"/>
      <c r="ISF50" s="35"/>
      <c r="ISG50" s="35"/>
      <c r="ISH50"/>
      <c r="ISI50"/>
      <c r="ISJ50" s="33"/>
      <c r="ISK50"/>
      <c r="ISL50" s="33"/>
      <c r="ISM50" s="35"/>
      <c r="ISN50" s="35"/>
      <c r="ISO50"/>
      <c r="ISP50"/>
      <c r="ISQ50" s="33"/>
      <c r="ISR50"/>
      <c r="ISS50" s="33"/>
      <c r="IST50" s="35"/>
      <c r="ISU50" s="35"/>
      <c r="ISV50"/>
      <c r="ISW50"/>
      <c r="ISX50" s="33"/>
      <c r="ISY50"/>
      <c r="ISZ50" s="33"/>
      <c r="ITA50" s="35"/>
      <c r="ITB50" s="35"/>
      <c r="ITC50"/>
      <c r="ITD50"/>
      <c r="ITE50" s="33"/>
      <c r="ITF50"/>
      <c r="ITG50" s="33"/>
      <c r="ITH50" s="35"/>
      <c r="ITI50" s="35"/>
      <c r="ITJ50"/>
      <c r="ITK50"/>
      <c r="ITL50" s="33"/>
      <c r="ITM50"/>
      <c r="ITN50" s="33"/>
      <c r="ITO50" s="35"/>
      <c r="ITP50" s="35"/>
      <c r="ITQ50"/>
      <c r="ITR50"/>
      <c r="ITS50" s="33"/>
      <c r="ITT50"/>
      <c r="ITU50" s="33"/>
      <c r="ITV50" s="35"/>
      <c r="ITW50" s="35"/>
      <c r="ITX50"/>
      <c r="ITY50"/>
      <c r="ITZ50" s="33"/>
      <c r="IUA50"/>
      <c r="IUB50" s="33"/>
      <c r="IUC50" s="35"/>
      <c r="IUD50" s="35"/>
      <c r="IUE50"/>
      <c r="IUF50"/>
      <c r="IUG50" s="33"/>
      <c r="IUH50"/>
      <c r="IUI50" s="33"/>
      <c r="IUJ50" s="35"/>
      <c r="IUK50" s="35"/>
      <c r="IUL50"/>
      <c r="IUM50"/>
      <c r="IUN50" s="33"/>
      <c r="IUO50"/>
      <c r="IUP50" s="33"/>
      <c r="IUQ50" s="35"/>
      <c r="IUR50" s="35"/>
      <c r="IUS50"/>
      <c r="IUT50"/>
      <c r="IUU50" s="33"/>
      <c r="IUV50"/>
      <c r="IUW50" s="33"/>
      <c r="IUX50" s="35"/>
      <c r="IUY50" s="35"/>
      <c r="IUZ50"/>
      <c r="IVA50"/>
      <c r="IVB50" s="33"/>
      <c r="IVC50"/>
      <c r="IVD50" s="33"/>
      <c r="IVE50" s="35"/>
      <c r="IVF50" s="35"/>
      <c r="IVG50"/>
      <c r="IVH50"/>
      <c r="IVI50" s="33"/>
      <c r="IVJ50"/>
      <c r="IVK50" s="33"/>
      <c r="IVL50" s="35"/>
      <c r="IVM50" s="35"/>
      <c r="IVN50"/>
      <c r="IVO50"/>
      <c r="IVP50" s="33"/>
      <c r="IVQ50"/>
      <c r="IVR50" s="33"/>
      <c r="IVS50" s="35"/>
      <c r="IVT50" s="35"/>
      <c r="IVU50"/>
      <c r="IVV50"/>
      <c r="IVW50" s="33"/>
      <c r="IVX50"/>
      <c r="IVY50" s="33"/>
      <c r="IVZ50" s="35"/>
      <c r="IWA50" s="35"/>
      <c r="IWB50"/>
      <c r="IWC50"/>
      <c r="IWD50" s="33"/>
      <c r="IWE50"/>
      <c r="IWF50" s="33"/>
      <c r="IWG50" s="35"/>
      <c r="IWH50" s="35"/>
      <c r="IWI50"/>
      <c r="IWJ50"/>
      <c r="IWK50" s="33"/>
      <c r="IWL50"/>
      <c r="IWM50" s="33"/>
      <c r="IWN50" s="35"/>
      <c r="IWO50" s="35"/>
      <c r="IWP50"/>
      <c r="IWQ50"/>
      <c r="IWR50" s="33"/>
      <c r="IWS50"/>
      <c r="IWT50" s="33"/>
      <c r="IWU50" s="35"/>
      <c r="IWV50" s="35"/>
      <c r="IWW50"/>
      <c r="IWX50"/>
      <c r="IWY50" s="33"/>
      <c r="IWZ50"/>
      <c r="IXA50" s="33"/>
      <c r="IXB50" s="35"/>
      <c r="IXC50" s="35"/>
      <c r="IXD50"/>
      <c r="IXE50"/>
      <c r="IXF50" s="33"/>
      <c r="IXG50"/>
      <c r="IXH50" s="33"/>
      <c r="IXI50" s="35"/>
      <c r="IXJ50" s="35"/>
      <c r="IXK50"/>
      <c r="IXL50"/>
      <c r="IXM50" s="33"/>
      <c r="IXN50"/>
      <c r="IXO50" s="33"/>
      <c r="IXP50" s="35"/>
      <c r="IXQ50" s="35"/>
      <c r="IXR50"/>
      <c r="IXS50"/>
      <c r="IXT50" s="33"/>
      <c r="IXU50"/>
      <c r="IXV50" s="33"/>
      <c r="IXW50" s="35"/>
      <c r="IXX50" s="35"/>
      <c r="IXY50"/>
      <c r="IXZ50"/>
      <c r="IYA50" s="33"/>
      <c r="IYB50"/>
      <c r="IYC50" s="33"/>
      <c r="IYD50" s="35"/>
      <c r="IYE50" s="35"/>
      <c r="IYF50"/>
      <c r="IYG50"/>
      <c r="IYH50" s="33"/>
      <c r="IYI50"/>
      <c r="IYJ50" s="33"/>
      <c r="IYK50" s="35"/>
      <c r="IYL50" s="35"/>
      <c r="IYM50"/>
      <c r="IYN50"/>
      <c r="IYO50" s="33"/>
      <c r="IYP50"/>
      <c r="IYQ50" s="33"/>
      <c r="IYR50" s="35"/>
      <c r="IYS50" s="35"/>
      <c r="IYT50"/>
      <c r="IYU50"/>
      <c r="IYV50" s="33"/>
      <c r="IYW50"/>
      <c r="IYX50" s="33"/>
      <c r="IYY50" s="35"/>
      <c r="IYZ50" s="35"/>
      <c r="IZA50"/>
      <c r="IZB50"/>
      <c r="IZC50" s="33"/>
      <c r="IZD50"/>
      <c r="IZE50" s="33"/>
      <c r="IZF50" s="35"/>
      <c r="IZG50" s="35"/>
      <c r="IZH50"/>
      <c r="IZI50"/>
      <c r="IZJ50" s="33"/>
      <c r="IZK50"/>
      <c r="IZL50" s="33"/>
      <c r="IZM50" s="35"/>
      <c r="IZN50" s="35"/>
      <c r="IZO50"/>
      <c r="IZP50"/>
      <c r="IZQ50" s="33"/>
      <c r="IZR50"/>
      <c r="IZS50" s="33"/>
      <c r="IZT50" s="35"/>
      <c r="IZU50" s="35"/>
      <c r="IZV50"/>
      <c r="IZW50"/>
      <c r="IZX50" s="33"/>
      <c r="IZY50"/>
      <c r="IZZ50" s="33"/>
      <c r="JAA50" s="35"/>
      <c r="JAB50" s="35"/>
      <c r="JAC50"/>
      <c r="JAD50"/>
      <c r="JAE50" s="33"/>
      <c r="JAF50"/>
      <c r="JAG50" s="33"/>
      <c r="JAH50" s="35"/>
      <c r="JAI50" s="35"/>
      <c r="JAJ50"/>
      <c r="JAK50"/>
      <c r="JAL50" s="33"/>
      <c r="JAM50"/>
      <c r="JAN50" s="33"/>
      <c r="JAO50" s="35"/>
      <c r="JAP50" s="35"/>
      <c r="JAQ50"/>
      <c r="JAR50"/>
      <c r="JAS50" s="33"/>
      <c r="JAT50"/>
      <c r="JAU50" s="33"/>
      <c r="JAV50" s="35"/>
      <c r="JAW50" s="35"/>
      <c r="JAX50"/>
      <c r="JAY50"/>
      <c r="JAZ50" s="33"/>
      <c r="JBA50"/>
      <c r="JBB50" s="33"/>
      <c r="JBC50" s="35"/>
      <c r="JBD50" s="35"/>
      <c r="JBE50"/>
      <c r="JBF50"/>
      <c r="JBG50" s="33"/>
      <c r="JBH50"/>
      <c r="JBI50" s="33"/>
      <c r="JBJ50" s="35"/>
      <c r="JBK50" s="35"/>
      <c r="JBL50"/>
      <c r="JBM50"/>
      <c r="JBN50" s="33"/>
      <c r="JBO50"/>
      <c r="JBP50" s="33"/>
      <c r="JBQ50" s="35"/>
      <c r="JBR50" s="35"/>
      <c r="JBS50"/>
      <c r="JBT50"/>
      <c r="JBU50" s="33"/>
      <c r="JBV50"/>
      <c r="JBW50" s="33"/>
      <c r="JBX50" s="35"/>
      <c r="JBY50" s="35"/>
      <c r="JBZ50"/>
      <c r="JCA50"/>
      <c r="JCB50" s="33"/>
      <c r="JCC50"/>
      <c r="JCD50" s="33"/>
      <c r="JCE50" s="35"/>
      <c r="JCF50" s="35"/>
      <c r="JCG50"/>
      <c r="JCH50"/>
      <c r="JCI50" s="33"/>
      <c r="JCJ50"/>
      <c r="JCK50" s="33"/>
      <c r="JCL50" s="35"/>
      <c r="JCM50" s="35"/>
      <c r="JCN50"/>
      <c r="JCO50"/>
      <c r="JCP50" s="33"/>
      <c r="JCQ50"/>
      <c r="JCR50" s="33"/>
      <c r="JCS50" s="35"/>
      <c r="JCT50" s="35"/>
      <c r="JCU50"/>
      <c r="JCV50"/>
      <c r="JCW50" s="33"/>
      <c r="JCX50"/>
      <c r="JCY50" s="33"/>
      <c r="JCZ50" s="35"/>
      <c r="JDA50" s="35"/>
      <c r="JDB50"/>
      <c r="JDC50"/>
      <c r="JDD50" s="33"/>
      <c r="JDE50"/>
      <c r="JDF50" s="33"/>
      <c r="JDG50" s="35"/>
      <c r="JDH50" s="35"/>
      <c r="JDI50"/>
      <c r="JDJ50"/>
      <c r="JDK50" s="33"/>
      <c r="JDL50"/>
      <c r="JDM50" s="33"/>
      <c r="JDN50" s="35"/>
      <c r="JDO50" s="35"/>
      <c r="JDP50"/>
      <c r="JDQ50"/>
      <c r="JDR50" s="33"/>
      <c r="JDS50"/>
      <c r="JDT50" s="33"/>
      <c r="JDU50" s="35"/>
      <c r="JDV50" s="35"/>
      <c r="JDW50"/>
      <c r="JDX50"/>
      <c r="JDY50" s="33"/>
      <c r="JDZ50"/>
      <c r="JEA50" s="33"/>
      <c r="JEB50" s="35"/>
      <c r="JEC50" s="35"/>
      <c r="JED50"/>
      <c r="JEE50"/>
      <c r="JEF50" s="33"/>
      <c r="JEG50"/>
      <c r="JEH50" s="33"/>
      <c r="JEI50" s="35"/>
      <c r="JEJ50" s="35"/>
      <c r="JEK50"/>
      <c r="JEL50"/>
      <c r="JEM50" s="33"/>
      <c r="JEN50"/>
      <c r="JEO50" s="33"/>
      <c r="JEP50" s="35"/>
      <c r="JEQ50" s="35"/>
      <c r="JER50"/>
      <c r="JES50"/>
      <c r="JET50" s="33"/>
      <c r="JEU50"/>
      <c r="JEV50" s="33"/>
      <c r="JEW50" s="35"/>
      <c r="JEX50" s="35"/>
      <c r="JEY50"/>
      <c r="JEZ50"/>
      <c r="JFA50" s="33"/>
      <c r="JFB50"/>
      <c r="JFC50" s="33"/>
      <c r="JFD50" s="35"/>
      <c r="JFE50" s="35"/>
      <c r="JFF50"/>
      <c r="JFG50"/>
      <c r="JFH50" s="33"/>
      <c r="JFI50"/>
      <c r="JFJ50" s="33"/>
      <c r="JFK50" s="35"/>
      <c r="JFL50" s="35"/>
      <c r="JFM50"/>
      <c r="JFN50"/>
      <c r="JFO50" s="33"/>
      <c r="JFP50"/>
      <c r="JFQ50" s="33"/>
      <c r="JFR50" s="35"/>
      <c r="JFS50" s="35"/>
      <c r="JFT50"/>
      <c r="JFU50"/>
      <c r="JFV50" s="33"/>
      <c r="JFW50"/>
      <c r="JFX50" s="33"/>
      <c r="JFY50" s="35"/>
      <c r="JFZ50" s="35"/>
      <c r="JGA50"/>
      <c r="JGB50"/>
      <c r="JGC50" s="33"/>
      <c r="JGD50"/>
      <c r="JGE50" s="33"/>
      <c r="JGF50" s="35"/>
      <c r="JGG50" s="35"/>
      <c r="JGH50"/>
      <c r="JGI50"/>
      <c r="JGJ50" s="33"/>
      <c r="JGK50"/>
      <c r="JGL50" s="33"/>
      <c r="JGM50" s="35"/>
      <c r="JGN50" s="35"/>
      <c r="JGO50"/>
      <c r="JGP50"/>
      <c r="JGQ50" s="33"/>
      <c r="JGR50"/>
      <c r="JGS50" s="33"/>
      <c r="JGT50" s="35"/>
      <c r="JGU50" s="35"/>
      <c r="JGV50"/>
      <c r="JGW50"/>
      <c r="JGX50" s="33"/>
      <c r="JGY50"/>
      <c r="JGZ50" s="33"/>
      <c r="JHA50" s="35"/>
      <c r="JHB50" s="35"/>
      <c r="JHC50"/>
      <c r="JHD50"/>
      <c r="JHE50" s="33"/>
      <c r="JHF50"/>
      <c r="JHG50" s="33"/>
      <c r="JHH50" s="35"/>
      <c r="JHI50" s="35"/>
      <c r="JHJ50"/>
      <c r="JHK50"/>
      <c r="JHL50" s="33"/>
      <c r="JHM50"/>
      <c r="JHN50" s="33"/>
      <c r="JHO50" s="35"/>
      <c r="JHP50" s="35"/>
      <c r="JHQ50"/>
      <c r="JHR50"/>
      <c r="JHS50" s="33"/>
      <c r="JHT50"/>
      <c r="JHU50" s="33"/>
      <c r="JHV50" s="35"/>
      <c r="JHW50" s="35"/>
      <c r="JHX50"/>
      <c r="JHY50"/>
      <c r="JHZ50" s="33"/>
      <c r="JIA50"/>
      <c r="JIB50" s="33"/>
      <c r="JIC50" s="35"/>
      <c r="JID50" s="35"/>
      <c r="JIE50"/>
      <c r="JIF50"/>
      <c r="JIG50" s="33"/>
      <c r="JIH50"/>
      <c r="JII50" s="33"/>
      <c r="JIJ50" s="35"/>
      <c r="JIK50" s="35"/>
      <c r="JIL50"/>
      <c r="JIM50"/>
      <c r="JIN50" s="33"/>
      <c r="JIO50"/>
      <c r="JIP50" s="33"/>
      <c r="JIQ50" s="35"/>
      <c r="JIR50" s="35"/>
      <c r="JIS50"/>
      <c r="JIT50"/>
      <c r="JIU50" s="33"/>
      <c r="JIV50"/>
      <c r="JIW50" s="33"/>
      <c r="JIX50" s="35"/>
      <c r="JIY50" s="35"/>
      <c r="JIZ50"/>
      <c r="JJA50"/>
      <c r="JJB50" s="33"/>
      <c r="JJC50"/>
      <c r="JJD50" s="33"/>
      <c r="JJE50" s="35"/>
      <c r="JJF50" s="35"/>
      <c r="JJG50"/>
      <c r="JJH50"/>
      <c r="JJI50" s="33"/>
      <c r="JJJ50"/>
      <c r="JJK50" s="33"/>
      <c r="JJL50" s="35"/>
      <c r="JJM50" s="35"/>
      <c r="JJN50"/>
      <c r="JJO50"/>
      <c r="JJP50" s="33"/>
      <c r="JJQ50"/>
      <c r="JJR50" s="33"/>
      <c r="JJS50" s="35"/>
      <c r="JJT50" s="35"/>
      <c r="JJU50"/>
      <c r="JJV50"/>
      <c r="JJW50" s="33"/>
      <c r="JJX50"/>
      <c r="JJY50" s="33"/>
      <c r="JJZ50" s="35"/>
      <c r="JKA50" s="35"/>
      <c r="JKB50"/>
      <c r="JKC50"/>
      <c r="JKD50" s="33"/>
      <c r="JKE50"/>
      <c r="JKF50" s="33"/>
      <c r="JKG50" s="35"/>
      <c r="JKH50" s="35"/>
      <c r="JKI50"/>
      <c r="JKJ50"/>
      <c r="JKK50" s="33"/>
      <c r="JKL50"/>
      <c r="JKM50" s="33"/>
      <c r="JKN50" s="35"/>
      <c r="JKO50" s="35"/>
      <c r="JKP50"/>
      <c r="JKQ50"/>
      <c r="JKR50" s="33"/>
      <c r="JKS50"/>
      <c r="JKT50" s="33"/>
      <c r="JKU50" s="35"/>
      <c r="JKV50" s="35"/>
      <c r="JKW50"/>
      <c r="JKX50"/>
      <c r="JKY50" s="33"/>
      <c r="JKZ50"/>
      <c r="JLA50" s="33"/>
      <c r="JLB50" s="35"/>
      <c r="JLC50" s="35"/>
      <c r="JLD50"/>
      <c r="JLE50"/>
      <c r="JLF50" s="33"/>
      <c r="JLG50"/>
      <c r="JLH50" s="33"/>
      <c r="JLI50" s="35"/>
      <c r="JLJ50" s="35"/>
      <c r="JLK50"/>
      <c r="JLL50"/>
      <c r="JLM50" s="33"/>
      <c r="JLN50"/>
      <c r="JLO50" s="33"/>
      <c r="JLP50" s="35"/>
      <c r="JLQ50" s="35"/>
      <c r="JLR50"/>
      <c r="JLS50"/>
      <c r="JLT50" s="33"/>
      <c r="JLU50"/>
      <c r="JLV50" s="33"/>
      <c r="JLW50" s="35"/>
      <c r="JLX50" s="35"/>
      <c r="JLY50"/>
      <c r="JLZ50"/>
      <c r="JMA50" s="33"/>
      <c r="JMB50"/>
      <c r="JMC50" s="33"/>
      <c r="JMD50" s="35"/>
      <c r="JME50" s="35"/>
      <c r="JMF50"/>
      <c r="JMG50"/>
      <c r="JMH50" s="33"/>
      <c r="JMI50"/>
      <c r="JMJ50" s="33"/>
      <c r="JMK50" s="35"/>
      <c r="JML50" s="35"/>
      <c r="JMM50"/>
      <c r="JMN50"/>
      <c r="JMO50" s="33"/>
      <c r="JMP50"/>
      <c r="JMQ50" s="33"/>
      <c r="JMR50" s="35"/>
      <c r="JMS50" s="35"/>
      <c r="JMT50"/>
      <c r="JMU50"/>
      <c r="JMV50" s="33"/>
      <c r="JMW50"/>
      <c r="JMX50" s="33"/>
      <c r="JMY50" s="35"/>
      <c r="JMZ50" s="35"/>
      <c r="JNA50"/>
      <c r="JNB50"/>
      <c r="JNC50" s="33"/>
      <c r="JND50"/>
      <c r="JNE50" s="33"/>
      <c r="JNF50" s="35"/>
      <c r="JNG50" s="35"/>
      <c r="JNH50"/>
      <c r="JNI50"/>
      <c r="JNJ50" s="33"/>
      <c r="JNK50"/>
      <c r="JNL50" s="33"/>
      <c r="JNM50" s="35"/>
      <c r="JNN50" s="35"/>
      <c r="JNO50"/>
      <c r="JNP50"/>
      <c r="JNQ50" s="33"/>
      <c r="JNR50"/>
      <c r="JNS50" s="33"/>
      <c r="JNT50" s="35"/>
      <c r="JNU50" s="35"/>
      <c r="JNV50"/>
      <c r="JNW50"/>
      <c r="JNX50" s="33"/>
      <c r="JNY50"/>
      <c r="JNZ50" s="33"/>
      <c r="JOA50" s="35"/>
      <c r="JOB50" s="35"/>
      <c r="JOC50"/>
      <c r="JOD50"/>
      <c r="JOE50" s="33"/>
      <c r="JOF50"/>
      <c r="JOG50" s="33"/>
      <c r="JOH50" s="35"/>
      <c r="JOI50" s="35"/>
      <c r="JOJ50"/>
      <c r="JOK50"/>
      <c r="JOL50" s="33"/>
      <c r="JOM50"/>
      <c r="JON50" s="33"/>
      <c r="JOO50" s="35"/>
      <c r="JOP50" s="35"/>
      <c r="JOQ50"/>
      <c r="JOR50"/>
      <c r="JOS50" s="33"/>
      <c r="JOT50"/>
      <c r="JOU50" s="33"/>
      <c r="JOV50" s="35"/>
      <c r="JOW50" s="35"/>
      <c r="JOX50"/>
      <c r="JOY50"/>
      <c r="JOZ50" s="33"/>
      <c r="JPA50"/>
      <c r="JPB50" s="33"/>
      <c r="JPC50" s="35"/>
      <c r="JPD50" s="35"/>
      <c r="JPE50"/>
      <c r="JPF50"/>
      <c r="JPG50" s="33"/>
      <c r="JPH50"/>
      <c r="JPI50" s="33"/>
      <c r="JPJ50" s="35"/>
      <c r="JPK50" s="35"/>
      <c r="JPL50"/>
      <c r="JPM50"/>
      <c r="JPN50" s="33"/>
      <c r="JPO50"/>
      <c r="JPP50" s="33"/>
      <c r="JPQ50" s="35"/>
      <c r="JPR50" s="35"/>
      <c r="JPS50"/>
      <c r="JPT50"/>
      <c r="JPU50" s="33"/>
      <c r="JPV50"/>
      <c r="JPW50" s="33"/>
      <c r="JPX50" s="35"/>
      <c r="JPY50" s="35"/>
      <c r="JPZ50"/>
      <c r="JQA50"/>
      <c r="JQB50" s="33"/>
      <c r="JQC50"/>
      <c r="JQD50" s="33"/>
      <c r="JQE50" s="35"/>
      <c r="JQF50" s="35"/>
      <c r="JQG50"/>
      <c r="JQH50"/>
      <c r="JQI50" s="33"/>
      <c r="JQJ50"/>
      <c r="JQK50" s="33"/>
      <c r="JQL50" s="35"/>
      <c r="JQM50" s="35"/>
      <c r="JQN50"/>
      <c r="JQO50"/>
      <c r="JQP50" s="33"/>
      <c r="JQQ50"/>
      <c r="JQR50" s="33"/>
      <c r="JQS50" s="35"/>
      <c r="JQT50" s="35"/>
      <c r="JQU50"/>
      <c r="JQV50"/>
      <c r="JQW50" s="33"/>
      <c r="JQX50"/>
      <c r="JQY50" s="33"/>
      <c r="JQZ50" s="35"/>
      <c r="JRA50" s="35"/>
      <c r="JRB50"/>
      <c r="JRC50"/>
      <c r="JRD50" s="33"/>
      <c r="JRE50"/>
      <c r="JRF50" s="33"/>
      <c r="JRG50" s="35"/>
      <c r="JRH50" s="35"/>
      <c r="JRI50"/>
      <c r="JRJ50"/>
      <c r="JRK50" s="33"/>
      <c r="JRL50"/>
      <c r="JRM50" s="33"/>
      <c r="JRN50" s="35"/>
      <c r="JRO50" s="35"/>
      <c r="JRP50"/>
      <c r="JRQ50"/>
      <c r="JRR50" s="33"/>
      <c r="JRS50"/>
      <c r="JRT50" s="33"/>
      <c r="JRU50" s="35"/>
      <c r="JRV50" s="35"/>
      <c r="JRW50"/>
      <c r="JRX50"/>
      <c r="JRY50" s="33"/>
      <c r="JRZ50"/>
      <c r="JSA50" s="33"/>
      <c r="JSB50" s="35"/>
      <c r="JSC50" s="35"/>
      <c r="JSD50"/>
      <c r="JSE50"/>
      <c r="JSF50" s="33"/>
      <c r="JSG50"/>
      <c r="JSH50" s="33"/>
      <c r="JSI50" s="35"/>
      <c r="JSJ50" s="35"/>
      <c r="JSK50"/>
      <c r="JSL50"/>
      <c r="JSM50" s="33"/>
      <c r="JSN50"/>
      <c r="JSO50" s="33"/>
      <c r="JSP50" s="35"/>
      <c r="JSQ50" s="35"/>
      <c r="JSR50"/>
      <c r="JSS50"/>
      <c r="JST50" s="33"/>
      <c r="JSU50"/>
      <c r="JSV50" s="33"/>
      <c r="JSW50" s="35"/>
      <c r="JSX50" s="35"/>
      <c r="JSY50"/>
      <c r="JSZ50"/>
      <c r="JTA50" s="33"/>
      <c r="JTB50"/>
      <c r="JTC50" s="33"/>
      <c r="JTD50" s="35"/>
      <c r="JTE50" s="35"/>
      <c r="JTF50"/>
      <c r="JTG50"/>
      <c r="JTH50" s="33"/>
      <c r="JTI50"/>
      <c r="JTJ50" s="33"/>
      <c r="JTK50" s="35"/>
      <c r="JTL50" s="35"/>
      <c r="JTM50"/>
      <c r="JTN50"/>
      <c r="JTO50" s="33"/>
      <c r="JTP50"/>
      <c r="JTQ50" s="33"/>
      <c r="JTR50" s="35"/>
      <c r="JTS50" s="35"/>
      <c r="JTT50"/>
      <c r="JTU50"/>
      <c r="JTV50" s="33"/>
      <c r="JTW50"/>
      <c r="JTX50" s="33"/>
      <c r="JTY50" s="35"/>
      <c r="JTZ50" s="35"/>
      <c r="JUA50"/>
      <c r="JUB50"/>
      <c r="JUC50" s="33"/>
      <c r="JUD50"/>
      <c r="JUE50" s="33"/>
      <c r="JUF50" s="35"/>
      <c r="JUG50" s="35"/>
      <c r="JUH50"/>
      <c r="JUI50"/>
      <c r="JUJ50" s="33"/>
      <c r="JUK50"/>
      <c r="JUL50" s="33"/>
      <c r="JUM50" s="35"/>
      <c r="JUN50" s="35"/>
      <c r="JUO50"/>
      <c r="JUP50"/>
      <c r="JUQ50" s="33"/>
      <c r="JUR50"/>
      <c r="JUS50" s="33"/>
      <c r="JUT50" s="35"/>
      <c r="JUU50" s="35"/>
      <c r="JUV50"/>
      <c r="JUW50"/>
      <c r="JUX50" s="33"/>
      <c r="JUY50"/>
      <c r="JUZ50" s="33"/>
      <c r="JVA50" s="35"/>
      <c r="JVB50" s="35"/>
      <c r="JVC50"/>
      <c r="JVD50"/>
      <c r="JVE50" s="33"/>
      <c r="JVF50"/>
      <c r="JVG50" s="33"/>
      <c r="JVH50" s="35"/>
      <c r="JVI50" s="35"/>
      <c r="JVJ50"/>
      <c r="JVK50"/>
      <c r="JVL50" s="33"/>
      <c r="JVM50"/>
      <c r="JVN50" s="33"/>
      <c r="JVO50" s="35"/>
      <c r="JVP50" s="35"/>
      <c r="JVQ50"/>
      <c r="JVR50"/>
      <c r="JVS50" s="33"/>
      <c r="JVT50"/>
      <c r="JVU50" s="33"/>
      <c r="JVV50" s="35"/>
      <c r="JVW50" s="35"/>
      <c r="JVX50"/>
      <c r="JVY50"/>
      <c r="JVZ50" s="33"/>
      <c r="JWA50"/>
      <c r="JWB50" s="33"/>
      <c r="JWC50" s="35"/>
      <c r="JWD50" s="35"/>
      <c r="JWE50"/>
      <c r="JWF50"/>
      <c r="JWG50" s="33"/>
      <c r="JWH50"/>
      <c r="JWI50" s="33"/>
      <c r="JWJ50" s="35"/>
      <c r="JWK50" s="35"/>
      <c r="JWL50"/>
      <c r="JWM50"/>
      <c r="JWN50" s="33"/>
      <c r="JWO50"/>
      <c r="JWP50" s="33"/>
      <c r="JWQ50" s="35"/>
      <c r="JWR50" s="35"/>
      <c r="JWS50"/>
      <c r="JWT50"/>
      <c r="JWU50" s="33"/>
      <c r="JWV50"/>
      <c r="JWW50" s="33"/>
      <c r="JWX50" s="35"/>
      <c r="JWY50" s="35"/>
      <c r="JWZ50"/>
      <c r="JXA50"/>
      <c r="JXB50" s="33"/>
      <c r="JXC50"/>
      <c r="JXD50" s="33"/>
      <c r="JXE50" s="35"/>
      <c r="JXF50" s="35"/>
      <c r="JXG50"/>
      <c r="JXH50"/>
      <c r="JXI50" s="33"/>
      <c r="JXJ50"/>
      <c r="JXK50" s="33"/>
      <c r="JXL50" s="35"/>
      <c r="JXM50" s="35"/>
      <c r="JXN50"/>
      <c r="JXO50"/>
      <c r="JXP50" s="33"/>
      <c r="JXQ50"/>
      <c r="JXR50" s="33"/>
      <c r="JXS50" s="35"/>
      <c r="JXT50" s="35"/>
      <c r="JXU50"/>
      <c r="JXV50"/>
      <c r="JXW50" s="33"/>
      <c r="JXX50"/>
      <c r="JXY50" s="33"/>
      <c r="JXZ50" s="35"/>
      <c r="JYA50" s="35"/>
      <c r="JYB50"/>
      <c r="JYC50"/>
      <c r="JYD50" s="33"/>
      <c r="JYE50"/>
      <c r="JYF50" s="33"/>
      <c r="JYG50" s="35"/>
      <c r="JYH50" s="35"/>
      <c r="JYI50"/>
      <c r="JYJ50"/>
      <c r="JYK50" s="33"/>
      <c r="JYL50"/>
      <c r="JYM50" s="33"/>
      <c r="JYN50" s="35"/>
      <c r="JYO50" s="35"/>
      <c r="JYP50"/>
      <c r="JYQ50"/>
      <c r="JYR50" s="33"/>
      <c r="JYS50"/>
      <c r="JYT50" s="33"/>
      <c r="JYU50" s="35"/>
      <c r="JYV50" s="35"/>
      <c r="JYW50"/>
      <c r="JYX50"/>
      <c r="JYY50" s="33"/>
      <c r="JYZ50"/>
      <c r="JZA50" s="33"/>
      <c r="JZB50" s="35"/>
      <c r="JZC50" s="35"/>
      <c r="JZD50"/>
      <c r="JZE50"/>
      <c r="JZF50" s="33"/>
      <c r="JZG50"/>
      <c r="JZH50" s="33"/>
      <c r="JZI50" s="35"/>
      <c r="JZJ50" s="35"/>
      <c r="JZK50"/>
      <c r="JZL50"/>
      <c r="JZM50" s="33"/>
      <c r="JZN50"/>
      <c r="JZO50" s="33"/>
      <c r="JZP50" s="35"/>
      <c r="JZQ50" s="35"/>
      <c r="JZR50"/>
      <c r="JZS50"/>
      <c r="JZT50" s="33"/>
      <c r="JZU50"/>
      <c r="JZV50" s="33"/>
      <c r="JZW50" s="35"/>
      <c r="JZX50" s="35"/>
      <c r="JZY50"/>
      <c r="JZZ50"/>
      <c r="KAA50" s="33"/>
      <c r="KAB50"/>
      <c r="KAC50" s="33"/>
      <c r="KAD50" s="35"/>
      <c r="KAE50" s="35"/>
      <c r="KAF50"/>
      <c r="KAG50"/>
      <c r="KAH50" s="33"/>
      <c r="KAI50"/>
      <c r="KAJ50" s="33"/>
      <c r="KAK50" s="35"/>
      <c r="KAL50" s="35"/>
      <c r="KAM50"/>
      <c r="KAN50"/>
      <c r="KAO50" s="33"/>
      <c r="KAP50"/>
      <c r="KAQ50" s="33"/>
      <c r="KAR50" s="35"/>
      <c r="KAS50" s="35"/>
      <c r="KAT50"/>
      <c r="KAU50"/>
      <c r="KAV50" s="33"/>
      <c r="KAW50"/>
      <c r="KAX50" s="33"/>
      <c r="KAY50" s="35"/>
      <c r="KAZ50" s="35"/>
      <c r="KBA50"/>
      <c r="KBB50"/>
      <c r="KBC50" s="33"/>
      <c r="KBD50"/>
      <c r="KBE50" s="33"/>
      <c r="KBF50" s="35"/>
      <c r="KBG50" s="35"/>
      <c r="KBH50"/>
      <c r="KBI50"/>
      <c r="KBJ50" s="33"/>
      <c r="KBK50"/>
      <c r="KBL50" s="33"/>
      <c r="KBM50" s="35"/>
      <c r="KBN50" s="35"/>
      <c r="KBO50"/>
      <c r="KBP50"/>
      <c r="KBQ50" s="33"/>
      <c r="KBR50"/>
      <c r="KBS50" s="33"/>
      <c r="KBT50" s="35"/>
      <c r="KBU50" s="35"/>
      <c r="KBV50"/>
      <c r="KBW50"/>
      <c r="KBX50" s="33"/>
      <c r="KBY50"/>
      <c r="KBZ50" s="33"/>
      <c r="KCA50" s="35"/>
      <c r="KCB50" s="35"/>
      <c r="KCC50"/>
      <c r="KCD50"/>
      <c r="KCE50" s="33"/>
      <c r="KCF50"/>
      <c r="KCG50" s="33"/>
      <c r="KCH50" s="35"/>
      <c r="KCI50" s="35"/>
      <c r="KCJ50"/>
      <c r="KCK50"/>
      <c r="KCL50" s="33"/>
      <c r="KCM50"/>
      <c r="KCN50" s="33"/>
      <c r="KCO50" s="35"/>
      <c r="KCP50" s="35"/>
      <c r="KCQ50"/>
      <c r="KCR50"/>
      <c r="KCS50" s="33"/>
      <c r="KCT50"/>
      <c r="KCU50" s="33"/>
      <c r="KCV50" s="35"/>
      <c r="KCW50" s="35"/>
      <c r="KCX50"/>
      <c r="KCY50"/>
      <c r="KCZ50" s="33"/>
      <c r="KDA50"/>
      <c r="KDB50" s="33"/>
      <c r="KDC50" s="35"/>
      <c r="KDD50" s="35"/>
      <c r="KDE50"/>
      <c r="KDF50"/>
      <c r="KDG50" s="33"/>
      <c r="KDH50"/>
      <c r="KDI50" s="33"/>
      <c r="KDJ50" s="35"/>
      <c r="KDK50" s="35"/>
      <c r="KDL50"/>
      <c r="KDM50"/>
      <c r="KDN50" s="33"/>
      <c r="KDO50"/>
      <c r="KDP50" s="33"/>
      <c r="KDQ50" s="35"/>
      <c r="KDR50" s="35"/>
      <c r="KDS50"/>
      <c r="KDT50"/>
      <c r="KDU50" s="33"/>
      <c r="KDV50"/>
      <c r="KDW50" s="33"/>
      <c r="KDX50" s="35"/>
      <c r="KDY50" s="35"/>
      <c r="KDZ50"/>
      <c r="KEA50"/>
      <c r="KEB50" s="33"/>
      <c r="KEC50"/>
      <c r="KED50" s="33"/>
      <c r="KEE50" s="35"/>
      <c r="KEF50" s="35"/>
      <c r="KEG50"/>
      <c r="KEH50"/>
      <c r="KEI50" s="33"/>
      <c r="KEJ50"/>
      <c r="KEK50" s="33"/>
      <c r="KEL50" s="35"/>
      <c r="KEM50" s="35"/>
      <c r="KEN50"/>
      <c r="KEO50"/>
      <c r="KEP50" s="33"/>
      <c r="KEQ50"/>
      <c r="KER50" s="33"/>
      <c r="KES50" s="35"/>
      <c r="KET50" s="35"/>
      <c r="KEU50"/>
      <c r="KEV50"/>
      <c r="KEW50" s="33"/>
      <c r="KEX50"/>
      <c r="KEY50" s="33"/>
      <c r="KEZ50" s="35"/>
      <c r="KFA50" s="35"/>
      <c r="KFB50"/>
      <c r="KFC50"/>
      <c r="KFD50" s="33"/>
      <c r="KFE50"/>
      <c r="KFF50" s="33"/>
      <c r="KFG50" s="35"/>
      <c r="KFH50" s="35"/>
      <c r="KFI50"/>
      <c r="KFJ50"/>
      <c r="KFK50" s="33"/>
      <c r="KFL50"/>
      <c r="KFM50" s="33"/>
      <c r="KFN50" s="35"/>
      <c r="KFO50" s="35"/>
      <c r="KFP50"/>
      <c r="KFQ50"/>
      <c r="KFR50" s="33"/>
      <c r="KFS50"/>
      <c r="KFT50" s="33"/>
      <c r="KFU50" s="35"/>
      <c r="KFV50" s="35"/>
      <c r="KFW50"/>
      <c r="KFX50"/>
      <c r="KFY50" s="33"/>
      <c r="KFZ50"/>
      <c r="KGA50" s="33"/>
      <c r="KGB50" s="35"/>
      <c r="KGC50" s="35"/>
      <c r="KGD50"/>
      <c r="KGE50"/>
      <c r="KGF50" s="33"/>
      <c r="KGG50"/>
      <c r="KGH50" s="33"/>
      <c r="KGI50" s="35"/>
      <c r="KGJ50" s="35"/>
      <c r="KGK50"/>
      <c r="KGL50"/>
      <c r="KGM50" s="33"/>
      <c r="KGN50"/>
      <c r="KGO50" s="33"/>
      <c r="KGP50" s="35"/>
      <c r="KGQ50" s="35"/>
      <c r="KGR50"/>
      <c r="KGS50"/>
      <c r="KGT50" s="33"/>
      <c r="KGU50"/>
      <c r="KGV50" s="33"/>
      <c r="KGW50" s="35"/>
      <c r="KGX50" s="35"/>
      <c r="KGY50"/>
      <c r="KGZ50"/>
      <c r="KHA50" s="33"/>
      <c r="KHB50"/>
      <c r="KHC50" s="33"/>
      <c r="KHD50" s="35"/>
      <c r="KHE50" s="35"/>
      <c r="KHF50"/>
      <c r="KHG50"/>
      <c r="KHH50" s="33"/>
      <c r="KHI50"/>
      <c r="KHJ50" s="33"/>
      <c r="KHK50" s="35"/>
      <c r="KHL50" s="35"/>
      <c r="KHM50"/>
      <c r="KHN50"/>
      <c r="KHO50" s="33"/>
      <c r="KHP50"/>
      <c r="KHQ50" s="33"/>
      <c r="KHR50" s="35"/>
      <c r="KHS50" s="35"/>
      <c r="KHT50"/>
      <c r="KHU50"/>
      <c r="KHV50" s="33"/>
      <c r="KHW50"/>
      <c r="KHX50" s="33"/>
      <c r="KHY50" s="35"/>
      <c r="KHZ50" s="35"/>
      <c r="KIA50"/>
      <c r="KIB50"/>
      <c r="KIC50" s="33"/>
      <c r="KID50"/>
      <c r="KIE50" s="33"/>
      <c r="KIF50" s="35"/>
      <c r="KIG50" s="35"/>
      <c r="KIH50"/>
      <c r="KII50"/>
      <c r="KIJ50" s="33"/>
      <c r="KIK50"/>
      <c r="KIL50" s="33"/>
      <c r="KIM50" s="35"/>
      <c r="KIN50" s="35"/>
      <c r="KIO50"/>
      <c r="KIP50"/>
      <c r="KIQ50" s="33"/>
      <c r="KIR50"/>
      <c r="KIS50" s="33"/>
      <c r="KIT50" s="35"/>
      <c r="KIU50" s="35"/>
      <c r="KIV50"/>
      <c r="KIW50"/>
      <c r="KIX50" s="33"/>
      <c r="KIY50"/>
      <c r="KIZ50" s="33"/>
      <c r="KJA50" s="35"/>
      <c r="KJB50" s="35"/>
      <c r="KJC50"/>
      <c r="KJD50"/>
      <c r="KJE50" s="33"/>
      <c r="KJF50"/>
      <c r="KJG50" s="33"/>
      <c r="KJH50" s="35"/>
      <c r="KJI50" s="35"/>
      <c r="KJJ50"/>
      <c r="KJK50"/>
      <c r="KJL50" s="33"/>
      <c r="KJM50"/>
      <c r="KJN50" s="33"/>
      <c r="KJO50" s="35"/>
      <c r="KJP50" s="35"/>
      <c r="KJQ50"/>
      <c r="KJR50"/>
      <c r="KJS50" s="33"/>
      <c r="KJT50"/>
      <c r="KJU50" s="33"/>
      <c r="KJV50" s="35"/>
      <c r="KJW50" s="35"/>
      <c r="KJX50"/>
      <c r="KJY50"/>
      <c r="KJZ50" s="33"/>
      <c r="KKA50"/>
      <c r="KKB50" s="33"/>
      <c r="KKC50" s="35"/>
      <c r="KKD50" s="35"/>
      <c r="KKE50"/>
      <c r="KKF50"/>
      <c r="KKG50" s="33"/>
      <c r="KKH50"/>
      <c r="KKI50" s="33"/>
      <c r="KKJ50" s="35"/>
      <c r="KKK50" s="35"/>
      <c r="KKL50"/>
      <c r="KKM50"/>
      <c r="KKN50" s="33"/>
      <c r="KKO50"/>
      <c r="KKP50" s="33"/>
      <c r="KKQ50" s="35"/>
      <c r="KKR50" s="35"/>
      <c r="KKS50"/>
      <c r="KKT50"/>
      <c r="KKU50" s="33"/>
      <c r="KKV50"/>
      <c r="KKW50" s="33"/>
      <c r="KKX50" s="35"/>
      <c r="KKY50" s="35"/>
      <c r="KKZ50"/>
      <c r="KLA50"/>
      <c r="KLB50" s="33"/>
      <c r="KLC50"/>
      <c r="KLD50" s="33"/>
      <c r="KLE50" s="35"/>
      <c r="KLF50" s="35"/>
      <c r="KLG50"/>
      <c r="KLH50"/>
      <c r="KLI50" s="33"/>
      <c r="KLJ50"/>
      <c r="KLK50" s="33"/>
      <c r="KLL50" s="35"/>
      <c r="KLM50" s="35"/>
      <c r="KLN50"/>
      <c r="KLO50"/>
      <c r="KLP50" s="33"/>
      <c r="KLQ50"/>
      <c r="KLR50" s="33"/>
      <c r="KLS50" s="35"/>
      <c r="KLT50" s="35"/>
      <c r="KLU50"/>
      <c r="KLV50"/>
      <c r="KLW50" s="33"/>
      <c r="KLX50"/>
      <c r="KLY50" s="33"/>
      <c r="KLZ50" s="35"/>
      <c r="KMA50" s="35"/>
      <c r="KMB50"/>
      <c r="KMC50"/>
      <c r="KMD50" s="33"/>
      <c r="KME50"/>
      <c r="KMF50" s="33"/>
      <c r="KMG50" s="35"/>
      <c r="KMH50" s="35"/>
      <c r="KMI50"/>
      <c r="KMJ50"/>
      <c r="KMK50" s="33"/>
      <c r="KML50"/>
      <c r="KMM50" s="33"/>
      <c r="KMN50" s="35"/>
      <c r="KMO50" s="35"/>
      <c r="KMP50"/>
      <c r="KMQ50"/>
      <c r="KMR50" s="33"/>
      <c r="KMS50"/>
      <c r="KMT50" s="33"/>
      <c r="KMU50" s="35"/>
      <c r="KMV50" s="35"/>
      <c r="KMW50"/>
      <c r="KMX50"/>
      <c r="KMY50" s="33"/>
      <c r="KMZ50"/>
      <c r="KNA50" s="33"/>
      <c r="KNB50" s="35"/>
      <c r="KNC50" s="35"/>
      <c r="KND50"/>
      <c r="KNE50"/>
      <c r="KNF50" s="33"/>
      <c r="KNG50"/>
      <c r="KNH50" s="33"/>
      <c r="KNI50" s="35"/>
      <c r="KNJ50" s="35"/>
      <c r="KNK50"/>
      <c r="KNL50"/>
      <c r="KNM50" s="33"/>
      <c r="KNN50"/>
      <c r="KNO50" s="33"/>
      <c r="KNP50" s="35"/>
      <c r="KNQ50" s="35"/>
      <c r="KNR50"/>
      <c r="KNS50"/>
      <c r="KNT50" s="33"/>
      <c r="KNU50"/>
      <c r="KNV50" s="33"/>
      <c r="KNW50" s="35"/>
      <c r="KNX50" s="35"/>
      <c r="KNY50"/>
      <c r="KNZ50"/>
      <c r="KOA50" s="33"/>
      <c r="KOB50"/>
      <c r="KOC50" s="33"/>
      <c r="KOD50" s="35"/>
      <c r="KOE50" s="35"/>
      <c r="KOF50"/>
      <c r="KOG50"/>
      <c r="KOH50" s="33"/>
      <c r="KOI50"/>
      <c r="KOJ50" s="33"/>
      <c r="KOK50" s="35"/>
      <c r="KOL50" s="35"/>
      <c r="KOM50"/>
      <c r="KON50"/>
      <c r="KOO50" s="33"/>
      <c r="KOP50"/>
      <c r="KOQ50" s="33"/>
      <c r="KOR50" s="35"/>
      <c r="KOS50" s="35"/>
      <c r="KOT50"/>
      <c r="KOU50"/>
      <c r="KOV50" s="33"/>
      <c r="KOW50"/>
      <c r="KOX50" s="33"/>
      <c r="KOY50" s="35"/>
      <c r="KOZ50" s="35"/>
      <c r="KPA50"/>
      <c r="KPB50"/>
      <c r="KPC50" s="33"/>
      <c r="KPD50"/>
      <c r="KPE50" s="33"/>
      <c r="KPF50" s="35"/>
      <c r="KPG50" s="35"/>
      <c r="KPH50"/>
      <c r="KPI50"/>
      <c r="KPJ50" s="33"/>
      <c r="KPK50"/>
      <c r="KPL50" s="33"/>
      <c r="KPM50" s="35"/>
      <c r="KPN50" s="35"/>
      <c r="KPO50"/>
      <c r="KPP50"/>
      <c r="KPQ50" s="33"/>
      <c r="KPR50"/>
      <c r="KPS50" s="33"/>
      <c r="KPT50" s="35"/>
      <c r="KPU50" s="35"/>
      <c r="KPV50"/>
      <c r="KPW50"/>
      <c r="KPX50" s="33"/>
      <c r="KPY50"/>
      <c r="KPZ50" s="33"/>
      <c r="KQA50" s="35"/>
      <c r="KQB50" s="35"/>
      <c r="KQC50"/>
      <c r="KQD50"/>
      <c r="KQE50" s="33"/>
      <c r="KQF50"/>
      <c r="KQG50" s="33"/>
      <c r="KQH50" s="35"/>
      <c r="KQI50" s="35"/>
      <c r="KQJ50"/>
      <c r="KQK50"/>
      <c r="KQL50" s="33"/>
      <c r="KQM50"/>
      <c r="KQN50" s="33"/>
      <c r="KQO50" s="35"/>
      <c r="KQP50" s="35"/>
      <c r="KQQ50"/>
      <c r="KQR50"/>
      <c r="KQS50" s="33"/>
      <c r="KQT50"/>
      <c r="KQU50" s="33"/>
      <c r="KQV50" s="35"/>
      <c r="KQW50" s="35"/>
      <c r="KQX50"/>
      <c r="KQY50"/>
      <c r="KQZ50" s="33"/>
      <c r="KRA50"/>
      <c r="KRB50" s="33"/>
      <c r="KRC50" s="35"/>
      <c r="KRD50" s="35"/>
      <c r="KRE50"/>
      <c r="KRF50"/>
      <c r="KRG50" s="33"/>
      <c r="KRH50"/>
      <c r="KRI50" s="33"/>
      <c r="KRJ50" s="35"/>
      <c r="KRK50" s="35"/>
      <c r="KRL50"/>
      <c r="KRM50"/>
      <c r="KRN50" s="33"/>
      <c r="KRO50"/>
      <c r="KRP50" s="33"/>
      <c r="KRQ50" s="35"/>
      <c r="KRR50" s="35"/>
      <c r="KRS50"/>
      <c r="KRT50"/>
      <c r="KRU50" s="33"/>
      <c r="KRV50"/>
      <c r="KRW50" s="33"/>
      <c r="KRX50" s="35"/>
      <c r="KRY50" s="35"/>
      <c r="KRZ50"/>
      <c r="KSA50"/>
      <c r="KSB50" s="33"/>
      <c r="KSC50"/>
      <c r="KSD50" s="33"/>
      <c r="KSE50" s="35"/>
      <c r="KSF50" s="35"/>
      <c r="KSG50"/>
      <c r="KSH50"/>
      <c r="KSI50" s="33"/>
      <c r="KSJ50"/>
      <c r="KSK50" s="33"/>
      <c r="KSL50" s="35"/>
      <c r="KSM50" s="35"/>
      <c r="KSN50"/>
      <c r="KSO50"/>
      <c r="KSP50" s="33"/>
      <c r="KSQ50"/>
      <c r="KSR50" s="33"/>
      <c r="KSS50" s="35"/>
      <c r="KST50" s="35"/>
      <c r="KSU50"/>
      <c r="KSV50"/>
      <c r="KSW50" s="33"/>
      <c r="KSX50"/>
      <c r="KSY50" s="33"/>
      <c r="KSZ50" s="35"/>
      <c r="KTA50" s="35"/>
      <c r="KTB50"/>
      <c r="KTC50"/>
      <c r="KTD50" s="33"/>
      <c r="KTE50"/>
      <c r="KTF50" s="33"/>
      <c r="KTG50" s="35"/>
      <c r="KTH50" s="35"/>
      <c r="KTI50"/>
      <c r="KTJ50"/>
      <c r="KTK50" s="33"/>
      <c r="KTL50"/>
      <c r="KTM50" s="33"/>
      <c r="KTN50" s="35"/>
      <c r="KTO50" s="35"/>
      <c r="KTP50"/>
      <c r="KTQ50"/>
      <c r="KTR50" s="33"/>
      <c r="KTS50"/>
      <c r="KTT50" s="33"/>
      <c r="KTU50" s="35"/>
      <c r="KTV50" s="35"/>
      <c r="KTW50"/>
      <c r="KTX50"/>
      <c r="KTY50" s="33"/>
      <c r="KTZ50"/>
      <c r="KUA50" s="33"/>
      <c r="KUB50" s="35"/>
      <c r="KUC50" s="35"/>
      <c r="KUD50"/>
      <c r="KUE50"/>
      <c r="KUF50" s="33"/>
      <c r="KUG50"/>
      <c r="KUH50" s="33"/>
      <c r="KUI50" s="35"/>
      <c r="KUJ50" s="35"/>
      <c r="KUK50"/>
      <c r="KUL50"/>
      <c r="KUM50" s="33"/>
      <c r="KUN50"/>
      <c r="KUO50" s="33"/>
      <c r="KUP50" s="35"/>
      <c r="KUQ50" s="35"/>
      <c r="KUR50"/>
      <c r="KUS50"/>
      <c r="KUT50" s="33"/>
      <c r="KUU50"/>
      <c r="KUV50" s="33"/>
      <c r="KUW50" s="35"/>
      <c r="KUX50" s="35"/>
      <c r="KUY50"/>
      <c r="KUZ50"/>
      <c r="KVA50" s="33"/>
      <c r="KVB50"/>
      <c r="KVC50" s="33"/>
      <c r="KVD50" s="35"/>
      <c r="KVE50" s="35"/>
      <c r="KVF50"/>
      <c r="KVG50"/>
      <c r="KVH50" s="33"/>
      <c r="KVI50"/>
      <c r="KVJ50" s="33"/>
      <c r="KVK50" s="35"/>
      <c r="KVL50" s="35"/>
      <c r="KVM50"/>
      <c r="KVN50"/>
      <c r="KVO50" s="33"/>
      <c r="KVP50"/>
      <c r="KVQ50" s="33"/>
      <c r="KVR50" s="35"/>
      <c r="KVS50" s="35"/>
      <c r="KVT50"/>
      <c r="KVU50"/>
      <c r="KVV50" s="33"/>
      <c r="KVW50"/>
      <c r="KVX50" s="33"/>
      <c r="KVY50" s="35"/>
      <c r="KVZ50" s="35"/>
      <c r="KWA50"/>
      <c r="KWB50"/>
      <c r="KWC50" s="33"/>
      <c r="KWD50"/>
      <c r="KWE50" s="33"/>
      <c r="KWF50" s="35"/>
      <c r="KWG50" s="35"/>
      <c r="KWH50"/>
      <c r="KWI50"/>
      <c r="KWJ50" s="33"/>
      <c r="KWK50"/>
      <c r="KWL50" s="33"/>
      <c r="KWM50" s="35"/>
      <c r="KWN50" s="35"/>
      <c r="KWO50"/>
      <c r="KWP50"/>
      <c r="KWQ50" s="33"/>
      <c r="KWR50"/>
      <c r="KWS50" s="33"/>
      <c r="KWT50" s="35"/>
      <c r="KWU50" s="35"/>
      <c r="KWV50"/>
      <c r="KWW50"/>
      <c r="KWX50" s="33"/>
      <c r="KWY50"/>
      <c r="KWZ50" s="33"/>
      <c r="KXA50" s="35"/>
      <c r="KXB50" s="35"/>
      <c r="KXC50"/>
      <c r="KXD50"/>
      <c r="KXE50" s="33"/>
      <c r="KXF50"/>
      <c r="KXG50" s="33"/>
      <c r="KXH50" s="35"/>
      <c r="KXI50" s="35"/>
      <c r="KXJ50"/>
      <c r="KXK50"/>
      <c r="KXL50" s="33"/>
      <c r="KXM50"/>
      <c r="KXN50" s="33"/>
      <c r="KXO50" s="35"/>
      <c r="KXP50" s="35"/>
      <c r="KXQ50"/>
      <c r="KXR50"/>
      <c r="KXS50" s="33"/>
      <c r="KXT50"/>
      <c r="KXU50" s="33"/>
      <c r="KXV50" s="35"/>
      <c r="KXW50" s="35"/>
      <c r="KXX50"/>
      <c r="KXY50"/>
      <c r="KXZ50" s="33"/>
      <c r="KYA50"/>
      <c r="KYB50" s="33"/>
      <c r="KYC50" s="35"/>
      <c r="KYD50" s="35"/>
      <c r="KYE50"/>
      <c r="KYF50"/>
      <c r="KYG50" s="33"/>
      <c r="KYH50"/>
      <c r="KYI50" s="33"/>
      <c r="KYJ50" s="35"/>
      <c r="KYK50" s="35"/>
      <c r="KYL50"/>
      <c r="KYM50"/>
      <c r="KYN50" s="33"/>
      <c r="KYO50"/>
      <c r="KYP50" s="33"/>
      <c r="KYQ50" s="35"/>
      <c r="KYR50" s="35"/>
      <c r="KYS50"/>
      <c r="KYT50"/>
      <c r="KYU50" s="33"/>
      <c r="KYV50"/>
      <c r="KYW50" s="33"/>
      <c r="KYX50" s="35"/>
      <c r="KYY50" s="35"/>
      <c r="KYZ50"/>
      <c r="KZA50"/>
      <c r="KZB50" s="33"/>
      <c r="KZC50"/>
      <c r="KZD50" s="33"/>
      <c r="KZE50" s="35"/>
      <c r="KZF50" s="35"/>
      <c r="KZG50"/>
      <c r="KZH50"/>
      <c r="KZI50" s="33"/>
      <c r="KZJ50"/>
      <c r="KZK50" s="33"/>
      <c r="KZL50" s="35"/>
      <c r="KZM50" s="35"/>
      <c r="KZN50"/>
      <c r="KZO50"/>
      <c r="KZP50" s="33"/>
      <c r="KZQ50"/>
      <c r="KZR50" s="33"/>
      <c r="KZS50" s="35"/>
      <c r="KZT50" s="35"/>
      <c r="KZU50"/>
      <c r="KZV50"/>
      <c r="KZW50" s="33"/>
      <c r="KZX50"/>
      <c r="KZY50" s="33"/>
      <c r="KZZ50" s="35"/>
      <c r="LAA50" s="35"/>
      <c r="LAB50"/>
      <c r="LAC50"/>
      <c r="LAD50" s="33"/>
      <c r="LAE50"/>
      <c r="LAF50" s="33"/>
      <c r="LAG50" s="35"/>
      <c r="LAH50" s="35"/>
      <c r="LAI50"/>
      <c r="LAJ50"/>
      <c r="LAK50" s="33"/>
      <c r="LAL50"/>
      <c r="LAM50" s="33"/>
      <c r="LAN50" s="35"/>
      <c r="LAO50" s="35"/>
      <c r="LAP50"/>
      <c r="LAQ50"/>
      <c r="LAR50" s="33"/>
      <c r="LAS50"/>
      <c r="LAT50" s="33"/>
      <c r="LAU50" s="35"/>
      <c r="LAV50" s="35"/>
      <c r="LAW50"/>
      <c r="LAX50"/>
      <c r="LAY50" s="33"/>
      <c r="LAZ50"/>
      <c r="LBA50" s="33"/>
      <c r="LBB50" s="35"/>
      <c r="LBC50" s="35"/>
      <c r="LBD50"/>
      <c r="LBE50"/>
      <c r="LBF50" s="33"/>
      <c r="LBG50"/>
      <c r="LBH50" s="33"/>
      <c r="LBI50" s="35"/>
      <c r="LBJ50" s="35"/>
      <c r="LBK50"/>
      <c r="LBL50"/>
      <c r="LBM50" s="33"/>
      <c r="LBN50"/>
      <c r="LBO50" s="33"/>
      <c r="LBP50" s="35"/>
      <c r="LBQ50" s="35"/>
      <c r="LBR50"/>
      <c r="LBS50"/>
      <c r="LBT50" s="33"/>
      <c r="LBU50"/>
      <c r="LBV50" s="33"/>
      <c r="LBW50" s="35"/>
      <c r="LBX50" s="35"/>
      <c r="LBY50"/>
      <c r="LBZ50"/>
      <c r="LCA50" s="33"/>
      <c r="LCB50"/>
      <c r="LCC50" s="33"/>
      <c r="LCD50" s="35"/>
      <c r="LCE50" s="35"/>
      <c r="LCF50"/>
      <c r="LCG50"/>
      <c r="LCH50" s="33"/>
      <c r="LCI50"/>
      <c r="LCJ50" s="33"/>
      <c r="LCK50" s="35"/>
      <c r="LCL50" s="35"/>
      <c r="LCM50"/>
      <c r="LCN50"/>
      <c r="LCO50" s="33"/>
      <c r="LCP50"/>
      <c r="LCQ50" s="33"/>
      <c r="LCR50" s="35"/>
      <c r="LCS50" s="35"/>
      <c r="LCT50"/>
      <c r="LCU50"/>
      <c r="LCV50" s="33"/>
      <c r="LCW50"/>
      <c r="LCX50" s="33"/>
      <c r="LCY50" s="35"/>
      <c r="LCZ50" s="35"/>
      <c r="LDA50"/>
      <c r="LDB50"/>
      <c r="LDC50" s="33"/>
      <c r="LDD50"/>
      <c r="LDE50" s="33"/>
      <c r="LDF50" s="35"/>
      <c r="LDG50" s="35"/>
      <c r="LDH50"/>
      <c r="LDI50"/>
      <c r="LDJ50" s="33"/>
      <c r="LDK50"/>
      <c r="LDL50" s="33"/>
      <c r="LDM50" s="35"/>
      <c r="LDN50" s="35"/>
      <c r="LDO50"/>
      <c r="LDP50"/>
      <c r="LDQ50" s="33"/>
      <c r="LDR50"/>
      <c r="LDS50" s="33"/>
      <c r="LDT50" s="35"/>
      <c r="LDU50" s="35"/>
      <c r="LDV50"/>
      <c r="LDW50"/>
      <c r="LDX50" s="33"/>
      <c r="LDY50"/>
      <c r="LDZ50" s="33"/>
      <c r="LEA50" s="35"/>
      <c r="LEB50" s="35"/>
      <c r="LEC50"/>
      <c r="LED50"/>
      <c r="LEE50" s="33"/>
      <c r="LEF50"/>
      <c r="LEG50" s="33"/>
      <c r="LEH50" s="35"/>
      <c r="LEI50" s="35"/>
      <c r="LEJ50"/>
      <c r="LEK50"/>
      <c r="LEL50" s="33"/>
      <c r="LEM50"/>
      <c r="LEN50" s="33"/>
      <c r="LEO50" s="35"/>
      <c r="LEP50" s="35"/>
      <c r="LEQ50"/>
      <c r="LER50"/>
      <c r="LES50" s="33"/>
      <c r="LET50"/>
      <c r="LEU50" s="33"/>
      <c r="LEV50" s="35"/>
      <c r="LEW50" s="35"/>
      <c r="LEX50"/>
      <c r="LEY50"/>
      <c r="LEZ50" s="33"/>
      <c r="LFA50"/>
      <c r="LFB50" s="33"/>
      <c r="LFC50" s="35"/>
      <c r="LFD50" s="35"/>
      <c r="LFE50"/>
      <c r="LFF50"/>
      <c r="LFG50" s="33"/>
      <c r="LFH50"/>
      <c r="LFI50" s="33"/>
      <c r="LFJ50" s="35"/>
      <c r="LFK50" s="35"/>
      <c r="LFL50"/>
      <c r="LFM50"/>
      <c r="LFN50" s="33"/>
      <c r="LFO50"/>
      <c r="LFP50" s="33"/>
      <c r="LFQ50" s="35"/>
      <c r="LFR50" s="35"/>
      <c r="LFS50"/>
      <c r="LFT50"/>
      <c r="LFU50" s="33"/>
      <c r="LFV50"/>
      <c r="LFW50" s="33"/>
      <c r="LFX50" s="35"/>
      <c r="LFY50" s="35"/>
      <c r="LFZ50"/>
      <c r="LGA50"/>
      <c r="LGB50" s="33"/>
      <c r="LGC50"/>
      <c r="LGD50" s="33"/>
      <c r="LGE50" s="35"/>
      <c r="LGF50" s="35"/>
      <c r="LGG50"/>
      <c r="LGH50"/>
      <c r="LGI50" s="33"/>
      <c r="LGJ50"/>
      <c r="LGK50" s="33"/>
      <c r="LGL50" s="35"/>
      <c r="LGM50" s="35"/>
      <c r="LGN50"/>
      <c r="LGO50"/>
      <c r="LGP50" s="33"/>
      <c r="LGQ50"/>
      <c r="LGR50" s="33"/>
      <c r="LGS50" s="35"/>
      <c r="LGT50" s="35"/>
      <c r="LGU50"/>
      <c r="LGV50"/>
      <c r="LGW50" s="33"/>
      <c r="LGX50"/>
      <c r="LGY50" s="33"/>
      <c r="LGZ50" s="35"/>
      <c r="LHA50" s="35"/>
      <c r="LHB50"/>
      <c r="LHC50"/>
      <c r="LHD50" s="33"/>
      <c r="LHE50"/>
      <c r="LHF50" s="33"/>
      <c r="LHG50" s="35"/>
      <c r="LHH50" s="35"/>
      <c r="LHI50"/>
      <c r="LHJ50"/>
      <c r="LHK50" s="33"/>
      <c r="LHL50"/>
      <c r="LHM50" s="33"/>
      <c r="LHN50" s="35"/>
      <c r="LHO50" s="35"/>
      <c r="LHP50"/>
      <c r="LHQ50"/>
      <c r="LHR50" s="33"/>
      <c r="LHS50"/>
      <c r="LHT50" s="33"/>
      <c r="LHU50" s="35"/>
      <c r="LHV50" s="35"/>
      <c r="LHW50"/>
      <c r="LHX50"/>
      <c r="LHY50" s="33"/>
      <c r="LHZ50"/>
      <c r="LIA50" s="33"/>
      <c r="LIB50" s="35"/>
      <c r="LIC50" s="35"/>
      <c r="LID50"/>
      <c r="LIE50"/>
      <c r="LIF50" s="33"/>
      <c r="LIG50"/>
      <c r="LIH50" s="33"/>
      <c r="LII50" s="35"/>
      <c r="LIJ50" s="35"/>
      <c r="LIK50"/>
      <c r="LIL50"/>
      <c r="LIM50" s="33"/>
      <c r="LIN50"/>
      <c r="LIO50" s="33"/>
      <c r="LIP50" s="35"/>
      <c r="LIQ50" s="35"/>
      <c r="LIR50"/>
      <c r="LIS50"/>
      <c r="LIT50" s="33"/>
      <c r="LIU50"/>
      <c r="LIV50" s="33"/>
      <c r="LIW50" s="35"/>
      <c r="LIX50" s="35"/>
      <c r="LIY50"/>
      <c r="LIZ50"/>
      <c r="LJA50" s="33"/>
      <c r="LJB50"/>
      <c r="LJC50" s="33"/>
      <c r="LJD50" s="35"/>
      <c r="LJE50" s="35"/>
      <c r="LJF50"/>
      <c r="LJG50"/>
      <c r="LJH50" s="33"/>
      <c r="LJI50"/>
      <c r="LJJ50" s="33"/>
      <c r="LJK50" s="35"/>
      <c r="LJL50" s="35"/>
      <c r="LJM50"/>
      <c r="LJN50"/>
      <c r="LJO50" s="33"/>
      <c r="LJP50"/>
      <c r="LJQ50" s="33"/>
      <c r="LJR50" s="35"/>
      <c r="LJS50" s="35"/>
      <c r="LJT50"/>
      <c r="LJU50"/>
      <c r="LJV50" s="33"/>
      <c r="LJW50"/>
      <c r="LJX50" s="33"/>
      <c r="LJY50" s="35"/>
      <c r="LJZ50" s="35"/>
      <c r="LKA50"/>
      <c r="LKB50"/>
      <c r="LKC50" s="33"/>
      <c r="LKD50"/>
      <c r="LKE50" s="33"/>
      <c r="LKF50" s="35"/>
      <c r="LKG50" s="35"/>
      <c r="LKH50"/>
      <c r="LKI50"/>
      <c r="LKJ50" s="33"/>
      <c r="LKK50"/>
      <c r="LKL50" s="33"/>
      <c r="LKM50" s="35"/>
      <c r="LKN50" s="35"/>
      <c r="LKO50"/>
      <c r="LKP50"/>
      <c r="LKQ50" s="33"/>
      <c r="LKR50"/>
      <c r="LKS50" s="33"/>
      <c r="LKT50" s="35"/>
      <c r="LKU50" s="35"/>
      <c r="LKV50"/>
      <c r="LKW50"/>
      <c r="LKX50" s="33"/>
      <c r="LKY50"/>
      <c r="LKZ50" s="33"/>
      <c r="LLA50" s="35"/>
      <c r="LLB50" s="35"/>
      <c r="LLC50"/>
      <c r="LLD50"/>
      <c r="LLE50" s="33"/>
      <c r="LLF50"/>
      <c r="LLG50" s="33"/>
      <c r="LLH50" s="35"/>
      <c r="LLI50" s="35"/>
      <c r="LLJ50"/>
      <c r="LLK50"/>
      <c r="LLL50" s="33"/>
      <c r="LLM50"/>
      <c r="LLN50" s="33"/>
      <c r="LLO50" s="35"/>
      <c r="LLP50" s="35"/>
      <c r="LLQ50"/>
      <c r="LLR50"/>
      <c r="LLS50" s="33"/>
      <c r="LLT50"/>
      <c r="LLU50" s="33"/>
      <c r="LLV50" s="35"/>
      <c r="LLW50" s="35"/>
      <c r="LLX50"/>
      <c r="LLY50"/>
      <c r="LLZ50" s="33"/>
      <c r="LMA50"/>
      <c r="LMB50" s="33"/>
      <c r="LMC50" s="35"/>
      <c r="LMD50" s="35"/>
      <c r="LME50"/>
      <c r="LMF50"/>
      <c r="LMG50" s="33"/>
      <c r="LMH50"/>
      <c r="LMI50" s="33"/>
      <c r="LMJ50" s="35"/>
      <c r="LMK50" s="35"/>
      <c r="LML50"/>
      <c r="LMM50"/>
      <c r="LMN50" s="33"/>
      <c r="LMO50"/>
      <c r="LMP50" s="33"/>
      <c r="LMQ50" s="35"/>
      <c r="LMR50" s="35"/>
      <c r="LMS50"/>
      <c r="LMT50"/>
      <c r="LMU50" s="33"/>
      <c r="LMV50"/>
      <c r="LMW50" s="33"/>
      <c r="LMX50" s="35"/>
      <c r="LMY50" s="35"/>
      <c r="LMZ50"/>
      <c r="LNA50"/>
      <c r="LNB50" s="33"/>
      <c r="LNC50"/>
      <c r="LND50" s="33"/>
      <c r="LNE50" s="35"/>
      <c r="LNF50" s="35"/>
      <c r="LNG50"/>
      <c r="LNH50"/>
      <c r="LNI50" s="33"/>
      <c r="LNJ50"/>
      <c r="LNK50" s="33"/>
      <c r="LNL50" s="35"/>
      <c r="LNM50" s="35"/>
      <c r="LNN50"/>
      <c r="LNO50"/>
      <c r="LNP50" s="33"/>
      <c r="LNQ50"/>
      <c r="LNR50" s="33"/>
      <c r="LNS50" s="35"/>
      <c r="LNT50" s="35"/>
      <c r="LNU50"/>
      <c r="LNV50"/>
      <c r="LNW50" s="33"/>
      <c r="LNX50"/>
      <c r="LNY50" s="33"/>
      <c r="LNZ50" s="35"/>
      <c r="LOA50" s="35"/>
      <c r="LOB50"/>
      <c r="LOC50"/>
      <c r="LOD50" s="33"/>
      <c r="LOE50"/>
      <c r="LOF50" s="33"/>
      <c r="LOG50" s="35"/>
      <c r="LOH50" s="35"/>
      <c r="LOI50"/>
      <c r="LOJ50"/>
      <c r="LOK50" s="33"/>
      <c r="LOL50"/>
      <c r="LOM50" s="33"/>
      <c r="LON50" s="35"/>
      <c r="LOO50" s="35"/>
      <c r="LOP50"/>
      <c r="LOQ50"/>
      <c r="LOR50" s="33"/>
      <c r="LOS50"/>
      <c r="LOT50" s="33"/>
      <c r="LOU50" s="35"/>
      <c r="LOV50" s="35"/>
      <c r="LOW50"/>
      <c r="LOX50"/>
      <c r="LOY50" s="33"/>
      <c r="LOZ50"/>
      <c r="LPA50" s="33"/>
      <c r="LPB50" s="35"/>
      <c r="LPC50" s="35"/>
      <c r="LPD50"/>
      <c r="LPE50"/>
      <c r="LPF50" s="33"/>
      <c r="LPG50"/>
      <c r="LPH50" s="33"/>
      <c r="LPI50" s="35"/>
      <c r="LPJ50" s="35"/>
      <c r="LPK50"/>
      <c r="LPL50"/>
      <c r="LPM50" s="33"/>
      <c r="LPN50"/>
      <c r="LPO50" s="33"/>
      <c r="LPP50" s="35"/>
      <c r="LPQ50" s="35"/>
      <c r="LPR50"/>
      <c r="LPS50"/>
      <c r="LPT50" s="33"/>
      <c r="LPU50"/>
      <c r="LPV50" s="33"/>
      <c r="LPW50" s="35"/>
      <c r="LPX50" s="35"/>
      <c r="LPY50"/>
      <c r="LPZ50"/>
      <c r="LQA50" s="33"/>
      <c r="LQB50"/>
      <c r="LQC50" s="33"/>
      <c r="LQD50" s="35"/>
      <c r="LQE50" s="35"/>
      <c r="LQF50"/>
      <c r="LQG50"/>
      <c r="LQH50" s="33"/>
      <c r="LQI50"/>
      <c r="LQJ50" s="33"/>
      <c r="LQK50" s="35"/>
      <c r="LQL50" s="35"/>
      <c r="LQM50"/>
      <c r="LQN50"/>
      <c r="LQO50" s="33"/>
      <c r="LQP50"/>
      <c r="LQQ50" s="33"/>
      <c r="LQR50" s="35"/>
      <c r="LQS50" s="35"/>
      <c r="LQT50"/>
      <c r="LQU50"/>
      <c r="LQV50" s="33"/>
      <c r="LQW50"/>
      <c r="LQX50" s="33"/>
      <c r="LQY50" s="35"/>
      <c r="LQZ50" s="35"/>
      <c r="LRA50"/>
      <c r="LRB50"/>
      <c r="LRC50" s="33"/>
      <c r="LRD50"/>
      <c r="LRE50" s="33"/>
      <c r="LRF50" s="35"/>
      <c r="LRG50" s="35"/>
      <c r="LRH50"/>
      <c r="LRI50"/>
      <c r="LRJ50" s="33"/>
      <c r="LRK50"/>
      <c r="LRL50" s="33"/>
      <c r="LRM50" s="35"/>
      <c r="LRN50" s="35"/>
      <c r="LRO50"/>
      <c r="LRP50"/>
      <c r="LRQ50" s="33"/>
      <c r="LRR50"/>
      <c r="LRS50" s="33"/>
      <c r="LRT50" s="35"/>
      <c r="LRU50" s="35"/>
      <c r="LRV50"/>
      <c r="LRW50"/>
      <c r="LRX50" s="33"/>
      <c r="LRY50"/>
      <c r="LRZ50" s="33"/>
      <c r="LSA50" s="35"/>
      <c r="LSB50" s="35"/>
      <c r="LSC50"/>
      <c r="LSD50"/>
      <c r="LSE50" s="33"/>
      <c r="LSF50"/>
      <c r="LSG50" s="33"/>
      <c r="LSH50" s="35"/>
      <c r="LSI50" s="35"/>
      <c r="LSJ50"/>
      <c r="LSK50"/>
      <c r="LSL50" s="33"/>
      <c r="LSM50"/>
      <c r="LSN50" s="33"/>
      <c r="LSO50" s="35"/>
      <c r="LSP50" s="35"/>
      <c r="LSQ50"/>
      <c r="LSR50"/>
      <c r="LSS50" s="33"/>
      <c r="LST50"/>
      <c r="LSU50" s="33"/>
      <c r="LSV50" s="35"/>
      <c r="LSW50" s="35"/>
      <c r="LSX50"/>
      <c r="LSY50"/>
      <c r="LSZ50" s="33"/>
      <c r="LTA50"/>
      <c r="LTB50" s="33"/>
      <c r="LTC50" s="35"/>
      <c r="LTD50" s="35"/>
      <c r="LTE50"/>
      <c r="LTF50"/>
      <c r="LTG50" s="33"/>
      <c r="LTH50"/>
      <c r="LTI50" s="33"/>
      <c r="LTJ50" s="35"/>
      <c r="LTK50" s="35"/>
      <c r="LTL50"/>
      <c r="LTM50"/>
      <c r="LTN50" s="33"/>
      <c r="LTO50"/>
      <c r="LTP50" s="33"/>
      <c r="LTQ50" s="35"/>
      <c r="LTR50" s="35"/>
      <c r="LTS50"/>
      <c r="LTT50"/>
      <c r="LTU50" s="33"/>
      <c r="LTV50"/>
      <c r="LTW50" s="33"/>
      <c r="LTX50" s="35"/>
      <c r="LTY50" s="35"/>
      <c r="LTZ50"/>
      <c r="LUA50"/>
      <c r="LUB50" s="33"/>
      <c r="LUC50"/>
      <c r="LUD50" s="33"/>
      <c r="LUE50" s="35"/>
      <c r="LUF50" s="35"/>
      <c r="LUG50"/>
      <c r="LUH50"/>
      <c r="LUI50" s="33"/>
      <c r="LUJ50"/>
      <c r="LUK50" s="33"/>
      <c r="LUL50" s="35"/>
      <c r="LUM50" s="35"/>
      <c r="LUN50"/>
      <c r="LUO50"/>
      <c r="LUP50" s="33"/>
      <c r="LUQ50"/>
      <c r="LUR50" s="33"/>
      <c r="LUS50" s="35"/>
      <c r="LUT50" s="35"/>
      <c r="LUU50"/>
      <c r="LUV50"/>
      <c r="LUW50" s="33"/>
      <c r="LUX50"/>
      <c r="LUY50" s="33"/>
      <c r="LUZ50" s="35"/>
      <c r="LVA50" s="35"/>
      <c r="LVB50"/>
      <c r="LVC50"/>
      <c r="LVD50" s="33"/>
      <c r="LVE50"/>
      <c r="LVF50" s="33"/>
      <c r="LVG50" s="35"/>
      <c r="LVH50" s="35"/>
      <c r="LVI50"/>
      <c r="LVJ50"/>
      <c r="LVK50" s="33"/>
      <c r="LVL50"/>
      <c r="LVM50" s="33"/>
      <c r="LVN50" s="35"/>
      <c r="LVO50" s="35"/>
      <c r="LVP50"/>
      <c r="LVQ50"/>
      <c r="LVR50" s="33"/>
      <c r="LVS50"/>
      <c r="LVT50" s="33"/>
      <c r="LVU50" s="35"/>
      <c r="LVV50" s="35"/>
      <c r="LVW50"/>
      <c r="LVX50"/>
      <c r="LVY50" s="33"/>
      <c r="LVZ50"/>
      <c r="LWA50" s="33"/>
      <c r="LWB50" s="35"/>
      <c r="LWC50" s="35"/>
      <c r="LWD50"/>
      <c r="LWE50"/>
      <c r="LWF50" s="33"/>
      <c r="LWG50"/>
      <c r="LWH50" s="33"/>
      <c r="LWI50" s="35"/>
      <c r="LWJ50" s="35"/>
      <c r="LWK50"/>
      <c r="LWL50"/>
      <c r="LWM50" s="33"/>
      <c r="LWN50"/>
      <c r="LWO50" s="33"/>
      <c r="LWP50" s="35"/>
      <c r="LWQ50" s="35"/>
      <c r="LWR50"/>
      <c r="LWS50"/>
      <c r="LWT50" s="33"/>
      <c r="LWU50"/>
      <c r="LWV50" s="33"/>
      <c r="LWW50" s="35"/>
      <c r="LWX50" s="35"/>
      <c r="LWY50"/>
      <c r="LWZ50"/>
      <c r="LXA50" s="33"/>
      <c r="LXB50"/>
      <c r="LXC50" s="33"/>
      <c r="LXD50" s="35"/>
      <c r="LXE50" s="35"/>
      <c r="LXF50"/>
      <c r="LXG50"/>
      <c r="LXH50" s="33"/>
      <c r="LXI50"/>
      <c r="LXJ50" s="33"/>
      <c r="LXK50" s="35"/>
      <c r="LXL50" s="35"/>
      <c r="LXM50"/>
      <c r="LXN50"/>
      <c r="LXO50" s="33"/>
      <c r="LXP50"/>
      <c r="LXQ50" s="33"/>
      <c r="LXR50" s="35"/>
      <c r="LXS50" s="35"/>
      <c r="LXT50"/>
      <c r="LXU50"/>
      <c r="LXV50" s="33"/>
      <c r="LXW50"/>
      <c r="LXX50" s="33"/>
      <c r="LXY50" s="35"/>
      <c r="LXZ50" s="35"/>
      <c r="LYA50"/>
      <c r="LYB50"/>
      <c r="LYC50" s="33"/>
      <c r="LYD50"/>
      <c r="LYE50" s="33"/>
      <c r="LYF50" s="35"/>
      <c r="LYG50" s="35"/>
      <c r="LYH50"/>
      <c r="LYI50"/>
      <c r="LYJ50" s="33"/>
      <c r="LYK50"/>
      <c r="LYL50" s="33"/>
      <c r="LYM50" s="35"/>
      <c r="LYN50" s="35"/>
      <c r="LYO50"/>
      <c r="LYP50"/>
      <c r="LYQ50" s="33"/>
      <c r="LYR50"/>
      <c r="LYS50" s="33"/>
      <c r="LYT50" s="35"/>
      <c r="LYU50" s="35"/>
      <c r="LYV50"/>
      <c r="LYW50"/>
      <c r="LYX50" s="33"/>
      <c r="LYY50"/>
      <c r="LYZ50" s="33"/>
      <c r="LZA50" s="35"/>
      <c r="LZB50" s="35"/>
      <c r="LZC50"/>
      <c r="LZD50"/>
      <c r="LZE50" s="33"/>
      <c r="LZF50"/>
      <c r="LZG50" s="33"/>
      <c r="LZH50" s="35"/>
      <c r="LZI50" s="35"/>
      <c r="LZJ50"/>
      <c r="LZK50"/>
      <c r="LZL50" s="33"/>
      <c r="LZM50"/>
      <c r="LZN50" s="33"/>
      <c r="LZO50" s="35"/>
      <c r="LZP50" s="35"/>
      <c r="LZQ50"/>
      <c r="LZR50"/>
      <c r="LZS50" s="33"/>
      <c r="LZT50"/>
      <c r="LZU50" s="33"/>
      <c r="LZV50" s="35"/>
      <c r="LZW50" s="35"/>
      <c r="LZX50"/>
      <c r="LZY50"/>
      <c r="LZZ50" s="33"/>
      <c r="MAA50"/>
      <c r="MAB50" s="33"/>
      <c r="MAC50" s="35"/>
      <c r="MAD50" s="35"/>
      <c r="MAE50"/>
      <c r="MAF50"/>
      <c r="MAG50" s="33"/>
      <c r="MAH50"/>
      <c r="MAI50" s="33"/>
      <c r="MAJ50" s="35"/>
      <c r="MAK50" s="35"/>
      <c r="MAL50"/>
      <c r="MAM50"/>
      <c r="MAN50" s="33"/>
      <c r="MAO50"/>
      <c r="MAP50" s="33"/>
      <c r="MAQ50" s="35"/>
      <c r="MAR50" s="35"/>
      <c r="MAS50"/>
      <c r="MAT50"/>
      <c r="MAU50" s="33"/>
      <c r="MAV50"/>
      <c r="MAW50" s="33"/>
      <c r="MAX50" s="35"/>
      <c r="MAY50" s="35"/>
      <c r="MAZ50"/>
      <c r="MBA50"/>
      <c r="MBB50" s="33"/>
      <c r="MBC50"/>
      <c r="MBD50" s="33"/>
      <c r="MBE50" s="35"/>
      <c r="MBF50" s="35"/>
      <c r="MBG50"/>
      <c r="MBH50"/>
      <c r="MBI50" s="33"/>
      <c r="MBJ50"/>
      <c r="MBK50" s="33"/>
      <c r="MBL50" s="35"/>
      <c r="MBM50" s="35"/>
      <c r="MBN50"/>
      <c r="MBO50"/>
      <c r="MBP50" s="33"/>
      <c r="MBQ50"/>
      <c r="MBR50" s="33"/>
      <c r="MBS50" s="35"/>
      <c r="MBT50" s="35"/>
      <c r="MBU50"/>
      <c r="MBV50"/>
      <c r="MBW50" s="33"/>
      <c r="MBX50"/>
      <c r="MBY50" s="33"/>
      <c r="MBZ50" s="35"/>
      <c r="MCA50" s="35"/>
      <c r="MCB50"/>
      <c r="MCC50"/>
      <c r="MCD50" s="33"/>
      <c r="MCE50"/>
      <c r="MCF50" s="33"/>
      <c r="MCG50" s="35"/>
      <c r="MCH50" s="35"/>
      <c r="MCI50"/>
      <c r="MCJ50"/>
      <c r="MCK50" s="33"/>
      <c r="MCL50"/>
      <c r="MCM50" s="33"/>
      <c r="MCN50" s="35"/>
      <c r="MCO50" s="35"/>
      <c r="MCP50"/>
      <c r="MCQ50"/>
      <c r="MCR50" s="33"/>
      <c r="MCS50"/>
      <c r="MCT50" s="33"/>
      <c r="MCU50" s="35"/>
      <c r="MCV50" s="35"/>
      <c r="MCW50"/>
      <c r="MCX50"/>
      <c r="MCY50" s="33"/>
      <c r="MCZ50"/>
      <c r="MDA50" s="33"/>
      <c r="MDB50" s="35"/>
      <c r="MDC50" s="35"/>
      <c r="MDD50"/>
      <c r="MDE50"/>
      <c r="MDF50" s="33"/>
      <c r="MDG50"/>
      <c r="MDH50" s="33"/>
      <c r="MDI50" s="35"/>
      <c r="MDJ50" s="35"/>
      <c r="MDK50"/>
      <c r="MDL50"/>
      <c r="MDM50" s="33"/>
      <c r="MDN50"/>
      <c r="MDO50" s="33"/>
      <c r="MDP50" s="35"/>
      <c r="MDQ50" s="35"/>
      <c r="MDR50"/>
      <c r="MDS50"/>
      <c r="MDT50" s="33"/>
      <c r="MDU50"/>
      <c r="MDV50" s="33"/>
      <c r="MDW50" s="35"/>
      <c r="MDX50" s="35"/>
      <c r="MDY50"/>
      <c r="MDZ50"/>
      <c r="MEA50" s="33"/>
      <c r="MEB50"/>
      <c r="MEC50" s="33"/>
      <c r="MED50" s="35"/>
      <c r="MEE50" s="35"/>
      <c r="MEF50"/>
      <c r="MEG50"/>
      <c r="MEH50" s="33"/>
      <c r="MEI50"/>
      <c r="MEJ50" s="33"/>
      <c r="MEK50" s="35"/>
      <c r="MEL50" s="35"/>
      <c r="MEM50"/>
      <c r="MEN50"/>
      <c r="MEO50" s="33"/>
      <c r="MEP50"/>
      <c r="MEQ50" s="33"/>
      <c r="MER50" s="35"/>
      <c r="MES50" s="35"/>
      <c r="MET50"/>
      <c r="MEU50"/>
      <c r="MEV50" s="33"/>
      <c r="MEW50"/>
      <c r="MEX50" s="33"/>
      <c r="MEY50" s="35"/>
      <c r="MEZ50" s="35"/>
      <c r="MFA50"/>
      <c r="MFB50"/>
      <c r="MFC50" s="33"/>
      <c r="MFD50"/>
      <c r="MFE50" s="33"/>
      <c r="MFF50" s="35"/>
      <c r="MFG50" s="35"/>
      <c r="MFH50"/>
      <c r="MFI50"/>
      <c r="MFJ50" s="33"/>
      <c r="MFK50"/>
      <c r="MFL50" s="33"/>
      <c r="MFM50" s="35"/>
      <c r="MFN50" s="35"/>
      <c r="MFO50"/>
      <c r="MFP50"/>
      <c r="MFQ50" s="33"/>
      <c r="MFR50"/>
      <c r="MFS50" s="33"/>
      <c r="MFT50" s="35"/>
      <c r="MFU50" s="35"/>
      <c r="MFV50"/>
      <c r="MFW50"/>
      <c r="MFX50" s="33"/>
      <c r="MFY50"/>
      <c r="MFZ50" s="33"/>
      <c r="MGA50" s="35"/>
      <c r="MGB50" s="35"/>
      <c r="MGC50"/>
      <c r="MGD50"/>
      <c r="MGE50" s="33"/>
      <c r="MGF50"/>
      <c r="MGG50" s="33"/>
      <c r="MGH50" s="35"/>
      <c r="MGI50" s="35"/>
      <c r="MGJ50"/>
      <c r="MGK50"/>
      <c r="MGL50" s="33"/>
      <c r="MGM50"/>
      <c r="MGN50" s="33"/>
      <c r="MGO50" s="35"/>
      <c r="MGP50" s="35"/>
      <c r="MGQ50"/>
      <c r="MGR50"/>
      <c r="MGS50" s="33"/>
      <c r="MGT50"/>
      <c r="MGU50" s="33"/>
      <c r="MGV50" s="35"/>
      <c r="MGW50" s="35"/>
      <c r="MGX50"/>
      <c r="MGY50"/>
      <c r="MGZ50" s="33"/>
      <c r="MHA50"/>
      <c r="MHB50" s="33"/>
      <c r="MHC50" s="35"/>
      <c r="MHD50" s="35"/>
      <c r="MHE50"/>
      <c r="MHF50"/>
      <c r="MHG50" s="33"/>
      <c r="MHH50"/>
      <c r="MHI50" s="33"/>
      <c r="MHJ50" s="35"/>
      <c r="MHK50" s="35"/>
      <c r="MHL50"/>
      <c r="MHM50"/>
      <c r="MHN50" s="33"/>
      <c r="MHO50"/>
      <c r="MHP50" s="33"/>
      <c r="MHQ50" s="35"/>
      <c r="MHR50" s="35"/>
      <c r="MHS50"/>
      <c r="MHT50"/>
      <c r="MHU50" s="33"/>
      <c r="MHV50"/>
      <c r="MHW50" s="33"/>
      <c r="MHX50" s="35"/>
      <c r="MHY50" s="35"/>
      <c r="MHZ50"/>
      <c r="MIA50"/>
      <c r="MIB50" s="33"/>
      <c r="MIC50"/>
      <c r="MID50" s="33"/>
      <c r="MIE50" s="35"/>
      <c r="MIF50" s="35"/>
      <c r="MIG50"/>
      <c r="MIH50"/>
      <c r="MII50" s="33"/>
      <c r="MIJ50"/>
      <c r="MIK50" s="33"/>
      <c r="MIL50" s="35"/>
      <c r="MIM50" s="35"/>
      <c r="MIN50"/>
      <c r="MIO50"/>
      <c r="MIP50" s="33"/>
      <c r="MIQ50"/>
      <c r="MIR50" s="33"/>
      <c r="MIS50" s="35"/>
      <c r="MIT50" s="35"/>
      <c r="MIU50"/>
      <c r="MIV50"/>
      <c r="MIW50" s="33"/>
      <c r="MIX50"/>
      <c r="MIY50" s="33"/>
      <c r="MIZ50" s="35"/>
      <c r="MJA50" s="35"/>
      <c r="MJB50"/>
      <c r="MJC50"/>
      <c r="MJD50" s="33"/>
      <c r="MJE50"/>
      <c r="MJF50" s="33"/>
      <c r="MJG50" s="35"/>
      <c r="MJH50" s="35"/>
      <c r="MJI50"/>
      <c r="MJJ50"/>
      <c r="MJK50" s="33"/>
      <c r="MJL50"/>
      <c r="MJM50" s="33"/>
      <c r="MJN50" s="35"/>
      <c r="MJO50" s="35"/>
      <c r="MJP50"/>
      <c r="MJQ50"/>
      <c r="MJR50" s="33"/>
      <c r="MJS50"/>
      <c r="MJT50" s="33"/>
      <c r="MJU50" s="35"/>
      <c r="MJV50" s="35"/>
      <c r="MJW50"/>
      <c r="MJX50"/>
      <c r="MJY50" s="33"/>
      <c r="MJZ50"/>
      <c r="MKA50" s="33"/>
      <c r="MKB50" s="35"/>
      <c r="MKC50" s="35"/>
      <c r="MKD50"/>
      <c r="MKE50"/>
      <c r="MKF50" s="33"/>
      <c r="MKG50"/>
      <c r="MKH50" s="33"/>
      <c r="MKI50" s="35"/>
      <c r="MKJ50" s="35"/>
      <c r="MKK50"/>
      <c r="MKL50"/>
      <c r="MKM50" s="33"/>
      <c r="MKN50"/>
      <c r="MKO50" s="33"/>
      <c r="MKP50" s="35"/>
      <c r="MKQ50" s="35"/>
      <c r="MKR50"/>
      <c r="MKS50"/>
      <c r="MKT50" s="33"/>
      <c r="MKU50"/>
      <c r="MKV50" s="33"/>
      <c r="MKW50" s="35"/>
      <c r="MKX50" s="35"/>
      <c r="MKY50"/>
      <c r="MKZ50"/>
      <c r="MLA50" s="33"/>
      <c r="MLB50"/>
      <c r="MLC50" s="33"/>
      <c r="MLD50" s="35"/>
      <c r="MLE50" s="35"/>
      <c r="MLF50"/>
      <c r="MLG50"/>
      <c r="MLH50" s="33"/>
      <c r="MLI50"/>
      <c r="MLJ50" s="33"/>
      <c r="MLK50" s="35"/>
      <c r="MLL50" s="35"/>
      <c r="MLM50"/>
      <c r="MLN50"/>
      <c r="MLO50" s="33"/>
      <c r="MLP50"/>
      <c r="MLQ50" s="33"/>
      <c r="MLR50" s="35"/>
      <c r="MLS50" s="35"/>
      <c r="MLT50"/>
      <c r="MLU50"/>
      <c r="MLV50" s="33"/>
      <c r="MLW50"/>
      <c r="MLX50" s="33"/>
      <c r="MLY50" s="35"/>
      <c r="MLZ50" s="35"/>
      <c r="MMA50"/>
      <c r="MMB50"/>
      <c r="MMC50" s="33"/>
      <c r="MMD50"/>
      <c r="MME50" s="33"/>
      <c r="MMF50" s="35"/>
      <c r="MMG50" s="35"/>
      <c r="MMH50"/>
      <c r="MMI50"/>
      <c r="MMJ50" s="33"/>
      <c r="MMK50"/>
      <c r="MML50" s="33"/>
      <c r="MMM50" s="35"/>
      <c r="MMN50" s="35"/>
      <c r="MMO50"/>
      <c r="MMP50"/>
      <c r="MMQ50" s="33"/>
      <c r="MMR50"/>
      <c r="MMS50" s="33"/>
      <c r="MMT50" s="35"/>
      <c r="MMU50" s="35"/>
      <c r="MMV50"/>
      <c r="MMW50"/>
      <c r="MMX50" s="33"/>
      <c r="MMY50"/>
      <c r="MMZ50" s="33"/>
      <c r="MNA50" s="35"/>
      <c r="MNB50" s="35"/>
      <c r="MNC50"/>
      <c r="MND50"/>
      <c r="MNE50" s="33"/>
      <c r="MNF50"/>
      <c r="MNG50" s="33"/>
      <c r="MNH50" s="35"/>
      <c r="MNI50" s="35"/>
      <c r="MNJ50"/>
      <c r="MNK50"/>
      <c r="MNL50" s="33"/>
      <c r="MNM50"/>
      <c r="MNN50" s="33"/>
      <c r="MNO50" s="35"/>
      <c r="MNP50" s="35"/>
      <c r="MNQ50"/>
      <c r="MNR50"/>
      <c r="MNS50" s="33"/>
      <c r="MNT50"/>
      <c r="MNU50" s="33"/>
      <c r="MNV50" s="35"/>
      <c r="MNW50" s="35"/>
      <c r="MNX50"/>
      <c r="MNY50"/>
      <c r="MNZ50" s="33"/>
      <c r="MOA50"/>
      <c r="MOB50" s="33"/>
      <c r="MOC50" s="35"/>
      <c r="MOD50" s="35"/>
      <c r="MOE50"/>
      <c r="MOF50"/>
      <c r="MOG50" s="33"/>
      <c r="MOH50"/>
      <c r="MOI50" s="33"/>
      <c r="MOJ50" s="35"/>
      <c r="MOK50" s="35"/>
      <c r="MOL50"/>
      <c r="MOM50"/>
      <c r="MON50" s="33"/>
      <c r="MOO50"/>
      <c r="MOP50" s="33"/>
      <c r="MOQ50" s="35"/>
      <c r="MOR50" s="35"/>
      <c r="MOS50"/>
      <c r="MOT50"/>
      <c r="MOU50" s="33"/>
      <c r="MOV50"/>
      <c r="MOW50" s="33"/>
      <c r="MOX50" s="35"/>
      <c r="MOY50" s="35"/>
      <c r="MOZ50"/>
      <c r="MPA50"/>
      <c r="MPB50" s="33"/>
      <c r="MPC50"/>
      <c r="MPD50" s="33"/>
      <c r="MPE50" s="35"/>
      <c r="MPF50" s="35"/>
      <c r="MPG50"/>
      <c r="MPH50"/>
      <c r="MPI50" s="33"/>
      <c r="MPJ50"/>
      <c r="MPK50" s="33"/>
      <c r="MPL50" s="35"/>
      <c r="MPM50" s="35"/>
      <c r="MPN50"/>
      <c r="MPO50"/>
      <c r="MPP50" s="33"/>
      <c r="MPQ50"/>
      <c r="MPR50" s="33"/>
      <c r="MPS50" s="35"/>
      <c r="MPT50" s="35"/>
      <c r="MPU50"/>
      <c r="MPV50"/>
      <c r="MPW50" s="33"/>
      <c r="MPX50"/>
      <c r="MPY50" s="33"/>
      <c r="MPZ50" s="35"/>
      <c r="MQA50" s="35"/>
      <c r="MQB50"/>
      <c r="MQC50"/>
      <c r="MQD50" s="33"/>
      <c r="MQE50"/>
      <c r="MQF50" s="33"/>
      <c r="MQG50" s="35"/>
      <c r="MQH50" s="35"/>
      <c r="MQI50"/>
      <c r="MQJ50"/>
      <c r="MQK50" s="33"/>
      <c r="MQL50"/>
      <c r="MQM50" s="33"/>
      <c r="MQN50" s="35"/>
      <c r="MQO50" s="35"/>
      <c r="MQP50"/>
      <c r="MQQ50"/>
      <c r="MQR50" s="33"/>
      <c r="MQS50"/>
      <c r="MQT50" s="33"/>
      <c r="MQU50" s="35"/>
      <c r="MQV50" s="35"/>
      <c r="MQW50"/>
      <c r="MQX50"/>
      <c r="MQY50" s="33"/>
      <c r="MQZ50"/>
      <c r="MRA50" s="33"/>
      <c r="MRB50" s="35"/>
      <c r="MRC50" s="35"/>
      <c r="MRD50"/>
      <c r="MRE50"/>
      <c r="MRF50" s="33"/>
      <c r="MRG50"/>
      <c r="MRH50" s="33"/>
      <c r="MRI50" s="35"/>
      <c r="MRJ50" s="35"/>
      <c r="MRK50"/>
      <c r="MRL50"/>
      <c r="MRM50" s="33"/>
      <c r="MRN50"/>
      <c r="MRO50" s="33"/>
      <c r="MRP50" s="35"/>
      <c r="MRQ50" s="35"/>
      <c r="MRR50"/>
      <c r="MRS50"/>
      <c r="MRT50" s="33"/>
      <c r="MRU50"/>
      <c r="MRV50" s="33"/>
      <c r="MRW50" s="35"/>
      <c r="MRX50" s="35"/>
      <c r="MRY50"/>
      <c r="MRZ50"/>
      <c r="MSA50" s="33"/>
      <c r="MSB50"/>
      <c r="MSC50" s="33"/>
      <c r="MSD50" s="35"/>
      <c r="MSE50" s="35"/>
      <c r="MSF50"/>
      <c r="MSG50"/>
      <c r="MSH50" s="33"/>
      <c r="MSI50"/>
      <c r="MSJ50" s="33"/>
      <c r="MSK50" s="35"/>
      <c r="MSL50" s="35"/>
      <c r="MSM50"/>
      <c r="MSN50"/>
      <c r="MSO50" s="33"/>
      <c r="MSP50"/>
      <c r="MSQ50" s="33"/>
      <c r="MSR50" s="35"/>
      <c r="MSS50" s="35"/>
      <c r="MST50"/>
      <c r="MSU50"/>
      <c r="MSV50" s="33"/>
      <c r="MSW50"/>
      <c r="MSX50" s="33"/>
      <c r="MSY50" s="35"/>
      <c r="MSZ50" s="35"/>
      <c r="MTA50"/>
      <c r="MTB50"/>
      <c r="MTC50" s="33"/>
      <c r="MTD50"/>
      <c r="MTE50" s="33"/>
      <c r="MTF50" s="35"/>
      <c r="MTG50" s="35"/>
      <c r="MTH50"/>
      <c r="MTI50"/>
      <c r="MTJ50" s="33"/>
      <c r="MTK50"/>
      <c r="MTL50" s="33"/>
      <c r="MTM50" s="35"/>
      <c r="MTN50" s="35"/>
      <c r="MTO50"/>
      <c r="MTP50"/>
      <c r="MTQ50" s="33"/>
      <c r="MTR50"/>
      <c r="MTS50" s="33"/>
      <c r="MTT50" s="35"/>
      <c r="MTU50" s="35"/>
      <c r="MTV50"/>
      <c r="MTW50"/>
      <c r="MTX50" s="33"/>
      <c r="MTY50"/>
      <c r="MTZ50" s="33"/>
      <c r="MUA50" s="35"/>
      <c r="MUB50" s="35"/>
      <c r="MUC50"/>
      <c r="MUD50"/>
      <c r="MUE50" s="33"/>
      <c r="MUF50"/>
      <c r="MUG50" s="33"/>
      <c r="MUH50" s="35"/>
      <c r="MUI50" s="35"/>
      <c r="MUJ50"/>
      <c r="MUK50"/>
      <c r="MUL50" s="33"/>
      <c r="MUM50"/>
      <c r="MUN50" s="33"/>
      <c r="MUO50" s="35"/>
      <c r="MUP50" s="35"/>
      <c r="MUQ50"/>
      <c r="MUR50"/>
      <c r="MUS50" s="33"/>
      <c r="MUT50"/>
      <c r="MUU50" s="33"/>
      <c r="MUV50" s="35"/>
      <c r="MUW50" s="35"/>
      <c r="MUX50"/>
      <c r="MUY50"/>
      <c r="MUZ50" s="33"/>
      <c r="MVA50"/>
      <c r="MVB50" s="33"/>
      <c r="MVC50" s="35"/>
      <c r="MVD50" s="35"/>
      <c r="MVE50"/>
      <c r="MVF50"/>
      <c r="MVG50" s="33"/>
      <c r="MVH50"/>
      <c r="MVI50" s="33"/>
      <c r="MVJ50" s="35"/>
      <c r="MVK50" s="35"/>
      <c r="MVL50"/>
      <c r="MVM50"/>
      <c r="MVN50" s="33"/>
      <c r="MVO50"/>
      <c r="MVP50" s="33"/>
      <c r="MVQ50" s="35"/>
      <c r="MVR50" s="35"/>
      <c r="MVS50"/>
      <c r="MVT50"/>
      <c r="MVU50" s="33"/>
      <c r="MVV50"/>
      <c r="MVW50" s="33"/>
      <c r="MVX50" s="35"/>
      <c r="MVY50" s="35"/>
      <c r="MVZ50"/>
      <c r="MWA50"/>
      <c r="MWB50" s="33"/>
      <c r="MWC50"/>
      <c r="MWD50" s="33"/>
      <c r="MWE50" s="35"/>
      <c r="MWF50" s="35"/>
      <c r="MWG50"/>
      <c r="MWH50"/>
      <c r="MWI50" s="33"/>
      <c r="MWJ50"/>
      <c r="MWK50" s="33"/>
      <c r="MWL50" s="35"/>
      <c r="MWM50" s="35"/>
      <c r="MWN50"/>
      <c r="MWO50"/>
      <c r="MWP50" s="33"/>
      <c r="MWQ50"/>
      <c r="MWR50" s="33"/>
      <c r="MWS50" s="35"/>
      <c r="MWT50" s="35"/>
      <c r="MWU50"/>
      <c r="MWV50"/>
      <c r="MWW50" s="33"/>
      <c r="MWX50"/>
      <c r="MWY50" s="33"/>
      <c r="MWZ50" s="35"/>
      <c r="MXA50" s="35"/>
      <c r="MXB50"/>
      <c r="MXC50"/>
      <c r="MXD50" s="33"/>
      <c r="MXE50"/>
      <c r="MXF50" s="33"/>
      <c r="MXG50" s="35"/>
      <c r="MXH50" s="35"/>
      <c r="MXI50"/>
      <c r="MXJ50"/>
      <c r="MXK50" s="33"/>
      <c r="MXL50"/>
      <c r="MXM50" s="33"/>
      <c r="MXN50" s="35"/>
      <c r="MXO50" s="35"/>
      <c r="MXP50"/>
      <c r="MXQ50"/>
      <c r="MXR50" s="33"/>
      <c r="MXS50"/>
      <c r="MXT50" s="33"/>
      <c r="MXU50" s="35"/>
      <c r="MXV50" s="35"/>
      <c r="MXW50"/>
      <c r="MXX50"/>
      <c r="MXY50" s="33"/>
      <c r="MXZ50"/>
      <c r="MYA50" s="33"/>
      <c r="MYB50" s="35"/>
      <c r="MYC50" s="35"/>
      <c r="MYD50"/>
      <c r="MYE50"/>
      <c r="MYF50" s="33"/>
      <c r="MYG50"/>
      <c r="MYH50" s="33"/>
      <c r="MYI50" s="35"/>
      <c r="MYJ50" s="35"/>
      <c r="MYK50"/>
      <c r="MYL50"/>
      <c r="MYM50" s="33"/>
      <c r="MYN50"/>
      <c r="MYO50" s="33"/>
      <c r="MYP50" s="35"/>
      <c r="MYQ50" s="35"/>
      <c r="MYR50"/>
      <c r="MYS50"/>
      <c r="MYT50" s="33"/>
      <c r="MYU50"/>
      <c r="MYV50" s="33"/>
      <c r="MYW50" s="35"/>
      <c r="MYX50" s="35"/>
      <c r="MYY50"/>
      <c r="MYZ50"/>
      <c r="MZA50" s="33"/>
      <c r="MZB50"/>
      <c r="MZC50" s="33"/>
      <c r="MZD50" s="35"/>
      <c r="MZE50" s="35"/>
      <c r="MZF50"/>
      <c r="MZG50"/>
      <c r="MZH50" s="33"/>
      <c r="MZI50"/>
      <c r="MZJ50" s="33"/>
      <c r="MZK50" s="35"/>
      <c r="MZL50" s="35"/>
      <c r="MZM50"/>
      <c r="MZN50"/>
      <c r="MZO50" s="33"/>
      <c r="MZP50"/>
      <c r="MZQ50" s="33"/>
      <c r="MZR50" s="35"/>
      <c r="MZS50" s="35"/>
      <c r="MZT50"/>
      <c r="MZU50"/>
      <c r="MZV50" s="33"/>
      <c r="MZW50"/>
      <c r="MZX50" s="33"/>
      <c r="MZY50" s="35"/>
      <c r="MZZ50" s="35"/>
      <c r="NAA50"/>
      <c r="NAB50"/>
      <c r="NAC50" s="33"/>
      <c r="NAD50"/>
      <c r="NAE50" s="33"/>
      <c r="NAF50" s="35"/>
      <c r="NAG50" s="35"/>
      <c r="NAH50"/>
      <c r="NAI50"/>
      <c r="NAJ50" s="33"/>
      <c r="NAK50"/>
      <c r="NAL50" s="33"/>
      <c r="NAM50" s="35"/>
      <c r="NAN50" s="35"/>
      <c r="NAO50"/>
      <c r="NAP50"/>
      <c r="NAQ50" s="33"/>
      <c r="NAR50"/>
      <c r="NAS50" s="33"/>
      <c r="NAT50" s="35"/>
      <c r="NAU50" s="35"/>
      <c r="NAV50"/>
      <c r="NAW50"/>
      <c r="NAX50" s="33"/>
      <c r="NAY50"/>
      <c r="NAZ50" s="33"/>
      <c r="NBA50" s="35"/>
      <c r="NBB50" s="35"/>
      <c r="NBC50"/>
      <c r="NBD50"/>
      <c r="NBE50" s="33"/>
      <c r="NBF50"/>
      <c r="NBG50" s="33"/>
      <c r="NBH50" s="35"/>
      <c r="NBI50" s="35"/>
      <c r="NBJ50"/>
      <c r="NBK50"/>
      <c r="NBL50" s="33"/>
      <c r="NBM50"/>
      <c r="NBN50" s="33"/>
      <c r="NBO50" s="35"/>
      <c r="NBP50" s="35"/>
      <c r="NBQ50"/>
      <c r="NBR50"/>
      <c r="NBS50" s="33"/>
      <c r="NBT50"/>
      <c r="NBU50" s="33"/>
      <c r="NBV50" s="35"/>
      <c r="NBW50" s="35"/>
      <c r="NBX50"/>
      <c r="NBY50"/>
      <c r="NBZ50" s="33"/>
      <c r="NCA50"/>
      <c r="NCB50" s="33"/>
      <c r="NCC50" s="35"/>
      <c r="NCD50" s="35"/>
      <c r="NCE50"/>
      <c r="NCF50"/>
      <c r="NCG50" s="33"/>
      <c r="NCH50"/>
      <c r="NCI50" s="33"/>
      <c r="NCJ50" s="35"/>
      <c r="NCK50" s="35"/>
      <c r="NCL50"/>
      <c r="NCM50"/>
      <c r="NCN50" s="33"/>
      <c r="NCO50"/>
      <c r="NCP50" s="33"/>
      <c r="NCQ50" s="35"/>
      <c r="NCR50" s="35"/>
      <c r="NCS50"/>
      <c r="NCT50"/>
      <c r="NCU50" s="33"/>
      <c r="NCV50"/>
      <c r="NCW50" s="33"/>
      <c r="NCX50" s="35"/>
      <c r="NCY50" s="35"/>
      <c r="NCZ50"/>
      <c r="NDA50"/>
      <c r="NDB50" s="33"/>
      <c r="NDC50"/>
      <c r="NDD50" s="33"/>
      <c r="NDE50" s="35"/>
      <c r="NDF50" s="35"/>
      <c r="NDG50"/>
      <c r="NDH50"/>
      <c r="NDI50" s="33"/>
      <c r="NDJ50"/>
      <c r="NDK50" s="33"/>
      <c r="NDL50" s="35"/>
      <c r="NDM50" s="35"/>
      <c r="NDN50"/>
      <c r="NDO50"/>
      <c r="NDP50" s="33"/>
      <c r="NDQ50"/>
      <c r="NDR50" s="33"/>
      <c r="NDS50" s="35"/>
      <c r="NDT50" s="35"/>
      <c r="NDU50"/>
      <c r="NDV50"/>
      <c r="NDW50" s="33"/>
      <c r="NDX50"/>
      <c r="NDY50" s="33"/>
      <c r="NDZ50" s="35"/>
      <c r="NEA50" s="35"/>
      <c r="NEB50"/>
      <c r="NEC50"/>
      <c r="NED50" s="33"/>
      <c r="NEE50"/>
      <c r="NEF50" s="33"/>
      <c r="NEG50" s="35"/>
      <c r="NEH50" s="35"/>
      <c r="NEI50"/>
      <c r="NEJ50"/>
      <c r="NEK50" s="33"/>
      <c r="NEL50"/>
      <c r="NEM50" s="33"/>
      <c r="NEN50" s="35"/>
      <c r="NEO50" s="35"/>
      <c r="NEP50"/>
      <c r="NEQ50"/>
      <c r="NER50" s="33"/>
      <c r="NES50"/>
      <c r="NET50" s="33"/>
      <c r="NEU50" s="35"/>
      <c r="NEV50" s="35"/>
      <c r="NEW50"/>
      <c r="NEX50"/>
      <c r="NEY50" s="33"/>
      <c r="NEZ50"/>
      <c r="NFA50" s="33"/>
      <c r="NFB50" s="35"/>
      <c r="NFC50" s="35"/>
      <c r="NFD50"/>
      <c r="NFE50"/>
      <c r="NFF50" s="33"/>
      <c r="NFG50"/>
      <c r="NFH50" s="33"/>
      <c r="NFI50" s="35"/>
      <c r="NFJ50" s="35"/>
      <c r="NFK50"/>
      <c r="NFL50"/>
      <c r="NFM50" s="33"/>
      <c r="NFN50"/>
      <c r="NFO50" s="33"/>
      <c r="NFP50" s="35"/>
      <c r="NFQ50" s="35"/>
      <c r="NFR50"/>
      <c r="NFS50"/>
      <c r="NFT50" s="33"/>
      <c r="NFU50"/>
      <c r="NFV50" s="33"/>
      <c r="NFW50" s="35"/>
      <c r="NFX50" s="35"/>
      <c r="NFY50"/>
      <c r="NFZ50"/>
      <c r="NGA50" s="33"/>
      <c r="NGB50"/>
      <c r="NGC50" s="33"/>
      <c r="NGD50" s="35"/>
      <c r="NGE50" s="35"/>
      <c r="NGF50"/>
      <c r="NGG50"/>
      <c r="NGH50" s="33"/>
      <c r="NGI50"/>
      <c r="NGJ50" s="33"/>
      <c r="NGK50" s="35"/>
      <c r="NGL50" s="35"/>
      <c r="NGM50"/>
      <c r="NGN50"/>
      <c r="NGO50" s="33"/>
      <c r="NGP50"/>
      <c r="NGQ50" s="33"/>
      <c r="NGR50" s="35"/>
      <c r="NGS50" s="35"/>
      <c r="NGT50"/>
      <c r="NGU50"/>
      <c r="NGV50" s="33"/>
      <c r="NGW50"/>
      <c r="NGX50" s="33"/>
      <c r="NGY50" s="35"/>
      <c r="NGZ50" s="35"/>
      <c r="NHA50"/>
      <c r="NHB50"/>
      <c r="NHC50" s="33"/>
      <c r="NHD50"/>
      <c r="NHE50" s="33"/>
      <c r="NHF50" s="35"/>
      <c r="NHG50" s="35"/>
      <c r="NHH50"/>
      <c r="NHI50"/>
      <c r="NHJ50" s="33"/>
      <c r="NHK50"/>
      <c r="NHL50" s="33"/>
      <c r="NHM50" s="35"/>
      <c r="NHN50" s="35"/>
      <c r="NHO50"/>
      <c r="NHP50"/>
      <c r="NHQ50" s="33"/>
      <c r="NHR50"/>
      <c r="NHS50" s="33"/>
      <c r="NHT50" s="35"/>
      <c r="NHU50" s="35"/>
      <c r="NHV50"/>
      <c r="NHW50"/>
      <c r="NHX50" s="33"/>
      <c r="NHY50"/>
      <c r="NHZ50" s="33"/>
      <c r="NIA50" s="35"/>
      <c r="NIB50" s="35"/>
      <c r="NIC50"/>
      <c r="NID50"/>
      <c r="NIE50" s="33"/>
      <c r="NIF50"/>
      <c r="NIG50" s="33"/>
      <c r="NIH50" s="35"/>
      <c r="NII50" s="35"/>
      <c r="NIJ50"/>
      <c r="NIK50"/>
      <c r="NIL50" s="33"/>
      <c r="NIM50"/>
      <c r="NIN50" s="33"/>
      <c r="NIO50" s="35"/>
      <c r="NIP50" s="35"/>
      <c r="NIQ50"/>
      <c r="NIR50"/>
      <c r="NIS50" s="33"/>
      <c r="NIT50"/>
      <c r="NIU50" s="33"/>
      <c r="NIV50" s="35"/>
      <c r="NIW50" s="35"/>
      <c r="NIX50"/>
      <c r="NIY50"/>
      <c r="NIZ50" s="33"/>
      <c r="NJA50"/>
      <c r="NJB50" s="33"/>
      <c r="NJC50" s="35"/>
      <c r="NJD50" s="35"/>
      <c r="NJE50"/>
      <c r="NJF50"/>
      <c r="NJG50" s="33"/>
      <c r="NJH50"/>
      <c r="NJI50" s="33"/>
      <c r="NJJ50" s="35"/>
      <c r="NJK50" s="35"/>
      <c r="NJL50"/>
      <c r="NJM50"/>
      <c r="NJN50" s="33"/>
      <c r="NJO50"/>
      <c r="NJP50" s="33"/>
      <c r="NJQ50" s="35"/>
      <c r="NJR50" s="35"/>
      <c r="NJS50"/>
      <c r="NJT50"/>
      <c r="NJU50" s="33"/>
      <c r="NJV50"/>
      <c r="NJW50" s="33"/>
      <c r="NJX50" s="35"/>
      <c r="NJY50" s="35"/>
      <c r="NJZ50"/>
      <c r="NKA50"/>
      <c r="NKB50" s="33"/>
      <c r="NKC50"/>
      <c r="NKD50" s="33"/>
      <c r="NKE50" s="35"/>
      <c r="NKF50" s="35"/>
      <c r="NKG50"/>
      <c r="NKH50"/>
      <c r="NKI50" s="33"/>
      <c r="NKJ50"/>
      <c r="NKK50" s="33"/>
      <c r="NKL50" s="35"/>
      <c r="NKM50" s="35"/>
      <c r="NKN50"/>
      <c r="NKO50"/>
      <c r="NKP50" s="33"/>
      <c r="NKQ50"/>
      <c r="NKR50" s="33"/>
      <c r="NKS50" s="35"/>
      <c r="NKT50" s="35"/>
      <c r="NKU50"/>
      <c r="NKV50"/>
      <c r="NKW50" s="33"/>
      <c r="NKX50"/>
      <c r="NKY50" s="33"/>
      <c r="NKZ50" s="35"/>
      <c r="NLA50" s="35"/>
      <c r="NLB50"/>
      <c r="NLC50"/>
      <c r="NLD50" s="33"/>
      <c r="NLE50"/>
      <c r="NLF50" s="33"/>
      <c r="NLG50" s="35"/>
      <c r="NLH50" s="35"/>
      <c r="NLI50"/>
      <c r="NLJ50"/>
      <c r="NLK50" s="33"/>
      <c r="NLL50"/>
      <c r="NLM50" s="33"/>
      <c r="NLN50" s="35"/>
      <c r="NLO50" s="35"/>
      <c r="NLP50"/>
      <c r="NLQ50"/>
      <c r="NLR50" s="33"/>
      <c r="NLS50"/>
      <c r="NLT50" s="33"/>
      <c r="NLU50" s="35"/>
      <c r="NLV50" s="35"/>
      <c r="NLW50"/>
      <c r="NLX50"/>
      <c r="NLY50" s="33"/>
      <c r="NLZ50"/>
      <c r="NMA50" s="33"/>
      <c r="NMB50" s="35"/>
      <c r="NMC50" s="35"/>
      <c r="NMD50"/>
      <c r="NME50"/>
      <c r="NMF50" s="33"/>
      <c r="NMG50"/>
      <c r="NMH50" s="33"/>
      <c r="NMI50" s="35"/>
      <c r="NMJ50" s="35"/>
      <c r="NMK50"/>
      <c r="NML50"/>
      <c r="NMM50" s="33"/>
      <c r="NMN50"/>
      <c r="NMO50" s="33"/>
      <c r="NMP50" s="35"/>
      <c r="NMQ50" s="35"/>
      <c r="NMR50"/>
      <c r="NMS50"/>
      <c r="NMT50" s="33"/>
      <c r="NMU50"/>
      <c r="NMV50" s="33"/>
      <c r="NMW50" s="35"/>
      <c r="NMX50" s="35"/>
      <c r="NMY50"/>
      <c r="NMZ50"/>
      <c r="NNA50" s="33"/>
      <c r="NNB50"/>
      <c r="NNC50" s="33"/>
      <c r="NND50" s="35"/>
      <c r="NNE50" s="35"/>
      <c r="NNF50"/>
      <c r="NNG50"/>
      <c r="NNH50" s="33"/>
      <c r="NNI50"/>
      <c r="NNJ50" s="33"/>
      <c r="NNK50" s="35"/>
      <c r="NNL50" s="35"/>
      <c r="NNM50"/>
      <c r="NNN50"/>
      <c r="NNO50" s="33"/>
      <c r="NNP50"/>
      <c r="NNQ50" s="33"/>
      <c r="NNR50" s="35"/>
      <c r="NNS50" s="35"/>
      <c r="NNT50"/>
      <c r="NNU50"/>
      <c r="NNV50" s="33"/>
      <c r="NNW50"/>
      <c r="NNX50" s="33"/>
      <c r="NNY50" s="35"/>
      <c r="NNZ50" s="35"/>
      <c r="NOA50"/>
      <c r="NOB50"/>
      <c r="NOC50" s="33"/>
      <c r="NOD50"/>
      <c r="NOE50" s="33"/>
      <c r="NOF50" s="35"/>
      <c r="NOG50" s="35"/>
      <c r="NOH50"/>
      <c r="NOI50"/>
      <c r="NOJ50" s="33"/>
      <c r="NOK50"/>
      <c r="NOL50" s="33"/>
      <c r="NOM50" s="35"/>
      <c r="NON50" s="35"/>
      <c r="NOO50"/>
      <c r="NOP50"/>
      <c r="NOQ50" s="33"/>
      <c r="NOR50"/>
      <c r="NOS50" s="33"/>
      <c r="NOT50" s="35"/>
      <c r="NOU50" s="35"/>
      <c r="NOV50"/>
      <c r="NOW50"/>
      <c r="NOX50" s="33"/>
      <c r="NOY50"/>
      <c r="NOZ50" s="33"/>
      <c r="NPA50" s="35"/>
      <c r="NPB50" s="35"/>
      <c r="NPC50"/>
      <c r="NPD50"/>
      <c r="NPE50" s="33"/>
      <c r="NPF50"/>
      <c r="NPG50" s="33"/>
      <c r="NPH50" s="35"/>
      <c r="NPI50" s="35"/>
      <c r="NPJ50"/>
      <c r="NPK50"/>
      <c r="NPL50" s="33"/>
      <c r="NPM50"/>
      <c r="NPN50" s="33"/>
      <c r="NPO50" s="35"/>
      <c r="NPP50" s="35"/>
      <c r="NPQ50"/>
      <c r="NPR50"/>
      <c r="NPS50" s="33"/>
      <c r="NPT50"/>
      <c r="NPU50" s="33"/>
      <c r="NPV50" s="35"/>
      <c r="NPW50" s="35"/>
      <c r="NPX50"/>
      <c r="NPY50"/>
      <c r="NPZ50" s="33"/>
      <c r="NQA50"/>
      <c r="NQB50" s="33"/>
      <c r="NQC50" s="35"/>
      <c r="NQD50" s="35"/>
      <c r="NQE50"/>
      <c r="NQF50"/>
      <c r="NQG50" s="33"/>
      <c r="NQH50"/>
      <c r="NQI50" s="33"/>
      <c r="NQJ50" s="35"/>
      <c r="NQK50" s="35"/>
      <c r="NQL50"/>
      <c r="NQM50"/>
      <c r="NQN50" s="33"/>
      <c r="NQO50"/>
      <c r="NQP50" s="33"/>
      <c r="NQQ50" s="35"/>
      <c r="NQR50" s="35"/>
      <c r="NQS50"/>
      <c r="NQT50"/>
      <c r="NQU50" s="33"/>
      <c r="NQV50"/>
      <c r="NQW50" s="33"/>
      <c r="NQX50" s="35"/>
      <c r="NQY50" s="35"/>
      <c r="NQZ50"/>
      <c r="NRA50"/>
      <c r="NRB50" s="33"/>
      <c r="NRC50"/>
      <c r="NRD50" s="33"/>
      <c r="NRE50" s="35"/>
      <c r="NRF50" s="35"/>
      <c r="NRG50"/>
      <c r="NRH50"/>
      <c r="NRI50" s="33"/>
      <c r="NRJ50"/>
      <c r="NRK50" s="33"/>
      <c r="NRL50" s="35"/>
      <c r="NRM50" s="35"/>
      <c r="NRN50"/>
      <c r="NRO50"/>
      <c r="NRP50" s="33"/>
      <c r="NRQ50"/>
      <c r="NRR50" s="33"/>
      <c r="NRS50" s="35"/>
      <c r="NRT50" s="35"/>
      <c r="NRU50"/>
      <c r="NRV50"/>
      <c r="NRW50" s="33"/>
      <c r="NRX50"/>
      <c r="NRY50" s="33"/>
      <c r="NRZ50" s="35"/>
      <c r="NSA50" s="35"/>
      <c r="NSB50"/>
      <c r="NSC50"/>
      <c r="NSD50" s="33"/>
      <c r="NSE50"/>
      <c r="NSF50" s="33"/>
      <c r="NSG50" s="35"/>
      <c r="NSH50" s="35"/>
      <c r="NSI50"/>
      <c r="NSJ50"/>
      <c r="NSK50" s="33"/>
      <c r="NSL50"/>
      <c r="NSM50" s="33"/>
      <c r="NSN50" s="35"/>
      <c r="NSO50" s="35"/>
      <c r="NSP50"/>
      <c r="NSQ50"/>
      <c r="NSR50" s="33"/>
      <c r="NSS50"/>
      <c r="NST50" s="33"/>
      <c r="NSU50" s="35"/>
      <c r="NSV50" s="35"/>
      <c r="NSW50"/>
      <c r="NSX50"/>
      <c r="NSY50" s="33"/>
      <c r="NSZ50"/>
      <c r="NTA50" s="33"/>
      <c r="NTB50" s="35"/>
      <c r="NTC50" s="35"/>
      <c r="NTD50"/>
      <c r="NTE50"/>
      <c r="NTF50" s="33"/>
      <c r="NTG50"/>
      <c r="NTH50" s="33"/>
      <c r="NTI50" s="35"/>
      <c r="NTJ50" s="35"/>
      <c r="NTK50"/>
      <c r="NTL50"/>
      <c r="NTM50" s="33"/>
      <c r="NTN50"/>
      <c r="NTO50" s="33"/>
      <c r="NTP50" s="35"/>
      <c r="NTQ50" s="35"/>
      <c r="NTR50"/>
      <c r="NTS50"/>
      <c r="NTT50" s="33"/>
      <c r="NTU50"/>
      <c r="NTV50" s="33"/>
      <c r="NTW50" s="35"/>
      <c r="NTX50" s="35"/>
      <c r="NTY50"/>
      <c r="NTZ50"/>
      <c r="NUA50" s="33"/>
      <c r="NUB50"/>
      <c r="NUC50" s="33"/>
      <c r="NUD50" s="35"/>
      <c r="NUE50" s="35"/>
      <c r="NUF50"/>
      <c r="NUG50"/>
      <c r="NUH50" s="33"/>
      <c r="NUI50"/>
      <c r="NUJ50" s="33"/>
      <c r="NUK50" s="35"/>
      <c r="NUL50" s="35"/>
      <c r="NUM50"/>
      <c r="NUN50"/>
      <c r="NUO50" s="33"/>
      <c r="NUP50"/>
      <c r="NUQ50" s="33"/>
      <c r="NUR50" s="35"/>
      <c r="NUS50" s="35"/>
      <c r="NUT50"/>
      <c r="NUU50"/>
      <c r="NUV50" s="33"/>
      <c r="NUW50"/>
      <c r="NUX50" s="33"/>
      <c r="NUY50" s="35"/>
      <c r="NUZ50" s="35"/>
      <c r="NVA50"/>
      <c r="NVB50"/>
      <c r="NVC50" s="33"/>
      <c r="NVD50"/>
      <c r="NVE50" s="33"/>
      <c r="NVF50" s="35"/>
      <c r="NVG50" s="35"/>
      <c r="NVH50"/>
      <c r="NVI50"/>
      <c r="NVJ50" s="33"/>
      <c r="NVK50"/>
      <c r="NVL50" s="33"/>
      <c r="NVM50" s="35"/>
      <c r="NVN50" s="35"/>
      <c r="NVO50"/>
      <c r="NVP50"/>
      <c r="NVQ50" s="33"/>
      <c r="NVR50"/>
      <c r="NVS50" s="33"/>
      <c r="NVT50" s="35"/>
      <c r="NVU50" s="35"/>
      <c r="NVV50"/>
      <c r="NVW50"/>
      <c r="NVX50" s="33"/>
      <c r="NVY50"/>
      <c r="NVZ50" s="33"/>
      <c r="NWA50" s="35"/>
      <c r="NWB50" s="35"/>
      <c r="NWC50"/>
      <c r="NWD50"/>
      <c r="NWE50" s="33"/>
      <c r="NWF50"/>
      <c r="NWG50" s="33"/>
      <c r="NWH50" s="35"/>
      <c r="NWI50" s="35"/>
      <c r="NWJ50"/>
      <c r="NWK50"/>
      <c r="NWL50" s="33"/>
      <c r="NWM50"/>
      <c r="NWN50" s="33"/>
      <c r="NWO50" s="35"/>
      <c r="NWP50" s="35"/>
      <c r="NWQ50"/>
      <c r="NWR50"/>
      <c r="NWS50" s="33"/>
      <c r="NWT50"/>
      <c r="NWU50" s="33"/>
      <c r="NWV50" s="35"/>
      <c r="NWW50" s="35"/>
      <c r="NWX50"/>
      <c r="NWY50"/>
      <c r="NWZ50" s="33"/>
      <c r="NXA50"/>
      <c r="NXB50" s="33"/>
      <c r="NXC50" s="35"/>
      <c r="NXD50" s="35"/>
      <c r="NXE50"/>
      <c r="NXF50"/>
      <c r="NXG50" s="33"/>
      <c r="NXH50"/>
      <c r="NXI50" s="33"/>
      <c r="NXJ50" s="35"/>
      <c r="NXK50" s="35"/>
      <c r="NXL50"/>
      <c r="NXM50"/>
      <c r="NXN50" s="33"/>
      <c r="NXO50"/>
      <c r="NXP50" s="33"/>
      <c r="NXQ50" s="35"/>
      <c r="NXR50" s="35"/>
      <c r="NXS50"/>
      <c r="NXT50"/>
      <c r="NXU50" s="33"/>
      <c r="NXV50"/>
      <c r="NXW50" s="33"/>
      <c r="NXX50" s="35"/>
      <c r="NXY50" s="35"/>
      <c r="NXZ50"/>
      <c r="NYA50"/>
      <c r="NYB50" s="33"/>
      <c r="NYC50"/>
      <c r="NYD50" s="33"/>
      <c r="NYE50" s="35"/>
      <c r="NYF50" s="35"/>
      <c r="NYG50"/>
      <c r="NYH50"/>
      <c r="NYI50" s="33"/>
      <c r="NYJ50"/>
      <c r="NYK50" s="33"/>
      <c r="NYL50" s="35"/>
      <c r="NYM50" s="35"/>
      <c r="NYN50"/>
      <c r="NYO50"/>
      <c r="NYP50" s="33"/>
      <c r="NYQ50"/>
      <c r="NYR50" s="33"/>
      <c r="NYS50" s="35"/>
      <c r="NYT50" s="35"/>
      <c r="NYU50"/>
      <c r="NYV50"/>
      <c r="NYW50" s="33"/>
      <c r="NYX50"/>
      <c r="NYY50" s="33"/>
      <c r="NYZ50" s="35"/>
      <c r="NZA50" s="35"/>
      <c r="NZB50"/>
      <c r="NZC50"/>
      <c r="NZD50" s="33"/>
      <c r="NZE50"/>
      <c r="NZF50" s="33"/>
      <c r="NZG50" s="35"/>
      <c r="NZH50" s="35"/>
      <c r="NZI50"/>
      <c r="NZJ50"/>
      <c r="NZK50" s="33"/>
      <c r="NZL50"/>
      <c r="NZM50" s="33"/>
      <c r="NZN50" s="35"/>
      <c r="NZO50" s="35"/>
      <c r="NZP50"/>
      <c r="NZQ50"/>
      <c r="NZR50" s="33"/>
      <c r="NZS50"/>
      <c r="NZT50" s="33"/>
      <c r="NZU50" s="35"/>
      <c r="NZV50" s="35"/>
      <c r="NZW50"/>
      <c r="NZX50"/>
      <c r="NZY50" s="33"/>
      <c r="NZZ50"/>
      <c r="OAA50" s="33"/>
      <c r="OAB50" s="35"/>
      <c r="OAC50" s="35"/>
      <c r="OAD50"/>
      <c r="OAE50"/>
      <c r="OAF50" s="33"/>
      <c r="OAG50"/>
      <c r="OAH50" s="33"/>
      <c r="OAI50" s="35"/>
      <c r="OAJ50" s="35"/>
      <c r="OAK50"/>
      <c r="OAL50"/>
      <c r="OAM50" s="33"/>
      <c r="OAN50"/>
      <c r="OAO50" s="33"/>
      <c r="OAP50" s="35"/>
      <c r="OAQ50" s="35"/>
      <c r="OAR50"/>
      <c r="OAS50"/>
      <c r="OAT50" s="33"/>
      <c r="OAU50"/>
      <c r="OAV50" s="33"/>
      <c r="OAW50" s="35"/>
      <c r="OAX50" s="35"/>
      <c r="OAY50"/>
      <c r="OAZ50"/>
      <c r="OBA50" s="33"/>
      <c r="OBB50"/>
      <c r="OBC50" s="33"/>
      <c r="OBD50" s="35"/>
      <c r="OBE50" s="35"/>
      <c r="OBF50"/>
      <c r="OBG50"/>
      <c r="OBH50" s="33"/>
      <c r="OBI50"/>
      <c r="OBJ50" s="33"/>
      <c r="OBK50" s="35"/>
      <c r="OBL50" s="35"/>
      <c r="OBM50"/>
      <c r="OBN50"/>
      <c r="OBO50" s="33"/>
      <c r="OBP50"/>
      <c r="OBQ50" s="33"/>
      <c r="OBR50" s="35"/>
      <c r="OBS50" s="35"/>
      <c r="OBT50"/>
      <c r="OBU50"/>
      <c r="OBV50" s="33"/>
      <c r="OBW50"/>
      <c r="OBX50" s="33"/>
      <c r="OBY50" s="35"/>
      <c r="OBZ50" s="35"/>
      <c r="OCA50"/>
      <c r="OCB50"/>
      <c r="OCC50" s="33"/>
      <c r="OCD50"/>
      <c r="OCE50" s="33"/>
      <c r="OCF50" s="35"/>
      <c r="OCG50" s="35"/>
      <c r="OCH50"/>
      <c r="OCI50"/>
      <c r="OCJ50" s="33"/>
      <c r="OCK50"/>
      <c r="OCL50" s="33"/>
      <c r="OCM50" s="35"/>
      <c r="OCN50" s="35"/>
      <c r="OCO50"/>
      <c r="OCP50"/>
      <c r="OCQ50" s="33"/>
      <c r="OCR50"/>
      <c r="OCS50" s="33"/>
      <c r="OCT50" s="35"/>
      <c r="OCU50" s="35"/>
      <c r="OCV50"/>
      <c r="OCW50"/>
      <c r="OCX50" s="33"/>
      <c r="OCY50"/>
      <c r="OCZ50" s="33"/>
      <c r="ODA50" s="35"/>
      <c r="ODB50" s="35"/>
      <c r="ODC50"/>
      <c r="ODD50"/>
      <c r="ODE50" s="33"/>
      <c r="ODF50"/>
      <c r="ODG50" s="33"/>
      <c r="ODH50" s="35"/>
      <c r="ODI50" s="35"/>
      <c r="ODJ50"/>
      <c r="ODK50"/>
      <c r="ODL50" s="33"/>
      <c r="ODM50"/>
      <c r="ODN50" s="33"/>
      <c r="ODO50" s="35"/>
      <c r="ODP50" s="35"/>
      <c r="ODQ50"/>
      <c r="ODR50"/>
      <c r="ODS50" s="33"/>
      <c r="ODT50"/>
      <c r="ODU50" s="33"/>
      <c r="ODV50" s="35"/>
      <c r="ODW50" s="35"/>
      <c r="ODX50"/>
      <c r="ODY50"/>
      <c r="ODZ50" s="33"/>
      <c r="OEA50"/>
      <c r="OEB50" s="33"/>
      <c r="OEC50" s="35"/>
      <c r="OED50" s="35"/>
      <c r="OEE50"/>
      <c r="OEF50"/>
      <c r="OEG50" s="33"/>
      <c r="OEH50"/>
      <c r="OEI50" s="33"/>
      <c r="OEJ50" s="35"/>
      <c r="OEK50" s="35"/>
      <c r="OEL50"/>
      <c r="OEM50"/>
      <c r="OEN50" s="33"/>
      <c r="OEO50"/>
      <c r="OEP50" s="33"/>
      <c r="OEQ50" s="35"/>
      <c r="OER50" s="35"/>
      <c r="OES50"/>
      <c r="OET50"/>
      <c r="OEU50" s="33"/>
      <c r="OEV50"/>
      <c r="OEW50" s="33"/>
      <c r="OEX50" s="35"/>
      <c r="OEY50" s="35"/>
      <c r="OEZ50"/>
      <c r="OFA50"/>
      <c r="OFB50" s="33"/>
      <c r="OFC50"/>
      <c r="OFD50" s="33"/>
      <c r="OFE50" s="35"/>
      <c r="OFF50" s="35"/>
      <c r="OFG50"/>
      <c r="OFH50"/>
      <c r="OFI50" s="33"/>
      <c r="OFJ50"/>
      <c r="OFK50" s="33"/>
      <c r="OFL50" s="35"/>
      <c r="OFM50" s="35"/>
      <c r="OFN50"/>
      <c r="OFO50"/>
      <c r="OFP50" s="33"/>
      <c r="OFQ50"/>
      <c r="OFR50" s="33"/>
      <c r="OFS50" s="35"/>
      <c r="OFT50" s="35"/>
      <c r="OFU50"/>
      <c r="OFV50"/>
      <c r="OFW50" s="33"/>
      <c r="OFX50"/>
      <c r="OFY50" s="33"/>
      <c r="OFZ50" s="35"/>
      <c r="OGA50" s="35"/>
      <c r="OGB50"/>
      <c r="OGC50"/>
      <c r="OGD50" s="33"/>
      <c r="OGE50"/>
      <c r="OGF50" s="33"/>
      <c r="OGG50" s="35"/>
      <c r="OGH50" s="35"/>
      <c r="OGI50"/>
      <c r="OGJ50"/>
      <c r="OGK50" s="33"/>
      <c r="OGL50"/>
      <c r="OGM50" s="33"/>
      <c r="OGN50" s="35"/>
      <c r="OGO50" s="35"/>
      <c r="OGP50"/>
      <c r="OGQ50"/>
      <c r="OGR50" s="33"/>
      <c r="OGS50"/>
      <c r="OGT50" s="33"/>
      <c r="OGU50" s="35"/>
      <c r="OGV50" s="35"/>
      <c r="OGW50"/>
      <c r="OGX50"/>
      <c r="OGY50" s="33"/>
      <c r="OGZ50"/>
      <c r="OHA50" s="33"/>
      <c r="OHB50" s="35"/>
      <c r="OHC50" s="35"/>
      <c r="OHD50"/>
      <c r="OHE50"/>
      <c r="OHF50" s="33"/>
      <c r="OHG50"/>
      <c r="OHH50" s="33"/>
      <c r="OHI50" s="35"/>
      <c r="OHJ50" s="35"/>
      <c r="OHK50"/>
      <c r="OHL50"/>
      <c r="OHM50" s="33"/>
      <c r="OHN50"/>
      <c r="OHO50" s="33"/>
      <c r="OHP50" s="35"/>
      <c r="OHQ50" s="35"/>
      <c r="OHR50"/>
      <c r="OHS50"/>
      <c r="OHT50" s="33"/>
      <c r="OHU50"/>
      <c r="OHV50" s="33"/>
      <c r="OHW50" s="35"/>
      <c r="OHX50" s="35"/>
      <c r="OHY50"/>
      <c r="OHZ50"/>
      <c r="OIA50" s="33"/>
      <c r="OIB50"/>
      <c r="OIC50" s="33"/>
      <c r="OID50" s="35"/>
      <c r="OIE50" s="35"/>
      <c r="OIF50"/>
      <c r="OIG50"/>
      <c r="OIH50" s="33"/>
      <c r="OII50"/>
      <c r="OIJ50" s="33"/>
      <c r="OIK50" s="35"/>
      <c r="OIL50" s="35"/>
      <c r="OIM50"/>
      <c r="OIN50"/>
      <c r="OIO50" s="33"/>
      <c r="OIP50"/>
      <c r="OIQ50" s="33"/>
      <c r="OIR50" s="35"/>
      <c r="OIS50" s="35"/>
      <c r="OIT50"/>
      <c r="OIU50"/>
      <c r="OIV50" s="33"/>
      <c r="OIW50"/>
      <c r="OIX50" s="33"/>
      <c r="OIY50" s="35"/>
      <c r="OIZ50" s="35"/>
      <c r="OJA50"/>
      <c r="OJB50"/>
      <c r="OJC50" s="33"/>
      <c r="OJD50"/>
      <c r="OJE50" s="33"/>
      <c r="OJF50" s="35"/>
      <c r="OJG50" s="35"/>
      <c r="OJH50"/>
      <c r="OJI50"/>
      <c r="OJJ50" s="33"/>
      <c r="OJK50"/>
      <c r="OJL50" s="33"/>
      <c r="OJM50" s="35"/>
      <c r="OJN50" s="35"/>
      <c r="OJO50"/>
      <c r="OJP50"/>
      <c r="OJQ50" s="33"/>
      <c r="OJR50"/>
      <c r="OJS50" s="33"/>
      <c r="OJT50" s="35"/>
      <c r="OJU50" s="35"/>
      <c r="OJV50"/>
      <c r="OJW50"/>
      <c r="OJX50" s="33"/>
      <c r="OJY50"/>
      <c r="OJZ50" s="33"/>
      <c r="OKA50" s="35"/>
      <c r="OKB50" s="35"/>
      <c r="OKC50"/>
      <c r="OKD50"/>
      <c r="OKE50" s="33"/>
      <c r="OKF50"/>
      <c r="OKG50" s="33"/>
      <c r="OKH50" s="35"/>
      <c r="OKI50" s="35"/>
      <c r="OKJ50"/>
      <c r="OKK50"/>
      <c r="OKL50" s="33"/>
      <c r="OKM50"/>
      <c r="OKN50" s="33"/>
      <c r="OKO50" s="35"/>
      <c r="OKP50" s="35"/>
      <c r="OKQ50"/>
      <c r="OKR50"/>
      <c r="OKS50" s="33"/>
      <c r="OKT50"/>
      <c r="OKU50" s="33"/>
      <c r="OKV50" s="35"/>
      <c r="OKW50" s="35"/>
      <c r="OKX50"/>
      <c r="OKY50"/>
      <c r="OKZ50" s="33"/>
      <c r="OLA50"/>
      <c r="OLB50" s="33"/>
      <c r="OLC50" s="35"/>
      <c r="OLD50" s="35"/>
      <c r="OLE50"/>
      <c r="OLF50"/>
      <c r="OLG50" s="33"/>
      <c r="OLH50"/>
      <c r="OLI50" s="33"/>
      <c r="OLJ50" s="35"/>
      <c r="OLK50" s="35"/>
      <c r="OLL50"/>
      <c r="OLM50"/>
      <c r="OLN50" s="33"/>
      <c r="OLO50"/>
      <c r="OLP50" s="33"/>
      <c r="OLQ50" s="35"/>
      <c r="OLR50" s="35"/>
      <c r="OLS50"/>
      <c r="OLT50"/>
      <c r="OLU50" s="33"/>
      <c r="OLV50"/>
      <c r="OLW50" s="33"/>
      <c r="OLX50" s="35"/>
      <c r="OLY50" s="35"/>
      <c r="OLZ50"/>
      <c r="OMA50"/>
      <c r="OMB50" s="33"/>
      <c r="OMC50"/>
      <c r="OMD50" s="33"/>
      <c r="OME50" s="35"/>
      <c r="OMF50" s="35"/>
      <c r="OMG50"/>
      <c r="OMH50"/>
      <c r="OMI50" s="33"/>
      <c r="OMJ50"/>
      <c r="OMK50" s="33"/>
      <c r="OML50" s="35"/>
      <c r="OMM50" s="35"/>
      <c r="OMN50"/>
      <c r="OMO50"/>
      <c r="OMP50" s="33"/>
      <c r="OMQ50"/>
      <c r="OMR50" s="33"/>
      <c r="OMS50" s="35"/>
      <c r="OMT50" s="35"/>
      <c r="OMU50"/>
      <c r="OMV50"/>
      <c r="OMW50" s="33"/>
      <c r="OMX50"/>
      <c r="OMY50" s="33"/>
      <c r="OMZ50" s="35"/>
      <c r="ONA50" s="35"/>
      <c r="ONB50"/>
      <c r="ONC50"/>
      <c r="OND50" s="33"/>
      <c r="ONE50"/>
      <c r="ONF50" s="33"/>
      <c r="ONG50" s="35"/>
      <c r="ONH50" s="35"/>
      <c r="ONI50"/>
      <c r="ONJ50"/>
      <c r="ONK50" s="33"/>
      <c r="ONL50"/>
      <c r="ONM50" s="33"/>
      <c r="ONN50" s="35"/>
      <c r="ONO50" s="35"/>
      <c r="ONP50"/>
      <c r="ONQ50"/>
      <c r="ONR50" s="33"/>
      <c r="ONS50"/>
      <c r="ONT50" s="33"/>
      <c r="ONU50" s="35"/>
      <c r="ONV50" s="35"/>
      <c r="ONW50"/>
      <c r="ONX50"/>
      <c r="ONY50" s="33"/>
      <c r="ONZ50"/>
      <c r="OOA50" s="33"/>
      <c r="OOB50" s="35"/>
      <c r="OOC50" s="35"/>
      <c r="OOD50"/>
      <c r="OOE50"/>
      <c r="OOF50" s="33"/>
      <c r="OOG50"/>
      <c r="OOH50" s="33"/>
      <c r="OOI50" s="35"/>
      <c r="OOJ50" s="35"/>
      <c r="OOK50"/>
      <c r="OOL50"/>
      <c r="OOM50" s="33"/>
      <c r="OON50"/>
      <c r="OOO50" s="33"/>
      <c r="OOP50" s="35"/>
      <c r="OOQ50" s="35"/>
      <c r="OOR50"/>
      <c r="OOS50"/>
      <c r="OOT50" s="33"/>
      <c r="OOU50"/>
      <c r="OOV50" s="33"/>
      <c r="OOW50" s="35"/>
      <c r="OOX50" s="35"/>
      <c r="OOY50"/>
      <c r="OOZ50"/>
      <c r="OPA50" s="33"/>
      <c r="OPB50"/>
      <c r="OPC50" s="33"/>
      <c r="OPD50" s="35"/>
      <c r="OPE50" s="35"/>
      <c r="OPF50"/>
      <c r="OPG50"/>
      <c r="OPH50" s="33"/>
      <c r="OPI50"/>
      <c r="OPJ50" s="33"/>
      <c r="OPK50" s="35"/>
      <c r="OPL50" s="35"/>
      <c r="OPM50"/>
      <c r="OPN50"/>
      <c r="OPO50" s="33"/>
      <c r="OPP50"/>
      <c r="OPQ50" s="33"/>
      <c r="OPR50" s="35"/>
      <c r="OPS50" s="35"/>
      <c r="OPT50"/>
      <c r="OPU50"/>
      <c r="OPV50" s="33"/>
      <c r="OPW50"/>
      <c r="OPX50" s="33"/>
      <c r="OPY50" s="35"/>
      <c r="OPZ50" s="35"/>
      <c r="OQA50"/>
      <c r="OQB50"/>
      <c r="OQC50" s="33"/>
      <c r="OQD50"/>
      <c r="OQE50" s="33"/>
      <c r="OQF50" s="35"/>
      <c r="OQG50" s="35"/>
      <c r="OQH50"/>
      <c r="OQI50"/>
      <c r="OQJ50" s="33"/>
      <c r="OQK50"/>
      <c r="OQL50" s="33"/>
      <c r="OQM50" s="35"/>
      <c r="OQN50" s="35"/>
      <c r="OQO50"/>
      <c r="OQP50"/>
      <c r="OQQ50" s="33"/>
      <c r="OQR50"/>
      <c r="OQS50" s="33"/>
      <c r="OQT50" s="35"/>
      <c r="OQU50" s="35"/>
      <c r="OQV50"/>
      <c r="OQW50"/>
      <c r="OQX50" s="33"/>
      <c r="OQY50"/>
      <c r="OQZ50" s="33"/>
      <c r="ORA50" s="35"/>
      <c r="ORB50" s="35"/>
      <c r="ORC50"/>
      <c r="ORD50"/>
      <c r="ORE50" s="33"/>
      <c r="ORF50"/>
      <c r="ORG50" s="33"/>
      <c r="ORH50" s="35"/>
      <c r="ORI50" s="35"/>
      <c r="ORJ50"/>
      <c r="ORK50"/>
      <c r="ORL50" s="33"/>
      <c r="ORM50"/>
      <c r="ORN50" s="33"/>
      <c r="ORO50" s="35"/>
      <c r="ORP50" s="35"/>
      <c r="ORQ50"/>
      <c r="ORR50"/>
      <c r="ORS50" s="33"/>
      <c r="ORT50"/>
      <c r="ORU50" s="33"/>
      <c r="ORV50" s="35"/>
      <c r="ORW50" s="35"/>
      <c r="ORX50"/>
      <c r="ORY50"/>
      <c r="ORZ50" s="33"/>
      <c r="OSA50"/>
      <c r="OSB50" s="33"/>
      <c r="OSC50" s="35"/>
      <c r="OSD50" s="35"/>
      <c r="OSE50"/>
      <c r="OSF50"/>
      <c r="OSG50" s="33"/>
      <c r="OSH50"/>
      <c r="OSI50" s="33"/>
      <c r="OSJ50" s="35"/>
      <c r="OSK50" s="35"/>
      <c r="OSL50"/>
      <c r="OSM50"/>
      <c r="OSN50" s="33"/>
      <c r="OSO50"/>
      <c r="OSP50" s="33"/>
      <c r="OSQ50" s="35"/>
      <c r="OSR50" s="35"/>
      <c r="OSS50"/>
      <c r="OST50"/>
      <c r="OSU50" s="33"/>
      <c r="OSV50"/>
      <c r="OSW50" s="33"/>
      <c r="OSX50" s="35"/>
      <c r="OSY50" s="35"/>
      <c r="OSZ50"/>
      <c r="OTA50"/>
      <c r="OTB50" s="33"/>
      <c r="OTC50"/>
      <c r="OTD50" s="33"/>
      <c r="OTE50" s="35"/>
      <c r="OTF50" s="35"/>
      <c r="OTG50"/>
      <c r="OTH50"/>
      <c r="OTI50" s="33"/>
      <c r="OTJ50"/>
      <c r="OTK50" s="33"/>
      <c r="OTL50" s="35"/>
      <c r="OTM50" s="35"/>
      <c r="OTN50"/>
      <c r="OTO50"/>
      <c r="OTP50" s="33"/>
      <c r="OTQ50"/>
      <c r="OTR50" s="33"/>
      <c r="OTS50" s="35"/>
      <c r="OTT50" s="35"/>
      <c r="OTU50"/>
      <c r="OTV50"/>
      <c r="OTW50" s="33"/>
      <c r="OTX50"/>
      <c r="OTY50" s="33"/>
      <c r="OTZ50" s="35"/>
      <c r="OUA50" s="35"/>
      <c r="OUB50"/>
      <c r="OUC50"/>
      <c r="OUD50" s="33"/>
      <c r="OUE50"/>
      <c r="OUF50" s="33"/>
      <c r="OUG50" s="35"/>
      <c r="OUH50" s="35"/>
      <c r="OUI50"/>
      <c r="OUJ50"/>
      <c r="OUK50" s="33"/>
      <c r="OUL50"/>
      <c r="OUM50" s="33"/>
      <c r="OUN50" s="35"/>
      <c r="OUO50" s="35"/>
      <c r="OUP50"/>
      <c r="OUQ50"/>
      <c r="OUR50" s="33"/>
      <c r="OUS50"/>
      <c r="OUT50" s="33"/>
      <c r="OUU50" s="35"/>
      <c r="OUV50" s="35"/>
      <c r="OUW50"/>
      <c r="OUX50"/>
      <c r="OUY50" s="33"/>
      <c r="OUZ50"/>
      <c r="OVA50" s="33"/>
      <c r="OVB50" s="35"/>
      <c r="OVC50" s="35"/>
      <c r="OVD50"/>
      <c r="OVE50"/>
      <c r="OVF50" s="33"/>
      <c r="OVG50"/>
      <c r="OVH50" s="33"/>
      <c r="OVI50" s="35"/>
      <c r="OVJ50" s="35"/>
      <c r="OVK50"/>
      <c r="OVL50"/>
      <c r="OVM50" s="33"/>
      <c r="OVN50"/>
      <c r="OVO50" s="33"/>
      <c r="OVP50" s="35"/>
      <c r="OVQ50" s="35"/>
      <c r="OVR50"/>
      <c r="OVS50"/>
      <c r="OVT50" s="33"/>
      <c r="OVU50"/>
      <c r="OVV50" s="33"/>
      <c r="OVW50" s="35"/>
      <c r="OVX50" s="35"/>
      <c r="OVY50"/>
      <c r="OVZ50"/>
      <c r="OWA50" s="33"/>
      <c r="OWB50"/>
      <c r="OWC50" s="33"/>
      <c r="OWD50" s="35"/>
      <c r="OWE50" s="35"/>
      <c r="OWF50"/>
      <c r="OWG50"/>
      <c r="OWH50" s="33"/>
      <c r="OWI50"/>
      <c r="OWJ50" s="33"/>
      <c r="OWK50" s="35"/>
      <c r="OWL50" s="35"/>
      <c r="OWM50"/>
      <c r="OWN50"/>
      <c r="OWO50" s="33"/>
      <c r="OWP50"/>
      <c r="OWQ50" s="33"/>
      <c r="OWR50" s="35"/>
      <c r="OWS50" s="35"/>
      <c r="OWT50"/>
      <c r="OWU50"/>
      <c r="OWV50" s="33"/>
      <c r="OWW50"/>
      <c r="OWX50" s="33"/>
      <c r="OWY50" s="35"/>
      <c r="OWZ50" s="35"/>
      <c r="OXA50"/>
      <c r="OXB50"/>
      <c r="OXC50" s="33"/>
      <c r="OXD50"/>
      <c r="OXE50" s="33"/>
      <c r="OXF50" s="35"/>
      <c r="OXG50" s="35"/>
      <c r="OXH50"/>
      <c r="OXI50"/>
      <c r="OXJ50" s="33"/>
      <c r="OXK50"/>
      <c r="OXL50" s="33"/>
      <c r="OXM50" s="35"/>
      <c r="OXN50" s="35"/>
      <c r="OXO50"/>
      <c r="OXP50"/>
      <c r="OXQ50" s="33"/>
      <c r="OXR50"/>
      <c r="OXS50" s="33"/>
      <c r="OXT50" s="35"/>
      <c r="OXU50" s="35"/>
      <c r="OXV50"/>
      <c r="OXW50"/>
      <c r="OXX50" s="33"/>
      <c r="OXY50"/>
      <c r="OXZ50" s="33"/>
      <c r="OYA50" s="35"/>
      <c r="OYB50" s="35"/>
      <c r="OYC50"/>
      <c r="OYD50"/>
      <c r="OYE50" s="33"/>
      <c r="OYF50"/>
      <c r="OYG50" s="33"/>
      <c r="OYH50" s="35"/>
      <c r="OYI50" s="35"/>
      <c r="OYJ50"/>
      <c r="OYK50"/>
      <c r="OYL50" s="33"/>
      <c r="OYM50"/>
      <c r="OYN50" s="33"/>
      <c r="OYO50" s="35"/>
      <c r="OYP50" s="35"/>
      <c r="OYQ50"/>
      <c r="OYR50"/>
      <c r="OYS50" s="33"/>
      <c r="OYT50"/>
      <c r="OYU50" s="33"/>
      <c r="OYV50" s="35"/>
      <c r="OYW50" s="35"/>
      <c r="OYX50"/>
      <c r="OYY50"/>
      <c r="OYZ50" s="33"/>
      <c r="OZA50"/>
      <c r="OZB50" s="33"/>
      <c r="OZC50" s="35"/>
      <c r="OZD50" s="35"/>
      <c r="OZE50"/>
      <c r="OZF50"/>
      <c r="OZG50" s="33"/>
      <c r="OZH50"/>
      <c r="OZI50" s="33"/>
      <c r="OZJ50" s="35"/>
      <c r="OZK50" s="35"/>
      <c r="OZL50"/>
      <c r="OZM50"/>
      <c r="OZN50" s="33"/>
      <c r="OZO50"/>
      <c r="OZP50" s="33"/>
      <c r="OZQ50" s="35"/>
      <c r="OZR50" s="35"/>
      <c r="OZS50"/>
      <c r="OZT50"/>
      <c r="OZU50" s="33"/>
      <c r="OZV50"/>
      <c r="OZW50" s="33"/>
      <c r="OZX50" s="35"/>
      <c r="OZY50" s="35"/>
      <c r="OZZ50"/>
      <c r="PAA50"/>
      <c r="PAB50" s="33"/>
      <c r="PAC50"/>
      <c r="PAD50" s="33"/>
      <c r="PAE50" s="35"/>
      <c r="PAF50" s="35"/>
      <c r="PAG50"/>
      <c r="PAH50"/>
      <c r="PAI50" s="33"/>
      <c r="PAJ50"/>
      <c r="PAK50" s="33"/>
      <c r="PAL50" s="35"/>
      <c r="PAM50" s="35"/>
      <c r="PAN50"/>
      <c r="PAO50"/>
      <c r="PAP50" s="33"/>
      <c r="PAQ50"/>
      <c r="PAR50" s="33"/>
      <c r="PAS50" s="35"/>
      <c r="PAT50" s="35"/>
      <c r="PAU50"/>
      <c r="PAV50"/>
      <c r="PAW50" s="33"/>
      <c r="PAX50"/>
      <c r="PAY50" s="33"/>
      <c r="PAZ50" s="35"/>
      <c r="PBA50" s="35"/>
      <c r="PBB50"/>
      <c r="PBC50"/>
      <c r="PBD50" s="33"/>
      <c r="PBE50"/>
      <c r="PBF50" s="33"/>
      <c r="PBG50" s="35"/>
      <c r="PBH50" s="35"/>
      <c r="PBI50"/>
      <c r="PBJ50"/>
      <c r="PBK50" s="33"/>
      <c r="PBL50"/>
      <c r="PBM50" s="33"/>
      <c r="PBN50" s="35"/>
      <c r="PBO50" s="35"/>
      <c r="PBP50"/>
      <c r="PBQ50"/>
      <c r="PBR50" s="33"/>
      <c r="PBS50"/>
      <c r="PBT50" s="33"/>
      <c r="PBU50" s="35"/>
      <c r="PBV50" s="35"/>
      <c r="PBW50"/>
      <c r="PBX50"/>
      <c r="PBY50" s="33"/>
      <c r="PBZ50"/>
      <c r="PCA50" s="33"/>
      <c r="PCB50" s="35"/>
      <c r="PCC50" s="35"/>
      <c r="PCD50"/>
      <c r="PCE50"/>
      <c r="PCF50" s="33"/>
      <c r="PCG50"/>
      <c r="PCH50" s="33"/>
      <c r="PCI50" s="35"/>
      <c r="PCJ50" s="35"/>
      <c r="PCK50"/>
      <c r="PCL50"/>
      <c r="PCM50" s="33"/>
      <c r="PCN50"/>
      <c r="PCO50" s="33"/>
      <c r="PCP50" s="35"/>
      <c r="PCQ50" s="35"/>
      <c r="PCR50"/>
      <c r="PCS50"/>
      <c r="PCT50" s="33"/>
      <c r="PCU50"/>
      <c r="PCV50" s="33"/>
      <c r="PCW50" s="35"/>
      <c r="PCX50" s="35"/>
      <c r="PCY50"/>
      <c r="PCZ50"/>
      <c r="PDA50" s="33"/>
      <c r="PDB50"/>
      <c r="PDC50" s="33"/>
      <c r="PDD50" s="35"/>
      <c r="PDE50" s="35"/>
      <c r="PDF50"/>
      <c r="PDG50"/>
      <c r="PDH50" s="33"/>
      <c r="PDI50"/>
      <c r="PDJ50" s="33"/>
      <c r="PDK50" s="35"/>
      <c r="PDL50" s="35"/>
      <c r="PDM50"/>
      <c r="PDN50"/>
      <c r="PDO50" s="33"/>
      <c r="PDP50"/>
      <c r="PDQ50" s="33"/>
      <c r="PDR50" s="35"/>
      <c r="PDS50" s="35"/>
      <c r="PDT50"/>
      <c r="PDU50"/>
      <c r="PDV50" s="33"/>
      <c r="PDW50"/>
      <c r="PDX50" s="33"/>
      <c r="PDY50" s="35"/>
      <c r="PDZ50" s="35"/>
      <c r="PEA50"/>
      <c r="PEB50"/>
      <c r="PEC50" s="33"/>
      <c r="PED50"/>
      <c r="PEE50" s="33"/>
      <c r="PEF50" s="35"/>
      <c r="PEG50" s="35"/>
      <c r="PEH50"/>
      <c r="PEI50"/>
      <c r="PEJ50" s="33"/>
      <c r="PEK50"/>
      <c r="PEL50" s="33"/>
      <c r="PEM50" s="35"/>
      <c r="PEN50" s="35"/>
      <c r="PEO50"/>
      <c r="PEP50"/>
      <c r="PEQ50" s="33"/>
      <c r="PER50"/>
      <c r="PES50" s="33"/>
      <c r="PET50" s="35"/>
      <c r="PEU50" s="35"/>
      <c r="PEV50"/>
      <c r="PEW50"/>
      <c r="PEX50" s="33"/>
      <c r="PEY50"/>
      <c r="PEZ50" s="33"/>
      <c r="PFA50" s="35"/>
      <c r="PFB50" s="35"/>
      <c r="PFC50"/>
      <c r="PFD50"/>
      <c r="PFE50" s="33"/>
      <c r="PFF50"/>
      <c r="PFG50" s="33"/>
      <c r="PFH50" s="35"/>
      <c r="PFI50" s="35"/>
      <c r="PFJ50"/>
      <c r="PFK50"/>
      <c r="PFL50" s="33"/>
      <c r="PFM50"/>
      <c r="PFN50" s="33"/>
      <c r="PFO50" s="35"/>
      <c r="PFP50" s="35"/>
      <c r="PFQ50"/>
      <c r="PFR50"/>
      <c r="PFS50" s="33"/>
      <c r="PFT50"/>
      <c r="PFU50" s="33"/>
      <c r="PFV50" s="35"/>
      <c r="PFW50" s="35"/>
      <c r="PFX50"/>
      <c r="PFY50"/>
      <c r="PFZ50" s="33"/>
      <c r="PGA50"/>
      <c r="PGB50" s="33"/>
      <c r="PGC50" s="35"/>
      <c r="PGD50" s="35"/>
      <c r="PGE50"/>
      <c r="PGF50"/>
      <c r="PGG50" s="33"/>
      <c r="PGH50"/>
      <c r="PGI50" s="33"/>
      <c r="PGJ50" s="35"/>
      <c r="PGK50" s="35"/>
      <c r="PGL50"/>
      <c r="PGM50"/>
      <c r="PGN50" s="33"/>
      <c r="PGO50"/>
      <c r="PGP50" s="33"/>
      <c r="PGQ50" s="35"/>
      <c r="PGR50" s="35"/>
      <c r="PGS50"/>
      <c r="PGT50"/>
      <c r="PGU50" s="33"/>
      <c r="PGV50"/>
      <c r="PGW50" s="33"/>
      <c r="PGX50" s="35"/>
      <c r="PGY50" s="35"/>
      <c r="PGZ50"/>
      <c r="PHA50"/>
      <c r="PHB50" s="33"/>
      <c r="PHC50"/>
      <c r="PHD50" s="33"/>
      <c r="PHE50" s="35"/>
      <c r="PHF50" s="35"/>
      <c r="PHG50"/>
      <c r="PHH50"/>
      <c r="PHI50" s="33"/>
      <c r="PHJ50"/>
      <c r="PHK50" s="33"/>
      <c r="PHL50" s="35"/>
      <c r="PHM50" s="35"/>
      <c r="PHN50"/>
      <c r="PHO50"/>
      <c r="PHP50" s="33"/>
      <c r="PHQ50"/>
      <c r="PHR50" s="33"/>
      <c r="PHS50" s="35"/>
      <c r="PHT50" s="35"/>
      <c r="PHU50"/>
      <c r="PHV50"/>
      <c r="PHW50" s="33"/>
      <c r="PHX50"/>
      <c r="PHY50" s="33"/>
      <c r="PHZ50" s="35"/>
      <c r="PIA50" s="35"/>
      <c r="PIB50"/>
      <c r="PIC50"/>
      <c r="PID50" s="33"/>
      <c r="PIE50"/>
      <c r="PIF50" s="33"/>
      <c r="PIG50" s="35"/>
      <c r="PIH50" s="35"/>
      <c r="PII50"/>
      <c r="PIJ50"/>
      <c r="PIK50" s="33"/>
      <c r="PIL50"/>
      <c r="PIM50" s="33"/>
      <c r="PIN50" s="35"/>
      <c r="PIO50" s="35"/>
      <c r="PIP50"/>
      <c r="PIQ50"/>
      <c r="PIR50" s="33"/>
      <c r="PIS50"/>
      <c r="PIT50" s="33"/>
      <c r="PIU50" s="35"/>
      <c r="PIV50" s="35"/>
      <c r="PIW50"/>
      <c r="PIX50"/>
      <c r="PIY50" s="33"/>
      <c r="PIZ50"/>
      <c r="PJA50" s="33"/>
      <c r="PJB50" s="35"/>
      <c r="PJC50" s="35"/>
      <c r="PJD50"/>
      <c r="PJE50"/>
      <c r="PJF50" s="33"/>
      <c r="PJG50"/>
      <c r="PJH50" s="33"/>
      <c r="PJI50" s="35"/>
      <c r="PJJ50" s="35"/>
      <c r="PJK50"/>
      <c r="PJL50"/>
      <c r="PJM50" s="33"/>
      <c r="PJN50"/>
      <c r="PJO50" s="33"/>
      <c r="PJP50" s="35"/>
      <c r="PJQ50" s="35"/>
      <c r="PJR50"/>
      <c r="PJS50"/>
      <c r="PJT50" s="33"/>
      <c r="PJU50"/>
      <c r="PJV50" s="33"/>
      <c r="PJW50" s="35"/>
      <c r="PJX50" s="35"/>
      <c r="PJY50"/>
      <c r="PJZ50"/>
      <c r="PKA50" s="33"/>
      <c r="PKB50"/>
      <c r="PKC50" s="33"/>
      <c r="PKD50" s="35"/>
      <c r="PKE50" s="35"/>
      <c r="PKF50"/>
      <c r="PKG50"/>
      <c r="PKH50" s="33"/>
      <c r="PKI50"/>
      <c r="PKJ50" s="33"/>
      <c r="PKK50" s="35"/>
      <c r="PKL50" s="35"/>
      <c r="PKM50"/>
      <c r="PKN50"/>
      <c r="PKO50" s="33"/>
      <c r="PKP50"/>
      <c r="PKQ50" s="33"/>
      <c r="PKR50" s="35"/>
      <c r="PKS50" s="35"/>
      <c r="PKT50"/>
      <c r="PKU50"/>
      <c r="PKV50" s="33"/>
      <c r="PKW50"/>
      <c r="PKX50" s="33"/>
      <c r="PKY50" s="35"/>
      <c r="PKZ50" s="35"/>
      <c r="PLA50"/>
      <c r="PLB50"/>
      <c r="PLC50" s="33"/>
      <c r="PLD50"/>
      <c r="PLE50" s="33"/>
      <c r="PLF50" s="35"/>
      <c r="PLG50" s="35"/>
      <c r="PLH50"/>
      <c r="PLI50"/>
      <c r="PLJ50" s="33"/>
      <c r="PLK50"/>
      <c r="PLL50" s="33"/>
      <c r="PLM50" s="35"/>
      <c r="PLN50" s="35"/>
      <c r="PLO50"/>
      <c r="PLP50"/>
      <c r="PLQ50" s="33"/>
      <c r="PLR50"/>
      <c r="PLS50" s="33"/>
      <c r="PLT50" s="35"/>
      <c r="PLU50" s="35"/>
      <c r="PLV50"/>
      <c r="PLW50"/>
      <c r="PLX50" s="33"/>
      <c r="PLY50"/>
      <c r="PLZ50" s="33"/>
      <c r="PMA50" s="35"/>
      <c r="PMB50" s="35"/>
      <c r="PMC50"/>
      <c r="PMD50"/>
      <c r="PME50" s="33"/>
      <c r="PMF50"/>
      <c r="PMG50" s="33"/>
      <c r="PMH50" s="35"/>
      <c r="PMI50" s="35"/>
      <c r="PMJ50"/>
      <c r="PMK50"/>
      <c r="PML50" s="33"/>
      <c r="PMM50"/>
      <c r="PMN50" s="33"/>
      <c r="PMO50" s="35"/>
      <c r="PMP50" s="35"/>
      <c r="PMQ50"/>
      <c r="PMR50"/>
      <c r="PMS50" s="33"/>
      <c r="PMT50"/>
      <c r="PMU50" s="33"/>
      <c r="PMV50" s="35"/>
      <c r="PMW50" s="35"/>
      <c r="PMX50"/>
      <c r="PMY50"/>
      <c r="PMZ50" s="33"/>
      <c r="PNA50"/>
      <c r="PNB50" s="33"/>
      <c r="PNC50" s="35"/>
      <c r="PND50" s="35"/>
      <c r="PNE50"/>
      <c r="PNF50"/>
      <c r="PNG50" s="33"/>
      <c r="PNH50"/>
      <c r="PNI50" s="33"/>
      <c r="PNJ50" s="35"/>
      <c r="PNK50" s="35"/>
      <c r="PNL50"/>
      <c r="PNM50"/>
      <c r="PNN50" s="33"/>
      <c r="PNO50"/>
      <c r="PNP50" s="33"/>
      <c r="PNQ50" s="35"/>
      <c r="PNR50" s="35"/>
      <c r="PNS50"/>
      <c r="PNT50"/>
      <c r="PNU50" s="33"/>
      <c r="PNV50"/>
      <c r="PNW50" s="33"/>
      <c r="PNX50" s="35"/>
      <c r="PNY50" s="35"/>
      <c r="PNZ50"/>
      <c r="POA50"/>
      <c r="POB50" s="33"/>
      <c r="POC50"/>
      <c r="POD50" s="33"/>
      <c r="POE50" s="35"/>
      <c r="POF50" s="35"/>
      <c r="POG50"/>
      <c r="POH50"/>
      <c r="POI50" s="33"/>
      <c r="POJ50"/>
      <c r="POK50" s="33"/>
      <c r="POL50" s="35"/>
      <c r="POM50" s="35"/>
      <c r="PON50"/>
      <c r="POO50"/>
      <c r="POP50" s="33"/>
      <c r="POQ50"/>
      <c r="POR50" s="33"/>
      <c r="POS50" s="35"/>
      <c r="POT50" s="35"/>
      <c r="POU50"/>
      <c r="POV50"/>
      <c r="POW50" s="33"/>
      <c r="POX50"/>
      <c r="POY50" s="33"/>
      <c r="POZ50" s="35"/>
      <c r="PPA50" s="35"/>
      <c r="PPB50"/>
      <c r="PPC50"/>
      <c r="PPD50" s="33"/>
      <c r="PPE50"/>
      <c r="PPF50" s="33"/>
      <c r="PPG50" s="35"/>
      <c r="PPH50" s="35"/>
      <c r="PPI50"/>
      <c r="PPJ50"/>
      <c r="PPK50" s="33"/>
      <c r="PPL50"/>
      <c r="PPM50" s="33"/>
      <c r="PPN50" s="35"/>
      <c r="PPO50" s="35"/>
      <c r="PPP50"/>
      <c r="PPQ50"/>
      <c r="PPR50" s="33"/>
      <c r="PPS50"/>
      <c r="PPT50" s="33"/>
      <c r="PPU50" s="35"/>
      <c r="PPV50" s="35"/>
      <c r="PPW50"/>
      <c r="PPX50"/>
      <c r="PPY50" s="33"/>
      <c r="PPZ50"/>
      <c r="PQA50" s="33"/>
      <c r="PQB50" s="35"/>
      <c r="PQC50" s="35"/>
      <c r="PQD50"/>
      <c r="PQE50"/>
      <c r="PQF50" s="33"/>
      <c r="PQG50"/>
      <c r="PQH50" s="33"/>
      <c r="PQI50" s="35"/>
      <c r="PQJ50" s="35"/>
      <c r="PQK50"/>
      <c r="PQL50"/>
      <c r="PQM50" s="33"/>
      <c r="PQN50"/>
      <c r="PQO50" s="33"/>
      <c r="PQP50" s="35"/>
      <c r="PQQ50" s="35"/>
      <c r="PQR50"/>
      <c r="PQS50"/>
      <c r="PQT50" s="33"/>
      <c r="PQU50"/>
      <c r="PQV50" s="33"/>
      <c r="PQW50" s="35"/>
      <c r="PQX50" s="35"/>
      <c r="PQY50"/>
      <c r="PQZ50"/>
      <c r="PRA50" s="33"/>
      <c r="PRB50"/>
      <c r="PRC50" s="33"/>
      <c r="PRD50" s="35"/>
      <c r="PRE50" s="35"/>
      <c r="PRF50"/>
      <c r="PRG50"/>
      <c r="PRH50" s="33"/>
      <c r="PRI50"/>
      <c r="PRJ50" s="33"/>
      <c r="PRK50" s="35"/>
      <c r="PRL50" s="35"/>
      <c r="PRM50"/>
      <c r="PRN50"/>
      <c r="PRO50" s="33"/>
      <c r="PRP50"/>
      <c r="PRQ50" s="33"/>
      <c r="PRR50" s="35"/>
      <c r="PRS50" s="35"/>
      <c r="PRT50"/>
      <c r="PRU50"/>
      <c r="PRV50" s="33"/>
      <c r="PRW50"/>
      <c r="PRX50" s="33"/>
      <c r="PRY50" s="35"/>
      <c r="PRZ50" s="35"/>
      <c r="PSA50"/>
      <c r="PSB50"/>
      <c r="PSC50" s="33"/>
      <c r="PSD50"/>
      <c r="PSE50" s="33"/>
      <c r="PSF50" s="35"/>
      <c r="PSG50" s="35"/>
      <c r="PSH50"/>
      <c r="PSI50"/>
      <c r="PSJ50" s="33"/>
      <c r="PSK50"/>
      <c r="PSL50" s="33"/>
      <c r="PSM50" s="35"/>
      <c r="PSN50" s="35"/>
      <c r="PSO50"/>
      <c r="PSP50"/>
      <c r="PSQ50" s="33"/>
      <c r="PSR50"/>
      <c r="PSS50" s="33"/>
      <c r="PST50" s="35"/>
      <c r="PSU50" s="35"/>
      <c r="PSV50"/>
      <c r="PSW50"/>
      <c r="PSX50" s="33"/>
      <c r="PSY50"/>
      <c r="PSZ50" s="33"/>
      <c r="PTA50" s="35"/>
      <c r="PTB50" s="35"/>
      <c r="PTC50"/>
      <c r="PTD50"/>
      <c r="PTE50" s="33"/>
      <c r="PTF50"/>
      <c r="PTG50" s="33"/>
      <c r="PTH50" s="35"/>
      <c r="PTI50" s="35"/>
      <c r="PTJ50"/>
      <c r="PTK50"/>
      <c r="PTL50" s="33"/>
      <c r="PTM50"/>
      <c r="PTN50" s="33"/>
      <c r="PTO50" s="35"/>
      <c r="PTP50" s="35"/>
      <c r="PTQ50"/>
      <c r="PTR50"/>
      <c r="PTS50" s="33"/>
      <c r="PTT50"/>
      <c r="PTU50" s="33"/>
      <c r="PTV50" s="35"/>
      <c r="PTW50" s="35"/>
      <c r="PTX50"/>
      <c r="PTY50"/>
      <c r="PTZ50" s="33"/>
      <c r="PUA50"/>
      <c r="PUB50" s="33"/>
      <c r="PUC50" s="35"/>
      <c r="PUD50" s="35"/>
      <c r="PUE50"/>
      <c r="PUF50"/>
      <c r="PUG50" s="33"/>
      <c r="PUH50"/>
      <c r="PUI50" s="33"/>
      <c r="PUJ50" s="35"/>
      <c r="PUK50" s="35"/>
      <c r="PUL50"/>
      <c r="PUM50"/>
      <c r="PUN50" s="33"/>
      <c r="PUO50"/>
      <c r="PUP50" s="33"/>
      <c r="PUQ50" s="35"/>
      <c r="PUR50" s="35"/>
      <c r="PUS50"/>
      <c r="PUT50"/>
      <c r="PUU50" s="33"/>
      <c r="PUV50"/>
      <c r="PUW50" s="33"/>
      <c r="PUX50" s="35"/>
      <c r="PUY50" s="35"/>
      <c r="PUZ50"/>
      <c r="PVA50"/>
      <c r="PVB50" s="33"/>
      <c r="PVC50"/>
      <c r="PVD50" s="33"/>
      <c r="PVE50" s="35"/>
      <c r="PVF50" s="35"/>
      <c r="PVG50"/>
      <c r="PVH50"/>
      <c r="PVI50" s="33"/>
      <c r="PVJ50"/>
      <c r="PVK50" s="33"/>
      <c r="PVL50" s="35"/>
      <c r="PVM50" s="35"/>
      <c r="PVN50"/>
      <c r="PVO50"/>
      <c r="PVP50" s="33"/>
      <c r="PVQ50"/>
      <c r="PVR50" s="33"/>
      <c r="PVS50" s="35"/>
      <c r="PVT50" s="35"/>
      <c r="PVU50"/>
      <c r="PVV50"/>
      <c r="PVW50" s="33"/>
      <c r="PVX50"/>
      <c r="PVY50" s="33"/>
      <c r="PVZ50" s="35"/>
      <c r="PWA50" s="35"/>
      <c r="PWB50"/>
      <c r="PWC50"/>
      <c r="PWD50" s="33"/>
      <c r="PWE50"/>
      <c r="PWF50" s="33"/>
      <c r="PWG50" s="35"/>
      <c r="PWH50" s="35"/>
      <c r="PWI50"/>
      <c r="PWJ50"/>
      <c r="PWK50" s="33"/>
      <c r="PWL50"/>
      <c r="PWM50" s="33"/>
      <c r="PWN50" s="35"/>
      <c r="PWO50" s="35"/>
      <c r="PWP50"/>
      <c r="PWQ50"/>
      <c r="PWR50" s="33"/>
      <c r="PWS50"/>
      <c r="PWT50" s="33"/>
      <c r="PWU50" s="35"/>
      <c r="PWV50" s="35"/>
      <c r="PWW50"/>
      <c r="PWX50"/>
      <c r="PWY50" s="33"/>
      <c r="PWZ50"/>
      <c r="PXA50" s="33"/>
      <c r="PXB50" s="35"/>
      <c r="PXC50" s="35"/>
      <c r="PXD50"/>
      <c r="PXE50"/>
      <c r="PXF50" s="33"/>
      <c r="PXG50"/>
      <c r="PXH50" s="33"/>
      <c r="PXI50" s="35"/>
      <c r="PXJ50" s="35"/>
      <c r="PXK50"/>
      <c r="PXL50"/>
      <c r="PXM50" s="33"/>
      <c r="PXN50"/>
      <c r="PXO50" s="33"/>
      <c r="PXP50" s="35"/>
      <c r="PXQ50" s="35"/>
      <c r="PXR50"/>
      <c r="PXS50"/>
      <c r="PXT50" s="33"/>
      <c r="PXU50"/>
      <c r="PXV50" s="33"/>
      <c r="PXW50" s="35"/>
      <c r="PXX50" s="35"/>
      <c r="PXY50"/>
      <c r="PXZ50"/>
      <c r="PYA50" s="33"/>
      <c r="PYB50"/>
      <c r="PYC50" s="33"/>
      <c r="PYD50" s="35"/>
      <c r="PYE50" s="35"/>
      <c r="PYF50"/>
      <c r="PYG50"/>
      <c r="PYH50" s="33"/>
      <c r="PYI50"/>
      <c r="PYJ50" s="33"/>
      <c r="PYK50" s="35"/>
      <c r="PYL50" s="35"/>
      <c r="PYM50"/>
      <c r="PYN50"/>
      <c r="PYO50" s="33"/>
      <c r="PYP50"/>
      <c r="PYQ50" s="33"/>
      <c r="PYR50" s="35"/>
      <c r="PYS50" s="35"/>
      <c r="PYT50"/>
      <c r="PYU50"/>
      <c r="PYV50" s="33"/>
      <c r="PYW50"/>
      <c r="PYX50" s="33"/>
      <c r="PYY50" s="35"/>
      <c r="PYZ50" s="35"/>
      <c r="PZA50"/>
      <c r="PZB50"/>
      <c r="PZC50" s="33"/>
      <c r="PZD50"/>
      <c r="PZE50" s="33"/>
      <c r="PZF50" s="35"/>
      <c r="PZG50" s="35"/>
      <c r="PZH50"/>
      <c r="PZI50"/>
      <c r="PZJ50" s="33"/>
      <c r="PZK50"/>
      <c r="PZL50" s="33"/>
      <c r="PZM50" s="35"/>
      <c r="PZN50" s="35"/>
      <c r="PZO50"/>
      <c r="PZP50"/>
      <c r="PZQ50" s="33"/>
      <c r="PZR50"/>
      <c r="PZS50" s="33"/>
      <c r="PZT50" s="35"/>
      <c r="PZU50" s="35"/>
      <c r="PZV50"/>
      <c r="PZW50"/>
      <c r="PZX50" s="33"/>
      <c r="PZY50"/>
      <c r="PZZ50" s="33"/>
      <c r="QAA50" s="35"/>
      <c r="QAB50" s="35"/>
      <c r="QAC50"/>
      <c r="QAD50"/>
      <c r="QAE50" s="33"/>
      <c r="QAF50"/>
      <c r="QAG50" s="33"/>
      <c r="QAH50" s="35"/>
      <c r="QAI50" s="35"/>
      <c r="QAJ50"/>
      <c r="QAK50"/>
      <c r="QAL50" s="33"/>
      <c r="QAM50"/>
      <c r="QAN50" s="33"/>
      <c r="QAO50" s="35"/>
      <c r="QAP50" s="35"/>
      <c r="QAQ50"/>
      <c r="QAR50"/>
      <c r="QAS50" s="33"/>
      <c r="QAT50"/>
      <c r="QAU50" s="33"/>
      <c r="QAV50" s="35"/>
      <c r="QAW50" s="35"/>
      <c r="QAX50"/>
      <c r="QAY50"/>
      <c r="QAZ50" s="33"/>
      <c r="QBA50"/>
      <c r="QBB50" s="33"/>
      <c r="QBC50" s="35"/>
      <c r="QBD50" s="35"/>
      <c r="QBE50"/>
      <c r="QBF50"/>
      <c r="QBG50" s="33"/>
      <c r="QBH50"/>
      <c r="QBI50" s="33"/>
      <c r="QBJ50" s="35"/>
      <c r="QBK50" s="35"/>
      <c r="QBL50"/>
      <c r="QBM50"/>
      <c r="QBN50" s="33"/>
      <c r="QBO50"/>
      <c r="QBP50" s="33"/>
      <c r="QBQ50" s="35"/>
      <c r="QBR50" s="35"/>
      <c r="QBS50"/>
      <c r="QBT50"/>
      <c r="QBU50" s="33"/>
      <c r="QBV50"/>
      <c r="QBW50" s="33"/>
      <c r="QBX50" s="35"/>
      <c r="QBY50" s="35"/>
      <c r="QBZ50"/>
      <c r="QCA50"/>
      <c r="QCB50" s="33"/>
      <c r="QCC50"/>
      <c r="QCD50" s="33"/>
      <c r="QCE50" s="35"/>
      <c r="QCF50" s="35"/>
      <c r="QCG50"/>
      <c r="QCH50"/>
      <c r="QCI50" s="33"/>
      <c r="QCJ50"/>
      <c r="QCK50" s="33"/>
      <c r="QCL50" s="35"/>
      <c r="QCM50" s="35"/>
      <c r="QCN50"/>
      <c r="QCO50"/>
      <c r="QCP50" s="33"/>
      <c r="QCQ50"/>
      <c r="QCR50" s="33"/>
      <c r="QCS50" s="35"/>
      <c r="QCT50" s="35"/>
      <c r="QCU50"/>
      <c r="QCV50"/>
      <c r="QCW50" s="33"/>
      <c r="QCX50"/>
      <c r="QCY50" s="33"/>
      <c r="QCZ50" s="35"/>
      <c r="QDA50" s="35"/>
      <c r="QDB50"/>
      <c r="QDC50"/>
      <c r="QDD50" s="33"/>
      <c r="QDE50"/>
      <c r="QDF50" s="33"/>
      <c r="QDG50" s="35"/>
      <c r="QDH50" s="35"/>
      <c r="QDI50"/>
      <c r="QDJ50"/>
      <c r="QDK50" s="33"/>
      <c r="QDL50"/>
      <c r="QDM50" s="33"/>
      <c r="QDN50" s="35"/>
      <c r="QDO50" s="35"/>
      <c r="QDP50"/>
      <c r="QDQ50"/>
      <c r="QDR50" s="33"/>
      <c r="QDS50"/>
      <c r="QDT50" s="33"/>
      <c r="QDU50" s="35"/>
      <c r="QDV50" s="35"/>
      <c r="QDW50"/>
      <c r="QDX50"/>
      <c r="QDY50" s="33"/>
      <c r="QDZ50"/>
      <c r="QEA50" s="33"/>
      <c r="QEB50" s="35"/>
      <c r="QEC50" s="35"/>
      <c r="QED50"/>
      <c r="QEE50"/>
      <c r="QEF50" s="33"/>
      <c r="QEG50"/>
      <c r="QEH50" s="33"/>
      <c r="QEI50" s="35"/>
      <c r="QEJ50" s="35"/>
      <c r="QEK50"/>
      <c r="QEL50"/>
      <c r="QEM50" s="33"/>
      <c r="QEN50"/>
      <c r="QEO50" s="33"/>
      <c r="QEP50" s="35"/>
      <c r="QEQ50" s="35"/>
      <c r="QER50"/>
      <c r="QES50"/>
      <c r="QET50" s="33"/>
      <c r="QEU50"/>
      <c r="QEV50" s="33"/>
      <c r="QEW50" s="35"/>
      <c r="QEX50" s="35"/>
      <c r="QEY50"/>
      <c r="QEZ50"/>
      <c r="QFA50" s="33"/>
      <c r="QFB50"/>
      <c r="QFC50" s="33"/>
      <c r="QFD50" s="35"/>
      <c r="QFE50" s="35"/>
      <c r="QFF50"/>
      <c r="QFG50"/>
      <c r="QFH50" s="33"/>
      <c r="QFI50"/>
      <c r="QFJ50" s="33"/>
      <c r="QFK50" s="35"/>
      <c r="QFL50" s="35"/>
      <c r="QFM50"/>
      <c r="QFN50"/>
      <c r="QFO50" s="33"/>
      <c r="QFP50"/>
      <c r="QFQ50" s="33"/>
      <c r="QFR50" s="35"/>
      <c r="QFS50" s="35"/>
      <c r="QFT50"/>
      <c r="QFU50"/>
      <c r="QFV50" s="33"/>
      <c r="QFW50"/>
      <c r="QFX50" s="33"/>
      <c r="QFY50" s="35"/>
      <c r="QFZ50" s="35"/>
      <c r="QGA50"/>
      <c r="QGB50"/>
      <c r="QGC50" s="33"/>
      <c r="QGD50"/>
      <c r="QGE50" s="33"/>
      <c r="QGF50" s="35"/>
      <c r="QGG50" s="35"/>
      <c r="QGH50"/>
      <c r="QGI50"/>
      <c r="QGJ50" s="33"/>
      <c r="QGK50"/>
      <c r="QGL50" s="33"/>
      <c r="QGM50" s="35"/>
      <c r="QGN50" s="35"/>
      <c r="QGO50"/>
      <c r="QGP50"/>
      <c r="QGQ50" s="33"/>
      <c r="QGR50"/>
      <c r="QGS50" s="33"/>
      <c r="QGT50" s="35"/>
      <c r="QGU50" s="35"/>
      <c r="QGV50"/>
      <c r="QGW50"/>
      <c r="QGX50" s="33"/>
      <c r="QGY50"/>
      <c r="QGZ50" s="33"/>
      <c r="QHA50" s="35"/>
      <c r="QHB50" s="35"/>
      <c r="QHC50"/>
      <c r="QHD50"/>
      <c r="QHE50" s="33"/>
      <c r="QHF50"/>
      <c r="QHG50" s="33"/>
      <c r="QHH50" s="35"/>
      <c r="QHI50" s="35"/>
      <c r="QHJ50"/>
      <c r="QHK50"/>
      <c r="QHL50" s="33"/>
      <c r="QHM50"/>
      <c r="QHN50" s="33"/>
      <c r="QHO50" s="35"/>
      <c r="QHP50" s="35"/>
      <c r="QHQ50"/>
      <c r="QHR50"/>
      <c r="QHS50" s="33"/>
      <c r="QHT50"/>
      <c r="QHU50" s="33"/>
      <c r="QHV50" s="35"/>
      <c r="QHW50" s="35"/>
      <c r="QHX50"/>
      <c r="QHY50"/>
      <c r="QHZ50" s="33"/>
      <c r="QIA50"/>
      <c r="QIB50" s="33"/>
      <c r="QIC50" s="35"/>
      <c r="QID50" s="35"/>
      <c r="QIE50"/>
      <c r="QIF50"/>
      <c r="QIG50" s="33"/>
      <c r="QIH50"/>
      <c r="QII50" s="33"/>
      <c r="QIJ50" s="35"/>
      <c r="QIK50" s="35"/>
      <c r="QIL50"/>
      <c r="QIM50"/>
      <c r="QIN50" s="33"/>
      <c r="QIO50"/>
      <c r="QIP50" s="33"/>
      <c r="QIQ50" s="35"/>
      <c r="QIR50" s="35"/>
      <c r="QIS50"/>
      <c r="QIT50"/>
      <c r="QIU50" s="33"/>
      <c r="QIV50"/>
      <c r="QIW50" s="33"/>
      <c r="QIX50" s="35"/>
      <c r="QIY50" s="35"/>
      <c r="QIZ50"/>
      <c r="QJA50"/>
      <c r="QJB50" s="33"/>
      <c r="QJC50"/>
      <c r="QJD50" s="33"/>
      <c r="QJE50" s="35"/>
      <c r="QJF50" s="35"/>
      <c r="QJG50"/>
      <c r="QJH50"/>
      <c r="QJI50" s="33"/>
      <c r="QJJ50"/>
      <c r="QJK50" s="33"/>
      <c r="QJL50" s="35"/>
      <c r="QJM50" s="35"/>
      <c r="QJN50"/>
      <c r="QJO50"/>
      <c r="QJP50" s="33"/>
      <c r="QJQ50"/>
      <c r="QJR50" s="33"/>
      <c r="QJS50" s="35"/>
      <c r="QJT50" s="35"/>
      <c r="QJU50"/>
      <c r="QJV50"/>
      <c r="QJW50" s="33"/>
      <c r="QJX50"/>
      <c r="QJY50" s="33"/>
      <c r="QJZ50" s="35"/>
      <c r="QKA50" s="35"/>
      <c r="QKB50"/>
      <c r="QKC50"/>
      <c r="QKD50" s="33"/>
      <c r="QKE50"/>
      <c r="QKF50" s="33"/>
      <c r="QKG50" s="35"/>
      <c r="QKH50" s="35"/>
      <c r="QKI50"/>
      <c r="QKJ50"/>
      <c r="QKK50" s="33"/>
      <c r="QKL50"/>
      <c r="QKM50" s="33"/>
      <c r="QKN50" s="35"/>
      <c r="QKO50" s="35"/>
      <c r="QKP50"/>
      <c r="QKQ50"/>
      <c r="QKR50" s="33"/>
      <c r="QKS50"/>
      <c r="QKT50" s="33"/>
      <c r="QKU50" s="35"/>
      <c r="QKV50" s="35"/>
      <c r="QKW50"/>
      <c r="QKX50"/>
      <c r="QKY50" s="33"/>
      <c r="QKZ50"/>
      <c r="QLA50" s="33"/>
      <c r="QLB50" s="35"/>
      <c r="QLC50" s="35"/>
      <c r="QLD50"/>
      <c r="QLE50"/>
      <c r="QLF50" s="33"/>
      <c r="QLG50"/>
      <c r="QLH50" s="33"/>
      <c r="QLI50" s="35"/>
      <c r="QLJ50" s="35"/>
      <c r="QLK50"/>
      <c r="QLL50"/>
      <c r="QLM50" s="33"/>
      <c r="QLN50"/>
      <c r="QLO50" s="33"/>
      <c r="QLP50" s="35"/>
      <c r="QLQ50" s="35"/>
      <c r="QLR50"/>
      <c r="QLS50"/>
      <c r="QLT50" s="33"/>
      <c r="QLU50"/>
      <c r="QLV50" s="33"/>
      <c r="QLW50" s="35"/>
      <c r="QLX50" s="35"/>
      <c r="QLY50"/>
      <c r="QLZ50"/>
      <c r="QMA50" s="33"/>
      <c r="QMB50"/>
      <c r="QMC50" s="33"/>
      <c r="QMD50" s="35"/>
      <c r="QME50" s="35"/>
      <c r="QMF50"/>
      <c r="QMG50"/>
      <c r="QMH50" s="33"/>
      <c r="QMI50"/>
      <c r="QMJ50" s="33"/>
      <c r="QMK50" s="35"/>
      <c r="QML50" s="35"/>
      <c r="QMM50"/>
      <c r="QMN50"/>
      <c r="QMO50" s="33"/>
      <c r="QMP50"/>
      <c r="QMQ50" s="33"/>
      <c r="QMR50" s="35"/>
      <c r="QMS50" s="35"/>
      <c r="QMT50"/>
      <c r="QMU50"/>
      <c r="QMV50" s="33"/>
      <c r="QMW50"/>
      <c r="QMX50" s="33"/>
      <c r="QMY50" s="35"/>
      <c r="QMZ50" s="35"/>
      <c r="QNA50"/>
      <c r="QNB50"/>
      <c r="QNC50" s="33"/>
      <c r="QND50"/>
      <c r="QNE50" s="33"/>
      <c r="QNF50" s="35"/>
      <c r="QNG50" s="35"/>
      <c r="QNH50"/>
      <c r="QNI50"/>
      <c r="QNJ50" s="33"/>
      <c r="QNK50"/>
      <c r="QNL50" s="33"/>
      <c r="QNM50" s="35"/>
      <c r="QNN50" s="35"/>
      <c r="QNO50"/>
      <c r="QNP50"/>
      <c r="QNQ50" s="33"/>
      <c r="QNR50"/>
      <c r="QNS50" s="33"/>
      <c r="QNT50" s="35"/>
      <c r="QNU50" s="35"/>
      <c r="QNV50"/>
      <c r="QNW50"/>
      <c r="QNX50" s="33"/>
      <c r="QNY50"/>
      <c r="QNZ50" s="33"/>
      <c r="QOA50" s="35"/>
      <c r="QOB50" s="35"/>
      <c r="QOC50"/>
      <c r="QOD50"/>
      <c r="QOE50" s="33"/>
      <c r="QOF50"/>
      <c r="QOG50" s="33"/>
      <c r="QOH50" s="35"/>
      <c r="QOI50" s="35"/>
      <c r="QOJ50"/>
      <c r="QOK50"/>
      <c r="QOL50" s="33"/>
      <c r="QOM50"/>
      <c r="QON50" s="33"/>
      <c r="QOO50" s="35"/>
      <c r="QOP50" s="35"/>
      <c r="QOQ50"/>
      <c r="QOR50"/>
      <c r="QOS50" s="33"/>
      <c r="QOT50"/>
      <c r="QOU50" s="33"/>
      <c r="QOV50" s="35"/>
      <c r="QOW50" s="35"/>
      <c r="QOX50"/>
      <c r="QOY50"/>
      <c r="QOZ50" s="33"/>
      <c r="QPA50"/>
      <c r="QPB50" s="33"/>
      <c r="QPC50" s="35"/>
      <c r="QPD50" s="35"/>
      <c r="QPE50"/>
      <c r="QPF50"/>
      <c r="QPG50" s="33"/>
      <c r="QPH50"/>
      <c r="QPI50" s="33"/>
      <c r="QPJ50" s="35"/>
      <c r="QPK50" s="35"/>
      <c r="QPL50"/>
      <c r="QPM50"/>
      <c r="QPN50" s="33"/>
      <c r="QPO50"/>
      <c r="QPP50" s="33"/>
      <c r="QPQ50" s="35"/>
      <c r="QPR50" s="35"/>
      <c r="QPS50"/>
      <c r="QPT50"/>
      <c r="QPU50" s="33"/>
      <c r="QPV50"/>
      <c r="QPW50" s="33"/>
      <c r="QPX50" s="35"/>
      <c r="QPY50" s="35"/>
      <c r="QPZ50"/>
      <c r="QQA50"/>
      <c r="QQB50" s="33"/>
      <c r="QQC50"/>
      <c r="QQD50" s="33"/>
      <c r="QQE50" s="35"/>
      <c r="QQF50" s="35"/>
      <c r="QQG50"/>
      <c r="QQH50"/>
      <c r="QQI50" s="33"/>
      <c r="QQJ50"/>
      <c r="QQK50" s="33"/>
      <c r="QQL50" s="35"/>
      <c r="QQM50" s="35"/>
      <c r="QQN50"/>
      <c r="QQO50"/>
      <c r="QQP50" s="33"/>
      <c r="QQQ50"/>
      <c r="QQR50" s="33"/>
      <c r="QQS50" s="35"/>
      <c r="QQT50" s="35"/>
      <c r="QQU50"/>
      <c r="QQV50"/>
      <c r="QQW50" s="33"/>
      <c r="QQX50"/>
      <c r="QQY50" s="33"/>
      <c r="QQZ50" s="35"/>
      <c r="QRA50" s="35"/>
      <c r="QRB50"/>
      <c r="QRC50"/>
      <c r="QRD50" s="33"/>
      <c r="QRE50"/>
      <c r="QRF50" s="33"/>
      <c r="QRG50" s="35"/>
      <c r="QRH50" s="35"/>
      <c r="QRI50"/>
      <c r="QRJ50"/>
      <c r="QRK50" s="33"/>
      <c r="QRL50"/>
      <c r="QRM50" s="33"/>
      <c r="QRN50" s="35"/>
      <c r="QRO50" s="35"/>
      <c r="QRP50"/>
      <c r="QRQ50"/>
      <c r="QRR50" s="33"/>
      <c r="QRS50"/>
      <c r="QRT50" s="33"/>
      <c r="QRU50" s="35"/>
      <c r="QRV50" s="35"/>
      <c r="QRW50"/>
      <c r="QRX50"/>
      <c r="QRY50" s="33"/>
      <c r="QRZ50"/>
      <c r="QSA50" s="33"/>
      <c r="QSB50" s="35"/>
      <c r="QSC50" s="35"/>
      <c r="QSD50"/>
      <c r="QSE50"/>
      <c r="QSF50" s="33"/>
      <c r="QSG50"/>
      <c r="QSH50" s="33"/>
      <c r="QSI50" s="35"/>
      <c r="QSJ50" s="35"/>
      <c r="QSK50"/>
      <c r="QSL50"/>
      <c r="QSM50" s="33"/>
      <c r="QSN50"/>
      <c r="QSO50" s="33"/>
      <c r="QSP50" s="35"/>
      <c r="QSQ50" s="35"/>
      <c r="QSR50"/>
      <c r="QSS50"/>
      <c r="QST50" s="33"/>
      <c r="QSU50"/>
      <c r="QSV50" s="33"/>
      <c r="QSW50" s="35"/>
      <c r="QSX50" s="35"/>
      <c r="QSY50"/>
      <c r="QSZ50"/>
      <c r="QTA50" s="33"/>
      <c r="QTB50"/>
      <c r="QTC50" s="33"/>
      <c r="QTD50" s="35"/>
      <c r="QTE50" s="35"/>
      <c r="QTF50"/>
      <c r="QTG50"/>
      <c r="QTH50" s="33"/>
      <c r="QTI50"/>
      <c r="QTJ50" s="33"/>
      <c r="QTK50" s="35"/>
      <c r="QTL50" s="35"/>
      <c r="QTM50"/>
      <c r="QTN50"/>
      <c r="QTO50" s="33"/>
      <c r="QTP50"/>
      <c r="QTQ50" s="33"/>
      <c r="QTR50" s="35"/>
      <c r="QTS50" s="35"/>
      <c r="QTT50"/>
      <c r="QTU50"/>
      <c r="QTV50" s="33"/>
      <c r="QTW50"/>
      <c r="QTX50" s="33"/>
      <c r="QTY50" s="35"/>
      <c r="QTZ50" s="35"/>
      <c r="QUA50"/>
      <c r="QUB50"/>
      <c r="QUC50" s="33"/>
      <c r="QUD50"/>
      <c r="QUE50" s="33"/>
      <c r="QUF50" s="35"/>
      <c r="QUG50" s="35"/>
      <c r="QUH50"/>
      <c r="QUI50"/>
      <c r="QUJ50" s="33"/>
      <c r="QUK50"/>
      <c r="QUL50" s="33"/>
      <c r="QUM50" s="35"/>
      <c r="QUN50" s="35"/>
      <c r="QUO50"/>
      <c r="QUP50"/>
      <c r="QUQ50" s="33"/>
      <c r="QUR50"/>
      <c r="QUS50" s="33"/>
      <c r="QUT50" s="35"/>
      <c r="QUU50" s="35"/>
      <c r="QUV50"/>
      <c r="QUW50"/>
      <c r="QUX50" s="33"/>
      <c r="QUY50"/>
      <c r="QUZ50" s="33"/>
      <c r="QVA50" s="35"/>
      <c r="QVB50" s="35"/>
      <c r="QVC50"/>
      <c r="QVD50"/>
      <c r="QVE50" s="33"/>
      <c r="QVF50"/>
      <c r="QVG50" s="33"/>
      <c r="QVH50" s="35"/>
      <c r="QVI50" s="35"/>
      <c r="QVJ50"/>
      <c r="QVK50"/>
      <c r="QVL50" s="33"/>
      <c r="QVM50"/>
      <c r="QVN50" s="33"/>
      <c r="QVO50" s="35"/>
      <c r="QVP50" s="35"/>
      <c r="QVQ50"/>
      <c r="QVR50"/>
      <c r="QVS50" s="33"/>
      <c r="QVT50"/>
      <c r="QVU50" s="33"/>
      <c r="QVV50" s="35"/>
      <c r="QVW50" s="35"/>
      <c r="QVX50"/>
      <c r="QVY50"/>
      <c r="QVZ50" s="33"/>
      <c r="QWA50"/>
      <c r="QWB50" s="33"/>
      <c r="QWC50" s="35"/>
      <c r="QWD50" s="35"/>
      <c r="QWE50"/>
      <c r="QWF50"/>
      <c r="QWG50" s="33"/>
      <c r="QWH50"/>
      <c r="QWI50" s="33"/>
      <c r="QWJ50" s="35"/>
      <c r="QWK50" s="35"/>
      <c r="QWL50"/>
      <c r="QWM50"/>
      <c r="QWN50" s="33"/>
      <c r="QWO50"/>
      <c r="QWP50" s="33"/>
      <c r="QWQ50" s="35"/>
      <c r="QWR50" s="35"/>
      <c r="QWS50"/>
      <c r="QWT50"/>
      <c r="QWU50" s="33"/>
      <c r="QWV50"/>
      <c r="QWW50" s="33"/>
      <c r="QWX50" s="35"/>
      <c r="QWY50" s="35"/>
      <c r="QWZ50"/>
      <c r="QXA50"/>
      <c r="QXB50" s="33"/>
      <c r="QXC50"/>
      <c r="QXD50" s="33"/>
      <c r="QXE50" s="35"/>
      <c r="QXF50" s="35"/>
      <c r="QXG50"/>
      <c r="QXH50"/>
      <c r="QXI50" s="33"/>
      <c r="QXJ50"/>
      <c r="QXK50" s="33"/>
      <c r="QXL50" s="35"/>
      <c r="QXM50" s="35"/>
      <c r="QXN50"/>
      <c r="QXO50"/>
      <c r="QXP50" s="33"/>
      <c r="QXQ50"/>
      <c r="QXR50" s="33"/>
      <c r="QXS50" s="35"/>
      <c r="QXT50" s="35"/>
      <c r="QXU50"/>
      <c r="QXV50"/>
      <c r="QXW50" s="33"/>
      <c r="QXX50"/>
      <c r="QXY50" s="33"/>
      <c r="QXZ50" s="35"/>
      <c r="QYA50" s="35"/>
      <c r="QYB50"/>
      <c r="QYC50"/>
      <c r="QYD50" s="33"/>
      <c r="QYE50"/>
      <c r="QYF50" s="33"/>
      <c r="QYG50" s="35"/>
      <c r="QYH50" s="35"/>
      <c r="QYI50"/>
      <c r="QYJ50"/>
      <c r="QYK50" s="33"/>
      <c r="QYL50"/>
      <c r="QYM50" s="33"/>
      <c r="QYN50" s="35"/>
      <c r="QYO50" s="35"/>
      <c r="QYP50"/>
      <c r="QYQ50"/>
      <c r="QYR50" s="33"/>
      <c r="QYS50"/>
      <c r="QYT50" s="33"/>
      <c r="QYU50" s="35"/>
      <c r="QYV50" s="35"/>
      <c r="QYW50"/>
      <c r="QYX50"/>
      <c r="QYY50" s="33"/>
      <c r="QYZ50"/>
      <c r="QZA50" s="33"/>
      <c r="QZB50" s="35"/>
      <c r="QZC50" s="35"/>
      <c r="QZD50"/>
      <c r="QZE50"/>
      <c r="QZF50" s="33"/>
      <c r="QZG50"/>
      <c r="QZH50" s="33"/>
      <c r="QZI50" s="35"/>
      <c r="QZJ50" s="35"/>
      <c r="QZK50"/>
      <c r="QZL50"/>
      <c r="QZM50" s="33"/>
      <c r="QZN50"/>
      <c r="QZO50" s="33"/>
      <c r="QZP50" s="35"/>
      <c r="QZQ50" s="35"/>
      <c r="QZR50"/>
      <c r="QZS50"/>
      <c r="QZT50" s="33"/>
      <c r="QZU50"/>
      <c r="QZV50" s="33"/>
      <c r="QZW50" s="35"/>
      <c r="QZX50" s="35"/>
      <c r="QZY50"/>
      <c r="QZZ50"/>
      <c r="RAA50" s="33"/>
      <c r="RAB50"/>
      <c r="RAC50" s="33"/>
      <c r="RAD50" s="35"/>
      <c r="RAE50" s="35"/>
      <c r="RAF50"/>
      <c r="RAG50"/>
      <c r="RAH50" s="33"/>
      <c r="RAI50"/>
      <c r="RAJ50" s="33"/>
      <c r="RAK50" s="35"/>
      <c r="RAL50" s="35"/>
      <c r="RAM50"/>
      <c r="RAN50"/>
      <c r="RAO50" s="33"/>
      <c r="RAP50"/>
      <c r="RAQ50" s="33"/>
      <c r="RAR50" s="35"/>
      <c r="RAS50" s="35"/>
      <c r="RAT50"/>
      <c r="RAU50"/>
      <c r="RAV50" s="33"/>
      <c r="RAW50"/>
      <c r="RAX50" s="33"/>
      <c r="RAY50" s="35"/>
      <c r="RAZ50" s="35"/>
      <c r="RBA50"/>
      <c r="RBB50"/>
      <c r="RBC50" s="33"/>
      <c r="RBD50"/>
      <c r="RBE50" s="33"/>
      <c r="RBF50" s="35"/>
      <c r="RBG50" s="35"/>
      <c r="RBH50"/>
      <c r="RBI50"/>
      <c r="RBJ50" s="33"/>
      <c r="RBK50"/>
      <c r="RBL50" s="33"/>
      <c r="RBM50" s="35"/>
      <c r="RBN50" s="35"/>
      <c r="RBO50"/>
      <c r="RBP50"/>
      <c r="RBQ50" s="33"/>
      <c r="RBR50"/>
      <c r="RBS50" s="33"/>
      <c r="RBT50" s="35"/>
      <c r="RBU50" s="35"/>
      <c r="RBV50"/>
      <c r="RBW50"/>
      <c r="RBX50" s="33"/>
      <c r="RBY50"/>
      <c r="RBZ50" s="33"/>
      <c r="RCA50" s="35"/>
      <c r="RCB50" s="35"/>
      <c r="RCC50"/>
      <c r="RCD50"/>
      <c r="RCE50" s="33"/>
      <c r="RCF50"/>
      <c r="RCG50" s="33"/>
      <c r="RCH50" s="35"/>
      <c r="RCI50" s="35"/>
      <c r="RCJ50"/>
      <c r="RCK50"/>
      <c r="RCL50" s="33"/>
      <c r="RCM50"/>
      <c r="RCN50" s="33"/>
      <c r="RCO50" s="35"/>
      <c r="RCP50" s="35"/>
      <c r="RCQ50"/>
      <c r="RCR50"/>
      <c r="RCS50" s="33"/>
      <c r="RCT50"/>
      <c r="RCU50" s="33"/>
      <c r="RCV50" s="35"/>
      <c r="RCW50" s="35"/>
      <c r="RCX50"/>
      <c r="RCY50"/>
      <c r="RCZ50" s="33"/>
      <c r="RDA50"/>
      <c r="RDB50" s="33"/>
      <c r="RDC50" s="35"/>
      <c r="RDD50" s="35"/>
      <c r="RDE50"/>
      <c r="RDF50"/>
      <c r="RDG50" s="33"/>
      <c r="RDH50"/>
      <c r="RDI50" s="33"/>
      <c r="RDJ50" s="35"/>
      <c r="RDK50" s="35"/>
      <c r="RDL50"/>
      <c r="RDM50"/>
      <c r="RDN50" s="33"/>
      <c r="RDO50"/>
      <c r="RDP50" s="33"/>
      <c r="RDQ50" s="35"/>
      <c r="RDR50" s="35"/>
      <c r="RDS50"/>
      <c r="RDT50"/>
      <c r="RDU50" s="33"/>
      <c r="RDV50"/>
      <c r="RDW50" s="33"/>
      <c r="RDX50" s="35"/>
      <c r="RDY50" s="35"/>
      <c r="RDZ50"/>
      <c r="REA50"/>
      <c r="REB50" s="33"/>
      <c r="REC50"/>
      <c r="RED50" s="33"/>
      <c r="REE50" s="35"/>
      <c r="REF50" s="35"/>
      <c r="REG50"/>
      <c r="REH50"/>
      <c r="REI50" s="33"/>
      <c r="REJ50"/>
      <c r="REK50" s="33"/>
      <c r="REL50" s="35"/>
      <c r="REM50" s="35"/>
      <c r="REN50"/>
      <c r="REO50"/>
      <c r="REP50" s="33"/>
      <c r="REQ50"/>
      <c r="RER50" s="33"/>
      <c r="RES50" s="35"/>
      <c r="RET50" s="35"/>
      <c r="REU50"/>
      <c r="REV50"/>
      <c r="REW50" s="33"/>
      <c r="REX50"/>
      <c r="REY50" s="33"/>
      <c r="REZ50" s="35"/>
      <c r="RFA50" s="35"/>
      <c r="RFB50"/>
      <c r="RFC50"/>
      <c r="RFD50" s="33"/>
      <c r="RFE50"/>
      <c r="RFF50" s="33"/>
      <c r="RFG50" s="35"/>
      <c r="RFH50" s="35"/>
      <c r="RFI50"/>
      <c r="RFJ50"/>
      <c r="RFK50" s="33"/>
      <c r="RFL50"/>
      <c r="RFM50" s="33"/>
      <c r="RFN50" s="35"/>
      <c r="RFO50" s="35"/>
      <c r="RFP50"/>
      <c r="RFQ50"/>
      <c r="RFR50" s="33"/>
      <c r="RFS50"/>
      <c r="RFT50" s="33"/>
      <c r="RFU50" s="35"/>
      <c r="RFV50" s="35"/>
      <c r="RFW50"/>
      <c r="RFX50"/>
      <c r="RFY50" s="33"/>
      <c r="RFZ50"/>
      <c r="RGA50" s="33"/>
      <c r="RGB50" s="35"/>
      <c r="RGC50" s="35"/>
      <c r="RGD50"/>
      <c r="RGE50"/>
      <c r="RGF50" s="33"/>
      <c r="RGG50"/>
      <c r="RGH50" s="33"/>
      <c r="RGI50" s="35"/>
      <c r="RGJ50" s="35"/>
      <c r="RGK50"/>
      <c r="RGL50"/>
      <c r="RGM50" s="33"/>
      <c r="RGN50"/>
      <c r="RGO50" s="33"/>
      <c r="RGP50" s="35"/>
      <c r="RGQ50" s="35"/>
      <c r="RGR50"/>
      <c r="RGS50"/>
      <c r="RGT50" s="33"/>
      <c r="RGU50"/>
      <c r="RGV50" s="33"/>
      <c r="RGW50" s="35"/>
      <c r="RGX50" s="35"/>
      <c r="RGY50"/>
      <c r="RGZ50"/>
      <c r="RHA50" s="33"/>
      <c r="RHB50"/>
      <c r="RHC50" s="33"/>
      <c r="RHD50" s="35"/>
      <c r="RHE50" s="35"/>
      <c r="RHF50"/>
      <c r="RHG50"/>
      <c r="RHH50" s="33"/>
      <c r="RHI50"/>
      <c r="RHJ50" s="33"/>
      <c r="RHK50" s="35"/>
      <c r="RHL50" s="35"/>
      <c r="RHM50"/>
      <c r="RHN50"/>
      <c r="RHO50" s="33"/>
      <c r="RHP50"/>
      <c r="RHQ50" s="33"/>
      <c r="RHR50" s="35"/>
      <c r="RHS50" s="35"/>
      <c r="RHT50"/>
      <c r="RHU50"/>
      <c r="RHV50" s="33"/>
      <c r="RHW50"/>
      <c r="RHX50" s="33"/>
      <c r="RHY50" s="35"/>
      <c r="RHZ50" s="35"/>
      <c r="RIA50"/>
      <c r="RIB50"/>
      <c r="RIC50" s="33"/>
      <c r="RID50"/>
      <c r="RIE50" s="33"/>
      <c r="RIF50" s="35"/>
      <c r="RIG50" s="35"/>
      <c r="RIH50"/>
      <c r="RII50"/>
      <c r="RIJ50" s="33"/>
      <c r="RIK50"/>
      <c r="RIL50" s="33"/>
      <c r="RIM50" s="35"/>
      <c r="RIN50" s="35"/>
      <c r="RIO50"/>
      <c r="RIP50"/>
      <c r="RIQ50" s="33"/>
      <c r="RIR50"/>
      <c r="RIS50" s="33"/>
      <c r="RIT50" s="35"/>
      <c r="RIU50" s="35"/>
      <c r="RIV50"/>
      <c r="RIW50"/>
      <c r="RIX50" s="33"/>
      <c r="RIY50"/>
      <c r="RIZ50" s="33"/>
      <c r="RJA50" s="35"/>
      <c r="RJB50" s="35"/>
      <c r="RJC50"/>
      <c r="RJD50"/>
      <c r="RJE50" s="33"/>
      <c r="RJF50"/>
      <c r="RJG50" s="33"/>
      <c r="RJH50" s="35"/>
      <c r="RJI50" s="35"/>
      <c r="RJJ50"/>
      <c r="RJK50"/>
      <c r="RJL50" s="33"/>
      <c r="RJM50"/>
      <c r="RJN50" s="33"/>
      <c r="RJO50" s="35"/>
      <c r="RJP50" s="35"/>
      <c r="RJQ50"/>
      <c r="RJR50"/>
      <c r="RJS50" s="33"/>
      <c r="RJT50"/>
      <c r="RJU50" s="33"/>
      <c r="RJV50" s="35"/>
      <c r="RJW50" s="35"/>
      <c r="RJX50"/>
      <c r="RJY50"/>
      <c r="RJZ50" s="33"/>
      <c r="RKA50"/>
      <c r="RKB50" s="33"/>
      <c r="RKC50" s="35"/>
      <c r="RKD50" s="35"/>
      <c r="RKE50"/>
      <c r="RKF50"/>
      <c r="RKG50" s="33"/>
      <c r="RKH50"/>
      <c r="RKI50" s="33"/>
      <c r="RKJ50" s="35"/>
      <c r="RKK50" s="35"/>
      <c r="RKL50"/>
      <c r="RKM50"/>
      <c r="RKN50" s="33"/>
      <c r="RKO50"/>
      <c r="RKP50" s="33"/>
      <c r="RKQ50" s="35"/>
      <c r="RKR50" s="35"/>
      <c r="RKS50"/>
      <c r="RKT50"/>
      <c r="RKU50" s="33"/>
      <c r="RKV50"/>
      <c r="RKW50" s="33"/>
      <c r="RKX50" s="35"/>
      <c r="RKY50" s="35"/>
      <c r="RKZ50"/>
      <c r="RLA50"/>
      <c r="RLB50" s="33"/>
      <c r="RLC50"/>
      <c r="RLD50" s="33"/>
      <c r="RLE50" s="35"/>
      <c r="RLF50" s="35"/>
      <c r="RLG50"/>
      <c r="RLH50"/>
      <c r="RLI50" s="33"/>
      <c r="RLJ50"/>
      <c r="RLK50" s="33"/>
      <c r="RLL50" s="35"/>
      <c r="RLM50" s="35"/>
      <c r="RLN50"/>
      <c r="RLO50"/>
      <c r="RLP50" s="33"/>
      <c r="RLQ50"/>
      <c r="RLR50" s="33"/>
      <c r="RLS50" s="35"/>
      <c r="RLT50" s="35"/>
      <c r="RLU50"/>
      <c r="RLV50"/>
      <c r="RLW50" s="33"/>
      <c r="RLX50"/>
      <c r="RLY50" s="33"/>
      <c r="RLZ50" s="35"/>
      <c r="RMA50" s="35"/>
      <c r="RMB50"/>
      <c r="RMC50"/>
      <c r="RMD50" s="33"/>
      <c r="RME50"/>
      <c r="RMF50" s="33"/>
      <c r="RMG50" s="35"/>
      <c r="RMH50" s="35"/>
      <c r="RMI50"/>
      <c r="RMJ50"/>
      <c r="RMK50" s="33"/>
      <c r="RML50"/>
      <c r="RMM50" s="33"/>
      <c r="RMN50" s="35"/>
      <c r="RMO50" s="35"/>
      <c r="RMP50"/>
      <c r="RMQ50"/>
      <c r="RMR50" s="33"/>
      <c r="RMS50"/>
      <c r="RMT50" s="33"/>
      <c r="RMU50" s="35"/>
      <c r="RMV50" s="35"/>
      <c r="RMW50"/>
      <c r="RMX50"/>
      <c r="RMY50" s="33"/>
      <c r="RMZ50"/>
      <c r="RNA50" s="33"/>
      <c r="RNB50" s="35"/>
      <c r="RNC50" s="35"/>
      <c r="RND50"/>
      <c r="RNE50"/>
      <c r="RNF50" s="33"/>
      <c r="RNG50"/>
      <c r="RNH50" s="33"/>
      <c r="RNI50" s="35"/>
      <c r="RNJ50" s="35"/>
      <c r="RNK50"/>
      <c r="RNL50"/>
      <c r="RNM50" s="33"/>
      <c r="RNN50"/>
      <c r="RNO50" s="33"/>
      <c r="RNP50" s="35"/>
      <c r="RNQ50" s="35"/>
      <c r="RNR50"/>
      <c r="RNS50"/>
      <c r="RNT50" s="33"/>
      <c r="RNU50"/>
      <c r="RNV50" s="33"/>
      <c r="RNW50" s="35"/>
      <c r="RNX50" s="35"/>
      <c r="RNY50"/>
      <c r="RNZ50"/>
      <c r="ROA50" s="33"/>
      <c r="ROB50"/>
      <c r="ROC50" s="33"/>
      <c r="ROD50" s="35"/>
      <c r="ROE50" s="35"/>
      <c r="ROF50"/>
      <c r="ROG50"/>
      <c r="ROH50" s="33"/>
      <c r="ROI50"/>
      <c r="ROJ50" s="33"/>
      <c r="ROK50" s="35"/>
      <c r="ROL50" s="35"/>
      <c r="ROM50"/>
      <c r="RON50"/>
      <c r="ROO50" s="33"/>
      <c r="ROP50"/>
      <c r="ROQ50" s="33"/>
      <c r="ROR50" s="35"/>
      <c r="ROS50" s="35"/>
      <c r="ROT50"/>
      <c r="ROU50"/>
      <c r="ROV50" s="33"/>
      <c r="ROW50"/>
      <c r="ROX50" s="33"/>
      <c r="ROY50" s="35"/>
      <c r="ROZ50" s="35"/>
      <c r="RPA50"/>
      <c r="RPB50"/>
      <c r="RPC50" s="33"/>
      <c r="RPD50"/>
      <c r="RPE50" s="33"/>
      <c r="RPF50" s="35"/>
      <c r="RPG50" s="35"/>
      <c r="RPH50"/>
      <c r="RPI50"/>
      <c r="RPJ50" s="33"/>
      <c r="RPK50"/>
      <c r="RPL50" s="33"/>
      <c r="RPM50" s="35"/>
      <c r="RPN50" s="35"/>
      <c r="RPO50"/>
      <c r="RPP50"/>
      <c r="RPQ50" s="33"/>
      <c r="RPR50"/>
      <c r="RPS50" s="33"/>
      <c r="RPT50" s="35"/>
      <c r="RPU50" s="35"/>
      <c r="RPV50"/>
      <c r="RPW50"/>
      <c r="RPX50" s="33"/>
      <c r="RPY50"/>
      <c r="RPZ50" s="33"/>
      <c r="RQA50" s="35"/>
      <c r="RQB50" s="35"/>
      <c r="RQC50"/>
      <c r="RQD50"/>
      <c r="RQE50" s="33"/>
      <c r="RQF50"/>
      <c r="RQG50" s="33"/>
      <c r="RQH50" s="35"/>
      <c r="RQI50" s="35"/>
      <c r="RQJ50"/>
      <c r="RQK50"/>
      <c r="RQL50" s="33"/>
      <c r="RQM50"/>
      <c r="RQN50" s="33"/>
      <c r="RQO50" s="35"/>
      <c r="RQP50" s="35"/>
      <c r="RQQ50"/>
      <c r="RQR50"/>
      <c r="RQS50" s="33"/>
      <c r="RQT50"/>
      <c r="RQU50" s="33"/>
      <c r="RQV50" s="35"/>
      <c r="RQW50" s="35"/>
      <c r="RQX50"/>
      <c r="RQY50"/>
      <c r="RQZ50" s="33"/>
      <c r="RRA50"/>
      <c r="RRB50" s="33"/>
      <c r="RRC50" s="35"/>
      <c r="RRD50" s="35"/>
      <c r="RRE50"/>
      <c r="RRF50"/>
      <c r="RRG50" s="33"/>
      <c r="RRH50"/>
      <c r="RRI50" s="33"/>
      <c r="RRJ50" s="35"/>
      <c r="RRK50" s="35"/>
      <c r="RRL50"/>
      <c r="RRM50"/>
      <c r="RRN50" s="33"/>
      <c r="RRO50"/>
      <c r="RRP50" s="33"/>
      <c r="RRQ50" s="35"/>
      <c r="RRR50" s="35"/>
      <c r="RRS50"/>
      <c r="RRT50"/>
      <c r="RRU50" s="33"/>
      <c r="RRV50"/>
      <c r="RRW50" s="33"/>
      <c r="RRX50" s="35"/>
      <c r="RRY50" s="35"/>
      <c r="RRZ50"/>
      <c r="RSA50"/>
      <c r="RSB50" s="33"/>
      <c r="RSC50"/>
      <c r="RSD50" s="33"/>
      <c r="RSE50" s="35"/>
      <c r="RSF50" s="35"/>
      <c r="RSG50"/>
      <c r="RSH50"/>
      <c r="RSI50" s="33"/>
      <c r="RSJ50"/>
      <c r="RSK50" s="33"/>
      <c r="RSL50" s="35"/>
      <c r="RSM50" s="35"/>
      <c r="RSN50"/>
      <c r="RSO50"/>
      <c r="RSP50" s="33"/>
      <c r="RSQ50"/>
      <c r="RSR50" s="33"/>
      <c r="RSS50" s="35"/>
      <c r="RST50" s="35"/>
      <c r="RSU50"/>
      <c r="RSV50"/>
      <c r="RSW50" s="33"/>
      <c r="RSX50"/>
      <c r="RSY50" s="33"/>
      <c r="RSZ50" s="35"/>
      <c r="RTA50" s="35"/>
      <c r="RTB50"/>
      <c r="RTC50"/>
      <c r="RTD50" s="33"/>
      <c r="RTE50"/>
      <c r="RTF50" s="33"/>
      <c r="RTG50" s="35"/>
      <c r="RTH50" s="35"/>
      <c r="RTI50"/>
      <c r="RTJ50"/>
      <c r="RTK50" s="33"/>
      <c r="RTL50"/>
      <c r="RTM50" s="33"/>
      <c r="RTN50" s="35"/>
      <c r="RTO50" s="35"/>
      <c r="RTP50"/>
      <c r="RTQ50"/>
      <c r="RTR50" s="33"/>
      <c r="RTS50"/>
      <c r="RTT50" s="33"/>
      <c r="RTU50" s="35"/>
      <c r="RTV50" s="35"/>
      <c r="RTW50"/>
      <c r="RTX50"/>
      <c r="RTY50" s="33"/>
      <c r="RTZ50"/>
      <c r="RUA50" s="33"/>
      <c r="RUB50" s="35"/>
      <c r="RUC50" s="35"/>
      <c r="RUD50"/>
      <c r="RUE50"/>
      <c r="RUF50" s="33"/>
      <c r="RUG50"/>
      <c r="RUH50" s="33"/>
      <c r="RUI50" s="35"/>
      <c r="RUJ50" s="35"/>
      <c r="RUK50"/>
      <c r="RUL50"/>
      <c r="RUM50" s="33"/>
      <c r="RUN50"/>
      <c r="RUO50" s="33"/>
      <c r="RUP50" s="35"/>
      <c r="RUQ50" s="35"/>
      <c r="RUR50"/>
      <c r="RUS50"/>
      <c r="RUT50" s="33"/>
      <c r="RUU50"/>
      <c r="RUV50" s="33"/>
      <c r="RUW50" s="35"/>
      <c r="RUX50" s="35"/>
      <c r="RUY50"/>
      <c r="RUZ50"/>
      <c r="RVA50" s="33"/>
      <c r="RVB50"/>
      <c r="RVC50" s="33"/>
      <c r="RVD50" s="35"/>
      <c r="RVE50" s="35"/>
      <c r="RVF50"/>
      <c r="RVG50"/>
      <c r="RVH50" s="33"/>
      <c r="RVI50"/>
      <c r="RVJ50" s="33"/>
      <c r="RVK50" s="35"/>
      <c r="RVL50" s="35"/>
      <c r="RVM50"/>
      <c r="RVN50"/>
      <c r="RVO50" s="33"/>
      <c r="RVP50"/>
      <c r="RVQ50" s="33"/>
      <c r="RVR50" s="35"/>
      <c r="RVS50" s="35"/>
      <c r="RVT50"/>
      <c r="RVU50"/>
      <c r="RVV50" s="33"/>
      <c r="RVW50"/>
      <c r="RVX50" s="33"/>
      <c r="RVY50" s="35"/>
      <c r="RVZ50" s="35"/>
      <c r="RWA50"/>
      <c r="RWB50"/>
      <c r="RWC50" s="33"/>
      <c r="RWD50"/>
      <c r="RWE50" s="33"/>
      <c r="RWF50" s="35"/>
      <c r="RWG50" s="35"/>
      <c r="RWH50"/>
      <c r="RWI50"/>
      <c r="RWJ50" s="33"/>
      <c r="RWK50"/>
      <c r="RWL50" s="33"/>
      <c r="RWM50" s="35"/>
      <c r="RWN50" s="35"/>
      <c r="RWO50"/>
      <c r="RWP50"/>
      <c r="RWQ50" s="33"/>
      <c r="RWR50"/>
      <c r="RWS50" s="33"/>
      <c r="RWT50" s="35"/>
      <c r="RWU50" s="35"/>
      <c r="RWV50"/>
      <c r="RWW50"/>
      <c r="RWX50" s="33"/>
      <c r="RWY50"/>
      <c r="RWZ50" s="33"/>
      <c r="RXA50" s="35"/>
      <c r="RXB50" s="35"/>
      <c r="RXC50"/>
      <c r="RXD50"/>
      <c r="RXE50" s="33"/>
      <c r="RXF50"/>
      <c r="RXG50" s="33"/>
      <c r="RXH50" s="35"/>
      <c r="RXI50" s="35"/>
      <c r="RXJ50"/>
      <c r="RXK50"/>
      <c r="RXL50" s="33"/>
      <c r="RXM50"/>
      <c r="RXN50" s="33"/>
      <c r="RXO50" s="35"/>
      <c r="RXP50" s="35"/>
      <c r="RXQ50"/>
      <c r="RXR50"/>
      <c r="RXS50" s="33"/>
      <c r="RXT50"/>
      <c r="RXU50" s="33"/>
      <c r="RXV50" s="35"/>
      <c r="RXW50" s="35"/>
      <c r="RXX50"/>
      <c r="RXY50"/>
      <c r="RXZ50" s="33"/>
      <c r="RYA50"/>
      <c r="RYB50" s="33"/>
      <c r="RYC50" s="35"/>
      <c r="RYD50" s="35"/>
      <c r="RYE50"/>
      <c r="RYF50"/>
      <c r="RYG50" s="33"/>
      <c r="RYH50"/>
      <c r="RYI50" s="33"/>
      <c r="RYJ50" s="35"/>
      <c r="RYK50" s="35"/>
      <c r="RYL50"/>
      <c r="RYM50"/>
      <c r="RYN50" s="33"/>
      <c r="RYO50"/>
      <c r="RYP50" s="33"/>
      <c r="RYQ50" s="35"/>
      <c r="RYR50" s="35"/>
      <c r="RYS50"/>
      <c r="RYT50"/>
      <c r="RYU50" s="33"/>
      <c r="RYV50"/>
      <c r="RYW50" s="33"/>
      <c r="RYX50" s="35"/>
      <c r="RYY50" s="35"/>
      <c r="RYZ50"/>
      <c r="RZA50"/>
      <c r="RZB50" s="33"/>
      <c r="RZC50"/>
      <c r="RZD50" s="33"/>
      <c r="RZE50" s="35"/>
      <c r="RZF50" s="35"/>
      <c r="RZG50"/>
      <c r="RZH50"/>
      <c r="RZI50" s="33"/>
      <c r="RZJ50"/>
      <c r="RZK50" s="33"/>
      <c r="RZL50" s="35"/>
      <c r="RZM50" s="35"/>
      <c r="RZN50"/>
      <c r="RZO50"/>
      <c r="RZP50" s="33"/>
      <c r="RZQ50"/>
      <c r="RZR50" s="33"/>
      <c r="RZS50" s="35"/>
      <c r="RZT50" s="35"/>
      <c r="RZU50"/>
      <c r="RZV50"/>
      <c r="RZW50" s="33"/>
      <c r="RZX50"/>
      <c r="RZY50" s="33"/>
      <c r="RZZ50" s="35"/>
      <c r="SAA50" s="35"/>
      <c r="SAB50"/>
      <c r="SAC50"/>
      <c r="SAD50" s="33"/>
      <c r="SAE50"/>
      <c r="SAF50" s="33"/>
      <c r="SAG50" s="35"/>
      <c r="SAH50" s="35"/>
      <c r="SAI50"/>
      <c r="SAJ50"/>
      <c r="SAK50" s="33"/>
      <c r="SAL50"/>
      <c r="SAM50" s="33"/>
      <c r="SAN50" s="35"/>
      <c r="SAO50" s="35"/>
      <c r="SAP50"/>
      <c r="SAQ50"/>
      <c r="SAR50" s="33"/>
      <c r="SAS50"/>
      <c r="SAT50" s="33"/>
      <c r="SAU50" s="35"/>
      <c r="SAV50" s="35"/>
      <c r="SAW50"/>
      <c r="SAX50"/>
      <c r="SAY50" s="33"/>
      <c r="SAZ50"/>
      <c r="SBA50" s="33"/>
      <c r="SBB50" s="35"/>
      <c r="SBC50" s="35"/>
      <c r="SBD50"/>
      <c r="SBE50"/>
      <c r="SBF50" s="33"/>
      <c r="SBG50"/>
      <c r="SBH50" s="33"/>
      <c r="SBI50" s="35"/>
      <c r="SBJ50" s="35"/>
      <c r="SBK50"/>
      <c r="SBL50"/>
      <c r="SBM50" s="33"/>
      <c r="SBN50"/>
      <c r="SBO50" s="33"/>
      <c r="SBP50" s="35"/>
      <c r="SBQ50" s="35"/>
      <c r="SBR50"/>
      <c r="SBS50"/>
      <c r="SBT50" s="33"/>
      <c r="SBU50"/>
      <c r="SBV50" s="33"/>
      <c r="SBW50" s="35"/>
      <c r="SBX50" s="35"/>
      <c r="SBY50"/>
      <c r="SBZ50"/>
      <c r="SCA50" s="33"/>
      <c r="SCB50"/>
      <c r="SCC50" s="33"/>
      <c r="SCD50" s="35"/>
      <c r="SCE50" s="35"/>
      <c r="SCF50"/>
      <c r="SCG50"/>
      <c r="SCH50" s="33"/>
      <c r="SCI50"/>
      <c r="SCJ50" s="33"/>
      <c r="SCK50" s="35"/>
      <c r="SCL50" s="35"/>
      <c r="SCM50"/>
      <c r="SCN50"/>
      <c r="SCO50" s="33"/>
      <c r="SCP50"/>
      <c r="SCQ50" s="33"/>
      <c r="SCR50" s="35"/>
      <c r="SCS50" s="35"/>
      <c r="SCT50"/>
      <c r="SCU50"/>
      <c r="SCV50" s="33"/>
      <c r="SCW50"/>
      <c r="SCX50" s="33"/>
      <c r="SCY50" s="35"/>
      <c r="SCZ50" s="35"/>
      <c r="SDA50"/>
      <c r="SDB50"/>
      <c r="SDC50" s="33"/>
      <c r="SDD50"/>
      <c r="SDE50" s="33"/>
      <c r="SDF50" s="35"/>
      <c r="SDG50" s="35"/>
      <c r="SDH50"/>
      <c r="SDI50"/>
      <c r="SDJ50" s="33"/>
      <c r="SDK50"/>
      <c r="SDL50" s="33"/>
      <c r="SDM50" s="35"/>
      <c r="SDN50" s="35"/>
      <c r="SDO50"/>
      <c r="SDP50"/>
      <c r="SDQ50" s="33"/>
      <c r="SDR50"/>
      <c r="SDS50" s="33"/>
      <c r="SDT50" s="35"/>
      <c r="SDU50" s="35"/>
      <c r="SDV50"/>
      <c r="SDW50"/>
      <c r="SDX50" s="33"/>
      <c r="SDY50"/>
      <c r="SDZ50" s="33"/>
      <c r="SEA50" s="35"/>
      <c r="SEB50" s="35"/>
      <c r="SEC50"/>
      <c r="SED50"/>
      <c r="SEE50" s="33"/>
      <c r="SEF50"/>
      <c r="SEG50" s="33"/>
      <c r="SEH50" s="35"/>
      <c r="SEI50" s="35"/>
      <c r="SEJ50"/>
      <c r="SEK50"/>
      <c r="SEL50" s="33"/>
      <c r="SEM50"/>
      <c r="SEN50" s="33"/>
      <c r="SEO50" s="35"/>
      <c r="SEP50" s="35"/>
      <c r="SEQ50"/>
      <c r="SER50"/>
      <c r="SES50" s="33"/>
      <c r="SET50"/>
      <c r="SEU50" s="33"/>
      <c r="SEV50" s="35"/>
      <c r="SEW50" s="35"/>
      <c r="SEX50"/>
      <c r="SEY50"/>
      <c r="SEZ50" s="33"/>
      <c r="SFA50"/>
      <c r="SFB50" s="33"/>
      <c r="SFC50" s="35"/>
      <c r="SFD50" s="35"/>
      <c r="SFE50"/>
      <c r="SFF50"/>
      <c r="SFG50" s="33"/>
      <c r="SFH50"/>
      <c r="SFI50" s="33"/>
      <c r="SFJ50" s="35"/>
      <c r="SFK50" s="35"/>
      <c r="SFL50"/>
      <c r="SFM50"/>
      <c r="SFN50" s="33"/>
      <c r="SFO50"/>
      <c r="SFP50" s="33"/>
      <c r="SFQ50" s="35"/>
      <c r="SFR50" s="35"/>
      <c r="SFS50"/>
      <c r="SFT50"/>
      <c r="SFU50" s="33"/>
      <c r="SFV50"/>
      <c r="SFW50" s="33"/>
      <c r="SFX50" s="35"/>
      <c r="SFY50" s="35"/>
      <c r="SFZ50"/>
      <c r="SGA50"/>
      <c r="SGB50" s="33"/>
      <c r="SGC50"/>
      <c r="SGD50" s="33"/>
      <c r="SGE50" s="35"/>
      <c r="SGF50" s="35"/>
      <c r="SGG50"/>
      <c r="SGH50"/>
      <c r="SGI50" s="33"/>
      <c r="SGJ50"/>
      <c r="SGK50" s="33"/>
      <c r="SGL50" s="35"/>
      <c r="SGM50" s="35"/>
      <c r="SGN50"/>
      <c r="SGO50"/>
      <c r="SGP50" s="33"/>
      <c r="SGQ50"/>
      <c r="SGR50" s="33"/>
      <c r="SGS50" s="35"/>
      <c r="SGT50" s="35"/>
      <c r="SGU50"/>
      <c r="SGV50"/>
      <c r="SGW50" s="33"/>
      <c r="SGX50"/>
      <c r="SGY50" s="33"/>
      <c r="SGZ50" s="35"/>
      <c r="SHA50" s="35"/>
      <c r="SHB50"/>
      <c r="SHC50"/>
      <c r="SHD50" s="33"/>
      <c r="SHE50"/>
      <c r="SHF50" s="33"/>
      <c r="SHG50" s="35"/>
      <c r="SHH50" s="35"/>
      <c r="SHI50"/>
      <c r="SHJ50"/>
      <c r="SHK50" s="33"/>
      <c r="SHL50"/>
      <c r="SHM50" s="33"/>
      <c r="SHN50" s="35"/>
      <c r="SHO50" s="35"/>
      <c r="SHP50"/>
      <c r="SHQ50"/>
      <c r="SHR50" s="33"/>
      <c r="SHS50"/>
      <c r="SHT50" s="33"/>
      <c r="SHU50" s="35"/>
      <c r="SHV50" s="35"/>
      <c r="SHW50"/>
      <c r="SHX50"/>
      <c r="SHY50" s="33"/>
      <c r="SHZ50"/>
      <c r="SIA50" s="33"/>
      <c r="SIB50" s="35"/>
      <c r="SIC50" s="35"/>
      <c r="SID50"/>
      <c r="SIE50"/>
      <c r="SIF50" s="33"/>
      <c r="SIG50"/>
      <c r="SIH50" s="33"/>
      <c r="SII50" s="35"/>
      <c r="SIJ50" s="35"/>
      <c r="SIK50"/>
      <c r="SIL50"/>
      <c r="SIM50" s="33"/>
      <c r="SIN50"/>
      <c r="SIO50" s="33"/>
      <c r="SIP50" s="35"/>
      <c r="SIQ50" s="35"/>
      <c r="SIR50"/>
      <c r="SIS50"/>
      <c r="SIT50" s="33"/>
      <c r="SIU50"/>
      <c r="SIV50" s="33"/>
      <c r="SIW50" s="35"/>
      <c r="SIX50" s="35"/>
      <c r="SIY50"/>
      <c r="SIZ50"/>
      <c r="SJA50" s="33"/>
      <c r="SJB50"/>
      <c r="SJC50" s="33"/>
      <c r="SJD50" s="35"/>
      <c r="SJE50" s="35"/>
      <c r="SJF50"/>
      <c r="SJG50"/>
      <c r="SJH50" s="33"/>
      <c r="SJI50"/>
      <c r="SJJ50" s="33"/>
      <c r="SJK50" s="35"/>
      <c r="SJL50" s="35"/>
      <c r="SJM50"/>
      <c r="SJN50"/>
      <c r="SJO50" s="33"/>
      <c r="SJP50"/>
      <c r="SJQ50" s="33"/>
      <c r="SJR50" s="35"/>
      <c r="SJS50" s="35"/>
      <c r="SJT50"/>
      <c r="SJU50"/>
      <c r="SJV50" s="33"/>
      <c r="SJW50"/>
      <c r="SJX50" s="33"/>
      <c r="SJY50" s="35"/>
      <c r="SJZ50" s="35"/>
      <c r="SKA50"/>
      <c r="SKB50"/>
      <c r="SKC50" s="33"/>
      <c r="SKD50"/>
      <c r="SKE50" s="33"/>
      <c r="SKF50" s="35"/>
      <c r="SKG50" s="35"/>
      <c r="SKH50"/>
      <c r="SKI50"/>
      <c r="SKJ50" s="33"/>
      <c r="SKK50"/>
      <c r="SKL50" s="33"/>
      <c r="SKM50" s="35"/>
      <c r="SKN50" s="35"/>
      <c r="SKO50"/>
      <c r="SKP50"/>
      <c r="SKQ50" s="33"/>
      <c r="SKR50"/>
      <c r="SKS50" s="33"/>
      <c r="SKT50" s="35"/>
      <c r="SKU50" s="35"/>
      <c r="SKV50"/>
      <c r="SKW50"/>
      <c r="SKX50" s="33"/>
      <c r="SKY50"/>
      <c r="SKZ50" s="33"/>
      <c r="SLA50" s="35"/>
      <c r="SLB50" s="35"/>
      <c r="SLC50"/>
      <c r="SLD50"/>
      <c r="SLE50" s="33"/>
      <c r="SLF50"/>
      <c r="SLG50" s="33"/>
      <c r="SLH50" s="35"/>
      <c r="SLI50" s="35"/>
      <c r="SLJ50"/>
      <c r="SLK50"/>
      <c r="SLL50" s="33"/>
      <c r="SLM50"/>
      <c r="SLN50" s="33"/>
      <c r="SLO50" s="35"/>
      <c r="SLP50" s="35"/>
      <c r="SLQ50"/>
      <c r="SLR50"/>
      <c r="SLS50" s="33"/>
      <c r="SLT50"/>
      <c r="SLU50" s="33"/>
      <c r="SLV50" s="35"/>
      <c r="SLW50" s="35"/>
      <c r="SLX50"/>
      <c r="SLY50"/>
      <c r="SLZ50" s="33"/>
      <c r="SMA50"/>
      <c r="SMB50" s="33"/>
      <c r="SMC50" s="35"/>
      <c r="SMD50" s="35"/>
      <c r="SME50"/>
      <c r="SMF50"/>
      <c r="SMG50" s="33"/>
      <c r="SMH50"/>
      <c r="SMI50" s="33"/>
      <c r="SMJ50" s="35"/>
      <c r="SMK50" s="35"/>
      <c r="SML50"/>
      <c r="SMM50"/>
      <c r="SMN50" s="33"/>
      <c r="SMO50"/>
      <c r="SMP50" s="33"/>
      <c r="SMQ50" s="35"/>
      <c r="SMR50" s="35"/>
      <c r="SMS50"/>
      <c r="SMT50"/>
      <c r="SMU50" s="33"/>
      <c r="SMV50"/>
      <c r="SMW50" s="33"/>
      <c r="SMX50" s="35"/>
      <c r="SMY50" s="35"/>
      <c r="SMZ50"/>
      <c r="SNA50"/>
      <c r="SNB50" s="33"/>
      <c r="SNC50"/>
      <c r="SND50" s="33"/>
      <c r="SNE50" s="35"/>
      <c r="SNF50" s="35"/>
      <c r="SNG50"/>
      <c r="SNH50"/>
      <c r="SNI50" s="33"/>
      <c r="SNJ50"/>
      <c r="SNK50" s="33"/>
      <c r="SNL50" s="35"/>
      <c r="SNM50" s="35"/>
      <c r="SNN50"/>
      <c r="SNO50"/>
      <c r="SNP50" s="33"/>
      <c r="SNQ50"/>
      <c r="SNR50" s="33"/>
      <c r="SNS50" s="35"/>
      <c r="SNT50" s="35"/>
      <c r="SNU50"/>
      <c r="SNV50"/>
      <c r="SNW50" s="33"/>
      <c r="SNX50"/>
      <c r="SNY50" s="33"/>
      <c r="SNZ50" s="35"/>
      <c r="SOA50" s="35"/>
      <c r="SOB50"/>
      <c r="SOC50"/>
      <c r="SOD50" s="33"/>
      <c r="SOE50"/>
      <c r="SOF50" s="33"/>
      <c r="SOG50" s="35"/>
      <c r="SOH50" s="35"/>
      <c r="SOI50"/>
      <c r="SOJ50"/>
      <c r="SOK50" s="33"/>
      <c r="SOL50"/>
      <c r="SOM50" s="33"/>
      <c r="SON50" s="35"/>
      <c r="SOO50" s="35"/>
      <c r="SOP50"/>
      <c r="SOQ50"/>
      <c r="SOR50" s="33"/>
      <c r="SOS50"/>
      <c r="SOT50" s="33"/>
      <c r="SOU50" s="35"/>
      <c r="SOV50" s="35"/>
      <c r="SOW50"/>
      <c r="SOX50"/>
      <c r="SOY50" s="33"/>
      <c r="SOZ50"/>
      <c r="SPA50" s="33"/>
      <c r="SPB50" s="35"/>
      <c r="SPC50" s="35"/>
      <c r="SPD50"/>
      <c r="SPE50"/>
      <c r="SPF50" s="33"/>
      <c r="SPG50"/>
      <c r="SPH50" s="33"/>
      <c r="SPI50" s="35"/>
      <c r="SPJ50" s="35"/>
      <c r="SPK50"/>
      <c r="SPL50"/>
      <c r="SPM50" s="33"/>
      <c r="SPN50"/>
      <c r="SPO50" s="33"/>
      <c r="SPP50" s="35"/>
      <c r="SPQ50" s="35"/>
      <c r="SPR50"/>
      <c r="SPS50"/>
      <c r="SPT50" s="33"/>
      <c r="SPU50"/>
      <c r="SPV50" s="33"/>
      <c r="SPW50" s="35"/>
      <c r="SPX50" s="35"/>
      <c r="SPY50"/>
      <c r="SPZ50"/>
      <c r="SQA50" s="33"/>
      <c r="SQB50"/>
      <c r="SQC50" s="33"/>
      <c r="SQD50" s="35"/>
      <c r="SQE50" s="35"/>
      <c r="SQF50"/>
      <c r="SQG50"/>
      <c r="SQH50" s="33"/>
      <c r="SQI50"/>
      <c r="SQJ50" s="33"/>
      <c r="SQK50" s="35"/>
      <c r="SQL50" s="35"/>
      <c r="SQM50"/>
      <c r="SQN50"/>
      <c r="SQO50" s="33"/>
      <c r="SQP50"/>
      <c r="SQQ50" s="33"/>
      <c r="SQR50" s="35"/>
      <c r="SQS50" s="35"/>
      <c r="SQT50"/>
      <c r="SQU50"/>
      <c r="SQV50" s="33"/>
      <c r="SQW50"/>
      <c r="SQX50" s="33"/>
      <c r="SQY50" s="35"/>
      <c r="SQZ50" s="35"/>
      <c r="SRA50"/>
      <c r="SRB50"/>
      <c r="SRC50" s="33"/>
      <c r="SRD50"/>
      <c r="SRE50" s="33"/>
      <c r="SRF50" s="35"/>
      <c r="SRG50" s="35"/>
      <c r="SRH50"/>
      <c r="SRI50"/>
      <c r="SRJ50" s="33"/>
      <c r="SRK50"/>
      <c r="SRL50" s="33"/>
      <c r="SRM50" s="35"/>
      <c r="SRN50" s="35"/>
      <c r="SRO50"/>
      <c r="SRP50"/>
      <c r="SRQ50" s="33"/>
      <c r="SRR50"/>
      <c r="SRS50" s="33"/>
      <c r="SRT50" s="35"/>
      <c r="SRU50" s="35"/>
      <c r="SRV50"/>
      <c r="SRW50"/>
      <c r="SRX50" s="33"/>
      <c r="SRY50"/>
      <c r="SRZ50" s="33"/>
      <c r="SSA50" s="35"/>
      <c r="SSB50" s="35"/>
      <c r="SSC50"/>
      <c r="SSD50"/>
      <c r="SSE50" s="33"/>
      <c r="SSF50"/>
      <c r="SSG50" s="33"/>
      <c r="SSH50" s="35"/>
      <c r="SSI50" s="35"/>
      <c r="SSJ50"/>
      <c r="SSK50"/>
      <c r="SSL50" s="33"/>
      <c r="SSM50"/>
      <c r="SSN50" s="33"/>
      <c r="SSO50" s="35"/>
      <c r="SSP50" s="35"/>
      <c r="SSQ50"/>
      <c r="SSR50"/>
      <c r="SSS50" s="33"/>
      <c r="SST50"/>
      <c r="SSU50" s="33"/>
      <c r="SSV50" s="35"/>
      <c r="SSW50" s="35"/>
      <c r="SSX50"/>
      <c r="SSY50"/>
      <c r="SSZ50" s="33"/>
      <c r="STA50"/>
      <c r="STB50" s="33"/>
      <c r="STC50" s="35"/>
      <c r="STD50" s="35"/>
      <c r="STE50"/>
      <c r="STF50"/>
      <c r="STG50" s="33"/>
      <c r="STH50"/>
      <c r="STI50" s="33"/>
      <c r="STJ50" s="35"/>
      <c r="STK50" s="35"/>
      <c r="STL50"/>
      <c r="STM50"/>
      <c r="STN50" s="33"/>
      <c r="STO50"/>
      <c r="STP50" s="33"/>
      <c r="STQ50" s="35"/>
      <c r="STR50" s="35"/>
      <c r="STS50"/>
      <c r="STT50"/>
      <c r="STU50" s="33"/>
      <c r="STV50"/>
      <c r="STW50" s="33"/>
      <c r="STX50" s="35"/>
      <c r="STY50" s="35"/>
      <c r="STZ50"/>
      <c r="SUA50"/>
      <c r="SUB50" s="33"/>
      <c r="SUC50"/>
      <c r="SUD50" s="33"/>
      <c r="SUE50" s="35"/>
      <c r="SUF50" s="35"/>
      <c r="SUG50"/>
      <c r="SUH50"/>
      <c r="SUI50" s="33"/>
      <c r="SUJ50"/>
      <c r="SUK50" s="33"/>
      <c r="SUL50" s="35"/>
      <c r="SUM50" s="35"/>
      <c r="SUN50"/>
      <c r="SUO50"/>
      <c r="SUP50" s="33"/>
      <c r="SUQ50"/>
      <c r="SUR50" s="33"/>
      <c r="SUS50" s="35"/>
      <c r="SUT50" s="35"/>
      <c r="SUU50"/>
      <c r="SUV50"/>
      <c r="SUW50" s="33"/>
      <c r="SUX50"/>
      <c r="SUY50" s="33"/>
      <c r="SUZ50" s="35"/>
      <c r="SVA50" s="35"/>
      <c r="SVB50"/>
      <c r="SVC50"/>
      <c r="SVD50" s="33"/>
      <c r="SVE50"/>
      <c r="SVF50" s="33"/>
      <c r="SVG50" s="35"/>
      <c r="SVH50" s="35"/>
      <c r="SVI50"/>
      <c r="SVJ50"/>
      <c r="SVK50" s="33"/>
      <c r="SVL50"/>
      <c r="SVM50" s="33"/>
      <c r="SVN50" s="35"/>
      <c r="SVO50" s="35"/>
      <c r="SVP50"/>
      <c r="SVQ50"/>
      <c r="SVR50" s="33"/>
      <c r="SVS50"/>
      <c r="SVT50" s="33"/>
      <c r="SVU50" s="35"/>
      <c r="SVV50" s="35"/>
      <c r="SVW50"/>
      <c r="SVX50"/>
      <c r="SVY50" s="33"/>
      <c r="SVZ50"/>
      <c r="SWA50" s="33"/>
      <c r="SWB50" s="35"/>
      <c r="SWC50" s="35"/>
      <c r="SWD50"/>
      <c r="SWE50"/>
      <c r="SWF50" s="33"/>
      <c r="SWG50"/>
      <c r="SWH50" s="33"/>
      <c r="SWI50" s="35"/>
      <c r="SWJ50" s="35"/>
      <c r="SWK50"/>
      <c r="SWL50"/>
      <c r="SWM50" s="33"/>
      <c r="SWN50"/>
      <c r="SWO50" s="33"/>
      <c r="SWP50" s="35"/>
      <c r="SWQ50" s="35"/>
      <c r="SWR50"/>
      <c r="SWS50"/>
      <c r="SWT50" s="33"/>
      <c r="SWU50"/>
      <c r="SWV50" s="33"/>
      <c r="SWW50" s="35"/>
      <c r="SWX50" s="35"/>
      <c r="SWY50"/>
      <c r="SWZ50"/>
      <c r="SXA50" s="33"/>
      <c r="SXB50"/>
      <c r="SXC50" s="33"/>
      <c r="SXD50" s="35"/>
      <c r="SXE50" s="35"/>
      <c r="SXF50"/>
      <c r="SXG50"/>
      <c r="SXH50" s="33"/>
      <c r="SXI50"/>
      <c r="SXJ50" s="33"/>
      <c r="SXK50" s="35"/>
      <c r="SXL50" s="35"/>
      <c r="SXM50"/>
      <c r="SXN50"/>
      <c r="SXO50" s="33"/>
      <c r="SXP50"/>
      <c r="SXQ50" s="33"/>
      <c r="SXR50" s="35"/>
      <c r="SXS50" s="35"/>
      <c r="SXT50"/>
      <c r="SXU50"/>
      <c r="SXV50" s="33"/>
      <c r="SXW50"/>
      <c r="SXX50" s="33"/>
      <c r="SXY50" s="35"/>
      <c r="SXZ50" s="35"/>
      <c r="SYA50"/>
      <c r="SYB50"/>
      <c r="SYC50" s="33"/>
      <c r="SYD50"/>
      <c r="SYE50" s="33"/>
      <c r="SYF50" s="35"/>
      <c r="SYG50" s="35"/>
      <c r="SYH50"/>
      <c r="SYI50"/>
      <c r="SYJ50" s="33"/>
      <c r="SYK50"/>
      <c r="SYL50" s="33"/>
      <c r="SYM50" s="35"/>
      <c r="SYN50" s="35"/>
      <c r="SYO50"/>
      <c r="SYP50"/>
      <c r="SYQ50" s="33"/>
      <c r="SYR50"/>
      <c r="SYS50" s="33"/>
      <c r="SYT50" s="35"/>
      <c r="SYU50" s="35"/>
      <c r="SYV50"/>
      <c r="SYW50"/>
      <c r="SYX50" s="33"/>
      <c r="SYY50"/>
      <c r="SYZ50" s="33"/>
      <c r="SZA50" s="35"/>
      <c r="SZB50" s="35"/>
      <c r="SZC50"/>
      <c r="SZD50"/>
      <c r="SZE50" s="33"/>
      <c r="SZF50"/>
      <c r="SZG50" s="33"/>
      <c r="SZH50" s="35"/>
      <c r="SZI50" s="35"/>
      <c r="SZJ50"/>
      <c r="SZK50"/>
      <c r="SZL50" s="33"/>
      <c r="SZM50"/>
      <c r="SZN50" s="33"/>
      <c r="SZO50" s="35"/>
      <c r="SZP50" s="35"/>
      <c r="SZQ50"/>
      <c r="SZR50"/>
      <c r="SZS50" s="33"/>
      <c r="SZT50"/>
      <c r="SZU50" s="33"/>
      <c r="SZV50" s="35"/>
      <c r="SZW50" s="35"/>
      <c r="SZX50"/>
      <c r="SZY50"/>
      <c r="SZZ50" s="33"/>
      <c r="TAA50"/>
      <c r="TAB50" s="33"/>
      <c r="TAC50" s="35"/>
      <c r="TAD50" s="35"/>
      <c r="TAE50"/>
      <c r="TAF50"/>
      <c r="TAG50" s="33"/>
      <c r="TAH50"/>
      <c r="TAI50" s="33"/>
      <c r="TAJ50" s="35"/>
      <c r="TAK50" s="35"/>
      <c r="TAL50"/>
      <c r="TAM50"/>
      <c r="TAN50" s="33"/>
      <c r="TAO50"/>
      <c r="TAP50" s="33"/>
      <c r="TAQ50" s="35"/>
      <c r="TAR50" s="35"/>
      <c r="TAS50"/>
      <c r="TAT50"/>
      <c r="TAU50" s="33"/>
      <c r="TAV50"/>
      <c r="TAW50" s="33"/>
      <c r="TAX50" s="35"/>
      <c r="TAY50" s="35"/>
      <c r="TAZ50"/>
      <c r="TBA50"/>
      <c r="TBB50" s="33"/>
      <c r="TBC50"/>
      <c r="TBD50" s="33"/>
      <c r="TBE50" s="35"/>
      <c r="TBF50" s="35"/>
      <c r="TBG50"/>
      <c r="TBH50"/>
      <c r="TBI50" s="33"/>
      <c r="TBJ50"/>
      <c r="TBK50" s="33"/>
      <c r="TBL50" s="35"/>
      <c r="TBM50" s="35"/>
      <c r="TBN50"/>
      <c r="TBO50"/>
      <c r="TBP50" s="33"/>
      <c r="TBQ50"/>
      <c r="TBR50" s="33"/>
      <c r="TBS50" s="35"/>
      <c r="TBT50" s="35"/>
      <c r="TBU50"/>
      <c r="TBV50"/>
      <c r="TBW50" s="33"/>
      <c r="TBX50"/>
      <c r="TBY50" s="33"/>
      <c r="TBZ50" s="35"/>
      <c r="TCA50" s="35"/>
      <c r="TCB50"/>
      <c r="TCC50"/>
      <c r="TCD50" s="33"/>
      <c r="TCE50"/>
      <c r="TCF50" s="33"/>
      <c r="TCG50" s="35"/>
      <c r="TCH50" s="35"/>
      <c r="TCI50"/>
      <c r="TCJ50"/>
      <c r="TCK50" s="33"/>
      <c r="TCL50"/>
      <c r="TCM50" s="33"/>
      <c r="TCN50" s="35"/>
      <c r="TCO50" s="35"/>
      <c r="TCP50"/>
      <c r="TCQ50"/>
      <c r="TCR50" s="33"/>
      <c r="TCS50"/>
      <c r="TCT50" s="33"/>
      <c r="TCU50" s="35"/>
      <c r="TCV50" s="35"/>
      <c r="TCW50"/>
      <c r="TCX50"/>
      <c r="TCY50" s="33"/>
      <c r="TCZ50"/>
      <c r="TDA50" s="33"/>
      <c r="TDB50" s="35"/>
      <c r="TDC50" s="35"/>
      <c r="TDD50"/>
      <c r="TDE50"/>
      <c r="TDF50" s="33"/>
      <c r="TDG50"/>
      <c r="TDH50" s="33"/>
      <c r="TDI50" s="35"/>
      <c r="TDJ50" s="35"/>
      <c r="TDK50"/>
      <c r="TDL50"/>
      <c r="TDM50" s="33"/>
      <c r="TDN50"/>
      <c r="TDO50" s="33"/>
      <c r="TDP50" s="35"/>
      <c r="TDQ50" s="35"/>
      <c r="TDR50"/>
      <c r="TDS50"/>
      <c r="TDT50" s="33"/>
      <c r="TDU50"/>
      <c r="TDV50" s="33"/>
      <c r="TDW50" s="35"/>
      <c r="TDX50" s="35"/>
      <c r="TDY50"/>
      <c r="TDZ50"/>
      <c r="TEA50" s="33"/>
      <c r="TEB50"/>
      <c r="TEC50" s="33"/>
      <c r="TED50" s="35"/>
      <c r="TEE50" s="35"/>
      <c r="TEF50"/>
      <c r="TEG50"/>
      <c r="TEH50" s="33"/>
      <c r="TEI50"/>
      <c r="TEJ50" s="33"/>
      <c r="TEK50" s="35"/>
      <c r="TEL50" s="35"/>
      <c r="TEM50"/>
      <c r="TEN50"/>
      <c r="TEO50" s="33"/>
      <c r="TEP50"/>
      <c r="TEQ50" s="33"/>
      <c r="TER50" s="35"/>
      <c r="TES50" s="35"/>
      <c r="TET50"/>
      <c r="TEU50"/>
      <c r="TEV50" s="33"/>
      <c r="TEW50"/>
      <c r="TEX50" s="33"/>
      <c r="TEY50" s="35"/>
      <c r="TEZ50" s="35"/>
      <c r="TFA50"/>
      <c r="TFB50"/>
      <c r="TFC50" s="33"/>
      <c r="TFD50"/>
      <c r="TFE50" s="33"/>
      <c r="TFF50" s="35"/>
      <c r="TFG50" s="35"/>
      <c r="TFH50"/>
      <c r="TFI50"/>
      <c r="TFJ50" s="33"/>
      <c r="TFK50"/>
      <c r="TFL50" s="33"/>
      <c r="TFM50" s="35"/>
      <c r="TFN50" s="35"/>
      <c r="TFO50"/>
      <c r="TFP50"/>
      <c r="TFQ50" s="33"/>
      <c r="TFR50"/>
      <c r="TFS50" s="33"/>
      <c r="TFT50" s="35"/>
      <c r="TFU50" s="35"/>
      <c r="TFV50"/>
      <c r="TFW50"/>
      <c r="TFX50" s="33"/>
      <c r="TFY50"/>
      <c r="TFZ50" s="33"/>
      <c r="TGA50" s="35"/>
      <c r="TGB50" s="35"/>
      <c r="TGC50"/>
      <c r="TGD50"/>
      <c r="TGE50" s="33"/>
      <c r="TGF50"/>
      <c r="TGG50" s="33"/>
      <c r="TGH50" s="35"/>
      <c r="TGI50" s="35"/>
      <c r="TGJ50"/>
      <c r="TGK50"/>
      <c r="TGL50" s="33"/>
      <c r="TGM50"/>
      <c r="TGN50" s="33"/>
      <c r="TGO50" s="35"/>
      <c r="TGP50" s="35"/>
      <c r="TGQ50"/>
      <c r="TGR50"/>
      <c r="TGS50" s="33"/>
      <c r="TGT50"/>
      <c r="TGU50" s="33"/>
      <c r="TGV50" s="35"/>
      <c r="TGW50" s="35"/>
      <c r="TGX50"/>
      <c r="TGY50"/>
      <c r="TGZ50" s="33"/>
      <c r="THA50"/>
      <c r="THB50" s="33"/>
      <c r="THC50" s="35"/>
      <c r="THD50" s="35"/>
      <c r="THE50"/>
      <c r="THF50"/>
      <c r="THG50" s="33"/>
      <c r="THH50"/>
      <c r="THI50" s="33"/>
      <c r="THJ50" s="35"/>
      <c r="THK50" s="35"/>
      <c r="THL50"/>
      <c r="THM50"/>
      <c r="THN50" s="33"/>
      <c r="THO50"/>
      <c r="THP50" s="33"/>
      <c r="THQ50" s="35"/>
      <c r="THR50" s="35"/>
      <c r="THS50"/>
      <c r="THT50"/>
      <c r="THU50" s="33"/>
      <c r="THV50"/>
      <c r="THW50" s="33"/>
      <c r="THX50" s="35"/>
      <c r="THY50" s="35"/>
      <c r="THZ50"/>
      <c r="TIA50"/>
      <c r="TIB50" s="33"/>
      <c r="TIC50"/>
      <c r="TID50" s="33"/>
      <c r="TIE50" s="35"/>
      <c r="TIF50" s="35"/>
      <c r="TIG50"/>
      <c r="TIH50"/>
      <c r="TII50" s="33"/>
      <c r="TIJ50"/>
      <c r="TIK50" s="33"/>
      <c r="TIL50" s="35"/>
      <c r="TIM50" s="35"/>
      <c r="TIN50"/>
      <c r="TIO50"/>
      <c r="TIP50" s="33"/>
      <c r="TIQ50"/>
      <c r="TIR50" s="33"/>
      <c r="TIS50" s="35"/>
      <c r="TIT50" s="35"/>
      <c r="TIU50"/>
      <c r="TIV50"/>
      <c r="TIW50" s="33"/>
      <c r="TIX50"/>
      <c r="TIY50" s="33"/>
      <c r="TIZ50" s="35"/>
      <c r="TJA50" s="35"/>
      <c r="TJB50"/>
      <c r="TJC50"/>
      <c r="TJD50" s="33"/>
      <c r="TJE50"/>
      <c r="TJF50" s="33"/>
      <c r="TJG50" s="35"/>
      <c r="TJH50" s="35"/>
      <c r="TJI50"/>
      <c r="TJJ50"/>
      <c r="TJK50" s="33"/>
      <c r="TJL50"/>
      <c r="TJM50" s="33"/>
      <c r="TJN50" s="35"/>
      <c r="TJO50" s="35"/>
      <c r="TJP50"/>
      <c r="TJQ50"/>
      <c r="TJR50" s="33"/>
      <c r="TJS50"/>
      <c r="TJT50" s="33"/>
      <c r="TJU50" s="35"/>
      <c r="TJV50" s="35"/>
      <c r="TJW50"/>
      <c r="TJX50"/>
      <c r="TJY50" s="33"/>
      <c r="TJZ50"/>
      <c r="TKA50" s="33"/>
      <c r="TKB50" s="35"/>
      <c r="TKC50" s="35"/>
      <c r="TKD50"/>
      <c r="TKE50"/>
      <c r="TKF50" s="33"/>
      <c r="TKG50"/>
      <c r="TKH50" s="33"/>
      <c r="TKI50" s="35"/>
      <c r="TKJ50" s="35"/>
      <c r="TKK50"/>
      <c r="TKL50"/>
      <c r="TKM50" s="33"/>
      <c r="TKN50"/>
      <c r="TKO50" s="33"/>
      <c r="TKP50" s="35"/>
      <c r="TKQ50" s="35"/>
      <c r="TKR50"/>
      <c r="TKS50"/>
      <c r="TKT50" s="33"/>
      <c r="TKU50"/>
      <c r="TKV50" s="33"/>
      <c r="TKW50" s="35"/>
      <c r="TKX50" s="35"/>
      <c r="TKY50"/>
      <c r="TKZ50"/>
      <c r="TLA50" s="33"/>
      <c r="TLB50"/>
      <c r="TLC50" s="33"/>
      <c r="TLD50" s="35"/>
      <c r="TLE50" s="35"/>
      <c r="TLF50"/>
      <c r="TLG50"/>
      <c r="TLH50" s="33"/>
      <c r="TLI50"/>
      <c r="TLJ50" s="33"/>
      <c r="TLK50" s="35"/>
      <c r="TLL50" s="35"/>
      <c r="TLM50"/>
      <c r="TLN50"/>
      <c r="TLO50" s="33"/>
      <c r="TLP50"/>
      <c r="TLQ50" s="33"/>
      <c r="TLR50" s="35"/>
      <c r="TLS50" s="35"/>
      <c r="TLT50"/>
      <c r="TLU50"/>
      <c r="TLV50" s="33"/>
      <c r="TLW50"/>
      <c r="TLX50" s="33"/>
      <c r="TLY50" s="35"/>
      <c r="TLZ50" s="35"/>
      <c r="TMA50"/>
      <c r="TMB50"/>
      <c r="TMC50" s="33"/>
      <c r="TMD50"/>
      <c r="TME50" s="33"/>
      <c r="TMF50" s="35"/>
      <c r="TMG50" s="35"/>
      <c r="TMH50"/>
      <c r="TMI50"/>
      <c r="TMJ50" s="33"/>
      <c r="TMK50"/>
      <c r="TML50" s="33"/>
      <c r="TMM50" s="35"/>
      <c r="TMN50" s="35"/>
      <c r="TMO50"/>
      <c r="TMP50"/>
      <c r="TMQ50" s="33"/>
      <c r="TMR50"/>
      <c r="TMS50" s="33"/>
      <c r="TMT50" s="35"/>
      <c r="TMU50" s="35"/>
      <c r="TMV50"/>
      <c r="TMW50"/>
      <c r="TMX50" s="33"/>
      <c r="TMY50"/>
      <c r="TMZ50" s="33"/>
      <c r="TNA50" s="35"/>
      <c r="TNB50" s="35"/>
      <c r="TNC50"/>
      <c r="TND50"/>
      <c r="TNE50" s="33"/>
      <c r="TNF50"/>
      <c r="TNG50" s="33"/>
      <c r="TNH50" s="35"/>
      <c r="TNI50" s="35"/>
      <c r="TNJ50"/>
      <c r="TNK50"/>
      <c r="TNL50" s="33"/>
      <c r="TNM50"/>
      <c r="TNN50" s="33"/>
      <c r="TNO50" s="35"/>
      <c r="TNP50" s="35"/>
      <c r="TNQ50"/>
      <c r="TNR50"/>
      <c r="TNS50" s="33"/>
      <c r="TNT50"/>
      <c r="TNU50" s="33"/>
      <c r="TNV50" s="35"/>
      <c r="TNW50" s="35"/>
      <c r="TNX50"/>
      <c r="TNY50"/>
      <c r="TNZ50" s="33"/>
      <c r="TOA50"/>
      <c r="TOB50" s="33"/>
      <c r="TOC50" s="35"/>
      <c r="TOD50" s="35"/>
      <c r="TOE50"/>
      <c r="TOF50"/>
      <c r="TOG50" s="33"/>
      <c r="TOH50"/>
      <c r="TOI50" s="33"/>
      <c r="TOJ50" s="35"/>
      <c r="TOK50" s="35"/>
      <c r="TOL50"/>
      <c r="TOM50"/>
      <c r="TON50" s="33"/>
      <c r="TOO50"/>
      <c r="TOP50" s="33"/>
      <c r="TOQ50" s="35"/>
      <c r="TOR50" s="35"/>
      <c r="TOS50"/>
      <c r="TOT50"/>
      <c r="TOU50" s="33"/>
      <c r="TOV50"/>
      <c r="TOW50" s="33"/>
      <c r="TOX50" s="35"/>
      <c r="TOY50" s="35"/>
      <c r="TOZ50"/>
      <c r="TPA50"/>
      <c r="TPB50" s="33"/>
      <c r="TPC50"/>
      <c r="TPD50" s="33"/>
      <c r="TPE50" s="35"/>
      <c r="TPF50" s="35"/>
      <c r="TPG50"/>
      <c r="TPH50"/>
      <c r="TPI50" s="33"/>
      <c r="TPJ50"/>
      <c r="TPK50" s="33"/>
      <c r="TPL50" s="35"/>
      <c r="TPM50" s="35"/>
      <c r="TPN50"/>
      <c r="TPO50"/>
      <c r="TPP50" s="33"/>
      <c r="TPQ50"/>
      <c r="TPR50" s="33"/>
      <c r="TPS50" s="35"/>
      <c r="TPT50" s="35"/>
      <c r="TPU50"/>
      <c r="TPV50"/>
      <c r="TPW50" s="33"/>
      <c r="TPX50"/>
      <c r="TPY50" s="33"/>
      <c r="TPZ50" s="35"/>
      <c r="TQA50" s="35"/>
      <c r="TQB50"/>
      <c r="TQC50"/>
      <c r="TQD50" s="33"/>
      <c r="TQE50"/>
      <c r="TQF50" s="33"/>
      <c r="TQG50" s="35"/>
      <c r="TQH50" s="35"/>
      <c r="TQI50"/>
      <c r="TQJ50"/>
      <c r="TQK50" s="33"/>
      <c r="TQL50"/>
      <c r="TQM50" s="33"/>
      <c r="TQN50" s="35"/>
      <c r="TQO50" s="35"/>
      <c r="TQP50"/>
      <c r="TQQ50"/>
      <c r="TQR50" s="33"/>
      <c r="TQS50"/>
      <c r="TQT50" s="33"/>
      <c r="TQU50" s="35"/>
      <c r="TQV50" s="35"/>
      <c r="TQW50"/>
      <c r="TQX50"/>
      <c r="TQY50" s="33"/>
      <c r="TQZ50"/>
      <c r="TRA50" s="33"/>
      <c r="TRB50" s="35"/>
      <c r="TRC50" s="35"/>
      <c r="TRD50"/>
      <c r="TRE50"/>
      <c r="TRF50" s="33"/>
      <c r="TRG50"/>
      <c r="TRH50" s="33"/>
      <c r="TRI50" s="35"/>
      <c r="TRJ50" s="35"/>
      <c r="TRK50"/>
      <c r="TRL50"/>
      <c r="TRM50" s="33"/>
      <c r="TRN50"/>
      <c r="TRO50" s="33"/>
      <c r="TRP50" s="35"/>
      <c r="TRQ50" s="35"/>
      <c r="TRR50"/>
      <c r="TRS50"/>
      <c r="TRT50" s="33"/>
      <c r="TRU50"/>
      <c r="TRV50" s="33"/>
      <c r="TRW50" s="35"/>
      <c r="TRX50" s="35"/>
      <c r="TRY50"/>
      <c r="TRZ50"/>
      <c r="TSA50" s="33"/>
      <c r="TSB50"/>
      <c r="TSC50" s="33"/>
      <c r="TSD50" s="35"/>
      <c r="TSE50" s="35"/>
      <c r="TSF50"/>
      <c r="TSG50"/>
      <c r="TSH50" s="33"/>
      <c r="TSI50"/>
      <c r="TSJ50" s="33"/>
      <c r="TSK50" s="35"/>
      <c r="TSL50" s="35"/>
      <c r="TSM50"/>
      <c r="TSN50"/>
      <c r="TSO50" s="33"/>
      <c r="TSP50"/>
      <c r="TSQ50" s="33"/>
      <c r="TSR50" s="35"/>
      <c r="TSS50" s="35"/>
      <c r="TST50"/>
      <c r="TSU50"/>
      <c r="TSV50" s="33"/>
      <c r="TSW50"/>
      <c r="TSX50" s="33"/>
      <c r="TSY50" s="35"/>
      <c r="TSZ50" s="35"/>
      <c r="TTA50"/>
      <c r="TTB50"/>
      <c r="TTC50" s="33"/>
      <c r="TTD50"/>
      <c r="TTE50" s="33"/>
      <c r="TTF50" s="35"/>
      <c r="TTG50" s="35"/>
      <c r="TTH50"/>
      <c r="TTI50"/>
      <c r="TTJ50" s="33"/>
      <c r="TTK50"/>
      <c r="TTL50" s="33"/>
      <c r="TTM50" s="35"/>
      <c r="TTN50" s="35"/>
      <c r="TTO50"/>
      <c r="TTP50"/>
      <c r="TTQ50" s="33"/>
      <c r="TTR50"/>
      <c r="TTS50" s="33"/>
      <c r="TTT50" s="35"/>
      <c r="TTU50" s="35"/>
      <c r="TTV50"/>
      <c r="TTW50"/>
      <c r="TTX50" s="33"/>
      <c r="TTY50"/>
      <c r="TTZ50" s="33"/>
      <c r="TUA50" s="35"/>
      <c r="TUB50" s="35"/>
      <c r="TUC50"/>
      <c r="TUD50"/>
      <c r="TUE50" s="33"/>
      <c r="TUF50"/>
      <c r="TUG50" s="33"/>
      <c r="TUH50" s="35"/>
      <c r="TUI50" s="35"/>
      <c r="TUJ50"/>
      <c r="TUK50"/>
      <c r="TUL50" s="33"/>
      <c r="TUM50"/>
      <c r="TUN50" s="33"/>
      <c r="TUO50" s="35"/>
      <c r="TUP50" s="35"/>
      <c r="TUQ50"/>
      <c r="TUR50"/>
      <c r="TUS50" s="33"/>
      <c r="TUT50"/>
      <c r="TUU50" s="33"/>
      <c r="TUV50" s="35"/>
      <c r="TUW50" s="35"/>
      <c r="TUX50"/>
      <c r="TUY50"/>
      <c r="TUZ50" s="33"/>
      <c r="TVA50"/>
      <c r="TVB50" s="33"/>
      <c r="TVC50" s="35"/>
      <c r="TVD50" s="35"/>
      <c r="TVE50"/>
      <c r="TVF50"/>
      <c r="TVG50" s="33"/>
      <c r="TVH50"/>
      <c r="TVI50" s="33"/>
      <c r="TVJ50" s="35"/>
      <c r="TVK50" s="35"/>
      <c r="TVL50"/>
      <c r="TVM50"/>
      <c r="TVN50" s="33"/>
      <c r="TVO50"/>
      <c r="TVP50" s="33"/>
      <c r="TVQ50" s="35"/>
      <c r="TVR50" s="35"/>
      <c r="TVS50"/>
      <c r="TVT50"/>
      <c r="TVU50" s="33"/>
      <c r="TVV50"/>
      <c r="TVW50" s="33"/>
      <c r="TVX50" s="35"/>
      <c r="TVY50" s="35"/>
      <c r="TVZ50"/>
      <c r="TWA50"/>
      <c r="TWB50" s="33"/>
      <c r="TWC50"/>
      <c r="TWD50" s="33"/>
      <c r="TWE50" s="35"/>
      <c r="TWF50" s="35"/>
      <c r="TWG50"/>
      <c r="TWH50"/>
      <c r="TWI50" s="33"/>
      <c r="TWJ50"/>
      <c r="TWK50" s="33"/>
      <c r="TWL50" s="35"/>
      <c r="TWM50" s="35"/>
      <c r="TWN50"/>
      <c r="TWO50"/>
      <c r="TWP50" s="33"/>
      <c r="TWQ50"/>
      <c r="TWR50" s="33"/>
      <c r="TWS50" s="35"/>
      <c r="TWT50" s="35"/>
      <c r="TWU50"/>
      <c r="TWV50"/>
      <c r="TWW50" s="33"/>
      <c r="TWX50"/>
      <c r="TWY50" s="33"/>
      <c r="TWZ50" s="35"/>
      <c r="TXA50" s="35"/>
      <c r="TXB50"/>
      <c r="TXC50"/>
      <c r="TXD50" s="33"/>
      <c r="TXE50"/>
      <c r="TXF50" s="33"/>
      <c r="TXG50" s="35"/>
      <c r="TXH50" s="35"/>
      <c r="TXI50"/>
      <c r="TXJ50"/>
      <c r="TXK50" s="33"/>
      <c r="TXL50"/>
      <c r="TXM50" s="33"/>
      <c r="TXN50" s="35"/>
      <c r="TXO50" s="35"/>
      <c r="TXP50"/>
      <c r="TXQ50"/>
      <c r="TXR50" s="33"/>
      <c r="TXS50"/>
      <c r="TXT50" s="33"/>
      <c r="TXU50" s="35"/>
      <c r="TXV50" s="35"/>
      <c r="TXW50"/>
      <c r="TXX50"/>
      <c r="TXY50" s="33"/>
      <c r="TXZ50"/>
      <c r="TYA50" s="33"/>
      <c r="TYB50" s="35"/>
      <c r="TYC50" s="35"/>
      <c r="TYD50"/>
      <c r="TYE50"/>
      <c r="TYF50" s="33"/>
      <c r="TYG50"/>
      <c r="TYH50" s="33"/>
      <c r="TYI50" s="35"/>
      <c r="TYJ50" s="35"/>
      <c r="TYK50"/>
      <c r="TYL50"/>
      <c r="TYM50" s="33"/>
      <c r="TYN50"/>
      <c r="TYO50" s="33"/>
      <c r="TYP50" s="35"/>
      <c r="TYQ50" s="35"/>
      <c r="TYR50"/>
      <c r="TYS50"/>
      <c r="TYT50" s="33"/>
      <c r="TYU50"/>
      <c r="TYV50" s="33"/>
      <c r="TYW50" s="35"/>
      <c r="TYX50" s="35"/>
      <c r="TYY50"/>
      <c r="TYZ50"/>
      <c r="TZA50" s="33"/>
      <c r="TZB50"/>
      <c r="TZC50" s="33"/>
      <c r="TZD50" s="35"/>
      <c r="TZE50" s="35"/>
      <c r="TZF50"/>
      <c r="TZG50"/>
      <c r="TZH50" s="33"/>
      <c r="TZI50"/>
      <c r="TZJ50" s="33"/>
      <c r="TZK50" s="35"/>
      <c r="TZL50" s="35"/>
      <c r="TZM50"/>
      <c r="TZN50"/>
      <c r="TZO50" s="33"/>
      <c r="TZP50"/>
      <c r="TZQ50" s="33"/>
      <c r="TZR50" s="35"/>
      <c r="TZS50" s="35"/>
      <c r="TZT50"/>
      <c r="TZU50"/>
      <c r="TZV50" s="33"/>
      <c r="TZW50"/>
      <c r="TZX50" s="33"/>
      <c r="TZY50" s="35"/>
      <c r="TZZ50" s="35"/>
      <c r="UAA50"/>
      <c r="UAB50"/>
      <c r="UAC50" s="33"/>
      <c r="UAD50"/>
      <c r="UAE50" s="33"/>
      <c r="UAF50" s="35"/>
      <c r="UAG50" s="35"/>
      <c r="UAH50"/>
      <c r="UAI50"/>
      <c r="UAJ50" s="33"/>
      <c r="UAK50"/>
      <c r="UAL50" s="33"/>
      <c r="UAM50" s="35"/>
      <c r="UAN50" s="35"/>
      <c r="UAO50"/>
      <c r="UAP50"/>
      <c r="UAQ50" s="33"/>
      <c r="UAR50"/>
      <c r="UAS50" s="33"/>
      <c r="UAT50" s="35"/>
      <c r="UAU50" s="35"/>
      <c r="UAV50"/>
      <c r="UAW50"/>
      <c r="UAX50" s="33"/>
      <c r="UAY50"/>
      <c r="UAZ50" s="33"/>
      <c r="UBA50" s="35"/>
      <c r="UBB50" s="35"/>
      <c r="UBC50"/>
      <c r="UBD50"/>
      <c r="UBE50" s="33"/>
      <c r="UBF50"/>
      <c r="UBG50" s="33"/>
      <c r="UBH50" s="35"/>
      <c r="UBI50" s="35"/>
      <c r="UBJ50"/>
      <c r="UBK50"/>
      <c r="UBL50" s="33"/>
      <c r="UBM50"/>
      <c r="UBN50" s="33"/>
      <c r="UBO50" s="35"/>
      <c r="UBP50" s="35"/>
      <c r="UBQ50"/>
      <c r="UBR50"/>
      <c r="UBS50" s="33"/>
      <c r="UBT50"/>
      <c r="UBU50" s="33"/>
      <c r="UBV50" s="35"/>
      <c r="UBW50" s="35"/>
      <c r="UBX50"/>
      <c r="UBY50"/>
      <c r="UBZ50" s="33"/>
      <c r="UCA50"/>
      <c r="UCB50" s="33"/>
      <c r="UCC50" s="35"/>
      <c r="UCD50" s="35"/>
      <c r="UCE50"/>
      <c r="UCF50"/>
      <c r="UCG50" s="33"/>
      <c r="UCH50"/>
      <c r="UCI50" s="33"/>
      <c r="UCJ50" s="35"/>
      <c r="UCK50" s="35"/>
      <c r="UCL50"/>
      <c r="UCM50"/>
      <c r="UCN50" s="33"/>
      <c r="UCO50"/>
      <c r="UCP50" s="33"/>
      <c r="UCQ50" s="35"/>
      <c r="UCR50" s="35"/>
      <c r="UCS50"/>
      <c r="UCT50"/>
      <c r="UCU50" s="33"/>
      <c r="UCV50"/>
      <c r="UCW50" s="33"/>
      <c r="UCX50" s="35"/>
      <c r="UCY50" s="35"/>
      <c r="UCZ50"/>
      <c r="UDA50"/>
      <c r="UDB50" s="33"/>
      <c r="UDC50"/>
      <c r="UDD50" s="33"/>
      <c r="UDE50" s="35"/>
      <c r="UDF50" s="35"/>
      <c r="UDG50"/>
      <c r="UDH50"/>
      <c r="UDI50" s="33"/>
      <c r="UDJ50"/>
      <c r="UDK50" s="33"/>
      <c r="UDL50" s="35"/>
      <c r="UDM50" s="35"/>
      <c r="UDN50"/>
      <c r="UDO50"/>
      <c r="UDP50" s="33"/>
      <c r="UDQ50"/>
      <c r="UDR50" s="33"/>
      <c r="UDS50" s="35"/>
      <c r="UDT50" s="35"/>
      <c r="UDU50"/>
      <c r="UDV50"/>
      <c r="UDW50" s="33"/>
      <c r="UDX50"/>
      <c r="UDY50" s="33"/>
      <c r="UDZ50" s="35"/>
      <c r="UEA50" s="35"/>
      <c r="UEB50"/>
      <c r="UEC50"/>
      <c r="UED50" s="33"/>
      <c r="UEE50"/>
      <c r="UEF50" s="33"/>
      <c r="UEG50" s="35"/>
      <c r="UEH50" s="35"/>
      <c r="UEI50"/>
      <c r="UEJ50"/>
      <c r="UEK50" s="33"/>
      <c r="UEL50"/>
      <c r="UEM50" s="33"/>
      <c r="UEN50" s="35"/>
      <c r="UEO50" s="35"/>
      <c r="UEP50"/>
      <c r="UEQ50"/>
      <c r="UER50" s="33"/>
      <c r="UES50"/>
      <c r="UET50" s="33"/>
      <c r="UEU50" s="35"/>
      <c r="UEV50" s="35"/>
      <c r="UEW50"/>
      <c r="UEX50"/>
      <c r="UEY50" s="33"/>
      <c r="UEZ50"/>
      <c r="UFA50" s="33"/>
      <c r="UFB50" s="35"/>
      <c r="UFC50" s="35"/>
      <c r="UFD50"/>
      <c r="UFE50"/>
      <c r="UFF50" s="33"/>
      <c r="UFG50"/>
      <c r="UFH50" s="33"/>
      <c r="UFI50" s="35"/>
      <c r="UFJ50" s="35"/>
      <c r="UFK50"/>
      <c r="UFL50"/>
      <c r="UFM50" s="33"/>
      <c r="UFN50"/>
      <c r="UFO50" s="33"/>
      <c r="UFP50" s="35"/>
      <c r="UFQ50" s="35"/>
      <c r="UFR50"/>
      <c r="UFS50"/>
      <c r="UFT50" s="33"/>
      <c r="UFU50"/>
      <c r="UFV50" s="33"/>
      <c r="UFW50" s="35"/>
      <c r="UFX50" s="35"/>
      <c r="UFY50"/>
      <c r="UFZ50"/>
      <c r="UGA50" s="33"/>
      <c r="UGB50"/>
      <c r="UGC50" s="33"/>
      <c r="UGD50" s="35"/>
      <c r="UGE50" s="35"/>
      <c r="UGF50"/>
      <c r="UGG50"/>
      <c r="UGH50" s="33"/>
      <c r="UGI50"/>
      <c r="UGJ50" s="33"/>
      <c r="UGK50" s="35"/>
      <c r="UGL50" s="35"/>
      <c r="UGM50"/>
      <c r="UGN50"/>
      <c r="UGO50" s="33"/>
      <c r="UGP50"/>
      <c r="UGQ50" s="33"/>
      <c r="UGR50" s="35"/>
      <c r="UGS50" s="35"/>
      <c r="UGT50"/>
      <c r="UGU50"/>
      <c r="UGV50" s="33"/>
      <c r="UGW50"/>
      <c r="UGX50" s="33"/>
      <c r="UGY50" s="35"/>
      <c r="UGZ50" s="35"/>
      <c r="UHA50"/>
      <c r="UHB50"/>
      <c r="UHC50" s="33"/>
      <c r="UHD50"/>
      <c r="UHE50" s="33"/>
      <c r="UHF50" s="35"/>
      <c r="UHG50" s="35"/>
      <c r="UHH50"/>
      <c r="UHI50"/>
      <c r="UHJ50" s="33"/>
      <c r="UHK50"/>
      <c r="UHL50" s="33"/>
      <c r="UHM50" s="35"/>
      <c r="UHN50" s="35"/>
      <c r="UHO50"/>
      <c r="UHP50"/>
      <c r="UHQ50" s="33"/>
      <c r="UHR50"/>
      <c r="UHS50" s="33"/>
      <c r="UHT50" s="35"/>
      <c r="UHU50" s="35"/>
      <c r="UHV50"/>
      <c r="UHW50"/>
      <c r="UHX50" s="33"/>
      <c r="UHY50"/>
      <c r="UHZ50" s="33"/>
      <c r="UIA50" s="35"/>
      <c r="UIB50" s="35"/>
      <c r="UIC50"/>
      <c r="UID50"/>
      <c r="UIE50" s="33"/>
      <c r="UIF50"/>
      <c r="UIG50" s="33"/>
      <c r="UIH50" s="35"/>
      <c r="UII50" s="35"/>
      <c r="UIJ50"/>
      <c r="UIK50"/>
      <c r="UIL50" s="33"/>
      <c r="UIM50"/>
      <c r="UIN50" s="33"/>
      <c r="UIO50" s="35"/>
      <c r="UIP50" s="35"/>
      <c r="UIQ50"/>
      <c r="UIR50"/>
      <c r="UIS50" s="33"/>
      <c r="UIT50"/>
      <c r="UIU50" s="33"/>
      <c r="UIV50" s="35"/>
      <c r="UIW50" s="35"/>
      <c r="UIX50"/>
      <c r="UIY50"/>
      <c r="UIZ50" s="33"/>
      <c r="UJA50"/>
      <c r="UJB50" s="33"/>
      <c r="UJC50" s="35"/>
      <c r="UJD50" s="35"/>
      <c r="UJE50"/>
      <c r="UJF50"/>
      <c r="UJG50" s="33"/>
      <c r="UJH50"/>
      <c r="UJI50" s="33"/>
      <c r="UJJ50" s="35"/>
      <c r="UJK50" s="35"/>
      <c r="UJL50"/>
      <c r="UJM50"/>
      <c r="UJN50" s="33"/>
      <c r="UJO50"/>
      <c r="UJP50" s="33"/>
      <c r="UJQ50" s="35"/>
      <c r="UJR50" s="35"/>
      <c r="UJS50"/>
      <c r="UJT50"/>
      <c r="UJU50" s="33"/>
      <c r="UJV50"/>
      <c r="UJW50" s="33"/>
      <c r="UJX50" s="35"/>
      <c r="UJY50" s="35"/>
      <c r="UJZ50"/>
      <c r="UKA50"/>
      <c r="UKB50" s="33"/>
      <c r="UKC50"/>
      <c r="UKD50" s="33"/>
      <c r="UKE50" s="35"/>
      <c r="UKF50" s="35"/>
      <c r="UKG50"/>
      <c r="UKH50"/>
      <c r="UKI50" s="33"/>
      <c r="UKJ50"/>
      <c r="UKK50" s="33"/>
      <c r="UKL50" s="35"/>
      <c r="UKM50" s="35"/>
      <c r="UKN50"/>
      <c r="UKO50"/>
      <c r="UKP50" s="33"/>
      <c r="UKQ50"/>
      <c r="UKR50" s="33"/>
      <c r="UKS50" s="35"/>
      <c r="UKT50" s="35"/>
      <c r="UKU50"/>
      <c r="UKV50"/>
      <c r="UKW50" s="33"/>
      <c r="UKX50"/>
      <c r="UKY50" s="33"/>
      <c r="UKZ50" s="35"/>
      <c r="ULA50" s="35"/>
      <c r="ULB50"/>
      <c r="ULC50"/>
      <c r="ULD50" s="33"/>
      <c r="ULE50"/>
      <c r="ULF50" s="33"/>
      <c r="ULG50" s="35"/>
      <c r="ULH50" s="35"/>
      <c r="ULI50"/>
      <c r="ULJ50"/>
      <c r="ULK50" s="33"/>
      <c r="ULL50"/>
      <c r="ULM50" s="33"/>
      <c r="ULN50" s="35"/>
      <c r="ULO50" s="35"/>
      <c r="ULP50"/>
      <c r="ULQ50"/>
      <c r="ULR50" s="33"/>
      <c r="ULS50"/>
      <c r="ULT50" s="33"/>
      <c r="ULU50" s="35"/>
      <c r="ULV50" s="35"/>
      <c r="ULW50"/>
      <c r="ULX50"/>
      <c r="ULY50" s="33"/>
      <c r="ULZ50"/>
      <c r="UMA50" s="33"/>
      <c r="UMB50" s="35"/>
      <c r="UMC50" s="35"/>
      <c r="UMD50"/>
      <c r="UME50"/>
      <c r="UMF50" s="33"/>
      <c r="UMG50"/>
      <c r="UMH50" s="33"/>
      <c r="UMI50" s="35"/>
      <c r="UMJ50" s="35"/>
      <c r="UMK50"/>
      <c r="UML50"/>
      <c r="UMM50" s="33"/>
      <c r="UMN50"/>
      <c r="UMO50" s="33"/>
      <c r="UMP50" s="35"/>
      <c r="UMQ50" s="35"/>
      <c r="UMR50"/>
      <c r="UMS50"/>
      <c r="UMT50" s="33"/>
      <c r="UMU50"/>
      <c r="UMV50" s="33"/>
      <c r="UMW50" s="35"/>
      <c r="UMX50" s="35"/>
      <c r="UMY50"/>
      <c r="UMZ50"/>
      <c r="UNA50" s="33"/>
      <c r="UNB50"/>
      <c r="UNC50" s="33"/>
      <c r="UND50" s="35"/>
      <c r="UNE50" s="35"/>
      <c r="UNF50"/>
      <c r="UNG50"/>
      <c r="UNH50" s="33"/>
      <c r="UNI50"/>
      <c r="UNJ50" s="33"/>
      <c r="UNK50" s="35"/>
      <c r="UNL50" s="35"/>
      <c r="UNM50"/>
      <c r="UNN50"/>
      <c r="UNO50" s="33"/>
      <c r="UNP50"/>
      <c r="UNQ50" s="33"/>
      <c r="UNR50" s="35"/>
      <c r="UNS50" s="35"/>
      <c r="UNT50"/>
      <c r="UNU50"/>
      <c r="UNV50" s="33"/>
      <c r="UNW50"/>
      <c r="UNX50" s="33"/>
      <c r="UNY50" s="35"/>
      <c r="UNZ50" s="35"/>
      <c r="UOA50"/>
      <c r="UOB50"/>
      <c r="UOC50" s="33"/>
      <c r="UOD50"/>
      <c r="UOE50" s="33"/>
      <c r="UOF50" s="35"/>
      <c r="UOG50" s="35"/>
      <c r="UOH50"/>
      <c r="UOI50"/>
      <c r="UOJ50" s="33"/>
      <c r="UOK50"/>
      <c r="UOL50" s="33"/>
      <c r="UOM50" s="35"/>
      <c r="UON50" s="35"/>
      <c r="UOO50"/>
      <c r="UOP50"/>
      <c r="UOQ50" s="33"/>
      <c r="UOR50"/>
      <c r="UOS50" s="33"/>
      <c r="UOT50" s="35"/>
      <c r="UOU50" s="35"/>
      <c r="UOV50"/>
      <c r="UOW50"/>
      <c r="UOX50" s="33"/>
      <c r="UOY50"/>
      <c r="UOZ50" s="33"/>
      <c r="UPA50" s="35"/>
      <c r="UPB50" s="35"/>
      <c r="UPC50"/>
      <c r="UPD50"/>
      <c r="UPE50" s="33"/>
      <c r="UPF50"/>
      <c r="UPG50" s="33"/>
      <c r="UPH50" s="35"/>
      <c r="UPI50" s="35"/>
      <c r="UPJ50"/>
      <c r="UPK50"/>
      <c r="UPL50" s="33"/>
      <c r="UPM50"/>
      <c r="UPN50" s="33"/>
      <c r="UPO50" s="35"/>
      <c r="UPP50" s="35"/>
      <c r="UPQ50"/>
      <c r="UPR50"/>
      <c r="UPS50" s="33"/>
      <c r="UPT50"/>
      <c r="UPU50" s="33"/>
      <c r="UPV50" s="35"/>
      <c r="UPW50" s="35"/>
      <c r="UPX50"/>
      <c r="UPY50"/>
      <c r="UPZ50" s="33"/>
      <c r="UQA50"/>
      <c r="UQB50" s="33"/>
      <c r="UQC50" s="35"/>
      <c r="UQD50" s="35"/>
      <c r="UQE50"/>
      <c r="UQF50"/>
      <c r="UQG50" s="33"/>
      <c r="UQH50"/>
      <c r="UQI50" s="33"/>
      <c r="UQJ50" s="35"/>
      <c r="UQK50" s="35"/>
      <c r="UQL50"/>
      <c r="UQM50"/>
      <c r="UQN50" s="33"/>
      <c r="UQO50"/>
      <c r="UQP50" s="33"/>
      <c r="UQQ50" s="35"/>
      <c r="UQR50" s="35"/>
      <c r="UQS50"/>
      <c r="UQT50"/>
      <c r="UQU50" s="33"/>
      <c r="UQV50"/>
      <c r="UQW50" s="33"/>
      <c r="UQX50" s="35"/>
      <c r="UQY50" s="35"/>
      <c r="UQZ50"/>
      <c r="URA50"/>
      <c r="URB50" s="33"/>
      <c r="URC50"/>
      <c r="URD50" s="33"/>
      <c r="URE50" s="35"/>
      <c r="URF50" s="35"/>
      <c r="URG50"/>
      <c r="URH50"/>
      <c r="URI50" s="33"/>
      <c r="URJ50"/>
      <c r="URK50" s="33"/>
      <c r="URL50" s="35"/>
      <c r="URM50" s="35"/>
      <c r="URN50"/>
      <c r="URO50"/>
      <c r="URP50" s="33"/>
      <c r="URQ50"/>
      <c r="URR50" s="33"/>
      <c r="URS50" s="35"/>
      <c r="URT50" s="35"/>
      <c r="URU50"/>
      <c r="URV50"/>
      <c r="URW50" s="33"/>
      <c r="URX50"/>
      <c r="URY50" s="33"/>
      <c r="URZ50" s="35"/>
      <c r="USA50" s="35"/>
      <c r="USB50"/>
      <c r="USC50"/>
      <c r="USD50" s="33"/>
      <c r="USE50"/>
      <c r="USF50" s="33"/>
      <c r="USG50" s="35"/>
      <c r="USH50" s="35"/>
      <c r="USI50"/>
      <c r="USJ50"/>
      <c r="USK50" s="33"/>
      <c r="USL50"/>
      <c r="USM50" s="33"/>
      <c r="USN50" s="35"/>
      <c r="USO50" s="35"/>
      <c r="USP50"/>
      <c r="USQ50"/>
      <c r="USR50" s="33"/>
      <c r="USS50"/>
      <c r="UST50" s="33"/>
      <c r="USU50" s="35"/>
      <c r="USV50" s="35"/>
      <c r="USW50"/>
      <c r="USX50"/>
      <c r="USY50" s="33"/>
      <c r="USZ50"/>
      <c r="UTA50" s="33"/>
      <c r="UTB50" s="35"/>
      <c r="UTC50" s="35"/>
      <c r="UTD50"/>
      <c r="UTE50"/>
      <c r="UTF50" s="33"/>
      <c r="UTG50"/>
      <c r="UTH50" s="33"/>
      <c r="UTI50" s="35"/>
      <c r="UTJ50" s="35"/>
      <c r="UTK50"/>
      <c r="UTL50"/>
      <c r="UTM50" s="33"/>
      <c r="UTN50"/>
      <c r="UTO50" s="33"/>
      <c r="UTP50" s="35"/>
      <c r="UTQ50" s="35"/>
      <c r="UTR50"/>
      <c r="UTS50"/>
      <c r="UTT50" s="33"/>
      <c r="UTU50"/>
      <c r="UTV50" s="33"/>
      <c r="UTW50" s="35"/>
      <c r="UTX50" s="35"/>
      <c r="UTY50"/>
      <c r="UTZ50"/>
      <c r="UUA50" s="33"/>
      <c r="UUB50"/>
      <c r="UUC50" s="33"/>
      <c r="UUD50" s="35"/>
      <c r="UUE50" s="35"/>
      <c r="UUF50"/>
      <c r="UUG50"/>
      <c r="UUH50" s="33"/>
      <c r="UUI50"/>
      <c r="UUJ50" s="33"/>
      <c r="UUK50" s="35"/>
      <c r="UUL50" s="35"/>
      <c r="UUM50"/>
      <c r="UUN50"/>
      <c r="UUO50" s="33"/>
      <c r="UUP50"/>
      <c r="UUQ50" s="33"/>
      <c r="UUR50" s="35"/>
      <c r="UUS50" s="35"/>
      <c r="UUT50"/>
      <c r="UUU50"/>
      <c r="UUV50" s="33"/>
      <c r="UUW50"/>
      <c r="UUX50" s="33"/>
      <c r="UUY50" s="35"/>
      <c r="UUZ50" s="35"/>
      <c r="UVA50"/>
      <c r="UVB50"/>
      <c r="UVC50" s="33"/>
      <c r="UVD50"/>
      <c r="UVE50" s="33"/>
      <c r="UVF50" s="35"/>
      <c r="UVG50" s="35"/>
      <c r="UVH50"/>
      <c r="UVI50"/>
      <c r="UVJ50" s="33"/>
      <c r="UVK50"/>
      <c r="UVL50" s="33"/>
      <c r="UVM50" s="35"/>
      <c r="UVN50" s="35"/>
      <c r="UVO50"/>
      <c r="UVP50"/>
      <c r="UVQ50" s="33"/>
      <c r="UVR50"/>
      <c r="UVS50" s="33"/>
      <c r="UVT50" s="35"/>
      <c r="UVU50" s="35"/>
      <c r="UVV50"/>
      <c r="UVW50"/>
      <c r="UVX50" s="33"/>
      <c r="UVY50"/>
      <c r="UVZ50" s="33"/>
      <c r="UWA50" s="35"/>
      <c r="UWB50" s="35"/>
      <c r="UWC50"/>
      <c r="UWD50"/>
      <c r="UWE50" s="33"/>
      <c r="UWF50"/>
      <c r="UWG50" s="33"/>
      <c r="UWH50" s="35"/>
      <c r="UWI50" s="35"/>
      <c r="UWJ50"/>
      <c r="UWK50"/>
      <c r="UWL50" s="33"/>
      <c r="UWM50"/>
      <c r="UWN50" s="33"/>
      <c r="UWO50" s="35"/>
      <c r="UWP50" s="35"/>
      <c r="UWQ50"/>
      <c r="UWR50"/>
      <c r="UWS50" s="33"/>
      <c r="UWT50"/>
      <c r="UWU50" s="33"/>
      <c r="UWV50" s="35"/>
      <c r="UWW50" s="35"/>
      <c r="UWX50"/>
      <c r="UWY50"/>
      <c r="UWZ50" s="33"/>
      <c r="UXA50"/>
      <c r="UXB50" s="33"/>
      <c r="UXC50" s="35"/>
      <c r="UXD50" s="35"/>
      <c r="UXE50"/>
      <c r="UXF50"/>
      <c r="UXG50" s="33"/>
      <c r="UXH50"/>
      <c r="UXI50" s="33"/>
      <c r="UXJ50" s="35"/>
      <c r="UXK50" s="35"/>
      <c r="UXL50"/>
      <c r="UXM50"/>
      <c r="UXN50" s="33"/>
      <c r="UXO50"/>
      <c r="UXP50" s="33"/>
      <c r="UXQ50" s="35"/>
      <c r="UXR50" s="35"/>
      <c r="UXS50"/>
      <c r="UXT50"/>
      <c r="UXU50" s="33"/>
      <c r="UXV50"/>
      <c r="UXW50" s="33"/>
      <c r="UXX50" s="35"/>
      <c r="UXY50" s="35"/>
      <c r="UXZ50"/>
      <c r="UYA50"/>
      <c r="UYB50" s="33"/>
      <c r="UYC50"/>
      <c r="UYD50" s="33"/>
      <c r="UYE50" s="35"/>
      <c r="UYF50" s="35"/>
      <c r="UYG50"/>
      <c r="UYH50"/>
      <c r="UYI50" s="33"/>
      <c r="UYJ50"/>
      <c r="UYK50" s="33"/>
      <c r="UYL50" s="35"/>
      <c r="UYM50" s="35"/>
      <c r="UYN50"/>
      <c r="UYO50"/>
      <c r="UYP50" s="33"/>
      <c r="UYQ50"/>
      <c r="UYR50" s="33"/>
      <c r="UYS50" s="35"/>
      <c r="UYT50" s="35"/>
      <c r="UYU50"/>
      <c r="UYV50"/>
      <c r="UYW50" s="33"/>
      <c r="UYX50"/>
      <c r="UYY50" s="33"/>
      <c r="UYZ50" s="35"/>
      <c r="UZA50" s="35"/>
      <c r="UZB50"/>
      <c r="UZC50"/>
      <c r="UZD50" s="33"/>
      <c r="UZE50"/>
      <c r="UZF50" s="33"/>
      <c r="UZG50" s="35"/>
      <c r="UZH50" s="35"/>
      <c r="UZI50"/>
      <c r="UZJ50"/>
      <c r="UZK50" s="33"/>
      <c r="UZL50"/>
      <c r="UZM50" s="33"/>
      <c r="UZN50" s="35"/>
      <c r="UZO50" s="35"/>
      <c r="UZP50"/>
      <c r="UZQ50"/>
      <c r="UZR50" s="33"/>
      <c r="UZS50"/>
      <c r="UZT50" s="33"/>
      <c r="UZU50" s="35"/>
      <c r="UZV50" s="35"/>
      <c r="UZW50"/>
      <c r="UZX50"/>
      <c r="UZY50" s="33"/>
      <c r="UZZ50"/>
      <c r="VAA50" s="33"/>
      <c r="VAB50" s="35"/>
      <c r="VAC50" s="35"/>
      <c r="VAD50"/>
      <c r="VAE50"/>
      <c r="VAF50" s="33"/>
      <c r="VAG50"/>
      <c r="VAH50" s="33"/>
      <c r="VAI50" s="35"/>
      <c r="VAJ50" s="35"/>
      <c r="VAK50"/>
      <c r="VAL50"/>
      <c r="VAM50" s="33"/>
      <c r="VAN50"/>
      <c r="VAO50" s="33"/>
      <c r="VAP50" s="35"/>
      <c r="VAQ50" s="35"/>
      <c r="VAR50"/>
      <c r="VAS50"/>
      <c r="VAT50" s="33"/>
      <c r="VAU50"/>
      <c r="VAV50" s="33"/>
      <c r="VAW50" s="35"/>
      <c r="VAX50" s="35"/>
      <c r="VAY50"/>
      <c r="VAZ50"/>
      <c r="VBA50" s="33"/>
      <c r="VBB50"/>
      <c r="VBC50" s="33"/>
      <c r="VBD50" s="35"/>
      <c r="VBE50" s="35"/>
      <c r="VBF50"/>
      <c r="VBG50"/>
      <c r="VBH50" s="33"/>
      <c r="VBI50"/>
      <c r="VBJ50" s="33"/>
      <c r="VBK50" s="35"/>
      <c r="VBL50" s="35"/>
      <c r="VBM50"/>
      <c r="VBN50"/>
      <c r="VBO50" s="33"/>
      <c r="VBP50"/>
      <c r="VBQ50" s="33"/>
      <c r="VBR50" s="35"/>
      <c r="VBS50" s="35"/>
      <c r="VBT50"/>
      <c r="VBU50"/>
      <c r="VBV50" s="33"/>
      <c r="VBW50"/>
      <c r="VBX50" s="33"/>
      <c r="VBY50" s="35"/>
      <c r="VBZ50" s="35"/>
      <c r="VCA50"/>
      <c r="VCB50"/>
      <c r="VCC50" s="33"/>
      <c r="VCD50"/>
      <c r="VCE50" s="33"/>
      <c r="VCF50" s="35"/>
      <c r="VCG50" s="35"/>
      <c r="VCH50"/>
      <c r="VCI50"/>
      <c r="VCJ50" s="33"/>
      <c r="VCK50"/>
      <c r="VCL50" s="33"/>
      <c r="VCM50" s="35"/>
      <c r="VCN50" s="35"/>
      <c r="VCO50"/>
      <c r="VCP50"/>
      <c r="VCQ50" s="33"/>
      <c r="VCR50"/>
      <c r="VCS50" s="33"/>
      <c r="VCT50" s="35"/>
      <c r="VCU50" s="35"/>
      <c r="VCV50"/>
      <c r="VCW50"/>
      <c r="VCX50" s="33"/>
      <c r="VCY50"/>
      <c r="VCZ50" s="33"/>
      <c r="VDA50" s="35"/>
      <c r="VDB50" s="35"/>
      <c r="VDC50"/>
      <c r="VDD50"/>
      <c r="VDE50" s="33"/>
      <c r="VDF50"/>
      <c r="VDG50" s="33"/>
      <c r="VDH50" s="35"/>
      <c r="VDI50" s="35"/>
      <c r="VDJ50"/>
      <c r="VDK50"/>
      <c r="VDL50" s="33"/>
      <c r="VDM50"/>
      <c r="VDN50" s="33"/>
      <c r="VDO50" s="35"/>
      <c r="VDP50" s="35"/>
      <c r="VDQ50"/>
      <c r="VDR50"/>
      <c r="VDS50" s="33"/>
      <c r="VDT50"/>
      <c r="VDU50" s="33"/>
      <c r="VDV50" s="35"/>
      <c r="VDW50" s="35"/>
      <c r="VDX50"/>
      <c r="VDY50"/>
      <c r="VDZ50" s="33"/>
      <c r="VEA50"/>
      <c r="VEB50" s="33"/>
      <c r="VEC50" s="35"/>
      <c r="VED50" s="35"/>
      <c r="VEE50"/>
      <c r="VEF50"/>
      <c r="VEG50" s="33"/>
      <c r="VEH50"/>
      <c r="VEI50" s="33"/>
      <c r="VEJ50" s="35"/>
      <c r="VEK50" s="35"/>
      <c r="VEL50"/>
      <c r="VEM50"/>
      <c r="VEN50" s="33"/>
      <c r="VEO50"/>
      <c r="VEP50" s="33"/>
      <c r="VEQ50" s="35"/>
      <c r="VER50" s="35"/>
      <c r="VES50"/>
      <c r="VET50"/>
      <c r="VEU50" s="33"/>
      <c r="VEV50"/>
      <c r="VEW50" s="33"/>
      <c r="VEX50" s="35"/>
      <c r="VEY50" s="35"/>
      <c r="VEZ50"/>
      <c r="VFA50"/>
      <c r="VFB50" s="33"/>
      <c r="VFC50"/>
      <c r="VFD50" s="33"/>
      <c r="VFE50" s="35"/>
      <c r="VFF50" s="35"/>
      <c r="VFG50"/>
      <c r="VFH50"/>
      <c r="VFI50" s="33"/>
      <c r="VFJ50"/>
      <c r="VFK50" s="33"/>
      <c r="VFL50" s="35"/>
      <c r="VFM50" s="35"/>
      <c r="VFN50"/>
      <c r="VFO50"/>
      <c r="VFP50" s="33"/>
      <c r="VFQ50"/>
      <c r="VFR50" s="33"/>
      <c r="VFS50" s="35"/>
      <c r="VFT50" s="35"/>
      <c r="VFU50"/>
      <c r="VFV50"/>
      <c r="VFW50" s="33"/>
      <c r="VFX50"/>
      <c r="VFY50" s="33"/>
      <c r="VFZ50" s="35"/>
      <c r="VGA50" s="35"/>
      <c r="VGB50"/>
      <c r="VGC50"/>
      <c r="VGD50" s="33"/>
      <c r="VGE50"/>
      <c r="VGF50" s="33"/>
      <c r="VGG50" s="35"/>
      <c r="VGH50" s="35"/>
      <c r="VGI50"/>
      <c r="VGJ50"/>
      <c r="VGK50" s="33"/>
      <c r="VGL50"/>
      <c r="VGM50" s="33"/>
      <c r="VGN50" s="35"/>
      <c r="VGO50" s="35"/>
      <c r="VGP50"/>
      <c r="VGQ50"/>
      <c r="VGR50" s="33"/>
      <c r="VGS50"/>
      <c r="VGT50" s="33"/>
      <c r="VGU50" s="35"/>
      <c r="VGV50" s="35"/>
      <c r="VGW50"/>
      <c r="VGX50"/>
      <c r="VGY50" s="33"/>
      <c r="VGZ50"/>
      <c r="VHA50" s="33"/>
      <c r="VHB50" s="35"/>
      <c r="VHC50" s="35"/>
      <c r="VHD50"/>
      <c r="VHE50"/>
      <c r="VHF50" s="33"/>
      <c r="VHG50"/>
      <c r="VHH50" s="33"/>
      <c r="VHI50" s="35"/>
      <c r="VHJ50" s="35"/>
      <c r="VHK50"/>
      <c r="VHL50"/>
      <c r="VHM50" s="33"/>
      <c r="VHN50"/>
      <c r="VHO50" s="33"/>
      <c r="VHP50" s="35"/>
      <c r="VHQ50" s="35"/>
      <c r="VHR50"/>
      <c r="VHS50"/>
      <c r="VHT50" s="33"/>
      <c r="VHU50"/>
      <c r="VHV50" s="33"/>
      <c r="VHW50" s="35"/>
      <c r="VHX50" s="35"/>
      <c r="VHY50"/>
      <c r="VHZ50"/>
      <c r="VIA50" s="33"/>
      <c r="VIB50"/>
      <c r="VIC50" s="33"/>
      <c r="VID50" s="35"/>
      <c r="VIE50" s="35"/>
      <c r="VIF50"/>
      <c r="VIG50"/>
      <c r="VIH50" s="33"/>
      <c r="VII50"/>
      <c r="VIJ50" s="33"/>
      <c r="VIK50" s="35"/>
      <c r="VIL50" s="35"/>
      <c r="VIM50"/>
      <c r="VIN50"/>
      <c r="VIO50" s="33"/>
      <c r="VIP50"/>
      <c r="VIQ50" s="33"/>
      <c r="VIR50" s="35"/>
      <c r="VIS50" s="35"/>
      <c r="VIT50"/>
      <c r="VIU50"/>
      <c r="VIV50" s="33"/>
      <c r="VIW50"/>
      <c r="VIX50" s="33"/>
      <c r="VIY50" s="35"/>
      <c r="VIZ50" s="35"/>
      <c r="VJA50"/>
      <c r="VJB50"/>
      <c r="VJC50" s="33"/>
      <c r="VJD50"/>
      <c r="VJE50" s="33"/>
      <c r="VJF50" s="35"/>
      <c r="VJG50" s="35"/>
      <c r="VJH50"/>
      <c r="VJI50"/>
      <c r="VJJ50" s="33"/>
      <c r="VJK50"/>
      <c r="VJL50" s="33"/>
      <c r="VJM50" s="35"/>
      <c r="VJN50" s="35"/>
      <c r="VJO50"/>
      <c r="VJP50"/>
      <c r="VJQ50" s="33"/>
      <c r="VJR50"/>
      <c r="VJS50" s="33"/>
      <c r="VJT50" s="35"/>
      <c r="VJU50" s="35"/>
      <c r="VJV50"/>
      <c r="VJW50"/>
      <c r="VJX50" s="33"/>
      <c r="VJY50"/>
      <c r="VJZ50" s="33"/>
      <c r="VKA50" s="35"/>
      <c r="VKB50" s="35"/>
      <c r="VKC50"/>
      <c r="VKD50"/>
      <c r="VKE50" s="33"/>
      <c r="VKF50"/>
      <c r="VKG50" s="33"/>
      <c r="VKH50" s="35"/>
      <c r="VKI50" s="35"/>
      <c r="VKJ50"/>
      <c r="VKK50"/>
      <c r="VKL50" s="33"/>
      <c r="VKM50"/>
      <c r="VKN50" s="33"/>
      <c r="VKO50" s="35"/>
      <c r="VKP50" s="35"/>
      <c r="VKQ50"/>
      <c r="VKR50"/>
      <c r="VKS50" s="33"/>
      <c r="VKT50"/>
      <c r="VKU50" s="33"/>
      <c r="VKV50" s="35"/>
      <c r="VKW50" s="35"/>
      <c r="VKX50"/>
      <c r="VKY50"/>
      <c r="VKZ50" s="33"/>
      <c r="VLA50"/>
      <c r="VLB50" s="33"/>
      <c r="VLC50" s="35"/>
      <c r="VLD50" s="35"/>
      <c r="VLE50"/>
      <c r="VLF50"/>
      <c r="VLG50" s="33"/>
      <c r="VLH50"/>
      <c r="VLI50" s="33"/>
      <c r="VLJ50" s="35"/>
      <c r="VLK50" s="35"/>
      <c r="VLL50"/>
      <c r="VLM50"/>
      <c r="VLN50" s="33"/>
      <c r="VLO50"/>
      <c r="VLP50" s="33"/>
      <c r="VLQ50" s="35"/>
      <c r="VLR50" s="35"/>
      <c r="VLS50"/>
      <c r="VLT50"/>
      <c r="VLU50" s="33"/>
      <c r="VLV50"/>
      <c r="VLW50" s="33"/>
      <c r="VLX50" s="35"/>
      <c r="VLY50" s="35"/>
      <c r="VLZ50"/>
      <c r="VMA50"/>
      <c r="VMB50" s="33"/>
      <c r="VMC50"/>
      <c r="VMD50" s="33"/>
      <c r="VME50" s="35"/>
      <c r="VMF50" s="35"/>
      <c r="VMG50"/>
      <c r="VMH50"/>
      <c r="VMI50" s="33"/>
      <c r="VMJ50"/>
      <c r="VMK50" s="33"/>
      <c r="VML50" s="35"/>
      <c r="VMM50" s="35"/>
      <c r="VMN50"/>
      <c r="VMO50"/>
      <c r="VMP50" s="33"/>
      <c r="VMQ50"/>
      <c r="VMR50" s="33"/>
      <c r="VMS50" s="35"/>
      <c r="VMT50" s="35"/>
      <c r="VMU50"/>
      <c r="VMV50"/>
      <c r="VMW50" s="33"/>
      <c r="VMX50"/>
      <c r="VMY50" s="33"/>
      <c r="VMZ50" s="35"/>
      <c r="VNA50" s="35"/>
      <c r="VNB50"/>
      <c r="VNC50"/>
      <c r="VND50" s="33"/>
      <c r="VNE50"/>
      <c r="VNF50" s="33"/>
      <c r="VNG50" s="35"/>
      <c r="VNH50" s="35"/>
      <c r="VNI50"/>
      <c r="VNJ50"/>
      <c r="VNK50" s="33"/>
      <c r="VNL50"/>
      <c r="VNM50" s="33"/>
      <c r="VNN50" s="35"/>
      <c r="VNO50" s="35"/>
      <c r="VNP50"/>
      <c r="VNQ50"/>
      <c r="VNR50" s="33"/>
      <c r="VNS50"/>
      <c r="VNT50" s="33"/>
      <c r="VNU50" s="35"/>
      <c r="VNV50" s="35"/>
      <c r="VNW50"/>
      <c r="VNX50"/>
      <c r="VNY50" s="33"/>
      <c r="VNZ50"/>
      <c r="VOA50" s="33"/>
      <c r="VOB50" s="35"/>
      <c r="VOC50" s="35"/>
      <c r="VOD50"/>
      <c r="VOE50"/>
      <c r="VOF50" s="33"/>
      <c r="VOG50"/>
      <c r="VOH50" s="33"/>
      <c r="VOI50" s="35"/>
      <c r="VOJ50" s="35"/>
      <c r="VOK50"/>
      <c r="VOL50"/>
      <c r="VOM50" s="33"/>
      <c r="VON50"/>
      <c r="VOO50" s="33"/>
      <c r="VOP50" s="35"/>
      <c r="VOQ50" s="35"/>
      <c r="VOR50"/>
      <c r="VOS50"/>
      <c r="VOT50" s="33"/>
      <c r="VOU50"/>
      <c r="VOV50" s="33"/>
      <c r="VOW50" s="35"/>
      <c r="VOX50" s="35"/>
      <c r="VOY50"/>
      <c r="VOZ50"/>
      <c r="VPA50" s="33"/>
      <c r="VPB50"/>
      <c r="VPC50" s="33"/>
      <c r="VPD50" s="35"/>
      <c r="VPE50" s="35"/>
      <c r="VPF50"/>
      <c r="VPG50"/>
      <c r="VPH50" s="33"/>
      <c r="VPI50"/>
      <c r="VPJ50" s="33"/>
      <c r="VPK50" s="35"/>
      <c r="VPL50" s="35"/>
      <c r="VPM50"/>
      <c r="VPN50"/>
      <c r="VPO50" s="33"/>
      <c r="VPP50"/>
      <c r="VPQ50" s="33"/>
      <c r="VPR50" s="35"/>
      <c r="VPS50" s="35"/>
      <c r="VPT50"/>
      <c r="VPU50"/>
      <c r="VPV50" s="33"/>
      <c r="VPW50"/>
      <c r="VPX50" s="33"/>
      <c r="VPY50" s="35"/>
      <c r="VPZ50" s="35"/>
      <c r="VQA50"/>
      <c r="VQB50"/>
      <c r="VQC50" s="33"/>
      <c r="VQD50"/>
      <c r="VQE50" s="33"/>
      <c r="VQF50" s="35"/>
      <c r="VQG50" s="35"/>
      <c r="VQH50"/>
      <c r="VQI50"/>
      <c r="VQJ50" s="33"/>
      <c r="VQK50"/>
      <c r="VQL50" s="33"/>
      <c r="VQM50" s="35"/>
      <c r="VQN50" s="35"/>
      <c r="VQO50"/>
      <c r="VQP50"/>
      <c r="VQQ50" s="33"/>
      <c r="VQR50"/>
      <c r="VQS50" s="33"/>
      <c r="VQT50" s="35"/>
      <c r="VQU50" s="35"/>
      <c r="VQV50"/>
      <c r="VQW50"/>
      <c r="VQX50" s="33"/>
      <c r="VQY50"/>
      <c r="VQZ50" s="33"/>
      <c r="VRA50" s="35"/>
      <c r="VRB50" s="35"/>
      <c r="VRC50"/>
      <c r="VRD50"/>
      <c r="VRE50" s="33"/>
      <c r="VRF50"/>
      <c r="VRG50" s="33"/>
      <c r="VRH50" s="35"/>
      <c r="VRI50" s="35"/>
      <c r="VRJ50"/>
      <c r="VRK50"/>
      <c r="VRL50" s="33"/>
      <c r="VRM50"/>
      <c r="VRN50" s="33"/>
      <c r="VRO50" s="35"/>
      <c r="VRP50" s="35"/>
      <c r="VRQ50"/>
      <c r="VRR50"/>
      <c r="VRS50" s="33"/>
      <c r="VRT50"/>
      <c r="VRU50" s="33"/>
      <c r="VRV50" s="35"/>
      <c r="VRW50" s="35"/>
      <c r="VRX50"/>
      <c r="VRY50"/>
      <c r="VRZ50" s="33"/>
      <c r="VSA50"/>
      <c r="VSB50" s="33"/>
      <c r="VSC50" s="35"/>
      <c r="VSD50" s="35"/>
      <c r="VSE50"/>
      <c r="VSF50"/>
      <c r="VSG50" s="33"/>
      <c r="VSH50"/>
      <c r="VSI50" s="33"/>
      <c r="VSJ50" s="35"/>
      <c r="VSK50" s="35"/>
      <c r="VSL50"/>
      <c r="VSM50"/>
      <c r="VSN50" s="33"/>
      <c r="VSO50"/>
      <c r="VSP50" s="33"/>
      <c r="VSQ50" s="35"/>
      <c r="VSR50" s="35"/>
      <c r="VSS50"/>
      <c r="VST50"/>
      <c r="VSU50" s="33"/>
      <c r="VSV50"/>
      <c r="VSW50" s="33"/>
      <c r="VSX50" s="35"/>
      <c r="VSY50" s="35"/>
      <c r="VSZ50"/>
      <c r="VTA50"/>
      <c r="VTB50" s="33"/>
      <c r="VTC50"/>
      <c r="VTD50" s="33"/>
      <c r="VTE50" s="35"/>
      <c r="VTF50" s="35"/>
      <c r="VTG50"/>
      <c r="VTH50"/>
      <c r="VTI50" s="33"/>
      <c r="VTJ50"/>
      <c r="VTK50" s="33"/>
      <c r="VTL50" s="35"/>
      <c r="VTM50" s="35"/>
      <c r="VTN50"/>
      <c r="VTO50"/>
      <c r="VTP50" s="33"/>
      <c r="VTQ50"/>
      <c r="VTR50" s="33"/>
      <c r="VTS50" s="35"/>
      <c r="VTT50" s="35"/>
      <c r="VTU50"/>
      <c r="VTV50"/>
      <c r="VTW50" s="33"/>
      <c r="VTX50"/>
      <c r="VTY50" s="33"/>
      <c r="VTZ50" s="35"/>
      <c r="VUA50" s="35"/>
      <c r="VUB50"/>
      <c r="VUC50"/>
      <c r="VUD50" s="33"/>
      <c r="VUE50"/>
      <c r="VUF50" s="33"/>
      <c r="VUG50" s="35"/>
      <c r="VUH50" s="35"/>
      <c r="VUI50"/>
      <c r="VUJ50"/>
      <c r="VUK50" s="33"/>
      <c r="VUL50"/>
      <c r="VUM50" s="33"/>
      <c r="VUN50" s="35"/>
      <c r="VUO50" s="35"/>
      <c r="VUP50"/>
      <c r="VUQ50"/>
      <c r="VUR50" s="33"/>
      <c r="VUS50"/>
      <c r="VUT50" s="33"/>
      <c r="VUU50" s="35"/>
      <c r="VUV50" s="35"/>
      <c r="VUW50"/>
      <c r="VUX50"/>
      <c r="VUY50" s="33"/>
      <c r="VUZ50"/>
      <c r="VVA50" s="33"/>
      <c r="VVB50" s="35"/>
      <c r="VVC50" s="35"/>
      <c r="VVD50"/>
      <c r="VVE50"/>
      <c r="VVF50" s="33"/>
      <c r="VVG50"/>
      <c r="VVH50" s="33"/>
      <c r="VVI50" s="35"/>
      <c r="VVJ50" s="35"/>
      <c r="VVK50"/>
      <c r="VVL50"/>
      <c r="VVM50" s="33"/>
      <c r="VVN50"/>
      <c r="VVO50" s="33"/>
      <c r="VVP50" s="35"/>
      <c r="VVQ50" s="35"/>
      <c r="VVR50"/>
      <c r="VVS50"/>
      <c r="VVT50" s="33"/>
      <c r="VVU50"/>
      <c r="VVV50" s="33"/>
      <c r="VVW50" s="35"/>
      <c r="VVX50" s="35"/>
      <c r="VVY50"/>
      <c r="VVZ50"/>
      <c r="VWA50" s="33"/>
      <c r="VWB50"/>
      <c r="VWC50" s="33"/>
      <c r="VWD50" s="35"/>
      <c r="VWE50" s="35"/>
      <c r="VWF50"/>
      <c r="VWG50"/>
      <c r="VWH50" s="33"/>
      <c r="VWI50"/>
      <c r="VWJ50" s="33"/>
      <c r="VWK50" s="35"/>
      <c r="VWL50" s="35"/>
      <c r="VWM50"/>
      <c r="VWN50"/>
      <c r="VWO50" s="33"/>
      <c r="VWP50"/>
      <c r="VWQ50" s="33"/>
      <c r="VWR50" s="35"/>
      <c r="VWS50" s="35"/>
      <c r="VWT50"/>
      <c r="VWU50"/>
      <c r="VWV50" s="33"/>
      <c r="VWW50"/>
      <c r="VWX50" s="33"/>
      <c r="VWY50" s="35"/>
      <c r="VWZ50" s="35"/>
      <c r="VXA50"/>
      <c r="VXB50"/>
      <c r="VXC50" s="33"/>
      <c r="VXD50"/>
      <c r="VXE50" s="33"/>
      <c r="VXF50" s="35"/>
      <c r="VXG50" s="35"/>
      <c r="VXH50"/>
      <c r="VXI50"/>
      <c r="VXJ50" s="33"/>
      <c r="VXK50"/>
      <c r="VXL50" s="33"/>
      <c r="VXM50" s="35"/>
      <c r="VXN50" s="35"/>
      <c r="VXO50"/>
      <c r="VXP50"/>
      <c r="VXQ50" s="33"/>
      <c r="VXR50"/>
      <c r="VXS50" s="33"/>
      <c r="VXT50" s="35"/>
      <c r="VXU50" s="35"/>
      <c r="VXV50"/>
      <c r="VXW50"/>
      <c r="VXX50" s="33"/>
      <c r="VXY50"/>
      <c r="VXZ50" s="33"/>
      <c r="VYA50" s="35"/>
      <c r="VYB50" s="35"/>
      <c r="VYC50"/>
      <c r="VYD50"/>
      <c r="VYE50" s="33"/>
      <c r="VYF50"/>
      <c r="VYG50" s="33"/>
      <c r="VYH50" s="35"/>
      <c r="VYI50" s="35"/>
      <c r="VYJ50"/>
      <c r="VYK50"/>
      <c r="VYL50" s="33"/>
      <c r="VYM50"/>
      <c r="VYN50" s="33"/>
      <c r="VYO50" s="35"/>
      <c r="VYP50" s="35"/>
      <c r="VYQ50"/>
      <c r="VYR50"/>
      <c r="VYS50" s="33"/>
      <c r="VYT50"/>
      <c r="VYU50" s="33"/>
      <c r="VYV50" s="35"/>
      <c r="VYW50" s="35"/>
      <c r="VYX50"/>
      <c r="VYY50"/>
      <c r="VYZ50" s="33"/>
      <c r="VZA50"/>
      <c r="VZB50" s="33"/>
      <c r="VZC50" s="35"/>
      <c r="VZD50" s="35"/>
      <c r="VZE50"/>
      <c r="VZF50"/>
      <c r="VZG50" s="33"/>
      <c r="VZH50"/>
      <c r="VZI50" s="33"/>
      <c r="VZJ50" s="35"/>
      <c r="VZK50" s="35"/>
      <c r="VZL50"/>
      <c r="VZM50"/>
      <c r="VZN50" s="33"/>
      <c r="VZO50"/>
      <c r="VZP50" s="33"/>
      <c r="VZQ50" s="35"/>
      <c r="VZR50" s="35"/>
      <c r="VZS50"/>
      <c r="VZT50"/>
      <c r="VZU50" s="33"/>
      <c r="VZV50"/>
      <c r="VZW50" s="33"/>
      <c r="VZX50" s="35"/>
      <c r="VZY50" s="35"/>
      <c r="VZZ50"/>
      <c r="WAA50"/>
      <c r="WAB50" s="33"/>
      <c r="WAC50"/>
      <c r="WAD50" s="33"/>
      <c r="WAE50" s="35"/>
      <c r="WAF50" s="35"/>
      <c r="WAG50"/>
      <c r="WAH50"/>
      <c r="WAI50" s="33"/>
      <c r="WAJ50"/>
      <c r="WAK50" s="33"/>
      <c r="WAL50" s="35"/>
      <c r="WAM50" s="35"/>
      <c r="WAN50"/>
      <c r="WAO50"/>
      <c r="WAP50" s="33"/>
      <c r="WAQ50"/>
      <c r="WAR50" s="33"/>
      <c r="WAS50" s="35"/>
      <c r="WAT50" s="35"/>
      <c r="WAU50"/>
      <c r="WAV50"/>
      <c r="WAW50" s="33"/>
      <c r="WAX50"/>
      <c r="WAY50" s="33"/>
      <c r="WAZ50" s="35"/>
      <c r="WBA50" s="35"/>
      <c r="WBB50"/>
      <c r="WBC50"/>
      <c r="WBD50" s="33"/>
      <c r="WBE50"/>
      <c r="WBF50" s="33"/>
      <c r="WBG50" s="35"/>
      <c r="WBH50" s="35"/>
      <c r="WBI50"/>
      <c r="WBJ50"/>
      <c r="WBK50" s="33"/>
      <c r="WBL50"/>
      <c r="WBM50" s="33"/>
      <c r="WBN50" s="35"/>
      <c r="WBO50" s="35"/>
      <c r="WBP50"/>
      <c r="WBQ50"/>
      <c r="WBR50" s="33"/>
      <c r="WBS50"/>
      <c r="WBT50" s="33"/>
      <c r="WBU50" s="35"/>
      <c r="WBV50" s="35"/>
      <c r="WBW50"/>
      <c r="WBX50"/>
      <c r="WBY50" s="33"/>
      <c r="WBZ50"/>
      <c r="WCA50" s="33"/>
      <c r="WCB50" s="35"/>
      <c r="WCC50" s="35"/>
      <c r="WCD50"/>
      <c r="WCE50"/>
      <c r="WCF50" s="33"/>
      <c r="WCG50"/>
      <c r="WCH50" s="33"/>
      <c r="WCI50" s="35"/>
      <c r="WCJ50" s="35"/>
      <c r="WCK50"/>
      <c r="WCL50"/>
      <c r="WCM50" s="33"/>
      <c r="WCN50"/>
      <c r="WCO50" s="33"/>
      <c r="WCP50" s="35"/>
      <c r="WCQ50" s="35"/>
      <c r="WCR50"/>
      <c r="WCS50"/>
      <c r="WCT50" s="33"/>
      <c r="WCU50"/>
      <c r="WCV50" s="33"/>
      <c r="WCW50" s="35"/>
      <c r="WCX50" s="35"/>
      <c r="WCY50"/>
      <c r="WCZ50"/>
      <c r="WDA50" s="33"/>
      <c r="WDB50"/>
      <c r="WDC50" s="33"/>
      <c r="WDD50" s="35"/>
      <c r="WDE50" s="35"/>
      <c r="WDF50"/>
      <c r="WDG50"/>
      <c r="WDH50" s="33"/>
      <c r="WDI50"/>
      <c r="WDJ50" s="33"/>
      <c r="WDK50" s="35"/>
      <c r="WDL50" s="35"/>
      <c r="WDM50"/>
      <c r="WDN50"/>
      <c r="WDO50" s="33"/>
      <c r="WDP50"/>
      <c r="WDQ50" s="33"/>
      <c r="WDR50" s="35"/>
      <c r="WDS50" s="35"/>
      <c r="WDT50"/>
      <c r="WDU50"/>
      <c r="WDV50" s="33"/>
      <c r="WDW50"/>
      <c r="WDX50" s="33"/>
      <c r="WDY50" s="35"/>
      <c r="WDZ50" s="35"/>
      <c r="WEA50"/>
      <c r="WEB50"/>
      <c r="WEC50" s="33"/>
      <c r="WED50"/>
      <c r="WEE50" s="33"/>
      <c r="WEF50" s="35"/>
      <c r="WEG50" s="35"/>
      <c r="WEH50"/>
      <c r="WEI50"/>
      <c r="WEJ50" s="33"/>
      <c r="WEK50"/>
      <c r="WEL50" s="33"/>
      <c r="WEM50" s="35"/>
      <c r="WEN50" s="35"/>
      <c r="WEO50"/>
      <c r="WEP50"/>
      <c r="WEQ50" s="33"/>
      <c r="WER50"/>
      <c r="WES50" s="33"/>
      <c r="WET50" s="35"/>
      <c r="WEU50" s="35"/>
      <c r="WEV50"/>
      <c r="WEW50"/>
      <c r="WEX50" s="33"/>
      <c r="WEY50"/>
      <c r="WEZ50" s="33"/>
      <c r="WFA50" s="35"/>
      <c r="WFB50" s="35"/>
      <c r="WFC50"/>
      <c r="WFD50"/>
      <c r="WFE50" s="33"/>
      <c r="WFF50"/>
      <c r="WFG50" s="33"/>
      <c r="WFH50" s="35"/>
      <c r="WFI50" s="35"/>
      <c r="WFJ50"/>
      <c r="WFK50"/>
      <c r="WFL50" s="33"/>
      <c r="WFM50"/>
      <c r="WFN50" s="33"/>
      <c r="WFO50" s="35"/>
      <c r="WFP50" s="35"/>
      <c r="WFQ50"/>
      <c r="WFR50"/>
      <c r="WFS50" s="33"/>
      <c r="WFT50"/>
      <c r="WFU50" s="33"/>
      <c r="WFV50" s="35"/>
      <c r="WFW50" s="35"/>
      <c r="WFX50"/>
      <c r="WFY50"/>
      <c r="WFZ50" s="33"/>
      <c r="WGA50"/>
      <c r="WGB50" s="33"/>
      <c r="WGC50" s="35"/>
      <c r="WGD50" s="35"/>
      <c r="WGE50"/>
      <c r="WGF50"/>
      <c r="WGG50" s="33"/>
      <c r="WGH50"/>
      <c r="WGI50" s="33"/>
      <c r="WGJ50" s="35"/>
      <c r="WGK50" s="35"/>
      <c r="WGL50"/>
      <c r="WGM50"/>
      <c r="WGN50" s="33"/>
      <c r="WGO50"/>
      <c r="WGP50" s="33"/>
      <c r="WGQ50" s="35"/>
      <c r="WGR50" s="35"/>
      <c r="WGS50"/>
      <c r="WGT50"/>
      <c r="WGU50" s="33"/>
      <c r="WGV50"/>
      <c r="WGW50" s="33"/>
      <c r="WGX50" s="35"/>
      <c r="WGY50" s="35"/>
      <c r="WGZ50"/>
      <c r="WHA50"/>
      <c r="WHB50" s="33"/>
      <c r="WHC50"/>
      <c r="WHD50" s="33"/>
      <c r="WHE50" s="35"/>
      <c r="WHF50" s="35"/>
      <c r="WHG50"/>
      <c r="WHH50"/>
      <c r="WHI50" s="33"/>
      <c r="WHJ50"/>
      <c r="WHK50" s="33"/>
      <c r="WHL50" s="35"/>
      <c r="WHM50" s="35"/>
      <c r="WHN50"/>
      <c r="WHO50"/>
      <c r="WHP50" s="33"/>
      <c r="WHQ50"/>
      <c r="WHR50" s="33"/>
      <c r="WHS50" s="35"/>
      <c r="WHT50" s="35"/>
      <c r="WHU50"/>
      <c r="WHV50"/>
      <c r="WHW50" s="33"/>
      <c r="WHX50"/>
      <c r="WHY50" s="33"/>
      <c r="WHZ50" s="35"/>
      <c r="WIA50" s="35"/>
      <c r="WIB50"/>
      <c r="WIC50"/>
      <c r="WID50" s="33"/>
      <c r="WIE50"/>
      <c r="WIF50" s="33"/>
      <c r="WIG50" s="35"/>
      <c r="WIH50" s="35"/>
      <c r="WII50"/>
      <c r="WIJ50"/>
      <c r="WIK50" s="33"/>
      <c r="WIL50"/>
      <c r="WIM50" s="33"/>
      <c r="WIN50" s="35"/>
      <c r="WIO50" s="35"/>
      <c r="WIP50"/>
      <c r="WIQ50"/>
      <c r="WIR50" s="33"/>
      <c r="WIS50"/>
      <c r="WIT50" s="33"/>
      <c r="WIU50" s="35"/>
      <c r="WIV50" s="35"/>
      <c r="WIW50"/>
      <c r="WIX50"/>
      <c r="WIY50" s="33"/>
      <c r="WIZ50"/>
      <c r="WJA50" s="33"/>
      <c r="WJB50" s="35"/>
      <c r="WJC50" s="35"/>
      <c r="WJD50"/>
      <c r="WJE50"/>
      <c r="WJF50" s="33"/>
      <c r="WJG50"/>
      <c r="WJH50" s="33"/>
      <c r="WJI50" s="35"/>
      <c r="WJJ50" s="35"/>
      <c r="WJK50"/>
      <c r="WJL50"/>
      <c r="WJM50" s="33"/>
      <c r="WJN50"/>
      <c r="WJO50" s="33"/>
      <c r="WJP50" s="35"/>
      <c r="WJQ50" s="35"/>
      <c r="WJR50"/>
      <c r="WJS50"/>
      <c r="WJT50" s="33"/>
      <c r="WJU50"/>
      <c r="WJV50" s="33"/>
      <c r="WJW50" s="35"/>
      <c r="WJX50" s="35"/>
      <c r="WJY50"/>
      <c r="WJZ50"/>
      <c r="WKA50" s="33"/>
      <c r="WKB50"/>
      <c r="WKC50" s="33"/>
      <c r="WKD50" s="35"/>
      <c r="WKE50" s="35"/>
      <c r="WKF50"/>
      <c r="WKG50"/>
      <c r="WKH50" s="33"/>
      <c r="WKI50"/>
      <c r="WKJ50" s="33"/>
      <c r="WKK50" s="35"/>
      <c r="WKL50" s="35"/>
      <c r="WKM50"/>
      <c r="WKN50"/>
      <c r="WKO50" s="33"/>
      <c r="WKP50"/>
      <c r="WKQ50" s="33"/>
      <c r="WKR50" s="35"/>
      <c r="WKS50" s="35"/>
      <c r="WKT50"/>
      <c r="WKU50"/>
      <c r="WKV50" s="33"/>
      <c r="WKW50"/>
      <c r="WKX50" s="33"/>
      <c r="WKY50" s="35"/>
      <c r="WKZ50" s="35"/>
      <c r="WLA50"/>
      <c r="WLB50"/>
      <c r="WLC50" s="33"/>
      <c r="WLD50"/>
      <c r="WLE50" s="33"/>
      <c r="WLF50" s="35"/>
      <c r="WLG50" s="35"/>
      <c r="WLH50"/>
      <c r="WLI50"/>
      <c r="WLJ50" s="33"/>
      <c r="WLK50"/>
      <c r="WLL50" s="33"/>
      <c r="WLM50" s="35"/>
      <c r="WLN50" s="35"/>
      <c r="WLO50"/>
      <c r="WLP50"/>
      <c r="WLQ50" s="33"/>
      <c r="WLR50"/>
      <c r="WLS50" s="33"/>
      <c r="WLT50" s="35"/>
      <c r="WLU50" s="35"/>
      <c r="WLV50"/>
      <c r="WLW50"/>
      <c r="WLX50" s="33"/>
      <c r="WLY50"/>
      <c r="WLZ50" s="33"/>
      <c r="WMA50" s="35"/>
      <c r="WMB50" s="35"/>
      <c r="WMC50"/>
      <c r="WMD50"/>
      <c r="WME50" s="33"/>
      <c r="WMF50"/>
      <c r="WMG50" s="33"/>
      <c r="WMH50" s="35"/>
      <c r="WMI50" s="35"/>
      <c r="WMJ50"/>
      <c r="WMK50"/>
      <c r="WML50" s="33"/>
      <c r="WMM50"/>
      <c r="WMN50" s="33"/>
      <c r="WMO50" s="35"/>
      <c r="WMP50" s="35"/>
      <c r="WMQ50"/>
      <c r="WMR50"/>
      <c r="WMS50" s="33"/>
      <c r="WMT50"/>
      <c r="WMU50" s="33"/>
      <c r="WMV50" s="35"/>
      <c r="WMW50" s="35"/>
      <c r="WMX50"/>
      <c r="WMY50"/>
      <c r="WMZ50" s="33"/>
      <c r="WNA50"/>
      <c r="WNB50" s="33"/>
      <c r="WNC50" s="35"/>
      <c r="WND50" s="35"/>
      <c r="WNE50"/>
      <c r="WNF50"/>
      <c r="WNG50" s="33"/>
      <c r="WNH50"/>
      <c r="WNI50" s="33"/>
      <c r="WNJ50" s="35"/>
      <c r="WNK50" s="35"/>
      <c r="WNL50"/>
      <c r="WNM50"/>
      <c r="WNN50" s="33"/>
      <c r="WNO50"/>
      <c r="WNP50" s="33"/>
      <c r="WNQ50" s="35"/>
      <c r="WNR50" s="35"/>
      <c r="WNS50"/>
      <c r="WNT50"/>
      <c r="WNU50" s="33"/>
      <c r="WNV50"/>
      <c r="WNW50" s="33"/>
      <c r="WNX50" s="35"/>
      <c r="WNY50" s="35"/>
      <c r="WNZ50"/>
      <c r="WOA50"/>
      <c r="WOB50" s="33"/>
      <c r="WOC50"/>
      <c r="WOD50" s="33"/>
      <c r="WOE50" s="35"/>
      <c r="WOF50" s="35"/>
      <c r="WOG50"/>
      <c r="WOH50"/>
      <c r="WOI50" s="33"/>
      <c r="WOJ50"/>
      <c r="WOK50" s="33"/>
      <c r="WOL50" s="35"/>
      <c r="WOM50" s="35"/>
      <c r="WON50"/>
      <c r="WOO50"/>
      <c r="WOP50" s="33"/>
      <c r="WOQ50"/>
      <c r="WOR50" s="33"/>
      <c r="WOS50" s="35"/>
      <c r="WOT50" s="35"/>
      <c r="WOU50"/>
      <c r="WOV50"/>
      <c r="WOW50" s="33"/>
      <c r="WOX50"/>
      <c r="WOY50" s="33"/>
      <c r="WOZ50" s="35"/>
      <c r="WPA50" s="35"/>
      <c r="WPB50"/>
      <c r="WPC50"/>
      <c r="WPD50" s="33"/>
      <c r="WPE50"/>
      <c r="WPF50" s="33"/>
      <c r="WPG50" s="35"/>
      <c r="WPH50" s="35"/>
      <c r="WPI50"/>
      <c r="WPJ50"/>
      <c r="WPK50" s="33"/>
      <c r="WPL50"/>
      <c r="WPM50" s="33"/>
      <c r="WPN50" s="35"/>
      <c r="WPO50" s="35"/>
      <c r="WPP50"/>
      <c r="WPQ50"/>
      <c r="WPR50" s="33"/>
      <c r="WPS50"/>
      <c r="WPT50" s="33"/>
      <c r="WPU50" s="35"/>
      <c r="WPV50" s="35"/>
      <c r="WPW50"/>
      <c r="WPX50"/>
      <c r="WPY50" s="33"/>
      <c r="WPZ50"/>
      <c r="WQA50" s="33"/>
      <c r="WQB50" s="35"/>
      <c r="WQC50" s="35"/>
      <c r="WQD50"/>
      <c r="WQE50"/>
      <c r="WQF50" s="33"/>
      <c r="WQG50"/>
      <c r="WQH50" s="33"/>
      <c r="WQI50" s="35"/>
      <c r="WQJ50" s="35"/>
      <c r="WQK50"/>
      <c r="WQL50"/>
      <c r="WQM50" s="33"/>
      <c r="WQN50"/>
      <c r="WQO50" s="33"/>
      <c r="WQP50" s="35"/>
      <c r="WQQ50" s="35"/>
      <c r="WQR50"/>
      <c r="WQS50"/>
      <c r="WQT50" s="33"/>
      <c r="WQU50"/>
      <c r="WQV50" s="33"/>
      <c r="WQW50" s="35"/>
      <c r="WQX50" s="35"/>
      <c r="WQY50"/>
      <c r="WQZ50"/>
      <c r="WRA50" s="33"/>
      <c r="WRB50"/>
      <c r="WRC50" s="33"/>
      <c r="WRD50" s="35"/>
      <c r="WRE50" s="35"/>
      <c r="WRF50"/>
      <c r="WRG50"/>
      <c r="WRH50" s="33"/>
      <c r="WRI50"/>
      <c r="WRJ50" s="33"/>
      <c r="WRK50" s="35"/>
      <c r="WRL50" s="35"/>
      <c r="WRM50"/>
      <c r="WRN50"/>
      <c r="WRO50" s="33"/>
      <c r="WRP50"/>
      <c r="WRQ50" s="33"/>
      <c r="WRR50" s="35"/>
      <c r="WRS50" s="35"/>
      <c r="WRT50"/>
      <c r="WRU50"/>
      <c r="WRV50" s="33"/>
      <c r="WRW50"/>
      <c r="WRX50" s="33"/>
      <c r="WRY50" s="35"/>
      <c r="WRZ50" s="35"/>
      <c r="WSA50"/>
      <c r="WSB50"/>
      <c r="WSC50" s="33"/>
      <c r="WSD50"/>
      <c r="WSE50" s="33"/>
      <c r="WSF50" s="35"/>
      <c r="WSG50" s="35"/>
      <c r="WSH50"/>
      <c r="WSI50"/>
      <c r="WSJ50" s="33"/>
      <c r="WSK50"/>
      <c r="WSL50" s="33"/>
      <c r="WSM50" s="35"/>
      <c r="WSN50" s="35"/>
      <c r="WSO50"/>
      <c r="WSP50"/>
      <c r="WSQ50" s="33"/>
      <c r="WSR50"/>
      <c r="WSS50" s="33"/>
      <c r="WST50" s="35"/>
      <c r="WSU50" s="35"/>
      <c r="WSV50"/>
      <c r="WSW50"/>
      <c r="WSX50" s="33"/>
      <c r="WSY50"/>
      <c r="WSZ50" s="33"/>
      <c r="WTA50" s="35"/>
      <c r="WTB50" s="35"/>
      <c r="WTC50"/>
      <c r="WTD50"/>
      <c r="WTE50" s="33"/>
      <c r="WTF50"/>
      <c r="WTG50" s="33"/>
      <c r="WTH50" s="35"/>
      <c r="WTI50" s="35"/>
      <c r="WTJ50"/>
      <c r="WTK50"/>
      <c r="WTL50" s="33"/>
      <c r="WTM50"/>
      <c r="WTN50" s="33"/>
      <c r="WTO50" s="35"/>
      <c r="WTP50" s="35"/>
      <c r="WTQ50"/>
      <c r="WTR50"/>
      <c r="WTS50" s="33"/>
      <c r="WTT50"/>
      <c r="WTU50" s="33"/>
      <c r="WTV50" s="35"/>
      <c r="WTW50" s="35"/>
      <c r="WTX50"/>
      <c r="WTY50"/>
      <c r="WTZ50" s="33"/>
      <c r="WUA50"/>
      <c r="WUB50" s="33"/>
      <c r="WUC50" s="35"/>
      <c r="WUD50" s="35"/>
      <c r="WUE50"/>
      <c r="WUF50"/>
      <c r="WUG50" s="33"/>
      <c r="WUH50"/>
      <c r="WUI50" s="33"/>
      <c r="WUJ50" s="35"/>
      <c r="WUK50" s="35"/>
      <c r="WUL50"/>
      <c r="WUM50"/>
      <c r="WUN50" s="33"/>
      <c r="WUO50"/>
      <c r="WUP50" s="33"/>
      <c r="WUQ50" s="35"/>
      <c r="WUR50" s="35"/>
      <c r="WUS50"/>
      <c r="WUT50"/>
      <c r="WUU50" s="33"/>
      <c r="WUV50"/>
      <c r="WUW50" s="33"/>
      <c r="WUX50" s="35"/>
      <c r="WUY50" s="35"/>
      <c r="WUZ50"/>
      <c r="WVA50"/>
      <c r="WVB50" s="33"/>
      <c r="WVC50"/>
      <c r="WVD50" s="33"/>
      <c r="WVE50" s="35"/>
      <c r="WVF50" s="35"/>
      <c r="WVG50"/>
      <c r="WVH50"/>
      <c r="WVI50" s="33"/>
      <c r="WVJ50"/>
      <c r="WVK50" s="33"/>
      <c r="WVL50" s="35"/>
      <c r="WVM50" s="35"/>
      <c r="WVN50"/>
      <c r="WVO50"/>
      <c r="WVP50" s="33"/>
      <c r="WVQ50"/>
      <c r="WVR50" s="33"/>
      <c r="WVS50" s="35"/>
      <c r="WVT50" s="35"/>
      <c r="WVU50"/>
      <c r="WVV50"/>
      <c r="WVW50" s="33"/>
      <c r="WVX50"/>
      <c r="WVY50" s="33"/>
      <c r="WVZ50" s="35"/>
      <c r="WWA50" s="35"/>
      <c r="WWB50"/>
      <c r="WWC50"/>
      <c r="WWD50" s="33"/>
      <c r="WWE50"/>
      <c r="WWF50" s="33"/>
      <c r="WWG50" s="35"/>
      <c r="WWH50" s="35"/>
      <c r="WWI50"/>
      <c r="WWJ50"/>
      <c r="WWK50" s="33"/>
      <c r="WWL50"/>
      <c r="WWM50" s="33"/>
      <c r="WWN50" s="35"/>
      <c r="WWO50" s="35"/>
      <c r="WWP50"/>
      <c r="WWQ50"/>
      <c r="WWR50" s="33"/>
      <c r="WWS50"/>
      <c r="WWT50" s="33"/>
      <c r="WWU50" s="35"/>
      <c r="WWV50" s="35"/>
      <c r="WWW50"/>
      <c r="WWX50"/>
      <c r="WWY50" s="33"/>
      <c r="WWZ50"/>
      <c r="WXA50" s="33"/>
      <c r="WXB50" s="35"/>
      <c r="WXC50" s="35"/>
      <c r="WXD50"/>
      <c r="WXE50"/>
      <c r="WXF50" s="33"/>
      <c r="WXG50"/>
      <c r="WXH50" s="33"/>
      <c r="WXI50" s="35"/>
      <c r="WXJ50" s="35"/>
      <c r="WXK50"/>
      <c r="WXL50"/>
      <c r="WXM50" s="33"/>
      <c r="WXN50"/>
      <c r="WXO50" s="33"/>
      <c r="WXP50" s="35"/>
      <c r="WXQ50" s="35"/>
      <c r="WXR50"/>
      <c r="WXS50"/>
      <c r="WXT50" s="33"/>
      <c r="WXU50"/>
      <c r="WXV50" s="33"/>
      <c r="WXW50" s="35"/>
      <c r="WXX50" s="35"/>
      <c r="WXY50"/>
      <c r="WXZ50"/>
      <c r="WYA50" s="33"/>
      <c r="WYB50"/>
      <c r="WYC50" s="33"/>
      <c r="WYD50" s="35"/>
      <c r="WYE50" s="35"/>
      <c r="WYF50"/>
      <c r="WYG50"/>
      <c r="WYH50" s="33"/>
      <c r="WYI50"/>
      <c r="WYJ50" s="33"/>
      <c r="WYK50" s="35"/>
      <c r="WYL50" s="35"/>
      <c r="WYM50"/>
      <c r="WYN50"/>
      <c r="WYO50" s="33"/>
      <c r="WYP50"/>
      <c r="WYQ50" s="33"/>
      <c r="WYR50" s="35"/>
      <c r="WYS50" s="35"/>
      <c r="WYT50"/>
      <c r="WYU50"/>
      <c r="WYV50" s="33"/>
      <c r="WYW50"/>
      <c r="WYX50" s="33"/>
      <c r="WYY50" s="35"/>
      <c r="WYZ50" s="35"/>
      <c r="WZA50"/>
      <c r="WZB50"/>
      <c r="WZC50" s="33"/>
      <c r="WZD50"/>
      <c r="WZE50" s="33"/>
      <c r="WZF50" s="35"/>
      <c r="WZG50" s="35"/>
      <c r="WZH50"/>
      <c r="WZI50"/>
      <c r="WZJ50" s="33"/>
      <c r="WZK50"/>
      <c r="WZL50" s="33"/>
      <c r="WZM50" s="35"/>
      <c r="WZN50" s="35"/>
      <c r="WZO50"/>
      <c r="WZP50"/>
      <c r="WZQ50" s="33"/>
      <c r="WZR50"/>
      <c r="WZS50" s="33"/>
      <c r="WZT50" s="35"/>
      <c r="WZU50" s="35"/>
      <c r="WZV50"/>
      <c r="WZW50"/>
      <c r="WZX50" s="33"/>
      <c r="WZY50"/>
      <c r="WZZ50" s="33"/>
      <c r="XAA50" s="35"/>
      <c r="XAB50" s="35"/>
      <c r="XAC50"/>
      <c r="XAD50"/>
      <c r="XAE50" s="33"/>
      <c r="XAF50"/>
      <c r="XAG50" s="33"/>
      <c r="XAH50" s="35"/>
      <c r="XAI50" s="35"/>
      <c r="XAJ50"/>
      <c r="XAK50"/>
      <c r="XAL50" s="33"/>
      <c r="XAM50"/>
      <c r="XAN50" s="33"/>
      <c r="XAO50" s="35"/>
      <c r="XAP50" s="35"/>
      <c r="XAQ50"/>
      <c r="XAR50"/>
      <c r="XAS50" s="33"/>
      <c r="XAT50"/>
      <c r="XAU50" s="33"/>
      <c r="XAV50" s="35"/>
      <c r="XAW50" s="35"/>
      <c r="XAX50"/>
      <c r="XAY50"/>
      <c r="XAZ50" s="33"/>
      <c r="XBA50"/>
      <c r="XBB50" s="33"/>
      <c r="XBC50" s="35"/>
      <c r="XBD50" s="35"/>
      <c r="XBE50"/>
      <c r="XBF50"/>
      <c r="XBG50" s="33"/>
      <c r="XBH50"/>
      <c r="XBI50" s="33"/>
      <c r="XBJ50" s="35"/>
      <c r="XBK50" s="35"/>
      <c r="XBL50"/>
      <c r="XBM50"/>
      <c r="XBN50" s="33"/>
      <c r="XBO50"/>
      <c r="XBP50" s="33"/>
      <c r="XBQ50" s="35"/>
      <c r="XBR50" s="35"/>
      <c r="XBS50"/>
      <c r="XBT50"/>
      <c r="XBU50" s="33"/>
      <c r="XBV50"/>
      <c r="XBW50" s="33"/>
      <c r="XBX50" s="35"/>
      <c r="XBY50" s="35"/>
      <c r="XBZ50"/>
      <c r="XCA50"/>
      <c r="XCB50" s="33"/>
      <c r="XCC50"/>
      <c r="XCD50" s="33"/>
      <c r="XCE50" s="35"/>
      <c r="XCF50" s="35"/>
      <c r="XCG50"/>
      <c r="XCH50"/>
      <c r="XCI50" s="33"/>
      <c r="XCJ50"/>
      <c r="XCK50" s="33"/>
      <c r="XCL50" s="35"/>
      <c r="XCM50" s="35"/>
      <c r="XCN50"/>
      <c r="XCO50"/>
      <c r="XCP50" s="33"/>
      <c r="XCQ50"/>
      <c r="XCR50" s="33"/>
      <c r="XCS50" s="35"/>
      <c r="XCT50" s="35"/>
      <c r="XCU50"/>
      <c r="XCV50"/>
      <c r="XCW50" s="33"/>
      <c r="XCX50"/>
      <c r="XCY50" s="33"/>
      <c r="XCZ50" s="35"/>
      <c r="XDA50" s="35"/>
      <c r="XDB50"/>
      <c r="XDC50"/>
      <c r="XDD50" s="33"/>
      <c r="XDE50"/>
      <c r="XDF50" s="33"/>
      <c r="XDG50" s="35"/>
      <c r="XDH50" s="35"/>
      <c r="XDI50"/>
      <c r="XDJ50"/>
      <c r="XDK50" s="33"/>
      <c r="XDL50"/>
      <c r="XDM50" s="33"/>
      <c r="XDN50" s="35"/>
      <c r="XDO50" s="35"/>
      <c r="XDP50"/>
      <c r="XDQ50"/>
      <c r="XDR50" s="33"/>
      <c r="XDS50"/>
      <c r="XDT50" s="33"/>
      <c r="XDU50" s="35"/>
      <c r="XDV50" s="35"/>
      <c r="XDW50"/>
      <c r="XDX50"/>
      <c r="XDY50" s="33"/>
      <c r="XDZ50"/>
      <c r="XEA50" s="33"/>
      <c r="XEB50" s="35"/>
      <c r="XEC50" s="35"/>
      <c r="XED50"/>
      <c r="XEE50"/>
      <c r="XEF50" s="33"/>
      <c r="XEG50"/>
      <c r="XEH50" s="33"/>
      <c r="XEI50" s="35"/>
      <c r="XEJ50" s="35"/>
      <c r="XEK50"/>
      <c r="XEL50"/>
      <c r="XEM50" s="33"/>
      <c r="XEN50"/>
      <c r="XEO50" s="33"/>
      <c r="XEP50" s="35"/>
      <c r="XEQ50" s="35"/>
      <c r="XER50"/>
      <c r="XES50"/>
      <c r="XET50" s="33"/>
      <c r="XEU50"/>
      <c r="XEV50" s="33"/>
    </row>
    <row r="51" spans="1:16376" s="58" customFormat="1" ht="15.75">
      <c r="A51" s="24">
        <v>302695020203</v>
      </c>
      <c r="B51" s="33">
        <v>30</v>
      </c>
      <c r="C51" s="35">
        <v>26</v>
      </c>
      <c r="D51" s="35">
        <v>95</v>
      </c>
      <c r="E51" t="s">
        <v>348</v>
      </c>
      <c r="F51" t="s">
        <v>772</v>
      </c>
      <c r="G51" t="s">
        <v>348</v>
      </c>
      <c r="H51" s="33" t="s">
        <v>344</v>
      </c>
      <c r="I51">
        <v>1990</v>
      </c>
      <c r="J51" s="33"/>
      <c r="K51" s="81" t="s">
        <v>344</v>
      </c>
      <c r="L51" s="35">
        <v>26</v>
      </c>
      <c r="M51" s="90"/>
      <c r="N51" s="90" t="s">
        <v>344</v>
      </c>
      <c r="O51" s="91">
        <v>2015</v>
      </c>
      <c r="P51" s="90">
        <v>12</v>
      </c>
      <c r="Q51" s="91">
        <v>2015</v>
      </c>
      <c r="R51" s="35"/>
      <c r="S51" s="35"/>
      <c r="T51"/>
      <c r="U51"/>
      <c r="V51" s="33"/>
      <c r="W51"/>
      <c r="X51" s="33"/>
      <c r="Y51" s="35"/>
      <c r="Z51" s="35"/>
      <c r="AA51"/>
      <c r="AB51"/>
      <c r="AC51" s="33"/>
      <c r="AD51"/>
      <c r="AE51" s="33"/>
      <c r="AF51" s="35"/>
      <c r="AG51" s="35"/>
      <c r="AH51"/>
      <c r="AI51"/>
      <c r="AJ51" s="33"/>
      <c r="AK51"/>
      <c r="AL51" s="33"/>
      <c r="AM51" s="35"/>
      <c r="AN51" s="35"/>
      <c r="AO51"/>
      <c r="AP51"/>
      <c r="AQ51" s="33"/>
      <c r="AR51"/>
      <c r="AS51" s="33"/>
      <c r="AT51" s="35"/>
      <c r="AU51" s="35"/>
      <c r="AV51"/>
      <c r="AW51"/>
      <c r="AX51" s="33"/>
      <c r="AY51"/>
      <c r="AZ51" s="33"/>
      <c r="BA51" s="35"/>
      <c r="BB51" s="35"/>
      <c r="BC51"/>
      <c r="BD51"/>
      <c r="BE51" s="33"/>
      <c r="BF51"/>
      <c r="BG51" s="33"/>
      <c r="BH51" s="35"/>
      <c r="BI51" s="35"/>
      <c r="BJ51"/>
      <c r="BK51"/>
      <c r="BL51" s="33"/>
      <c r="BM51"/>
      <c r="BN51" s="33"/>
      <c r="BO51" s="35"/>
      <c r="BP51" s="35"/>
      <c r="BQ51"/>
      <c r="BR51"/>
      <c r="BS51" s="33"/>
      <c r="BT51"/>
      <c r="BU51" s="33"/>
      <c r="BV51" s="35"/>
      <c r="BW51" s="35"/>
      <c r="BX51"/>
      <c r="BY51"/>
      <c r="BZ51" s="33"/>
      <c r="CA51"/>
      <c r="CB51" s="33"/>
      <c r="CC51" s="35"/>
      <c r="CD51" s="35"/>
      <c r="CE51"/>
      <c r="CF51"/>
      <c r="CG51" s="33"/>
      <c r="CH51"/>
      <c r="CI51" s="33"/>
      <c r="CJ51" s="35"/>
      <c r="CK51" s="35"/>
      <c r="CL51"/>
      <c r="CM51"/>
      <c r="CN51" s="33"/>
      <c r="CO51"/>
      <c r="CP51" s="33"/>
      <c r="CQ51" s="35"/>
      <c r="CR51" s="35"/>
      <c r="CS51"/>
      <c r="CT51"/>
      <c r="CU51" s="33"/>
      <c r="CV51"/>
      <c r="CW51" s="33"/>
      <c r="CX51" s="35"/>
      <c r="CY51" s="35"/>
      <c r="CZ51"/>
      <c r="DA51"/>
      <c r="DB51" s="33"/>
      <c r="DC51"/>
      <c r="DD51" s="33"/>
      <c r="DE51" s="35"/>
      <c r="DF51" s="35"/>
      <c r="DG51"/>
      <c r="DH51"/>
      <c r="DI51" s="33"/>
      <c r="DJ51"/>
      <c r="DK51" s="33"/>
      <c r="DL51" s="35"/>
      <c r="DM51" s="35"/>
      <c r="DN51"/>
      <c r="DO51"/>
      <c r="DP51" s="33"/>
      <c r="DQ51"/>
      <c r="DR51" s="33"/>
      <c r="DS51" s="35"/>
      <c r="DT51" s="35"/>
      <c r="DU51"/>
      <c r="DV51"/>
      <c r="DW51" s="33"/>
      <c r="DX51"/>
      <c r="DY51" s="33"/>
      <c r="DZ51" s="35"/>
      <c r="EA51" s="35"/>
      <c r="EB51"/>
      <c r="EC51"/>
      <c r="ED51" s="33"/>
      <c r="EE51"/>
      <c r="EF51" s="33"/>
      <c r="EG51" s="35"/>
      <c r="EH51" s="35"/>
      <c r="EI51"/>
      <c r="EJ51"/>
      <c r="EK51" s="33"/>
      <c r="EL51"/>
      <c r="EM51" s="33"/>
      <c r="EN51" s="35"/>
      <c r="EO51" s="35"/>
      <c r="EP51"/>
      <c r="EQ51"/>
      <c r="ER51" s="33"/>
      <c r="ES51"/>
      <c r="ET51" s="33"/>
      <c r="EU51" s="35"/>
      <c r="EV51" s="35"/>
      <c r="EW51"/>
      <c r="EX51"/>
      <c r="EY51" s="33"/>
      <c r="EZ51"/>
      <c r="FA51" s="33"/>
      <c r="FB51" s="35"/>
      <c r="FC51" s="35"/>
      <c r="FD51"/>
      <c r="FE51"/>
      <c r="FF51" s="33"/>
      <c r="FG51"/>
      <c r="FH51" s="33"/>
      <c r="FI51" s="35"/>
      <c r="FJ51" s="35"/>
      <c r="FK51"/>
      <c r="FL51"/>
      <c r="FM51" s="33"/>
      <c r="FN51"/>
      <c r="FO51" s="33"/>
      <c r="FP51" s="35"/>
      <c r="FQ51" s="35"/>
      <c r="FR51"/>
      <c r="FS51"/>
      <c r="FT51" s="33"/>
      <c r="FU51"/>
      <c r="FV51" s="33"/>
      <c r="FW51" s="35"/>
      <c r="FX51" s="35"/>
      <c r="FY51"/>
      <c r="FZ51"/>
      <c r="GA51" s="33"/>
      <c r="GB51"/>
      <c r="GC51" s="33"/>
      <c r="GD51" s="35"/>
      <c r="GE51" s="35"/>
      <c r="GF51"/>
      <c r="GG51"/>
      <c r="GH51" s="33"/>
      <c r="GI51"/>
      <c r="GJ51" s="33"/>
      <c r="GK51" s="35"/>
      <c r="GL51" s="35"/>
      <c r="GM51"/>
      <c r="GN51"/>
      <c r="GO51" s="33"/>
      <c r="GP51"/>
      <c r="GQ51" s="33"/>
      <c r="GR51" s="35"/>
      <c r="GS51" s="35"/>
      <c r="GT51"/>
      <c r="GU51"/>
      <c r="GV51" s="33"/>
      <c r="GW51"/>
      <c r="GX51" s="33"/>
      <c r="GY51" s="35"/>
      <c r="GZ51" s="35"/>
      <c r="HA51"/>
      <c r="HB51"/>
      <c r="HC51" s="33"/>
      <c r="HD51"/>
      <c r="HE51" s="33"/>
      <c r="HF51" s="35"/>
      <c r="HG51" s="35"/>
      <c r="HH51"/>
      <c r="HI51"/>
      <c r="HJ51" s="33"/>
      <c r="HK51"/>
      <c r="HL51" s="33"/>
      <c r="HM51" s="35"/>
      <c r="HN51" s="35"/>
      <c r="HO51"/>
      <c r="HP51"/>
      <c r="HQ51" s="33"/>
      <c r="HR51"/>
      <c r="HS51" s="33"/>
      <c r="HT51" s="35"/>
      <c r="HU51" s="35"/>
      <c r="HV51"/>
      <c r="HW51"/>
      <c r="HX51" s="33"/>
      <c r="HY51"/>
      <c r="HZ51" s="33"/>
      <c r="IA51" s="35"/>
      <c r="IB51" s="35"/>
      <c r="IC51"/>
      <c r="ID51"/>
      <c r="IE51" s="33"/>
      <c r="IF51"/>
      <c r="IG51" s="33"/>
      <c r="IH51" s="35"/>
      <c r="II51" s="35"/>
      <c r="IJ51"/>
      <c r="IK51"/>
      <c r="IL51" s="33"/>
      <c r="IM51"/>
      <c r="IN51" s="33"/>
      <c r="IO51" s="35"/>
      <c r="IP51" s="35"/>
      <c r="IQ51"/>
      <c r="IR51"/>
      <c r="IS51" s="33"/>
      <c r="IT51"/>
      <c r="IU51" s="33"/>
      <c r="IV51" s="35"/>
      <c r="IW51" s="35"/>
      <c r="IX51"/>
      <c r="IY51"/>
      <c r="IZ51" s="33"/>
      <c r="JA51"/>
      <c r="JB51" s="33"/>
      <c r="JC51" s="35"/>
      <c r="JD51" s="35"/>
      <c r="JE51"/>
      <c r="JF51"/>
      <c r="JG51" s="33"/>
      <c r="JH51"/>
      <c r="JI51" s="33"/>
      <c r="JJ51" s="35"/>
      <c r="JK51" s="35"/>
      <c r="JL51"/>
      <c r="JM51"/>
      <c r="JN51" s="33"/>
      <c r="JO51"/>
      <c r="JP51" s="33"/>
      <c r="JQ51" s="35"/>
      <c r="JR51" s="35"/>
      <c r="JS51"/>
      <c r="JT51"/>
      <c r="JU51" s="33"/>
      <c r="JV51"/>
      <c r="JW51" s="33"/>
      <c r="JX51" s="35"/>
      <c r="JY51" s="35"/>
      <c r="JZ51"/>
      <c r="KA51"/>
      <c r="KB51" s="33"/>
      <c r="KC51"/>
      <c r="KD51" s="33"/>
      <c r="KE51" s="35"/>
      <c r="KF51" s="35"/>
      <c r="KG51"/>
      <c r="KH51"/>
      <c r="KI51" s="33"/>
      <c r="KJ51"/>
      <c r="KK51" s="33"/>
      <c r="KL51" s="35"/>
      <c r="KM51" s="35"/>
      <c r="KN51"/>
      <c r="KO51"/>
      <c r="KP51" s="33"/>
      <c r="KQ51"/>
      <c r="KR51" s="33"/>
      <c r="KS51" s="35"/>
      <c r="KT51" s="35"/>
      <c r="KU51"/>
      <c r="KV51"/>
      <c r="KW51" s="33"/>
      <c r="KX51"/>
      <c r="KY51" s="33"/>
      <c r="KZ51" s="35"/>
      <c r="LA51" s="35"/>
      <c r="LB51"/>
      <c r="LC51"/>
      <c r="LD51" s="33"/>
      <c r="LE51"/>
      <c r="LF51" s="33"/>
      <c r="LG51" s="35"/>
      <c r="LH51" s="35"/>
      <c r="LI51"/>
      <c r="LJ51"/>
      <c r="LK51" s="33"/>
      <c r="LL51"/>
      <c r="LM51" s="33"/>
      <c r="LN51" s="35"/>
      <c r="LO51" s="35"/>
      <c r="LP51"/>
      <c r="LQ51"/>
      <c r="LR51" s="33"/>
      <c r="LS51"/>
      <c r="LT51" s="33"/>
      <c r="LU51" s="35"/>
      <c r="LV51" s="35"/>
      <c r="LW51"/>
      <c r="LX51"/>
      <c r="LY51" s="33"/>
      <c r="LZ51"/>
      <c r="MA51" s="33"/>
      <c r="MB51" s="35"/>
      <c r="MC51" s="35"/>
      <c r="MD51"/>
      <c r="ME51"/>
      <c r="MF51" s="33"/>
      <c r="MG51"/>
      <c r="MH51" s="33"/>
      <c r="MI51" s="35"/>
      <c r="MJ51" s="35"/>
      <c r="MK51"/>
      <c r="ML51"/>
      <c r="MM51" s="33"/>
      <c r="MN51"/>
      <c r="MO51" s="33"/>
      <c r="MP51" s="35"/>
      <c r="MQ51" s="35"/>
      <c r="MR51"/>
      <c r="MS51"/>
      <c r="MT51" s="33"/>
      <c r="MU51"/>
      <c r="MV51" s="33"/>
      <c r="MW51" s="35"/>
      <c r="MX51" s="35"/>
      <c r="MY51"/>
      <c r="MZ51"/>
      <c r="NA51" s="33"/>
      <c r="NB51"/>
      <c r="NC51" s="33"/>
      <c r="ND51" s="35"/>
      <c r="NE51" s="35"/>
      <c r="NF51"/>
      <c r="NG51"/>
      <c r="NH51" s="33"/>
      <c r="NI51"/>
      <c r="NJ51" s="33"/>
      <c r="NK51" s="35"/>
      <c r="NL51" s="35"/>
      <c r="NM51"/>
      <c r="NN51"/>
      <c r="NO51" s="33"/>
      <c r="NP51"/>
      <c r="NQ51" s="33"/>
      <c r="NR51" s="35"/>
      <c r="NS51" s="35"/>
      <c r="NT51"/>
      <c r="NU51"/>
      <c r="NV51" s="33"/>
      <c r="NW51"/>
      <c r="NX51" s="33"/>
      <c r="NY51" s="35"/>
      <c r="NZ51" s="35"/>
      <c r="OA51"/>
      <c r="OB51"/>
      <c r="OC51" s="33"/>
      <c r="OD51"/>
      <c r="OE51" s="33"/>
      <c r="OF51" s="35"/>
      <c r="OG51" s="35"/>
      <c r="OH51"/>
      <c r="OI51"/>
      <c r="OJ51" s="33"/>
      <c r="OK51"/>
      <c r="OL51" s="33"/>
      <c r="OM51" s="35"/>
      <c r="ON51" s="35"/>
      <c r="OO51"/>
      <c r="OP51"/>
      <c r="OQ51" s="33"/>
      <c r="OR51"/>
      <c r="OS51" s="33"/>
      <c r="OT51" s="35"/>
      <c r="OU51" s="35"/>
      <c r="OV51"/>
      <c r="OW51"/>
      <c r="OX51" s="33"/>
      <c r="OY51"/>
      <c r="OZ51" s="33"/>
      <c r="PA51" s="35"/>
      <c r="PB51" s="35"/>
      <c r="PC51"/>
      <c r="PD51"/>
      <c r="PE51" s="33"/>
      <c r="PF51"/>
      <c r="PG51" s="33"/>
      <c r="PH51" s="35"/>
      <c r="PI51" s="35"/>
      <c r="PJ51"/>
      <c r="PK51"/>
      <c r="PL51" s="33"/>
      <c r="PM51"/>
      <c r="PN51" s="33"/>
      <c r="PO51" s="35"/>
      <c r="PP51" s="35"/>
      <c r="PQ51"/>
      <c r="PR51"/>
      <c r="PS51" s="33"/>
      <c r="PT51"/>
      <c r="PU51" s="33"/>
      <c r="PV51" s="35"/>
      <c r="PW51" s="35"/>
      <c r="PX51"/>
      <c r="PY51"/>
      <c r="PZ51" s="33"/>
      <c r="QA51"/>
      <c r="QB51" s="33"/>
      <c r="QC51" s="35"/>
      <c r="QD51" s="35"/>
      <c r="QE51"/>
      <c r="QF51"/>
      <c r="QG51" s="33"/>
      <c r="QH51"/>
      <c r="QI51" s="33"/>
      <c r="QJ51" s="35"/>
      <c r="QK51" s="35"/>
      <c r="QL51"/>
      <c r="QM51"/>
      <c r="QN51" s="33"/>
      <c r="QO51"/>
      <c r="QP51" s="33"/>
      <c r="QQ51" s="35"/>
      <c r="QR51" s="35"/>
      <c r="QS51"/>
      <c r="QT51"/>
      <c r="QU51" s="33"/>
      <c r="QV51"/>
      <c r="QW51" s="33"/>
      <c r="QX51" s="35"/>
      <c r="QY51" s="35"/>
      <c r="QZ51"/>
      <c r="RA51"/>
      <c r="RB51" s="33"/>
      <c r="RC51"/>
      <c r="RD51" s="33"/>
      <c r="RE51" s="35"/>
      <c r="RF51" s="35"/>
      <c r="RG51"/>
      <c r="RH51"/>
      <c r="RI51" s="33"/>
      <c r="RJ51"/>
      <c r="RK51" s="33"/>
      <c r="RL51" s="35"/>
      <c r="RM51" s="35"/>
      <c r="RN51"/>
      <c r="RO51"/>
      <c r="RP51" s="33"/>
      <c r="RQ51"/>
      <c r="RR51" s="33"/>
      <c r="RS51" s="35"/>
      <c r="RT51" s="35"/>
      <c r="RU51"/>
      <c r="RV51"/>
      <c r="RW51" s="33"/>
      <c r="RX51"/>
      <c r="RY51" s="33"/>
      <c r="RZ51" s="35"/>
      <c r="SA51" s="35"/>
      <c r="SB51"/>
      <c r="SC51"/>
      <c r="SD51" s="33"/>
      <c r="SE51"/>
      <c r="SF51" s="33"/>
      <c r="SG51" s="35"/>
      <c r="SH51" s="35"/>
      <c r="SI51"/>
      <c r="SJ51"/>
      <c r="SK51" s="33"/>
      <c r="SL51"/>
      <c r="SM51" s="33"/>
      <c r="SN51" s="35"/>
      <c r="SO51" s="35"/>
      <c r="SP51"/>
      <c r="SQ51"/>
      <c r="SR51" s="33"/>
      <c r="SS51"/>
      <c r="ST51" s="33"/>
      <c r="SU51" s="35"/>
      <c r="SV51" s="35"/>
      <c r="SW51"/>
      <c r="SX51"/>
      <c r="SY51" s="33"/>
      <c r="SZ51"/>
      <c r="TA51" s="33"/>
      <c r="TB51" s="35"/>
      <c r="TC51" s="35"/>
      <c r="TD51"/>
      <c r="TE51"/>
      <c r="TF51" s="33"/>
      <c r="TG51"/>
      <c r="TH51" s="33"/>
      <c r="TI51" s="35"/>
      <c r="TJ51" s="35"/>
      <c r="TK51"/>
      <c r="TL51"/>
      <c r="TM51" s="33"/>
      <c r="TN51"/>
      <c r="TO51" s="33"/>
      <c r="TP51" s="35"/>
      <c r="TQ51" s="35"/>
      <c r="TR51"/>
      <c r="TS51"/>
      <c r="TT51" s="33"/>
      <c r="TU51"/>
      <c r="TV51" s="33"/>
      <c r="TW51" s="35"/>
      <c r="TX51" s="35"/>
      <c r="TY51"/>
      <c r="TZ51"/>
      <c r="UA51" s="33"/>
      <c r="UB51"/>
      <c r="UC51" s="33"/>
      <c r="UD51" s="35"/>
      <c r="UE51" s="35"/>
      <c r="UF51"/>
      <c r="UG51"/>
      <c r="UH51" s="33"/>
      <c r="UI51"/>
      <c r="UJ51" s="33"/>
      <c r="UK51" s="35"/>
      <c r="UL51" s="35"/>
      <c r="UM51"/>
      <c r="UN51"/>
      <c r="UO51" s="33"/>
      <c r="UP51"/>
      <c r="UQ51" s="33"/>
      <c r="UR51" s="35"/>
      <c r="US51" s="35"/>
      <c r="UT51"/>
      <c r="UU51"/>
      <c r="UV51" s="33"/>
      <c r="UW51"/>
      <c r="UX51" s="33"/>
      <c r="UY51" s="35"/>
      <c r="UZ51" s="35"/>
      <c r="VA51"/>
      <c r="VB51"/>
      <c r="VC51" s="33"/>
      <c r="VD51"/>
      <c r="VE51" s="33"/>
      <c r="VF51" s="35"/>
      <c r="VG51" s="35"/>
      <c r="VH51"/>
      <c r="VI51"/>
      <c r="VJ51" s="33"/>
      <c r="VK51"/>
      <c r="VL51" s="33"/>
      <c r="VM51" s="35"/>
      <c r="VN51" s="35"/>
      <c r="VO51"/>
      <c r="VP51"/>
      <c r="VQ51" s="33"/>
      <c r="VR51"/>
      <c r="VS51" s="33"/>
      <c r="VT51" s="35"/>
      <c r="VU51" s="35"/>
      <c r="VV51"/>
      <c r="VW51"/>
      <c r="VX51" s="33"/>
      <c r="VY51"/>
      <c r="VZ51" s="33"/>
      <c r="WA51" s="35"/>
      <c r="WB51" s="35"/>
      <c r="WC51"/>
      <c r="WD51"/>
      <c r="WE51" s="33"/>
      <c r="WF51"/>
      <c r="WG51" s="33"/>
      <c r="WH51" s="35"/>
      <c r="WI51" s="35"/>
      <c r="WJ51"/>
      <c r="WK51"/>
      <c r="WL51" s="33"/>
      <c r="WM51"/>
      <c r="WN51" s="33"/>
      <c r="WO51" s="35"/>
      <c r="WP51" s="35"/>
      <c r="WQ51"/>
      <c r="WR51"/>
      <c r="WS51" s="33"/>
      <c r="WT51"/>
      <c r="WU51" s="33"/>
      <c r="WV51" s="35"/>
      <c r="WW51" s="35"/>
      <c r="WX51"/>
      <c r="WY51"/>
      <c r="WZ51" s="33"/>
      <c r="XA51"/>
      <c r="XB51" s="33"/>
      <c r="XC51" s="35"/>
      <c r="XD51" s="35"/>
      <c r="XE51"/>
      <c r="XF51"/>
      <c r="XG51" s="33"/>
      <c r="XH51"/>
      <c r="XI51" s="33"/>
      <c r="XJ51" s="35"/>
      <c r="XK51" s="35"/>
      <c r="XL51"/>
      <c r="XM51"/>
      <c r="XN51" s="33"/>
      <c r="XO51"/>
      <c r="XP51" s="33"/>
      <c r="XQ51" s="35"/>
      <c r="XR51" s="35"/>
      <c r="XS51"/>
      <c r="XT51"/>
      <c r="XU51" s="33"/>
      <c r="XV51"/>
      <c r="XW51" s="33"/>
      <c r="XX51" s="35"/>
      <c r="XY51" s="35"/>
      <c r="XZ51"/>
      <c r="YA51"/>
      <c r="YB51" s="33"/>
      <c r="YC51"/>
      <c r="YD51" s="33"/>
      <c r="YE51" s="35"/>
      <c r="YF51" s="35"/>
      <c r="YG51"/>
      <c r="YH51"/>
      <c r="YI51" s="33"/>
      <c r="YJ51"/>
      <c r="YK51" s="33"/>
      <c r="YL51" s="35"/>
      <c r="YM51" s="35"/>
      <c r="YN51"/>
      <c r="YO51"/>
      <c r="YP51" s="33"/>
      <c r="YQ51"/>
      <c r="YR51" s="33"/>
      <c r="YS51" s="35"/>
      <c r="YT51" s="35"/>
      <c r="YU51"/>
      <c r="YV51"/>
      <c r="YW51" s="33"/>
      <c r="YX51"/>
      <c r="YY51" s="33"/>
      <c r="YZ51" s="35"/>
      <c r="ZA51" s="35"/>
      <c r="ZB51"/>
      <c r="ZC51"/>
      <c r="ZD51" s="33"/>
      <c r="ZE51"/>
      <c r="ZF51" s="33"/>
      <c r="ZG51" s="35"/>
      <c r="ZH51" s="35"/>
      <c r="ZI51"/>
      <c r="ZJ51"/>
      <c r="ZK51" s="33"/>
      <c r="ZL51"/>
      <c r="ZM51" s="33"/>
      <c r="ZN51" s="35"/>
      <c r="ZO51" s="35"/>
      <c r="ZP51"/>
      <c r="ZQ51"/>
      <c r="ZR51" s="33"/>
      <c r="ZS51"/>
      <c r="ZT51" s="33"/>
      <c r="ZU51" s="35"/>
      <c r="ZV51" s="35"/>
      <c r="ZW51"/>
      <c r="ZX51"/>
      <c r="ZY51" s="33"/>
      <c r="ZZ51"/>
      <c r="AAA51" s="33"/>
      <c r="AAB51" s="35"/>
      <c r="AAC51" s="35"/>
      <c r="AAD51"/>
      <c r="AAE51"/>
      <c r="AAF51" s="33"/>
      <c r="AAG51"/>
      <c r="AAH51" s="33"/>
      <c r="AAI51" s="35"/>
      <c r="AAJ51" s="35"/>
      <c r="AAK51"/>
      <c r="AAL51"/>
      <c r="AAM51" s="33"/>
      <c r="AAN51"/>
      <c r="AAO51" s="33"/>
      <c r="AAP51" s="35"/>
      <c r="AAQ51" s="35"/>
      <c r="AAR51"/>
      <c r="AAS51"/>
      <c r="AAT51" s="33"/>
      <c r="AAU51"/>
      <c r="AAV51" s="33"/>
      <c r="AAW51" s="35"/>
      <c r="AAX51" s="35"/>
      <c r="AAY51"/>
      <c r="AAZ51"/>
      <c r="ABA51" s="33"/>
      <c r="ABB51"/>
      <c r="ABC51" s="33"/>
      <c r="ABD51" s="35"/>
      <c r="ABE51" s="35"/>
      <c r="ABF51"/>
      <c r="ABG51"/>
      <c r="ABH51" s="33"/>
      <c r="ABI51"/>
      <c r="ABJ51" s="33"/>
      <c r="ABK51" s="35"/>
      <c r="ABL51" s="35"/>
      <c r="ABM51"/>
      <c r="ABN51"/>
      <c r="ABO51" s="33"/>
      <c r="ABP51"/>
      <c r="ABQ51" s="33"/>
      <c r="ABR51" s="35"/>
      <c r="ABS51" s="35"/>
      <c r="ABT51"/>
      <c r="ABU51"/>
      <c r="ABV51" s="33"/>
      <c r="ABW51"/>
      <c r="ABX51" s="33"/>
      <c r="ABY51" s="35"/>
      <c r="ABZ51" s="35"/>
      <c r="ACA51"/>
      <c r="ACB51"/>
      <c r="ACC51" s="33"/>
      <c r="ACD51"/>
      <c r="ACE51" s="33"/>
      <c r="ACF51" s="35"/>
      <c r="ACG51" s="35"/>
      <c r="ACH51"/>
      <c r="ACI51"/>
      <c r="ACJ51" s="33"/>
      <c r="ACK51"/>
      <c r="ACL51" s="33"/>
      <c r="ACM51" s="35"/>
      <c r="ACN51" s="35"/>
      <c r="ACO51"/>
      <c r="ACP51"/>
      <c r="ACQ51" s="33"/>
      <c r="ACR51"/>
      <c r="ACS51" s="33"/>
      <c r="ACT51" s="35"/>
      <c r="ACU51" s="35"/>
      <c r="ACV51"/>
      <c r="ACW51"/>
      <c r="ACX51" s="33"/>
      <c r="ACY51"/>
      <c r="ACZ51" s="33"/>
      <c r="ADA51" s="35"/>
      <c r="ADB51" s="35"/>
      <c r="ADC51"/>
      <c r="ADD51"/>
      <c r="ADE51" s="33"/>
      <c r="ADF51"/>
      <c r="ADG51" s="33"/>
      <c r="ADH51" s="35"/>
      <c r="ADI51" s="35"/>
      <c r="ADJ51"/>
      <c r="ADK51"/>
      <c r="ADL51" s="33"/>
      <c r="ADM51"/>
      <c r="ADN51" s="33"/>
      <c r="ADO51" s="35"/>
      <c r="ADP51" s="35"/>
      <c r="ADQ51"/>
      <c r="ADR51"/>
      <c r="ADS51" s="33"/>
      <c r="ADT51"/>
      <c r="ADU51" s="33"/>
      <c r="ADV51" s="35"/>
      <c r="ADW51" s="35"/>
      <c r="ADX51"/>
      <c r="ADY51"/>
      <c r="ADZ51" s="33"/>
      <c r="AEA51"/>
      <c r="AEB51" s="33"/>
      <c r="AEC51" s="35"/>
      <c r="AED51" s="35"/>
      <c r="AEE51"/>
      <c r="AEF51"/>
      <c r="AEG51" s="33"/>
      <c r="AEH51"/>
      <c r="AEI51" s="33"/>
      <c r="AEJ51" s="35"/>
      <c r="AEK51" s="35"/>
      <c r="AEL51"/>
      <c r="AEM51"/>
      <c r="AEN51" s="33"/>
      <c r="AEO51"/>
      <c r="AEP51" s="33"/>
      <c r="AEQ51" s="35"/>
      <c r="AER51" s="35"/>
      <c r="AES51"/>
      <c r="AET51"/>
      <c r="AEU51" s="33"/>
      <c r="AEV51"/>
      <c r="AEW51" s="33"/>
      <c r="AEX51" s="35"/>
      <c r="AEY51" s="35"/>
      <c r="AEZ51"/>
      <c r="AFA51"/>
      <c r="AFB51" s="33"/>
      <c r="AFC51"/>
      <c r="AFD51" s="33"/>
      <c r="AFE51" s="35"/>
      <c r="AFF51" s="35"/>
      <c r="AFG51"/>
      <c r="AFH51"/>
      <c r="AFI51" s="33"/>
      <c r="AFJ51"/>
      <c r="AFK51" s="33"/>
      <c r="AFL51" s="35"/>
      <c r="AFM51" s="35"/>
      <c r="AFN51"/>
      <c r="AFO51"/>
      <c r="AFP51" s="33"/>
      <c r="AFQ51"/>
      <c r="AFR51" s="33"/>
      <c r="AFS51" s="35"/>
      <c r="AFT51" s="35"/>
      <c r="AFU51"/>
      <c r="AFV51"/>
      <c r="AFW51" s="33"/>
      <c r="AFX51"/>
      <c r="AFY51" s="33"/>
      <c r="AFZ51" s="35"/>
      <c r="AGA51" s="35"/>
      <c r="AGB51"/>
      <c r="AGC51"/>
      <c r="AGD51" s="33"/>
      <c r="AGE51"/>
      <c r="AGF51" s="33"/>
      <c r="AGG51" s="35"/>
      <c r="AGH51" s="35"/>
      <c r="AGI51"/>
      <c r="AGJ51"/>
      <c r="AGK51" s="33"/>
      <c r="AGL51"/>
      <c r="AGM51" s="33"/>
      <c r="AGN51" s="35"/>
      <c r="AGO51" s="35"/>
      <c r="AGP51"/>
      <c r="AGQ51"/>
      <c r="AGR51" s="33"/>
      <c r="AGS51"/>
      <c r="AGT51" s="33"/>
      <c r="AGU51" s="35"/>
      <c r="AGV51" s="35"/>
      <c r="AGW51"/>
      <c r="AGX51"/>
      <c r="AGY51" s="33"/>
      <c r="AGZ51"/>
      <c r="AHA51" s="33"/>
      <c r="AHB51" s="35"/>
      <c r="AHC51" s="35"/>
      <c r="AHD51"/>
      <c r="AHE51"/>
      <c r="AHF51" s="33"/>
      <c r="AHG51"/>
      <c r="AHH51" s="33"/>
      <c r="AHI51" s="35"/>
      <c r="AHJ51" s="35"/>
      <c r="AHK51"/>
      <c r="AHL51"/>
      <c r="AHM51" s="33"/>
      <c r="AHN51"/>
      <c r="AHO51" s="33"/>
      <c r="AHP51" s="35"/>
      <c r="AHQ51" s="35"/>
      <c r="AHR51"/>
      <c r="AHS51"/>
      <c r="AHT51" s="33"/>
      <c r="AHU51"/>
      <c r="AHV51" s="33"/>
      <c r="AHW51" s="35"/>
      <c r="AHX51" s="35"/>
      <c r="AHY51"/>
      <c r="AHZ51"/>
      <c r="AIA51" s="33"/>
      <c r="AIB51"/>
      <c r="AIC51" s="33"/>
      <c r="AID51" s="35"/>
      <c r="AIE51" s="35"/>
      <c r="AIF51"/>
      <c r="AIG51"/>
      <c r="AIH51" s="33"/>
      <c r="AII51"/>
      <c r="AIJ51" s="33"/>
      <c r="AIK51" s="35"/>
      <c r="AIL51" s="35"/>
      <c r="AIM51"/>
      <c r="AIN51"/>
      <c r="AIO51" s="33"/>
      <c r="AIP51"/>
      <c r="AIQ51" s="33"/>
      <c r="AIR51" s="35"/>
      <c r="AIS51" s="35"/>
      <c r="AIT51"/>
      <c r="AIU51"/>
      <c r="AIV51" s="33"/>
      <c r="AIW51"/>
      <c r="AIX51" s="33"/>
      <c r="AIY51" s="35"/>
      <c r="AIZ51" s="35"/>
      <c r="AJA51"/>
      <c r="AJB51"/>
      <c r="AJC51" s="33"/>
      <c r="AJD51"/>
      <c r="AJE51" s="33"/>
      <c r="AJF51" s="35"/>
      <c r="AJG51" s="35"/>
      <c r="AJH51"/>
      <c r="AJI51"/>
      <c r="AJJ51" s="33"/>
      <c r="AJK51"/>
      <c r="AJL51" s="33"/>
      <c r="AJM51" s="35"/>
      <c r="AJN51" s="35"/>
      <c r="AJO51"/>
      <c r="AJP51"/>
      <c r="AJQ51" s="33"/>
      <c r="AJR51"/>
      <c r="AJS51" s="33"/>
      <c r="AJT51" s="35"/>
      <c r="AJU51" s="35"/>
      <c r="AJV51"/>
      <c r="AJW51"/>
      <c r="AJX51" s="33"/>
      <c r="AJY51"/>
      <c r="AJZ51" s="33"/>
      <c r="AKA51" s="35"/>
      <c r="AKB51" s="35"/>
      <c r="AKC51"/>
      <c r="AKD51"/>
      <c r="AKE51" s="33"/>
      <c r="AKF51"/>
      <c r="AKG51" s="33"/>
      <c r="AKH51" s="35"/>
      <c r="AKI51" s="35"/>
      <c r="AKJ51"/>
      <c r="AKK51"/>
      <c r="AKL51" s="33"/>
      <c r="AKM51"/>
      <c r="AKN51" s="33"/>
      <c r="AKO51" s="35"/>
      <c r="AKP51" s="35"/>
      <c r="AKQ51"/>
      <c r="AKR51"/>
      <c r="AKS51" s="33"/>
      <c r="AKT51"/>
      <c r="AKU51" s="33"/>
      <c r="AKV51" s="35"/>
      <c r="AKW51" s="35"/>
      <c r="AKX51"/>
      <c r="AKY51"/>
      <c r="AKZ51" s="33"/>
      <c r="ALA51"/>
      <c r="ALB51" s="33"/>
      <c r="ALC51" s="35"/>
      <c r="ALD51" s="35"/>
      <c r="ALE51"/>
      <c r="ALF51"/>
      <c r="ALG51" s="33"/>
      <c r="ALH51"/>
      <c r="ALI51" s="33"/>
      <c r="ALJ51" s="35"/>
      <c r="ALK51" s="35"/>
      <c r="ALL51"/>
      <c r="ALM51"/>
      <c r="ALN51" s="33"/>
      <c r="ALO51"/>
      <c r="ALP51" s="33"/>
      <c r="ALQ51" s="35"/>
      <c r="ALR51" s="35"/>
      <c r="ALS51"/>
      <c r="ALT51"/>
      <c r="ALU51" s="33"/>
      <c r="ALV51"/>
      <c r="ALW51" s="33"/>
      <c r="ALX51" s="35"/>
      <c r="ALY51" s="35"/>
      <c r="ALZ51"/>
      <c r="AMA51"/>
      <c r="AMB51" s="33"/>
      <c r="AMC51"/>
      <c r="AMD51" s="33"/>
      <c r="AME51" s="35"/>
      <c r="AMF51" s="35"/>
      <c r="AMG51"/>
      <c r="AMH51"/>
      <c r="AMI51" s="33"/>
      <c r="AMJ51"/>
      <c r="AMK51" s="33"/>
      <c r="AML51" s="35"/>
      <c r="AMM51" s="35"/>
      <c r="AMN51"/>
      <c r="AMO51"/>
      <c r="AMP51" s="33"/>
      <c r="AMQ51"/>
      <c r="AMR51" s="33"/>
      <c r="AMS51" s="35"/>
      <c r="AMT51" s="35"/>
      <c r="AMU51"/>
      <c r="AMV51"/>
      <c r="AMW51" s="33"/>
      <c r="AMX51"/>
      <c r="AMY51" s="33"/>
      <c r="AMZ51" s="35"/>
      <c r="ANA51" s="35"/>
      <c r="ANB51"/>
      <c r="ANC51"/>
      <c r="AND51" s="33"/>
      <c r="ANE51"/>
      <c r="ANF51" s="33"/>
      <c r="ANG51" s="35"/>
      <c r="ANH51" s="35"/>
      <c r="ANI51"/>
      <c r="ANJ51"/>
      <c r="ANK51" s="33"/>
      <c r="ANL51"/>
      <c r="ANM51" s="33"/>
      <c r="ANN51" s="35"/>
      <c r="ANO51" s="35"/>
      <c r="ANP51"/>
      <c r="ANQ51"/>
      <c r="ANR51" s="33"/>
      <c r="ANS51"/>
      <c r="ANT51" s="33"/>
      <c r="ANU51" s="35"/>
      <c r="ANV51" s="35"/>
      <c r="ANW51"/>
      <c r="ANX51"/>
      <c r="ANY51" s="33"/>
      <c r="ANZ51"/>
      <c r="AOA51" s="33"/>
      <c r="AOB51" s="35"/>
      <c r="AOC51" s="35"/>
      <c r="AOD51"/>
      <c r="AOE51"/>
      <c r="AOF51" s="33"/>
      <c r="AOG51"/>
      <c r="AOH51" s="33"/>
      <c r="AOI51" s="35"/>
      <c r="AOJ51" s="35"/>
      <c r="AOK51"/>
      <c r="AOL51"/>
      <c r="AOM51" s="33"/>
      <c r="AON51"/>
      <c r="AOO51" s="33"/>
      <c r="AOP51" s="35"/>
      <c r="AOQ51" s="35"/>
      <c r="AOR51"/>
      <c r="AOS51"/>
      <c r="AOT51" s="33"/>
      <c r="AOU51"/>
      <c r="AOV51" s="33"/>
      <c r="AOW51" s="35"/>
      <c r="AOX51" s="35"/>
      <c r="AOY51"/>
      <c r="AOZ51"/>
      <c r="APA51" s="33"/>
      <c r="APB51"/>
      <c r="APC51" s="33"/>
      <c r="APD51" s="35"/>
      <c r="APE51" s="35"/>
      <c r="APF51"/>
      <c r="APG51"/>
      <c r="APH51" s="33"/>
      <c r="API51"/>
      <c r="APJ51" s="33"/>
      <c r="APK51" s="35"/>
      <c r="APL51" s="35"/>
      <c r="APM51"/>
      <c r="APN51"/>
      <c r="APO51" s="33"/>
      <c r="APP51"/>
      <c r="APQ51" s="33"/>
      <c r="APR51" s="35"/>
      <c r="APS51" s="35"/>
      <c r="APT51"/>
      <c r="APU51"/>
      <c r="APV51" s="33"/>
      <c r="APW51"/>
      <c r="APX51" s="33"/>
      <c r="APY51" s="35"/>
      <c r="APZ51" s="35"/>
      <c r="AQA51"/>
      <c r="AQB51"/>
      <c r="AQC51" s="33"/>
      <c r="AQD51"/>
      <c r="AQE51" s="33"/>
      <c r="AQF51" s="35"/>
      <c r="AQG51" s="35"/>
      <c r="AQH51"/>
      <c r="AQI51"/>
      <c r="AQJ51" s="33"/>
      <c r="AQK51"/>
      <c r="AQL51" s="33"/>
      <c r="AQM51" s="35"/>
      <c r="AQN51" s="35"/>
      <c r="AQO51"/>
      <c r="AQP51"/>
      <c r="AQQ51" s="33"/>
      <c r="AQR51"/>
      <c r="AQS51" s="33"/>
      <c r="AQT51" s="35"/>
      <c r="AQU51" s="35"/>
      <c r="AQV51"/>
      <c r="AQW51"/>
      <c r="AQX51" s="33"/>
      <c r="AQY51"/>
      <c r="AQZ51" s="33"/>
      <c r="ARA51" s="35"/>
      <c r="ARB51" s="35"/>
      <c r="ARC51"/>
      <c r="ARD51"/>
      <c r="ARE51" s="33"/>
      <c r="ARF51"/>
      <c r="ARG51" s="33"/>
      <c r="ARH51" s="35"/>
      <c r="ARI51" s="35"/>
      <c r="ARJ51"/>
      <c r="ARK51"/>
      <c r="ARL51" s="33"/>
      <c r="ARM51"/>
      <c r="ARN51" s="33"/>
      <c r="ARO51" s="35"/>
      <c r="ARP51" s="35"/>
      <c r="ARQ51"/>
      <c r="ARR51"/>
      <c r="ARS51" s="33"/>
      <c r="ART51"/>
      <c r="ARU51" s="33"/>
      <c r="ARV51" s="35"/>
      <c r="ARW51" s="35"/>
      <c r="ARX51"/>
      <c r="ARY51"/>
      <c r="ARZ51" s="33"/>
      <c r="ASA51"/>
      <c r="ASB51" s="33"/>
      <c r="ASC51" s="35"/>
      <c r="ASD51" s="35"/>
      <c r="ASE51"/>
      <c r="ASF51"/>
      <c r="ASG51" s="33"/>
      <c r="ASH51"/>
      <c r="ASI51" s="33"/>
      <c r="ASJ51" s="35"/>
      <c r="ASK51" s="35"/>
      <c r="ASL51"/>
      <c r="ASM51"/>
      <c r="ASN51" s="33"/>
      <c r="ASO51"/>
      <c r="ASP51" s="33"/>
      <c r="ASQ51" s="35"/>
      <c r="ASR51" s="35"/>
      <c r="ASS51"/>
      <c r="AST51"/>
      <c r="ASU51" s="33"/>
      <c r="ASV51"/>
      <c r="ASW51" s="33"/>
      <c r="ASX51" s="35"/>
      <c r="ASY51" s="35"/>
      <c r="ASZ51"/>
      <c r="ATA51"/>
      <c r="ATB51" s="33"/>
      <c r="ATC51"/>
      <c r="ATD51" s="33"/>
      <c r="ATE51" s="35"/>
      <c r="ATF51" s="35"/>
      <c r="ATG51"/>
      <c r="ATH51"/>
      <c r="ATI51" s="33"/>
      <c r="ATJ51"/>
      <c r="ATK51" s="33"/>
      <c r="ATL51" s="35"/>
      <c r="ATM51" s="35"/>
      <c r="ATN51"/>
      <c r="ATO51"/>
      <c r="ATP51" s="33"/>
      <c r="ATQ51"/>
      <c r="ATR51" s="33"/>
      <c r="ATS51" s="35"/>
      <c r="ATT51" s="35"/>
      <c r="ATU51"/>
      <c r="ATV51"/>
      <c r="ATW51" s="33"/>
      <c r="ATX51"/>
      <c r="ATY51" s="33"/>
      <c r="ATZ51" s="35"/>
      <c r="AUA51" s="35"/>
      <c r="AUB51"/>
      <c r="AUC51"/>
      <c r="AUD51" s="33"/>
      <c r="AUE51"/>
      <c r="AUF51" s="33"/>
      <c r="AUG51" s="35"/>
      <c r="AUH51" s="35"/>
      <c r="AUI51"/>
      <c r="AUJ51"/>
      <c r="AUK51" s="33"/>
      <c r="AUL51"/>
      <c r="AUM51" s="33"/>
      <c r="AUN51" s="35"/>
      <c r="AUO51" s="35"/>
      <c r="AUP51"/>
      <c r="AUQ51"/>
      <c r="AUR51" s="33"/>
      <c r="AUS51"/>
      <c r="AUT51" s="33"/>
      <c r="AUU51" s="35"/>
      <c r="AUV51" s="35"/>
      <c r="AUW51"/>
      <c r="AUX51"/>
      <c r="AUY51" s="33"/>
      <c r="AUZ51"/>
      <c r="AVA51" s="33"/>
      <c r="AVB51" s="35"/>
      <c r="AVC51" s="35"/>
      <c r="AVD51"/>
      <c r="AVE51"/>
      <c r="AVF51" s="33"/>
      <c r="AVG51"/>
      <c r="AVH51" s="33"/>
      <c r="AVI51" s="35"/>
      <c r="AVJ51" s="35"/>
      <c r="AVK51"/>
      <c r="AVL51"/>
      <c r="AVM51" s="33"/>
      <c r="AVN51"/>
      <c r="AVO51" s="33"/>
      <c r="AVP51" s="35"/>
      <c r="AVQ51" s="35"/>
      <c r="AVR51"/>
      <c r="AVS51"/>
      <c r="AVT51" s="33"/>
      <c r="AVU51"/>
      <c r="AVV51" s="33"/>
      <c r="AVW51" s="35"/>
      <c r="AVX51" s="35"/>
      <c r="AVY51"/>
      <c r="AVZ51"/>
      <c r="AWA51" s="33"/>
      <c r="AWB51"/>
      <c r="AWC51" s="33"/>
      <c r="AWD51" s="35"/>
      <c r="AWE51" s="35"/>
      <c r="AWF51"/>
      <c r="AWG51"/>
      <c r="AWH51" s="33"/>
      <c r="AWI51"/>
      <c r="AWJ51" s="33"/>
      <c r="AWK51" s="35"/>
      <c r="AWL51" s="35"/>
      <c r="AWM51"/>
      <c r="AWN51"/>
      <c r="AWO51" s="33"/>
      <c r="AWP51"/>
      <c r="AWQ51" s="33"/>
      <c r="AWR51" s="35"/>
      <c r="AWS51" s="35"/>
      <c r="AWT51"/>
      <c r="AWU51"/>
      <c r="AWV51" s="33"/>
      <c r="AWW51"/>
      <c r="AWX51" s="33"/>
      <c r="AWY51" s="35"/>
      <c r="AWZ51" s="35"/>
      <c r="AXA51"/>
      <c r="AXB51"/>
      <c r="AXC51" s="33"/>
      <c r="AXD51"/>
      <c r="AXE51" s="33"/>
      <c r="AXF51" s="35"/>
      <c r="AXG51" s="35"/>
      <c r="AXH51"/>
      <c r="AXI51"/>
      <c r="AXJ51" s="33"/>
      <c r="AXK51"/>
      <c r="AXL51" s="33"/>
      <c r="AXM51" s="35"/>
      <c r="AXN51" s="35"/>
      <c r="AXO51"/>
      <c r="AXP51"/>
      <c r="AXQ51" s="33"/>
      <c r="AXR51"/>
      <c r="AXS51" s="33"/>
      <c r="AXT51" s="35"/>
      <c r="AXU51" s="35"/>
      <c r="AXV51"/>
      <c r="AXW51"/>
      <c r="AXX51" s="33"/>
      <c r="AXY51"/>
      <c r="AXZ51" s="33"/>
      <c r="AYA51" s="35"/>
      <c r="AYB51" s="35"/>
      <c r="AYC51"/>
      <c r="AYD51"/>
      <c r="AYE51" s="33"/>
      <c r="AYF51"/>
      <c r="AYG51" s="33"/>
      <c r="AYH51" s="35"/>
      <c r="AYI51" s="35"/>
      <c r="AYJ51"/>
      <c r="AYK51"/>
      <c r="AYL51" s="33"/>
      <c r="AYM51"/>
      <c r="AYN51" s="33"/>
      <c r="AYO51" s="35"/>
      <c r="AYP51" s="35"/>
      <c r="AYQ51"/>
      <c r="AYR51"/>
      <c r="AYS51" s="33"/>
      <c r="AYT51"/>
      <c r="AYU51" s="33"/>
      <c r="AYV51" s="35"/>
      <c r="AYW51" s="35"/>
      <c r="AYX51"/>
      <c r="AYY51"/>
      <c r="AYZ51" s="33"/>
      <c r="AZA51"/>
      <c r="AZB51" s="33"/>
      <c r="AZC51" s="35"/>
      <c r="AZD51" s="35"/>
      <c r="AZE51"/>
      <c r="AZF51"/>
      <c r="AZG51" s="33"/>
      <c r="AZH51"/>
      <c r="AZI51" s="33"/>
      <c r="AZJ51" s="35"/>
      <c r="AZK51" s="35"/>
      <c r="AZL51"/>
      <c r="AZM51"/>
      <c r="AZN51" s="33"/>
      <c r="AZO51"/>
      <c r="AZP51" s="33"/>
      <c r="AZQ51" s="35"/>
      <c r="AZR51" s="35"/>
      <c r="AZS51"/>
      <c r="AZT51"/>
      <c r="AZU51" s="33"/>
      <c r="AZV51"/>
      <c r="AZW51" s="33"/>
      <c r="AZX51" s="35"/>
      <c r="AZY51" s="35"/>
      <c r="AZZ51"/>
      <c r="BAA51"/>
      <c r="BAB51" s="33"/>
      <c r="BAC51"/>
      <c r="BAD51" s="33"/>
      <c r="BAE51" s="35"/>
      <c r="BAF51" s="35"/>
      <c r="BAG51"/>
      <c r="BAH51"/>
      <c r="BAI51" s="33"/>
      <c r="BAJ51"/>
      <c r="BAK51" s="33"/>
      <c r="BAL51" s="35"/>
      <c r="BAM51" s="35"/>
      <c r="BAN51"/>
      <c r="BAO51"/>
      <c r="BAP51" s="33"/>
      <c r="BAQ51"/>
      <c r="BAR51" s="33"/>
      <c r="BAS51" s="35"/>
      <c r="BAT51" s="35"/>
      <c r="BAU51"/>
      <c r="BAV51"/>
      <c r="BAW51" s="33"/>
      <c r="BAX51"/>
      <c r="BAY51" s="33"/>
      <c r="BAZ51" s="35"/>
      <c r="BBA51" s="35"/>
      <c r="BBB51"/>
      <c r="BBC51"/>
      <c r="BBD51" s="33"/>
      <c r="BBE51"/>
      <c r="BBF51" s="33"/>
      <c r="BBG51" s="35"/>
      <c r="BBH51" s="35"/>
      <c r="BBI51"/>
      <c r="BBJ51"/>
      <c r="BBK51" s="33"/>
      <c r="BBL51"/>
      <c r="BBM51" s="33"/>
      <c r="BBN51" s="35"/>
      <c r="BBO51" s="35"/>
      <c r="BBP51"/>
      <c r="BBQ51"/>
      <c r="BBR51" s="33"/>
      <c r="BBS51"/>
      <c r="BBT51" s="33"/>
      <c r="BBU51" s="35"/>
      <c r="BBV51" s="35"/>
      <c r="BBW51"/>
      <c r="BBX51"/>
      <c r="BBY51" s="33"/>
      <c r="BBZ51"/>
      <c r="BCA51" s="33"/>
      <c r="BCB51" s="35"/>
      <c r="BCC51" s="35"/>
      <c r="BCD51"/>
      <c r="BCE51"/>
      <c r="BCF51" s="33"/>
      <c r="BCG51"/>
      <c r="BCH51" s="33"/>
      <c r="BCI51" s="35"/>
      <c r="BCJ51" s="35"/>
      <c r="BCK51"/>
      <c r="BCL51"/>
      <c r="BCM51" s="33"/>
      <c r="BCN51"/>
      <c r="BCO51" s="33"/>
      <c r="BCP51" s="35"/>
      <c r="BCQ51" s="35"/>
      <c r="BCR51"/>
      <c r="BCS51"/>
      <c r="BCT51" s="33"/>
      <c r="BCU51"/>
      <c r="BCV51" s="33"/>
      <c r="BCW51" s="35"/>
      <c r="BCX51" s="35"/>
      <c r="BCY51"/>
      <c r="BCZ51"/>
      <c r="BDA51" s="33"/>
      <c r="BDB51"/>
      <c r="BDC51" s="33"/>
      <c r="BDD51" s="35"/>
      <c r="BDE51" s="35"/>
      <c r="BDF51"/>
      <c r="BDG51"/>
      <c r="BDH51" s="33"/>
      <c r="BDI51"/>
      <c r="BDJ51" s="33"/>
      <c r="BDK51" s="35"/>
      <c r="BDL51" s="35"/>
      <c r="BDM51"/>
      <c r="BDN51"/>
      <c r="BDO51" s="33"/>
      <c r="BDP51"/>
      <c r="BDQ51" s="33"/>
      <c r="BDR51" s="35"/>
      <c r="BDS51" s="35"/>
      <c r="BDT51"/>
      <c r="BDU51"/>
      <c r="BDV51" s="33"/>
      <c r="BDW51"/>
      <c r="BDX51" s="33"/>
      <c r="BDY51" s="35"/>
      <c r="BDZ51" s="35"/>
      <c r="BEA51"/>
      <c r="BEB51"/>
      <c r="BEC51" s="33"/>
      <c r="BED51"/>
      <c r="BEE51" s="33"/>
      <c r="BEF51" s="35"/>
      <c r="BEG51" s="35"/>
      <c r="BEH51"/>
      <c r="BEI51"/>
      <c r="BEJ51" s="33"/>
      <c r="BEK51"/>
      <c r="BEL51" s="33"/>
      <c r="BEM51" s="35"/>
      <c r="BEN51" s="35"/>
      <c r="BEO51"/>
      <c r="BEP51"/>
      <c r="BEQ51" s="33"/>
      <c r="BER51"/>
      <c r="BES51" s="33"/>
      <c r="BET51" s="35"/>
      <c r="BEU51" s="35"/>
      <c r="BEV51"/>
      <c r="BEW51"/>
      <c r="BEX51" s="33"/>
      <c r="BEY51"/>
      <c r="BEZ51" s="33"/>
      <c r="BFA51" s="35"/>
      <c r="BFB51" s="35"/>
      <c r="BFC51"/>
      <c r="BFD51"/>
      <c r="BFE51" s="33"/>
      <c r="BFF51"/>
      <c r="BFG51" s="33"/>
      <c r="BFH51" s="35"/>
      <c r="BFI51" s="35"/>
      <c r="BFJ51"/>
      <c r="BFK51"/>
      <c r="BFL51" s="33"/>
      <c r="BFM51"/>
      <c r="BFN51" s="33"/>
      <c r="BFO51" s="35"/>
      <c r="BFP51" s="35"/>
      <c r="BFQ51"/>
      <c r="BFR51"/>
      <c r="BFS51" s="33"/>
      <c r="BFT51"/>
      <c r="BFU51" s="33"/>
      <c r="BFV51" s="35"/>
      <c r="BFW51" s="35"/>
      <c r="BFX51"/>
      <c r="BFY51"/>
      <c r="BFZ51" s="33"/>
      <c r="BGA51"/>
      <c r="BGB51" s="33"/>
      <c r="BGC51" s="35"/>
      <c r="BGD51" s="35"/>
      <c r="BGE51"/>
      <c r="BGF51"/>
      <c r="BGG51" s="33"/>
      <c r="BGH51"/>
      <c r="BGI51" s="33"/>
      <c r="BGJ51" s="35"/>
      <c r="BGK51" s="35"/>
      <c r="BGL51"/>
      <c r="BGM51"/>
      <c r="BGN51" s="33"/>
      <c r="BGO51"/>
      <c r="BGP51" s="33"/>
      <c r="BGQ51" s="35"/>
      <c r="BGR51" s="35"/>
      <c r="BGS51"/>
      <c r="BGT51"/>
      <c r="BGU51" s="33"/>
      <c r="BGV51"/>
      <c r="BGW51" s="33"/>
      <c r="BGX51" s="35"/>
      <c r="BGY51" s="35"/>
      <c r="BGZ51"/>
      <c r="BHA51"/>
      <c r="BHB51" s="33"/>
      <c r="BHC51"/>
      <c r="BHD51" s="33"/>
      <c r="BHE51" s="35"/>
      <c r="BHF51" s="35"/>
      <c r="BHG51"/>
      <c r="BHH51"/>
      <c r="BHI51" s="33"/>
      <c r="BHJ51"/>
      <c r="BHK51" s="33"/>
      <c r="BHL51" s="35"/>
      <c r="BHM51" s="35"/>
      <c r="BHN51"/>
      <c r="BHO51"/>
      <c r="BHP51" s="33"/>
      <c r="BHQ51"/>
      <c r="BHR51" s="33"/>
      <c r="BHS51" s="35"/>
      <c r="BHT51" s="35"/>
      <c r="BHU51"/>
      <c r="BHV51"/>
      <c r="BHW51" s="33"/>
      <c r="BHX51"/>
      <c r="BHY51" s="33"/>
      <c r="BHZ51" s="35"/>
      <c r="BIA51" s="35"/>
      <c r="BIB51"/>
      <c r="BIC51"/>
      <c r="BID51" s="33"/>
      <c r="BIE51"/>
      <c r="BIF51" s="33"/>
      <c r="BIG51" s="35"/>
      <c r="BIH51" s="35"/>
      <c r="BII51"/>
      <c r="BIJ51"/>
      <c r="BIK51" s="33"/>
      <c r="BIL51"/>
      <c r="BIM51" s="33"/>
      <c r="BIN51" s="35"/>
      <c r="BIO51" s="35"/>
      <c r="BIP51"/>
      <c r="BIQ51"/>
      <c r="BIR51" s="33"/>
      <c r="BIS51"/>
      <c r="BIT51" s="33"/>
      <c r="BIU51" s="35"/>
      <c r="BIV51" s="35"/>
      <c r="BIW51"/>
      <c r="BIX51"/>
      <c r="BIY51" s="33"/>
      <c r="BIZ51"/>
      <c r="BJA51" s="33"/>
      <c r="BJB51" s="35"/>
      <c r="BJC51" s="35"/>
      <c r="BJD51"/>
      <c r="BJE51"/>
      <c r="BJF51" s="33"/>
      <c r="BJG51"/>
      <c r="BJH51" s="33"/>
      <c r="BJI51" s="35"/>
      <c r="BJJ51" s="35"/>
      <c r="BJK51"/>
      <c r="BJL51"/>
      <c r="BJM51" s="33"/>
      <c r="BJN51"/>
      <c r="BJO51" s="33"/>
      <c r="BJP51" s="35"/>
      <c r="BJQ51" s="35"/>
      <c r="BJR51"/>
      <c r="BJS51"/>
      <c r="BJT51" s="33"/>
      <c r="BJU51"/>
      <c r="BJV51" s="33"/>
      <c r="BJW51" s="35"/>
      <c r="BJX51" s="35"/>
      <c r="BJY51"/>
      <c r="BJZ51"/>
      <c r="BKA51" s="33"/>
      <c r="BKB51"/>
      <c r="BKC51" s="33"/>
      <c r="BKD51" s="35"/>
      <c r="BKE51" s="35"/>
      <c r="BKF51"/>
      <c r="BKG51"/>
      <c r="BKH51" s="33"/>
      <c r="BKI51"/>
      <c r="BKJ51" s="33"/>
      <c r="BKK51" s="35"/>
      <c r="BKL51" s="35"/>
      <c r="BKM51"/>
      <c r="BKN51"/>
      <c r="BKO51" s="33"/>
      <c r="BKP51"/>
      <c r="BKQ51" s="33"/>
      <c r="BKR51" s="35"/>
      <c r="BKS51" s="35"/>
      <c r="BKT51"/>
      <c r="BKU51"/>
      <c r="BKV51" s="33"/>
      <c r="BKW51"/>
      <c r="BKX51" s="33"/>
      <c r="BKY51" s="35"/>
      <c r="BKZ51" s="35"/>
      <c r="BLA51"/>
      <c r="BLB51"/>
      <c r="BLC51" s="33"/>
      <c r="BLD51"/>
      <c r="BLE51" s="33"/>
      <c r="BLF51" s="35"/>
      <c r="BLG51" s="35"/>
      <c r="BLH51"/>
      <c r="BLI51"/>
      <c r="BLJ51" s="33"/>
      <c r="BLK51"/>
      <c r="BLL51" s="33"/>
      <c r="BLM51" s="35"/>
      <c r="BLN51" s="35"/>
      <c r="BLO51"/>
      <c r="BLP51"/>
      <c r="BLQ51" s="33"/>
      <c r="BLR51"/>
      <c r="BLS51" s="33"/>
      <c r="BLT51" s="35"/>
      <c r="BLU51" s="35"/>
      <c r="BLV51"/>
      <c r="BLW51"/>
      <c r="BLX51" s="33"/>
      <c r="BLY51"/>
      <c r="BLZ51" s="33"/>
      <c r="BMA51" s="35"/>
      <c r="BMB51" s="35"/>
      <c r="BMC51"/>
      <c r="BMD51"/>
      <c r="BME51" s="33"/>
      <c r="BMF51"/>
      <c r="BMG51" s="33"/>
      <c r="BMH51" s="35"/>
      <c r="BMI51" s="35"/>
      <c r="BMJ51"/>
      <c r="BMK51"/>
      <c r="BML51" s="33"/>
      <c r="BMM51"/>
      <c r="BMN51" s="33"/>
      <c r="BMO51" s="35"/>
      <c r="BMP51" s="35"/>
      <c r="BMQ51"/>
      <c r="BMR51"/>
      <c r="BMS51" s="33"/>
      <c r="BMT51"/>
      <c r="BMU51" s="33"/>
      <c r="BMV51" s="35"/>
      <c r="BMW51" s="35"/>
      <c r="BMX51"/>
      <c r="BMY51"/>
      <c r="BMZ51" s="33"/>
      <c r="BNA51"/>
      <c r="BNB51" s="33"/>
      <c r="BNC51" s="35"/>
      <c r="BND51" s="35"/>
      <c r="BNE51"/>
      <c r="BNF51"/>
      <c r="BNG51" s="33"/>
      <c r="BNH51"/>
      <c r="BNI51" s="33"/>
      <c r="BNJ51" s="35"/>
      <c r="BNK51" s="35"/>
      <c r="BNL51"/>
      <c r="BNM51"/>
      <c r="BNN51" s="33"/>
      <c r="BNO51"/>
      <c r="BNP51" s="33"/>
      <c r="BNQ51" s="35"/>
      <c r="BNR51" s="35"/>
      <c r="BNS51"/>
      <c r="BNT51"/>
      <c r="BNU51" s="33"/>
      <c r="BNV51"/>
      <c r="BNW51" s="33"/>
      <c r="BNX51" s="35"/>
      <c r="BNY51" s="35"/>
      <c r="BNZ51"/>
      <c r="BOA51"/>
      <c r="BOB51" s="33"/>
      <c r="BOC51"/>
      <c r="BOD51" s="33"/>
      <c r="BOE51" s="35"/>
      <c r="BOF51" s="35"/>
      <c r="BOG51"/>
      <c r="BOH51"/>
      <c r="BOI51" s="33"/>
      <c r="BOJ51"/>
      <c r="BOK51" s="33"/>
      <c r="BOL51" s="35"/>
      <c r="BOM51" s="35"/>
      <c r="BON51"/>
      <c r="BOO51"/>
      <c r="BOP51" s="33"/>
      <c r="BOQ51"/>
      <c r="BOR51" s="33"/>
      <c r="BOS51" s="35"/>
      <c r="BOT51" s="35"/>
      <c r="BOU51"/>
      <c r="BOV51"/>
      <c r="BOW51" s="33"/>
      <c r="BOX51"/>
      <c r="BOY51" s="33"/>
      <c r="BOZ51" s="35"/>
      <c r="BPA51" s="35"/>
      <c r="BPB51"/>
      <c r="BPC51"/>
      <c r="BPD51" s="33"/>
      <c r="BPE51"/>
      <c r="BPF51" s="33"/>
      <c r="BPG51" s="35"/>
      <c r="BPH51" s="35"/>
      <c r="BPI51"/>
      <c r="BPJ51"/>
      <c r="BPK51" s="33"/>
      <c r="BPL51"/>
      <c r="BPM51" s="33"/>
      <c r="BPN51" s="35"/>
      <c r="BPO51" s="35"/>
      <c r="BPP51"/>
      <c r="BPQ51"/>
      <c r="BPR51" s="33"/>
      <c r="BPS51"/>
      <c r="BPT51" s="33"/>
      <c r="BPU51" s="35"/>
      <c r="BPV51" s="35"/>
      <c r="BPW51"/>
      <c r="BPX51"/>
      <c r="BPY51" s="33"/>
      <c r="BPZ51"/>
      <c r="BQA51" s="33"/>
      <c r="BQB51" s="35"/>
      <c r="BQC51" s="35"/>
      <c r="BQD51"/>
      <c r="BQE51"/>
      <c r="BQF51" s="33"/>
      <c r="BQG51"/>
      <c r="BQH51" s="33"/>
      <c r="BQI51" s="35"/>
      <c r="BQJ51" s="35"/>
      <c r="BQK51"/>
      <c r="BQL51"/>
      <c r="BQM51" s="33"/>
      <c r="BQN51"/>
      <c r="BQO51" s="33"/>
      <c r="BQP51" s="35"/>
      <c r="BQQ51" s="35"/>
      <c r="BQR51"/>
      <c r="BQS51"/>
      <c r="BQT51" s="33"/>
      <c r="BQU51"/>
      <c r="BQV51" s="33"/>
      <c r="BQW51" s="35"/>
      <c r="BQX51" s="35"/>
      <c r="BQY51"/>
      <c r="BQZ51"/>
      <c r="BRA51" s="33"/>
      <c r="BRB51"/>
      <c r="BRC51" s="33"/>
      <c r="BRD51" s="35"/>
      <c r="BRE51" s="35"/>
      <c r="BRF51"/>
      <c r="BRG51"/>
      <c r="BRH51" s="33"/>
      <c r="BRI51"/>
      <c r="BRJ51" s="33"/>
      <c r="BRK51" s="35"/>
      <c r="BRL51" s="35"/>
      <c r="BRM51"/>
      <c r="BRN51"/>
      <c r="BRO51" s="33"/>
      <c r="BRP51"/>
      <c r="BRQ51" s="33"/>
      <c r="BRR51" s="35"/>
      <c r="BRS51" s="35"/>
      <c r="BRT51"/>
      <c r="BRU51"/>
      <c r="BRV51" s="33"/>
      <c r="BRW51"/>
      <c r="BRX51" s="33"/>
      <c r="BRY51" s="35"/>
      <c r="BRZ51" s="35"/>
      <c r="BSA51"/>
      <c r="BSB51"/>
      <c r="BSC51" s="33"/>
      <c r="BSD51"/>
      <c r="BSE51" s="33"/>
      <c r="BSF51" s="35"/>
      <c r="BSG51" s="35"/>
      <c r="BSH51"/>
      <c r="BSI51"/>
      <c r="BSJ51" s="33"/>
      <c r="BSK51"/>
      <c r="BSL51" s="33"/>
      <c r="BSM51" s="35"/>
      <c r="BSN51" s="35"/>
      <c r="BSO51"/>
      <c r="BSP51"/>
      <c r="BSQ51" s="33"/>
      <c r="BSR51"/>
      <c r="BSS51" s="33"/>
      <c r="BST51" s="35"/>
      <c r="BSU51" s="35"/>
      <c r="BSV51"/>
      <c r="BSW51"/>
      <c r="BSX51" s="33"/>
      <c r="BSY51"/>
      <c r="BSZ51" s="33"/>
      <c r="BTA51" s="35"/>
      <c r="BTB51" s="35"/>
      <c r="BTC51"/>
      <c r="BTD51"/>
      <c r="BTE51" s="33"/>
      <c r="BTF51"/>
      <c r="BTG51" s="33"/>
      <c r="BTH51" s="35"/>
      <c r="BTI51" s="35"/>
      <c r="BTJ51"/>
      <c r="BTK51"/>
      <c r="BTL51" s="33"/>
      <c r="BTM51"/>
      <c r="BTN51" s="33"/>
      <c r="BTO51" s="35"/>
      <c r="BTP51" s="35"/>
      <c r="BTQ51"/>
      <c r="BTR51"/>
      <c r="BTS51" s="33"/>
      <c r="BTT51"/>
      <c r="BTU51" s="33"/>
      <c r="BTV51" s="35"/>
      <c r="BTW51" s="35"/>
      <c r="BTX51"/>
      <c r="BTY51"/>
      <c r="BTZ51" s="33"/>
      <c r="BUA51"/>
      <c r="BUB51" s="33"/>
      <c r="BUC51" s="35"/>
      <c r="BUD51" s="35"/>
      <c r="BUE51"/>
      <c r="BUF51"/>
      <c r="BUG51" s="33"/>
      <c r="BUH51"/>
      <c r="BUI51" s="33"/>
      <c r="BUJ51" s="35"/>
      <c r="BUK51" s="35"/>
      <c r="BUL51"/>
      <c r="BUM51"/>
      <c r="BUN51" s="33"/>
      <c r="BUO51"/>
      <c r="BUP51" s="33"/>
      <c r="BUQ51" s="35"/>
      <c r="BUR51" s="35"/>
      <c r="BUS51"/>
      <c r="BUT51"/>
      <c r="BUU51" s="33"/>
      <c r="BUV51"/>
      <c r="BUW51" s="33"/>
      <c r="BUX51" s="35"/>
      <c r="BUY51" s="35"/>
      <c r="BUZ51"/>
      <c r="BVA51"/>
      <c r="BVB51" s="33"/>
      <c r="BVC51"/>
      <c r="BVD51" s="33"/>
      <c r="BVE51" s="35"/>
      <c r="BVF51" s="35"/>
      <c r="BVG51"/>
      <c r="BVH51"/>
      <c r="BVI51" s="33"/>
      <c r="BVJ51"/>
      <c r="BVK51" s="33"/>
      <c r="BVL51" s="35"/>
      <c r="BVM51" s="35"/>
      <c r="BVN51"/>
      <c r="BVO51"/>
      <c r="BVP51" s="33"/>
      <c r="BVQ51"/>
      <c r="BVR51" s="33"/>
      <c r="BVS51" s="35"/>
      <c r="BVT51" s="35"/>
      <c r="BVU51"/>
      <c r="BVV51"/>
      <c r="BVW51" s="33"/>
      <c r="BVX51"/>
      <c r="BVY51" s="33"/>
      <c r="BVZ51" s="35"/>
      <c r="BWA51" s="35"/>
      <c r="BWB51"/>
      <c r="BWC51"/>
      <c r="BWD51" s="33"/>
      <c r="BWE51"/>
      <c r="BWF51" s="33"/>
      <c r="BWG51" s="35"/>
      <c r="BWH51" s="35"/>
      <c r="BWI51"/>
      <c r="BWJ51"/>
      <c r="BWK51" s="33"/>
      <c r="BWL51"/>
      <c r="BWM51" s="33"/>
      <c r="BWN51" s="35"/>
      <c r="BWO51" s="35"/>
      <c r="BWP51"/>
      <c r="BWQ51"/>
      <c r="BWR51" s="33"/>
      <c r="BWS51"/>
      <c r="BWT51" s="33"/>
      <c r="BWU51" s="35"/>
      <c r="BWV51" s="35"/>
      <c r="BWW51"/>
      <c r="BWX51"/>
      <c r="BWY51" s="33"/>
      <c r="BWZ51"/>
      <c r="BXA51" s="33"/>
      <c r="BXB51" s="35"/>
      <c r="BXC51" s="35"/>
      <c r="BXD51"/>
      <c r="BXE51"/>
      <c r="BXF51" s="33"/>
      <c r="BXG51"/>
      <c r="BXH51" s="33"/>
      <c r="BXI51" s="35"/>
      <c r="BXJ51" s="35"/>
      <c r="BXK51"/>
      <c r="BXL51"/>
      <c r="BXM51" s="33"/>
      <c r="BXN51"/>
      <c r="BXO51" s="33"/>
      <c r="BXP51" s="35"/>
      <c r="BXQ51" s="35"/>
      <c r="BXR51"/>
      <c r="BXS51"/>
      <c r="BXT51" s="33"/>
      <c r="BXU51"/>
      <c r="BXV51" s="33"/>
      <c r="BXW51" s="35"/>
      <c r="BXX51" s="35"/>
      <c r="BXY51"/>
      <c r="BXZ51"/>
      <c r="BYA51" s="33"/>
      <c r="BYB51"/>
      <c r="BYC51" s="33"/>
      <c r="BYD51" s="35"/>
      <c r="BYE51" s="35"/>
      <c r="BYF51"/>
      <c r="BYG51"/>
      <c r="BYH51" s="33"/>
      <c r="BYI51"/>
      <c r="BYJ51" s="33"/>
      <c r="BYK51" s="35"/>
      <c r="BYL51" s="35"/>
      <c r="BYM51"/>
      <c r="BYN51"/>
      <c r="BYO51" s="33"/>
      <c r="BYP51"/>
      <c r="BYQ51" s="33"/>
      <c r="BYR51" s="35"/>
      <c r="BYS51" s="35"/>
      <c r="BYT51"/>
      <c r="BYU51"/>
      <c r="BYV51" s="33"/>
      <c r="BYW51"/>
      <c r="BYX51" s="33"/>
      <c r="BYY51" s="35"/>
      <c r="BYZ51" s="35"/>
      <c r="BZA51"/>
      <c r="BZB51"/>
      <c r="BZC51" s="33"/>
      <c r="BZD51"/>
      <c r="BZE51" s="33"/>
      <c r="BZF51" s="35"/>
      <c r="BZG51" s="35"/>
      <c r="BZH51"/>
      <c r="BZI51"/>
      <c r="BZJ51" s="33"/>
      <c r="BZK51"/>
      <c r="BZL51" s="33"/>
      <c r="BZM51" s="35"/>
      <c r="BZN51" s="35"/>
      <c r="BZO51"/>
      <c r="BZP51"/>
      <c r="BZQ51" s="33"/>
      <c r="BZR51"/>
      <c r="BZS51" s="33"/>
      <c r="BZT51" s="35"/>
      <c r="BZU51" s="35"/>
      <c r="BZV51"/>
      <c r="BZW51"/>
      <c r="BZX51" s="33"/>
      <c r="BZY51"/>
      <c r="BZZ51" s="33"/>
      <c r="CAA51" s="35"/>
      <c r="CAB51" s="35"/>
      <c r="CAC51"/>
      <c r="CAD51"/>
      <c r="CAE51" s="33"/>
      <c r="CAF51"/>
      <c r="CAG51" s="33"/>
      <c r="CAH51" s="35"/>
      <c r="CAI51" s="35"/>
      <c r="CAJ51"/>
      <c r="CAK51"/>
      <c r="CAL51" s="33"/>
      <c r="CAM51"/>
      <c r="CAN51" s="33"/>
      <c r="CAO51" s="35"/>
      <c r="CAP51" s="35"/>
      <c r="CAQ51"/>
      <c r="CAR51"/>
      <c r="CAS51" s="33"/>
      <c r="CAT51"/>
      <c r="CAU51" s="33"/>
      <c r="CAV51" s="35"/>
      <c r="CAW51" s="35"/>
      <c r="CAX51"/>
      <c r="CAY51"/>
      <c r="CAZ51" s="33"/>
      <c r="CBA51"/>
      <c r="CBB51" s="33"/>
      <c r="CBC51" s="35"/>
      <c r="CBD51" s="35"/>
      <c r="CBE51"/>
      <c r="CBF51"/>
      <c r="CBG51" s="33"/>
      <c r="CBH51"/>
      <c r="CBI51" s="33"/>
      <c r="CBJ51" s="35"/>
      <c r="CBK51" s="35"/>
      <c r="CBL51"/>
      <c r="CBM51"/>
      <c r="CBN51" s="33"/>
      <c r="CBO51"/>
      <c r="CBP51" s="33"/>
      <c r="CBQ51" s="35"/>
      <c r="CBR51" s="35"/>
      <c r="CBS51"/>
      <c r="CBT51"/>
      <c r="CBU51" s="33"/>
      <c r="CBV51"/>
      <c r="CBW51" s="33"/>
      <c r="CBX51" s="35"/>
      <c r="CBY51" s="35"/>
      <c r="CBZ51"/>
      <c r="CCA51"/>
      <c r="CCB51" s="33"/>
      <c r="CCC51"/>
      <c r="CCD51" s="33"/>
      <c r="CCE51" s="35"/>
      <c r="CCF51" s="35"/>
      <c r="CCG51"/>
      <c r="CCH51"/>
      <c r="CCI51" s="33"/>
      <c r="CCJ51"/>
      <c r="CCK51" s="33"/>
      <c r="CCL51" s="35"/>
      <c r="CCM51" s="35"/>
      <c r="CCN51"/>
      <c r="CCO51"/>
      <c r="CCP51" s="33"/>
      <c r="CCQ51"/>
      <c r="CCR51" s="33"/>
      <c r="CCS51" s="35"/>
      <c r="CCT51" s="35"/>
      <c r="CCU51"/>
      <c r="CCV51"/>
      <c r="CCW51" s="33"/>
      <c r="CCX51"/>
      <c r="CCY51" s="33"/>
      <c r="CCZ51" s="35"/>
      <c r="CDA51" s="35"/>
      <c r="CDB51"/>
      <c r="CDC51"/>
      <c r="CDD51" s="33"/>
      <c r="CDE51"/>
      <c r="CDF51" s="33"/>
      <c r="CDG51" s="35"/>
      <c r="CDH51" s="35"/>
      <c r="CDI51"/>
      <c r="CDJ51"/>
      <c r="CDK51" s="33"/>
      <c r="CDL51"/>
      <c r="CDM51" s="33"/>
      <c r="CDN51" s="35"/>
      <c r="CDO51" s="35"/>
      <c r="CDP51"/>
      <c r="CDQ51"/>
      <c r="CDR51" s="33"/>
      <c r="CDS51"/>
      <c r="CDT51" s="33"/>
      <c r="CDU51" s="35"/>
      <c r="CDV51" s="35"/>
      <c r="CDW51"/>
      <c r="CDX51"/>
      <c r="CDY51" s="33"/>
      <c r="CDZ51"/>
      <c r="CEA51" s="33"/>
      <c r="CEB51" s="35"/>
      <c r="CEC51" s="35"/>
      <c r="CED51"/>
      <c r="CEE51"/>
      <c r="CEF51" s="33"/>
      <c r="CEG51"/>
      <c r="CEH51" s="33"/>
      <c r="CEI51" s="35"/>
      <c r="CEJ51" s="35"/>
      <c r="CEK51"/>
      <c r="CEL51"/>
      <c r="CEM51" s="33"/>
      <c r="CEN51"/>
      <c r="CEO51" s="33"/>
      <c r="CEP51" s="35"/>
      <c r="CEQ51" s="35"/>
      <c r="CER51"/>
      <c r="CES51"/>
      <c r="CET51" s="33"/>
      <c r="CEU51"/>
      <c r="CEV51" s="33"/>
      <c r="CEW51" s="35"/>
      <c r="CEX51" s="35"/>
      <c r="CEY51"/>
      <c r="CEZ51"/>
      <c r="CFA51" s="33"/>
      <c r="CFB51"/>
      <c r="CFC51" s="33"/>
      <c r="CFD51" s="35"/>
      <c r="CFE51" s="35"/>
      <c r="CFF51"/>
      <c r="CFG51"/>
      <c r="CFH51" s="33"/>
      <c r="CFI51"/>
      <c r="CFJ51" s="33"/>
      <c r="CFK51" s="35"/>
      <c r="CFL51" s="35"/>
      <c r="CFM51"/>
      <c r="CFN51"/>
      <c r="CFO51" s="33"/>
      <c r="CFP51"/>
      <c r="CFQ51" s="33"/>
      <c r="CFR51" s="35"/>
      <c r="CFS51" s="35"/>
      <c r="CFT51"/>
      <c r="CFU51"/>
      <c r="CFV51" s="33"/>
      <c r="CFW51"/>
      <c r="CFX51" s="33"/>
      <c r="CFY51" s="35"/>
      <c r="CFZ51" s="35"/>
      <c r="CGA51"/>
      <c r="CGB51"/>
      <c r="CGC51" s="33"/>
      <c r="CGD51"/>
      <c r="CGE51" s="33"/>
      <c r="CGF51" s="35"/>
      <c r="CGG51" s="35"/>
      <c r="CGH51"/>
      <c r="CGI51"/>
      <c r="CGJ51" s="33"/>
      <c r="CGK51"/>
      <c r="CGL51" s="33"/>
      <c r="CGM51" s="35"/>
      <c r="CGN51" s="35"/>
      <c r="CGO51"/>
      <c r="CGP51"/>
      <c r="CGQ51" s="33"/>
      <c r="CGR51"/>
      <c r="CGS51" s="33"/>
      <c r="CGT51" s="35"/>
      <c r="CGU51" s="35"/>
      <c r="CGV51"/>
      <c r="CGW51"/>
      <c r="CGX51" s="33"/>
      <c r="CGY51"/>
      <c r="CGZ51" s="33"/>
      <c r="CHA51" s="35"/>
      <c r="CHB51" s="35"/>
      <c r="CHC51"/>
      <c r="CHD51"/>
      <c r="CHE51" s="33"/>
      <c r="CHF51"/>
      <c r="CHG51" s="33"/>
      <c r="CHH51" s="35"/>
      <c r="CHI51" s="35"/>
      <c r="CHJ51"/>
      <c r="CHK51"/>
      <c r="CHL51" s="33"/>
      <c r="CHM51"/>
      <c r="CHN51" s="33"/>
      <c r="CHO51" s="35"/>
      <c r="CHP51" s="35"/>
      <c r="CHQ51"/>
      <c r="CHR51"/>
      <c r="CHS51" s="33"/>
      <c r="CHT51"/>
      <c r="CHU51" s="33"/>
      <c r="CHV51" s="35"/>
      <c r="CHW51" s="35"/>
      <c r="CHX51"/>
      <c r="CHY51"/>
      <c r="CHZ51" s="33"/>
      <c r="CIA51"/>
      <c r="CIB51" s="33"/>
      <c r="CIC51" s="35"/>
      <c r="CID51" s="35"/>
      <c r="CIE51"/>
      <c r="CIF51"/>
      <c r="CIG51" s="33"/>
      <c r="CIH51"/>
      <c r="CII51" s="33"/>
      <c r="CIJ51" s="35"/>
      <c r="CIK51" s="35"/>
      <c r="CIL51"/>
      <c r="CIM51"/>
      <c r="CIN51" s="33"/>
      <c r="CIO51"/>
      <c r="CIP51" s="33"/>
      <c r="CIQ51" s="35"/>
      <c r="CIR51" s="35"/>
      <c r="CIS51"/>
      <c r="CIT51"/>
      <c r="CIU51" s="33"/>
      <c r="CIV51"/>
      <c r="CIW51" s="33"/>
      <c r="CIX51" s="35"/>
      <c r="CIY51" s="35"/>
      <c r="CIZ51"/>
      <c r="CJA51"/>
      <c r="CJB51" s="33"/>
      <c r="CJC51"/>
      <c r="CJD51" s="33"/>
      <c r="CJE51" s="35"/>
      <c r="CJF51" s="35"/>
      <c r="CJG51"/>
      <c r="CJH51"/>
      <c r="CJI51" s="33"/>
      <c r="CJJ51"/>
      <c r="CJK51" s="33"/>
      <c r="CJL51" s="35"/>
      <c r="CJM51" s="35"/>
      <c r="CJN51"/>
      <c r="CJO51"/>
      <c r="CJP51" s="33"/>
      <c r="CJQ51"/>
      <c r="CJR51" s="33"/>
      <c r="CJS51" s="35"/>
      <c r="CJT51" s="35"/>
      <c r="CJU51"/>
      <c r="CJV51"/>
      <c r="CJW51" s="33"/>
      <c r="CJX51"/>
      <c r="CJY51" s="33"/>
      <c r="CJZ51" s="35"/>
      <c r="CKA51" s="35"/>
      <c r="CKB51"/>
      <c r="CKC51"/>
      <c r="CKD51" s="33"/>
      <c r="CKE51"/>
      <c r="CKF51" s="33"/>
      <c r="CKG51" s="35"/>
      <c r="CKH51" s="35"/>
      <c r="CKI51"/>
      <c r="CKJ51"/>
      <c r="CKK51" s="33"/>
      <c r="CKL51"/>
      <c r="CKM51" s="33"/>
      <c r="CKN51" s="35"/>
      <c r="CKO51" s="35"/>
      <c r="CKP51"/>
      <c r="CKQ51"/>
      <c r="CKR51" s="33"/>
      <c r="CKS51"/>
      <c r="CKT51" s="33"/>
      <c r="CKU51" s="35"/>
      <c r="CKV51" s="35"/>
      <c r="CKW51"/>
      <c r="CKX51"/>
      <c r="CKY51" s="33"/>
      <c r="CKZ51"/>
      <c r="CLA51" s="33"/>
      <c r="CLB51" s="35"/>
      <c r="CLC51" s="35"/>
      <c r="CLD51"/>
      <c r="CLE51"/>
      <c r="CLF51" s="33"/>
      <c r="CLG51"/>
      <c r="CLH51" s="33"/>
      <c r="CLI51" s="35"/>
      <c r="CLJ51" s="35"/>
      <c r="CLK51"/>
      <c r="CLL51"/>
      <c r="CLM51" s="33"/>
      <c r="CLN51"/>
      <c r="CLO51" s="33"/>
      <c r="CLP51" s="35"/>
      <c r="CLQ51" s="35"/>
      <c r="CLR51"/>
      <c r="CLS51"/>
      <c r="CLT51" s="33"/>
      <c r="CLU51"/>
      <c r="CLV51" s="33"/>
      <c r="CLW51" s="35"/>
      <c r="CLX51" s="35"/>
      <c r="CLY51"/>
      <c r="CLZ51"/>
      <c r="CMA51" s="33"/>
      <c r="CMB51"/>
      <c r="CMC51" s="33"/>
      <c r="CMD51" s="35"/>
      <c r="CME51" s="35"/>
      <c r="CMF51"/>
      <c r="CMG51"/>
      <c r="CMH51" s="33"/>
      <c r="CMI51"/>
      <c r="CMJ51" s="33"/>
      <c r="CMK51" s="35"/>
      <c r="CML51" s="35"/>
      <c r="CMM51"/>
      <c r="CMN51"/>
      <c r="CMO51" s="33"/>
      <c r="CMP51"/>
      <c r="CMQ51" s="33"/>
      <c r="CMR51" s="35"/>
      <c r="CMS51" s="35"/>
      <c r="CMT51"/>
      <c r="CMU51"/>
      <c r="CMV51" s="33"/>
      <c r="CMW51"/>
      <c r="CMX51" s="33"/>
      <c r="CMY51" s="35"/>
      <c r="CMZ51" s="35"/>
      <c r="CNA51"/>
      <c r="CNB51"/>
      <c r="CNC51" s="33"/>
      <c r="CND51"/>
      <c r="CNE51" s="33"/>
      <c r="CNF51" s="35"/>
      <c r="CNG51" s="35"/>
      <c r="CNH51"/>
      <c r="CNI51"/>
      <c r="CNJ51" s="33"/>
      <c r="CNK51"/>
      <c r="CNL51" s="33"/>
      <c r="CNM51" s="35"/>
      <c r="CNN51" s="35"/>
      <c r="CNO51"/>
      <c r="CNP51"/>
      <c r="CNQ51" s="33"/>
      <c r="CNR51"/>
      <c r="CNS51" s="33"/>
      <c r="CNT51" s="35"/>
      <c r="CNU51" s="35"/>
      <c r="CNV51"/>
      <c r="CNW51"/>
      <c r="CNX51" s="33"/>
      <c r="CNY51"/>
      <c r="CNZ51" s="33"/>
      <c r="COA51" s="35"/>
      <c r="COB51" s="35"/>
      <c r="COC51"/>
      <c r="COD51"/>
      <c r="COE51" s="33"/>
      <c r="COF51"/>
      <c r="COG51" s="33"/>
      <c r="COH51" s="35"/>
      <c r="COI51" s="35"/>
      <c r="COJ51"/>
      <c r="COK51"/>
      <c r="COL51" s="33"/>
      <c r="COM51"/>
      <c r="CON51" s="33"/>
      <c r="COO51" s="35"/>
      <c r="COP51" s="35"/>
      <c r="COQ51"/>
      <c r="COR51"/>
      <c r="COS51" s="33"/>
      <c r="COT51"/>
      <c r="COU51" s="33"/>
      <c r="COV51" s="35"/>
      <c r="COW51" s="35"/>
      <c r="COX51"/>
      <c r="COY51"/>
      <c r="COZ51" s="33"/>
      <c r="CPA51"/>
      <c r="CPB51" s="33"/>
      <c r="CPC51" s="35"/>
      <c r="CPD51" s="35"/>
      <c r="CPE51"/>
      <c r="CPF51"/>
      <c r="CPG51" s="33"/>
      <c r="CPH51"/>
      <c r="CPI51" s="33"/>
      <c r="CPJ51" s="35"/>
      <c r="CPK51" s="35"/>
      <c r="CPL51"/>
      <c r="CPM51"/>
      <c r="CPN51" s="33"/>
      <c r="CPO51"/>
      <c r="CPP51" s="33"/>
      <c r="CPQ51" s="35"/>
      <c r="CPR51" s="35"/>
      <c r="CPS51"/>
      <c r="CPT51"/>
      <c r="CPU51" s="33"/>
      <c r="CPV51"/>
      <c r="CPW51" s="33"/>
      <c r="CPX51" s="35"/>
      <c r="CPY51" s="35"/>
      <c r="CPZ51"/>
      <c r="CQA51"/>
      <c r="CQB51" s="33"/>
      <c r="CQC51"/>
      <c r="CQD51" s="33"/>
      <c r="CQE51" s="35"/>
      <c r="CQF51" s="35"/>
      <c r="CQG51"/>
      <c r="CQH51"/>
      <c r="CQI51" s="33"/>
      <c r="CQJ51"/>
      <c r="CQK51" s="33"/>
      <c r="CQL51" s="35"/>
      <c r="CQM51" s="35"/>
      <c r="CQN51"/>
      <c r="CQO51"/>
      <c r="CQP51" s="33"/>
      <c r="CQQ51"/>
      <c r="CQR51" s="33"/>
      <c r="CQS51" s="35"/>
      <c r="CQT51" s="35"/>
      <c r="CQU51"/>
      <c r="CQV51"/>
      <c r="CQW51" s="33"/>
      <c r="CQX51"/>
      <c r="CQY51" s="33"/>
      <c r="CQZ51" s="35"/>
      <c r="CRA51" s="35"/>
      <c r="CRB51"/>
      <c r="CRC51"/>
      <c r="CRD51" s="33"/>
      <c r="CRE51"/>
      <c r="CRF51" s="33"/>
      <c r="CRG51" s="35"/>
      <c r="CRH51" s="35"/>
      <c r="CRI51"/>
      <c r="CRJ51"/>
      <c r="CRK51" s="33"/>
      <c r="CRL51"/>
      <c r="CRM51" s="33"/>
      <c r="CRN51" s="35"/>
      <c r="CRO51" s="35"/>
      <c r="CRP51"/>
      <c r="CRQ51"/>
      <c r="CRR51" s="33"/>
      <c r="CRS51"/>
      <c r="CRT51" s="33"/>
      <c r="CRU51" s="35"/>
      <c r="CRV51" s="35"/>
      <c r="CRW51"/>
      <c r="CRX51"/>
      <c r="CRY51" s="33"/>
      <c r="CRZ51"/>
      <c r="CSA51" s="33"/>
      <c r="CSB51" s="35"/>
      <c r="CSC51" s="35"/>
      <c r="CSD51"/>
      <c r="CSE51"/>
      <c r="CSF51" s="33"/>
      <c r="CSG51"/>
      <c r="CSH51" s="33"/>
      <c r="CSI51" s="35"/>
      <c r="CSJ51" s="35"/>
      <c r="CSK51"/>
      <c r="CSL51"/>
      <c r="CSM51" s="33"/>
      <c r="CSN51"/>
      <c r="CSO51" s="33"/>
      <c r="CSP51" s="35"/>
      <c r="CSQ51" s="35"/>
      <c r="CSR51"/>
      <c r="CSS51"/>
      <c r="CST51" s="33"/>
      <c r="CSU51"/>
      <c r="CSV51" s="33"/>
      <c r="CSW51" s="35"/>
      <c r="CSX51" s="35"/>
      <c r="CSY51"/>
      <c r="CSZ51"/>
      <c r="CTA51" s="33"/>
      <c r="CTB51"/>
      <c r="CTC51" s="33"/>
      <c r="CTD51" s="35"/>
      <c r="CTE51" s="35"/>
      <c r="CTF51"/>
      <c r="CTG51"/>
      <c r="CTH51" s="33"/>
      <c r="CTI51"/>
      <c r="CTJ51" s="33"/>
      <c r="CTK51" s="35"/>
      <c r="CTL51" s="35"/>
      <c r="CTM51"/>
      <c r="CTN51"/>
      <c r="CTO51" s="33"/>
      <c r="CTP51"/>
      <c r="CTQ51" s="33"/>
      <c r="CTR51" s="35"/>
      <c r="CTS51" s="35"/>
      <c r="CTT51"/>
      <c r="CTU51"/>
      <c r="CTV51" s="33"/>
      <c r="CTW51"/>
      <c r="CTX51" s="33"/>
      <c r="CTY51" s="35"/>
      <c r="CTZ51" s="35"/>
      <c r="CUA51"/>
      <c r="CUB51"/>
      <c r="CUC51" s="33"/>
      <c r="CUD51"/>
      <c r="CUE51" s="33"/>
      <c r="CUF51" s="35"/>
      <c r="CUG51" s="35"/>
      <c r="CUH51"/>
      <c r="CUI51"/>
      <c r="CUJ51" s="33"/>
      <c r="CUK51"/>
      <c r="CUL51" s="33"/>
      <c r="CUM51" s="35"/>
      <c r="CUN51" s="35"/>
      <c r="CUO51"/>
      <c r="CUP51"/>
      <c r="CUQ51" s="33"/>
      <c r="CUR51"/>
      <c r="CUS51" s="33"/>
      <c r="CUT51" s="35"/>
      <c r="CUU51" s="35"/>
      <c r="CUV51"/>
      <c r="CUW51"/>
      <c r="CUX51" s="33"/>
      <c r="CUY51"/>
      <c r="CUZ51" s="33"/>
      <c r="CVA51" s="35"/>
      <c r="CVB51" s="35"/>
      <c r="CVC51"/>
      <c r="CVD51"/>
      <c r="CVE51" s="33"/>
      <c r="CVF51"/>
      <c r="CVG51" s="33"/>
      <c r="CVH51" s="35"/>
      <c r="CVI51" s="35"/>
      <c r="CVJ51"/>
      <c r="CVK51"/>
      <c r="CVL51" s="33"/>
      <c r="CVM51"/>
      <c r="CVN51" s="33"/>
      <c r="CVO51" s="35"/>
      <c r="CVP51" s="35"/>
      <c r="CVQ51"/>
      <c r="CVR51"/>
      <c r="CVS51" s="33"/>
      <c r="CVT51"/>
      <c r="CVU51" s="33"/>
      <c r="CVV51" s="35"/>
      <c r="CVW51" s="35"/>
      <c r="CVX51"/>
      <c r="CVY51"/>
      <c r="CVZ51" s="33"/>
      <c r="CWA51"/>
      <c r="CWB51" s="33"/>
      <c r="CWC51" s="35"/>
      <c r="CWD51" s="35"/>
      <c r="CWE51"/>
      <c r="CWF51"/>
      <c r="CWG51" s="33"/>
      <c r="CWH51"/>
      <c r="CWI51" s="33"/>
      <c r="CWJ51" s="35"/>
      <c r="CWK51" s="35"/>
      <c r="CWL51"/>
      <c r="CWM51"/>
      <c r="CWN51" s="33"/>
      <c r="CWO51"/>
      <c r="CWP51" s="33"/>
      <c r="CWQ51" s="35"/>
      <c r="CWR51" s="35"/>
      <c r="CWS51"/>
      <c r="CWT51"/>
      <c r="CWU51" s="33"/>
      <c r="CWV51"/>
      <c r="CWW51" s="33"/>
      <c r="CWX51" s="35"/>
      <c r="CWY51" s="35"/>
      <c r="CWZ51"/>
      <c r="CXA51"/>
      <c r="CXB51" s="33"/>
      <c r="CXC51"/>
      <c r="CXD51" s="33"/>
      <c r="CXE51" s="35"/>
      <c r="CXF51" s="35"/>
      <c r="CXG51"/>
      <c r="CXH51"/>
      <c r="CXI51" s="33"/>
      <c r="CXJ51"/>
      <c r="CXK51" s="33"/>
      <c r="CXL51" s="35"/>
      <c r="CXM51" s="35"/>
      <c r="CXN51"/>
      <c r="CXO51"/>
      <c r="CXP51" s="33"/>
      <c r="CXQ51"/>
      <c r="CXR51" s="33"/>
      <c r="CXS51" s="35"/>
      <c r="CXT51" s="35"/>
      <c r="CXU51"/>
      <c r="CXV51"/>
      <c r="CXW51" s="33"/>
      <c r="CXX51"/>
      <c r="CXY51" s="33"/>
      <c r="CXZ51" s="35"/>
      <c r="CYA51" s="35"/>
      <c r="CYB51"/>
      <c r="CYC51"/>
      <c r="CYD51" s="33"/>
      <c r="CYE51"/>
      <c r="CYF51" s="33"/>
      <c r="CYG51" s="35"/>
      <c r="CYH51" s="35"/>
      <c r="CYI51"/>
      <c r="CYJ51"/>
      <c r="CYK51" s="33"/>
      <c r="CYL51"/>
      <c r="CYM51" s="33"/>
      <c r="CYN51" s="35"/>
      <c r="CYO51" s="35"/>
      <c r="CYP51"/>
      <c r="CYQ51"/>
      <c r="CYR51" s="33"/>
      <c r="CYS51"/>
      <c r="CYT51" s="33"/>
      <c r="CYU51" s="35"/>
      <c r="CYV51" s="35"/>
      <c r="CYW51"/>
      <c r="CYX51"/>
      <c r="CYY51" s="33"/>
      <c r="CYZ51"/>
      <c r="CZA51" s="33"/>
      <c r="CZB51" s="35"/>
      <c r="CZC51" s="35"/>
      <c r="CZD51"/>
      <c r="CZE51"/>
      <c r="CZF51" s="33"/>
      <c r="CZG51"/>
      <c r="CZH51" s="33"/>
      <c r="CZI51" s="35"/>
      <c r="CZJ51" s="35"/>
      <c r="CZK51"/>
      <c r="CZL51"/>
      <c r="CZM51" s="33"/>
      <c r="CZN51"/>
      <c r="CZO51" s="33"/>
      <c r="CZP51" s="35"/>
      <c r="CZQ51" s="35"/>
      <c r="CZR51"/>
      <c r="CZS51"/>
      <c r="CZT51" s="33"/>
      <c r="CZU51"/>
      <c r="CZV51" s="33"/>
      <c r="CZW51" s="35"/>
      <c r="CZX51" s="35"/>
      <c r="CZY51"/>
      <c r="CZZ51"/>
      <c r="DAA51" s="33"/>
      <c r="DAB51"/>
      <c r="DAC51" s="33"/>
      <c r="DAD51" s="35"/>
      <c r="DAE51" s="35"/>
      <c r="DAF51"/>
      <c r="DAG51"/>
      <c r="DAH51" s="33"/>
      <c r="DAI51"/>
      <c r="DAJ51" s="33"/>
      <c r="DAK51" s="35"/>
      <c r="DAL51" s="35"/>
      <c r="DAM51"/>
      <c r="DAN51"/>
      <c r="DAO51" s="33"/>
      <c r="DAP51"/>
      <c r="DAQ51" s="33"/>
      <c r="DAR51" s="35"/>
      <c r="DAS51" s="35"/>
      <c r="DAT51"/>
      <c r="DAU51"/>
      <c r="DAV51" s="33"/>
      <c r="DAW51"/>
      <c r="DAX51" s="33"/>
      <c r="DAY51" s="35"/>
      <c r="DAZ51" s="35"/>
      <c r="DBA51"/>
      <c r="DBB51"/>
      <c r="DBC51" s="33"/>
      <c r="DBD51"/>
      <c r="DBE51" s="33"/>
      <c r="DBF51" s="35"/>
      <c r="DBG51" s="35"/>
      <c r="DBH51"/>
      <c r="DBI51"/>
      <c r="DBJ51" s="33"/>
      <c r="DBK51"/>
      <c r="DBL51" s="33"/>
      <c r="DBM51" s="35"/>
      <c r="DBN51" s="35"/>
      <c r="DBO51"/>
      <c r="DBP51"/>
      <c r="DBQ51" s="33"/>
      <c r="DBR51"/>
      <c r="DBS51" s="33"/>
      <c r="DBT51" s="35"/>
      <c r="DBU51" s="35"/>
      <c r="DBV51"/>
      <c r="DBW51"/>
      <c r="DBX51" s="33"/>
      <c r="DBY51"/>
      <c r="DBZ51" s="33"/>
      <c r="DCA51" s="35"/>
      <c r="DCB51" s="35"/>
      <c r="DCC51"/>
      <c r="DCD51"/>
      <c r="DCE51" s="33"/>
      <c r="DCF51"/>
      <c r="DCG51" s="33"/>
      <c r="DCH51" s="35"/>
      <c r="DCI51" s="35"/>
      <c r="DCJ51"/>
      <c r="DCK51"/>
      <c r="DCL51" s="33"/>
      <c r="DCM51"/>
      <c r="DCN51" s="33"/>
      <c r="DCO51" s="35"/>
      <c r="DCP51" s="35"/>
      <c r="DCQ51"/>
      <c r="DCR51"/>
      <c r="DCS51" s="33"/>
      <c r="DCT51"/>
      <c r="DCU51" s="33"/>
      <c r="DCV51" s="35"/>
      <c r="DCW51" s="35"/>
      <c r="DCX51"/>
      <c r="DCY51"/>
      <c r="DCZ51" s="33"/>
      <c r="DDA51"/>
      <c r="DDB51" s="33"/>
      <c r="DDC51" s="35"/>
      <c r="DDD51" s="35"/>
      <c r="DDE51"/>
      <c r="DDF51"/>
      <c r="DDG51" s="33"/>
      <c r="DDH51"/>
      <c r="DDI51" s="33"/>
      <c r="DDJ51" s="35"/>
      <c r="DDK51" s="35"/>
      <c r="DDL51"/>
      <c r="DDM51"/>
      <c r="DDN51" s="33"/>
      <c r="DDO51"/>
      <c r="DDP51" s="33"/>
      <c r="DDQ51" s="35"/>
      <c r="DDR51" s="35"/>
      <c r="DDS51"/>
      <c r="DDT51"/>
      <c r="DDU51" s="33"/>
      <c r="DDV51"/>
      <c r="DDW51" s="33"/>
      <c r="DDX51" s="35"/>
      <c r="DDY51" s="35"/>
      <c r="DDZ51"/>
      <c r="DEA51"/>
      <c r="DEB51" s="33"/>
      <c r="DEC51"/>
      <c r="DED51" s="33"/>
      <c r="DEE51" s="35"/>
      <c r="DEF51" s="35"/>
      <c r="DEG51"/>
      <c r="DEH51"/>
      <c r="DEI51" s="33"/>
      <c r="DEJ51"/>
      <c r="DEK51" s="33"/>
      <c r="DEL51" s="35"/>
      <c r="DEM51" s="35"/>
      <c r="DEN51"/>
      <c r="DEO51"/>
      <c r="DEP51" s="33"/>
      <c r="DEQ51"/>
      <c r="DER51" s="33"/>
      <c r="DES51" s="35"/>
      <c r="DET51" s="35"/>
      <c r="DEU51"/>
      <c r="DEV51"/>
      <c r="DEW51" s="33"/>
      <c r="DEX51"/>
      <c r="DEY51" s="33"/>
      <c r="DEZ51" s="35"/>
      <c r="DFA51" s="35"/>
      <c r="DFB51"/>
      <c r="DFC51"/>
      <c r="DFD51" s="33"/>
      <c r="DFE51"/>
      <c r="DFF51" s="33"/>
      <c r="DFG51" s="35"/>
      <c r="DFH51" s="35"/>
      <c r="DFI51"/>
      <c r="DFJ51"/>
      <c r="DFK51" s="33"/>
      <c r="DFL51"/>
      <c r="DFM51" s="33"/>
      <c r="DFN51" s="35"/>
      <c r="DFO51" s="35"/>
      <c r="DFP51"/>
      <c r="DFQ51"/>
      <c r="DFR51" s="33"/>
      <c r="DFS51"/>
      <c r="DFT51" s="33"/>
      <c r="DFU51" s="35"/>
      <c r="DFV51" s="35"/>
      <c r="DFW51"/>
      <c r="DFX51"/>
      <c r="DFY51" s="33"/>
      <c r="DFZ51"/>
      <c r="DGA51" s="33"/>
      <c r="DGB51" s="35"/>
      <c r="DGC51" s="35"/>
      <c r="DGD51"/>
      <c r="DGE51"/>
      <c r="DGF51" s="33"/>
      <c r="DGG51"/>
      <c r="DGH51" s="33"/>
      <c r="DGI51" s="35"/>
      <c r="DGJ51" s="35"/>
      <c r="DGK51"/>
      <c r="DGL51"/>
      <c r="DGM51" s="33"/>
      <c r="DGN51"/>
      <c r="DGO51" s="33"/>
      <c r="DGP51" s="35"/>
      <c r="DGQ51" s="35"/>
      <c r="DGR51"/>
      <c r="DGS51"/>
      <c r="DGT51" s="33"/>
      <c r="DGU51"/>
      <c r="DGV51" s="33"/>
      <c r="DGW51" s="35"/>
      <c r="DGX51" s="35"/>
      <c r="DGY51"/>
      <c r="DGZ51"/>
      <c r="DHA51" s="33"/>
      <c r="DHB51"/>
      <c r="DHC51" s="33"/>
      <c r="DHD51" s="35"/>
      <c r="DHE51" s="35"/>
      <c r="DHF51"/>
      <c r="DHG51"/>
      <c r="DHH51" s="33"/>
      <c r="DHI51"/>
      <c r="DHJ51" s="33"/>
      <c r="DHK51" s="35"/>
      <c r="DHL51" s="35"/>
      <c r="DHM51"/>
      <c r="DHN51"/>
      <c r="DHO51" s="33"/>
      <c r="DHP51"/>
      <c r="DHQ51" s="33"/>
      <c r="DHR51" s="35"/>
      <c r="DHS51" s="35"/>
      <c r="DHT51"/>
      <c r="DHU51"/>
      <c r="DHV51" s="33"/>
      <c r="DHW51"/>
      <c r="DHX51" s="33"/>
      <c r="DHY51" s="35"/>
      <c r="DHZ51" s="35"/>
      <c r="DIA51"/>
      <c r="DIB51"/>
      <c r="DIC51" s="33"/>
      <c r="DID51"/>
      <c r="DIE51" s="33"/>
      <c r="DIF51" s="35"/>
      <c r="DIG51" s="35"/>
      <c r="DIH51"/>
      <c r="DII51"/>
      <c r="DIJ51" s="33"/>
      <c r="DIK51"/>
      <c r="DIL51" s="33"/>
      <c r="DIM51" s="35"/>
      <c r="DIN51" s="35"/>
      <c r="DIO51"/>
      <c r="DIP51"/>
      <c r="DIQ51" s="33"/>
      <c r="DIR51"/>
      <c r="DIS51" s="33"/>
      <c r="DIT51" s="35"/>
      <c r="DIU51" s="35"/>
      <c r="DIV51"/>
      <c r="DIW51"/>
      <c r="DIX51" s="33"/>
      <c r="DIY51"/>
      <c r="DIZ51" s="33"/>
      <c r="DJA51" s="35"/>
      <c r="DJB51" s="35"/>
      <c r="DJC51"/>
      <c r="DJD51"/>
      <c r="DJE51" s="33"/>
      <c r="DJF51"/>
      <c r="DJG51" s="33"/>
      <c r="DJH51" s="35"/>
      <c r="DJI51" s="35"/>
      <c r="DJJ51"/>
      <c r="DJK51"/>
      <c r="DJL51" s="33"/>
      <c r="DJM51"/>
      <c r="DJN51" s="33"/>
      <c r="DJO51" s="35"/>
      <c r="DJP51" s="35"/>
      <c r="DJQ51"/>
      <c r="DJR51"/>
      <c r="DJS51" s="33"/>
      <c r="DJT51"/>
      <c r="DJU51" s="33"/>
      <c r="DJV51" s="35"/>
      <c r="DJW51" s="35"/>
      <c r="DJX51"/>
      <c r="DJY51"/>
      <c r="DJZ51" s="33"/>
      <c r="DKA51"/>
      <c r="DKB51" s="33"/>
      <c r="DKC51" s="35"/>
      <c r="DKD51" s="35"/>
      <c r="DKE51"/>
      <c r="DKF51"/>
      <c r="DKG51" s="33"/>
      <c r="DKH51"/>
      <c r="DKI51" s="33"/>
      <c r="DKJ51" s="35"/>
      <c r="DKK51" s="35"/>
      <c r="DKL51"/>
      <c r="DKM51"/>
      <c r="DKN51" s="33"/>
      <c r="DKO51"/>
      <c r="DKP51" s="33"/>
      <c r="DKQ51" s="35"/>
      <c r="DKR51" s="35"/>
      <c r="DKS51"/>
      <c r="DKT51"/>
      <c r="DKU51" s="33"/>
      <c r="DKV51"/>
      <c r="DKW51" s="33"/>
      <c r="DKX51" s="35"/>
      <c r="DKY51" s="35"/>
      <c r="DKZ51"/>
      <c r="DLA51"/>
      <c r="DLB51" s="33"/>
      <c r="DLC51"/>
      <c r="DLD51" s="33"/>
      <c r="DLE51" s="35"/>
      <c r="DLF51" s="35"/>
      <c r="DLG51"/>
      <c r="DLH51"/>
      <c r="DLI51" s="33"/>
      <c r="DLJ51"/>
      <c r="DLK51" s="33"/>
      <c r="DLL51" s="35"/>
      <c r="DLM51" s="35"/>
      <c r="DLN51"/>
      <c r="DLO51"/>
      <c r="DLP51" s="33"/>
      <c r="DLQ51"/>
      <c r="DLR51" s="33"/>
      <c r="DLS51" s="35"/>
      <c r="DLT51" s="35"/>
      <c r="DLU51"/>
      <c r="DLV51"/>
      <c r="DLW51" s="33"/>
      <c r="DLX51"/>
      <c r="DLY51" s="33"/>
      <c r="DLZ51" s="35"/>
      <c r="DMA51" s="35"/>
      <c r="DMB51"/>
      <c r="DMC51"/>
      <c r="DMD51" s="33"/>
      <c r="DME51"/>
      <c r="DMF51" s="33"/>
      <c r="DMG51" s="35"/>
      <c r="DMH51" s="35"/>
      <c r="DMI51"/>
      <c r="DMJ51"/>
      <c r="DMK51" s="33"/>
      <c r="DML51"/>
      <c r="DMM51" s="33"/>
      <c r="DMN51" s="35"/>
      <c r="DMO51" s="35"/>
      <c r="DMP51"/>
      <c r="DMQ51"/>
      <c r="DMR51" s="33"/>
      <c r="DMS51"/>
      <c r="DMT51" s="33"/>
      <c r="DMU51" s="35"/>
      <c r="DMV51" s="35"/>
      <c r="DMW51"/>
      <c r="DMX51"/>
      <c r="DMY51" s="33"/>
      <c r="DMZ51"/>
      <c r="DNA51" s="33"/>
      <c r="DNB51" s="35"/>
      <c r="DNC51" s="35"/>
      <c r="DND51"/>
      <c r="DNE51"/>
      <c r="DNF51" s="33"/>
      <c r="DNG51"/>
      <c r="DNH51" s="33"/>
      <c r="DNI51" s="35"/>
      <c r="DNJ51" s="35"/>
      <c r="DNK51"/>
      <c r="DNL51"/>
      <c r="DNM51" s="33"/>
      <c r="DNN51"/>
      <c r="DNO51" s="33"/>
      <c r="DNP51" s="35"/>
      <c r="DNQ51" s="35"/>
      <c r="DNR51"/>
      <c r="DNS51"/>
      <c r="DNT51" s="33"/>
      <c r="DNU51"/>
      <c r="DNV51" s="33"/>
      <c r="DNW51" s="35"/>
      <c r="DNX51" s="35"/>
      <c r="DNY51"/>
      <c r="DNZ51"/>
      <c r="DOA51" s="33"/>
      <c r="DOB51"/>
      <c r="DOC51" s="33"/>
      <c r="DOD51" s="35"/>
      <c r="DOE51" s="35"/>
      <c r="DOF51"/>
      <c r="DOG51"/>
      <c r="DOH51" s="33"/>
      <c r="DOI51"/>
      <c r="DOJ51" s="33"/>
      <c r="DOK51" s="35"/>
      <c r="DOL51" s="35"/>
      <c r="DOM51"/>
      <c r="DON51"/>
      <c r="DOO51" s="33"/>
      <c r="DOP51"/>
      <c r="DOQ51" s="33"/>
      <c r="DOR51" s="35"/>
      <c r="DOS51" s="35"/>
      <c r="DOT51"/>
      <c r="DOU51"/>
      <c r="DOV51" s="33"/>
      <c r="DOW51"/>
      <c r="DOX51" s="33"/>
      <c r="DOY51" s="35"/>
      <c r="DOZ51" s="35"/>
      <c r="DPA51"/>
      <c r="DPB51"/>
      <c r="DPC51" s="33"/>
      <c r="DPD51"/>
      <c r="DPE51" s="33"/>
      <c r="DPF51" s="35"/>
      <c r="DPG51" s="35"/>
      <c r="DPH51"/>
      <c r="DPI51"/>
      <c r="DPJ51" s="33"/>
      <c r="DPK51"/>
      <c r="DPL51" s="33"/>
      <c r="DPM51" s="35"/>
      <c r="DPN51" s="35"/>
      <c r="DPO51"/>
      <c r="DPP51"/>
      <c r="DPQ51" s="33"/>
      <c r="DPR51"/>
      <c r="DPS51" s="33"/>
      <c r="DPT51" s="35"/>
      <c r="DPU51" s="35"/>
      <c r="DPV51"/>
      <c r="DPW51"/>
      <c r="DPX51" s="33"/>
      <c r="DPY51"/>
      <c r="DPZ51" s="33"/>
      <c r="DQA51" s="35"/>
      <c r="DQB51" s="35"/>
      <c r="DQC51"/>
      <c r="DQD51"/>
      <c r="DQE51" s="33"/>
      <c r="DQF51"/>
      <c r="DQG51" s="33"/>
      <c r="DQH51" s="35"/>
      <c r="DQI51" s="35"/>
      <c r="DQJ51"/>
      <c r="DQK51"/>
      <c r="DQL51" s="33"/>
      <c r="DQM51"/>
      <c r="DQN51" s="33"/>
      <c r="DQO51" s="35"/>
      <c r="DQP51" s="35"/>
      <c r="DQQ51"/>
      <c r="DQR51"/>
      <c r="DQS51" s="33"/>
      <c r="DQT51"/>
      <c r="DQU51" s="33"/>
      <c r="DQV51" s="35"/>
      <c r="DQW51" s="35"/>
      <c r="DQX51"/>
      <c r="DQY51"/>
      <c r="DQZ51" s="33"/>
      <c r="DRA51"/>
      <c r="DRB51" s="33"/>
      <c r="DRC51" s="35"/>
      <c r="DRD51" s="35"/>
      <c r="DRE51"/>
      <c r="DRF51"/>
      <c r="DRG51" s="33"/>
      <c r="DRH51"/>
      <c r="DRI51" s="33"/>
      <c r="DRJ51" s="35"/>
      <c r="DRK51" s="35"/>
      <c r="DRL51"/>
      <c r="DRM51"/>
      <c r="DRN51" s="33"/>
      <c r="DRO51"/>
      <c r="DRP51" s="33"/>
      <c r="DRQ51" s="35"/>
      <c r="DRR51" s="35"/>
      <c r="DRS51"/>
      <c r="DRT51"/>
      <c r="DRU51" s="33"/>
      <c r="DRV51"/>
      <c r="DRW51" s="33"/>
      <c r="DRX51" s="35"/>
      <c r="DRY51" s="35"/>
      <c r="DRZ51"/>
      <c r="DSA51"/>
      <c r="DSB51" s="33"/>
      <c r="DSC51"/>
      <c r="DSD51" s="33"/>
      <c r="DSE51" s="35"/>
      <c r="DSF51" s="35"/>
      <c r="DSG51"/>
      <c r="DSH51"/>
      <c r="DSI51" s="33"/>
      <c r="DSJ51"/>
      <c r="DSK51" s="33"/>
      <c r="DSL51" s="35"/>
      <c r="DSM51" s="35"/>
      <c r="DSN51"/>
      <c r="DSO51"/>
      <c r="DSP51" s="33"/>
      <c r="DSQ51"/>
      <c r="DSR51" s="33"/>
      <c r="DSS51" s="35"/>
      <c r="DST51" s="35"/>
      <c r="DSU51"/>
      <c r="DSV51"/>
      <c r="DSW51" s="33"/>
      <c r="DSX51"/>
      <c r="DSY51" s="33"/>
      <c r="DSZ51" s="35"/>
      <c r="DTA51" s="35"/>
      <c r="DTB51"/>
      <c r="DTC51"/>
      <c r="DTD51" s="33"/>
      <c r="DTE51"/>
      <c r="DTF51" s="33"/>
      <c r="DTG51" s="35"/>
      <c r="DTH51" s="35"/>
      <c r="DTI51"/>
      <c r="DTJ51"/>
      <c r="DTK51" s="33"/>
      <c r="DTL51"/>
      <c r="DTM51" s="33"/>
      <c r="DTN51" s="35"/>
      <c r="DTO51" s="35"/>
      <c r="DTP51"/>
      <c r="DTQ51"/>
      <c r="DTR51" s="33"/>
      <c r="DTS51"/>
      <c r="DTT51" s="33"/>
      <c r="DTU51" s="35"/>
      <c r="DTV51" s="35"/>
      <c r="DTW51"/>
      <c r="DTX51"/>
      <c r="DTY51" s="33"/>
      <c r="DTZ51"/>
      <c r="DUA51" s="33"/>
      <c r="DUB51" s="35"/>
      <c r="DUC51" s="35"/>
      <c r="DUD51"/>
      <c r="DUE51"/>
      <c r="DUF51" s="33"/>
      <c r="DUG51"/>
      <c r="DUH51" s="33"/>
      <c r="DUI51" s="35"/>
      <c r="DUJ51" s="35"/>
      <c r="DUK51"/>
      <c r="DUL51"/>
      <c r="DUM51" s="33"/>
      <c r="DUN51"/>
      <c r="DUO51" s="33"/>
      <c r="DUP51" s="35"/>
      <c r="DUQ51" s="35"/>
      <c r="DUR51"/>
      <c r="DUS51"/>
      <c r="DUT51" s="33"/>
      <c r="DUU51"/>
      <c r="DUV51" s="33"/>
      <c r="DUW51" s="35"/>
      <c r="DUX51" s="35"/>
      <c r="DUY51"/>
      <c r="DUZ51"/>
      <c r="DVA51" s="33"/>
      <c r="DVB51"/>
      <c r="DVC51" s="33"/>
      <c r="DVD51" s="35"/>
      <c r="DVE51" s="35"/>
      <c r="DVF51"/>
      <c r="DVG51"/>
      <c r="DVH51" s="33"/>
      <c r="DVI51"/>
      <c r="DVJ51" s="33"/>
      <c r="DVK51" s="35"/>
      <c r="DVL51" s="35"/>
      <c r="DVM51"/>
      <c r="DVN51"/>
      <c r="DVO51" s="33"/>
      <c r="DVP51"/>
      <c r="DVQ51" s="33"/>
      <c r="DVR51" s="35"/>
      <c r="DVS51" s="35"/>
      <c r="DVT51"/>
      <c r="DVU51"/>
      <c r="DVV51" s="33"/>
      <c r="DVW51"/>
      <c r="DVX51" s="33"/>
      <c r="DVY51" s="35"/>
      <c r="DVZ51" s="35"/>
      <c r="DWA51"/>
      <c r="DWB51"/>
      <c r="DWC51" s="33"/>
      <c r="DWD51"/>
      <c r="DWE51" s="33"/>
      <c r="DWF51" s="35"/>
      <c r="DWG51" s="35"/>
      <c r="DWH51"/>
      <c r="DWI51"/>
      <c r="DWJ51" s="33"/>
      <c r="DWK51"/>
      <c r="DWL51" s="33"/>
      <c r="DWM51" s="35"/>
      <c r="DWN51" s="35"/>
      <c r="DWO51"/>
      <c r="DWP51"/>
      <c r="DWQ51" s="33"/>
      <c r="DWR51"/>
      <c r="DWS51" s="33"/>
      <c r="DWT51" s="35"/>
      <c r="DWU51" s="35"/>
      <c r="DWV51"/>
      <c r="DWW51"/>
      <c r="DWX51" s="33"/>
      <c r="DWY51"/>
      <c r="DWZ51" s="33"/>
      <c r="DXA51" s="35"/>
      <c r="DXB51" s="35"/>
      <c r="DXC51"/>
      <c r="DXD51"/>
      <c r="DXE51" s="33"/>
      <c r="DXF51"/>
      <c r="DXG51" s="33"/>
      <c r="DXH51" s="35"/>
      <c r="DXI51" s="35"/>
      <c r="DXJ51"/>
      <c r="DXK51"/>
      <c r="DXL51" s="33"/>
      <c r="DXM51"/>
      <c r="DXN51" s="33"/>
      <c r="DXO51" s="35"/>
      <c r="DXP51" s="35"/>
      <c r="DXQ51"/>
      <c r="DXR51"/>
      <c r="DXS51" s="33"/>
      <c r="DXT51"/>
      <c r="DXU51" s="33"/>
      <c r="DXV51" s="35"/>
      <c r="DXW51" s="35"/>
      <c r="DXX51"/>
      <c r="DXY51"/>
      <c r="DXZ51" s="33"/>
      <c r="DYA51"/>
      <c r="DYB51" s="33"/>
      <c r="DYC51" s="35"/>
      <c r="DYD51" s="35"/>
      <c r="DYE51"/>
      <c r="DYF51"/>
      <c r="DYG51" s="33"/>
      <c r="DYH51"/>
      <c r="DYI51" s="33"/>
      <c r="DYJ51" s="35"/>
      <c r="DYK51" s="35"/>
      <c r="DYL51"/>
      <c r="DYM51"/>
      <c r="DYN51" s="33"/>
      <c r="DYO51"/>
      <c r="DYP51" s="33"/>
      <c r="DYQ51" s="35"/>
      <c r="DYR51" s="35"/>
      <c r="DYS51"/>
      <c r="DYT51"/>
      <c r="DYU51" s="33"/>
      <c r="DYV51"/>
      <c r="DYW51" s="33"/>
      <c r="DYX51" s="35"/>
      <c r="DYY51" s="35"/>
      <c r="DYZ51"/>
      <c r="DZA51"/>
      <c r="DZB51" s="33"/>
      <c r="DZC51"/>
      <c r="DZD51" s="33"/>
      <c r="DZE51" s="35"/>
      <c r="DZF51" s="35"/>
      <c r="DZG51"/>
      <c r="DZH51"/>
      <c r="DZI51" s="33"/>
      <c r="DZJ51"/>
      <c r="DZK51" s="33"/>
      <c r="DZL51" s="35"/>
      <c r="DZM51" s="35"/>
      <c r="DZN51"/>
      <c r="DZO51"/>
      <c r="DZP51" s="33"/>
      <c r="DZQ51"/>
      <c r="DZR51" s="33"/>
      <c r="DZS51" s="35"/>
      <c r="DZT51" s="35"/>
      <c r="DZU51"/>
      <c r="DZV51"/>
      <c r="DZW51" s="33"/>
      <c r="DZX51"/>
      <c r="DZY51" s="33"/>
      <c r="DZZ51" s="35"/>
      <c r="EAA51" s="35"/>
      <c r="EAB51"/>
      <c r="EAC51"/>
      <c r="EAD51" s="33"/>
      <c r="EAE51"/>
      <c r="EAF51" s="33"/>
      <c r="EAG51" s="35"/>
      <c r="EAH51" s="35"/>
      <c r="EAI51"/>
      <c r="EAJ51"/>
      <c r="EAK51" s="33"/>
      <c r="EAL51"/>
      <c r="EAM51" s="33"/>
      <c r="EAN51" s="35"/>
      <c r="EAO51" s="35"/>
      <c r="EAP51"/>
      <c r="EAQ51"/>
      <c r="EAR51" s="33"/>
      <c r="EAS51"/>
      <c r="EAT51" s="33"/>
      <c r="EAU51" s="35"/>
      <c r="EAV51" s="35"/>
      <c r="EAW51"/>
      <c r="EAX51"/>
      <c r="EAY51" s="33"/>
      <c r="EAZ51"/>
      <c r="EBA51" s="33"/>
      <c r="EBB51" s="35"/>
      <c r="EBC51" s="35"/>
      <c r="EBD51"/>
      <c r="EBE51"/>
      <c r="EBF51" s="33"/>
      <c r="EBG51"/>
      <c r="EBH51" s="33"/>
      <c r="EBI51" s="35"/>
      <c r="EBJ51" s="35"/>
      <c r="EBK51"/>
      <c r="EBL51"/>
      <c r="EBM51" s="33"/>
      <c r="EBN51"/>
      <c r="EBO51" s="33"/>
      <c r="EBP51" s="35"/>
      <c r="EBQ51" s="35"/>
      <c r="EBR51"/>
      <c r="EBS51"/>
      <c r="EBT51" s="33"/>
      <c r="EBU51"/>
      <c r="EBV51" s="33"/>
      <c r="EBW51" s="35"/>
      <c r="EBX51" s="35"/>
      <c r="EBY51"/>
      <c r="EBZ51"/>
      <c r="ECA51" s="33"/>
      <c r="ECB51"/>
      <c r="ECC51" s="33"/>
      <c r="ECD51" s="35"/>
      <c r="ECE51" s="35"/>
      <c r="ECF51"/>
      <c r="ECG51"/>
      <c r="ECH51" s="33"/>
      <c r="ECI51"/>
      <c r="ECJ51" s="33"/>
      <c r="ECK51" s="35"/>
      <c r="ECL51" s="35"/>
      <c r="ECM51"/>
      <c r="ECN51"/>
      <c r="ECO51" s="33"/>
      <c r="ECP51"/>
      <c r="ECQ51" s="33"/>
      <c r="ECR51" s="35"/>
      <c r="ECS51" s="35"/>
      <c r="ECT51"/>
      <c r="ECU51"/>
      <c r="ECV51" s="33"/>
      <c r="ECW51"/>
      <c r="ECX51" s="33"/>
      <c r="ECY51" s="35"/>
      <c r="ECZ51" s="35"/>
      <c r="EDA51"/>
      <c r="EDB51"/>
      <c r="EDC51" s="33"/>
      <c r="EDD51"/>
      <c r="EDE51" s="33"/>
      <c r="EDF51" s="35"/>
      <c r="EDG51" s="35"/>
      <c r="EDH51"/>
      <c r="EDI51"/>
      <c r="EDJ51" s="33"/>
      <c r="EDK51"/>
      <c r="EDL51" s="33"/>
      <c r="EDM51" s="35"/>
      <c r="EDN51" s="35"/>
      <c r="EDO51"/>
      <c r="EDP51"/>
      <c r="EDQ51" s="33"/>
      <c r="EDR51"/>
      <c r="EDS51" s="33"/>
      <c r="EDT51" s="35"/>
      <c r="EDU51" s="35"/>
      <c r="EDV51"/>
      <c r="EDW51"/>
      <c r="EDX51" s="33"/>
      <c r="EDY51"/>
      <c r="EDZ51" s="33"/>
      <c r="EEA51" s="35"/>
      <c r="EEB51" s="35"/>
      <c r="EEC51"/>
      <c r="EED51"/>
      <c r="EEE51" s="33"/>
      <c r="EEF51"/>
      <c r="EEG51" s="33"/>
      <c r="EEH51" s="35"/>
      <c r="EEI51" s="35"/>
      <c r="EEJ51"/>
      <c r="EEK51"/>
      <c r="EEL51" s="33"/>
      <c r="EEM51"/>
      <c r="EEN51" s="33"/>
      <c r="EEO51" s="35"/>
      <c r="EEP51" s="35"/>
      <c r="EEQ51"/>
      <c r="EER51"/>
      <c r="EES51" s="33"/>
      <c r="EET51"/>
      <c r="EEU51" s="33"/>
      <c r="EEV51" s="35"/>
      <c r="EEW51" s="35"/>
      <c r="EEX51"/>
      <c r="EEY51"/>
      <c r="EEZ51" s="33"/>
      <c r="EFA51"/>
      <c r="EFB51" s="33"/>
      <c r="EFC51" s="35"/>
      <c r="EFD51" s="35"/>
      <c r="EFE51"/>
      <c r="EFF51"/>
      <c r="EFG51" s="33"/>
      <c r="EFH51"/>
      <c r="EFI51" s="33"/>
      <c r="EFJ51" s="35"/>
      <c r="EFK51" s="35"/>
      <c r="EFL51"/>
      <c r="EFM51"/>
      <c r="EFN51" s="33"/>
      <c r="EFO51"/>
      <c r="EFP51" s="33"/>
      <c r="EFQ51" s="35"/>
      <c r="EFR51" s="35"/>
      <c r="EFS51"/>
      <c r="EFT51"/>
      <c r="EFU51" s="33"/>
      <c r="EFV51"/>
      <c r="EFW51" s="33"/>
      <c r="EFX51" s="35"/>
      <c r="EFY51" s="35"/>
      <c r="EFZ51"/>
      <c r="EGA51"/>
      <c r="EGB51" s="33"/>
      <c r="EGC51"/>
      <c r="EGD51" s="33"/>
      <c r="EGE51" s="35"/>
      <c r="EGF51" s="35"/>
      <c r="EGG51"/>
      <c r="EGH51"/>
      <c r="EGI51" s="33"/>
      <c r="EGJ51"/>
      <c r="EGK51" s="33"/>
      <c r="EGL51" s="35"/>
      <c r="EGM51" s="35"/>
      <c r="EGN51"/>
      <c r="EGO51"/>
      <c r="EGP51" s="33"/>
      <c r="EGQ51"/>
      <c r="EGR51" s="33"/>
      <c r="EGS51" s="35"/>
      <c r="EGT51" s="35"/>
      <c r="EGU51"/>
      <c r="EGV51"/>
      <c r="EGW51" s="33"/>
      <c r="EGX51"/>
      <c r="EGY51" s="33"/>
      <c r="EGZ51" s="35"/>
      <c r="EHA51" s="35"/>
      <c r="EHB51"/>
      <c r="EHC51"/>
      <c r="EHD51" s="33"/>
      <c r="EHE51"/>
      <c r="EHF51" s="33"/>
      <c r="EHG51" s="35"/>
      <c r="EHH51" s="35"/>
      <c r="EHI51"/>
      <c r="EHJ51"/>
      <c r="EHK51" s="33"/>
      <c r="EHL51"/>
      <c r="EHM51" s="33"/>
      <c r="EHN51" s="35"/>
      <c r="EHO51" s="35"/>
      <c r="EHP51"/>
      <c r="EHQ51"/>
      <c r="EHR51" s="33"/>
      <c r="EHS51"/>
      <c r="EHT51" s="33"/>
      <c r="EHU51" s="35"/>
      <c r="EHV51" s="35"/>
      <c r="EHW51"/>
      <c r="EHX51"/>
      <c r="EHY51" s="33"/>
      <c r="EHZ51"/>
      <c r="EIA51" s="33"/>
      <c r="EIB51" s="35"/>
      <c r="EIC51" s="35"/>
      <c r="EID51"/>
      <c r="EIE51"/>
      <c r="EIF51" s="33"/>
      <c r="EIG51"/>
      <c r="EIH51" s="33"/>
      <c r="EII51" s="35"/>
      <c r="EIJ51" s="35"/>
      <c r="EIK51"/>
      <c r="EIL51"/>
      <c r="EIM51" s="33"/>
      <c r="EIN51"/>
      <c r="EIO51" s="33"/>
      <c r="EIP51" s="35"/>
      <c r="EIQ51" s="35"/>
      <c r="EIR51"/>
      <c r="EIS51"/>
      <c r="EIT51" s="33"/>
      <c r="EIU51"/>
      <c r="EIV51" s="33"/>
      <c r="EIW51" s="35"/>
      <c r="EIX51" s="35"/>
      <c r="EIY51"/>
      <c r="EIZ51"/>
      <c r="EJA51" s="33"/>
      <c r="EJB51"/>
      <c r="EJC51" s="33"/>
      <c r="EJD51" s="35"/>
      <c r="EJE51" s="35"/>
      <c r="EJF51"/>
      <c r="EJG51"/>
      <c r="EJH51" s="33"/>
      <c r="EJI51"/>
      <c r="EJJ51" s="33"/>
      <c r="EJK51" s="35"/>
      <c r="EJL51" s="35"/>
      <c r="EJM51"/>
      <c r="EJN51"/>
      <c r="EJO51" s="33"/>
      <c r="EJP51"/>
      <c r="EJQ51" s="33"/>
      <c r="EJR51" s="35"/>
      <c r="EJS51" s="35"/>
      <c r="EJT51"/>
      <c r="EJU51"/>
      <c r="EJV51" s="33"/>
      <c r="EJW51"/>
      <c r="EJX51" s="33"/>
      <c r="EJY51" s="35"/>
      <c r="EJZ51" s="35"/>
      <c r="EKA51"/>
      <c r="EKB51"/>
      <c r="EKC51" s="33"/>
      <c r="EKD51"/>
      <c r="EKE51" s="33"/>
      <c r="EKF51" s="35"/>
      <c r="EKG51" s="35"/>
      <c r="EKH51"/>
      <c r="EKI51"/>
      <c r="EKJ51" s="33"/>
      <c r="EKK51"/>
      <c r="EKL51" s="33"/>
      <c r="EKM51" s="35"/>
      <c r="EKN51" s="35"/>
      <c r="EKO51"/>
      <c r="EKP51"/>
      <c r="EKQ51" s="33"/>
      <c r="EKR51"/>
      <c r="EKS51" s="33"/>
      <c r="EKT51" s="35"/>
      <c r="EKU51" s="35"/>
      <c r="EKV51"/>
      <c r="EKW51"/>
      <c r="EKX51" s="33"/>
      <c r="EKY51"/>
      <c r="EKZ51" s="33"/>
      <c r="ELA51" s="35"/>
      <c r="ELB51" s="35"/>
      <c r="ELC51"/>
      <c r="ELD51"/>
      <c r="ELE51" s="33"/>
      <c r="ELF51"/>
      <c r="ELG51" s="33"/>
      <c r="ELH51" s="35"/>
      <c r="ELI51" s="35"/>
      <c r="ELJ51"/>
      <c r="ELK51"/>
      <c r="ELL51" s="33"/>
      <c r="ELM51"/>
      <c r="ELN51" s="33"/>
      <c r="ELO51" s="35"/>
      <c r="ELP51" s="35"/>
      <c r="ELQ51"/>
      <c r="ELR51"/>
      <c r="ELS51" s="33"/>
      <c r="ELT51"/>
      <c r="ELU51" s="33"/>
      <c r="ELV51" s="35"/>
      <c r="ELW51" s="35"/>
      <c r="ELX51"/>
      <c r="ELY51"/>
      <c r="ELZ51" s="33"/>
      <c r="EMA51"/>
      <c r="EMB51" s="33"/>
      <c r="EMC51" s="35"/>
      <c r="EMD51" s="35"/>
      <c r="EME51"/>
      <c r="EMF51"/>
      <c r="EMG51" s="33"/>
      <c r="EMH51"/>
      <c r="EMI51" s="33"/>
      <c r="EMJ51" s="35"/>
      <c r="EMK51" s="35"/>
      <c r="EML51"/>
      <c r="EMM51"/>
      <c r="EMN51" s="33"/>
      <c r="EMO51"/>
      <c r="EMP51" s="33"/>
      <c r="EMQ51" s="35"/>
      <c r="EMR51" s="35"/>
      <c r="EMS51"/>
      <c r="EMT51"/>
      <c r="EMU51" s="33"/>
      <c r="EMV51"/>
      <c r="EMW51" s="33"/>
      <c r="EMX51" s="35"/>
      <c r="EMY51" s="35"/>
      <c r="EMZ51"/>
      <c r="ENA51"/>
      <c r="ENB51" s="33"/>
      <c r="ENC51"/>
      <c r="END51" s="33"/>
      <c r="ENE51" s="35"/>
      <c r="ENF51" s="35"/>
      <c r="ENG51"/>
      <c r="ENH51"/>
      <c r="ENI51" s="33"/>
      <c r="ENJ51"/>
      <c r="ENK51" s="33"/>
      <c r="ENL51" s="35"/>
      <c r="ENM51" s="35"/>
      <c r="ENN51"/>
      <c r="ENO51"/>
      <c r="ENP51" s="33"/>
      <c r="ENQ51"/>
      <c r="ENR51" s="33"/>
      <c r="ENS51" s="35"/>
      <c r="ENT51" s="35"/>
      <c r="ENU51"/>
      <c r="ENV51"/>
      <c r="ENW51" s="33"/>
      <c r="ENX51"/>
      <c r="ENY51" s="33"/>
      <c r="ENZ51" s="35"/>
      <c r="EOA51" s="35"/>
      <c r="EOB51"/>
      <c r="EOC51"/>
      <c r="EOD51" s="33"/>
      <c r="EOE51"/>
      <c r="EOF51" s="33"/>
      <c r="EOG51" s="35"/>
      <c r="EOH51" s="35"/>
      <c r="EOI51"/>
      <c r="EOJ51"/>
      <c r="EOK51" s="33"/>
      <c r="EOL51"/>
      <c r="EOM51" s="33"/>
      <c r="EON51" s="35"/>
      <c r="EOO51" s="35"/>
      <c r="EOP51"/>
      <c r="EOQ51"/>
      <c r="EOR51" s="33"/>
      <c r="EOS51"/>
      <c r="EOT51" s="33"/>
      <c r="EOU51" s="35"/>
      <c r="EOV51" s="35"/>
      <c r="EOW51"/>
      <c r="EOX51"/>
      <c r="EOY51" s="33"/>
      <c r="EOZ51"/>
      <c r="EPA51" s="33"/>
      <c r="EPB51" s="35"/>
      <c r="EPC51" s="35"/>
      <c r="EPD51"/>
      <c r="EPE51"/>
      <c r="EPF51" s="33"/>
      <c r="EPG51"/>
      <c r="EPH51" s="33"/>
      <c r="EPI51" s="35"/>
      <c r="EPJ51" s="35"/>
      <c r="EPK51"/>
      <c r="EPL51"/>
      <c r="EPM51" s="33"/>
      <c r="EPN51"/>
      <c r="EPO51" s="33"/>
      <c r="EPP51" s="35"/>
      <c r="EPQ51" s="35"/>
      <c r="EPR51"/>
      <c r="EPS51"/>
      <c r="EPT51" s="33"/>
      <c r="EPU51"/>
      <c r="EPV51" s="33"/>
      <c r="EPW51" s="35"/>
      <c r="EPX51" s="35"/>
      <c r="EPY51"/>
      <c r="EPZ51"/>
      <c r="EQA51" s="33"/>
      <c r="EQB51"/>
      <c r="EQC51" s="33"/>
      <c r="EQD51" s="35"/>
      <c r="EQE51" s="35"/>
      <c r="EQF51"/>
      <c r="EQG51"/>
      <c r="EQH51" s="33"/>
      <c r="EQI51"/>
      <c r="EQJ51" s="33"/>
      <c r="EQK51" s="35"/>
      <c r="EQL51" s="35"/>
      <c r="EQM51"/>
      <c r="EQN51"/>
      <c r="EQO51" s="33"/>
      <c r="EQP51"/>
      <c r="EQQ51" s="33"/>
      <c r="EQR51" s="35"/>
      <c r="EQS51" s="35"/>
      <c r="EQT51"/>
      <c r="EQU51"/>
      <c r="EQV51" s="33"/>
      <c r="EQW51"/>
      <c r="EQX51" s="33"/>
      <c r="EQY51" s="35"/>
      <c r="EQZ51" s="35"/>
      <c r="ERA51"/>
      <c r="ERB51"/>
      <c r="ERC51" s="33"/>
      <c r="ERD51"/>
      <c r="ERE51" s="33"/>
      <c r="ERF51" s="35"/>
      <c r="ERG51" s="35"/>
      <c r="ERH51"/>
      <c r="ERI51"/>
      <c r="ERJ51" s="33"/>
      <c r="ERK51"/>
      <c r="ERL51" s="33"/>
      <c r="ERM51" s="35"/>
      <c r="ERN51" s="35"/>
      <c r="ERO51"/>
      <c r="ERP51"/>
      <c r="ERQ51" s="33"/>
      <c r="ERR51"/>
      <c r="ERS51" s="33"/>
      <c r="ERT51" s="35"/>
      <c r="ERU51" s="35"/>
      <c r="ERV51"/>
      <c r="ERW51"/>
      <c r="ERX51" s="33"/>
      <c r="ERY51"/>
      <c r="ERZ51" s="33"/>
      <c r="ESA51" s="35"/>
      <c r="ESB51" s="35"/>
      <c r="ESC51"/>
      <c r="ESD51"/>
      <c r="ESE51" s="33"/>
      <c r="ESF51"/>
      <c r="ESG51" s="33"/>
      <c r="ESH51" s="35"/>
      <c r="ESI51" s="35"/>
      <c r="ESJ51"/>
      <c r="ESK51"/>
      <c r="ESL51" s="33"/>
      <c r="ESM51"/>
      <c r="ESN51" s="33"/>
      <c r="ESO51" s="35"/>
      <c r="ESP51" s="35"/>
      <c r="ESQ51"/>
      <c r="ESR51"/>
      <c r="ESS51" s="33"/>
      <c r="EST51"/>
      <c r="ESU51" s="33"/>
      <c r="ESV51" s="35"/>
      <c r="ESW51" s="35"/>
      <c r="ESX51"/>
      <c r="ESY51"/>
      <c r="ESZ51" s="33"/>
      <c r="ETA51"/>
      <c r="ETB51" s="33"/>
      <c r="ETC51" s="35"/>
      <c r="ETD51" s="35"/>
      <c r="ETE51"/>
      <c r="ETF51"/>
      <c r="ETG51" s="33"/>
      <c r="ETH51"/>
      <c r="ETI51" s="33"/>
      <c r="ETJ51" s="35"/>
      <c r="ETK51" s="35"/>
      <c r="ETL51"/>
      <c r="ETM51"/>
      <c r="ETN51" s="33"/>
      <c r="ETO51"/>
      <c r="ETP51" s="33"/>
      <c r="ETQ51" s="35"/>
      <c r="ETR51" s="35"/>
      <c r="ETS51"/>
      <c r="ETT51"/>
      <c r="ETU51" s="33"/>
      <c r="ETV51"/>
      <c r="ETW51" s="33"/>
      <c r="ETX51" s="35"/>
      <c r="ETY51" s="35"/>
      <c r="ETZ51"/>
      <c r="EUA51"/>
      <c r="EUB51" s="33"/>
      <c r="EUC51"/>
      <c r="EUD51" s="33"/>
      <c r="EUE51" s="35"/>
      <c r="EUF51" s="35"/>
      <c r="EUG51"/>
      <c r="EUH51"/>
      <c r="EUI51" s="33"/>
      <c r="EUJ51"/>
      <c r="EUK51" s="33"/>
      <c r="EUL51" s="35"/>
      <c r="EUM51" s="35"/>
      <c r="EUN51"/>
      <c r="EUO51"/>
      <c r="EUP51" s="33"/>
      <c r="EUQ51"/>
      <c r="EUR51" s="33"/>
      <c r="EUS51" s="35"/>
      <c r="EUT51" s="35"/>
      <c r="EUU51"/>
      <c r="EUV51"/>
      <c r="EUW51" s="33"/>
      <c r="EUX51"/>
      <c r="EUY51" s="33"/>
      <c r="EUZ51" s="35"/>
      <c r="EVA51" s="35"/>
      <c r="EVB51"/>
      <c r="EVC51"/>
      <c r="EVD51" s="33"/>
      <c r="EVE51"/>
      <c r="EVF51" s="33"/>
      <c r="EVG51" s="35"/>
      <c r="EVH51" s="35"/>
      <c r="EVI51"/>
      <c r="EVJ51"/>
      <c r="EVK51" s="33"/>
      <c r="EVL51"/>
      <c r="EVM51" s="33"/>
      <c r="EVN51" s="35"/>
      <c r="EVO51" s="35"/>
      <c r="EVP51"/>
      <c r="EVQ51"/>
      <c r="EVR51" s="33"/>
      <c r="EVS51"/>
      <c r="EVT51" s="33"/>
      <c r="EVU51" s="35"/>
      <c r="EVV51" s="35"/>
      <c r="EVW51"/>
      <c r="EVX51"/>
      <c r="EVY51" s="33"/>
      <c r="EVZ51"/>
      <c r="EWA51" s="33"/>
      <c r="EWB51" s="35"/>
      <c r="EWC51" s="35"/>
      <c r="EWD51"/>
      <c r="EWE51"/>
      <c r="EWF51" s="33"/>
      <c r="EWG51"/>
      <c r="EWH51" s="33"/>
      <c r="EWI51" s="35"/>
      <c r="EWJ51" s="35"/>
      <c r="EWK51"/>
      <c r="EWL51"/>
      <c r="EWM51" s="33"/>
      <c r="EWN51"/>
      <c r="EWO51" s="33"/>
      <c r="EWP51" s="35"/>
      <c r="EWQ51" s="35"/>
      <c r="EWR51"/>
      <c r="EWS51"/>
      <c r="EWT51" s="33"/>
      <c r="EWU51"/>
      <c r="EWV51" s="33"/>
      <c r="EWW51" s="35"/>
      <c r="EWX51" s="35"/>
      <c r="EWY51"/>
      <c r="EWZ51"/>
      <c r="EXA51" s="33"/>
      <c r="EXB51"/>
      <c r="EXC51" s="33"/>
      <c r="EXD51" s="35"/>
      <c r="EXE51" s="35"/>
      <c r="EXF51"/>
      <c r="EXG51"/>
      <c r="EXH51" s="33"/>
      <c r="EXI51"/>
      <c r="EXJ51" s="33"/>
      <c r="EXK51" s="35"/>
      <c r="EXL51" s="35"/>
      <c r="EXM51"/>
      <c r="EXN51"/>
      <c r="EXO51" s="33"/>
      <c r="EXP51"/>
      <c r="EXQ51" s="33"/>
      <c r="EXR51" s="35"/>
      <c r="EXS51" s="35"/>
      <c r="EXT51"/>
      <c r="EXU51"/>
      <c r="EXV51" s="33"/>
      <c r="EXW51"/>
      <c r="EXX51" s="33"/>
      <c r="EXY51" s="35"/>
      <c r="EXZ51" s="35"/>
      <c r="EYA51"/>
      <c r="EYB51"/>
      <c r="EYC51" s="33"/>
      <c r="EYD51"/>
      <c r="EYE51" s="33"/>
      <c r="EYF51" s="35"/>
      <c r="EYG51" s="35"/>
      <c r="EYH51"/>
      <c r="EYI51"/>
      <c r="EYJ51" s="33"/>
      <c r="EYK51"/>
      <c r="EYL51" s="33"/>
      <c r="EYM51" s="35"/>
      <c r="EYN51" s="35"/>
      <c r="EYO51"/>
      <c r="EYP51"/>
      <c r="EYQ51" s="33"/>
      <c r="EYR51"/>
      <c r="EYS51" s="33"/>
      <c r="EYT51" s="35"/>
      <c r="EYU51" s="35"/>
      <c r="EYV51"/>
      <c r="EYW51"/>
      <c r="EYX51" s="33"/>
      <c r="EYY51"/>
      <c r="EYZ51" s="33"/>
      <c r="EZA51" s="35"/>
      <c r="EZB51" s="35"/>
      <c r="EZC51"/>
      <c r="EZD51"/>
      <c r="EZE51" s="33"/>
      <c r="EZF51"/>
      <c r="EZG51" s="33"/>
      <c r="EZH51" s="35"/>
      <c r="EZI51" s="35"/>
      <c r="EZJ51"/>
      <c r="EZK51"/>
      <c r="EZL51" s="33"/>
      <c r="EZM51"/>
      <c r="EZN51" s="33"/>
      <c r="EZO51" s="35"/>
      <c r="EZP51" s="35"/>
      <c r="EZQ51"/>
      <c r="EZR51"/>
      <c r="EZS51" s="33"/>
      <c r="EZT51"/>
      <c r="EZU51" s="33"/>
      <c r="EZV51" s="35"/>
      <c r="EZW51" s="35"/>
      <c r="EZX51"/>
      <c r="EZY51"/>
      <c r="EZZ51" s="33"/>
      <c r="FAA51"/>
      <c r="FAB51" s="33"/>
      <c r="FAC51" s="35"/>
      <c r="FAD51" s="35"/>
      <c r="FAE51"/>
      <c r="FAF51"/>
      <c r="FAG51" s="33"/>
      <c r="FAH51"/>
      <c r="FAI51" s="33"/>
      <c r="FAJ51" s="35"/>
      <c r="FAK51" s="35"/>
      <c r="FAL51"/>
      <c r="FAM51"/>
      <c r="FAN51" s="33"/>
      <c r="FAO51"/>
      <c r="FAP51" s="33"/>
      <c r="FAQ51" s="35"/>
      <c r="FAR51" s="35"/>
      <c r="FAS51"/>
      <c r="FAT51"/>
      <c r="FAU51" s="33"/>
      <c r="FAV51"/>
      <c r="FAW51" s="33"/>
      <c r="FAX51" s="35"/>
      <c r="FAY51" s="35"/>
      <c r="FAZ51"/>
      <c r="FBA51"/>
      <c r="FBB51" s="33"/>
      <c r="FBC51"/>
      <c r="FBD51" s="33"/>
      <c r="FBE51" s="35"/>
      <c r="FBF51" s="35"/>
      <c r="FBG51"/>
      <c r="FBH51"/>
      <c r="FBI51" s="33"/>
      <c r="FBJ51"/>
      <c r="FBK51" s="33"/>
      <c r="FBL51" s="35"/>
      <c r="FBM51" s="35"/>
      <c r="FBN51"/>
      <c r="FBO51"/>
      <c r="FBP51" s="33"/>
      <c r="FBQ51"/>
      <c r="FBR51" s="33"/>
      <c r="FBS51" s="35"/>
      <c r="FBT51" s="35"/>
      <c r="FBU51"/>
      <c r="FBV51"/>
      <c r="FBW51" s="33"/>
      <c r="FBX51"/>
      <c r="FBY51" s="33"/>
      <c r="FBZ51" s="35"/>
      <c r="FCA51" s="35"/>
      <c r="FCB51"/>
      <c r="FCC51"/>
      <c r="FCD51" s="33"/>
      <c r="FCE51"/>
      <c r="FCF51" s="33"/>
      <c r="FCG51" s="35"/>
      <c r="FCH51" s="35"/>
      <c r="FCI51"/>
      <c r="FCJ51"/>
      <c r="FCK51" s="33"/>
      <c r="FCL51"/>
      <c r="FCM51" s="33"/>
      <c r="FCN51" s="35"/>
      <c r="FCO51" s="35"/>
      <c r="FCP51"/>
      <c r="FCQ51"/>
      <c r="FCR51" s="33"/>
      <c r="FCS51"/>
      <c r="FCT51" s="33"/>
      <c r="FCU51" s="35"/>
      <c r="FCV51" s="35"/>
      <c r="FCW51"/>
      <c r="FCX51"/>
      <c r="FCY51" s="33"/>
      <c r="FCZ51"/>
      <c r="FDA51" s="33"/>
      <c r="FDB51" s="35"/>
      <c r="FDC51" s="35"/>
      <c r="FDD51"/>
      <c r="FDE51"/>
      <c r="FDF51" s="33"/>
      <c r="FDG51"/>
      <c r="FDH51" s="33"/>
      <c r="FDI51" s="35"/>
      <c r="FDJ51" s="35"/>
      <c r="FDK51"/>
      <c r="FDL51"/>
      <c r="FDM51" s="33"/>
      <c r="FDN51"/>
      <c r="FDO51" s="33"/>
      <c r="FDP51" s="35"/>
      <c r="FDQ51" s="35"/>
      <c r="FDR51"/>
      <c r="FDS51"/>
      <c r="FDT51" s="33"/>
      <c r="FDU51"/>
      <c r="FDV51" s="33"/>
      <c r="FDW51" s="35"/>
      <c r="FDX51" s="35"/>
      <c r="FDY51"/>
      <c r="FDZ51"/>
      <c r="FEA51" s="33"/>
      <c r="FEB51"/>
      <c r="FEC51" s="33"/>
      <c r="FED51" s="35"/>
      <c r="FEE51" s="35"/>
      <c r="FEF51"/>
      <c r="FEG51"/>
      <c r="FEH51" s="33"/>
      <c r="FEI51"/>
      <c r="FEJ51" s="33"/>
      <c r="FEK51" s="35"/>
      <c r="FEL51" s="35"/>
      <c r="FEM51"/>
      <c r="FEN51"/>
      <c r="FEO51" s="33"/>
      <c r="FEP51"/>
      <c r="FEQ51" s="33"/>
      <c r="FER51" s="35"/>
      <c r="FES51" s="35"/>
      <c r="FET51"/>
      <c r="FEU51"/>
      <c r="FEV51" s="33"/>
      <c r="FEW51"/>
      <c r="FEX51" s="33"/>
      <c r="FEY51" s="35"/>
      <c r="FEZ51" s="35"/>
      <c r="FFA51"/>
      <c r="FFB51"/>
      <c r="FFC51" s="33"/>
      <c r="FFD51"/>
      <c r="FFE51" s="33"/>
      <c r="FFF51" s="35"/>
      <c r="FFG51" s="35"/>
      <c r="FFH51"/>
      <c r="FFI51"/>
      <c r="FFJ51" s="33"/>
      <c r="FFK51"/>
      <c r="FFL51" s="33"/>
      <c r="FFM51" s="35"/>
      <c r="FFN51" s="35"/>
      <c r="FFO51"/>
      <c r="FFP51"/>
      <c r="FFQ51" s="33"/>
      <c r="FFR51"/>
      <c r="FFS51" s="33"/>
      <c r="FFT51" s="35"/>
      <c r="FFU51" s="35"/>
      <c r="FFV51"/>
      <c r="FFW51"/>
      <c r="FFX51" s="33"/>
      <c r="FFY51"/>
      <c r="FFZ51" s="33"/>
      <c r="FGA51" s="35"/>
      <c r="FGB51" s="35"/>
      <c r="FGC51"/>
      <c r="FGD51"/>
      <c r="FGE51" s="33"/>
      <c r="FGF51"/>
      <c r="FGG51" s="33"/>
      <c r="FGH51" s="35"/>
      <c r="FGI51" s="35"/>
      <c r="FGJ51"/>
      <c r="FGK51"/>
      <c r="FGL51" s="33"/>
      <c r="FGM51"/>
      <c r="FGN51" s="33"/>
      <c r="FGO51" s="35"/>
      <c r="FGP51" s="35"/>
      <c r="FGQ51"/>
      <c r="FGR51"/>
      <c r="FGS51" s="33"/>
      <c r="FGT51"/>
      <c r="FGU51" s="33"/>
      <c r="FGV51" s="35"/>
      <c r="FGW51" s="35"/>
      <c r="FGX51"/>
      <c r="FGY51"/>
      <c r="FGZ51" s="33"/>
      <c r="FHA51"/>
      <c r="FHB51" s="33"/>
      <c r="FHC51" s="35"/>
      <c r="FHD51" s="35"/>
      <c r="FHE51"/>
      <c r="FHF51"/>
      <c r="FHG51" s="33"/>
      <c r="FHH51"/>
      <c r="FHI51" s="33"/>
      <c r="FHJ51" s="35"/>
      <c r="FHK51" s="35"/>
      <c r="FHL51"/>
      <c r="FHM51"/>
      <c r="FHN51" s="33"/>
      <c r="FHO51"/>
      <c r="FHP51" s="33"/>
      <c r="FHQ51" s="35"/>
      <c r="FHR51" s="35"/>
      <c r="FHS51"/>
      <c r="FHT51"/>
      <c r="FHU51" s="33"/>
      <c r="FHV51"/>
      <c r="FHW51" s="33"/>
      <c r="FHX51" s="35"/>
      <c r="FHY51" s="35"/>
      <c r="FHZ51"/>
      <c r="FIA51"/>
      <c r="FIB51" s="33"/>
      <c r="FIC51"/>
      <c r="FID51" s="33"/>
      <c r="FIE51" s="35"/>
      <c r="FIF51" s="35"/>
      <c r="FIG51"/>
      <c r="FIH51"/>
      <c r="FII51" s="33"/>
      <c r="FIJ51"/>
      <c r="FIK51" s="33"/>
      <c r="FIL51" s="35"/>
      <c r="FIM51" s="35"/>
      <c r="FIN51"/>
      <c r="FIO51"/>
      <c r="FIP51" s="33"/>
      <c r="FIQ51"/>
      <c r="FIR51" s="33"/>
      <c r="FIS51" s="35"/>
      <c r="FIT51" s="35"/>
      <c r="FIU51"/>
      <c r="FIV51"/>
      <c r="FIW51" s="33"/>
      <c r="FIX51"/>
      <c r="FIY51" s="33"/>
      <c r="FIZ51" s="35"/>
      <c r="FJA51" s="35"/>
      <c r="FJB51"/>
      <c r="FJC51"/>
      <c r="FJD51" s="33"/>
      <c r="FJE51"/>
      <c r="FJF51" s="33"/>
      <c r="FJG51" s="35"/>
      <c r="FJH51" s="35"/>
      <c r="FJI51"/>
      <c r="FJJ51"/>
      <c r="FJK51" s="33"/>
      <c r="FJL51"/>
      <c r="FJM51" s="33"/>
      <c r="FJN51" s="35"/>
      <c r="FJO51" s="35"/>
      <c r="FJP51"/>
      <c r="FJQ51"/>
      <c r="FJR51" s="33"/>
      <c r="FJS51"/>
      <c r="FJT51" s="33"/>
      <c r="FJU51" s="35"/>
      <c r="FJV51" s="35"/>
      <c r="FJW51"/>
      <c r="FJX51"/>
      <c r="FJY51" s="33"/>
      <c r="FJZ51"/>
      <c r="FKA51" s="33"/>
      <c r="FKB51" s="35"/>
      <c r="FKC51" s="35"/>
      <c r="FKD51"/>
      <c r="FKE51"/>
      <c r="FKF51" s="33"/>
      <c r="FKG51"/>
      <c r="FKH51" s="33"/>
      <c r="FKI51" s="35"/>
      <c r="FKJ51" s="35"/>
      <c r="FKK51"/>
      <c r="FKL51"/>
      <c r="FKM51" s="33"/>
      <c r="FKN51"/>
      <c r="FKO51" s="33"/>
      <c r="FKP51" s="35"/>
      <c r="FKQ51" s="35"/>
      <c r="FKR51"/>
      <c r="FKS51"/>
      <c r="FKT51" s="33"/>
      <c r="FKU51"/>
      <c r="FKV51" s="33"/>
      <c r="FKW51" s="35"/>
      <c r="FKX51" s="35"/>
      <c r="FKY51"/>
      <c r="FKZ51"/>
      <c r="FLA51" s="33"/>
      <c r="FLB51"/>
      <c r="FLC51" s="33"/>
      <c r="FLD51" s="35"/>
      <c r="FLE51" s="35"/>
      <c r="FLF51"/>
      <c r="FLG51"/>
      <c r="FLH51" s="33"/>
      <c r="FLI51"/>
      <c r="FLJ51" s="33"/>
      <c r="FLK51" s="35"/>
      <c r="FLL51" s="35"/>
      <c r="FLM51"/>
      <c r="FLN51"/>
      <c r="FLO51" s="33"/>
      <c r="FLP51"/>
      <c r="FLQ51" s="33"/>
      <c r="FLR51" s="35"/>
      <c r="FLS51" s="35"/>
      <c r="FLT51"/>
      <c r="FLU51"/>
      <c r="FLV51" s="33"/>
      <c r="FLW51"/>
      <c r="FLX51" s="33"/>
      <c r="FLY51" s="35"/>
      <c r="FLZ51" s="35"/>
      <c r="FMA51"/>
      <c r="FMB51"/>
      <c r="FMC51" s="33"/>
      <c r="FMD51"/>
      <c r="FME51" s="33"/>
      <c r="FMF51" s="35"/>
      <c r="FMG51" s="35"/>
      <c r="FMH51"/>
      <c r="FMI51"/>
      <c r="FMJ51" s="33"/>
      <c r="FMK51"/>
      <c r="FML51" s="33"/>
      <c r="FMM51" s="35"/>
      <c r="FMN51" s="35"/>
      <c r="FMO51"/>
      <c r="FMP51"/>
      <c r="FMQ51" s="33"/>
      <c r="FMR51"/>
      <c r="FMS51" s="33"/>
      <c r="FMT51" s="35"/>
      <c r="FMU51" s="35"/>
      <c r="FMV51"/>
      <c r="FMW51"/>
      <c r="FMX51" s="33"/>
      <c r="FMY51"/>
      <c r="FMZ51" s="33"/>
      <c r="FNA51" s="35"/>
      <c r="FNB51" s="35"/>
      <c r="FNC51"/>
      <c r="FND51"/>
      <c r="FNE51" s="33"/>
      <c r="FNF51"/>
      <c r="FNG51" s="33"/>
      <c r="FNH51" s="35"/>
      <c r="FNI51" s="35"/>
      <c r="FNJ51"/>
      <c r="FNK51"/>
      <c r="FNL51" s="33"/>
      <c r="FNM51"/>
      <c r="FNN51" s="33"/>
      <c r="FNO51" s="35"/>
      <c r="FNP51" s="35"/>
      <c r="FNQ51"/>
      <c r="FNR51"/>
      <c r="FNS51" s="33"/>
      <c r="FNT51"/>
      <c r="FNU51" s="33"/>
      <c r="FNV51" s="35"/>
      <c r="FNW51" s="35"/>
      <c r="FNX51"/>
      <c r="FNY51"/>
      <c r="FNZ51" s="33"/>
      <c r="FOA51"/>
      <c r="FOB51" s="33"/>
      <c r="FOC51" s="35"/>
      <c r="FOD51" s="35"/>
      <c r="FOE51"/>
      <c r="FOF51"/>
      <c r="FOG51" s="33"/>
      <c r="FOH51"/>
      <c r="FOI51" s="33"/>
      <c r="FOJ51" s="35"/>
      <c r="FOK51" s="35"/>
      <c r="FOL51"/>
      <c r="FOM51"/>
      <c r="FON51" s="33"/>
      <c r="FOO51"/>
      <c r="FOP51" s="33"/>
      <c r="FOQ51" s="35"/>
      <c r="FOR51" s="35"/>
      <c r="FOS51"/>
      <c r="FOT51"/>
      <c r="FOU51" s="33"/>
      <c r="FOV51"/>
      <c r="FOW51" s="33"/>
      <c r="FOX51" s="35"/>
      <c r="FOY51" s="35"/>
      <c r="FOZ51"/>
      <c r="FPA51"/>
      <c r="FPB51" s="33"/>
      <c r="FPC51"/>
      <c r="FPD51" s="33"/>
      <c r="FPE51" s="35"/>
      <c r="FPF51" s="35"/>
      <c r="FPG51"/>
      <c r="FPH51"/>
      <c r="FPI51" s="33"/>
      <c r="FPJ51"/>
      <c r="FPK51" s="33"/>
      <c r="FPL51" s="35"/>
      <c r="FPM51" s="35"/>
      <c r="FPN51"/>
      <c r="FPO51"/>
      <c r="FPP51" s="33"/>
      <c r="FPQ51"/>
      <c r="FPR51" s="33"/>
      <c r="FPS51" s="35"/>
      <c r="FPT51" s="35"/>
      <c r="FPU51"/>
      <c r="FPV51"/>
      <c r="FPW51" s="33"/>
      <c r="FPX51"/>
      <c r="FPY51" s="33"/>
      <c r="FPZ51" s="35"/>
      <c r="FQA51" s="35"/>
      <c r="FQB51"/>
      <c r="FQC51"/>
      <c r="FQD51" s="33"/>
      <c r="FQE51"/>
      <c r="FQF51" s="33"/>
      <c r="FQG51" s="35"/>
      <c r="FQH51" s="35"/>
      <c r="FQI51"/>
      <c r="FQJ51"/>
      <c r="FQK51" s="33"/>
      <c r="FQL51"/>
      <c r="FQM51" s="33"/>
      <c r="FQN51" s="35"/>
      <c r="FQO51" s="35"/>
      <c r="FQP51"/>
      <c r="FQQ51"/>
      <c r="FQR51" s="33"/>
      <c r="FQS51"/>
      <c r="FQT51" s="33"/>
      <c r="FQU51" s="35"/>
      <c r="FQV51" s="35"/>
      <c r="FQW51"/>
      <c r="FQX51"/>
      <c r="FQY51" s="33"/>
      <c r="FQZ51"/>
      <c r="FRA51" s="33"/>
      <c r="FRB51" s="35"/>
      <c r="FRC51" s="35"/>
      <c r="FRD51"/>
      <c r="FRE51"/>
      <c r="FRF51" s="33"/>
      <c r="FRG51"/>
      <c r="FRH51" s="33"/>
      <c r="FRI51" s="35"/>
      <c r="FRJ51" s="35"/>
      <c r="FRK51"/>
      <c r="FRL51"/>
      <c r="FRM51" s="33"/>
      <c r="FRN51"/>
      <c r="FRO51" s="33"/>
      <c r="FRP51" s="35"/>
      <c r="FRQ51" s="35"/>
      <c r="FRR51"/>
      <c r="FRS51"/>
      <c r="FRT51" s="33"/>
      <c r="FRU51"/>
      <c r="FRV51" s="33"/>
      <c r="FRW51" s="35"/>
      <c r="FRX51" s="35"/>
      <c r="FRY51"/>
      <c r="FRZ51"/>
      <c r="FSA51" s="33"/>
      <c r="FSB51"/>
      <c r="FSC51" s="33"/>
      <c r="FSD51" s="35"/>
      <c r="FSE51" s="35"/>
      <c r="FSF51"/>
      <c r="FSG51"/>
      <c r="FSH51" s="33"/>
      <c r="FSI51"/>
      <c r="FSJ51" s="33"/>
      <c r="FSK51" s="35"/>
      <c r="FSL51" s="35"/>
      <c r="FSM51"/>
      <c r="FSN51"/>
      <c r="FSO51" s="33"/>
      <c r="FSP51"/>
      <c r="FSQ51" s="33"/>
      <c r="FSR51" s="35"/>
      <c r="FSS51" s="35"/>
      <c r="FST51"/>
      <c r="FSU51"/>
      <c r="FSV51" s="33"/>
      <c r="FSW51"/>
      <c r="FSX51" s="33"/>
      <c r="FSY51" s="35"/>
      <c r="FSZ51" s="35"/>
      <c r="FTA51"/>
      <c r="FTB51"/>
      <c r="FTC51" s="33"/>
      <c r="FTD51"/>
      <c r="FTE51" s="33"/>
      <c r="FTF51" s="35"/>
      <c r="FTG51" s="35"/>
      <c r="FTH51"/>
      <c r="FTI51"/>
      <c r="FTJ51" s="33"/>
      <c r="FTK51"/>
      <c r="FTL51" s="33"/>
      <c r="FTM51" s="35"/>
      <c r="FTN51" s="35"/>
      <c r="FTO51"/>
      <c r="FTP51"/>
      <c r="FTQ51" s="33"/>
      <c r="FTR51"/>
      <c r="FTS51" s="33"/>
      <c r="FTT51" s="35"/>
      <c r="FTU51" s="35"/>
      <c r="FTV51"/>
      <c r="FTW51"/>
      <c r="FTX51" s="33"/>
      <c r="FTY51"/>
      <c r="FTZ51" s="33"/>
      <c r="FUA51" s="35"/>
      <c r="FUB51" s="35"/>
      <c r="FUC51"/>
      <c r="FUD51"/>
      <c r="FUE51" s="33"/>
      <c r="FUF51"/>
      <c r="FUG51" s="33"/>
      <c r="FUH51" s="35"/>
      <c r="FUI51" s="35"/>
      <c r="FUJ51"/>
      <c r="FUK51"/>
      <c r="FUL51" s="33"/>
      <c r="FUM51"/>
      <c r="FUN51" s="33"/>
      <c r="FUO51" s="35"/>
      <c r="FUP51" s="35"/>
      <c r="FUQ51"/>
      <c r="FUR51"/>
      <c r="FUS51" s="33"/>
      <c r="FUT51"/>
      <c r="FUU51" s="33"/>
      <c r="FUV51" s="35"/>
      <c r="FUW51" s="35"/>
      <c r="FUX51"/>
      <c r="FUY51"/>
      <c r="FUZ51" s="33"/>
      <c r="FVA51"/>
      <c r="FVB51" s="33"/>
      <c r="FVC51" s="35"/>
      <c r="FVD51" s="35"/>
      <c r="FVE51"/>
      <c r="FVF51"/>
      <c r="FVG51" s="33"/>
      <c r="FVH51"/>
      <c r="FVI51" s="33"/>
      <c r="FVJ51" s="35"/>
      <c r="FVK51" s="35"/>
      <c r="FVL51"/>
      <c r="FVM51"/>
      <c r="FVN51" s="33"/>
      <c r="FVO51"/>
      <c r="FVP51" s="33"/>
      <c r="FVQ51" s="35"/>
      <c r="FVR51" s="35"/>
      <c r="FVS51"/>
      <c r="FVT51"/>
      <c r="FVU51" s="33"/>
      <c r="FVV51"/>
      <c r="FVW51" s="33"/>
      <c r="FVX51" s="35"/>
      <c r="FVY51" s="35"/>
      <c r="FVZ51"/>
      <c r="FWA51"/>
      <c r="FWB51" s="33"/>
      <c r="FWC51"/>
      <c r="FWD51" s="33"/>
      <c r="FWE51" s="35"/>
      <c r="FWF51" s="35"/>
      <c r="FWG51"/>
      <c r="FWH51"/>
      <c r="FWI51" s="33"/>
      <c r="FWJ51"/>
      <c r="FWK51" s="33"/>
      <c r="FWL51" s="35"/>
      <c r="FWM51" s="35"/>
      <c r="FWN51"/>
      <c r="FWO51"/>
      <c r="FWP51" s="33"/>
      <c r="FWQ51"/>
      <c r="FWR51" s="33"/>
      <c r="FWS51" s="35"/>
      <c r="FWT51" s="35"/>
      <c r="FWU51"/>
      <c r="FWV51"/>
      <c r="FWW51" s="33"/>
      <c r="FWX51"/>
      <c r="FWY51" s="33"/>
      <c r="FWZ51" s="35"/>
      <c r="FXA51" s="35"/>
      <c r="FXB51"/>
      <c r="FXC51"/>
      <c r="FXD51" s="33"/>
      <c r="FXE51"/>
      <c r="FXF51" s="33"/>
      <c r="FXG51" s="35"/>
      <c r="FXH51" s="35"/>
      <c r="FXI51"/>
      <c r="FXJ51"/>
      <c r="FXK51" s="33"/>
      <c r="FXL51"/>
      <c r="FXM51" s="33"/>
      <c r="FXN51" s="35"/>
      <c r="FXO51" s="35"/>
      <c r="FXP51"/>
      <c r="FXQ51"/>
      <c r="FXR51" s="33"/>
      <c r="FXS51"/>
      <c r="FXT51" s="33"/>
      <c r="FXU51" s="35"/>
      <c r="FXV51" s="35"/>
      <c r="FXW51"/>
      <c r="FXX51"/>
      <c r="FXY51" s="33"/>
      <c r="FXZ51"/>
      <c r="FYA51" s="33"/>
      <c r="FYB51" s="35"/>
      <c r="FYC51" s="35"/>
      <c r="FYD51"/>
      <c r="FYE51"/>
      <c r="FYF51" s="33"/>
      <c r="FYG51"/>
      <c r="FYH51" s="33"/>
      <c r="FYI51" s="35"/>
      <c r="FYJ51" s="35"/>
      <c r="FYK51"/>
      <c r="FYL51"/>
      <c r="FYM51" s="33"/>
      <c r="FYN51"/>
      <c r="FYO51" s="33"/>
      <c r="FYP51" s="35"/>
      <c r="FYQ51" s="35"/>
      <c r="FYR51"/>
      <c r="FYS51"/>
      <c r="FYT51" s="33"/>
      <c r="FYU51"/>
      <c r="FYV51" s="33"/>
      <c r="FYW51" s="35"/>
      <c r="FYX51" s="35"/>
      <c r="FYY51"/>
      <c r="FYZ51"/>
      <c r="FZA51" s="33"/>
      <c r="FZB51"/>
      <c r="FZC51" s="33"/>
      <c r="FZD51" s="35"/>
      <c r="FZE51" s="35"/>
      <c r="FZF51"/>
      <c r="FZG51"/>
      <c r="FZH51" s="33"/>
      <c r="FZI51"/>
      <c r="FZJ51" s="33"/>
      <c r="FZK51" s="35"/>
      <c r="FZL51" s="35"/>
      <c r="FZM51"/>
      <c r="FZN51"/>
      <c r="FZO51" s="33"/>
      <c r="FZP51"/>
      <c r="FZQ51" s="33"/>
      <c r="FZR51" s="35"/>
      <c r="FZS51" s="35"/>
      <c r="FZT51"/>
      <c r="FZU51"/>
      <c r="FZV51" s="33"/>
      <c r="FZW51"/>
      <c r="FZX51" s="33"/>
      <c r="FZY51" s="35"/>
      <c r="FZZ51" s="35"/>
      <c r="GAA51"/>
      <c r="GAB51"/>
      <c r="GAC51" s="33"/>
      <c r="GAD51"/>
      <c r="GAE51" s="33"/>
      <c r="GAF51" s="35"/>
      <c r="GAG51" s="35"/>
      <c r="GAH51"/>
      <c r="GAI51"/>
      <c r="GAJ51" s="33"/>
      <c r="GAK51"/>
      <c r="GAL51" s="33"/>
      <c r="GAM51" s="35"/>
      <c r="GAN51" s="35"/>
      <c r="GAO51"/>
      <c r="GAP51"/>
      <c r="GAQ51" s="33"/>
      <c r="GAR51"/>
      <c r="GAS51" s="33"/>
      <c r="GAT51" s="35"/>
      <c r="GAU51" s="35"/>
      <c r="GAV51"/>
      <c r="GAW51"/>
      <c r="GAX51" s="33"/>
      <c r="GAY51"/>
      <c r="GAZ51" s="33"/>
      <c r="GBA51" s="35"/>
      <c r="GBB51" s="35"/>
      <c r="GBC51"/>
      <c r="GBD51"/>
      <c r="GBE51" s="33"/>
      <c r="GBF51"/>
      <c r="GBG51" s="33"/>
      <c r="GBH51" s="35"/>
      <c r="GBI51" s="35"/>
      <c r="GBJ51"/>
      <c r="GBK51"/>
      <c r="GBL51" s="33"/>
      <c r="GBM51"/>
      <c r="GBN51" s="33"/>
      <c r="GBO51" s="35"/>
      <c r="GBP51" s="35"/>
      <c r="GBQ51"/>
      <c r="GBR51"/>
      <c r="GBS51" s="33"/>
      <c r="GBT51"/>
      <c r="GBU51" s="33"/>
      <c r="GBV51" s="35"/>
      <c r="GBW51" s="35"/>
      <c r="GBX51"/>
      <c r="GBY51"/>
      <c r="GBZ51" s="33"/>
      <c r="GCA51"/>
      <c r="GCB51" s="33"/>
      <c r="GCC51" s="35"/>
      <c r="GCD51" s="35"/>
      <c r="GCE51"/>
      <c r="GCF51"/>
      <c r="GCG51" s="33"/>
      <c r="GCH51"/>
      <c r="GCI51" s="33"/>
      <c r="GCJ51" s="35"/>
      <c r="GCK51" s="35"/>
      <c r="GCL51"/>
      <c r="GCM51"/>
      <c r="GCN51" s="33"/>
      <c r="GCO51"/>
      <c r="GCP51" s="33"/>
      <c r="GCQ51" s="35"/>
      <c r="GCR51" s="35"/>
      <c r="GCS51"/>
      <c r="GCT51"/>
      <c r="GCU51" s="33"/>
      <c r="GCV51"/>
      <c r="GCW51" s="33"/>
      <c r="GCX51" s="35"/>
      <c r="GCY51" s="35"/>
      <c r="GCZ51"/>
      <c r="GDA51"/>
      <c r="GDB51" s="33"/>
      <c r="GDC51"/>
      <c r="GDD51" s="33"/>
      <c r="GDE51" s="35"/>
      <c r="GDF51" s="35"/>
      <c r="GDG51"/>
      <c r="GDH51"/>
      <c r="GDI51" s="33"/>
      <c r="GDJ51"/>
      <c r="GDK51" s="33"/>
      <c r="GDL51" s="35"/>
      <c r="GDM51" s="35"/>
      <c r="GDN51"/>
      <c r="GDO51"/>
      <c r="GDP51" s="33"/>
      <c r="GDQ51"/>
      <c r="GDR51" s="33"/>
      <c r="GDS51" s="35"/>
      <c r="GDT51" s="35"/>
      <c r="GDU51"/>
      <c r="GDV51"/>
      <c r="GDW51" s="33"/>
      <c r="GDX51"/>
      <c r="GDY51" s="33"/>
      <c r="GDZ51" s="35"/>
      <c r="GEA51" s="35"/>
      <c r="GEB51"/>
      <c r="GEC51"/>
      <c r="GED51" s="33"/>
      <c r="GEE51"/>
      <c r="GEF51" s="33"/>
      <c r="GEG51" s="35"/>
      <c r="GEH51" s="35"/>
      <c r="GEI51"/>
      <c r="GEJ51"/>
      <c r="GEK51" s="33"/>
      <c r="GEL51"/>
      <c r="GEM51" s="33"/>
      <c r="GEN51" s="35"/>
      <c r="GEO51" s="35"/>
      <c r="GEP51"/>
      <c r="GEQ51"/>
      <c r="GER51" s="33"/>
      <c r="GES51"/>
      <c r="GET51" s="33"/>
      <c r="GEU51" s="35"/>
      <c r="GEV51" s="35"/>
      <c r="GEW51"/>
      <c r="GEX51"/>
      <c r="GEY51" s="33"/>
      <c r="GEZ51"/>
      <c r="GFA51" s="33"/>
      <c r="GFB51" s="35"/>
      <c r="GFC51" s="35"/>
      <c r="GFD51"/>
      <c r="GFE51"/>
      <c r="GFF51" s="33"/>
      <c r="GFG51"/>
      <c r="GFH51" s="33"/>
      <c r="GFI51" s="35"/>
      <c r="GFJ51" s="35"/>
      <c r="GFK51"/>
      <c r="GFL51"/>
      <c r="GFM51" s="33"/>
      <c r="GFN51"/>
      <c r="GFO51" s="33"/>
      <c r="GFP51" s="35"/>
      <c r="GFQ51" s="35"/>
      <c r="GFR51"/>
      <c r="GFS51"/>
      <c r="GFT51" s="33"/>
      <c r="GFU51"/>
      <c r="GFV51" s="33"/>
      <c r="GFW51" s="35"/>
      <c r="GFX51" s="35"/>
      <c r="GFY51"/>
      <c r="GFZ51"/>
      <c r="GGA51" s="33"/>
      <c r="GGB51"/>
      <c r="GGC51" s="33"/>
      <c r="GGD51" s="35"/>
      <c r="GGE51" s="35"/>
      <c r="GGF51"/>
      <c r="GGG51"/>
      <c r="GGH51" s="33"/>
      <c r="GGI51"/>
      <c r="GGJ51" s="33"/>
      <c r="GGK51" s="35"/>
      <c r="GGL51" s="35"/>
      <c r="GGM51"/>
      <c r="GGN51"/>
      <c r="GGO51" s="33"/>
      <c r="GGP51"/>
      <c r="GGQ51" s="33"/>
      <c r="GGR51" s="35"/>
      <c r="GGS51" s="35"/>
      <c r="GGT51"/>
      <c r="GGU51"/>
      <c r="GGV51" s="33"/>
      <c r="GGW51"/>
      <c r="GGX51" s="33"/>
      <c r="GGY51" s="35"/>
      <c r="GGZ51" s="35"/>
      <c r="GHA51"/>
      <c r="GHB51"/>
      <c r="GHC51" s="33"/>
      <c r="GHD51"/>
      <c r="GHE51" s="33"/>
      <c r="GHF51" s="35"/>
      <c r="GHG51" s="35"/>
      <c r="GHH51"/>
      <c r="GHI51"/>
      <c r="GHJ51" s="33"/>
      <c r="GHK51"/>
      <c r="GHL51" s="33"/>
      <c r="GHM51" s="35"/>
      <c r="GHN51" s="35"/>
      <c r="GHO51"/>
      <c r="GHP51"/>
      <c r="GHQ51" s="33"/>
      <c r="GHR51"/>
      <c r="GHS51" s="33"/>
      <c r="GHT51" s="35"/>
      <c r="GHU51" s="35"/>
      <c r="GHV51"/>
      <c r="GHW51"/>
      <c r="GHX51" s="33"/>
      <c r="GHY51"/>
      <c r="GHZ51" s="33"/>
      <c r="GIA51" s="35"/>
      <c r="GIB51" s="35"/>
      <c r="GIC51"/>
      <c r="GID51"/>
      <c r="GIE51" s="33"/>
      <c r="GIF51"/>
      <c r="GIG51" s="33"/>
      <c r="GIH51" s="35"/>
      <c r="GII51" s="35"/>
      <c r="GIJ51"/>
      <c r="GIK51"/>
      <c r="GIL51" s="33"/>
      <c r="GIM51"/>
      <c r="GIN51" s="33"/>
      <c r="GIO51" s="35"/>
      <c r="GIP51" s="35"/>
      <c r="GIQ51"/>
      <c r="GIR51"/>
      <c r="GIS51" s="33"/>
      <c r="GIT51"/>
      <c r="GIU51" s="33"/>
      <c r="GIV51" s="35"/>
      <c r="GIW51" s="35"/>
      <c r="GIX51"/>
      <c r="GIY51"/>
      <c r="GIZ51" s="33"/>
      <c r="GJA51"/>
      <c r="GJB51" s="33"/>
      <c r="GJC51" s="35"/>
      <c r="GJD51" s="35"/>
      <c r="GJE51"/>
      <c r="GJF51"/>
      <c r="GJG51" s="33"/>
      <c r="GJH51"/>
      <c r="GJI51" s="33"/>
      <c r="GJJ51" s="35"/>
      <c r="GJK51" s="35"/>
      <c r="GJL51"/>
      <c r="GJM51"/>
      <c r="GJN51" s="33"/>
      <c r="GJO51"/>
      <c r="GJP51" s="33"/>
      <c r="GJQ51" s="35"/>
      <c r="GJR51" s="35"/>
      <c r="GJS51"/>
      <c r="GJT51"/>
      <c r="GJU51" s="33"/>
      <c r="GJV51"/>
      <c r="GJW51" s="33"/>
      <c r="GJX51" s="35"/>
      <c r="GJY51" s="35"/>
      <c r="GJZ51"/>
      <c r="GKA51"/>
      <c r="GKB51" s="33"/>
      <c r="GKC51"/>
      <c r="GKD51" s="33"/>
      <c r="GKE51" s="35"/>
      <c r="GKF51" s="35"/>
      <c r="GKG51"/>
      <c r="GKH51"/>
      <c r="GKI51" s="33"/>
      <c r="GKJ51"/>
      <c r="GKK51" s="33"/>
      <c r="GKL51" s="35"/>
      <c r="GKM51" s="35"/>
      <c r="GKN51"/>
      <c r="GKO51"/>
      <c r="GKP51" s="33"/>
      <c r="GKQ51"/>
      <c r="GKR51" s="33"/>
      <c r="GKS51" s="35"/>
      <c r="GKT51" s="35"/>
      <c r="GKU51"/>
      <c r="GKV51"/>
      <c r="GKW51" s="33"/>
      <c r="GKX51"/>
      <c r="GKY51" s="33"/>
      <c r="GKZ51" s="35"/>
      <c r="GLA51" s="35"/>
      <c r="GLB51"/>
      <c r="GLC51"/>
      <c r="GLD51" s="33"/>
      <c r="GLE51"/>
      <c r="GLF51" s="33"/>
      <c r="GLG51" s="35"/>
      <c r="GLH51" s="35"/>
      <c r="GLI51"/>
      <c r="GLJ51"/>
      <c r="GLK51" s="33"/>
      <c r="GLL51"/>
      <c r="GLM51" s="33"/>
      <c r="GLN51" s="35"/>
      <c r="GLO51" s="35"/>
      <c r="GLP51"/>
      <c r="GLQ51"/>
      <c r="GLR51" s="33"/>
      <c r="GLS51"/>
      <c r="GLT51" s="33"/>
      <c r="GLU51" s="35"/>
      <c r="GLV51" s="35"/>
      <c r="GLW51"/>
      <c r="GLX51"/>
      <c r="GLY51" s="33"/>
      <c r="GLZ51"/>
      <c r="GMA51" s="33"/>
      <c r="GMB51" s="35"/>
      <c r="GMC51" s="35"/>
      <c r="GMD51"/>
      <c r="GME51"/>
      <c r="GMF51" s="33"/>
      <c r="GMG51"/>
      <c r="GMH51" s="33"/>
      <c r="GMI51" s="35"/>
      <c r="GMJ51" s="35"/>
      <c r="GMK51"/>
      <c r="GML51"/>
      <c r="GMM51" s="33"/>
      <c r="GMN51"/>
      <c r="GMO51" s="33"/>
      <c r="GMP51" s="35"/>
      <c r="GMQ51" s="35"/>
      <c r="GMR51"/>
      <c r="GMS51"/>
      <c r="GMT51" s="33"/>
      <c r="GMU51"/>
      <c r="GMV51" s="33"/>
      <c r="GMW51" s="35"/>
      <c r="GMX51" s="35"/>
      <c r="GMY51"/>
      <c r="GMZ51"/>
      <c r="GNA51" s="33"/>
      <c r="GNB51"/>
      <c r="GNC51" s="33"/>
      <c r="GND51" s="35"/>
      <c r="GNE51" s="35"/>
      <c r="GNF51"/>
      <c r="GNG51"/>
      <c r="GNH51" s="33"/>
      <c r="GNI51"/>
      <c r="GNJ51" s="33"/>
      <c r="GNK51" s="35"/>
      <c r="GNL51" s="35"/>
      <c r="GNM51"/>
      <c r="GNN51"/>
      <c r="GNO51" s="33"/>
      <c r="GNP51"/>
      <c r="GNQ51" s="33"/>
      <c r="GNR51" s="35"/>
      <c r="GNS51" s="35"/>
      <c r="GNT51"/>
      <c r="GNU51"/>
      <c r="GNV51" s="33"/>
      <c r="GNW51"/>
      <c r="GNX51" s="33"/>
      <c r="GNY51" s="35"/>
      <c r="GNZ51" s="35"/>
      <c r="GOA51"/>
      <c r="GOB51"/>
      <c r="GOC51" s="33"/>
      <c r="GOD51"/>
      <c r="GOE51" s="33"/>
      <c r="GOF51" s="35"/>
      <c r="GOG51" s="35"/>
      <c r="GOH51"/>
      <c r="GOI51"/>
      <c r="GOJ51" s="33"/>
      <c r="GOK51"/>
      <c r="GOL51" s="33"/>
      <c r="GOM51" s="35"/>
      <c r="GON51" s="35"/>
      <c r="GOO51"/>
      <c r="GOP51"/>
      <c r="GOQ51" s="33"/>
      <c r="GOR51"/>
      <c r="GOS51" s="33"/>
      <c r="GOT51" s="35"/>
      <c r="GOU51" s="35"/>
      <c r="GOV51"/>
      <c r="GOW51"/>
      <c r="GOX51" s="33"/>
      <c r="GOY51"/>
      <c r="GOZ51" s="33"/>
      <c r="GPA51" s="35"/>
      <c r="GPB51" s="35"/>
      <c r="GPC51"/>
      <c r="GPD51"/>
      <c r="GPE51" s="33"/>
      <c r="GPF51"/>
      <c r="GPG51" s="33"/>
      <c r="GPH51" s="35"/>
      <c r="GPI51" s="35"/>
      <c r="GPJ51"/>
      <c r="GPK51"/>
      <c r="GPL51" s="33"/>
      <c r="GPM51"/>
      <c r="GPN51" s="33"/>
      <c r="GPO51" s="35"/>
      <c r="GPP51" s="35"/>
      <c r="GPQ51"/>
      <c r="GPR51"/>
      <c r="GPS51" s="33"/>
      <c r="GPT51"/>
      <c r="GPU51" s="33"/>
      <c r="GPV51" s="35"/>
      <c r="GPW51" s="35"/>
      <c r="GPX51"/>
      <c r="GPY51"/>
      <c r="GPZ51" s="33"/>
      <c r="GQA51"/>
      <c r="GQB51" s="33"/>
      <c r="GQC51" s="35"/>
      <c r="GQD51" s="35"/>
      <c r="GQE51"/>
      <c r="GQF51"/>
      <c r="GQG51" s="33"/>
      <c r="GQH51"/>
      <c r="GQI51" s="33"/>
      <c r="GQJ51" s="35"/>
      <c r="GQK51" s="35"/>
      <c r="GQL51"/>
      <c r="GQM51"/>
      <c r="GQN51" s="33"/>
      <c r="GQO51"/>
      <c r="GQP51" s="33"/>
      <c r="GQQ51" s="35"/>
      <c r="GQR51" s="35"/>
      <c r="GQS51"/>
      <c r="GQT51"/>
      <c r="GQU51" s="33"/>
      <c r="GQV51"/>
      <c r="GQW51" s="33"/>
      <c r="GQX51" s="35"/>
      <c r="GQY51" s="35"/>
      <c r="GQZ51"/>
      <c r="GRA51"/>
      <c r="GRB51" s="33"/>
      <c r="GRC51"/>
      <c r="GRD51" s="33"/>
      <c r="GRE51" s="35"/>
      <c r="GRF51" s="35"/>
      <c r="GRG51"/>
      <c r="GRH51"/>
      <c r="GRI51" s="33"/>
      <c r="GRJ51"/>
      <c r="GRK51" s="33"/>
      <c r="GRL51" s="35"/>
      <c r="GRM51" s="35"/>
      <c r="GRN51"/>
      <c r="GRO51"/>
      <c r="GRP51" s="33"/>
      <c r="GRQ51"/>
      <c r="GRR51" s="33"/>
      <c r="GRS51" s="35"/>
      <c r="GRT51" s="35"/>
      <c r="GRU51"/>
      <c r="GRV51"/>
      <c r="GRW51" s="33"/>
      <c r="GRX51"/>
      <c r="GRY51" s="33"/>
      <c r="GRZ51" s="35"/>
      <c r="GSA51" s="35"/>
      <c r="GSB51"/>
      <c r="GSC51"/>
      <c r="GSD51" s="33"/>
      <c r="GSE51"/>
      <c r="GSF51" s="33"/>
      <c r="GSG51" s="35"/>
      <c r="GSH51" s="35"/>
      <c r="GSI51"/>
      <c r="GSJ51"/>
      <c r="GSK51" s="33"/>
      <c r="GSL51"/>
      <c r="GSM51" s="33"/>
      <c r="GSN51" s="35"/>
      <c r="GSO51" s="35"/>
      <c r="GSP51"/>
      <c r="GSQ51"/>
      <c r="GSR51" s="33"/>
      <c r="GSS51"/>
      <c r="GST51" s="33"/>
      <c r="GSU51" s="35"/>
      <c r="GSV51" s="35"/>
      <c r="GSW51"/>
      <c r="GSX51"/>
      <c r="GSY51" s="33"/>
      <c r="GSZ51"/>
      <c r="GTA51" s="33"/>
      <c r="GTB51" s="35"/>
      <c r="GTC51" s="35"/>
      <c r="GTD51"/>
      <c r="GTE51"/>
      <c r="GTF51" s="33"/>
      <c r="GTG51"/>
      <c r="GTH51" s="33"/>
      <c r="GTI51" s="35"/>
      <c r="GTJ51" s="35"/>
      <c r="GTK51"/>
      <c r="GTL51"/>
      <c r="GTM51" s="33"/>
      <c r="GTN51"/>
      <c r="GTO51" s="33"/>
      <c r="GTP51" s="35"/>
      <c r="GTQ51" s="35"/>
      <c r="GTR51"/>
      <c r="GTS51"/>
      <c r="GTT51" s="33"/>
      <c r="GTU51"/>
      <c r="GTV51" s="33"/>
      <c r="GTW51" s="35"/>
      <c r="GTX51" s="35"/>
      <c r="GTY51"/>
      <c r="GTZ51"/>
      <c r="GUA51" s="33"/>
      <c r="GUB51"/>
      <c r="GUC51" s="33"/>
      <c r="GUD51" s="35"/>
      <c r="GUE51" s="35"/>
      <c r="GUF51"/>
      <c r="GUG51"/>
      <c r="GUH51" s="33"/>
      <c r="GUI51"/>
      <c r="GUJ51" s="33"/>
      <c r="GUK51" s="35"/>
      <c r="GUL51" s="35"/>
      <c r="GUM51"/>
      <c r="GUN51"/>
      <c r="GUO51" s="33"/>
      <c r="GUP51"/>
      <c r="GUQ51" s="33"/>
      <c r="GUR51" s="35"/>
      <c r="GUS51" s="35"/>
      <c r="GUT51"/>
      <c r="GUU51"/>
      <c r="GUV51" s="33"/>
      <c r="GUW51"/>
      <c r="GUX51" s="33"/>
      <c r="GUY51" s="35"/>
      <c r="GUZ51" s="35"/>
      <c r="GVA51"/>
      <c r="GVB51"/>
      <c r="GVC51" s="33"/>
      <c r="GVD51"/>
      <c r="GVE51" s="33"/>
      <c r="GVF51" s="35"/>
      <c r="GVG51" s="35"/>
      <c r="GVH51"/>
      <c r="GVI51"/>
      <c r="GVJ51" s="33"/>
      <c r="GVK51"/>
      <c r="GVL51" s="33"/>
      <c r="GVM51" s="35"/>
      <c r="GVN51" s="35"/>
      <c r="GVO51"/>
      <c r="GVP51"/>
      <c r="GVQ51" s="33"/>
      <c r="GVR51"/>
      <c r="GVS51" s="33"/>
      <c r="GVT51" s="35"/>
      <c r="GVU51" s="35"/>
      <c r="GVV51"/>
      <c r="GVW51"/>
      <c r="GVX51" s="33"/>
      <c r="GVY51"/>
      <c r="GVZ51" s="33"/>
      <c r="GWA51" s="35"/>
      <c r="GWB51" s="35"/>
      <c r="GWC51"/>
      <c r="GWD51"/>
      <c r="GWE51" s="33"/>
      <c r="GWF51"/>
      <c r="GWG51" s="33"/>
      <c r="GWH51" s="35"/>
      <c r="GWI51" s="35"/>
      <c r="GWJ51"/>
      <c r="GWK51"/>
      <c r="GWL51" s="33"/>
      <c r="GWM51"/>
      <c r="GWN51" s="33"/>
      <c r="GWO51" s="35"/>
      <c r="GWP51" s="35"/>
      <c r="GWQ51"/>
      <c r="GWR51"/>
      <c r="GWS51" s="33"/>
      <c r="GWT51"/>
      <c r="GWU51" s="33"/>
      <c r="GWV51" s="35"/>
      <c r="GWW51" s="35"/>
      <c r="GWX51"/>
      <c r="GWY51"/>
      <c r="GWZ51" s="33"/>
      <c r="GXA51"/>
      <c r="GXB51" s="33"/>
      <c r="GXC51" s="35"/>
      <c r="GXD51" s="35"/>
      <c r="GXE51"/>
      <c r="GXF51"/>
      <c r="GXG51" s="33"/>
      <c r="GXH51"/>
      <c r="GXI51" s="33"/>
      <c r="GXJ51" s="35"/>
      <c r="GXK51" s="35"/>
      <c r="GXL51"/>
      <c r="GXM51"/>
      <c r="GXN51" s="33"/>
      <c r="GXO51"/>
      <c r="GXP51" s="33"/>
      <c r="GXQ51" s="35"/>
      <c r="GXR51" s="35"/>
      <c r="GXS51"/>
      <c r="GXT51"/>
      <c r="GXU51" s="33"/>
      <c r="GXV51"/>
      <c r="GXW51" s="33"/>
      <c r="GXX51" s="35"/>
      <c r="GXY51" s="35"/>
      <c r="GXZ51"/>
      <c r="GYA51"/>
      <c r="GYB51" s="33"/>
      <c r="GYC51"/>
      <c r="GYD51" s="33"/>
      <c r="GYE51" s="35"/>
      <c r="GYF51" s="35"/>
      <c r="GYG51"/>
      <c r="GYH51"/>
      <c r="GYI51" s="33"/>
      <c r="GYJ51"/>
      <c r="GYK51" s="33"/>
      <c r="GYL51" s="35"/>
      <c r="GYM51" s="35"/>
      <c r="GYN51"/>
      <c r="GYO51"/>
      <c r="GYP51" s="33"/>
      <c r="GYQ51"/>
      <c r="GYR51" s="33"/>
      <c r="GYS51" s="35"/>
      <c r="GYT51" s="35"/>
      <c r="GYU51"/>
      <c r="GYV51"/>
      <c r="GYW51" s="33"/>
      <c r="GYX51"/>
      <c r="GYY51" s="33"/>
      <c r="GYZ51" s="35"/>
      <c r="GZA51" s="35"/>
      <c r="GZB51"/>
      <c r="GZC51"/>
      <c r="GZD51" s="33"/>
      <c r="GZE51"/>
      <c r="GZF51" s="33"/>
      <c r="GZG51" s="35"/>
      <c r="GZH51" s="35"/>
      <c r="GZI51"/>
      <c r="GZJ51"/>
      <c r="GZK51" s="33"/>
      <c r="GZL51"/>
      <c r="GZM51" s="33"/>
      <c r="GZN51" s="35"/>
      <c r="GZO51" s="35"/>
      <c r="GZP51"/>
      <c r="GZQ51"/>
      <c r="GZR51" s="33"/>
      <c r="GZS51"/>
      <c r="GZT51" s="33"/>
      <c r="GZU51" s="35"/>
      <c r="GZV51" s="35"/>
      <c r="GZW51"/>
      <c r="GZX51"/>
      <c r="GZY51" s="33"/>
      <c r="GZZ51"/>
      <c r="HAA51" s="33"/>
      <c r="HAB51" s="35"/>
      <c r="HAC51" s="35"/>
      <c r="HAD51"/>
      <c r="HAE51"/>
      <c r="HAF51" s="33"/>
      <c r="HAG51"/>
      <c r="HAH51" s="33"/>
      <c r="HAI51" s="35"/>
      <c r="HAJ51" s="35"/>
      <c r="HAK51"/>
      <c r="HAL51"/>
      <c r="HAM51" s="33"/>
      <c r="HAN51"/>
      <c r="HAO51" s="33"/>
      <c r="HAP51" s="35"/>
      <c r="HAQ51" s="35"/>
      <c r="HAR51"/>
      <c r="HAS51"/>
      <c r="HAT51" s="33"/>
      <c r="HAU51"/>
      <c r="HAV51" s="33"/>
      <c r="HAW51" s="35"/>
      <c r="HAX51" s="35"/>
      <c r="HAY51"/>
      <c r="HAZ51"/>
      <c r="HBA51" s="33"/>
      <c r="HBB51"/>
      <c r="HBC51" s="33"/>
      <c r="HBD51" s="35"/>
      <c r="HBE51" s="35"/>
      <c r="HBF51"/>
      <c r="HBG51"/>
      <c r="HBH51" s="33"/>
      <c r="HBI51"/>
      <c r="HBJ51" s="33"/>
      <c r="HBK51" s="35"/>
      <c r="HBL51" s="35"/>
      <c r="HBM51"/>
      <c r="HBN51"/>
      <c r="HBO51" s="33"/>
      <c r="HBP51"/>
      <c r="HBQ51" s="33"/>
      <c r="HBR51" s="35"/>
      <c r="HBS51" s="35"/>
      <c r="HBT51"/>
      <c r="HBU51"/>
      <c r="HBV51" s="33"/>
      <c r="HBW51"/>
      <c r="HBX51" s="33"/>
      <c r="HBY51" s="35"/>
      <c r="HBZ51" s="35"/>
      <c r="HCA51"/>
      <c r="HCB51"/>
      <c r="HCC51" s="33"/>
      <c r="HCD51"/>
      <c r="HCE51" s="33"/>
      <c r="HCF51" s="35"/>
      <c r="HCG51" s="35"/>
      <c r="HCH51"/>
      <c r="HCI51"/>
      <c r="HCJ51" s="33"/>
      <c r="HCK51"/>
      <c r="HCL51" s="33"/>
      <c r="HCM51" s="35"/>
      <c r="HCN51" s="35"/>
      <c r="HCO51"/>
      <c r="HCP51"/>
      <c r="HCQ51" s="33"/>
      <c r="HCR51"/>
      <c r="HCS51" s="33"/>
      <c r="HCT51" s="35"/>
      <c r="HCU51" s="35"/>
      <c r="HCV51"/>
      <c r="HCW51"/>
      <c r="HCX51" s="33"/>
      <c r="HCY51"/>
      <c r="HCZ51" s="33"/>
      <c r="HDA51" s="35"/>
      <c r="HDB51" s="35"/>
      <c r="HDC51"/>
      <c r="HDD51"/>
      <c r="HDE51" s="33"/>
      <c r="HDF51"/>
      <c r="HDG51" s="33"/>
      <c r="HDH51" s="35"/>
      <c r="HDI51" s="35"/>
      <c r="HDJ51"/>
      <c r="HDK51"/>
      <c r="HDL51" s="33"/>
      <c r="HDM51"/>
      <c r="HDN51" s="33"/>
      <c r="HDO51" s="35"/>
      <c r="HDP51" s="35"/>
      <c r="HDQ51"/>
      <c r="HDR51"/>
      <c r="HDS51" s="33"/>
      <c r="HDT51"/>
      <c r="HDU51" s="33"/>
      <c r="HDV51" s="35"/>
      <c r="HDW51" s="35"/>
      <c r="HDX51"/>
      <c r="HDY51"/>
      <c r="HDZ51" s="33"/>
      <c r="HEA51"/>
      <c r="HEB51" s="33"/>
      <c r="HEC51" s="35"/>
      <c r="HED51" s="35"/>
      <c r="HEE51"/>
      <c r="HEF51"/>
      <c r="HEG51" s="33"/>
      <c r="HEH51"/>
      <c r="HEI51" s="33"/>
      <c r="HEJ51" s="35"/>
      <c r="HEK51" s="35"/>
      <c r="HEL51"/>
      <c r="HEM51"/>
      <c r="HEN51" s="33"/>
      <c r="HEO51"/>
      <c r="HEP51" s="33"/>
      <c r="HEQ51" s="35"/>
      <c r="HER51" s="35"/>
      <c r="HES51"/>
      <c r="HET51"/>
      <c r="HEU51" s="33"/>
      <c r="HEV51"/>
      <c r="HEW51" s="33"/>
      <c r="HEX51" s="35"/>
      <c r="HEY51" s="35"/>
      <c r="HEZ51"/>
      <c r="HFA51"/>
      <c r="HFB51" s="33"/>
      <c r="HFC51"/>
      <c r="HFD51" s="33"/>
      <c r="HFE51" s="35"/>
      <c r="HFF51" s="35"/>
      <c r="HFG51"/>
      <c r="HFH51"/>
      <c r="HFI51" s="33"/>
      <c r="HFJ51"/>
      <c r="HFK51" s="33"/>
      <c r="HFL51" s="35"/>
      <c r="HFM51" s="35"/>
      <c r="HFN51"/>
      <c r="HFO51"/>
      <c r="HFP51" s="33"/>
      <c r="HFQ51"/>
      <c r="HFR51" s="33"/>
      <c r="HFS51" s="35"/>
      <c r="HFT51" s="35"/>
      <c r="HFU51"/>
      <c r="HFV51"/>
      <c r="HFW51" s="33"/>
      <c r="HFX51"/>
      <c r="HFY51" s="33"/>
      <c r="HFZ51" s="35"/>
      <c r="HGA51" s="35"/>
      <c r="HGB51"/>
      <c r="HGC51"/>
      <c r="HGD51" s="33"/>
      <c r="HGE51"/>
      <c r="HGF51" s="33"/>
      <c r="HGG51" s="35"/>
      <c r="HGH51" s="35"/>
      <c r="HGI51"/>
      <c r="HGJ51"/>
      <c r="HGK51" s="33"/>
      <c r="HGL51"/>
      <c r="HGM51" s="33"/>
      <c r="HGN51" s="35"/>
      <c r="HGO51" s="35"/>
      <c r="HGP51"/>
      <c r="HGQ51"/>
      <c r="HGR51" s="33"/>
      <c r="HGS51"/>
      <c r="HGT51" s="33"/>
      <c r="HGU51" s="35"/>
      <c r="HGV51" s="35"/>
      <c r="HGW51"/>
      <c r="HGX51"/>
      <c r="HGY51" s="33"/>
      <c r="HGZ51"/>
      <c r="HHA51" s="33"/>
      <c r="HHB51" s="35"/>
      <c r="HHC51" s="35"/>
      <c r="HHD51"/>
      <c r="HHE51"/>
      <c r="HHF51" s="33"/>
      <c r="HHG51"/>
      <c r="HHH51" s="33"/>
      <c r="HHI51" s="35"/>
      <c r="HHJ51" s="35"/>
      <c r="HHK51"/>
      <c r="HHL51"/>
      <c r="HHM51" s="33"/>
      <c r="HHN51"/>
      <c r="HHO51" s="33"/>
      <c r="HHP51" s="35"/>
      <c r="HHQ51" s="35"/>
      <c r="HHR51"/>
      <c r="HHS51"/>
      <c r="HHT51" s="33"/>
      <c r="HHU51"/>
      <c r="HHV51" s="33"/>
      <c r="HHW51" s="35"/>
      <c r="HHX51" s="35"/>
      <c r="HHY51"/>
      <c r="HHZ51"/>
      <c r="HIA51" s="33"/>
      <c r="HIB51"/>
      <c r="HIC51" s="33"/>
      <c r="HID51" s="35"/>
      <c r="HIE51" s="35"/>
      <c r="HIF51"/>
      <c r="HIG51"/>
      <c r="HIH51" s="33"/>
      <c r="HII51"/>
      <c r="HIJ51" s="33"/>
      <c r="HIK51" s="35"/>
      <c r="HIL51" s="35"/>
      <c r="HIM51"/>
      <c r="HIN51"/>
      <c r="HIO51" s="33"/>
      <c r="HIP51"/>
      <c r="HIQ51" s="33"/>
      <c r="HIR51" s="35"/>
      <c r="HIS51" s="35"/>
      <c r="HIT51"/>
      <c r="HIU51"/>
      <c r="HIV51" s="33"/>
      <c r="HIW51"/>
      <c r="HIX51" s="33"/>
      <c r="HIY51" s="35"/>
      <c r="HIZ51" s="35"/>
      <c r="HJA51"/>
      <c r="HJB51"/>
      <c r="HJC51" s="33"/>
      <c r="HJD51"/>
      <c r="HJE51" s="33"/>
      <c r="HJF51" s="35"/>
      <c r="HJG51" s="35"/>
      <c r="HJH51"/>
      <c r="HJI51"/>
      <c r="HJJ51" s="33"/>
      <c r="HJK51"/>
      <c r="HJL51" s="33"/>
      <c r="HJM51" s="35"/>
      <c r="HJN51" s="35"/>
      <c r="HJO51"/>
      <c r="HJP51"/>
      <c r="HJQ51" s="33"/>
      <c r="HJR51"/>
      <c r="HJS51" s="33"/>
      <c r="HJT51" s="35"/>
      <c r="HJU51" s="35"/>
      <c r="HJV51"/>
      <c r="HJW51"/>
      <c r="HJX51" s="33"/>
      <c r="HJY51"/>
      <c r="HJZ51" s="33"/>
      <c r="HKA51" s="35"/>
      <c r="HKB51" s="35"/>
      <c r="HKC51"/>
      <c r="HKD51"/>
      <c r="HKE51" s="33"/>
      <c r="HKF51"/>
      <c r="HKG51" s="33"/>
      <c r="HKH51" s="35"/>
      <c r="HKI51" s="35"/>
      <c r="HKJ51"/>
      <c r="HKK51"/>
      <c r="HKL51" s="33"/>
      <c r="HKM51"/>
      <c r="HKN51" s="33"/>
      <c r="HKO51" s="35"/>
      <c r="HKP51" s="35"/>
      <c r="HKQ51"/>
      <c r="HKR51"/>
      <c r="HKS51" s="33"/>
      <c r="HKT51"/>
      <c r="HKU51" s="33"/>
      <c r="HKV51" s="35"/>
      <c r="HKW51" s="35"/>
      <c r="HKX51"/>
      <c r="HKY51"/>
      <c r="HKZ51" s="33"/>
      <c r="HLA51"/>
      <c r="HLB51" s="33"/>
      <c r="HLC51" s="35"/>
      <c r="HLD51" s="35"/>
      <c r="HLE51"/>
      <c r="HLF51"/>
      <c r="HLG51" s="33"/>
      <c r="HLH51"/>
      <c r="HLI51" s="33"/>
      <c r="HLJ51" s="35"/>
      <c r="HLK51" s="35"/>
      <c r="HLL51"/>
      <c r="HLM51"/>
      <c r="HLN51" s="33"/>
      <c r="HLO51"/>
      <c r="HLP51" s="33"/>
      <c r="HLQ51" s="35"/>
      <c r="HLR51" s="35"/>
      <c r="HLS51"/>
      <c r="HLT51"/>
      <c r="HLU51" s="33"/>
      <c r="HLV51"/>
      <c r="HLW51" s="33"/>
      <c r="HLX51" s="35"/>
      <c r="HLY51" s="35"/>
      <c r="HLZ51"/>
      <c r="HMA51"/>
      <c r="HMB51" s="33"/>
      <c r="HMC51"/>
      <c r="HMD51" s="33"/>
      <c r="HME51" s="35"/>
      <c r="HMF51" s="35"/>
      <c r="HMG51"/>
      <c r="HMH51"/>
      <c r="HMI51" s="33"/>
      <c r="HMJ51"/>
      <c r="HMK51" s="33"/>
      <c r="HML51" s="35"/>
      <c r="HMM51" s="35"/>
      <c r="HMN51"/>
      <c r="HMO51"/>
      <c r="HMP51" s="33"/>
      <c r="HMQ51"/>
      <c r="HMR51" s="33"/>
      <c r="HMS51" s="35"/>
      <c r="HMT51" s="35"/>
      <c r="HMU51"/>
      <c r="HMV51"/>
      <c r="HMW51" s="33"/>
      <c r="HMX51"/>
      <c r="HMY51" s="33"/>
      <c r="HMZ51" s="35"/>
      <c r="HNA51" s="35"/>
      <c r="HNB51"/>
      <c r="HNC51"/>
      <c r="HND51" s="33"/>
      <c r="HNE51"/>
      <c r="HNF51" s="33"/>
      <c r="HNG51" s="35"/>
      <c r="HNH51" s="35"/>
      <c r="HNI51"/>
      <c r="HNJ51"/>
      <c r="HNK51" s="33"/>
      <c r="HNL51"/>
      <c r="HNM51" s="33"/>
      <c r="HNN51" s="35"/>
      <c r="HNO51" s="35"/>
      <c r="HNP51"/>
      <c r="HNQ51"/>
      <c r="HNR51" s="33"/>
      <c r="HNS51"/>
      <c r="HNT51" s="33"/>
      <c r="HNU51" s="35"/>
      <c r="HNV51" s="35"/>
      <c r="HNW51"/>
      <c r="HNX51"/>
      <c r="HNY51" s="33"/>
      <c r="HNZ51"/>
      <c r="HOA51" s="33"/>
      <c r="HOB51" s="35"/>
      <c r="HOC51" s="35"/>
      <c r="HOD51"/>
      <c r="HOE51"/>
      <c r="HOF51" s="33"/>
      <c r="HOG51"/>
      <c r="HOH51" s="33"/>
      <c r="HOI51" s="35"/>
      <c r="HOJ51" s="35"/>
      <c r="HOK51"/>
      <c r="HOL51"/>
      <c r="HOM51" s="33"/>
      <c r="HON51"/>
      <c r="HOO51" s="33"/>
      <c r="HOP51" s="35"/>
      <c r="HOQ51" s="35"/>
      <c r="HOR51"/>
      <c r="HOS51"/>
      <c r="HOT51" s="33"/>
      <c r="HOU51"/>
      <c r="HOV51" s="33"/>
      <c r="HOW51" s="35"/>
      <c r="HOX51" s="35"/>
      <c r="HOY51"/>
      <c r="HOZ51"/>
      <c r="HPA51" s="33"/>
      <c r="HPB51"/>
      <c r="HPC51" s="33"/>
      <c r="HPD51" s="35"/>
      <c r="HPE51" s="35"/>
      <c r="HPF51"/>
      <c r="HPG51"/>
      <c r="HPH51" s="33"/>
      <c r="HPI51"/>
      <c r="HPJ51" s="33"/>
      <c r="HPK51" s="35"/>
      <c r="HPL51" s="35"/>
      <c r="HPM51"/>
      <c r="HPN51"/>
      <c r="HPO51" s="33"/>
      <c r="HPP51"/>
      <c r="HPQ51" s="33"/>
      <c r="HPR51" s="35"/>
      <c r="HPS51" s="35"/>
      <c r="HPT51"/>
      <c r="HPU51"/>
      <c r="HPV51" s="33"/>
      <c r="HPW51"/>
      <c r="HPX51" s="33"/>
      <c r="HPY51" s="35"/>
      <c r="HPZ51" s="35"/>
      <c r="HQA51"/>
      <c r="HQB51"/>
      <c r="HQC51" s="33"/>
      <c r="HQD51"/>
      <c r="HQE51" s="33"/>
      <c r="HQF51" s="35"/>
      <c r="HQG51" s="35"/>
      <c r="HQH51"/>
      <c r="HQI51"/>
      <c r="HQJ51" s="33"/>
      <c r="HQK51"/>
      <c r="HQL51" s="33"/>
      <c r="HQM51" s="35"/>
      <c r="HQN51" s="35"/>
      <c r="HQO51"/>
      <c r="HQP51"/>
      <c r="HQQ51" s="33"/>
      <c r="HQR51"/>
      <c r="HQS51" s="33"/>
      <c r="HQT51" s="35"/>
      <c r="HQU51" s="35"/>
      <c r="HQV51"/>
      <c r="HQW51"/>
      <c r="HQX51" s="33"/>
      <c r="HQY51"/>
      <c r="HQZ51" s="33"/>
      <c r="HRA51" s="35"/>
      <c r="HRB51" s="35"/>
      <c r="HRC51"/>
      <c r="HRD51"/>
      <c r="HRE51" s="33"/>
      <c r="HRF51"/>
      <c r="HRG51" s="33"/>
      <c r="HRH51" s="35"/>
      <c r="HRI51" s="35"/>
      <c r="HRJ51"/>
      <c r="HRK51"/>
      <c r="HRL51" s="33"/>
      <c r="HRM51"/>
      <c r="HRN51" s="33"/>
      <c r="HRO51" s="35"/>
      <c r="HRP51" s="35"/>
      <c r="HRQ51"/>
      <c r="HRR51"/>
      <c r="HRS51" s="33"/>
      <c r="HRT51"/>
      <c r="HRU51" s="33"/>
      <c r="HRV51" s="35"/>
      <c r="HRW51" s="35"/>
      <c r="HRX51"/>
      <c r="HRY51"/>
      <c r="HRZ51" s="33"/>
      <c r="HSA51"/>
      <c r="HSB51" s="33"/>
      <c r="HSC51" s="35"/>
      <c r="HSD51" s="35"/>
      <c r="HSE51"/>
      <c r="HSF51"/>
      <c r="HSG51" s="33"/>
      <c r="HSH51"/>
      <c r="HSI51" s="33"/>
      <c r="HSJ51" s="35"/>
      <c r="HSK51" s="35"/>
      <c r="HSL51"/>
      <c r="HSM51"/>
      <c r="HSN51" s="33"/>
      <c r="HSO51"/>
      <c r="HSP51" s="33"/>
      <c r="HSQ51" s="35"/>
      <c r="HSR51" s="35"/>
      <c r="HSS51"/>
      <c r="HST51"/>
      <c r="HSU51" s="33"/>
      <c r="HSV51"/>
      <c r="HSW51" s="33"/>
      <c r="HSX51" s="35"/>
      <c r="HSY51" s="35"/>
      <c r="HSZ51"/>
      <c r="HTA51"/>
      <c r="HTB51" s="33"/>
      <c r="HTC51"/>
      <c r="HTD51" s="33"/>
      <c r="HTE51" s="35"/>
      <c r="HTF51" s="35"/>
      <c r="HTG51"/>
      <c r="HTH51"/>
      <c r="HTI51" s="33"/>
      <c r="HTJ51"/>
      <c r="HTK51" s="33"/>
      <c r="HTL51" s="35"/>
      <c r="HTM51" s="35"/>
      <c r="HTN51"/>
      <c r="HTO51"/>
      <c r="HTP51" s="33"/>
      <c r="HTQ51"/>
      <c r="HTR51" s="33"/>
      <c r="HTS51" s="35"/>
      <c r="HTT51" s="35"/>
      <c r="HTU51"/>
      <c r="HTV51"/>
      <c r="HTW51" s="33"/>
      <c r="HTX51"/>
      <c r="HTY51" s="33"/>
      <c r="HTZ51" s="35"/>
      <c r="HUA51" s="35"/>
      <c r="HUB51"/>
      <c r="HUC51"/>
      <c r="HUD51" s="33"/>
      <c r="HUE51"/>
      <c r="HUF51" s="33"/>
      <c r="HUG51" s="35"/>
      <c r="HUH51" s="35"/>
      <c r="HUI51"/>
      <c r="HUJ51"/>
      <c r="HUK51" s="33"/>
      <c r="HUL51"/>
      <c r="HUM51" s="33"/>
      <c r="HUN51" s="35"/>
      <c r="HUO51" s="35"/>
      <c r="HUP51"/>
      <c r="HUQ51"/>
      <c r="HUR51" s="33"/>
      <c r="HUS51"/>
      <c r="HUT51" s="33"/>
      <c r="HUU51" s="35"/>
      <c r="HUV51" s="35"/>
      <c r="HUW51"/>
      <c r="HUX51"/>
      <c r="HUY51" s="33"/>
      <c r="HUZ51"/>
      <c r="HVA51" s="33"/>
      <c r="HVB51" s="35"/>
      <c r="HVC51" s="35"/>
      <c r="HVD51"/>
      <c r="HVE51"/>
      <c r="HVF51" s="33"/>
      <c r="HVG51"/>
      <c r="HVH51" s="33"/>
      <c r="HVI51" s="35"/>
      <c r="HVJ51" s="35"/>
      <c r="HVK51"/>
      <c r="HVL51"/>
      <c r="HVM51" s="33"/>
      <c r="HVN51"/>
      <c r="HVO51" s="33"/>
      <c r="HVP51" s="35"/>
      <c r="HVQ51" s="35"/>
      <c r="HVR51"/>
      <c r="HVS51"/>
      <c r="HVT51" s="33"/>
      <c r="HVU51"/>
      <c r="HVV51" s="33"/>
      <c r="HVW51" s="35"/>
      <c r="HVX51" s="35"/>
      <c r="HVY51"/>
      <c r="HVZ51"/>
      <c r="HWA51" s="33"/>
      <c r="HWB51"/>
      <c r="HWC51" s="33"/>
      <c r="HWD51" s="35"/>
      <c r="HWE51" s="35"/>
      <c r="HWF51"/>
      <c r="HWG51"/>
      <c r="HWH51" s="33"/>
      <c r="HWI51"/>
      <c r="HWJ51" s="33"/>
      <c r="HWK51" s="35"/>
      <c r="HWL51" s="35"/>
      <c r="HWM51"/>
      <c r="HWN51"/>
      <c r="HWO51" s="33"/>
      <c r="HWP51"/>
      <c r="HWQ51" s="33"/>
      <c r="HWR51" s="35"/>
      <c r="HWS51" s="35"/>
      <c r="HWT51"/>
      <c r="HWU51"/>
      <c r="HWV51" s="33"/>
      <c r="HWW51"/>
      <c r="HWX51" s="33"/>
      <c r="HWY51" s="35"/>
      <c r="HWZ51" s="35"/>
      <c r="HXA51"/>
      <c r="HXB51"/>
      <c r="HXC51" s="33"/>
      <c r="HXD51"/>
      <c r="HXE51" s="33"/>
      <c r="HXF51" s="35"/>
      <c r="HXG51" s="35"/>
      <c r="HXH51"/>
      <c r="HXI51"/>
      <c r="HXJ51" s="33"/>
      <c r="HXK51"/>
      <c r="HXL51" s="33"/>
      <c r="HXM51" s="35"/>
      <c r="HXN51" s="35"/>
      <c r="HXO51"/>
      <c r="HXP51"/>
      <c r="HXQ51" s="33"/>
      <c r="HXR51"/>
      <c r="HXS51" s="33"/>
      <c r="HXT51" s="35"/>
      <c r="HXU51" s="35"/>
      <c r="HXV51"/>
      <c r="HXW51"/>
      <c r="HXX51" s="33"/>
      <c r="HXY51"/>
      <c r="HXZ51" s="33"/>
      <c r="HYA51" s="35"/>
      <c r="HYB51" s="35"/>
      <c r="HYC51"/>
      <c r="HYD51"/>
      <c r="HYE51" s="33"/>
      <c r="HYF51"/>
      <c r="HYG51" s="33"/>
      <c r="HYH51" s="35"/>
      <c r="HYI51" s="35"/>
      <c r="HYJ51"/>
      <c r="HYK51"/>
      <c r="HYL51" s="33"/>
      <c r="HYM51"/>
      <c r="HYN51" s="33"/>
      <c r="HYO51" s="35"/>
      <c r="HYP51" s="35"/>
      <c r="HYQ51"/>
      <c r="HYR51"/>
      <c r="HYS51" s="33"/>
      <c r="HYT51"/>
      <c r="HYU51" s="33"/>
      <c r="HYV51" s="35"/>
      <c r="HYW51" s="35"/>
      <c r="HYX51"/>
      <c r="HYY51"/>
      <c r="HYZ51" s="33"/>
      <c r="HZA51"/>
      <c r="HZB51" s="33"/>
      <c r="HZC51" s="35"/>
      <c r="HZD51" s="35"/>
      <c r="HZE51"/>
      <c r="HZF51"/>
      <c r="HZG51" s="33"/>
      <c r="HZH51"/>
      <c r="HZI51" s="33"/>
      <c r="HZJ51" s="35"/>
      <c r="HZK51" s="35"/>
      <c r="HZL51"/>
      <c r="HZM51"/>
      <c r="HZN51" s="33"/>
      <c r="HZO51"/>
      <c r="HZP51" s="33"/>
      <c r="HZQ51" s="35"/>
      <c r="HZR51" s="35"/>
      <c r="HZS51"/>
      <c r="HZT51"/>
      <c r="HZU51" s="33"/>
      <c r="HZV51"/>
      <c r="HZW51" s="33"/>
      <c r="HZX51" s="35"/>
      <c r="HZY51" s="35"/>
      <c r="HZZ51"/>
      <c r="IAA51"/>
      <c r="IAB51" s="33"/>
      <c r="IAC51"/>
      <c r="IAD51" s="33"/>
      <c r="IAE51" s="35"/>
      <c r="IAF51" s="35"/>
      <c r="IAG51"/>
      <c r="IAH51"/>
      <c r="IAI51" s="33"/>
      <c r="IAJ51"/>
      <c r="IAK51" s="33"/>
      <c r="IAL51" s="35"/>
      <c r="IAM51" s="35"/>
      <c r="IAN51"/>
      <c r="IAO51"/>
      <c r="IAP51" s="33"/>
      <c r="IAQ51"/>
      <c r="IAR51" s="33"/>
      <c r="IAS51" s="35"/>
      <c r="IAT51" s="35"/>
      <c r="IAU51"/>
      <c r="IAV51"/>
      <c r="IAW51" s="33"/>
      <c r="IAX51"/>
      <c r="IAY51" s="33"/>
      <c r="IAZ51" s="35"/>
      <c r="IBA51" s="35"/>
      <c r="IBB51"/>
      <c r="IBC51"/>
      <c r="IBD51" s="33"/>
      <c r="IBE51"/>
      <c r="IBF51" s="33"/>
      <c r="IBG51" s="35"/>
      <c r="IBH51" s="35"/>
      <c r="IBI51"/>
      <c r="IBJ51"/>
      <c r="IBK51" s="33"/>
      <c r="IBL51"/>
      <c r="IBM51" s="33"/>
      <c r="IBN51" s="35"/>
      <c r="IBO51" s="35"/>
      <c r="IBP51"/>
      <c r="IBQ51"/>
      <c r="IBR51" s="33"/>
      <c r="IBS51"/>
      <c r="IBT51" s="33"/>
      <c r="IBU51" s="35"/>
      <c r="IBV51" s="35"/>
      <c r="IBW51"/>
      <c r="IBX51"/>
      <c r="IBY51" s="33"/>
      <c r="IBZ51"/>
      <c r="ICA51" s="33"/>
      <c r="ICB51" s="35"/>
      <c r="ICC51" s="35"/>
      <c r="ICD51"/>
      <c r="ICE51"/>
      <c r="ICF51" s="33"/>
      <c r="ICG51"/>
      <c r="ICH51" s="33"/>
      <c r="ICI51" s="35"/>
      <c r="ICJ51" s="35"/>
      <c r="ICK51"/>
      <c r="ICL51"/>
      <c r="ICM51" s="33"/>
      <c r="ICN51"/>
      <c r="ICO51" s="33"/>
      <c r="ICP51" s="35"/>
      <c r="ICQ51" s="35"/>
      <c r="ICR51"/>
      <c r="ICS51"/>
      <c r="ICT51" s="33"/>
      <c r="ICU51"/>
      <c r="ICV51" s="33"/>
      <c r="ICW51" s="35"/>
      <c r="ICX51" s="35"/>
      <c r="ICY51"/>
      <c r="ICZ51"/>
      <c r="IDA51" s="33"/>
      <c r="IDB51"/>
      <c r="IDC51" s="33"/>
      <c r="IDD51" s="35"/>
      <c r="IDE51" s="35"/>
      <c r="IDF51"/>
      <c r="IDG51"/>
      <c r="IDH51" s="33"/>
      <c r="IDI51"/>
      <c r="IDJ51" s="33"/>
      <c r="IDK51" s="35"/>
      <c r="IDL51" s="35"/>
      <c r="IDM51"/>
      <c r="IDN51"/>
      <c r="IDO51" s="33"/>
      <c r="IDP51"/>
      <c r="IDQ51" s="33"/>
      <c r="IDR51" s="35"/>
      <c r="IDS51" s="35"/>
      <c r="IDT51"/>
      <c r="IDU51"/>
      <c r="IDV51" s="33"/>
      <c r="IDW51"/>
      <c r="IDX51" s="33"/>
      <c r="IDY51" s="35"/>
      <c r="IDZ51" s="35"/>
      <c r="IEA51"/>
      <c r="IEB51"/>
      <c r="IEC51" s="33"/>
      <c r="IED51"/>
      <c r="IEE51" s="33"/>
      <c r="IEF51" s="35"/>
      <c r="IEG51" s="35"/>
      <c r="IEH51"/>
      <c r="IEI51"/>
      <c r="IEJ51" s="33"/>
      <c r="IEK51"/>
      <c r="IEL51" s="33"/>
      <c r="IEM51" s="35"/>
      <c r="IEN51" s="35"/>
      <c r="IEO51"/>
      <c r="IEP51"/>
      <c r="IEQ51" s="33"/>
      <c r="IER51"/>
      <c r="IES51" s="33"/>
      <c r="IET51" s="35"/>
      <c r="IEU51" s="35"/>
      <c r="IEV51"/>
      <c r="IEW51"/>
      <c r="IEX51" s="33"/>
      <c r="IEY51"/>
      <c r="IEZ51" s="33"/>
      <c r="IFA51" s="35"/>
      <c r="IFB51" s="35"/>
      <c r="IFC51"/>
      <c r="IFD51"/>
      <c r="IFE51" s="33"/>
      <c r="IFF51"/>
      <c r="IFG51" s="33"/>
      <c r="IFH51" s="35"/>
      <c r="IFI51" s="35"/>
      <c r="IFJ51"/>
      <c r="IFK51"/>
      <c r="IFL51" s="33"/>
      <c r="IFM51"/>
      <c r="IFN51" s="33"/>
      <c r="IFO51" s="35"/>
      <c r="IFP51" s="35"/>
      <c r="IFQ51"/>
      <c r="IFR51"/>
      <c r="IFS51" s="33"/>
      <c r="IFT51"/>
      <c r="IFU51" s="33"/>
      <c r="IFV51" s="35"/>
      <c r="IFW51" s="35"/>
      <c r="IFX51"/>
      <c r="IFY51"/>
      <c r="IFZ51" s="33"/>
      <c r="IGA51"/>
      <c r="IGB51" s="33"/>
      <c r="IGC51" s="35"/>
      <c r="IGD51" s="35"/>
      <c r="IGE51"/>
      <c r="IGF51"/>
      <c r="IGG51" s="33"/>
      <c r="IGH51"/>
      <c r="IGI51" s="33"/>
      <c r="IGJ51" s="35"/>
      <c r="IGK51" s="35"/>
      <c r="IGL51"/>
      <c r="IGM51"/>
      <c r="IGN51" s="33"/>
      <c r="IGO51"/>
      <c r="IGP51" s="33"/>
      <c r="IGQ51" s="35"/>
      <c r="IGR51" s="35"/>
      <c r="IGS51"/>
      <c r="IGT51"/>
      <c r="IGU51" s="33"/>
      <c r="IGV51"/>
      <c r="IGW51" s="33"/>
      <c r="IGX51" s="35"/>
      <c r="IGY51" s="35"/>
      <c r="IGZ51"/>
      <c r="IHA51"/>
      <c r="IHB51" s="33"/>
      <c r="IHC51"/>
      <c r="IHD51" s="33"/>
      <c r="IHE51" s="35"/>
      <c r="IHF51" s="35"/>
      <c r="IHG51"/>
      <c r="IHH51"/>
      <c r="IHI51" s="33"/>
      <c r="IHJ51"/>
      <c r="IHK51" s="33"/>
      <c r="IHL51" s="35"/>
      <c r="IHM51" s="35"/>
      <c r="IHN51"/>
      <c r="IHO51"/>
      <c r="IHP51" s="33"/>
      <c r="IHQ51"/>
      <c r="IHR51" s="33"/>
      <c r="IHS51" s="35"/>
      <c r="IHT51" s="35"/>
      <c r="IHU51"/>
      <c r="IHV51"/>
      <c r="IHW51" s="33"/>
      <c r="IHX51"/>
      <c r="IHY51" s="33"/>
      <c r="IHZ51" s="35"/>
      <c r="IIA51" s="35"/>
      <c r="IIB51"/>
      <c r="IIC51"/>
      <c r="IID51" s="33"/>
      <c r="IIE51"/>
      <c r="IIF51" s="33"/>
      <c r="IIG51" s="35"/>
      <c r="IIH51" s="35"/>
      <c r="III51"/>
      <c r="IIJ51"/>
      <c r="IIK51" s="33"/>
      <c r="IIL51"/>
      <c r="IIM51" s="33"/>
      <c r="IIN51" s="35"/>
      <c r="IIO51" s="35"/>
      <c r="IIP51"/>
      <c r="IIQ51"/>
      <c r="IIR51" s="33"/>
      <c r="IIS51"/>
      <c r="IIT51" s="33"/>
      <c r="IIU51" s="35"/>
      <c r="IIV51" s="35"/>
      <c r="IIW51"/>
      <c r="IIX51"/>
      <c r="IIY51" s="33"/>
      <c r="IIZ51"/>
      <c r="IJA51" s="33"/>
      <c r="IJB51" s="35"/>
      <c r="IJC51" s="35"/>
      <c r="IJD51"/>
      <c r="IJE51"/>
      <c r="IJF51" s="33"/>
      <c r="IJG51"/>
      <c r="IJH51" s="33"/>
      <c r="IJI51" s="35"/>
      <c r="IJJ51" s="35"/>
      <c r="IJK51"/>
      <c r="IJL51"/>
      <c r="IJM51" s="33"/>
      <c r="IJN51"/>
      <c r="IJO51" s="33"/>
      <c r="IJP51" s="35"/>
      <c r="IJQ51" s="35"/>
      <c r="IJR51"/>
      <c r="IJS51"/>
      <c r="IJT51" s="33"/>
      <c r="IJU51"/>
      <c r="IJV51" s="33"/>
      <c r="IJW51" s="35"/>
      <c r="IJX51" s="35"/>
      <c r="IJY51"/>
      <c r="IJZ51"/>
      <c r="IKA51" s="33"/>
      <c r="IKB51"/>
      <c r="IKC51" s="33"/>
      <c r="IKD51" s="35"/>
      <c r="IKE51" s="35"/>
      <c r="IKF51"/>
      <c r="IKG51"/>
      <c r="IKH51" s="33"/>
      <c r="IKI51"/>
      <c r="IKJ51" s="33"/>
      <c r="IKK51" s="35"/>
      <c r="IKL51" s="35"/>
      <c r="IKM51"/>
      <c r="IKN51"/>
      <c r="IKO51" s="33"/>
      <c r="IKP51"/>
      <c r="IKQ51" s="33"/>
      <c r="IKR51" s="35"/>
      <c r="IKS51" s="35"/>
      <c r="IKT51"/>
      <c r="IKU51"/>
      <c r="IKV51" s="33"/>
      <c r="IKW51"/>
      <c r="IKX51" s="33"/>
      <c r="IKY51" s="35"/>
      <c r="IKZ51" s="35"/>
      <c r="ILA51"/>
      <c r="ILB51"/>
      <c r="ILC51" s="33"/>
      <c r="ILD51"/>
      <c r="ILE51" s="33"/>
      <c r="ILF51" s="35"/>
      <c r="ILG51" s="35"/>
      <c r="ILH51"/>
      <c r="ILI51"/>
      <c r="ILJ51" s="33"/>
      <c r="ILK51"/>
      <c r="ILL51" s="33"/>
      <c r="ILM51" s="35"/>
      <c r="ILN51" s="35"/>
      <c r="ILO51"/>
      <c r="ILP51"/>
      <c r="ILQ51" s="33"/>
      <c r="ILR51"/>
      <c r="ILS51" s="33"/>
      <c r="ILT51" s="35"/>
      <c r="ILU51" s="35"/>
      <c r="ILV51"/>
      <c r="ILW51"/>
      <c r="ILX51" s="33"/>
      <c r="ILY51"/>
      <c r="ILZ51" s="33"/>
      <c r="IMA51" s="35"/>
      <c r="IMB51" s="35"/>
      <c r="IMC51"/>
      <c r="IMD51"/>
      <c r="IME51" s="33"/>
      <c r="IMF51"/>
      <c r="IMG51" s="33"/>
      <c r="IMH51" s="35"/>
      <c r="IMI51" s="35"/>
      <c r="IMJ51"/>
      <c r="IMK51"/>
      <c r="IML51" s="33"/>
      <c r="IMM51"/>
      <c r="IMN51" s="33"/>
      <c r="IMO51" s="35"/>
      <c r="IMP51" s="35"/>
      <c r="IMQ51"/>
      <c r="IMR51"/>
      <c r="IMS51" s="33"/>
      <c r="IMT51"/>
      <c r="IMU51" s="33"/>
      <c r="IMV51" s="35"/>
      <c r="IMW51" s="35"/>
      <c r="IMX51"/>
      <c r="IMY51"/>
      <c r="IMZ51" s="33"/>
      <c r="INA51"/>
      <c r="INB51" s="33"/>
      <c r="INC51" s="35"/>
      <c r="IND51" s="35"/>
      <c r="INE51"/>
      <c r="INF51"/>
      <c r="ING51" s="33"/>
      <c r="INH51"/>
      <c r="INI51" s="33"/>
      <c r="INJ51" s="35"/>
      <c r="INK51" s="35"/>
      <c r="INL51"/>
      <c r="INM51"/>
      <c r="INN51" s="33"/>
      <c r="INO51"/>
      <c r="INP51" s="33"/>
      <c r="INQ51" s="35"/>
      <c r="INR51" s="35"/>
      <c r="INS51"/>
      <c r="INT51"/>
      <c r="INU51" s="33"/>
      <c r="INV51"/>
      <c r="INW51" s="33"/>
      <c r="INX51" s="35"/>
      <c r="INY51" s="35"/>
      <c r="INZ51"/>
      <c r="IOA51"/>
      <c r="IOB51" s="33"/>
      <c r="IOC51"/>
      <c r="IOD51" s="33"/>
      <c r="IOE51" s="35"/>
      <c r="IOF51" s="35"/>
      <c r="IOG51"/>
      <c r="IOH51"/>
      <c r="IOI51" s="33"/>
      <c r="IOJ51"/>
      <c r="IOK51" s="33"/>
      <c r="IOL51" s="35"/>
      <c r="IOM51" s="35"/>
      <c r="ION51"/>
      <c r="IOO51"/>
      <c r="IOP51" s="33"/>
      <c r="IOQ51"/>
      <c r="IOR51" s="33"/>
      <c r="IOS51" s="35"/>
      <c r="IOT51" s="35"/>
      <c r="IOU51"/>
      <c r="IOV51"/>
      <c r="IOW51" s="33"/>
      <c r="IOX51"/>
      <c r="IOY51" s="33"/>
      <c r="IOZ51" s="35"/>
      <c r="IPA51" s="35"/>
      <c r="IPB51"/>
      <c r="IPC51"/>
      <c r="IPD51" s="33"/>
      <c r="IPE51"/>
      <c r="IPF51" s="33"/>
      <c r="IPG51" s="35"/>
      <c r="IPH51" s="35"/>
      <c r="IPI51"/>
      <c r="IPJ51"/>
      <c r="IPK51" s="33"/>
      <c r="IPL51"/>
      <c r="IPM51" s="33"/>
      <c r="IPN51" s="35"/>
      <c r="IPO51" s="35"/>
      <c r="IPP51"/>
      <c r="IPQ51"/>
      <c r="IPR51" s="33"/>
      <c r="IPS51"/>
      <c r="IPT51" s="33"/>
      <c r="IPU51" s="35"/>
      <c r="IPV51" s="35"/>
      <c r="IPW51"/>
      <c r="IPX51"/>
      <c r="IPY51" s="33"/>
      <c r="IPZ51"/>
      <c r="IQA51" s="33"/>
      <c r="IQB51" s="35"/>
      <c r="IQC51" s="35"/>
      <c r="IQD51"/>
      <c r="IQE51"/>
      <c r="IQF51" s="33"/>
      <c r="IQG51"/>
      <c r="IQH51" s="33"/>
      <c r="IQI51" s="35"/>
      <c r="IQJ51" s="35"/>
      <c r="IQK51"/>
      <c r="IQL51"/>
      <c r="IQM51" s="33"/>
      <c r="IQN51"/>
      <c r="IQO51" s="33"/>
      <c r="IQP51" s="35"/>
      <c r="IQQ51" s="35"/>
      <c r="IQR51"/>
      <c r="IQS51"/>
      <c r="IQT51" s="33"/>
      <c r="IQU51"/>
      <c r="IQV51" s="33"/>
      <c r="IQW51" s="35"/>
      <c r="IQX51" s="35"/>
      <c r="IQY51"/>
      <c r="IQZ51"/>
      <c r="IRA51" s="33"/>
      <c r="IRB51"/>
      <c r="IRC51" s="33"/>
      <c r="IRD51" s="35"/>
      <c r="IRE51" s="35"/>
      <c r="IRF51"/>
      <c r="IRG51"/>
      <c r="IRH51" s="33"/>
      <c r="IRI51"/>
      <c r="IRJ51" s="33"/>
      <c r="IRK51" s="35"/>
      <c r="IRL51" s="35"/>
      <c r="IRM51"/>
      <c r="IRN51"/>
      <c r="IRO51" s="33"/>
      <c r="IRP51"/>
      <c r="IRQ51" s="33"/>
      <c r="IRR51" s="35"/>
      <c r="IRS51" s="35"/>
      <c r="IRT51"/>
      <c r="IRU51"/>
      <c r="IRV51" s="33"/>
      <c r="IRW51"/>
      <c r="IRX51" s="33"/>
      <c r="IRY51" s="35"/>
      <c r="IRZ51" s="35"/>
      <c r="ISA51"/>
      <c r="ISB51"/>
      <c r="ISC51" s="33"/>
      <c r="ISD51"/>
      <c r="ISE51" s="33"/>
      <c r="ISF51" s="35"/>
      <c r="ISG51" s="35"/>
      <c r="ISH51"/>
      <c r="ISI51"/>
      <c r="ISJ51" s="33"/>
      <c r="ISK51"/>
      <c r="ISL51" s="33"/>
      <c r="ISM51" s="35"/>
      <c r="ISN51" s="35"/>
      <c r="ISO51"/>
      <c r="ISP51"/>
      <c r="ISQ51" s="33"/>
      <c r="ISR51"/>
      <c r="ISS51" s="33"/>
      <c r="IST51" s="35"/>
      <c r="ISU51" s="35"/>
      <c r="ISV51"/>
      <c r="ISW51"/>
      <c r="ISX51" s="33"/>
      <c r="ISY51"/>
      <c r="ISZ51" s="33"/>
      <c r="ITA51" s="35"/>
      <c r="ITB51" s="35"/>
      <c r="ITC51"/>
      <c r="ITD51"/>
      <c r="ITE51" s="33"/>
      <c r="ITF51"/>
      <c r="ITG51" s="33"/>
      <c r="ITH51" s="35"/>
      <c r="ITI51" s="35"/>
      <c r="ITJ51"/>
      <c r="ITK51"/>
      <c r="ITL51" s="33"/>
      <c r="ITM51"/>
      <c r="ITN51" s="33"/>
      <c r="ITO51" s="35"/>
      <c r="ITP51" s="35"/>
      <c r="ITQ51"/>
      <c r="ITR51"/>
      <c r="ITS51" s="33"/>
      <c r="ITT51"/>
      <c r="ITU51" s="33"/>
      <c r="ITV51" s="35"/>
      <c r="ITW51" s="35"/>
      <c r="ITX51"/>
      <c r="ITY51"/>
      <c r="ITZ51" s="33"/>
      <c r="IUA51"/>
      <c r="IUB51" s="33"/>
      <c r="IUC51" s="35"/>
      <c r="IUD51" s="35"/>
      <c r="IUE51"/>
      <c r="IUF51"/>
      <c r="IUG51" s="33"/>
      <c r="IUH51"/>
      <c r="IUI51" s="33"/>
      <c r="IUJ51" s="35"/>
      <c r="IUK51" s="35"/>
      <c r="IUL51"/>
      <c r="IUM51"/>
      <c r="IUN51" s="33"/>
      <c r="IUO51"/>
      <c r="IUP51" s="33"/>
      <c r="IUQ51" s="35"/>
      <c r="IUR51" s="35"/>
      <c r="IUS51"/>
      <c r="IUT51"/>
      <c r="IUU51" s="33"/>
      <c r="IUV51"/>
      <c r="IUW51" s="33"/>
      <c r="IUX51" s="35"/>
      <c r="IUY51" s="35"/>
      <c r="IUZ51"/>
      <c r="IVA51"/>
      <c r="IVB51" s="33"/>
      <c r="IVC51"/>
      <c r="IVD51" s="33"/>
      <c r="IVE51" s="35"/>
      <c r="IVF51" s="35"/>
      <c r="IVG51"/>
      <c r="IVH51"/>
      <c r="IVI51" s="33"/>
      <c r="IVJ51"/>
      <c r="IVK51" s="33"/>
      <c r="IVL51" s="35"/>
      <c r="IVM51" s="35"/>
      <c r="IVN51"/>
      <c r="IVO51"/>
      <c r="IVP51" s="33"/>
      <c r="IVQ51"/>
      <c r="IVR51" s="33"/>
      <c r="IVS51" s="35"/>
      <c r="IVT51" s="35"/>
      <c r="IVU51"/>
      <c r="IVV51"/>
      <c r="IVW51" s="33"/>
      <c r="IVX51"/>
      <c r="IVY51" s="33"/>
      <c r="IVZ51" s="35"/>
      <c r="IWA51" s="35"/>
      <c r="IWB51"/>
      <c r="IWC51"/>
      <c r="IWD51" s="33"/>
      <c r="IWE51"/>
      <c r="IWF51" s="33"/>
      <c r="IWG51" s="35"/>
      <c r="IWH51" s="35"/>
      <c r="IWI51"/>
      <c r="IWJ51"/>
      <c r="IWK51" s="33"/>
      <c r="IWL51"/>
      <c r="IWM51" s="33"/>
      <c r="IWN51" s="35"/>
      <c r="IWO51" s="35"/>
      <c r="IWP51"/>
      <c r="IWQ51"/>
      <c r="IWR51" s="33"/>
      <c r="IWS51"/>
      <c r="IWT51" s="33"/>
      <c r="IWU51" s="35"/>
      <c r="IWV51" s="35"/>
      <c r="IWW51"/>
      <c r="IWX51"/>
      <c r="IWY51" s="33"/>
      <c r="IWZ51"/>
      <c r="IXA51" s="33"/>
      <c r="IXB51" s="35"/>
      <c r="IXC51" s="35"/>
      <c r="IXD51"/>
      <c r="IXE51"/>
      <c r="IXF51" s="33"/>
      <c r="IXG51"/>
      <c r="IXH51" s="33"/>
      <c r="IXI51" s="35"/>
      <c r="IXJ51" s="35"/>
      <c r="IXK51"/>
      <c r="IXL51"/>
      <c r="IXM51" s="33"/>
      <c r="IXN51"/>
      <c r="IXO51" s="33"/>
      <c r="IXP51" s="35"/>
      <c r="IXQ51" s="35"/>
      <c r="IXR51"/>
      <c r="IXS51"/>
      <c r="IXT51" s="33"/>
      <c r="IXU51"/>
      <c r="IXV51" s="33"/>
      <c r="IXW51" s="35"/>
      <c r="IXX51" s="35"/>
      <c r="IXY51"/>
      <c r="IXZ51"/>
      <c r="IYA51" s="33"/>
      <c r="IYB51"/>
      <c r="IYC51" s="33"/>
      <c r="IYD51" s="35"/>
      <c r="IYE51" s="35"/>
      <c r="IYF51"/>
      <c r="IYG51"/>
      <c r="IYH51" s="33"/>
      <c r="IYI51"/>
      <c r="IYJ51" s="33"/>
      <c r="IYK51" s="35"/>
      <c r="IYL51" s="35"/>
      <c r="IYM51"/>
      <c r="IYN51"/>
      <c r="IYO51" s="33"/>
      <c r="IYP51"/>
      <c r="IYQ51" s="33"/>
      <c r="IYR51" s="35"/>
      <c r="IYS51" s="35"/>
      <c r="IYT51"/>
      <c r="IYU51"/>
      <c r="IYV51" s="33"/>
      <c r="IYW51"/>
      <c r="IYX51" s="33"/>
      <c r="IYY51" s="35"/>
      <c r="IYZ51" s="35"/>
      <c r="IZA51"/>
      <c r="IZB51"/>
      <c r="IZC51" s="33"/>
      <c r="IZD51"/>
      <c r="IZE51" s="33"/>
      <c r="IZF51" s="35"/>
      <c r="IZG51" s="35"/>
      <c r="IZH51"/>
      <c r="IZI51"/>
      <c r="IZJ51" s="33"/>
      <c r="IZK51"/>
      <c r="IZL51" s="33"/>
      <c r="IZM51" s="35"/>
      <c r="IZN51" s="35"/>
      <c r="IZO51"/>
      <c r="IZP51"/>
      <c r="IZQ51" s="33"/>
      <c r="IZR51"/>
      <c r="IZS51" s="33"/>
      <c r="IZT51" s="35"/>
      <c r="IZU51" s="35"/>
      <c r="IZV51"/>
      <c r="IZW51"/>
      <c r="IZX51" s="33"/>
      <c r="IZY51"/>
      <c r="IZZ51" s="33"/>
      <c r="JAA51" s="35"/>
      <c r="JAB51" s="35"/>
      <c r="JAC51"/>
      <c r="JAD51"/>
      <c r="JAE51" s="33"/>
      <c r="JAF51"/>
      <c r="JAG51" s="33"/>
      <c r="JAH51" s="35"/>
      <c r="JAI51" s="35"/>
      <c r="JAJ51"/>
      <c r="JAK51"/>
      <c r="JAL51" s="33"/>
      <c r="JAM51"/>
      <c r="JAN51" s="33"/>
      <c r="JAO51" s="35"/>
      <c r="JAP51" s="35"/>
      <c r="JAQ51"/>
      <c r="JAR51"/>
      <c r="JAS51" s="33"/>
      <c r="JAT51"/>
      <c r="JAU51" s="33"/>
      <c r="JAV51" s="35"/>
      <c r="JAW51" s="35"/>
      <c r="JAX51"/>
      <c r="JAY51"/>
      <c r="JAZ51" s="33"/>
      <c r="JBA51"/>
      <c r="JBB51" s="33"/>
      <c r="JBC51" s="35"/>
      <c r="JBD51" s="35"/>
      <c r="JBE51"/>
      <c r="JBF51"/>
      <c r="JBG51" s="33"/>
      <c r="JBH51"/>
      <c r="JBI51" s="33"/>
      <c r="JBJ51" s="35"/>
      <c r="JBK51" s="35"/>
      <c r="JBL51"/>
      <c r="JBM51"/>
      <c r="JBN51" s="33"/>
      <c r="JBO51"/>
      <c r="JBP51" s="33"/>
      <c r="JBQ51" s="35"/>
      <c r="JBR51" s="35"/>
      <c r="JBS51"/>
      <c r="JBT51"/>
      <c r="JBU51" s="33"/>
      <c r="JBV51"/>
      <c r="JBW51" s="33"/>
      <c r="JBX51" s="35"/>
      <c r="JBY51" s="35"/>
      <c r="JBZ51"/>
      <c r="JCA51"/>
      <c r="JCB51" s="33"/>
      <c r="JCC51"/>
      <c r="JCD51" s="33"/>
      <c r="JCE51" s="35"/>
      <c r="JCF51" s="35"/>
      <c r="JCG51"/>
      <c r="JCH51"/>
      <c r="JCI51" s="33"/>
      <c r="JCJ51"/>
      <c r="JCK51" s="33"/>
      <c r="JCL51" s="35"/>
      <c r="JCM51" s="35"/>
      <c r="JCN51"/>
      <c r="JCO51"/>
      <c r="JCP51" s="33"/>
      <c r="JCQ51"/>
      <c r="JCR51" s="33"/>
      <c r="JCS51" s="35"/>
      <c r="JCT51" s="35"/>
      <c r="JCU51"/>
      <c r="JCV51"/>
      <c r="JCW51" s="33"/>
      <c r="JCX51"/>
      <c r="JCY51" s="33"/>
      <c r="JCZ51" s="35"/>
      <c r="JDA51" s="35"/>
      <c r="JDB51"/>
      <c r="JDC51"/>
      <c r="JDD51" s="33"/>
      <c r="JDE51"/>
      <c r="JDF51" s="33"/>
      <c r="JDG51" s="35"/>
      <c r="JDH51" s="35"/>
      <c r="JDI51"/>
      <c r="JDJ51"/>
      <c r="JDK51" s="33"/>
      <c r="JDL51"/>
      <c r="JDM51" s="33"/>
      <c r="JDN51" s="35"/>
      <c r="JDO51" s="35"/>
      <c r="JDP51"/>
      <c r="JDQ51"/>
      <c r="JDR51" s="33"/>
      <c r="JDS51"/>
      <c r="JDT51" s="33"/>
      <c r="JDU51" s="35"/>
      <c r="JDV51" s="35"/>
      <c r="JDW51"/>
      <c r="JDX51"/>
      <c r="JDY51" s="33"/>
      <c r="JDZ51"/>
      <c r="JEA51" s="33"/>
      <c r="JEB51" s="35"/>
      <c r="JEC51" s="35"/>
      <c r="JED51"/>
      <c r="JEE51"/>
      <c r="JEF51" s="33"/>
      <c r="JEG51"/>
      <c r="JEH51" s="33"/>
      <c r="JEI51" s="35"/>
      <c r="JEJ51" s="35"/>
      <c r="JEK51"/>
      <c r="JEL51"/>
      <c r="JEM51" s="33"/>
      <c r="JEN51"/>
      <c r="JEO51" s="33"/>
      <c r="JEP51" s="35"/>
      <c r="JEQ51" s="35"/>
      <c r="JER51"/>
      <c r="JES51"/>
      <c r="JET51" s="33"/>
      <c r="JEU51"/>
      <c r="JEV51" s="33"/>
      <c r="JEW51" s="35"/>
      <c r="JEX51" s="35"/>
      <c r="JEY51"/>
      <c r="JEZ51"/>
      <c r="JFA51" s="33"/>
      <c r="JFB51"/>
      <c r="JFC51" s="33"/>
      <c r="JFD51" s="35"/>
      <c r="JFE51" s="35"/>
      <c r="JFF51"/>
      <c r="JFG51"/>
      <c r="JFH51" s="33"/>
      <c r="JFI51"/>
      <c r="JFJ51" s="33"/>
      <c r="JFK51" s="35"/>
      <c r="JFL51" s="35"/>
      <c r="JFM51"/>
      <c r="JFN51"/>
      <c r="JFO51" s="33"/>
      <c r="JFP51"/>
      <c r="JFQ51" s="33"/>
      <c r="JFR51" s="35"/>
      <c r="JFS51" s="35"/>
      <c r="JFT51"/>
      <c r="JFU51"/>
      <c r="JFV51" s="33"/>
      <c r="JFW51"/>
      <c r="JFX51" s="33"/>
      <c r="JFY51" s="35"/>
      <c r="JFZ51" s="35"/>
      <c r="JGA51"/>
      <c r="JGB51"/>
      <c r="JGC51" s="33"/>
      <c r="JGD51"/>
      <c r="JGE51" s="33"/>
      <c r="JGF51" s="35"/>
      <c r="JGG51" s="35"/>
      <c r="JGH51"/>
      <c r="JGI51"/>
      <c r="JGJ51" s="33"/>
      <c r="JGK51"/>
      <c r="JGL51" s="33"/>
      <c r="JGM51" s="35"/>
      <c r="JGN51" s="35"/>
      <c r="JGO51"/>
      <c r="JGP51"/>
      <c r="JGQ51" s="33"/>
      <c r="JGR51"/>
      <c r="JGS51" s="33"/>
      <c r="JGT51" s="35"/>
      <c r="JGU51" s="35"/>
      <c r="JGV51"/>
      <c r="JGW51"/>
      <c r="JGX51" s="33"/>
      <c r="JGY51"/>
      <c r="JGZ51" s="33"/>
      <c r="JHA51" s="35"/>
      <c r="JHB51" s="35"/>
      <c r="JHC51"/>
      <c r="JHD51"/>
      <c r="JHE51" s="33"/>
      <c r="JHF51"/>
      <c r="JHG51" s="33"/>
      <c r="JHH51" s="35"/>
      <c r="JHI51" s="35"/>
      <c r="JHJ51"/>
      <c r="JHK51"/>
      <c r="JHL51" s="33"/>
      <c r="JHM51"/>
      <c r="JHN51" s="33"/>
      <c r="JHO51" s="35"/>
      <c r="JHP51" s="35"/>
      <c r="JHQ51"/>
      <c r="JHR51"/>
      <c r="JHS51" s="33"/>
      <c r="JHT51"/>
      <c r="JHU51" s="33"/>
      <c r="JHV51" s="35"/>
      <c r="JHW51" s="35"/>
      <c r="JHX51"/>
      <c r="JHY51"/>
      <c r="JHZ51" s="33"/>
      <c r="JIA51"/>
      <c r="JIB51" s="33"/>
      <c r="JIC51" s="35"/>
      <c r="JID51" s="35"/>
      <c r="JIE51"/>
      <c r="JIF51"/>
      <c r="JIG51" s="33"/>
      <c r="JIH51"/>
      <c r="JII51" s="33"/>
      <c r="JIJ51" s="35"/>
      <c r="JIK51" s="35"/>
      <c r="JIL51"/>
      <c r="JIM51"/>
      <c r="JIN51" s="33"/>
      <c r="JIO51"/>
      <c r="JIP51" s="33"/>
      <c r="JIQ51" s="35"/>
      <c r="JIR51" s="35"/>
      <c r="JIS51"/>
      <c r="JIT51"/>
      <c r="JIU51" s="33"/>
      <c r="JIV51"/>
      <c r="JIW51" s="33"/>
      <c r="JIX51" s="35"/>
      <c r="JIY51" s="35"/>
      <c r="JIZ51"/>
      <c r="JJA51"/>
      <c r="JJB51" s="33"/>
      <c r="JJC51"/>
      <c r="JJD51" s="33"/>
      <c r="JJE51" s="35"/>
      <c r="JJF51" s="35"/>
      <c r="JJG51"/>
      <c r="JJH51"/>
      <c r="JJI51" s="33"/>
      <c r="JJJ51"/>
      <c r="JJK51" s="33"/>
      <c r="JJL51" s="35"/>
      <c r="JJM51" s="35"/>
      <c r="JJN51"/>
      <c r="JJO51"/>
      <c r="JJP51" s="33"/>
      <c r="JJQ51"/>
      <c r="JJR51" s="33"/>
      <c r="JJS51" s="35"/>
      <c r="JJT51" s="35"/>
      <c r="JJU51"/>
      <c r="JJV51"/>
      <c r="JJW51" s="33"/>
      <c r="JJX51"/>
      <c r="JJY51" s="33"/>
      <c r="JJZ51" s="35"/>
      <c r="JKA51" s="35"/>
      <c r="JKB51"/>
      <c r="JKC51"/>
      <c r="JKD51" s="33"/>
      <c r="JKE51"/>
      <c r="JKF51" s="33"/>
      <c r="JKG51" s="35"/>
      <c r="JKH51" s="35"/>
      <c r="JKI51"/>
      <c r="JKJ51"/>
      <c r="JKK51" s="33"/>
      <c r="JKL51"/>
      <c r="JKM51" s="33"/>
      <c r="JKN51" s="35"/>
      <c r="JKO51" s="35"/>
      <c r="JKP51"/>
      <c r="JKQ51"/>
      <c r="JKR51" s="33"/>
      <c r="JKS51"/>
      <c r="JKT51" s="33"/>
      <c r="JKU51" s="35"/>
      <c r="JKV51" s="35"/>
      <c r="JKW51"/>
      <c r="JKX51"/>
      <c r="JKY51" s="33"/>
      <c r="JKZ51"/>
      <c r="JLA51" s="33"/>
      <c r="JLB51" s="35"/>
      <c r="JLC51" s="35"/>
      <c r="JLD51"/>
      <c r="JLE51"/>
      <c r="JLF51" s="33"/>
      <c r="JLG51"/>
      <c r="JLH51" s="33"/>
      <c r="JLI51" s="35"/>
      <c r="JLJ51" s="35"/>
      <c r="JLK51"/>
      <c r="JLL51"/>
      <c r="JLM51" s="33"/>
      <c r="JLN51"/>
      <c r="JLO51" s="33"/>
      <c r="JLP51" s="35"/>
      <c r="JLQ51" s="35"/>
      <c r="JLR51"/>
      <c r="JLS51"/>
      <c r="JLT51" s="33"/>
      <c r="JLU51"/>
      <c r="JLV51" s="33"/>
      <c r="JLW51" s="35"/>
      <c r="JLX51" s="35"/>
      <c r="JLY51"/>
      <c r="JLZ51"/>
      <c r="JMA51" s="33"/>
      <c r="JMB51"/>
      <c r="JMC51" s="33"/>
      <c r="JMD51" s="35"/>
      <c r="JME51" s="35"/>
      <c r="JMF51"/>
      <c r="JMG51"/>
      <c r="JMH51" s="33"/>
      <c r="JMI51"/>
      <c r="JMJ51" s="33"/>
      <c r="JMK51" s="35"/>
      <c r="JML51" s="35"/>
      <c r="JMM51"/>
      <c r="JMN51"/>
      <c r="JMO51" s="33"/>
      <c r="JMP51"/>
      <c r="JMQ51" s="33"/>
      <c r="JMR51" s="35"/>
      <c r="JMS51" s="35"/>
      <c r="JMT51"/>
      <c r="JMU51"/>
      <c r="JMV51" s="33"/>
      <c r="JMW51"/>
      <c r="JMX51" s="33"/>
      <c r="JMY51" s="35"/>
      <c r="JMZ51" s="35"/>
      <c r="JNA51"/>
      <c r="JNB51"/>
      <c r="JNC51" s="33"/>
      <c r="JND51"/>
      <c r="JNE51" s="33"/>
      <c r="JNF51" s="35"/>
      <c r="JNG51" s="35"/>
      <c r="JNH51"/>
      <c r="JNI51"/>
      <c r="JNJ51" s="33"/>
      <c r="JNK51"/>
      <c r="JNL51" s="33"/>
      <c r="JNM51" s="35"/>
      <c r="JNN51" s="35"/>
      <c r="JNO51"/>
      <c r="JNP51"/>
      <c r="JNQ51" s="33"/>
      <c r="JNR51"/>
      <c r="JNS51" s="33"/>
      <c r="JNT51" s="35"/>
      <c r="JNU51" s="35"/>
      <c r="JNV51"/>
      <c r="JNW51"/>
      <c r="JNX51" s="33"/>
      <c r="JNY51"/>
      <c r="JNZ51" s="33"/>
      <c r="JOA51" s="35"/>
      <c r="JOB51" s="35"/>
      <c r="JOC51"/>
      <c r="JOD51"/>
      <c r="JOE51" s="33"/>
      <c r="JOF51"/>
      <c r="JOG51" s="33"/>
      <c r="JOH51" s="35"/>
      <c r="JOI51" s="35"/>
      <c r="JOJ51"/>
      <c r="JOK51"/>
      <c r="JOL51" s="33"/>
      <c r="JOM51"/>
      <c r="JON51" s="33"/>
      <c r="JOO51" s="35"/>
      <c r="JOP51" s="35"/>
      <c r="JOQ51"/>
      <c r="JOR51"/>
      <c r="JOS51" s="33"/>
      <c r="JOT51"/>
      <c r="JOU51" s="33"/>
      <c r="JOV51" s="35"/>
      <c r="JOW51" s="35"/>
      <c r="JOX51"/>
      <c r="JOY51"/>
      <c r="JOZ51" s="33"/>
      <c r="JPA51"/>
      <c r="JPB51" s="33"/>
      <c r="JPC51" s="35"/>
      <c r="JPD51" s="35"/>
      <c r="JPE51"/>
      <c r="JPF51"/>
      <c r="JPG51" s="33"/>
      <c r="JPH51"/>
      <c r="JPI51" s="33"/>
      <c r="JPJ51" s="35"/>
      <c r="JPK51" s="35"/>
      <c r="JPL51"/>
      <c r="JPM51"/>
      <c r="JPN51" s="33"/>
      <c r="JPO51"/>
      <c r="JPP51" s="33"/>
      <c r="JPQ51" s="35"/>
      <c r="JPR51" s="35"/>
      <c r="JPS51"/>
      <c r="JPT51"/>
      <c r="JPU51" s="33"/>
      <c r="JPV51"/>
      <c r="JPW51" s="33"/>
      <c r="JPX51" s="35"/>
      <c r="JPY51" s="35"/>
      <c r="JPZ51"/>
      <c r="JQA51"/>
      <c r="JQB51" s="33"/>
      <c r="JQC51"/>
      <c r="JQD51" s="33"/>
      <c r="JQE51" s="35"/>
      <c r="JQF51" s="35"/>
      <c r="JQG51"/>
      <c r="JQH51"/>
      <c r="JQI51" s="33"/>
      <c r="JQJ51"/>
      <c r="JQK51" s="33"/>
      <c r="JQL51" s="35"/>
      <c r="JQM51" s="35"/>
      <c r="JQN51"/>
      <c r="JQO51"/>
      <c r="JQP51" s="33"/>
      <c r="JQQ51"/>
      <c r="JQR51" s="33"/>
      <c r="JQS51" s="35"/>
      <c r="JQT51" s="35"/>
      <c r="JQU51"/>
      <c r="JQV51"/>
      <c r="JQW51" s="33"/>
      <c r="JQX51"/>
      <c r="JQY51" s="33"/>
      <c r="JQZ51" s="35"/>
      <c r="JRA51" s="35"/>
      <c r="JRB51"/>
      <c r="JRC51"/>
      <c r="JRD51" s="33"/>
      <c r="JRE51"/>
      <c r="JRF51" s="33"/>
      <c r="JRG51" s="35"/>
      <c r="JRH51" s="35"/>
      <c r="JRI51"/>
      <c r="JRJ51"/>
      <c r="JRK51" s="33"/>
      <c r="JRL51"/>
      <c r="JRM51" s="33"/>
      <c r="JRN51" s="35"/>
      <c r="JRO51" s="35"/>
      <c r="JRP51"/>
      <c r="JRQ51"/>
      <c r="JRR51" s="33"/>
      <c r="JRS51"/>
      <c r="JRT51" s="33"/>
      <c r="JRU51" s="35"/>
      <c r="JRV51" s="35"/>
      <c r="JRW51"/>
      <c r="JRX51"/>
      <c r="JRY51" s="33"/>
      <c r="JRZ51"/>
      <c r="JSA51" s="33"/>
      <c r="JSB51" s="35"/>
      <c r="JSC51" s="35"/>
      <c r="JSD51"/>
      <c r="JSE51"/>
      <c r="JSF51" s="33"/>
      <c r="JSG51"/>
      <c r="JSH51" s="33"/>
      <c r="JSI51" s="35"/>
      <c r="JSJ51" s="35"/>
      <c r="JSK51"/>
      <c r="JSL51"/>
      <c r="JSM51" s="33"/>
      <c r="JSN51"/>
      <c r="JSO51" s="33"/>
      <c r="JSP51" s="35"/>
      <c r="JSQ51" s="35"/>
      <c r="JSR51"/>
      <c r="JSS51"/>
      <c r="JST51" s="33"/>
      <c r="JSU51"/>
      <c r="JSV51" s="33"/>
      <c r="JSW51" s="35"/>
      <c r="JSX51" s="35"/>
      <c r="JSY51"/>
      <c r="JSZ51"/>
      <c r="JTA51" s="33"/>
      <c r="JTB51"/>
      <c r="JTC51" s="33"/>
      <c r="JTD51" s="35"/>
      <c r="JTE51" s="35"/>
      <c r="JTF51"/>
      <c r="JTG51"/>
      <c r="JTH51" s="33"/>
      <c r="JTI51"/>
      <c r="JTJ51" s="33"/>
      <c r="JTK51" s="35"/>
      <c r="JTL51" s="35"/>
      <c r="JTM51"/>
      <c r="JTN51"/>
      <c r="JTO51" s="33"/>
      <c r="JTP51"/>
      <c r="JTQ51" s="33"/>
      <c r="JTR51" s="35"/>
      <c r="JTS51" s="35"/>
      <c r="JTT51"/>
      <c r="JTU51"/>
      <c r="JTV51" s="33"/>
      <c r="JTW51"/>
      <c r="JTX51" s="33"/>
      <c r="JTY51" s="35"/>
      <c r="JTZ51" s="35"/>
      <c r="JUA51"/>
      <c r="JUB51"/>
      <c r="JUC51" s="33"/>
      <c r="JUD51"/>
      <c r="JUE51" s="33"/>
      <c r="JUF51" s="35"/>
      <c r="JUG51" s="35"/>
      <c r="JUH51"/>
      <c r="JUI51"/>
      <c r="JUJ51" s="33"/>
      <c r="JUK51"/>
      <c r="JUL51" s="33"/>
      <c r="JUM51" s="35"/>
      <c r="JUN51" s="35"/>
      <c r="JUO51"/>
      <c r="JUP51"/>
      <c r="JUQ51" s="33"/>
      <c r="JUR51"/>
      <c r="JUS51" s="33"/>
      <c r="JUT51" s="35"/>
      <c r="JUU51" s="35"/>
      <c r="JUV51"/>
      <c r="JUW51"/>
      <c r="JUX51" s="33"/>
      <c r="JUY51"/>
      <c r="JUZ51" s="33"/>
      <c r="JVA51" s="35"/>
      <c r="JVB51" s="35"/>
      <c r="JVC51"/>
      <c r="JVD51"/>
      <c r="JVE51" s="33"/>
      <c r="JVF51"/>
      <c r="JVG51" s="33"/>
      <c r="JVH51" s="35"/>
      <c r="JVI51" s="35"/>
      <c r="JVJ51"/>
      <c r="JVK51"/>
      <c r="JVL51" s="33"/>
      <c r="JVM51"/>
      <c r="JVN51" s="33"/>
      <c r="JVO51" s="35"/>
      <c r="JVP51" s="35"/>
      <c r="JVQ51"/>
      <c r="JVR51"/>
      <c r="JVS51" s="33"/>
      <c r="JVT51"/>
      <c r="JVU51" s="33"/>
      <c r="JVV51" s="35"/>
      <c r="JVW51" s="35"/>
      <c r="JVX51"/>
      <c r="JVY51"/>
      <c r="JVZ51" s="33"/>
      <c r="JWA51"/>
      <c r="JWB51" s="33"/>
      <c r="JWC51" s="35"/>
      <c r="JWD51" s="35"/>
      <c r="JWE51"/>
      <c r="JWF51"/>
      <c r="JWG51" s="33"/>
      <c r="JWH51"/>
      <c r="JWI51" s="33"/>
      <c r="JWJ51" s="35"/>
      <c r="JWK51" s="35"/>
      <c r="JWL51"/>
      <c r="JWM51"/>
      <c r="JWN51" s="33"/>
      <c r="JWO51"/>
      <c r="JWP51" s="33"/>
      <c r="JWQ51" s="35"/>
      <c r="JWR51" s="35"/>
      <c r="JWS51"/>
      <c r="JWT51"/>
      <c r="JWU51" s="33"/>
      <c r="JWV51"/>
      <c r="JWW51" s="33"/>
      <c r="JWX51" s="35"/>
      <c r="JWY51" s="35"/>
      <c r="JWZ51"/>
      <c r="JXA51"/>
      <c r="JXB51" s="33"/>
      <c r="JXC51"/>
      <c r="JXD51" s="33"/>
      <c r="JXE51" s="35"/>
      <c r="JXF51" s="35"/>
      <c r="JXG51"/>
      <c r="JXH51"/>
      <c r="JXI51" s="33"/>
      <c r="JXJ51"/>
      <c r="JXK51" s="33"/>
      <c r="JXL51" s="35"/>
      <c r="JXM51" s="35"/>
      <c r="JXN51"/>
      <c r="JXO51"/>
      <c r="JXP51" s="33"/>
      <c r="JXQ51"/>
      <c r="JXR51" s="33"/>
      <c r="JXS51" s="35"/>
      <c r="JXT51" s="35"/>
      <c r="JXU51"/>
      <c r="JXV51"/>
      <c r="JXW51" s="33"/>
      <c r="JXX51"/>
      <c r="JXY51" s="33"/>
      <c r="JXZ51" s="35"/>
      <c r="JYA51" s="35"/>
      <c r="JYB51"/>
      <c r="JYC51"/>
      <c r="JYD51" s="33"/>
      <c r="JYE51"/>
      <c r="JYF51" s="33"/>
      <c r="JYG51" s="35"/>
      <c r="JYH51" s="35"/>
      <c r="JYI51"/>
      <c r="JYJ51"/>
      <c r="JYK51" s="33"/>
      <c r="JYL51"/>
      <c r="JYM51" s="33"/>
      <c r="JYN51" s="35"/>
      <c r="JYO51" s="35"/>
      <c r="JYP51"/>
      <c r="JYQ51"/>
      <c r="JYR51" s="33"/>
      <c r="JYS51"/>
      <c r="JYT51" s="33"/>
      <c r="JYU51" s="35"/>
      <c r="JYV51" s="35"/>
      <c r="JYW51"/>
      <c r="JYX51"/>
      <c r="JYY51" s="33"/>
      <c r="JYZ51"/>
      <c r="JZA51" s="33"/>
      <c r="JZB51" s="35"/>
      <c r="JZC51" s="35"/>
      <c r="JZD51"/>
      <c r="JZE51"/>
      <c r="JZF51" s="33"/>
      <c r="JZG51"/>
      <c r="JZH51" s="33"/>
      <c r="JZI51" s="35"/>
      <c r="JZJ51" s="35"/>
      <c r="JZK51"/>
      <c r="JZL51"/>
      <c r="JZM51" s="33"/>
      <c r="JZN51"/>
      <c r="JZO51" s="33"/>
      <c r="JZP51" s="35"/>
      <c r="JZQ51" s="35"/>
      <c r="JZR51"/>
      <c r="JZS51"/>
      <c r="JZT51" s="33"/>
      <c r="JZU51"/>
      <c r="JZV51" s="33"/>
      <c r="JZW51" s="35"/>
      <c r="JZX51" s="35"/>
      <c r="JZY51"/>
      <c r="JZZ51"/>
      <c r="KAA51" s="33"/>
      <c r="KAB51"/>
      <c r="KAC51" s="33"/>
      <c r="KAD51" s="35"/>
      <c r="KAE51" s="35"/>
      <c r="KAF51"/>
      <c r="KAG51"/>
      <c r="KAH51" s="33"/>
      <c r="KAI51"/>
      <c r="KAJ51" s="33"/>
      <c r="KAK51" s="35"/>
      <c r="KAL51" s="35"/>
      <c r="KAM51"/>
      <c r="KAN51"/>
      <c r="KAO51" s="33"/>
      <c r="KAP51"/>
      <c r="KAQ51" s="33"/>
      <c r="KAR51" s="35"/>
      <c r="KAS51" s="35"/>
      <c r="KAT51"/>
      <c r="KAU51"/>
      <c r="KAV51" s="33"/>
      <c r="KAW51"/>
      <c r="KAX51" s="33"/>
      <c r="KAY51" s="35"/>
      <c r="KAZ51" s="35"/>
      <c r="KBA51"/>
      <c r="KBB51"/>
      <c r="KBC51" s="33"/>
      <c r="KBD51"/>
      <c r="KBE51" s="33"/>
      <c r="KBF51" s="35"/>
      <c r="KBG51" s="35"/>
      <c r="KBH51"/>
      <c r="KBI51"/>
      <c r="KBJ51" s="33"/>
      <c r="KBK51"/>
      <c r="KBL51" s="33"/>
      <c r="KBM51" s="35"/>
      <c r="KBN51" s="35"/>
      <c r="KBO51"/>
      <c r="KBP51"/>
      <c r="KBQ51" s="33"/>
      <c r="KBR51"/>
      <c r="KBS51" s="33"/>
      <c r="KBT51" s="35"/>
      <c r="KBU51" s="35"/>
      <c r="KBV51"/>
      <c r="KBW51"/>
      <c r="KBX51" s="33"/>
      <c r="KBY51"/>
      <c r="KBZ51" s="33"/>
      <c r="KCA51" s="35"/>
      <c r="KCB51" s="35"/>
      <c r="KCC51"/>
      <c r="KCD51"/>
      <c r="KCE51" s="33"/>
      <c r="KCF51"/>
      <c r="KCG51" s="33"/>
      <c r="KCH51" s="35"/>
      <c r="KCI51" s="35"/>
      <c r="KCJ51"/>
      <c r="KCK51"/>
      <c r="KCL51" s="33"/>
      <c r="KCM51"/>
      <c r="KCN51" s="33"/>
      <c r="KCO51" s="35"/>
      <c r="KCP51" s="35"/>
      <c r="KCQ51"/>
      <c r="KCR51"/>
      <c r="KCS51" s="33"/>
      <c r="KCT51"/>
      <c r="KCU51" s="33"/>
      <c r="KCV51" s="35"/>
      <c r="KCW51" s="35"/>
      <c r="KCX51"/>
      <c r="KCY51"/>
      <c r="KCZ51" s="33"/>
      <c r="KDA51"/>
      <c r="KDB51" s="33"/>
      <c r="KDC51" s="35"/>
      <c r="KDD51" s="35"/>
      <c r="KDE51"/>
      <c r="KDF51"/>
      <c r="KDG51" s="33"/>
      <c r="KDH51"/>
      <c r="KDI51" s="33"/>
      <c r="KDJ51" s="35"/>
      <c r="KDK51" s="35"/>
      <c r="KDL51"/>
      <c r="KDM51"/>
      <c r="KDN51" s="33"/>
      <c r="KDO51"/>
      <c r="KDP51" s="33"/>
      <c r="KDQ51" s="35"/>
      <c r="KDR51" s="35"/>
      <c r="KDS51"/>
      <c r="KDT51"/>
      <c r="KDU51" s="33"/>
      <c r="KDV51"/>
      <c r="KDW51" s="33"/>
      <c r="KDX51" s="35"/>
      <c r="KDY51" s="35"/>
      <c r="KDZ51"/>
      <c r="KEA51"/>
      <c r="KEB51" s="33"/>
      <c r="KEC51"/>
      <c r="KED51" s="33"/>
      <c r="KEE51" s="35"/>
      <c r="KEF51" s="35"/>
      <c r="KEG51"/>
      <c r="KEH51"/>
      <c r="KEI51" s="33"/>
      <c r="KEJ51"/>
      <c r="KEK51" s="33"/>
      <c r="KEL51" s="35"/>
      <c r="KEM51" s="35"/>
      <c r="KEN51"/>
      <c r="KEO51"/>
      <c r="KEP51" s="33"/>
      <c r="KEQ51"/>
      <c r="KER51" s="33"/>
      <c r="KES51" s="35"/>
      <c r="KET51" s="35"/>
      <c r="KEU51"/>
      <c r="KEV51"/>
      <c r="KEW51" s="33"/>
      <c r="KEX51"/>
      <c r="KEY51" s="33"/>
      <c r="KEZ51" s="35"/>
      <c r="KFA51" s="35"/>
      <c r="KFB51"/>
      <c r="KFC51"/>
      <c r="KFD51" s="33"/>
      <c r="KFE51"/>
      <c r="KFF51" s="33"/>
      <c r="KFG51" s="35"/>
      <c r="KFH51" s="35"/>
      <c r="KFI51"/>
      <c r="KFJ51"/>
      <c r="KFK51" s="33"/>
      <c r="KFL51"/>
      <c r="KFM51" s="33"/>
      <c r="KFN51" s="35"/>
      <c r="KFO51" s="35"/>
      <c r="KFP51"/>
      <c r="KFQ51"/>
      <c r="KFR51" s="33"/>
      <c r="KFS51"/>
      <c r="KFT51" s="33"/>
      <c r="KFU51" s="35"/>
      <c r="KFV51" s="35"/>
      <c r="KFW51"/>
      <c r="KFX51"/>
      <c r="KFY51" s="33"/>
      <c r="KFZ51"/>
      <c r="KGA51" s="33"/>
      <c r="KGB51" s="35"/>
      <c r="KGC51" s="35"/>
      <c r="KGD51"/>
      <c r="KGE51"/>
      <c r="KGF51" s="33"/>
      <c r="KGG51"/>
      <c r="KGH51" s="33"/>
      <c r="KGI51" s="35"/>
      <c r="KGJ51" s="35"/>
      <c r="KGK51"/>
      <c r="KGL51"/>
      <c r="KGM51" s="33"/>
      <c r="KGN51"/>
      <c r="KGO51" s="33"/>
      <c r="KGP51" s="35"/>
      <c r="KGQ51" s="35"/>
      <c r="KGR51"/>
      <c r="KGS51"/>
      <c r="KGT51" s="33"/>
      <c r="KGU51"/>
      <c r="KGV51" s="33"/>
      <c r="KGW51" s="35"/>
      <c r="KGX51" s="35"/>
      <c r="KGY51"/>
      <c r="KGZ51"/>
      <c r="KHA51" s="33"/>
      <c r="KHB51"/>
      <c r="KHC51" s="33"/>
      <c r="KHD51" s="35"/>
      <c r="KHE51" s="35"/>
      <c r="KHF51"/>
      <c r="KHG51"/>
      <c r="KHH51" s="33"/>
      <c r="KHI51"/>
      <c r="KHJ51" s="33"/>
      <c r="KHK51" s="35"/>
      <c r="KHL51" s="35"/>
      <c r="KHM51"/>
      <c r="KHN51"/>
      <c r="KHO51" s="33"/>
      <c r="KHP51"/>
      <c r="KHQ51" s="33"/>
      <c r="KHR51" s="35"/>
      <c r="KHS51" s="35"/>
      <c r="KHT51"/>
      <c r="KHU51"/>
      <c r="KHV51" s="33"/>
      <c r="KHW51"/>
      <c r="KHX51" s="33"/>
      <c r="KHY51" s="35"/>
      <c r="KHZ51" s="35"/>
      <c r="KIA51"/>
      <c r="KIB51"/>
      <c r="KIC51" s="33"/>
      <c r="KID51"/>
      <c r="KIE51" s="33"/>
      <c r="KIF51" s="35"/>
      <c r="KIG51" s="35"/>
      <c r="KIH51"/>
      <c r="KII51"/>
      <c r="KIJ51" s="33"/>
      <c r="KIK51"/>
      <c r="KIL51" s="33"/>
      <c r="KIM51" s="35"/>
      <c r="KIN51" s="35"/>
      <c r="KIO51"/>
      <c r="KIP51"/>
      <c r="KIQ51" s="33"/>
      <c r="KIR51"/>
      <c r="KIS51" s="33"/>
      <c r="KIT51" s="35"/>
      <c r="KIU51" s="35"/>
      <c r="KIV51"/>
      <c r="KIW51"/>
      <c r="KIX51" s="33"/>
      <c r="KIY51"/>
      <c r="KIZ51" s="33"/>
      <c r="KJA51" s="35"/>
      <c r="KJB51" s="35"/>
      <c r="KJC51"/>
      <c r="KJD51"/>
      <c r="KJE51" s="33"/>
      <c r="KJF51"/>
      <c r="KJG51" s="33"/>
      <c r="KJH51" s="35"/>
      <c r="KJI51" s="35"/>
      <c r="KJJ51"/>
      <c r="KJK51"/>
      <c r="KJL51" s="33"/>
      <c r="KJM51"/>
      <c r="KJN51" s="33"/>
      <c r="KJO51" s="35"/>
      <c r="KJP51" s="35"/>
      <c r="KJQ51"/>
      <c r="KJR51"/>
      <c r="KJS51" s="33"/>
      <c r="KJT51"/>
      <c r="KJU51" s="33"/>
      <c r="KJV51" s="35"/>
      <c r="KJW51" s="35"/>
      <c r="KJX51"/>
      <c r="KJY51"/>
      <c r="KJZ51" s="33"/>
      <c r="KKA51"/>
      <c r="KKB51" s="33"/>
      <c r="KKC51" s="35"/>
      <c r="KKD51" s="35"/>
      <c r="KKE51"/>
      <c r="KKF51"/>
      <c r="KKG51" s="33"/>
      <c r="KKH51"/>
      <c r="KKI51" s="33"/>
      <c r="KKJ51" s="35"/>
      <c r="KKK51" s="35"/>
      <c r="KKL51"/>
      <c r="KKM51"/>
      <c r="KKN51" s="33"/>
      <c r="KKO51"/>
      <c r="KKP51" s="33"/>
      <c r="KKQ51" s="35"/>
      <c r="KKR51" s="35"/>
      <c r="KKS51"/>
      <c r="KKT51"/>
      <c r="KKU51" s="33"/>
      <c r="KKV51"/>
      <c r="KKW51" s="33"/>
      <c r="KKX51" s="35"/>
      <c r="KKY51" s="35"/>
      <c r="KKZ51"/>
      <c r="KLA51"/>
      <c r="KLB51" s="33"/>
      <c r="KLC51"/>
      <c r="KLD51" s="33"/>
      <c r="KLE51" s="35"/>
      <c r="KLF51" s="35"/>
      <c r="KLG51"/>
      <c r="KLH51"/>
      <c r="KLI51" s="33"/>
      <c r="KLJ51"/>
      <c r="KLK51" s="33"/>
      <c r="KLL51" s="35"/>
      <c r="KLM51" s="35"/>
      <c r="KLN51"/>
      <c r="KLO51"/>
      <c r="KLP51" s="33"/>
      <c r="KLQ51"/>
      <c r="KLR51" s="33"/>
      <c r="KLS51" s="35"/>
      <c r="KLT51" s="35"/>
      <c r="KLU51"/>
      <c r="KLV51"/>
      <c r="KLW51" s="33"/>
      <c r="KLX51"/>
      <c r="KLY51" s="33"/>
      <c r="KLZ51" s="35"/>
      <c r="KMA51" s="35"/>
      <c r="KMB51"/>
      <c r="KMC51"/>
      <c r="KMD51" s="33"/>
      <c r="KME51"/>
      <c r="KMF51" s="33"/>
      <c r="KMG51" s="35"/>
      <c r="KMH51" s="35"/>
      <c r="KMI51"/>
      <c r="KMJ51"/>
      <c r="KMK51" s="33"/>
      <c r="KML51"/>
      <c r="KMM51" s="33"/>
      <c r="KMN51" s="35"/>
      <c r="KMO51" s="35"/>
      <c r="KMP51"/>
      <c r="KMQ51"/>
      <c r="KMR51" s="33"/>
      <c r="KMS51"/>
      <c r="KMT51" s="33"/>
      <c r="KMU51" s="35"/>
      <c r="KMV51" s="35"/>
      <c r="KMW51"/>
      <c r="KMX51"/>
      <c r="KMY51" s="33"/>
      <c r="KMZ51"/>
      <c r="KNA51" s="33"/>
      <c r="KNB51" s="35"/>
      <c r="KNC51" s="35"/>
      <c r="KND51"/>
      <c r="KNE51"/>
      <c r="KNF51" s="33"/>
      <c r="KNG51"/>
      <c r="KNH51" s="33"/>
      <c r="KNI51" s="35"/>
      <c r="KNJ51" s="35"/>
      <c r="KNK51"/>
      <c r="KNL51"/>
      <c r="KNM51" s="33"/>
      <c r="KNN51"/>
      <c r="KNO51" s="33"/>
      <c r="KNP51" s="35"/>
      <c r="KNQ51" s="35"/>
      <c r="KNR51"/>
      <c r="KNS51"/>
      <c r="KNT51" s="33"/>
      <c r="KNU51"/>
      <c r="KNV51" s="33"/>
      <c r="KNW51" s="35"/>
      <c r="KNX51" s="35"/>
      <c r="KNY51"/>
      <c r="KNZ51"/>
      <c r="KOA51" s="33"/>
      <c r="KOB51"/>
      <c r="KOC51" s="33"/>
      <c r="KOD51" s="35"/>
      <c r="KOE51" s="35"/>
      <c r="KOF51"/>
      <c r="KOG51"/>
      <c r="KOH51" s="33"/>
      <c r="KOI51"/>
      <c r="KOJ51" s="33"/>
      <c r="KOK51" s="35"/>
      <c r="KOL51" s="35"/>
      <c r="KOM51"/>
      <c r="KON51"/>
      <c r="KOO51" s="33"/>
      <c r="KOP51"/>
      <c r="KOQ51" s="33"/>
      <c r="KOR51" s="35"/>
      <c r="KOS51" s="35"/>
      <c r="KOT51"/>
      <c r="KOU51"/>
      <c r="KOV51" s="33"/>
      <c r="KOW51"/>
      <c r="KOX51" s="33"/>
      <c r="KOY51" s="35"/>
      <c r="KOZ51" s="35"/>
      <c r="KPA51"/>
      <c r="KPB51"/>
      <c r="KPC51" s="33"/>
      <c r="KPD51"/>
      <c r="KPE51" s="33"/>
      <c r="KPF51" s="35"/>
      <c r="KPG51" s="35"/>
      <c r="KPH51"/>
      <c r="KPI51"/>
      <c r="KPJ51" s="33"/>
      <c r="KPK51"/>
      <c r="KPL51" s="33"/>
      <c r="KPM51" s="35"/>
      <c r="KPN51" s="35"/>
      <c r="KPO51"/>
      <c r="KPP51"/>
      <c r="KPQ51" s="33"/>
      <c r="KPR51"/>
      <c r="KPS51" s="33"/>
      <c r="KPT51" s="35"/>
      <c r="KPU51" s="35"/>
      <c r="KPV51"/>
      <c r="KPW51"/>
      <c r="KPX51" s="33"/>
      <c r="KPY51"/>
      <c r="KPZ51" s="33"/>
      <c r="KQA51" s="35"/>
      <c r="KQB51" s="35"/>
      <c r="KQC51"/>
      <c r="KQD51"/>
      <c r="KQE51" s="33"/>
      <c r="KQF51"/>
      <c r="KQG51" s="33"/>
      <c r="KQH51" s="35"/>
      <c r="KQI51" s="35"/>
      <c r="KQJ51"/>
      <c r="KQK51"/>
      <c r="KQL51" s="33"/>
      <c r="KQM51"/>
      <c r="KQN51" s="33"/>
      <c r="KQO51" s="35"/>
      <c r="KQP51" s="35"/>
      <c r="KQQ51"/>
      <c r="KQR51"/>
      <c r="KQS51" s="33"/>
      <c r="KQT51"/>
      <c r="KQU51" s="33"/>
      <c r="KQV51" s="35"/>
      <c r="KQW51" s="35"/>
      <c r="KQX51"/>
      <c r="KQY51"/>
      <c r="KQZ51" s="33"/>
      <c r="KRA51"/>
      <c r="KRB51" s="33"/>
      <c r="KRC51" s="35"/>
      <c r="KRD51" s="35"/>
      <c r="KRE51"/>
      <c r="KRF51"/>
      <c r="KRG51" s="33"/>
      <c r="KRH51"/>
      <c r="KRI51" s="33"/>
      <c r="KRJ51" s="35"/>
      <c r="KRK51" s="35"/>
      <c r="KRL51"/>
      <c r="KRM51"/>
      <c r="KRN51" s="33"/>
      <c r="KRO51"/>
      <c r="KRP51" s="33"/>
      <c r="KRQ51" s="35"/>
      <c r="KRR51" s="35"/>
      <c r="KRS51"/>
      <c r="KRT51"/>
      <c r="KRU51" s="33"/>
      <c r="KRV51"/>
      <c r="KRW51" s="33"/>
      <c r="KRX51" s="35"/>
      <c r="KRY51" s="35"/>
      <c r="KRZ51"/>
      <c r="KSA51"/>
      <c r="KSB51" s="33"/>
      <c r="KSC51"/>
      <c r="KSD51" s="33"/>
      <c r="KSE51" s="35"/>
      <c r="KSF51" s="35"/>
      <c r="KSG51"/>
      <c r="KSH51"/>
      <c r="KSI51" s="33"/>
      <c r="KSJ51"/>
      <c r="KSK51" s="33"/>
      <c r="KSL51" s="35"/>
      <c r="KSM51" s="35"/>
      <c r="KSN51"/>
      <c r="KSO51"/>
      <c r="KSP51" s="33"/>
      <c r="KSQ51"/>
      <c r="KSR51" s="33"/>
      <c r="KSS51" s="35"/>
      <c r="KST51" s="35"/>
      <c r="KSU51"/>
      <c r="KSV51"/>
      <c r="KSW51" s="33"/>
      <c r="KSX51"/>
      <c r="KSY51" s="33"/>
      <c r="KSZ51" s="35"/>
      <c r="KTA51" s="35"/>
      <c r="KTB51"/>
      <c r="KTC51"/>
      <c r="KTD51" s="33"/>
      <c r="KTE51"/>
      <c r="KTF51" s="33"/>
      <c r="KTG51" s="35"/>
      <c r="KTH51" s="35"/>
      <c r="KTI51"/>
      <c r="KTJ51"/>
      <c r="KTK51" s="33"/>
      <c r="KTL51"/>
      <c r="KTM51" s="33"/>
      <c r="KTN51" s="35"/>
      <c r="KTO51" s="35"/>
      <c r="KTP51"/>
      <c r="KTQ51"/>
      <c r="KTR51" s="33"/>
      <c r="KTS51"/>
      <c r="KTT51" s="33"/>
      <c r="KTU51" s="35"/>
      <c r="KTV51" s="35"/>
      <c r="KTW51"/>
      <c r="KTX51"/>
      <c r="KTY51" s="33"/>
      <c r="KTZ51"/>
      <c r="KUA51" s="33"/>
      <c r="KUB51" s="35"/>
      <c r="KUC51" s="35"/>
      <c r="KUD51"/>
      <c r="KUE51"/>
      <c r="KUF51" s="33"/>
      <c r="KUG51"/>
      <c r="KUH51" s="33"/>
      <c r="KUI51" s="35"/>
      <c r="KUJ51" s="35"/>
      <c r="KUK51"/>
      <c r="KUL51"/>
      <c r="KUM51" s="33"/>
      <c r="KUN51"/>
      <c r="KUO51" s="33"/>
      <c r="KUP51" s="35"/>
      <c r="KUQ51" s="35"/>
      <c r="KUR51"/>
      <c r="KUS51"/>
      <c r="KUT51" s="33"/>
      <c r="KUU51"/>
      <c r="KUV51" s="33"/>
      <c r="KUW51" s="35"/>
      <c r="KUX51" s="35"/>
      <c r="KUY51"/>
      <c r="KUZ51"/>
      <c r="KVA51" s="33"/>
      <c r="KVB51"/>
      <c r="KVC51" s="33"/>
      <c r="KVD51" s="35"/>
      <c r="KVE51" s="35"/>
      <c r="KVF51"/>
      <c r="KVG51"/>
      <c r="KVH51" s="33"/>
      <c r="KVI51"/>
      <c r="KVJ51" s="33"/>
      <c r="KVK51" s="35"/>
      <c r="KVL51" s="35"/>
      <c r="KVM51"/>
      <c r="KVN51"/>
      <c r="KVO51" s="33"/>
      <c r="KVP51"/>
      <c r="KVQ51" s="33"/>
      <c r="KVR51" s="35"/>
      <c r="KVS51" s="35"/>
      <c r="KVT51"/>
      <c r="KVU51"/>
      <c r="KVV51" s="33"/>
      <c r="KVW51"/>
      <c r="KVX51" s="33"/>
      <c r="KVY51" s="35"/>
      <c r="KVZ51" s="35"/>
      <c r="KWA51"/>
      <c r="KWB51"/>
      <c r="KWC51" s="33"/>
      <c r="KWD51"/>
      <c r="KWE51" s="33"/>
      <c r="KWF51" s="35"/>
      <c r="KWG51" s="35"/>
      <c r="KWH51"/>
      <c r="KWI51"/>
      <c r="KWJ51" s="33"/>
      <c r="KWK51"/>
      <c r="KWL51" s="33"/>
      <c r="KWM51" s="35"/>
      <c r="KWN51" s="35"/>
      <c r="KWO51"/>
      <c r="KWP51"/>
      <c r="KWQ51" s="33"/>
      <c r="KWR51"/>
      <c r="KWS51" s="33"/>
      <c r="KWT51" s="35"/>
      <c r="KWU51" s="35"/>
      <c r="KWV51"/>
      <c r="KWW51"/>
      <c r="KWX51" s="33"/>
      <c r="KWY51"/>
      <c r="KWZ51" s="33"/>
      <c r="KXA51" s="35"/>
      <c r="KXB51" s="35"/>
      <c r="KXC51"/>
      <c r="KXD51"/>
      <c r="KXE51" s="33"/>
      <c r="KXF51"/>
      <c r="KXG51" s="33"/>
      <c r="KXH51" s="35"/>
      <c r="KXI51" s="35"/>
      <c r="KXJ51"/>
      <c r="KXK51"/>
      <c r="KXL51" s="33"/>
      <c r="KXM51"/>
      <c r="KXN51" s="33"/>
      <c r="KXO51" s="35"/>
      <c r="KXP51" s="35"/>
      <c r="KXQ51"/>
      <c r="KXR51"/>
      <c r="KXS51" s="33"/>
      <c r="KXT51"/>
      <c r="KXU51" s="33"/>
      <c r="KXV51" s="35"/>
      <c r="KXW51" s="35"/>
      <c r="KXX51"/>
      <c r="KXY51"/>
      <c r="KXZ51" s="33"/>
      <c r="KYA51"/>
      <c r="KYB51" s="33"/>
      <c r="KYC51" s="35"/>
      <c r="KYD51" s="35"/>
      <c r="KYE51"/>
      <c r="KYF51"/>
      <c r="KYG51" s="33"/>
      <c r="KYH51"/>
      <c r="KYI51" s="33"/>
      <c r="KYJ51" s="35"/>
      <c r="KYK51" s="35"/>
      <c r="KYL51"/>
      <c r="KYM51"/>
      <c r="KYN51" s="33"/>
      <c r="KYO51"/>
      <c r="KYP51" s="33"/>
      <c r="KYQ51" s="35"/>
      <c r="KYR51" s="35"/>
      <c r="KYS51"/>
      <c r="KYT51"/>
      <c r="KYU51" s="33"/>
      <c r="KYV51"/>
      <c r="KYW51" s="33"/>
      <c r="KYX51" s="35"/>
      <c r="KYY51" s="35"/>
      <c r="KYZ51"/>
      <c r="KZA51"/>
      <c r="KZB51" s="33"/>
      <c r="KZC51"/>
      <c r="KZD51" s="33"/>
      <c r="KZE51" s="35"/>
      <c r="KZF51" s="35"/>
      <c r="KZG51"/>
      <c r="KZH51"/>
      <c r="KZI51" s="33"/>
      <c r="KZJ51"/>
      <c r="KZK51" s="33"/>
      <c r="KZL51" s="35"/>
      <c r="KZM51" s="35"/>
      <c r="KZN51"/>
      <c r="KZO51"/>
      <c r="KZP51" s="33"/>
      <c r="KZQ51"/>
      <c r="KZR51" s="33"/>
      <c r="KZS51" s="35"/>
      <c r="KZT51" s="35"/>
      <c r="KZU51"/>
      <c r="KZV51"/>
      <c r="KZW51" s="33"/>
      <c r="KZX51"/>
      <c r="KZY51" s="33"/>
      <c r="KZZ51" s="35"/>
      <c r="LAA51" s="35"/>
      <c r="LAB51"/>
      <c r="LAC51"/>
      <c r="LAD51" s="33"/>
      <c r="LAE51"/>
      <c r="LAF51" s="33"/>
      <c r="LAG51" s="35"/>
      <c r="LAH51" s="35"/>
      <c r="LAI51"/>
      <c r="LAJ51"/>
      <c r="LAK51" s="33"/>
      <c r="LAL51"/>
      <c r="LAM51" s="33"/>
      <c r="LAN51" s="35"/>
      <c r="LAO51" s="35"/>
      <c r="LAP51"/>
      <c r="LAQ51"/>
      <c r="LAR51" s="33"/>
      <c r="LAS51"/>
      <c r="LAT51" s="33"/>
      <c r="LAU51" s="35"/>
      <c r="LAV51" s="35"/>
      <c r="LAW51"/>
      <c r="LAX51"/>
      <c r="LAY51" s="33"/>
      <c r="LAZ51"/>
      <c r="LBA51" s="33"/>
      <c r="LBB51" s="35"/>
      <c r="LBC51" s="35"/>
      <c r="LBD51"/>
      <c r="LBE51"/>
      <c r="LBF51" s="33"/>
      <c r="LBG51"/>
      <c r="LBH51" s="33"/>
      <c r="LBI51" s="35"/>
      <c r="LBJ51" s="35"/>
      <c r="LBK51"/>
      <c r="LBL51"/>
      <c r="LBM51" s="33"/>
      <c r="LBN51"/>
      <c r="LBO51" s="33"/>
      <c r="LBP51" s="35"/>
      <c r="LBQ51" s="35"/>
      <c r="LBR51"/>
      <c r="LBS51"/>
      <c r="LBT51" s="33"/>
      <c r="LBU51"/>
      <c r="LBV51" s="33"/>
      <c r="LBW51" s="35"/>
      <c r="LBX51" s="35"/>
      <c r="LBY51"/>
      <c r="LBZ51"/>
      <c r="LCA51" s="33"/>
      <c r="LCB51"/>
      <c r="LCC51" s="33"/>
      <c r="LCD51" s="35"/>
      <c r="LCE51" s="35"/>
      <c r="LCF51"/>
      <c r="LCG51"/>
      <c r="LCH51" s="33"/>
      <c r="LCI51"/>
      <c r="LCJ51" s="33"/>
      <c r="LCK51" s="35"/>
      <c r="LCL51" s="35"/>
      <c r="LCM51"/>
      <c r="LCN51"/>
      <c r="LCO51" s="33"/>
      <c r="LCP51"/>
      <c r="LCQ51" s="33"/>
      <c r="LCR51" s="35"/>
      <c r="LCS51" s="35"/>
      <c r="LCT51"/>
      <c r="LCU51"/>
      <c r="LCV51" s="33"/>
      <c r="LCW51"/>
      <c r="LCX51" s="33"/>
      <c r="LCY51" s="35"/>
      <c r="LCZ51" s="35"/>
      <c r="LDA51"/>
      <c r="LDB51"/>
      <c r="LDC51" s="33"/>
      <c r="LDD51"/>
      <c r="LDE51" s="33"/>
      <c r="LDF51" s="35"/>
      <c r="LDG51" s="35"/>
      <c r="LDH51"/>
      <c r="LDI51"/>
      <c r="LDJ51" s="33"/>
      <c r="LDK51"/>
      <c r="LDL51" s="33"/>
      <c r="LDM51" s="35"/>
      <c r="LDN51" s="35"/>
      <c r="LDO51"/>
      <c r="LDP51"/>
      <c r="LDQ51" s="33"/>
      <c r="LDR51"/>
      <c r="LDS51" s="33"/>
      <c r="LDT51" s="35"/>
      <c r="LDU51" s="35"/>
      <c r="LDV51"/>
      <c r="LDW51"/>
      <c r="LDX51" s="33"/>
      <c r="LDY51"/>
      <c r="LDZ51" s="33"/>
      <c r="LEA51" s="35"/>
      <c r="LEB51" s="35"/>
      <c r="LEC51"/>
      <c r="LED51"/>
      <c r="LEE51" s="33"/>
      <c r="LEF51"/>
      <c r="LEG51" s="33"/>
      <c r="LEH51" s="35"/>
      <c r="LEI51" s="35"/>
      <c r="LEJ51"/>
      <c r="LEK51"/>
      <c r="LEL51" s="33"/>
      <c r="LEM51"/>
      <c r="LEN51" s="33"/>
      <c r="LEO51" s="35"/>
      <c r="LEP51" s="35"/>
      <c r="LEQ51"/>
      <c r="LER51"/>
      <c r="LES51" s="33"/>
      <c r="LET51"/>
      <c r="LEU51" s="33"/>
      <c r="LEV51" s="35"/>
      <c r="LEW51" s="35"/>
      <c r="LEX51"/>
      <c r="LEY51"/>
      <c r="LEZ51" s="33"/>
      <c r="LFA51"/>
      <c r="LFB51" s="33"/>
      <c r="LFC51" s="35"/>
      <c r="LFD51" s="35"/>
      <c r="LFE51"/>
      <c r="LFF51"/>
      <c r="LFG51" s="33"/>
      <c r="LFH51"/>
      <c r="LFI51" s="33"/>
      <c r="LFJ51" s="35"/>
      <c r="LFK51" s="35"/>
      <c r="LFL51"/>
      <c r="LFM51"/>
      <c r="LFN51" s="33"/>
      <c r="LFO51"/>
      <c r="LFP51" s="33"/>
      <c r="LFQ51" s="35"/>
      <c r="LFR51" s="35"/>
      <c r="LFS51"/>
      <c r="LFT51"/>
      <c r="LFU51" s="33"/>
      <c r="LFV51"/>
      <c r="LFW51" s="33"/>
      <c r="LFX51" s="35"/>
      <c r="LFY51" s="35"/>
      <c r="LFZ51"/>
      <c r="LGA51"/>
      <c r="LGB51" s="33"/>
      <c r="LGC51"/>
      <c r="LGD51" s="33"/>
      <c r="LGE51" s="35"/>
      <c r="LGF51" s="35"/>
      <c r="LGG51"/>
      <c r="LGH51"/>
      <c r="LGI51" s="33"/>
      <c r="LGJ51"/>
      <c r="LGK51" s="33"/>
      <c r="LGL51" s="35"/>
      <c r="LGM51" s="35"/>
      <c r="LGN51"/>
      <c r="LGO51"/>
      <c r="LGP51" s="33"/>
      <c r="LGQ51"/>
      <c r="LGR51" s="33"/>
      <c r="LGS51" s="35"/>
      <c r="LGT51" s="35"/>
      <c r="LGU51"/>
      <c r="LGV51"/>
      <c r="LGW51" s="33"/>
      <c r="LGX51"/>
      <c r="LGY51" s="33"/>
      <c r="LGZ51" s="35"/>
      <c r="LHA51" s="35"/>
      <c r="LHB51"/>
      <c r="LHC51"/>
      <c r="LHD51" s="33"/>
      <c r="LHE51"/>
      <c r="LHF51" s="33"/>
      <c r="LHG51" s="35"/>
      <c r="LHH51" s="35"/>
      <c r="LHI51"/>
      <c r="LHJ51"/>
      <c r="LHK51" s="33"/>
      <c r="LHL51"/>
      <c r="LHM51" s="33"/>
      <c r="LHN51" s="35"/>
      <c r="LHO51" s="35"/>
      <c r="LHP51"/>
      <c r="LHQ51"/>
      <c r="LHR51" s="33"/>
      <c r="LHS51"/>
      <c r="LHT51" s="33"/>
      <c r="LHU51" s="35"/>
      <c r="LHV51" s="35"/>
      <c r="LHW51"/>
      <c r="LHX51"/>
      <c r="LHY51" s="33"/>
      <c r="LHZ51"/>
      <c r="LIA51" s="33"/>
      <c r="LIB51" s="35"/>
      <c r="LIC51" s="35"/>
      <c r="LID51"/>
      <c r="LIE51"/>
      <c r="LIF51" s="33"/>
      <c r="LIG51"/>
      <c r="LIH51" s="33"/>
      <c r="LII51" s="35"/>
      <c r="LIJ51" s="35"/>
      <c r="LIK51"/>
      <c r="LIL51"/>
      <c r="LIM51" s="33"/>
      <c r="LIN51"/>
      <c r="LIO51" s="33"/>
      <c r="LIP51" s="35"/>
      <c r="LIQ51" s="35"/>
      <c r="LIR51"/>
      <c r="LIS51"/>
      <c r="LIT51" s="33"/>
      <c r="LIU51"/>
      <c r="LIV51" s="33"/>
      <c r="LIW51" s="35"/>
      <c r="LIX51" s="35"/>
      <c r="LIY51"/>
      <c r="LIZ51"/>
      <c r="LJA51" s="33"/>
      <c r="LJB51"/>
      <c r="LJC51" s="33"/>
      <c r="LJD51" s="35"/>
      <c r="LJE51" s="35"/>
      <c r="LJF51"/>
      <c r="LJG51"/>
      <c r="LJH51" s="33"/>
      <c r="LJI51"/>
      <c r="LJJ51" s="33"/>
      <c r="LJK51" s="35"/>
      <c r="LJL51" s="35"/>
      <c r="LJM51"/>
      <c r="LJN51"/>
      <c r="LJO51" s="33"/>
      <c r="LJP51"/>
      <c r="LJQ51" s="33"/>
      <c r="LJR51" s="35"/>
      <c r="LJS51" s="35"/>
      <c r="LJT51"/>
      <c r="LJU51"/>
      <c r="LJV51" s="33"/>
      <c r="LJW51"/>
      <c r="LJX51" s="33"/>
      <c r="LJY51" s="35"/>
      <c r="LJZ51" s="35"/>
      <c r="LKA51"/>
      <c r="LKB51"/>
      <c r="LKC51" s="33"/>
      <c r="LKD51"/>
      <c r="LKE51" s="33"/>
      <c r="LKF51" s="35"/>
      <c r="LKG51" s="35"/>
      <c r="LKH51"/>
      <c r="LKI51"/>
      <c r="LKJ51" s="33"/>
      <c r="LKK51"/>
      <c r="LKL51" s="33"/>
      <c r="LKM51" s="35"/>
      <c r="LKN51" s="35"/>
      <c r="LKO51"/>
      <c r="LKP51"/>
      <c r="LKQ51" s="33"/>
      <c r="LKR51"/>
      <c r="LKS51" s="33"/>
      <c r="LKT51" s="35"/>
      <c r="LKU51" s="35"/>
      <c r="LKV51"/>
      <c r="LKW51"/>
      <c r="LKX51" s="33"/>
      <c r="LKY51"/>
      <c r="LKZ51" s="33"/>
      <c r="LLA51" s="35"/>
      <c r="LLB51" s="35"/>
      <c r="LLC51"/>
      <c r="LLD51"/>
      <c r="LLE51" s="33"/>
      <c r="LLF51"/>
      <c r="LLG51" s="33"/>
      <c r="LLH51" s="35"/>
      <c r="LLI51" s="35"/>
      <c r="LLJ51"/>
      <c r="LLK51"/>
      <c r="LLL51" s="33"/>
      <c r="LLM51"/>
      <c r="LLN51" s="33"/>
      <c r="LLO51" s="35"/>
      <c r="LLP51" s="35"/>
      <c r="LLQ51"/>
      <c r="LLR51"/>
      <c r="LLS51" s="33"/>
      <c r="LLT51"/>
      <c r="LLU51" s="33"/>
      <c r="LLV51" s="35"/>
      <c r="LLW51" s="35"/>
      <c r="LLX51"/>
      <c r="LLY51"/>
      <c r="LLZ51" s="33"/>
      <c r="LMA51"/>
      <c r="LMB51" s="33"/>
      <c r="LMC51" s="35"/>
      <c r="LMD51" s="35"/>
      <c r="LME51"/>
      <c r="LMF51"/>
      <c r="LMG51" s="33"/>
      <c r="LMH51"/>
      <c r="LMI51" s="33"/>
      <c r="LMJ51" s="35"/>
      <c r="LMK51" s="35"/>
      <c r="LML51"/>
      <c r="LMM51"/>
      <c r="LMN51" s="33"/>
      <c r="LMO51"/>
      <c r="LMP51" s="33"/>
      <c r="LMQ51" s="35"/>
      <c r="LMR51" s="35"/>
      <c r="LMS51"/>
      <c r="LMT51"/>
      <c r="LMU51" s="33"/>
      <c r="LMV51"/>
      <c r="LMW51" s="33"/>
      <c r="LMX51" s="35"/>
      <c r="LMY51" s="35"/>
      <c r="LMZ51"/>
      <c r="LNA51"/>
      <c r="LNB51" s="33"/>
      <c r="LNC51"/>
      <c r="LND51" s="33"/>
      <c r="LNE51" s="35"/>
      <c r="LNF51" s="35"/>
      <c r="LNG51"/>
      <c r="LNH51"/>
      <c r="LNI51" s="33"/>
      <c r="LNJ51"/>
      <c r="LNK51" s="33"/>
      <c r="LNL51" s="35"/>
      <c r="LNM51" s="35"/>
      <c r="LNN51"/>
      <c r="LNO51"/>
      <c r="LNP51" s="33"/>
      <c r="LNQ51"/>
      <c r="LNR51" s="33"/>
      <c r="LNS51" s="35"/>
      <c r="LNT51" s="35"/>
      <c r="LNU51"/>
      <c r="LNV51"/>
      <c r="LNW51" s="33"/>
      <c r="LNX51"/>
      <c r="LNY51" s="33"/>
      <c r="LNZ51" s="35"/>
      <c r="LOA51" s="35"/>
      <c r="LOB51"/>
      <c r="LOC51"/>
      <c r="LOD51" s="33"/>
      <c r="LOE51"/>
      <c r="LOF51" s="33"/>
      <c r="LOG51" s="35"/>
      <c r="LOH51" s="35"/>
      <c r="LOI51"/>
      <c r="LOJ51"/>
      <c r="LOK51" s="33"/>
      <c r="LOL51"/>
      <c r="LOM51" s="33"/>
      <c r="LON51" s="35"/>
      <c r="LOO51" s="35"/>
      <c r="LOP51"/>
      <c r="LOQ51"/>
      <c r="LOR51" s="33"/>
      <c r="LOS51"/>
      <c r="LOT51" s="33"/>
      <c r="LOU51" s="35"/>
      <c r="LOV51" s="35"/>
      <c r="LOW51"/>
      <c r="LOX51"/>
      <c r="LOY51" s="33"/>
      <c r="LOZ51"/>
      <c r="LPA51" s="33"/>
      <c r="LPB51" s="35"/>
      <c r="LPC51" s="35"/>
      <c r="LPD51"/>
      <c r="LPE51"/>
      <c r="LPF51" s="33"/>
      <c r="LPG51"/>
      <c r="LPH51" s="33"/>
      <c r="LPI51" s="35"/>
      <c r="LPJ51" s="35"/>
      <c r="LPK51"/>
      <c r="LPL51"/>
      <c r="LPM51" s="33"/>
      <c r="LPN51"/>
      <c r="LPO51" s="33"/>
      <c r="LPP51" s="35"/>
      <c r="LPQ51" s="35"/>
      <c r="LPR51"/>
      <c r="LPS51"/>
      <c r="LPT51" s="33"/>
      <c r="LPU51"/>
      <c r="LPV51" s="33"/>
      <c r="LPW51" s="35"/>
      <c r="LPX51" s="35"/>
      <c r="LPY51"/>
      <c r="LPZ51"/>
      <c r="LQA51" s="33"/>
      <c r="LQB51"/>
      <c r="LQC51" s="33"/>
      <c r="LQD51" s="35"/>
      <c r="LQE51" s="35"/>
      <c r="LQF51"/>
      <c r="LQG51"/>
      <c r="LQH51" s="33"/>
      <c r="LQI51"/>
      <c r="LQJ51" s="33"/>
      <c r="LQK51" s="35"/>
      <c r="LQL51" s="35"/>
      <c r="LQM51"/>
      <c r="LQN51"/>
      <c r="LQO51" s="33"/>
      <c r="LQP51"/>
      <c r="LQQ51" s="33"/>
      <c r="LQR51" s="35"/>
      <c r="LQS51" s="35"/>
      <c r="LQT51"/>
      <c r="LQU51"/>
      <c r="LQV51" s="33"/>
      <c r="LQW51"/>
      <c r="LQX51" s="33"/>
      <c r="LQY51" s="35"/>
      <c r="LQZ51" s="35"/>
      <c r="LRA51"/>
      <c r="LRB51"/>
      <c r="LRC51" s="33"/>
      <c r="LRD51"/>
      <c r="LRE51" s="33"/>
      <c r="LRF51" s="35"/>
      <c r="LRG51" s="35"/>
      <c r="LRH51"/>
      <c r="LRI51"/>
      <c r="LRJ51" s="33"/>
      <c r="LRK51"/>
      <c r="LRL51" s="33"/>
      <c r="LRM51" s="35"/>
      <c r="LRN51" s="35"/>
      <c r="LRO51"/>
      <c r="LRP51"/>
      <c r="LRQ51" s="33"/>
      <c r="LRR51"/>
      <c r="LRS51" s="33"/>
      <c r="LRT51" s="35"/>
      <c r="LRU51" s="35"/>
      <c r="LRV51"/>
      <c r="LRW51"/>
      <c r="LRX51" s="33"/>
      <c r="LRY51"/>
      <c r="LRZ51" s="33"/>
      <c r="LSA51" s="35"/>
      <c r="LSB51" s="35"/>
      <c r="LSC51"/>
      <c r="LSD51"/>
      <c r="LSE51" s="33"/>
      <c r="LSF51"/>
      <c r="LSG51" s="33"/>
      <c r="LSH51" s="35"/>
      <c r="LSI51" s="35"/>
      <c r="LSJ51"/>
      <c r="LSK51"/>
      <c r="LSL51" s="33"/>
      <c r="LSM51"/>
      <c r="LSN51" s="33"/>
      <c r="LSO51" s="35"/>
      <c r="LSP51" s="35"/>
      <c r="LSQ51"/>
      <c r="LSR51"/>
      <c r="LSS51" s="33"/>
      <c r="LST51"/>
      <c r="LSU51" s="33"/>
      <c r="LSV51" s="35"/>
      <c r="LSW51" s="35"/>
      <c r="LSX51"/>
      <c r="LSY51"/>
      <c r="LSZ51" s="33"/>
      <c r="LTA51"/>
      <c r="LTB51" s="33"/>
      <c r="LTC51" s="35"/>
      <c r="LTD51" s="35"/>
      <c r="LTE51"/>
      <c r="LTF51"/>
      <c r="LTG51" s="33"/>
      <c r="LTH51"/>
      <c r="LTI51" s="33"/>
      <c r="LTJ51" s="35"/>
      <c r="LTK51" s="35"/>
      <c r="LTL51"/>
      <c r="LTM51"/>
      <c r="LTN51" s="33"/>
      <c r="LTO51"/>
      <c r="LTP51" s="33"/>
      <c r="LTQ51" s="35"/>
      <c r="LTR51" s="35"/>
      <c r="LTS51"/>
      <c r="LTT51"/>
      <c r="LTU51" s="33"/>
      <c r="LTV51"/>
      <c r="LTW51" s="33"/>
      <c r="LTX51" s="35"/>
      <c r="LTY51" s="35"/>
      <c r="LTZ51"/>
      <c r="LUA51"/>
      <c r="LUB51" s="33"/>
      <c r="LUC51"/>
      <c r="LUD51" s="33"/>
      <c r="LUE51" s="35"/>
      <c r="LUF51" s="35"/>
      <c r="LUG51"/>
      <c r="LUH51"/>
      <c r="LUI51" s="33"/>
      <c r="LUJ51"/>
      <c r="LUK51" s="33"/>
      <c r="LUL51" s="35"/>
      <c r="LUM51" s="35"/>
      <c r="LUN51"/>
      <c r="LUO51"/>
      <c r="LUP51" s="33"/>
      <c r="LUQ51"/>
      <c r="LUR51" s="33"/>
      <c r="LUS51" s="35"/>
      <c r="LUT51" s="35"/>
      <c r="LUU51"/>
      <c r="LUV51"/>
      <c r="LUW51" s="33"/>
      <c r="LUX51"/>
      <c r="LUY51" s="33"/>
      <c r="LUZ51" s="35"/>
      <c r="LVA51" s="35"/>
      <c r="LVB51"/>
      <c r="LVC51"/>
      <c r="LVD51" s="33"/>
      <c r="LVE51"/>
      <c r="LVF51" s="33"/>
      <c r="LVG51" s="35"/>
      <c r="LVH51" s="35"/>
      <c r="LVI51"/>
      <c r="LVJ51"/>
      <c r="LVK51" s="33"/>
      <c r="LVL51"/>
      <c r="LVM51" s="33"/>
      <c r="LVN51" s="35"/>
      <c r="LVO51" s="35"/>
      <c r="LVP51"/>
      <c r="LVQ51"/>
      <c r="LVR51" s="33"/>
      <c r="LVS51"/>
      <c r="LVT51" s="33"/>
      <c r="LVU51" s="35"/>
      <c r="LVV51" s="35"/>
      <c r="LVW51"/>
      <c r="LVX51"/>
      <c r="LVY51" s="33"/>
      <c r="LVZ51"/>
      <c r="LWA51" s="33"/>
      <c r="LWB51" s="35"/>
      <c r="LWC51" s="35"/>
      <c r="LWD51"/>
      <c r="LWE51"/>
      <c r="LWF51" s="33"/>
      <c r="LWG51"/>
      <c r="LWH51" s="33"/>
      <c r="LWI51" s="35"/>
      <c r="LWJ51" s="35"/>
      <c r="LWK51"/>
      <c r="LWL51"/>
      <c r="LWM51" s="33"/>
      <c r="LWN51"/>
      <c r="LWO51" s="33"/>
      <c r="LWP51" s="35"/>
      <c r="LWQ51" s="35"/>
      <c r="LWR51"/>
      <c r="LWS51"/>
      <c r="LWT51" s="33"/>
      <c r="LWU51"/>
      <c r="LWV51" s="33"/>
      <c r="LWW51" s="35"/>
      <c r="LWX51" s="35"/>
      <c r="LWY51"/>
      <c r="LWZ51"/>
      <c r="LXA51" s="33"/>
      <c r="LXB51"/>
      <c r="LXC51" s="33"/>
      <c r="LXD51" s="35"/>
      <c r="LXE51" s="35"/>
      <c r="LXF51"/>
      <c r="LXG51"/>
      <c r="LXH51" s="33"/>
      <c r="LXI51"/>
      <c r="LXJ51" s="33"/>
      <c r="LXK51" s="35"/>
      <c r="LXL51" s="35"/>
      <c r="LXM51"/>
      <c r="LXN51"/>
      <c r="LXO51" s="33"/>
      <c r="LXP51"/>
      <c r="LXQ51" s="33"/>
      <c r="LXR51" s="35"/>
      <c r="LXS51" s="35"/>
      <c r="LXT51"/>
      <c r="LXU51"/>
      <c r="LXV51" s="33"/>
      <c r="LXW51"/>
      <c r="LXX51" s="33"/>
      <c r="LXY51" s="35"/>
      <c r="LXZ51" s="35"/>
      <c r="LYA51"/>
      <c r="LYB51"/>
      <c r="LYC51" s="33"/>
      <c r="LYD51"/>
      <c r="LYE51" s="33"/>
      <c r="LYF51" s="35"/>
      <c r="LYG51" s="35"/>
      <c r="LYH51"/>
      <c r="LYI51"/>
      <c r="LYJ51" s="33"/>
      <c r="LYK51"/>
      <c r="LYL51" s="33"/>
      <c r="LYM51" s="35"/>
      <c r="LYN51" s="35"/>
      <c r="LYO51"/>
      <c r="LYP51"/>
      <c r="LYQ51" s="33"/>
      <c r="LYR51"/>
      <c r="LYS51" s="33"/>
      <c r="LYT51" s="35"/>
      <c r="LYU51" s="35"/>
      <c r="LYV51"/>
      <c r="LYW51"/>
      <c r="LYX51" s="33"/>
      <c r="LYY51"/>
      <c r="LYZ51" s="33"/>
      <c r="LZA51" s="35"/>
      <c r="LZB51" s="35"/>
      <c r="LZC51"/>
      <c r="LZD51"/>
      <c r="LZE51" s="33"/>
      <c r="LZF51"/>
      <c r="LZG51" s="33"/>
      <c r="LZH51" s="35"/>
      <c r="LZI51" s="35"/>
      <c r="LZJ51"/>
      <c r="LZK51"/>
      <c r="LZL51" s="33"/>
      <c r="LZM51"/>
      <c r="LZN51" s="33"/>
      <c r="LZO51" s="35"/>
      <c r="LZP51" s="35"/>
      <c r="LZQ51"/>
      <c r="LZR51"/>
      <c r="LZS51" s="33"/>
      <c r="LZT51"/>
      <c r="LZU51" s="33"/>
      <c r="LZV51" s="35"/>
      <c r="LZW51" s="35"/>
      <c r="LZX51"/>
      <c r="LZY51"/>
      <c r="LZZ51" s="33"/>
      <c r="MAA51"/>
      <c r="MAB51" s="33"/>
      <c r="MAC51" s="35"/>
      <c r="MAD51" s="35"/>
      <c r="MAE51"/>
      <c r="MAF51"/>
      <c r="MAG51" s="33"/>
      <c r="MAH51"/>
      <c r="MAI51" s="33"/>
      <c r="MAJ51" s="35"/>
      <c r="MAK51" s="35"/>
      <c r="MAL51"/>
      <c r="MAM51"/>
      <c r="MAN51" s="33"/>
      <c r="MAO51"/>
      <c r="MAP51" s="33"/>
      <c r="MAQ51" s="35"/>
      <c r="MAR51" s="35"/>
      <c r="MAS51"/>
      <c r="MAT51"/>
      <c r="MAU51" s="33"/>
      <c r="MAV51"/>
      <c r="MAW51" s="33"/>
      <c r="MAX51" s="35"/>
      <c r="MAY51" s="35"/>
      <c r="MAZ51"/>
      <c r="MBA51"/>
      <c r="MBB51" s="33"/>
      <c r="MBC51"/>
      <c r="MBD51" s="33"/>
      <c r="MBE51" s="35"/>
      <c r="MBF51" s="35"/>
      <c r="MBG51"/>
      <c r="MBH51"/>
      <c r="MBI51" s="33"/>
      <c r="MBJ51"/>
      <c r="MBK51" s="33"/>
      <c r="MBL51" s="35"/>
      <c r="MBM51" s="35"/>
      <c r="MBN51"/>
      <c r="MBO51"/>
      <c r="MBP51" s="33"/>
      <c r="MBQ51"/>
      <c r="MBR51" s="33"/>
      <c r="MBS51" s="35"/>
      <c r="MBT51" s="35"/>
      <c r="MBU51"/>
      <c r="MBV51"/>
      <c r="MBW51" s="33"/>
      <c r="MBX51"/>
      <c r="MBY51" s="33"/>
      <c r="MBZ51" s="35"/>
      <c r="MCA51" s="35"/>
      <c r="MCB51"/>
      <c r="MCC51"/>
      <c r="MCD51" s="33"/>
      <c r="MCE51"/>
      <c r="MCF51" s="33"/>
      <c r="MCG51" s="35"/>
      <c r="MCH51" s="35"/>
      <c r="MCI51"/>
      <c r="MCJ51"/>
      <c r="MCK51" s="33"/>
      <c r="MCL51"/>
      <c r="MCM51" s="33"/>
      <c r="MCN51" s="35"/>
      <c r="MCO51" s="35"/>
      <c r="MCP51"/>
      <c r="MCQ51"/>
      <c r="MCR51" s="33"/>
      <c r="MCS51"/>
      <c r="MCT51" s="33"/>
      <c r="MCU51" s="35"/>
      <c r="MCV51" s="35"/>
      <c r="MCW51"/>
      <c r="MCX51"/>
      <c r="MCY51" s="33"/>
      <c r="MCZ51"/>
      <c r="MDA51" s="33"/>
      <c r="MDB51" s="35"/>
      <c r="MDC51" s="35"/>
      <c r="MDD51"/>
      <c r="MDE51"/>
      <c r="MDF51" s="33"/>
      <c r="MDG51"/>
      <c r="MDH51" s="33"/>
      <c r="MDI51" s="35"/>
      <c r="MDJ51" s="35"/>
      <c r="MDK51"/>
      <c r="MDL51"/>
      <c r="MDM51" s="33"/>
      <c r="MDN51"/>
      <c r="MDO51" s="33"/>
      <c r="MDP51" s="35"/>
      <c r="MDQ51" s="35"/>
      <c r="MDR51"/>
      <c r="MDS51"/>
      <c r="MDT51" s="33"/>
      <c r="MDU51"/>
      <c r="MDV51" s="33"/>
      <c r="MDW51" s="35"/>
      <c r="MDX51" s="35"/>
      <c r="MDY51"/>
      <c r="MDZ51"/>
      <c r="MEA51" s="33"/>
      <c r="MEB51"/>
      <c r="MEC51" s="33"/>
      <c r="MED51" s="35"/>
      <c r="MEE51" s="35"/>
      <c r="MEF51"/>
      <c r="MEG51"/>
      <c r="MEH51" s="33"/>
      <c r="MEI51"/>
      <c r="MEJ51" s="33"/>
      <c r="MEK51" s="35"/>
      <c r="MEL51" s="35"/>
      <c r="MEM51"/>
      <c r="MEN51"/>
      <c r="MEO51" s="33"/>
      <c r="MEP51"/>
      <c r="MEQ51" s="33"/>
      <c r="MER51" s="35"/>
      <c r="MES51" s="35"/>
      <c r="MET51"/>
      <c r="MEU51"/>
      <c r="MEV51" s="33"/>
      <c r="MEW51"/>
      <c r="MEX51" s="33"/>
      <c r="MEY51" s="35"/>
      <c r="MEZ51" s="35"/>
      <c r="MFA51"/>
      <c r="MFB51"/>
      <c r="MFC51" s="33"/>
      <c r="MFD51"/>
      <c r="MFE51" s="33"/>
      <c r="MFF51" s="35"/>
      <c r="MFG51" s="35"/>
      <c r="MFH51"/>
      <c r="MFI51"/>
      <c r="MFJ51" s="33"/>
      <c r="MFK51"/>
      <c r="MFL51" s="33"/>
      <c r="MFM51" s="35"/>
      <c r="MFN51" s="35"/>
      <c r="MFO51"/>
      <c r="MFP51"/>
      <c r="MFQ51" s="33"/>
      <c r="MFR51"/>
      <c r="MFS51" s="33"/>
      <c r="MFT51" s="35"/>
      <c r="MFU51" s="35"/>
      <c r="MFV51"/>
      <c r="MFW51"/>
      <c r="MFX51" s="33"/>
      <c r="MFY51"/>
      <c r="MFZ51" s="33"/>
      <c r="MGA51" s="35"/>
      <c r="MGB51" s="35"/>
      <c r="MGC51"/>
      <c r="MGD51"/>
      <c r="MGE51" s="33"/>
      <c r="MGF51"/>
      <c r="MGG51" s="33"/>
      <c r="MGH51" s="35"/>
      <c r="MGI51" s="35"/>
      <c r="MGJ51"/>
      <c r="MGK51"/>
      <c r="MGL51" s="33"/>
      <c r="MGM51"/>
      <c r="MGN51" s="33"/>
      <c r="MGO51" s="35"/>
      <c r="MGP51" s="35"/>
      <c r="MGQ51"/>
      <c r="MGR51"/>
      <c r="MGS51" s="33"/>
      <c r="MGT51"/>
      <c r="MGU51" s="33"/>
      <c r="MGV51" s="35"/>
      <c r="MGW51" s="35"/>
      <c r="MGX51"/>
      <c r="MGY51"/>
      <c r="MGZ51" s="33"/>
      <c r="MHA51"/>
      <c r="MHB51" s="33"/>
      <c r="MHC51" s="35"/>
      <c r="MHD51" s="35"/>
      <c r="MHE51"/>
      <c r="MHF51"/>
      <c r="MHG51" s="33"/>
      <c r="MHH51"/>
      <c r="MHI51" s="33"/>
      <c r="MHJ51" s="35"/>
      <c r="MHK51" s="35"/>
      <c r="MHL51"/>
      <c r="MHM51"/>
      <c r="MHN51" s="33"/>
      <c r="MHO51"/>
      <c r="MHP51" s="33"/>
      <c r="MHQ51" s="35"/>
      <c r="MHR51" s="35"/>
      <c r="MHS51"/>
      <c r="MHT51"/>
      <c r="MHU51" s="33"/>
      <c r="MHV51"/>
      <c r="MHW51" s="33"/>
      <c r="MHX51" s="35"/>
      <c r="MHY51" s="35"/>
      <c r="MHZ51"/>
      <c r="MIA51"/>
      <c r="MIB51" s="33"/>
      <c r="MIC51"/>
      <c r="MID51" s="33"/>
      <c r="MIE51" s="35"/>
      <c r="MIF51" s="35"/>
      <c r="MIG51"/>
      <c r="MIH51"/>
      <c r="MII51" s="33"/>
      <c r="MIJ51"/>
      <c r="MIK51" s="33"/>
      <c r="MIL51" s="35"/>
      <c r="MIM51" s="35"/>
      <c r="MIN51"/>
      <c r="MIO51"/>
      <c r="MIP51" s="33"/>
      <c r="MIQ51"/>
      <c r="MIR51" s="33"/>
      <c r="MIS51" s="35"/>
      <c r="MIT51" s="35"/>
      <c r="MIU51"/>
      <c r="MIV51"/>
      <c r="MIW51" s="33"/>
      <c r="MIX51"/>
      <c r="MIY51" s="33"/>
      <c r="MIZ51" s="35"/>
      <c r="MJA51" s="35"/>
      <c r="MJB51"/>
      <c r="MJC51"/>
      <c r="MJD51" s="33"/>
      <c r="MJE51"/>
      <c r="MJF51" s="33"/>
      <c r="MJG51" s="35"/>
      <c r="MJH51" s="35"/>
      <c r="MJI51"/>
      <c r="MJJ51"/>
      <c r="MJK51" s="33"/>
      <c r="MJL51"/>
      <c r="MJM51" s="33"/>
      <c r="MJN51" s="35"/>
      <c r="MJO51" s="35"/>
      <c r="MJP51"/>
      <c r="MJQ51"/>
      <c r="MJR51" s="33"/>
      <c r="MJS51"/>
      <c r="MJT51" s="33"/>
      <c r="MJU51" s="35"/>
      <c r="MJV51" s="35"/>
      <c r="MJW51"/>
      <c r="MJX51"/>
      <c r="MJY51" s="33"/>
      <c r="MJZ51"/>
      <c r="MKA51" s="33"/>
      <c r="MKB51" s="35"/>
      <c r="MKC51" s="35"/>
      <c r="MKD51"/>
      <c r="MKE51"/>
      <c r="MKF51" s="33"/>
      <c r="MKG51"/>
      <c r="MKH51" s="33"/>
      <c r="MKI51" s="35"/>
      <c r="MKJ51" s="35"/>
      <c r="MKK51"/>
      <c r="MKL51"/>
      <c r="MKM51" s="33"/>
      <c r="MKN51"/>
      <c r="MKO51" s="33"/>
      <c r="MKP51" s="35"/>
      <c r="MKQ51" s="35"/>
      <c r="MKR51"/>
      <c r="MKS51"/>
      <c r="MKT51" s="33"/>
      <c r="MKU51"/>
      <c r="MKV51" s="33"/>
      <c r="MKW51" s="35"/>
      <c r="MKX51" s="35"/>
      <c r="MKY51"/>
      <c r="MKZ51"/>
      <c r="MLA51" s="33"/>
      <c r="MLB51"/>
      <c r="MLC51" s="33"/>
      <c r="MLD51" s="35"/>
      <c r="MLE51" s="35"/>
      <c r="MLF51"/>
      <c r="MLG51"/>
      <c r="MLH51" s="33"/>
      <c r="MLI51"/>
      <c r="MLJ51" s="33"/>
      <c r="MLK51" s="35"/>
      <c r="MLL51" s="35"/>
      <c r="MLM51"/>
      <c r="MLN51"/>
      <c r="MLO51" s="33"/>
      <c r="MLP51"/>
      <c r="MLQ51" s="33"/>
      <c r="MLR51" s="35"/>
      <c r="MLS51" s="35"/>
      <c r="MLT51"/>
      <c r="MLU51"/>
      <c r="MLV51" s="33"/>
      <c r="MLW51"/>
      <c r="MLX51" s="33"/>
      <c r="MLY51" s="35"/>
      <c r="MLZ51" s="35"/>
      <c r="MMA51"/>
      <c r="MMB51"/>
      <c r="MMC51" s="33"/>
      <c r="MMD51"/>
      <c r="MME51" s="33"/>
      <c r="MMF51" s="35"/>
      <c r="MMG51" s="35"/>
      <c r="MMH51"/>
      <c r="MMI51"/>
      <c r="MMJ51" s="33"/>
      <c r="MMK51"/>
      <c r="MML51" s="33"/>
      <c r="MMM51" s="35"/>
      <c r="MMN51" s="35"/>
      <c r="MMO51"/>
      <c r="MMP51"/>
      <c r="MMQ51" s="33"/>
      <c r="MMR51"/>
      <c r="MMS51" s="33"/>
      <c r="MMT51" s="35"/>
      <c r="MMU51" s="35"/>
      <c r="MMV51"/>
      <c r="MMW51"/>
      <c r="MMX51" s="33"/>
      <c r="MMY51"/>
      <c r="MMZ51" s="33"/>
      <c r="MNA51" s="35"/>
      <c r="MNB51" s="35"/>
      <c r="MNC51"/>
      <c r="MND51"/>
      <c r="MNE51" s="33"/>
      <c r="MNF51"/>
      <c r="MNG51" s="33"/>
      <c r="MNH51" s="35"/>
      <c r="MNI51" s="35"/>
      <c r="MNJ51"/>
      <c r="MNK51"/>
      <c r="MNL51" s="33"/>
      <c r="MNM51"/>
      <c r="MNN51" s="33"/>
      <c r="MNO51" s="35"/>
      <c r="MNP51" s="35"/>
      <c r="MNQ51"/>
      <c r="MNR51"/>
      <c r="MNS51" s="33"/>
      <c r="MNT51"/>
      <c r="MNU51" s="33"/>
      <c r="MNV51" s="35"/>
      <c r="MNW51" s="35"/>
      <c r="MNX51"/>
      <c r="MNY51"/>
      <c r="MNZ51" s="33"/>
      <c r="MOA51"/>
      <c r="MOB51" s="33"/>
      <c r="MOC51" s="35"/>
      <c r="MOD51" s="35"/>
      <c r="MOE51"/>
      <c r="MOF51"/>
      <c r="MOG51" s="33"/>
      <c r="MOH51"/>
      <c r="MOI51" s="33"/>
      <c r="MOJ51" s="35"/>
      <c r="MOK51" s="35"/>
      <c r="MOL51"/>
      <c r="MOM51"/>
      <c r="MON51" s="33"/>
      <c r="MOO51"/>
      <c r="MOP51" s="33"/>
      <c r="MOQ51" s="35"/>
      <c r="MOR51" s="35"/>
      <c r="MOS51"/>
      <c r="MOT51"/>
      <c r="MOU51" s="33"/>
      <c r="MOV51"/>
      <c r="MOW51" s="33"/>
      <c r="MOX51" s="35"/>
      <c r="MOY51" s="35"/>
      <c r="MOZ51"/>
      <c r="MPA51"/>
      <c r="MPB51" s="33"/>
      <c r="MPC51"/>
      <c r="MPD51" s="33"/>
      <c r="MPE51" s="35"/>
      <c r="MPF51" s="35"/>
      <c r="MPG51"/>
      <c r="MPH51"/>
      <c r="MPI51" s="33"/>
      <c r="MPJ51"/>
      <c r="MPK51" s="33"/>
      <c r="MPL51" s="35"/>
      <c r="MPM51" s="35"/>
      <c r="MPN51"/>
      <c r="MPO51"/>
      <c r="MPP51" s="33"/>
      <c r="MPQ51"/>
      <c r="MPR51" s="33"/>
      <c r="MPS51" s="35"/>
      <c r="MPT51" s="35"/>
      <c r="MPU51"/>
      <c r="MPV51"/>
      <c r="MPW51" s="33"/>
      <c r="MPX51"/>
      <c r="MPY51" s="33"/>
      <c r="MPZ51" s="35"/>
      <c r="MQA51" s="35"/>
      <c r="MQB51"/>
      <c r="MQC51"/>
      <c r="MQD51" s="33"/>
      <c r="MQE51"/>
      <c r="MQF51" s="33"/>
      <c r="MQG51" s="35"/>
      <c r="MQH51" s="35"/>
      <c r="MQI51"/>
      <c r="MQJ51"/>
      <c r="MQK51" s="33"/>
      <c r="MQL51"/>
      <c r="MQM51" s="33"/>
      <c r="MQN51" s="35"/>
      <c r="MQO51" s="35"/>
      <c r="MQP51"/>
      <c r="MQQ51"/>
      <c r="MQR51" s="33"/>
      <c r="MQS51"/>
      <c r="MQT51" s="33"/>
      <c r="MQU51" s="35"/>
      <c r="MQV51" s="35"/>
      <c r="MQW51"/>
      <c r="MQX51"/>
      <c r="MQY51" s="33"/>
      <c r="MQZ51"/>
      <c r="MRA51" s="33"/>
      <c r="MRB51" s="35"/>
      <c r="MRC51" s="35"/>
      <c r="MRD51"/>
      <c r="MRE51"/>
      <c r="MRF51" s="33"/>
      <c r="MRG51"/>
      <c r="MRH51" s="33"/>
      <c r="MRI51" s="35"/>
      <c r="MRJ51" s="35"/>
      <c r="MRK51"/>
      <c r="MRL51"/>
      <c r="MRM51" s="33"/>
      <c r="MRN51"/>
      <c r="MRO51" s="33"/>
      <c r="MRP51" s="35"/>
      <c r="MRQ51" s="35"/>
      <c r="MRR51"/>
      <c r="MRS51"/>
      <c r="MRT51" s="33"/>
      <c r="MRU51"/>
      <c r="MRV51" s="33"/>
      <c r="MRW51" s="35"/>
      <c r="MRX51" s="35"/>
      <c r="MRY51"/>
      <c r="MRZ51"/>
      <c r="MSA51" s="33"/>
      <c r="MSB51"/>
      <c r="MSC51" s="33"/>
      <c r="MSD51" s="35"/>
      <c r="MSE51" s="35"/>
      <c r="MSF51"/>
      <c r="MSG51"/>
      <c r="MSH51" s="33"/>
      <c r="MSI51"/>
      <c r="MSJ51" s="33"/>
      <c r="MSK51" s="35"/>
      <c r="MSL51" s="35"/>
      <c r="MSM51"/>
      <c r="MSN51"/>
      <c r="MSO51" s="33"/>
      <c r="MSP51"/>
      <c r="MSQ51" s="33"/>
      <c r="MSR51" s="35"/>
      <c r="MSS51" s="35"/>
      <c r="MST51"/>
      <c r="MSU51"/>
      <c r="MSV51" s="33"/>
      <c r="MSW51"/>
      <c r="MSX51" s="33"/>
      <c r="MSY51" s="35"/>
      <c r="MSZ51" s="35"/>
      <c r="MTA51"/>
      <c r="MTB51"/>
      <c r="MTC51" s="33"/>
      <c r="MTD51"/>
      <c r="MTE51" s="33"/>
      <c r="MTF51" s="35"/>
      <c r="MTG51" s="35"/>
      <c r="MTH51"/>
      <c r="MTI51"/>
      <c r="MTJ51" s="33"/>
      <c r="MTK51"/>
      <c r="MTL51" s="33"/>
      <c r="MTM51" s="35"/>
      <c r="MTN51" s="35"/>
      <c r="MTO51"/>
      <c r="MTP51"/>
      <c r="MTQ51" s="33"/>
      <c r="MTR51"/>
      <c r="MTS51" s="33"/>
      <c r="MTT51" s="35"/>
      <c r="MTU51" s="35"/>
      <c r="MTV51"/>
      <c r="MTW51"/>
      <c r="MTX51" s="33"/>
      <c r="MTY51"/>
      <c r="MTZ51" s="33"/>
      <c r="MUA51" s="35"/>
      <c r="MUB51" s="35"/>
      <c r="MUC51"/>
      <c r="MUD51"/>
      <c r="MUE51" s="33"/>
      <c r="MUF51"/>
      <c r="MUG51" s="33"/>
      <c r="MUH51" s="35"/>
      <c r="MUI51" s="35"/>
      <c r="MUJ51"/>
      <c r="MUK51"/>
      <c r="MUL51" s="33"/>
      <c r="MUM51"/>
      <c r="MUN51" s="33"/>
      <c r="MUO51" s="35"/>
      <c r="MUP51" s="35"/>
      <c r="MUQ51"/>
      <c r="MUR51"/>
      <c r="MUS51" s="33"/>
      <c r="MUT51"/>
      <c r="MUU51" s="33"/>
      <c r="MUV51" s="35"/>
      <c r="MUW51" s="35"/>
      <c r="MUX51"/>
      <c r="MUY51"/>
      <c r="MUZ51" s="33"/>
      <c r="MVA51"/>
      <c r="MVB51" s="33"/>
      <c r="MVC51" s="35"/>
      <c r="MVD51" s="35"/>
      <c r="MVE51"/>
      <c r="MVF51"/>
      <c r="MVG51" s="33"/>
      <c r="MVH51"/>
      <c r="MVI51" s="33"/>
      <c r="MVJ51" s="35"/>
      <c r="MVK51" s="35"/>
      <c r="MVL51"/>
      <c r="MVM51"/>
      <c r="MVN51" s="33"/>
      <c r="MVO51"/>
      <c r="MVP51" s="33"/>
      <c r="MVQ51" s="35"/>
      <c r="MVR51" s="35"/>
      <c r="MVS51"/>
      <c r="MVT51"/>
      <c r="MVU51" s="33"/>
      <c r="MVV51"/>
      <c r="MVW51" s="33"/>
      <c r="MVX51" s="35"/>
      <c r="MVY51" s="35"/>
      <c r="MVZ51"/>
      <c r="MWA51"/>
      <c r="MWB51" s="33"/>
      <c r="MWC51"/>
      <c r="MWD51" s="33"/>
      <c r="MWE51" s="35"/>
      <c r="MWF51" s="35"/>
      <c r="MWG51"/>
      <c r="MWH51"/>
      <c r="MWI51" s="33"/>
      <c r="MWJ51"/>
      <c r="MWK51" s="33"/>
      <c r="MWL51" s="35"/>
      <c r="MWM51" s="35"/>
      <c r="MWN51"/>
      <c r="MWO51"/>
      <c r="MWP51" s="33"/>
      <c r="MWQ51"/>
      <c r="MWR51" s="33"/>
      <c r="MWS51" s="35"/>
      <c r="MWT51" s="35"/>
      <c r="MWU51"/>
      <c r="MWV51"/>
      <c r="MWW51" s="33"/>
      <c r="MWX51"/>
      <c r="MWY51" s="33"/>
      <c r="MWZ51" s="35"/>
      <c r="MXA51" s="35"/>
      <c r="MXB51"/>
      <c r="MXC51"/>
      <c r="MXD51" s="33"/>
      <c r="MXE51"/>
      <c r="MXF51" s="33"/>
      <c r="MXG51" s="35"/>
      <c r="MXH51" s="35"/>
      <c r="MXI51"/>
      <c r="MXJ51"/>
      <c r="MXK51" s="33"/>
      <c r="MXL51"/>
      <c r="MXM51" s="33"/>
      <c r="MXN51" s="35"/>
      <c r="MXO51" s="35"/>
      <c r="MXP51"/>
      <c r="MXQ51"/>
      <c r="MXR51" s="33"/>
      <c r="MXS51"/>
      <c r="MXT51" s="33"/>
      <c r="MXU51" s="35"/>
      <c r="MXV51" s="35"/>
      <c r="MXW51"/>
      <c r="MXX51"/>
      <c r="MXY51" s="33"/>
      <c r="MXZ51"/>
      <c r="MYA51" s="33"/>
      <c r="MYB51" s="35"/>
      <c r="MYC51" s="35"/>
      <c r="MYD51"/>
      <c r="MYE51"/>
      <c r="MYF51" s="33"/>
      <c r="MYG51"/>
      <c r="MYH51" s="33"/>
      <c r="MYI51" s="35"/>
      <c r="MYJ51" s="35"/>
      <c r="MYK51"/>
      <c r="MYL51"/>
      <c r="MYM51" s="33"/>
      <c r="MYN51"/>
      <c r="MYO51" s="33"/>
      <c r="MYP51" s="35"/>
      <c r="MYQ51" s="35"/>
      <c r="MYR51"/>
      <c r="MYS51"/>
      <c r="MYT51" s="33"/>
      <c r="MYU51"/>
      <c r="MYV51" s="33"/>
      <c r="MYW51" s="35"/>
      <c r="MYX51" s="35"/>
      <c r="MYY51"/>
      <c r="MYZ51"/>
      <c r="MZA51" s="33"/>
      <c r="MZB51"/>
      <c r="MZC51" s="33"/>
      <c r="MZD51" s="35"/>
      <c r="MZE51" s="35"/>
      <c r="MZF51"/>
      <c r="MZG51"/>
      <c r="MZH51" s="33"/>
      <c r="MZI51"/>
      <c r="MZJ51" s="33"/>
      <c r="MZK51" s="35"/>
      <c r="MZL51" s="35"/>
      <c r="MZM51"/>
      <c r="MZN51"/>
      <c r="MZO51" s="33"/>
      <c r="MZP51"/>
      <c r="MZQ51" s="33"/>
      <c r="MZR51" s="35"/>
      <c r="MZS51" s="35"/>
      <c r="MZT51"/>
      <c r="MZU51"/>
      <c r="MZV51" s="33"/>
      <c r="MZW51"/>
      <c r="MZX51" s="33"/>
      <c r="MZY51" s="35"/>
      <c r="MZZ51" s="35"/>
      <c r="NAA51"/>
      <c r="NAB51"/>
      <c r="NAC51" s="33"/>
      <c r="NAD51"/>
      <c r="NAE51" s="33"/>
      <c r="NAF51" s="35"/>
      <c r="NAG51" s="35"/>
      <c r="NAH51"/>
      <c r="NAI51"/>
      <c r="NAJ51" s="33"/>
      <c r="NAK51"/>
      <c r="NAL51" s="33"/>
      <c r="NAM51" s="35"/>
      <c r="NAN51" s="35"/>
      <c r="NAO51"/>
      <c r="NAP51"/>
      <c r="NAQ51" s="33"/>
      <c r="NAR51"/>
      <c r="NAS51" s="33"/>
      <c r="NAT51" s="35"/>
      <c r="NAU51" s="35"/>
      <c r="NAV51"/>
      <c r="NAW51"/>
      <c r="NAX51" s="33"/>
      <c r="NAY51"/>
      <c r="NAZ51" s="33"/>
      <c r="NBA51" s="35"/>
      <c r="NBB51" s="35"/>
      <c r="NBC51"/>
      <c r="NBD51"/>
      <c r="NBE51" s="33"/>
      <c r="NBF51"/>
      <c r="NBG51" s="33"/>
      <c r="NBH51" s="35"/>
      <c r="NBI51" s="35"/>
      <c r="NBJ51"/>
      <c r="NBK51"/>
      <c r="NBL51" s="33"/>
      <c r="NBM51"/>
      <c r="NBN51" s="33"/>
      <c r="NBO51" s="35"/>
      <c r="NBP51" s="35"/>
      <c r="NBQ51"/>
      <c r="NBR51"/>
      <c r="NBS51" s="33"/>
      <c r="NBT51"/>
      <c r="NBU51" s="33"/>
      <c r="NBV51" s="35"/>
      <c r="NBW51" s="35"/>
      <c r="NBX51"/>
      <c r="NBY51"/>
      <c r="NBZ51" s="33"/>
      <c r="NCA51"/>
      <c r="NCB51" s="33"/>
      <c r="NCC51" s="35"/>
      <c r="NCD51" s="35"/>
      <c r="NCE51"/>
      <c r="NCF51"/>
      <c r="NCG51" s="33"/>
      <c r="NCH51"/>
      <c r="NCI51" s="33"/>
      <c r="NCJ51" s="35"/>
      <c r="NCK51" s="35"/>
      <c r="NCL51"/>
      <c r="NCM51"/>
      <c r="NCN51" s="33"/>
      <c r="NCO51"/>
      <c r="NCP51" s="33"/>
      <c r="NCQ51" s="35"/>
      <c r="NCR51" s="35"/>
      <c r="NCS51"/>
      <c r="NCT51"/>
      <c r="NCU51" s="33"/>
      <c r="NCV51"/>
      <c r="NCW51" s="33"/>
      <c r="NCX51" s="35"/>
      <c r="NCY51" s="35"/>
      <c r="NCZ51"/>
      <c r="NDA51"/>
      <c r="NDB51" s="33"/>
      <c r="NDC51"/>
      <c r="NDD51" s="33"/>
      <c r="NDE51" s="35"/>
      <c r="NDF51" s="35"/>
      <c r="NDG51"/>
      <c r="NDH51"/>
      <c r="NDI51" s="33"/>
      <c r="NDJ51"/>
      <c r="NDK51" s="33"/>
      <c r="NDL51" s="35"/>
      <c r="NDM51" s="35"/>
      <c r="NDN51"/>
      <c r="NDO51"/>
      <c r="NDP51" s="33"/>
      <c r="NDQ51"/>
      <c r="NDR51" s="33"/>
      <c r="NDS51" s="35"/>
      <c r="NDT51" s="35"/>
      <c r="NDU51"/>
      <c r="NDV51"/>
      <c r="NDW51" s="33"/>
      <c r="NDX51"/>
      <c r="NDY51" s="33"/>
      <c r="NDZ51" s="35"/>
      <c r="NEA51" s="35"/>
      <c r="NEB51"/>
      <c r="NEC51"/>
      <c r="NED51" s="33"/>
      <c r="NEE51"/>
      <c r="NEF51" s="33"/>
      <c r="NEG51" s="35"/>
      <c r="NEH51" s="35"/>
      <c r="NEI51"/>
      <c r="NEJ51"/>
      <c r="NEK51" s="33"/>
      <c r="NEL51"/>
      <c r="NEM51" s="33"/>
      <c r="NEN51" s="35"/>
      <c r="NEO51" s="35"/>
      <c r="NEP51"/>
      <c r="NEQ51"/>
      <c r="NER51" s="33"/>
      <c r="NES51"/>
      <c r="NET51" s="33"/>
      <c r="NEU51" s="35"/>
      <c r="NEV51" s="35"/>
      <c r="NEW51"/>
      <c r="NEX51"/>
      <c r="NEY51" s="33"/>
      <c r="NEZ51"/>
      <c r="NFA51" s="33"/>
      <c r="NFB51" s="35"/>
      <c r="NFC51" s="35"/>
      <c r="NFD51"/>
      <c r="NFE51"/>
      <c r="NFF51" s="33"/>
      <c r="NFG51"/>
      <c r="NFH51" s="33"/>
      <c r="NFI51" s="35"/>
      <c r="NFJ51" s="35"/>
      <c r="NFK51"/>
      <c r="NFL51"/>
      <c r="NFM51" s="33"/>
      <c r="NFN51"/>
      <c r="NFO51" s="33"/>
      <c r="NFP51" s="35"/>
      <c r="NFQ51" s="35"/>
      <c r="NFR51"/>
      <c r="NFS51"/>
      <c r="NFT51" s="33"/>
      <c r="NFU51"/>
      <c r="NFV51" s="33"/>
      <c r="NFW51" s="35"/>
      <c r="NFX51" s="35"/>
      <c r="NFY51"/>
      <c r="NFZ51"/>
      <c r="NGA51" s="33"/>
      <c r="NGB51"/>
      <c r="NGC51" s="33"/>
      <c r="NGD51" s="35"/>
      <c r="NGE51" s="35"/>
      <c r="NGF51"/>
      <c r="NGG51"/>
      <c r="NGH51" s="33"/>
      <c r="NGI51"/>
      <c r="NGJ51" s="33"/>
      <c r="NGK51" s="35"/>
      <c r="NGL51" s="35"/>
      <c r="NGM51"/>
      <c r="NGN51"/>
      <c r="NGO51" s="33"/>
      <c r="NGP51"/>
      <c r="NGQ51" s="33"/>
      <c r="NGR51" s="35"/>
      <c r="NGS51" s="35"/>
      <c r="NGT51"/>
      <c r="NGU51"/>
      <c r="NGV51" s="33"/>
      <c r="NGW51"/>
      <c r="NGX51" s="33"/>
      <c r="NGY51" s="35"/>
      <c r="NGZ51" s="35"/>
      <c r="NHA51"/>
      <c r="NHB51"/>
      <c r="NHC51" s="33"/>
      <c r="NHD51"/>
      <c r="NHE51" s="33"/>
      <c r="NHF51" s="35"/>
      <c r="NHG51" s="35"/>
      <c r="NHH51"/>
      <c r="NHI51"/>
      <c r="NHJ51" s="33"/>
      <c r="NHK51"/>
      <c r="NHL51" s="33"/>
      <c r="NHM51" s="35"/>
      <c r="NHN51" s="35"/>
      <c r="NHO51"/>
      <c r="NHP51"/>
      <c r="NHQ51" s="33"/>
      <c r="NHR51"/>
      <c r="NHS51" s="33"/>
      <c r="NHT51" s="35"/>
      <c r="NHU51" s="35"/>
      <c r="NHV51"/>
      <c r="NHW51"/>
      <c r="NHX51" s="33"/>
      <c r="NHY51"/>
      <c r="NHZ51" s="33"/>
      <c r="NIA51" s="35"/>
      <c r="NIB51" s="35"/>
      <c r="NIC51"/>
      <c r="NID51"/>
      <c r="NIE51" s="33"/>
      <c r="NIF51"/>
      <c r="NIG51" s="33"/>
      <c r="NIH51" s="35"/>
      <c r="NII51" s="35"/>
      <c r="NIJ51"/>
      <c r="NIK51"/>
      <c r="NIL51" s="33"/>
      <c r="NIM51"/>
      <c r="NIN51" s="33"/>
      <c r="NIO51" s="35"/>
      <c r="NIP51" s="35"/>
      <c r="NIQ51"/>
      <c r="NIR51"/>
      <c r="NIS51" s="33"/>
      <c r="NIT51"/>
      <c r="NIU51" s="33"/>
      <c r="NIV51" s="35"/>
      <c r="NIW51" s="35"/>
      <c r="NIX51"/>
      <c r="NIY51"/>
      <c r="NIZ51" s="33"/>
      <c r="NJA51"/>
      <c r="NJB51" s="33"/>
      <c r="NJC51" s="35"/>
      <c r="NJD51" s="35"/>
      <c r="NJE51"/>
      <c r="NJF51"/>
      <c r="NJG51" s="33"/>
      <c r="NJH51"/>
      <c r="NJI51" s="33"/>
      <c r="NJJ51" s="35"/>
      <c r="NJK51" s="35"/>
      <c r="NJL51"/>
      <c r="NJM51"/>
      <c r="NJN51" s="33"/>
      <c r="NJO51"/>
      <c r="NJP51" s="33"/>
      <c r="NJQ51" s="35"/>
      <c r="NJR51" s="35"/>
      <c r="NJS51"/>
      <c r="NJT51"/>
      <c r="NJU51" s="33"/>
      <c r="NJV51"/>
      <c r="NJW51" s="33"/>
      <c r="NJX51" s="35"/>
      <c r="NJY51" s="35"/>
      <c r="NJZ51"/>
      <c r="NKA51"/>
      <c r="NKB51" s="33"/>
      <c r="NKC51"/>
      <c r="NKD51" s="33"/>
      <c r="NKE51" s="35"/>
      <c r="NKF51" s="35"/>
      <c r="NKG51"/>
      <c r="NKH51"/>
      <c r="NKI51" s="33"/>
      <c r="NKJ51"/>
      <c r="NKK51" s="33"/>
      <c r="NKL51" s="35"/>
      <c r="NKM51" s="35"/>
      <c r="NKN51"/>
      <c r="NKO51"/>
      <c r="NKP51" s="33"/>
      <c r="NKQ51"/>
      <c r="NKR51" s="33"/>
      <c r="NKS51" s="35"/>
      <c r="NKT51" s="35"/>
      <c r="NKU51"/>
      <c r="NKV51"/>
      <c r="NKW51" s="33"/>
      <c r="NKX51"/>
      <c r="NKY51" s="33"/>
      <c r="NKZ51" s="35"/>
      <c r="NLA51" s="35"/>
      <c r="NLB51"/>
      <c r="NLC51"/>
      <c r="NLD51" s="33"/>
      <c r="NLE51"/>
      <c r="NLF51" s="33"/>
      <c r="NLG51" s="35"/>
      <c r="NLH51" s="35"/>
      <c r="NLI51"/>
      <c r="NLJ51"/>
      <c r="NLK51" s="33"/>
      <c r="NLL51"/>
      <c r="NLM51" s="33"/>
      <c r="NLN51" s="35"/>
      <c r="NLO51" s="35"/>
      <c r="NLP51"/>
      <c r="NLQ51"/>
      <c r="NLR51" s="33"/>
      <c r="NLS51"/>
      <c r="NLT51" s="33"/>
      <c r="NLU51" s="35"/>
      <c r="NLV51" s="35"/>
      <c r="NLW51"/>
      <c r="NLX51"/>
      <c r="NLY51" s="33"/>
      <c r="NLZ51"/>
      <c r="NMA51" s="33"/>
      <c r="NMB51" s="35"/>
      <c r="NMC51" s="35"/>
      <c r="NMD51"/>
      <c r="NME51"/>
      <c r="NMF51" s="33"/>
      <c r="NMG51"/>
      <c r="NMH51" s="33"/>
      <c r="NMI51" s="35"/>
      <c r="NMJ51" s="35"/>
      <c r="NMK51"/>
      <c r="NML51"/>
      <c r="NMM51" s="33"/>
      <c r="NMN51"/>
      <c r="NMO51" s="33"/>
      <c r="NMP51" s="35"/>
      <c r="NMQ51" s="35"/>
      <c r="NMR51"/>
      <c r="NMS51"/>
      <c r="NMT51" s="33"/>
      <c r="NMU51"/>
      <c r="NMV51" s="33"/>
      <c r="NMW51" s="35"/>
      <c r="NMX51" s="35"/>
      <c r="NMY51"/>
      <c r="NMZ51"/>
      <c r="NNA51" s="33"/>
      <c r="NNB51"/>
      <c r="NNC51" s="33"/>
      <c r="NND51" s="35"/>
      <c r="NNE51" s="35"/>
      <c r="NNF51"/>
      <c r="NNG51"/>
      <c r="NNH51" s="33"/>
      <c r="NNI51"/>
      <c r="NNJ51" s="33"/>
      <c r="NNK51" s="35"/>
      <c r="NNL51" s="35"/>
      <c r="NNM51"/>
      <c r="NNN51"/>
      <c r="NNO51" s="33"/>
      <c r="NNP51"/>
      <c r="NNQ51" s="33"/>
      <c r="NNR51" s="35"/>
      <c r="NNS51" s="35"/>
      <c r="NNT51"/>
      <c r="NNU51"/>
      <c r="NNV51" s="33"/>
      <c r="NNW51"/>
      <c r="NNX51" s="33"/>
      <c r="NNY51" s="35"/>
      <c r="NNZ51" s="35"/>
      <c r="NOA51"/>
      <c r="NOB51"/>
      <c r="NOC51" s="33"/>
      <c r="NOD51"/>
      <c r="NOE51" s="33"/>
      <c r="NOF51" s="35"/>
      <c r="NOG51" s="35"/>
      <c r="NOH51"/>
      <c r="NOI51"/>
      <c r="NOJ51" s="33"/>
      <c r="NOK51"/>
      <c r="NOL51" s="33"/>
      <c r="NOM51" s="35"/>
      <c r="NON51" s="35"/>
      <c r="NOO51"/>
      <c r="NOP51"/>
      <c r="NOQ51" s="33"/>
      <c r="NOR51"/>
      <c r="NOS51" s="33"/>
      <c r="NOT51" s="35"/>
      <c r="NOU51" s="35"/>
      <c r="NOV51"/>
      <c r="NOW51"/>
      <c r="NOX51" s="33"/>
      <c r="NOY51"/>
      <c r="NOZ51" s="33"/>
      <c r="NPA51" s="35"/>
      <c r="NPB51" s="35"/>
      <c r="NPC51"/>
      <c r="NPD51"/>
      <c r="NPE51" s="33"/>
      <c r="NPF51"/>
      <c r="NPG51" s="33"/>
      <c r="NPH51" s="35"/>
      <c r="NPI51" s="35"/>
      <c r="NPJ51"/>
      <c r="NPK51"/>
      <c r="NPL51" s="33"/>
      <c r="NPM51"/>
      <c r="NPN51" s="33"/>
      <c r="NPO51" s="35"/>
      <c r="NPP51" s="35"/>
      <c r="NPQ51"/>
      <c r="NPR51"/>
      <c r="NPS51" s="33"/>
      <c r="NPT51"/>
      <c r="NPU51" s="33"/>
      <c r="NPV51" s="35"/>
      <c r="NPW51" s="35"/>
      <c r="NPX51"/>
      <c r="NPY51"/>
      <c r="NPZ51" s="33"/>
      <c r="NQA51"/>
      <c r="NQB51" s="33"/>
      <c r="NQC51" s="35"/>
      <c r="NQD51" s="35"/>
      <c r="NQE51"/>
      <c r="NQF51"/>
      <c r="NQG51" s="33"/>
      <c r="NQH51"/>
      <c r="NQI51" s="33"/>
      <c r="NQJ51" s="35"/>
      <c r="NQK51" s="35"/>
      <c r="NQL51"/>
      <c r="NQM51"/>
      <c r="NQN51" s="33"/>
      <c r="NQO51"/>
      <c r="NQP51" s="33"/>
      <c r="NQQ51" s="35"/>
      <c r="NQR51" s="35"/>
      <c r="NQS51"/>
      <c r="NQT51"/>
      <c r="NQU51" s="33"/>
      <c r="NQV51"/>
      <c r="NQW51" s="33"/>
      <c r="NQX51" s="35"/>
      <c r="NQY51" s="35"/>
      <c r="NQZ51"/>
      <c r="NRA51"/>
      <c r="NRB51" s="33"/>
      <c r="NRC51"/>
      <c r="NRD51" s="33"/>
      <c r="NRE51" s="35"/>
      <c r="NRF51" s="35"/>
      <c r="NRG51"/>
      <c r="NRH51"/>
      <c r="NRI51" s="33"/>
      <c r="NRJ51"/>
      <c r="NRK51" s="33"/>
      <c r="NRL51" s="35"/>
      <c r="NRM51" s="35"/>
      <c r="NRN51"/>
      <c r="NRO51"/>
      <c r="NRP51" s="33"/>
      <c r="NRQ51"/>
      <c r="NRR51" s="33"/>
      <c r="NRS51" s="35"/>
      <c r="NRT51" s="35"/>
      <c r="NRU51"/>
      <c r="NRV51"/>
      <c r="NRW51" s="33"/>
      <c r="NRX51"/>
      <c r="NRY51" s="33"/>
      <c r="NRZ51" s="35"/>
      <c r="NSA51" s="35"/>
      <c r="NSB51"/>
      <c r="NSC51"/>
      <c r="NSD51" s="33"/>
      <c r="NSE51"/>
      <c r="NSF51" s="33"/>
      <c r="NSG51" s="35"/>
      <c r="NSH51" s="35"/>
      <c r="NSI51"/>
      <c r="NSJ51"/>
      <c r="NSK51" s="33"/>
      <c r="NSL51"/>
      <c r="NSM51" s="33"/>
      <c r="NSN51" s="35"/>
      <c r="NSO51" s="35"/>
      <c r="NSP51"/>
      <c r="NSQ51"/>
      <c r="NSR51" s="33"/>
      <c r="NSS51"/>
      <c r="NST51" s="33"/>
      <c r="NSU51" s="35"/>
      <c r="NSV51" s="35"/>
      <c r="NSW51"/>
      <c r="NSX51"/>
      <c r="NSY51" s="33"/>
      <c r="NSZ51"/>
      <c r="NTA51" s="33"/>
      <c r="NTB51" s="35"/>
      <c r="NTC51" s="35"/>
      <c r="NTD51"/>
      <c r="NTE51"/>
      <c r="NTF51" s="33"/>
      <c r="NTG51"/>
      <c r="NTH51" s="33"/>
      <c r="NTI51" s="35"/>
      <c r="NTJ51" s="35"/>
      <c r="NTK51"/>
      <c r="NTL51"/>
      <c r="NTM51" s="33"/>
      <c r="NTN51"/>
      <c r="NTO51" s="33"/>
      <c r="NTP51" s="35"/>
      <c r="NTQ51" s="35"/>
      <c r="NTR51"/>
      <c r="NTS51"/>
      <c r="NTT51" s="33"/>
      <c r="NTU51"/>
      <c r="NTV51" s="33"/>
      <c r="NTW51" s="35"/>
      <c r="NTX51" s="35"/>
      <c r="NTY51"/>
      <c r="NTZ51"/>
      <c r="NUA51" s="33"/>
      <c r="NUB51"/>
      <c r="NUC51" s="33"/>
      <c r="NUD51" s="35"/>
      <c r="NUE51" s="35"/>
      <c r="NUF51"/>
      <c r="NUG51"/>
      <c r="NUH51" s="33"/>
      <c r="NUI51"/>
      <c r="NUJ51" s="33"/>
      <c r="NUK51" s="35"/>
      <c r="NUL51" s="35"/>
      <c r="NUM51"/>
      <c r="NUN51"/>
      <c r="NUO51" s="33"/>
      <c r="NUP51"/>
      <c r="NUQ51" s="33"/>
      <c r="NUR51" s="35"/>
      <c r="NUS51" s="35"/>
      <c r="NUT51"/>
      <c r="NUU51"/>
      <c r="NUV51" s="33"/>
      <c r="NUW51"/>
      <c r="NUX51" s="33"/>
      <c r="NUY51" s="35"/>
      <c r="NUZ51" s="35"/>
      <c r="NVA51"/>
      <c r="NVB51"/>
      <c r="NVC51" s="33"/>
      <c r="NVD51"/>
      <c r="NVE51" s="33"/>
      <c r="NVF51" s="35"/>
      <c r="NVG51" s="35"/>
      <c r="NVH51"/>
      <c r="NVI51"/>
      <c r="NVJ51" s="33"/>
      <c r="NVK51"/>
      <c r="NVL51" s="33"/>
      <c r="NVM51" s="35"/>
      <c r="NVN51" s="35"/>
      <c r="NVO51"/>
      <c r="NVP51"/>
      <c r="NVQ51" s="33"/>
      <c r="NVR51"/>
      <c r="NVS51" s="33"/>
      <c r="NVT51" s="35"/>
      <c r="NVU51" s="35"/>
      <c r="NVV51"/>
      <c r="NVW51"/>
      <c r="NVX51" s="33"/>
      <c r="NVY51"/>
      <c r="NVZ51" s="33"/>
      <c r="NWA51" s="35"/>
      <c r="NWB51" s="35"/>
      <c r="NWC51"/>
      <c r="NWD51"/>
      <c r="NWE51" s="33"/>
      <c r="NWF51"/>
      <c r="NWG51" s="33"/>
      <c r="NWH51" s="35"/>
      <c r="NWI51" s="35"/>
      <c r="NWJ51"/>
      <c r="NWK51"/>
      <c r="NWL51" s="33"/>
      <c r="NWM51"/>
      <c r="NWN51" s="33"/>
      <c r="NWO51" s="35"/>
      <c r="NWP51" s="35"/>
      <c r="NWQ51"/>
      <c r="NWR51"/>
      <c r="NWS51" s="33"/>
      <c r="NWT51"/>
      <c r="NWU51" s="33"/>
      <c r="NWV51" s="35"/>
      <c r="NWW51" s="35"/>
      <c r="NWX51"/>
      <c r="NWY51"/>
      <c r="NWZ51" s="33"/>
      <c r="NXA51"/>
      <c r="NXB51" s="33"/>
      <c r="NXC51" s="35"/>
      <c r="NXD51" s="35"/>
      <c r="NXE51"/>
      <c r="NXF51"/>
      <c r="NXG51" s="33"/>
      <c r="NXH51"/>
      <c r="NXI51" s="33"/>
      <c r="NXJ51" s="35"/>
      <c r="NXK51" s="35"/>
      <c r="NXL51"/>
      <c r="NXM51"/>
      <c r="NXN51" s="33"/>
      <c r="NXO51"/>
      <c r="NXP51" s="33"/>
      <c r="NXQ51" s="35"/>
      <c r="NXR51" s="35"/>
      <c r="NXS51"/>
      <c r="NXT51"/>
      <c r="NXU51" s="33"/>
      <c r="NXV51"/>
      <c r="NXW51" s="33"/>
      <c r="NXX51" s="35"/>
      <c r="NXY51" s="35"/>
      <c r="NXZ51"/>
      <c r="NYA51"/>
      <c r="NYB51" s="33"/>
      <c r="NYC51"/>
      <c r="NYD51" s="33"/>
      <c r="NYE51" s="35"/>
      <c r="NYF51" s="35"/>
      <c r="NYG51"/>
      <c r="NYH51"/>
      <c r="NYI51" s="33"/>
      <c r="NYJ51"/>
      <c r="NYK51" s="33"/>
      <c r="NYL51" s="35"/>
      <c r="NYM51" s="35"/>
      <c r="NYN51"/>
      <c r="NYO51"/>
      <c r="NYP51" s="33"/>
      <c r="NYQ51"/>
      <c r="NYR51" s="33"/>
      <c r="NYS51" s="35"/>
      <c r="NYT51" s="35"/>
      <c r="NYU51"/>
      <c r="NYV51"/>
      <c r="NYW51" s="33"/>
      <c r="NYX51"/>
      <c r="NYY51" s="33"/>
      <c r="NYZ51" s="35"/>
      <c r="NZA51" s="35"/>
      <c r="NZB51"/>
      <c r="NZC51"/>
      <c r="NZD51" s="33"/>
      <c r="NZE51"/>
      <c r="NZF51" s="33"/>
      <c r="NZG51" s="35"/>
      <c r="NZH51" s="35"/>
      <c r="NZI51"/>
      <c r="NZJ51"/>
      <c r="NZK51" s="33"/>
      <c r="NZL51"/>
      <c r="NZM51" s="33"/>
      <c r="NZN51" s="35"/>
      <c r="NZO51" s="35"/>
      <c r="NZP51"/>
      <c r="NZQ51"/>
      <c r="NZR51" s="33"/>
      <c r="NZS51"/>
      <c r="NZT51" s="33"/>
      <c r="NZU51" s="35"/>
      <c r="NZV51" s="35"/>
      <c r="NZW51"/>
      <c r="NZX51"/>
      <c r="NZY51" s="33"/>
      <c r="NZZ51"/>
      <c r="OAA51" s="33"/>
      <c r="OAB51" s="35"/>
      <c r="OAC51" s="35"/>
      <c r="OAD51"/>
      <c r="OAE51"/>
      <c r="OAF51" s="33"/>
      <c r="OAG51"/>
      <c r="OAH51" s="33"/>
      <c r="OAI51" s="35"/>
      <c r="OAJ51" s="35"/>
      <c r="OAK51"/>
      <c r="OAL51"/>
      <c r="OAM51" s="33"/>
      <c r="OAN51"/>
      <c r="OAO51" s="33"/>
      <c r="OAP51" s="35"/>
      <c r="OAQ51" s="35"/>
      <c r="OAR51"/>
      <c r="OAS51"/>
      <c r="OAT51" s="33"/>
      <c r="OAU51"/>
      <c r="OAV51" s="33"/>
      <c r="OAW51" s="35"/>
      <c r="OAX51" s="35"/>
      <c r="OAY51"/>
      <c r="OAZ51"/>
      <c r="OBA51" s="33"/>
      <c r="OBB51"/>
      <c r="OBC51" s="33"/>
      <c r="OBD51" s="35"/>
      <c r="OBE51" s="35"/>
      <c r="OBF51"/>
      <c r="OBG51"/>
      <c r="OBH51" s="33"/>
      <c r="OBI51"/>
      <c r="OBJ51" s="33"/>
      <c r="OBK51" s="35"/>
      <c r="OBL51" s="35"/>
      <c r="OBM51"/>
      <c r="OBN51"/>
      <c r="OBO51" s="33"/>
      <c r="OBP51"/>
      <c r="OBQ51" s="33"/>
      <c r="OBR51" s="35"/>
      <c r="OBS51" s="35"/>
      <c r="OBT51"/>
      <c r="OBU51"/>
      <c r="OBV51" s="33"/>
      <c r="OBW51"/>
      <c r="OBX51" s="33"/>
      <c r="OBY51" s="35"/>
      <c r="OBZ51" s="35"/>
      <c r="OCA51"/>
      <c r="OCB51"/>
      <c r="OCC51" s="33"/>
      <c r="OCD51"/>
      <c r="OCE51" s="33"/>
      <c r="OCF51" s="35"/>
      <c r="OCG51" s="35"/>
      <c r="OCH51"/>
      <c r="OCI51"/>
      <c r="OCJ51" s="33"/>
      <c r="OCK51"/>
      <c r="OCL51" s="33"/>
      <c r="OCM51" s="35"/>
      <c r="OCN51" s="35"/>
      <c r="OCO51"/>
      <c r="OCP51"/>
      <c r="OCQ51" s="33"/>
      <c r="OCR51"/>
      <c r="OCS51" s="33"/>
      <c r="OCT51" s="35"/>
      <c r="OCU51" s="35"/>
      <c r="OCV51"/>
      <c r="OCW51"/>
      <c r="OCX51" s="33"/>
      <c r="OCY51"/>
      <c r="OCZ51" s="33"/>
      <c r="ODA51" s="35"/>
      <c r="ODB51" s="35"/>
      <c r="ODC51"/>
      <c r="ODD51"/>
      <c r="ODE51" s="33"/>
      <c r="ODF51"/>
      <c r="ODG51" s="33"/>
      <c r="ODH51" s="35"/>
      <c r="ODI51" s="35"/>
      <c r="ODJ51"/>
      <c r="ODK51"/>
      <c r="ODL51" s="33"/>
      <c r="ODM51"/>
      <c r="ODN51" s="33"/>
      <c r="ODO51" s="35"/>
      <c r="ODP51" s="35"/>
      <c r="ODQ51"/>
      <c r="ODR51"/>
      <c r="ODS51" s="33"/>
      <c r="ODT51"/>
      <c r="ODU51" s="33"/>
      <c r="ODV51" s="35"/>
      <c r="ODW51" s="35"/>
      <c r="ODX51"/>
      <c r="ODY51"/>
      <c r="ODZ51" s="33"/>
      <c r="OEA51"/>
      <c r="OEB51" s="33"/>
      <c r="OEC51" s="35"/>
      <c r="OED51" s="35"/>
      <c r="OEE51"/>
      <c r="OEF51"/>
      <c r="OEG51" s="33"/>
      <c r="OEH51"/>
      <c r="OEI51" s="33"/>
      <c r="OEJ51" s="35"/>
      <c r="OEK51" s="35"/>
      <c r="OEL51"/>
      <c r="OEM51"/>
      <c r="OEN51" s="33"/>
      <c r="OEO51"/>
      <c r="OEP51" s="33"/>
      <c r="OEQ51" s="35"/>
      <c r="OER51" s="35"/>
      <c r="OES51"/>
      <c r="OET51"/>
      <c r="OEU51" s="33"/>
      <c r="OEV51"/>
      <c r="OEW51" s="33"/>
      <c r="OEX51" s="35"/>
      <c r="OEY51" s="35"/>
      <c r="OEZ51"/>
      <c r="OFA51"/>
      <c r="OFB51" s="33"/>
      <c r="OFC51"/>
      <c r="OFD51" s="33"/>
      <c r="OFE51" s="35"/>
      <c r="OFF51" s="35"/>
      <c r="OFG51"/>
      <c r="OFH51"/>
      <c r="OFI51" s="33"/>
      <c r="OFJ51"/>
      <c r="OFK51" s="33"/>
      <c r="OFL51" s="35"/>
      <c r="OFM51" s="35"/>
      <c r="OFN51"/>
      <c r="OFO51"/>
      <c r="OFP51" s="33"/>
      <c r="OFQ51"/>
      <c r="OFR51" s="33"/>
      <c r="OFS51" s="35"/>
      <c r="OFT51" s="35"/>
      <c r="OFU51"/>
      <c r="OFV51"/>
      <c r="OFW51" s="33"/>
      <c r="OFX51"/>
      <c r="OFY51" s="33"/>
      <c r="OFZ51" s="35"/>
      <c r="OGA51" s="35"/>
      <c r="OGB51"/>
      <c r="OGC51"/>
      <c r="OGD51" s="33"/>
      <c r="OGE51"/>
      <c r="OGF51" s="33"/>
      <c r="OGG51" s="35"/>
      <c r="OGH51" s="35"/>
      <c r="OGI51"/>
      <c r="OGJ51"/>
      <c r="OGK51" s="33"/>
      <c r="OGL51"/>
      <c r="OGM51" s="33"/>
      <c r="OGN51" s="35"/>
      <c r="OGO51" s="35"/>
      <c r="OGP51"/>
      <c r="OGQ51"/>
      <c r="OGR51" s="33"/>
      <c r="OGS51"/>
      <c r="OGT51" s="33"/>
      <c r="OGU51" s="35"/>
      <c r="OGV51" s="35"/>
      <c r="OGW51"/>
      <c r="OGX51"/>
      <c r="OGY51" s="33"/>
      <c r="OGZ51"/>
      <c r="OHA51" s="33"/>
      <c r="OHB51" s="35"/>
      <c r="OHC51" s="35"/>
      <c r="OHD51"/>
      <c r="OHE51"/>
      <c r="OHF51" s="33"/>
      <c r="OHG51"/>
      <c r="OHH51" s="33"/>
      <c r="OHI51" s="35"/>
      <c r="OHJ51" s="35"/>
      <c r="OHK51"/>
      <c r="OHL51"/>
      <c r="OHM51" s="33"/>
      <c r="OHN51"/>
      <c r="OHO51" s="33"/>
      <c r="OHP51" s="35"/>
      <c r="OHQ51" s="35"/>
      <c r="OHR51"/>
      <c r="OHS51"/>
      <c r="OHT51" s="33"/>
      <c r="OHU51"/>
      <c r="OHV51" s="33"/>
      <c r="OHW51" s="35"/>
      <c r="OHX51" s="35"/>
      <c r="OHY51"/>
      <c r="OHZ51"/>
      <c r="OIA51" s="33"/>
      <c r="OIB51"/>
      <c r="OIC51" s="33"/>
      <c r="OID51" s="35"/>
      <c r="OIE51" s="35"/>
      <c r="OIF51"/>
      <c r="OIG51"/>
      <c r="OIH51" s="33"/>
      <c r="OII51"/>
      <c r="OIJ51" s="33"/>
      <c r="OIK51" s="35"/>
      <c r="OIL51" s="35"/>
      <c r="OIM51"/>
      <c r="OIN51"/>
      <c r="OIO51" s="33"/>
      <c r="OIP51"/>
      <c r="OIQ51" s="33"/>
      <c r="OIR51" s="35"/>
      <c r="OIS51" s="35"/>
      <c r="OIT51"/>
      <c r="OIU51"/>
      <c r="OIV51" s="33"/>
      <c r="OIW51"/>
      <c r="OIX51" s="33"/>
      <c r="OIY51" s="35"/>
      <c r="OIZ51" s="35"/>
      <c r="OJA51"/>
      <c r="OJB51"/>
      <c r="OJC51" s="33"/>
      <c r="OJD51"/>
      <c r="OJE51" s="33"/>
      <c r="OJF51" s="35"/>
      <c r="OJG51" s="35"/>
      <c r="OJH51"/>
      <c r="OJI51"/>
      <c r="OJJ51" s="33"/>
      <c r="OJK51"/>
      <c r="OJL51" s="33"/>
      <c r="OJM51" s="35"/>
      <c r="OJN51" s="35"/>
      <c r="OJO51"/>
      <c r="OJP51"/>
      <c r="OJQ51" s="33"/>
      <c r="OJR51"/>
      <c r="OJS51" s="33"/>
      <c r="OJT51" s="35"/>
      <c r="OJU51" s="35"/>
      <c r="OJV51"/>
      <c r="OJW51"/>
      <c r="OJX51" s="33"/>
      <c r="OJY51"/>
      <c r="OJZ51" s="33"/>
      <c r="OKA51" s="35"/>
      <c r="OKB51" s="35"/>
      <c r="OKC51"/>
      <c r="OKD51"/>
      <c r="OKE51" s="33"/>
      <c r="OKF51"/>
      <c r="OKG51" s="33"/>
      <c r="OKH51" s="35"/>
      <c r="OKI51" s="35"/>
      <c r="OKJ51"/>
      <c r="OKK51"/>
      <c r="OKL51" s="33"/>
      <c r="OKM51"/>
      <c r="OKN51" s="33"/>
      <c r="OKO51" s="35"/>
      <c r="OKP51" s="35"/>
      <c r="OKQ51"/>
      <c r="OKR51"/>
      <c r="OKS51" s="33"/>
      <c r="OKT51"/>
      <c r="OKU51" s="33"/>
      <c r="OKV51" s="35"/>
      <c r="OKW51" s="35"/>
      <c r="OKX51"/>
      <c r="OKY51"/>
      <c r="OKZ51" s="33"/>
      <c r="OLA51"/>
      <c r="OLB51" s="33"/>
      <c r="OLC51" s="35"/>
      <c r="OLD51" s="35"/>
      <c r="OLE51"/>
      <c r="OLF51"/>
      <c r="OLG51" s="33"/>
      <c r="OLH51"/>
      <c r="OLI51" s="33"/>
      <c r="OLJ51" s="35"/>
      <c r="OLK51" s="35"/>
      <c r="OLL51"/>
      <c r="OLM51"/>
      <c r="OLN51" s="33"/>
      <c r="OLO51"/>
      <c r="OLP51" s="33"/>
      <c r="OLQ51" s="35"/>
      <c r="OLR51" s="35"/>
      <c r="OLS51"/>
      <c r="OLT51"/>
      <c r="OLU51" s="33"/>
      <c r="OLV51"/>
      <c r="OLW51" s="33"/>
      <c r="OLX51" s="35"/>
      <c r="OLY51" s="35"/>
      <c r="OLZ51"/>
      <c r="OMA51"/>
      <c r="OMB51" s="33"/>
      <c r="OMC51"/>
      <c r="OMD51" s="33"/>
      <c r="OME51" s="35"/>
      <c r="OMF51" s="35"/>
      <c r="OMG51"/>
      <c r="OMH51"/>
      <c r="OMI51" s="33"/>
      <c r="OMJ51"/>
      <c r="OMK51" s="33"/>
      <c r="OML51" s="35"/>
      <c r="OMM51" s="35"/>
      <c r="OMN51"/>
      <c r="OMO51"/>
      <c r="OMP51" s="33"/>
      <c r="OMQ51"/>
      <c r="OMR51" s="33"/>
      <c r="OMS51" s="35"/>
      <c r="OMT51" s="35"/>
      <c r="OMU51"/>
      <c r="OMV51"/>
      <c r="OMW51" s="33"/>
      <c r="OMX51"/>
      <c r="OMY51" s="33"/>
      <c r="OMZ51" s="35"/>
      <c r="ONA51" s="35"/>
      <c r="ONB51"/>
      <c r="ONC51"/>
      <c r="OND51" s="33"/>
      <c r="ONE51"/>
      <c r="ONF51" s="33"/>
      <c r="ONG51" s="35"/>
      <c r="ONH51" s="35"/>
      <c r="ONI51"/>
      <c r="ONJ51"/>
      <c r="ONK51" s="33"/>
      <c r="ONL51"/>
      <c r="ONM51" s="33"/>
      <c r="ONN51" s="35"/>
      <c r="ONO51" s="35"/>
      <c r="ONP51"/>
      <c r="ONQ51"/>
      <c r="ONR51" s="33"/>
      <c r="ONS51"/>
      <c r="ONT51" s="33"/>
      <c r="ONU51" s="35"/>
      <c r="ONV51" s="35"/>
      <c r="ONW51"/>
      <c r="ONX51"/>
      <c r="ONY51" s="33"/>
      <c r="ONZ51"/>
      <c r="OOA51" s="33"/>
      <c r="OOB51" s="35"/>
      <c r="OOC51" s="35"/>
      <c r="OOD51"/>
      <c r="OOE51"/>
      <c r="OOF51" s="33"/>
      <c r="OOG51"/>
      <c r="OOH51" s="33"/>
      <c r="OOI51" s="35"/>
      <c r="OOJ51" s="35"/>
      <c r="OOK51"/>
      <c r="OOL51"/>
      <c r="OOM51" s="33"/>
      <c r="OON51"/>
      <c r="OOO51" s="33"/>
      <c r="OOP51" s="35"/>
      <c r="OOQ51" s="35"/>
      <c r="OOR51"/>
      <c r="OOS51"/>
      <c r="OOT51" s="33"/>
      <c r="OOU51"/>
      <c r="OOV51" s="33"/>
      <c r="OOW51" s="35"/>
      <c r="OOX51" s="35"/>
      <c r="OOY51"/>
      <c r="OOZ51"/>
      <c r="OPA51" s="33"/>
      <c r="OPB51"/>
      <c r="OPC51" s="33"/>
      <c r="OPD51" s="35"/>
      <c r="OPE51" s="35"/>
      <c r="OPF51"/>
      <c r="OPG51"/>
      <c r="OPH51" s="33"/>
      <c r="OPI51"/>
      <c r="OPJ51" s="33"/>
      <c r="OPK51" s="35"/>
      <c r="OPL51" s="35"/>
      <c r="OPM51"/>
      <c r="OPN51"/>
      <c r="OPO51" s="33"/>
      <c r="OPP51"/>
      <c r="OPQ51" s="33"/>
      <c r="OPR51" s="35"/>
      <c r="OPS51" s="35"/>
      <c r="OPT51"/>
      <c r="OPU51"/>
      <c r="OPV51" s="33"/>
      <c r="OPW51"/>
      <c r="OPX51" s="33"/>
      <c r="OPY51" s="35"/>
      <c r="OPZ51" s="35"/>
      <c r="OQA51"/>
      <c r="OQB51"/>
      <c r="OQC51" s="33"/>
      <c r="OQD51"/>
      <c r="OQE51" s="33"/>
      <c r="OQF51" s="35"/>
      <c r="OQG51" s="35"/>
      <c r="OQH51"/>
      <c r="OQI51"/>
      <c r="OQJ51" s="33"/>
      <c r="OQK51"/>
      <c r="OQL51" s="33"/>
      <c r="OQM51" s="35"/>
      <c r="OQN51" s="35"/>
      <c r="OQO51"/>
      <c r="OQP51"/>
      <c r="OQQ51" s="33"/>
      <c r="OQR51"/>
      <c r="OQS51" s="33"/>
      <c r="OQT51" s="35"/>
      <c r="OQU51" s="35"/>
      <c r="OQV51"/>
      <c r="OQW51"/>
      <c r="OQX51" s="33"/>
      <c r="OQY51"/>
      <c r="OQZ51" s="33"/>
      <c r="ORA51" s="35"/>
      <c r="ORB51" s="35"/>
      <c r="ORC51"/>
      <c r="ORD51"/>
      <c r="ORE51" s="33"/>
      <c r="ORF51"/>
      <c r="ORG51" s="33"/>
      <c r="ORH51" s="35"/>
      <c r="ORI51" s="35"/>
      <c r="ORJ51"/>
      <c r="ORK51"/>
      <c r="ORL51" s="33"/>
      <c r="ORM51"/>
      <c r="ORN51" s="33"/>
      <c r="ORO51" s="35"/>
      <c r="ORP51" s="35"/>
      <c r="ORQ51"/>
      <c r="ORR51"/>
      <c r="ORS51" s="33"/>
      <c r="ORT51"/>
      <c r="ORU51" s="33"/>
      <c r="ORV51" s="35"/>
      <c r="ORW51" s="35"/>
      <c r="ORX51"/>
      <c r="ORY51"/>
      <c r="ORZ51" s="33"/>
      <c r="OSA51"/>
      <c r="OSB51" s="33"/>
      <c r="OSC51" s="35"/>
      <c r="OSD51" s="35"/>
      <c r="OSE51"/>
      <c r="OSF51"/>
      <c r="OSG51" s="33"/>
      <c r="OSH51"/>
      <c r="OSI51" s="33"/>
      <c r="OSJ51" s="35"/>
      <c r="OSK51" s="35"/>
      <c r="OSL51"/>
      <c r="OSM51"/>
      <c r="OSN51" s="33"/>
      <c r="OSO51"/>
      <c r="OSP51" s="33"/>
      <c r="OSQ51" s="35"/>
      <c r="OSR51" s="35"/>
      <c r="OSS51"/>
      <c r="OST51"/>
      <c r="OSU51" s="33"/>
      <c r="OSV51"/>
      <c r="OSW51" s="33"/>
      <c r="OSX51" s="35"/>
      <c r="OSY51" s="35"/>
      <c r="OSZ51"/>
      <c r="OTA51"/>
      <c r="OTB51" s="33"/>
      <c r="OTC51"/>
      <c r="OTD51" s="33"/>
      <c r="OTE51" s="35"/>
      <c r="OTF51" s="35"/>
      <c r="OTG51"/>
      <c r="OTH51"/>
      <c r="OTI51" s="33"/>
      <c r="OTJ51"/>
      <c r="OTK51" s="33"/>
      <c r="OTL51" s="35"/>
      <c r="OTM51" s="35"/>
      <c r="OTN51"/>
      <c r="OTO51"/>
      <c r="OTP51" s="33"/>
      <c r="OTQ51"/>
      <c r="OTR51" s="33"/>
      <c r="OTS51" s="35"/>
      <c r="OTT51" s="35"/>
      <c r="OTU51"/>
      <c r="OTV51"/>
      <c r="OTW51" s="33"/>
      <c r="OTX51"/>
      <c r="OTY51" s="33"/>
      <c r="OTZ51" s="35"/>
      <c r="OUA51" s="35"/>
      <c r="OUB51"/>
      <c r="OUC51"/>
      <c r="OUD51" s="33"/>
      <c r="OUE51"/>
      <c r="OUF51" s="33"/>
      <c r="OUG51" s="35"/>
      <c r="OUH51" s="35"/>
      <c r="OUI51"/>
      <c r="OUJ51"/>
      <c r="OUK51" s="33"/>
      <c r="OUL51"/>
      <c r="OUM51" s="33"/>
      <c r="OUN51" s="35"/>
      <c r="OUO51" s="35"/>
      <c r="OUP51"/>
      <c r="OUQ51"/>
      <c r="OUR51" s="33"/>
      <c r="OUS51"/>
      <c r="OUT51" s="33"/>
      <c r="OUU51" s="35"/>
      <c r="OUV51" s="35"/>
      <c r="OUW51"/>
      <c r="OUX51"/>
      <c r="OUY51" s="33"/>
      <c r="OUZ51"/>
      <c r="OVA51" s="33"/>
      <c r="OVB51" s="35"/>
      <c r="OVC51" s="35"/>
      <c r="OVD51"/>
      <c r="OVE51"/>
      <c r="OVF51" s="33"/>
      <c r="OVG51"/>
      <c r="OVH51" s="33"/>
      <c r="OVI51" s="35"/>
      <c r="OVJ51" s="35"/>
      <c r="OVK51"/>
      <c r="OVL51"/>
      <c r="OVM51" s="33"/>
      <c r="OVN51"/>
      <c r="OVO51" s="33"/>
      <c r="OVP51" s="35"/>
      <c r="OVQ51" s="35"/>
      <c r="OVR51"/>
      <c r="OVS51"/>
      <c r="OVT51" s="33"/>
      <c r="OVU51"/>
      <c r="OVV51" s="33"/>
      <c r="OVW51" s="35"/>
      <c r="OVX51" s="35"/>
      <c r="OVY51"/>
      <c r="OVZ51"/>
      <c r="OWA51" s="33"/>
      <c r="OWB51"/>
      <c r="OWC51" s="33"/>
      <c r="OWD51" s="35"/>
      <c r="OWE51" s="35"/>
      <c r="OWF51"/>
      <c r="OWG51"/>
      <c r="OWH51" s="33"/>
      <c r="OWI51"/>
      <c r="OWJ51" s="33"/>
      <c r="OWK51" s="35"/>
      <c r="OWL51" s="35"/>
      <c r="OWM51"/>
      <c r="OWN51"/>
      <c r="OWO51" s="33"/>
      <c r="OWP51"/>
      <c r="OWQ51" s="33"/>
      <c r="OWR51" s="35"/>
      <c r="OWS51" s="35"/>
      <c r="OWT51"/>
      <c r="OWU51"/>
      <c r="OWV51" s="33"/>
      <c r="OWW51"/>
      <c r="OWX51" s="33"/>
      <c r="OWY51" s="35"/>
      <c r="OWZ51" s="35"/>
      <c r="OXA51"/>
      <c r="OXB51"/>
      <c r="OXC51" s="33"/>
      <c r="OXD51"/>
      <c r="OXE51" s="33"/>
      <c r="OXF51" s="35"/>
      <c r="OXG51" s="35"/>
      <c r="OXH51"/>
      <c r="OXI51"/>
      <c r="OXJ51" s="33"/>
      <c r="OXK51"/>
      <c r="OXL51" s="33"/>
      <c r="OXM51" s="35"/>
      <c r="OXN51" s="35"/>
      <c r="OXO51"/>
      <c r="OXP51"/>
      <c r="OXQ51" s="33"/>
      <c r="OXR51"/>
      <c r="OXS51" s="33"/>
      <c r="OXT51" s="35"/>
      <c r="OXU51" s="35"/>
      <c r="OXV51"/>
      <c r="OXW51"/>
      <c r="OXX51" s="33"/>
      <c r="OXY51"/>
      <c r="OXZ51" s="33"/>
      <c r="OYA51" s="35"/>
      <c r="OYB51" s="35"/>
      <c r="OYC51"/>
      <c r="OYD51"/>
      <c r="OYE51" s="33"/>
      <c r="OYF51"/>
      <c r="OYG51" s="33"/>
      <c r="OYH51" s="35"/>
      <c r="OYI51" s="35"/>
      <c r="OYJ51"/>
      <c r="OYK51"/>
      <c r="OYL51" s="33"/>
      <c r="OYM51"/>
      <c r="OYN51" s="33"/>
      <c r="OYO51" s="35"/>
      <c r="OYP51" s="35"/>
      <c r="OYQ51"/>
      <c r="OYR51"/>
      <c r="OYS51" s="33"/>
      <c r="OYT51"/>
      <c r="OYU51" s="33"/>
      <c r="OYV51" s="35"/>
      <c r="OYW51" s="35"/>
      <c r="OYX51"/>
      <c r="OYY51"/>
      <c r="OYZ51" s="33"/>
      <c r="OZA51"/>
      <c r="OZB51" s="33"/>
      <c r="OZC51" s="35"/>
      <c r="OZD51" s="35"/>
      <c r="OZE51"/>
      <c r="OZF51"/>
      <c r="OZG51" s="33"/>
      <c r="OZH51"/>
      <c r="OZI51" s="33"/>
      <c r="OZJ51" s="35"/>
      <c r="OZK51" s="35"/>
      <c r="OZL51"/>
      <c r="OZM51"/>
      <c r="OZN51" s="33"/>
      <c r="OZO51"/>
      <c r="OZP51" s="33"/>
      <c r="OZQ51" s="35"/>
      <c r="OZR51" s="35"/>
      <c r="OZS51"/>
      <c r="OZT51"/>
      <c r="OZU51" s="33"/>
      <c r="OZV51"/>
      <c r="OZW51" s="33"/>
      <c r="OZX51" s="35"/>
      <c r="OZY51" s="35"/>
      <c r="OZZ51"/>
      <c r="PAA51"/>
      <c r="PAB51" s="33"/>
      <c r="PAC51"/>
      <c r="PAD51" s="33"/>
      <c r="PAE51" s="35"/>
      <c r="PAF51" s="35"/>
      <c r="PAG51"/>
      <c r="PAH51"/>
      <c r="PAI51" s="33"/>
      <c r="PAJ51"/>
      <c r="PAK51" s="33"/>
      <c r="PAL51" s="35"/>
      <c r="PAM51" s="35"/>
      <c r="PAN51"/>
      <c r="PAO51"/>
      <c r="PAP51" s="33"/>
      <c r="PAQ51"/>
      <c r="PAR51" s="33"/>
      <c r="PAS51" s="35"/>
      <c r="PAT51" s="35"/>
      <c r="PAU51"/>
      <c r="PAV51"/>
      <c r="PAW51" s="33"/>
      <c r="PAX51"/>
      <c r="PAY51" s="33"/>
      <c r="PAZ51" s="35"/>
      <c r="PBA51" s="35"/>
      <c r="PBB51"/>
      <c r="PBC51"/>
      <c r="PBD51" s="33"/>
      <c r="PBE51"/>
      <c r="PBF51" s="33"/>
      <c r="PBG51" s="35"/>
      <c r="PBH51" s="35"/>
      <c r="PBI51"/>
      <c r="PBJ51"/>
      <c r="PBK51" s="33"/>
      <c r="PBL51"/>
      <c r="PBM51" s="33"/>
      <c r="PBN51" s="35"/>
      <c r="PBO51" s="35"/>
      <c r="PBP51"/>
      <c r="PBQ51"/>
      <c r="PBR51" s="33"/>
      <c r="PBS51"/>
      <c r="PBT51" s="33"/>
      <c r="PBU51" s="35"/>
      <c r="PBV51" s="35"/>
      <c r="PBW51"/>
      <c r="PBX51"/>
      <c r="PBY51" s="33"/>
      <c r="PBZ51"/>
      <c r="PCA51" s="33"/>
      <c r="PCB51" s="35"/>
      <c r="PCC51" s="35"/>
      <c r="PCD51"/>
      <c r="PCE51"/>
      <c r="PCF51" s="33"/>
      <c r="PCG51"/>
      <c r="PCH51" s="33"/>
      <c r="PCI51" s="35"/>
      <c r="PCJ51" s="35"/>
      <c r="PCK51"/>
      <c r="PCL51"/>
      <c r="PCM51" s="33"/>
      <c r="PCN51"/>
      <c r="PCO51" s="33"/>
      <c r="PCP51" s="35"/>
      <c r="PCQ51" s="35"/>
      <c r="PCR51"/>
      <c r="PCS51"/>
      <c r="PCT51" s="33"/>
      <c r="PCU51"/>
      <c r="PCV51" s="33"/>
      <c r="PCW51" s="35"/>
      <c r="PCX51" s="35"/>
      <c r="PCY51"/>
      <c r="PCZ51"/>
      <c r="PDA51" s="33"/>
      <c r="PDB51"/>
      <c r="PDC51" s="33"/>
      <c r="PDD51" s="35"/>
      <c r="PDE51" s="35"/>
      <c r="PDF51"/>
      <c r="PDG51"/>
      <c r="PDH51" s="33"/>
      <c r="PDI51"/>
      <c r="PDJ51" s="33"/>
      <c r="PDK51" s="35"/>
      <c r="PDL51" s="35"/>
      <c r="PDM51"/>
      <c r="PDN51"/>
      <c r="PDO51" s="33"/>
      <c r="PDP51"/>
      <c r="PDQ51" s="33"/>
      <c r="PDR51" s="35"/>
      <c r="PDS51" s="35"/>
      <c r="PDT51"/>
      <c r="PDU51"/>
      <c r="PDV51" s="33"/>
      <c r="PDW51"/>
      <c r="PDX51" s="33"/>
      <c r="PDY51" s="35"/>
      <c r="PDZ51" s="35"/>
      <c r="PEA51"/>
      <c r="PEB51"/>
      <c r="PEC51" s="33"/>
      <c r="PED51"/>
      <c r="PEE51" s="33"/>
      <c r="PEF51" s="35"/>
      <c r="PEG51" s="35"/>
      <c r="PEH51"/>
      <c r="PEI51"/>
      <c r="PEJ51" s="33"/>
      <c r="PEK51"/>
      <c r="PEL51" s="33"/>
      <c r="PEM51" s="35"/>
      <c r="PEN51" s="35"/>
      <c r="PEO51"/>
      <c r="PEP51"/>
      <c r="PEQ51" s="33"/>
      <c r="PER51"/>
      <c r="PES51" s="33"/>
      <c r="PET51" s="35"/>
      <c r="PEU51" s="35"/>
      <c r="PEV51"/>
      <c r="PEW51"/>
      <c r="PEX51" s="33"/>
      <c r="PEY51"/>
      <c r="PEZ51" s="33"/>
      <c r="PFA51" s="35"/>
      <c r="PFB51" s="35"/>
      <c r="PFC51"/>
      <c r="PFD51"/>
      <c r="PFE51" s="33"/>
      <c r="PFF51"/>
      <c r="PFG51" s="33"/>
      <c r="PFH51" s="35"/>
      <c r="PFI51" s="35"/>
      <c r="PFJ51"/>
      <c r="PFK51"/>
      <c r="PFL51" s="33"/>
      <c r="PFM51"/>
      <c r="PFN51" s="33"/>
      <c r="PFO51" s="35"/>
      <c r="PFP51" s="35"/>
      <c r="PFQ51"/>
      <c r="PFR51"/>
      <c r="PFS51" s="33"/>
      <c r="PFT51"/>
      <c r="PFU51" s="33"/>
      <c r="PFV51" s="35"/>
      <c r="PFW51" s="35"/>
      <c r="PFX51"/>
      <c r="PFY51"/>
      <c r="PFZ51" s="33"/>
      <c r="PGA51"/>
      <c r="PGB51" s="33"/>
      <c r="PGC51" s="35"/>
      <c r="PGD51" s="35"/>
      <c r="PGE51"/>
      <c r="PGF51"/>
      <c r="PGG51" s="33"/>
      <c r="PGH51"/>
      <c r="PGI51" s="33"/>
      <c r="PGJ51" s="35"/>
      <c r="PGK51" s="35"/>
      <c r="PGL51"/>
      <c r="PGM51"/>
      <c r="PGN51" s="33"/>
      <c r="PGO51"/>
      <c r="PGP51" s="33"/>
      <c r="PGQ51" s="35"/>
      <c r="PGR51" s="35"/>
      <c r="PGS51"/>
      <c r="PGT51"/>
      <c r="PGU51" s="33"/>
      <c r="PGV51"/>
      <c r="PGW51" s="33"/>
      <c r="PGX51" s="35"/>
      <c r="PGY51" s="35"/>
      <c r="PGZ51"/>
      <c r="PHA51"/>
      <c r="PHB51" s="33"/>
      <c r="PHC51"/>
      <c r="PHD51" s="33"/>
      <c r="PHE51" s="35"/>
      <c r="PHF51" s="35"/>
      <c r="PHG51"/>
      <c r="PHH51"/>
      <c r="PHI51" s="33"/>
      <c r="PHJ51"/>
      <c r="PHK51" s="33"/>
      <c r="PHL51" s="35"/>
      <c r="PHM51" s="35"/>
      <c r="PHN51"/>
      <c r="PHO51"/>
      <c r="PHP51" s="33"/>
      <c r="PHQ51"/>
      <c r="PHR51" s="33"/>
      <c r="PHS51" s="35"/>
      <c r="PHT51" s="35"/>
      <c r="PHU51"/>
      <c r="PHV51"/>
      <c r="PHW51" s="33"/>
      <c r="PHX51"/>
      <c r="PHY51" s="33"/>
      <c r="PHZ51" s="35"/>
      <c r="PIA51" s="35"/>
      <c r="PIB51"/>
      <c r="PIC51"/>
      <c r="PID51" s="33"/>
      <c r="PIE51"/>
      <c r="PIF51" s="33"/>
      <c r="PIG51" s="35"/>
      <c r="PIH51" s="35"/>
      <c r="PII51"/>
      <c r="PIJ51"/>
      <c r="PIK51" s="33"/>
      <c r="PIL51"/>
      <c r="PIM51" s="33"/>
      <c r="PIN51" s="35"/>
      <c r="PIO51" s="35"/>
      <c r="PIP51"/>
      <c r="PIQ51"/>
      <c r="PIR51" s="33"/>
      <c r="PIS51"/>
      <c r="PIT51" s="33"/>
      <c r="PIU51" s="35"/>
      <c r="PIV51" s="35"/>
      <c r="PIW51"/>
      <c r="PIX51"/>
      <c r="PIY51" s="33"/>
      <c r="PIZ51"/>
      <c r="PJA51" s="33"/>
      <c r="PJB51" s="35"/>
      <c r="PJC51" s="35"/>
      <c r="PJD51"/>
      <c r="PJE51"/>
      <c r="PJF51" s="33"/>
      <c r="PJG51"/>
      <c r="PJH51" s="33"/>
      <c r="PJI51" s="35"/>
      <c r="PJJ51" s="35"/>
      <c r="PJK51"/>
      <c r="PJL51"/>
      <c r="PJM51" s="33"/>
      <c r="PJN51"/>
      <c r="PJO51" s="33"/>
      <c r="PJP51" s="35"/>
      <c r="PJQ51" s="35"/>
      <c r="PJR51"/>
      <c r="PJS51"/>
      <c r="PJT51" s="33"/>
      <c r="PJU51"/>
      <c r="PJV51" s="33"/>
      <c r="PJW51" s="35"/>
      <c r="PJX51" s="35"/>
      <c r="PJY51"/>
      <c r="PJZ51"/>
      <c r="PKA51" s="33"/>
      <c r="PKB51"/>
      <c r="PKC51" s="33"/>
      <c r="PKD51" s="35"/>
      <c r="PKE51" s="35"/>
      <c r="PKF51"/>
      <c r="PKG51"/>
      <c r="PKH51" s="33"/>
      <c r="PKI51"/>
      <c r="PKJ51" s="33"/>
      <c r="PKK51" s="35"/>
      <c r="PKL51" s="35"/>
      <c r="PKM51"/>
      <c r="PKN51"/>
      <c r="PKO51" s="33"/>
      <c r="PKP51"/>
      <c r="PKQ51" s="33"/>
      <c r="PKR51" s="35"/>
      <c r="PKS51" s="35"/>
      <c r="PKT51"/>
      <c r="PKU51"/>
      <c r="PKV51" s="33"/>
      <c r="PKW51"/>
      <c r="PKX51" s="33"/>
      <c r="PKY51" s="35"/>
      <c r="PKZ51" s="35"/>
      <c r="PLA51"/>
      <c r="PLB51"/>
      <c r="PLC51" s="33"/>
      <c r="PLD51"/>
      <c r="PLE51" s="33"/>
      <c r="PLF51" s="35"/>
      <c r="PLG51" s="35"/>
      <c r="PLH51"/>
      <c r="PLI51"/>
      <c r="PLJ51" s="33"/>
      <c r="PLK51"/>
      <c r="PLL51" s="33"/>
      <c r="PLM51" s="35"/>
      <c r="PLN51" s="35"/>
      <c r="PLO51"/>
      <c r="PLP51"/>
      <c r="PLQ51" s="33"/>
      <c r="PLR51"/>
      <c r="PLS51" s="33"/>
      <c r="PLT51" s="35"/>
      <c r="PLU51" s="35"/>
      <c r="PLV51"/>
      <c r="PLW51"/>
      <c r="PLX51" s="33"/>
      <c r="PLY51"/>
      <c r="PLZ51" s="33"/>
      <c r="PMA51" s="35"/>
      <c r="PMB51" s="35"/>
      <c r="PMC51"/>
      <c r="PMD51"/>
      <c r="PME51" s="33"/>
      <c r="PMF51"/>
      <c r="PMG51" s="33"/>
      <c r="PMH51" s="35"/>
      <c r="PMI51" s="35"/>
      <c r="PMJ51"/>
      <c r="PMK51"/>
      <c r="PML51" s="33"/>
      <c r="PMM51"/>
      <c r="PMN51" s="33"/>
      <c r="PMO51" s="35"/>
      <c r="PMP51" s="35"/>
      <c r="PMQ51"/>
      <c r="PMR51"/>
      <c r="PMS51" s="33"/>
      <c r="PMT51"/>
      <c r="PMU51" s="33"/>
      <c r="PMV51" s="35"/>
      <c r="PMW51" s="35"/>
      <c r="PMX51"/>
      <c r="PMY51"/>
      <c r="PMZ51" s="33"/>
      <c r="PNA51"/>
      <c r="PNB51" s="33"/>
      <c r="PNC51" s="35"/>
      <c r="PND51" s="35"/>
      <c r="PNE51"/>
      <c r="PNF51"/>
      <c r="PNG51" s="33"/>
      <c r="PNH51"/>
      <c r="PNI51" s="33"/>
      <c r="PNJ51" s="35"/>
      <c r="PNK51" s="35"/>
      <c r="PNL51"/>
      <c r="PNM51"/>
      <c r="PNN51" s="33"/>
      <c r="PNO51"/>
      <c r="PNP51" s="33"/>
      <c r="PNQ51" s="35"/>
      <c r="PNR51" s="35"/>
      <c r="PNS51"/>
      <c r="PNT51"/>
      <c r="PNU51" s="33"/>
      <c r="PNV51"/>
      <c r="PNW51" s="33"/>
      <c r="PNX51" s="35"/>
      <c r="PNY51" s="35"/>
      <c r="PNZ51"/>
      <c r="POA51"/>
      <c r="POB51" s="33"/>
      <c r="POC51"/>
      <c r="POD51" s="33"/>
      <c r="POE51" s="35"/>
      <c r="POF51" s="35"/>
      <c r="POG51"/>
      <c r="POH51"/>
      <c r="POI51" s="33"/>
      <c r="POJ51"/>
      <c r="POK51" s="33"/>
      <c r="POL51" s="35"/>
      <c r="POM51" s="35"/>
      <c r="PON51"/>
      <c r="POO51"/>
      <c r="POP51" s="33"/>
      <c r="POQ51"/>
      <c r="POR51" s="33"/>
      <c r="POS51" s="35"/>
      <c r="POT51" s="35"/>
      <c r="POU51"/>
      <c r="POV51"/>
      <c r="POW51" s="33"/>
      <c r="POX51"/>
      <c r="POY51" s="33"/>
      <c r="POZ51" s="35"/>
      <c r="PPA51" s="35"/>
      <c r="PPB51"/>
      <c r="PPC51"/>
      <c r="PPD51" s="33"/>
      <c r="PPE51"/>
      <c r="PPF51" s="33"/>
      <c r="PPG51" s="35"/>
      <c r="PPH51" s="35"/>
      <c r="PPI51"/>
      <c r="PPJ51"/>
      <c r="PPK51" s="33"/>
      <c r="PPL51"/>
      <c r="PPM51" s="33"/>
      <c r="PPN51" s="35"/>
      <c r="PPO51" s="35"/>
      <c r="PPP51"/>
      <c r="PPQ51"/>
      <c r="PPR51" s="33"/>
      <c r="PPS51"/>
      <c r="PPT51" s="33"/>
      <c r="PPU51" s="35"/>
      <c r="PPV51" s="35"/>
      <c r="PPW51"/>
      <c r="PPX51"/>
      <c r="PPY51" s="33"/>
      <c r="PPZ51"/>
      <c r="PQA51" s="33"/>
      <c r="PQB51" s="35"/>
      <c r="PQC51" s="35"/>
      <c r="PQD51"/>
      <c r="PQE51"/>
      <c r="PQF51" s="33"/>
      <c r="PQG51"/>
      <c r="PQH51" s="33"/>
      <c r="PQI51" s="35"/>
      <c r="PQJ51" s="35"/>
      <c r="PQK51"/>
      <c r="PQL51"/>
      <c r="PQM51" s="33"/>
      <c r="PQN51"/>
      <c r="PQO51" s="33"/>
      <c r="PQP51" s="35"/>
      <c r="PQQ51" s="35"/>
      <c r="PQR51"/>
      <c r="PQS51"/>
      <c r="PQT51" s="33"/>
      <c r="PQU51"/>
      <c r="PQV51" s="33"/>
      <c r="PQW51" s="35"/>
      <c r="PQX51" s="35"/>
      <c r="PQY51"/>
      <c r="PQZ51"/>
      <c r="PRA51" s="33"/>
      <c r="PRB51"/>
      <c r="PRC51" s="33"/>
      <c r="PRD51" s="35"/>
      <c r="PRE51" s="35"/>
      <c r="PRF51"/>
      <c r="PRG51"/>
      <c r="PRH51" s="33"/>
      <c r="PRI51"/>
      <c r="PRJ51" s="33"/>
      <c r="PRK51" s="35"/>
      <c r="PRL51" s="35"/>
      <c r="PRM51"/>
      <c r="PRN51"/>
      <c r="PRO51" s="33"/>
      <c r="PRP51"/>
      <c r="PRQ51" s="33"/>
      <c r="PRR51" s="35"/>
      <c r="PRS51" s="35"/>
      <c r="PRT51"/>
      <c r="PRU51"/>
      <c r="PRV51" s="33"/>
      <c r="PRW51"/>
      <c r="PRX51" s="33"/>
      <c r="PRY51" s="35"/>
      <c r="PRZ51" s="35"/>
      <c r="PSA51"/>
      <c r="PSB51"/>
      <c r="PSC51" s="33"/>
      <c r="PSD51"/>
      <c r="PSE51" s="33"/>
      <c r="PSF51" s="35"/>
      <c r="PSG51" s="35"/>
      <c r="PSH51"/>
      <c r="PSI51"/>
      <c r="PSJ51" s="33"/>
      <c r="PSK51"/>
      <c r="PSL51" s="33"/>
      <c r="PSM51" s="35"/>
      <c r="PSN51" s="35"/>
      <c r="PSO51"/>
      <c r="PSP51"/>
      <c r="PSQ51" s="33"/>
      <c r="PSR51"/>
      <c r="PSS51" s="33"/>
      <c r="PST51" s="35"/>
      <c r="PSU51" s="35"/>
      <c r="PSV51"/>
      <c r="PSW51"/>
      <c r="PSX51" s="33"/>
      <c r="PSY51"/>
      <c r="PSZ51" s="33"/>
      <c r="PTA51" s="35"/>
      <c r="PTB51" s="35"/>
      <c r="PTC51"/>
      <c r="PTD51"/>
      <c r="PTE51" s="33"/>
      <c r="PTF51"/>
      <c r="PTG51" s="33"/>
      <c r="PTH51" s="35"/>
      <c r="PTI51" s="35"/>
      <c r="PTJ51"/>
      <c r="PTK51"/>
      <c r="PTL51" s="33"/>
      <c r="PTM51"/>
      <c r="PTN51" s="33"/>
      <c r="PTO51" s="35"/>
      <c r="PTP51" s="35"/>
      <c r="PTQ51"/>
      <c r="PTR51"/>
      <c r="PTS51" s="33"/>
      <c r="PTT51"/>
      <c r="PTU51" s="33"/>
      <c r="PTV51" s="35"/>
      <c r="PTW51" s="35"/>
      <c r="PTX51"/>
      <c r="PTY51"/>
      <c r="PTZ51" s="33"/>
      <c r="PUA51"/>
      <c r="PUB51" s="33"/>
      <c r="PUC51" s="35"/>
      <c r="PUD51" s="35"/>
      <c r="PUE51"/>
      <c r="PUF51"/>
      <c r="PUG51" s="33"/>
      <c r="PUH51"/>
      <c r="PUI51" s="33"/>
      <c r="PUJ51" s="35"/>
      <c r="PUK51" s="35"/>
      <c r="PUL51"/>
      <c r="PUM51"/>
      <c r="PUN51" s="33"/>
      <c r="PUO51"/>
      <c r="PUP51" s="33"/>
      <c r="PUQ51" s="35"/>
      <c r="PUR51" s="35"/>
      <c r="PUS51"/>
      <c r="PUT51"/>
      <c r="PUU51" s="33"/>
      <c r="PUV51"/>
      <c r="PUW51" s="33"/>
      <c r="PUX51" s="35"/>
      <c r="PUY51" s="35"/>
      <c r="PUZ51"/>
      <c r="PVA51"/>
      <c r="PVB51" s="33"/>
      <c r="PVC51"/>
      <c r="PVD51" s="33"/>
      <c r="PVE51" s="35"/>
      <c r="PVF51" s="35"/>
      <c r="PVG51"/>
      <c r="PVH51"/>
      <c r="PVI51" s="33"/>
      <c r="PVJ51"/>
      <c r="PVK51" s="33"/>
      <c r="PVL51" s="35"/>
      <c r="PVM51" s="35"/>
      <c r="PVN51"/>
      <c r="PVO51"/>
      <c r="PVP51" s="33"/>
      <c r="PVQ51"/>
      <c r="PVR51" s="33"/>
      <c r="PVS51" s="35"/>
      <c r="PVT51" s="35"/>
      <c r="PVU51"/>
      <c r="PVV51"/>
      <c r="PVW51" s="33"/>
      <c r="PVX51"/>
      <c r="PVY51" s="33"/>
      <c r="PVZ51" s="35"/>
      <c r="PWA51" s="35"/>
      <c r="PWB51"/>
      <c r="PWC51"/>
      <c r="PWD51" s="33"/>
      <c r="PWE51"/>
      <c r="PWF51" s="33"/>
      <c r="PWG51" s="35"/>
      <c r="PWH51" s="35"/>
      <c r="PWI51"/>
      <c r="PWJ51"/>
      <c r="PWK51" s="33"/>
      <c r="PWL51"/>
      <c r="PWM51" s="33"/>
      <c r="PWN51" s="35"/>
      <c r="PWO51" s="35"/>
      <c r="PWP51"/>
      <c r="PWQ51"/>
      <c r="PWR51" s="33"/>
      <c r="PWS51"/>
      <c r="PWT51" s="33"/>
      <c r="PWU51" s="35"/>
      <c r="PWV51" s="35"/>
      <c r="PWW51"/>
      <c r="PWX51"/>
      <c r="PWY51" s="33"/>
      <c r="PWZ51"/>
      <c r="PXA51" s="33"/>
      <c r="PXB51" s="35"/>
      <c r="PXC51" s="35"/>
      <c r="PXD51"/>
      <c r="PXE51"/>
      <c r="PXF51" s="33"/>
      <c r="PXG51"/>
      <c r="PXH51" s="33"/>
      <c r="PXI51" s="35"/>
      <c r="PXJ51" s="35"/>
      <c r="PXK51"/>
      <c r="PXL51"/>
      <c r="PXM51" s="33"/>
      <c r="PXN51"/>
      <c r="PXO51" s="33"/>
      <c r="PXP51" s="35"/>
      <c r="PXQ51" s="35"/>
      <c r="PXR51"/>
      <c r="PXS51"/>
      <c r="PXT51" s="33"/>
      <c r="PXU51"/>
      <c r="PXV51" s="33"/>
      <c r="PXW51" s="35"/>
      <c r="PXX51" s="35"/>
      <c r="PXY51"/>
      <c r="PXZ51"/>
      <c r="PYA51" s="33"/>
      <c r="PYB51"/>
      <c r="PYC51" s="33"/>
      <c r="PYD51" s="35"/>
      <c r="PYE51" s="35"/>
      <c r="PYF51"/>
      <c r="PYG51"/>
      <c r="PYH51" s="33"/>
      <c r="PYI51"/>
      <c r="PYJ51" s="33"/>
      <c r="PYK51" s="35"/>
      <c r="PYL51" s="35"/>
      <c r="PYM51"/>
      <c r="PYN51"/>
      <c r="PYO51" s="33"/>
      <c r="PYP51"/>
      <c r="PYQ51" s="33"/>
      <c r="PYR51" s="35"/>
      <c r="PYS51" s="35"/>
      <c r="PYT51"/>
      <c r="PYU51"/>
      <c r="PYV51" s="33"/>
      <c r="PYW51"/>
      <c r="PYX51" s="33"/>
      <c r="PYY51" s="35"/>
      <c r="PYZ51" s="35"/>
      <c r="PZA51"/>
      <c r="PZB51"/>
      <c r="PZC51" s="33"/>
      <c r="PZD51"/>
      <c r="PZE51" s="33"/>
      <c r="PZF51" s="35"/>
      <c r="PZG51" s="35"/>
      <c r="PZH51"/>
      <c r="PZI51"/>
      <c r="PZJ51" s="33"/>
      <c r="PZK51"/>
      <c r="PZL51" s="33"/>
      <c r="PZM51" s="35"/>
      <c r="PZN51" s="35"/>
      <c r="PZO51"/>
      <c r="PZP51"/>
      <c r="PZQ51" s="33"/>
      <c r="PZR51"/>
      <c r="PZS51" s="33"/>
      <c r="PZT51" s="35"/>
      <c r="PZU51" s="35"/>
      <c r="PZV51"/>
      <c r="PZW51"/>
      <c r="PZX51" s="33"/>
      <c r="PZY51"/>
      <c r="PZZ51" s="33"/>
      <c r="QAA51" s="35"/>
      <c r="QAB51" s="35"/>
      <c r="QAC51"/>
      <c r="QAD51"/>
      <c r="QAE51" s="33"/>
      <c r="QAF51"/>
      <c r="QAG51" s="33"/>
      <c r="QAH51" s="35"/>
      <c r="QAI51" s="35"/>
      <c r="QAJ51"/>
      <c r="QAK51"/>
      <c r="QAL51" s="33"/>
      <c r="QAM51"/>
      <c r="QAN51" s="33"/>
      <c r="QAO51" s="35"/>
      <c r="QAP51" s="35"/>
      <c r="QAQ51"/>
      <c r="QAR51"/>
      <c r="QAS51" s="33"/>
      <c r="QAT51"/>
      <c r="QAU51" s="33"/>
      <c r="QAV51" s="35"/>
      <c r="QAW51" s="35"/>
      <c r="QAX51"/>
      <c r="QAY51"/>
      <c r="QAZ51" s="33"/>
      <c r="QBA51"/>
      <c r="QBB51" s="33"/>
      <c r="QBC51" s="35"/>
      <c r="QBD51" s="35"/>
      <c r="QBE51"/>
      <c r="QBF51"/>
      <c r="QBG51" s="33"/>
      <c r="QBH51"/>
      <c r="QBI51" s="33"/>
      <c r="QBJ51" s="35"/>
      <c r="QBK51" s="35"/>
      <c r="QBL51"/>
      <c r="QBM51"/>
      <c r="QBN51" s="33"/>
      <c r="QBO51"/>
      <c r="QBP51" s="33"/>
      <c r="QBQ51" s="35"/>
      <c r="QBR51" s="35"/>
      <c r="QBS51"/>
      <c r="QBT51"/>
      <c r="QBU51" s="33"/>
      <c r="QBV51"/>
      <c r="QBW51" s="33"/>
      <c r="QBX51" s="35"/>
      <c r="QBY51" s="35"/>
      <c r="QBZ51"/>
      <c r="QCA51"/>
      <c r="QCB51" s="33"/>
      <c r="QCC51"/>
      <c r="QCD51" s="33"/>
      <c r="QCE51" s="35"/>
      <c r="QCF51" s="35"/>
      <c r="QCG51"/>
      <c r="QCH51"/>
      <c r="QCI51" s="33"/>
      <c r="QCJ51"/>
      <c r="QCK51" s="33"/>
      <c r="QCL51" s="35"/>
      <c r="QCM51" s="35"/>
      <c r="QCN51"/>
      <c r="QCO51"/>
      <c r="QCP51" s="33"/>
      <c r="QCQ51"/>
      <c r="QCR51" s="33"/>
      <c r="QCS51" s="35"/>
      <c r="QCT51" s="35"/>
      <c r="QCU51"/>
      <c r="QCV51"/>
      <c r="QCW51" s="33"/>
      <c r="QCX51"/>
      <c r="QCY51" s="33"/>
      <c r="QCZ51" s="35"/>
      <c r="QDA51" s="35"/>
      <c r="QDB51"/>
      <c r="QDC51"/>
      <c r="QDD51" s="33"/>
      <c r="QDE51"/>
      <c r="QDF51" s="33"/>
      <c r="QDG51" s="35"/>
      <c r="QDH51" s="35"/>
      <c r="QDI51"/>
      <c r="QDJ51"/>
      <c r="QDK51" s="33"/>
      <c r="QDL51"/>
      <c r="QDM51" s="33"/>
      <c r="QDN51" s="35"/>
      <c r="QDO51" s="35"/>
      <c r="QDP51"/>
      <c r="QDQ51"/>
      <c r="QDR51" s="33"/>
      <c r="QDS51"/>
      <c r="QDT51" s="33"/>
      <c r="QDU51" s="35"/>
      <c r="QDV51" s="35"/>
      <c r="QDW51"/>
      <c r="QDX51"/>
      <c r="QDY51" s="33"/>
      <c r="QDZ51"/>
      <c r="QEA51" s="33"/>
      <c r="QEB51" s="35"/>
      <c r="QEC51" s="35"/>
      <c r="QED51"/>
      <c r="QEE51"/>
      <c r="QEF51" s="33"/>
      <c r="QEG51"/>
      <c r="QEH51" s="33"/>
      <c r="QEI51" s="35"/>
      <c r="QEJ51" s="35"/>
      <c r="QEK51"/>
      <c r="QEL51"/>
      <c r="QEM51" s="33"/>
      <c r="QEN51"/>
      <c r="QEO51" s="33"/>
      <c r="QEP51" s="35"/>
      <c r="QEQ51" s="35"/>
      <c r="QER51"/>
      <c r="QES51"/>
      <c r="QET51" s="33"/>
      <c r="QEU51"/>
      <c r="QEV51" s="33"/>
      <c r="QEW51" s="35"/>
      <c r="QEX51" s="35"/>
      <c r="QEY51"/>
      <c r="QEZ51"/>
      <c r="QFA51" s="33"/>
      <c r="QFB51"/>
      <c r="QFC51" s="33"/>
      <c r="QFD51" s="35"/>
      <c r="QFE51" s="35"/>
      <c r="QFF51"/>
      <c r="QFG51"/>
      <c r="QFH51" s="33"/>
      <c r="QFI51"/>
      <c r="QFJ51" s="33"/>
      <c r="QFK51" s="35"/>
      <c r="QFL51" s="35"/>
      <c r="QFM51"/>
      <c r="QFN51"/>
      <c r="QFO51" s="33"/>
      <c r="QFP51"/>
      <c r="QFQ51" s="33"/>
      <c r="QFR51" s="35"/>
      <c r="QFS51" s="35"/>
      <c r="QFT51"/>
      <c r="QFU51"/>
      <c r="QFV51" s="33"/>
      <c r="QFW51"/>
      <c r="QFX51" s="33"/>
      <c r="QFY51" s="35"/>
      <c r="QFZ51" s="35"/>
      <c r="QGA51"/>
      <c r="QGB51"/>
      <c r="QGC51" s="33"/>
      <c r="QGD51"/>
      <c r="QGE51" s="33"/>
      <c r="QGF51" s="35"/>
      <c r="QGG51" s="35"/>
      <c r="QGH51"/>
      <c r="QGI51"/>
      <c r="QGJ51" s="33"/>
      <c r="QGK51"/>
      <c r="QGL51" s="33"/>
      <c r="QGM51" s="35"/>
      <c r="QGN51" s="35"/>
      <c r="QGO51"/>
      <c r="QGP51"/>
      <c r="QGQ51" s="33"/>
      <c r="QGR51"/>
      <c r="QGS51" s="33"/>
      <c r="QGT51" s="35"/>
      <c r="QGU51" s="35"/>
      <c r="QGV51"/>
      <c r="QGW51"/>
      <c r="QGX51" s="33"/>
      <c r="QGY51"/>
      <c r="QGZ51" s="33"/>
      <c r="QHA51" s="35"/>
      <c r="QHB51" s="35"/>
      <c r="QHC51"/>
      <c r="QHD51"/>
      <c r="QHE51" s="33"/>
      <c r="QHF51"/>
      <c r="QHG51" s="33"/>
      <c r="QHH51" s="35"/>
      <c r="QHI51" s="35"/>
      <c r="QHJ51"/>
      <c r="QHK51"/>
      <c r="QHL51" s="33"/>
      <c r="QHM51"/>
      <c r="QHN51" s="33"/>
      <c r="QHO51" s="35"/>
      <c r="QHP51" s="35"/>
      <c r="QHQ51"/>
      <c r="QHR51"/>
      <c r="QHS51" s="33"/>
      <c r="QHT51"/>
      <c r="QHU51" s="33"/>
      <c r="QHV51" s="35"/>
      <c r="QHW51" s="35"/>
      <c r="QHX51"/>
      <c r="QHY51"/>
      <c r="QHZ51" s="33"/>
      <c r="QIA51"/>
      <c r="QIB51" s="33"/>
      <c r="QIC51" s="35"/>
      <c r="QID51" s="35"/>
      <c r="QIE51"/>
      <c r="QIF51"/>
      <c r="QIG51" s="33"/>
      <c r="QIH51"/>
      <c r="QII51" s="33"/>
      <c r="QIJ51" s="35"/>
      <c r="QIK51" s="35"/>
      <c r="QIL51"/>
      <c r="QIM51"/>
      <c r="QIN51" s="33"/>
      <c r="QIO51"/>
      <c r="QIP51" s="33"/>
      <c r="QIQ51" s="35"/>
      <c r="QIR51" s="35"/>
      <c r="QIS51"/>
      <c r="QIT51"/>
      <c r="QIU51" s="33"/>
      <c r="QIV51"/>
      <c r="QIW51" s="33"/>
      <c r="QIX51" s="35"/>
      <c r="QIY51" s="35"/>
      <c r="QIZ51"/>
      <c r="QJA51"/>
      <c r="QJB51" s="33"/>
      <c r="QJC51"/>
      <c r="QJD51" s="33"/>
      <c r="QJE51" s="35"/>
      <c r="QJF51" s="35"/>
      <c r="QJG51"/>
      <c r="QJH51"/>
      <c r="QJI51" s="33"/>
      <c r="QJJ51"/>
      <c r="QJK51" s="33"/>
      <c r="QJL51" s="35"/>
      <c r="QJM51" s="35"/>
      <c r="QJN51"/>
      <c r="QJO51"/>
      <c r="QJP51" s="33"/>
      <c r="QJQ51"/>
      <c r="QJR51" s="33"/>
      <c r="QJS51" s="35"/>
      <c r="QJT51" s="35"/>
      <c r="QJU51"/>
      <c r="QJV51"/>
      <c r="QJW51" s="33"/>
      <c r="QJX51"/>
      <c r="QJY51" s="33"/>
      <c r="QJZ51" s="35"/>
      <c r="QKA51" s="35"/>
      <c r="QKB51"/>
      <c r="QKC51"/>
      <c r="QKD51" s="33"/>
      <c r="QKE51"/>
      <c r="QKF51" s="33"/>
      <c r="QKG51" s="35"/>
      <c r="QKH51" s="35"/>
      <c r="QKI51"/>
      <c r="QKJ51"/>
      <c r="QKK51" s="33"/>
      <c r="QKL51"/>
      <c r="QKM51" s="33"/>
      <c r="QKN51" s="35"/>
      <c r="QKO51" s="35"/>
      <c r="QKP51"/>
      <c r="QKQ51"/>
      <c r="QKR51" s="33"/>
      <c r="QKS51"/>
      <c r="QKT51" s="33"/>
      <c r="QKU51" s="35"/>
      <c r="QKV51" s="35"/>
      <c r="QKW51"/>
      <c r="QKX51"/>
      <c r="QKY51" s="33"/>
      <c r="QKZ51"/>
      <c r="QLA51" s="33"/>
      <c r="QLB51" s="35"/>
      <c r="QLC51" s="35"/>
      <c r="QLD51"/>
      <c r="QLE51"/>
      <c r="QLF51" s="33"/>
      <c r="QLG51"/>
      <c r="QLH51" s="33"/>
      <c r="QLI51" s="35"/>
      <c r="QLJ51" s="35"/>
      <c r="QLK51"/>
      <c r="QLL51"/>
      <c r="QLM51" s="33"/>
      <c r="QLN51"/>
      <c r="QLO51" s="33"/>
      <c r="QLP51" s="35"/>
      <c r="QLQ51" s="35"/>
      <c r="QLR51"/>
      <c r="QLS51"/>
      <c r="QLT51" s="33"/>
      <c r="QLU51"/>
      <c r="QLV51" s="33"/>
      <c r="QLW51" s="35"/>
      <c r="QLX51" s="35"/>
      <c r="QLY51"/>
      <c r="QLZ51"/>
      <c r="QMA51" s="33"/>
      <c r="QMB51"/>
      <c r="QMC51" s="33"/>
      <c r="QMD51" s="35"/>
      <c r="QME51" s="35"/>
      <c r="QMF51"/>
      <c r="QMG51"/>
      <c r="QMH51" s="33"/>
      <c r="QMI51"/>
      <c r="QMJ51" s="33"/>
      <c r="QMK51" s="35"/>
      <c r="QML51" s="35"/>
      <c r="QMM51"/>
      <c r="QMN51"/>
      <c r="QMO51" s="33"/>
      <c r="QMP51"/>
      <c r="QMQ51" s="33"/>
      <c r="QMR51" s="35"/>
      <c r="QMS51" s="35"/>
      <c r="QMT51"/>
      <c r="QMU51"/>
      <c r="QMV51" s="33"/>
      <c r="QMW51"/>
      <c r="QMX51" s="33"/>
      <c r="QMY51" s="35"/>
      <c r="QMZ51" s="35"/>
      <c r="QNA51"/>
      <c r="QNB51"/>
      <c r="QNC51" s="33"/>
      <c r="QND51"/>
      <c r="QNE51" s="33"/>
      <c r="QNF51" s="35"/>
      <c r="QNG51" s="35"/>
      <c r="QNH51"/>
      <c r="QNI51"/>
      <c r="QNJ51" s="33"/>
      <c r="QNK51"/>
      <c r="QNL51" s="33"/>
      <c r="QNM51" s="35"/>
      <c r="QNN51" s="35"/>
      <c r="QNO51"/>
      <c r="QNP51"/>
      <c r="QNQ51" s="33"/>
      <c r="QNR51"/>
      <c r="QNS51" s="33"/>
      <c r="QNT51" s="35"/>
      <c r="QNU51" s="35"/>
      <c r="QNV51"/>
      <c r="QNW51"/>
      <c r="QNX51" s="33"/>
      <c r="QNY51"/>
      <c r="QNZ51" s="33"/>
      <c r="QOA51" s="35"/>
      <c r="QOB51" s="35"/>
      <c r="QOC51"/>
      <c r="QOD51"/>
      <c r="QOE51" s="33"/>
      <c r="QOF51"/>
      <c r="QOG51" s="33"/>
      <c r="QOH51" s="35"/>
      <c r="QOI51" s="35"/>
      <c r="QOJ51"/>
      <c r="QOK51"/>
      <c r="QOL51" s="33"/>
      <c r="QOM51"/>
      <c r="QON51" s="33"/>
      <c r="QOO51" s="35"/>
      <c r="QOP51" s="35"/>
      <c r="QOQ51"/>
      <c r="QOR51"/>
      <c r="QOS51" s="33"/>
      <c r="QOT51"/>
      <c r="QOU51" s="33"/>
      <c r="QOV51" s="35"/>
      <c r="QOW51" s="35"/>
      <c r="QOX51"/>
      <c r="QOY51"/>
      <c r="QOZ51" s="33"/>
      <c r="QPA51"/>
      <c r="QPB51" s="33"/>
      <c r="QPC51" s="35"/>
      <c r="QPD51" s="35"/>
      <c r="QPE51"/>
      <c r="QPF51"/>
      <c r="QPG51" s="33"/>
      <c r="QPH51"/>
      <c r="QPI51" s="33"/>
      <c r="QPJ51" s="35"/>
      <c r="QPK51" s="35"/>
      <c r="QPL51"/>
      <c r="QPM51"/>
      <c r="QPN51" s="33"/>
      <c r="QPO51"/>
      <c r="QPP51" s="33"/>
      <c r="QPQ51" s="35"/>
      <c r="QPR51" s="35"/>
      <c r="QPS51"/>
      <c r="QPT51"/>
      <c r="QPU51" s="33"/>
      <c r="QPV51"/>
      <c r="QPW51" s="33"/>
      <c r="QPX51" s="35"/>
      <c r="QPY51" s="35"/>
      <c r="QPZ51"/>
      <c r="QQA51"/>
      <c r="QQB51" s="33"/>
      <c r="QQC51"/>
      <c r="QQD51" s="33"/>
      <c r="QQE51" s="35"/>
      <c r="QQF51" s="35"/>
      <c r="QQG51"/>
      <c r="QQH51"/>
      <c r="QQI51" s="33"/>
      <c r="QQJ51"/>
      <c r="QQK51" s="33"/>
      <c r="QQL51" s="35"/>
      <c r="QQM51" s="35"/>
      <c r="QQN51"/>
      <c r="QQO51"/>
      <c r="QQP51" s="33"/>
      <c r="QQQ51"/>
      <c r="QQR51" s="33"/>
      <c r="QQS51" s="35"/>
      <c r="QQT51" s="35"/>
      <c r="QQU51"/>
      <c r="QQV51"/>
      <c r="QQW51" s="33"/>
      <c r="QQX51"/>
      <c r="QQY51" s="33"/>
      <c r="QQZ51" s="35"/>
      <c r="QRA51" s="35"/>
      <c r="QRB51"/>
      <c r="QRC51"/>
      <c r="QRD51" s="33"/>
      <c r="QRE51"/>
      <c r="QRF51" s="33"/>
      <c r="QRG51" s="35"/>
      <c r="QRH51" s="35"/>
      <c r="QRI51"/>
      <c r="QRJ51"/>
      <c r="QRK51" s="33"/>
      <c r="QRL51"/>
      <c r="QRM51" s="33"/>
      <c r="QRN51" s="35"/>
      <c r="QRO51" s="35"/>
      <c r="QRP51"/>
      <c r="QRQ51"/>
      <c r="QRR51" s="33"/>
      <c r="QRS51"/>
      <c r="QRT51" s="33"/>
      <c r="QRU51" s="35"/>
      <c r="QRV51" s="35"/>
      <c r="QRW51"/>
      <c r="QRX51"/>
      <c r="QRY51" s="33"/>
      <c r="QRZ51"/>
      <c r="QSA51" s="33"/>
      <c r="QSB51" s="35"/>
      <c r="QSC51" s="35"/>
      <c r="QSD51"/>
      <c r="QSE51"/>
      <c r="QSF51" s="33"/>
      <c r="QSG51"/>
      <c r="QSH51" s="33"/>
      <c r="QSI51" s="35"/>
      <c r="QSJ51" s="35"/>
      <c r="QSK51"/>
      <c r="QSL51"/>
      <c r="QSM51" s="33"/>
      <c r="QSN51"/>
      <c r="QSO51" s="33"/>
      <c r="QSP51" s="35"/>
      <c r="QSQ51" s="35"/>
      <c r="QSR51"/>
      <c r="QSS51"/>
      <c r="QST51" s="33"/>
      <c r="QSU51"/>
      <c r="QSV51" s="33"/>
      <c r="QSW51" s="35"/>
      <c r="QSX51" s="35"/>
      <c r="QSY51"/>
      <c r="QSZ51"/>
      <c r="QTA51" s="33"/>
      <c r="QTB51"/>
      <c r="QTC51" s="33"/>
      <c r="QTD51" s="35"/>
      <c r="QTE51" s="35"/>
      <c r="QTF51"/>
      <c r="QTG51"/>
      <c r="QTH51" s="33"/>
      <c r="QTI51"/>
      <c r="QTJ51" s="33"/>
      <c r="QTK51" s="35"/>
      <c r="QTL51" s="35"/>
      <c r="QTM51"/>
      <c r="QTN51"/>
      <c r="QTO51" s="33"/>
      <c r="QTP51"/>
      <c r="QTQ51" s="33"/>
      <c r="QTR51" s="35"/>
      <c r="QTS51" s="35"/>
      <c r="QTT51"/>
      <c r="QTU51"/>
      <c r="QTV51" s="33"/>
      <c r="QTW51"/>
      <c r="QTX51" s="33"/>
      <c r="QTY51" s="35"/>
      <c r="QTZ51" s="35"/>
      <c r="QUA51"/>
      <c r="QUB51"/>
      <c r="QUC51" s="33"/>
      <c r="QUD51"/>
      <c r="QUE51" s="33"/>
      <c r="QUF51" s="35"/>
      <c r="QUG51" s="35"/>
      <c r="QUH51"/>
      <c r="QUI51"/>
      <c r="QUJ51" s="33"/>
      <c r="QUK51"/>
      <c r="QUL51" s="33"/>
      <c r="QUM51" s="35"/>
      <c r="QUN51" s="35"/>
      <c r="QUO51"/>
      <c r="QUP51"/>
      <c r="QUQ51" s="33"/>
      <c r="QUR51"/>
      <c r="QUS51" s="33"/>
      <c r="QUT51" s="35"/>
      <c r="QUU51" s="35"/>
      <c r="QUV51"/>
      <c r="QUW51"/>
      <c r="QUX51" s="33"/>
      <c r="QUY51"/>
      <c r="QUZ51" s="33"/>
      <c r="QVA51" s="35"/>
      <c r="QVB51" s="35"/>
      <c r="QVC51"/>
      <c r="QVD51"/>
      <c r="QVE51" s="33"/>
      <c r="QVF51"/>
      <c r="QVG51" s="33"/>
      <c r="QVH51" s="35"/>
      <c r="QVI51" s="35"/>
      <c r="QVJ51"/>
      <c r="QVK51"/>
      <c r="QVL51" s="33"/>
      <c r="QVM51"/>
      <c r="QVN51" s="33"/>
      <c r="QVO51" s="35"/>
      <c r="QVP51" s="35"/>
      <c r="QVQ51"/>
      <c r="QVR51"/>
      <c r="QVS51" s="33"/>
      <c r="QVT51"/>
      <c r="QVU51" s="33"/>
      <c r="QVV51" s="35"/>
      <c r="QVW51" s="35"/>
      <c r="QVX51"/>
      <c r="QVY51"/>
      <c r="QVZ51" s="33"/>
      <c r="QWA51"/>
      <c r="QWB51" s="33"/>
      <c r="QWC51" s="35"/>
      <c r="QWD51" s="35"/>
      <c r="QWE51"/>
      <c r="QWF51"/>
      <c r="QWG51" s="33"/>
      <c r="QWH51"/>
      <c r="QWI51" s="33"/>
      <c r="QWJ51" s="35"/>
      <c r="QWK51" s="35"/>
      <c r="QWL51"/>
      <c r="QWM51"/>
      <c r="QWN51" s="33"/>
      <c r="QWO51"/>
      <c r="QWP51" s="33"/>
      <c r="QWQ51" s="35"/>
      <c r="QWR51" s="35"/>
      <c r="QWS51"/>
      <c r="QWT51"/>
      <c r="QWU51" s="33"/>
      <c r="QWV51"/>
      <c r="QWW51" s="33"/>
      <c r="QWX51" s="35"/>
      <c r="QWY51" s="35"/>
      <c r="QWZ51"/>
      <c r="QXA51"/>
      <c r="QXB51" s="33"/>
      <c r="QXC51"/>
      <c r="QXD51" s="33"/>
      <c r="QXE51" s="35"/>
      <c r="QXF51" s="35"/>
      <c r="QXG51"/>
      <c r="QXH51"/>
      <c r="QXI51" s="33"/>
      <c r="QXJ51"/>
      <c r="QXK51" s="33"/>
      <c r="QXL51" s="35"/>
      <c r="QXM51" s="35"/>
      <c r="QXN51"/>
      <c r="QXO51"/>
      <c r="QXP51" s="33"/>
      <c r="QXQ51"/>
      <c r="QXR51" s="33"/>
      <c r="QXS51" s="35"/>
      <c r="QXT51" s="35"/>
      <c r="QXU51"/>
      <c r="QXV51"/>
      <c r="QXW51" s="33"/>
      <c r="QXX51"/>
      <c r="QXY51" s="33"/>
      <c r="QXZ51" s="35"/>
      <c r="QYA51" s="35"/>
      <c r="QYB51"/>
      <c r="QYC51"/>
      <c r="QYD51" s="33"/>
      <c r="QYE51"/>
      <c r="QYF51" s="33"/>
      <c r="QYG51" s="35"/>
      <c r="QYH51" s="35"/>
      <c r="QYI51"/>
      <c r="QYJ51"/>
      <c r="QYK51" s="33"/>
      <c r="QYL51"/>
      <c r="QYM51" s="33"/>
      <c r="QYN51" s="35"/>
      <c r="QYO51" s="35"/>
      <c r="QYP51"/>
      <c r="QYQ51"/>
      <c r="QYR51" s="33"/>
      <c r="QYS51"/>
      <c r="QYT51" s="33"/>
      <c r="QYU51" s="35"/>
      <c r="QYV51" s="35"/>
      <c r="QYW51"/>
      <c r="QYX51"/>
      <c r="QYY51" s="33"/>
      <c r="QYZ51"/>
      <c r="QZA51" s="33"/>
      <c r="QZB51" s="35"/>
      <c r="QZC51" s="35"/>
      <c r="QZD51"/>
      <c r="QZE51"/>
      <c r="QZF51" s="33"/>
      <c r="QZG51"/>
      <c r="QZH51" s="33"/>
      <c r="QZI51" s="35"/>
      <c r="QZJ51" s="35"/>
      <c r="QZK51"/>
      <c r="QZL51"/>
      <c r="QZM51" s="33"/>
      <c r="QZN51"/>
      <c r="QZO51" s="33"/>
      <c r="QZP51" s="35"/>
      <c r="QZQ51" s="35"/>
      <c r="QZR51"/>
      <c r="QZS51"/>
      <c r="QZT51" s="33"/>
      <c r="QZU51"/>
      <c r="QZV51" s="33"/>
      <c r="QZW51" s="35"/>
      <c r="QZX51" s="35"/>
      <c r="QZY51"/>
      <c r="QZZ51"/>
      <c r="RAA51" s="33"/>
      <c r="RAB51"/>
      <c r="RAC51" s="33"/>
      <c r="RAD51" s="35"/>
      <c r="RAE51" s="35"/>
      <c r="RAF51"/>
      <c r="RAG51"/>
      <c r="RAH51" s="33"/>
      <c r="RAI51"/>
      <c r="RAJ51" s="33"/>
      <c r="RAK51" s="35"/>
      <c r="RAL51" s="35"/>
      <c r="RAM51"/>
      <c r="RAN51"/>
      <c r="RAO51" s="33"/>
      <c r="RAP51"/>
      <c r="RAQ51" s="33"/>
      <c r="RAR51" s="35"/>
      <c r="RAS51" s="35"/>
      <c r="RAT51"/>
      <c r="RAU51"/>
      <c r="RAV51" s="33"/>
      <c r="RAW51"/>
      <c r="RAX51" s="33"/>
      <c r="RAY51" s="35"/>
      <c r="RAZ51" s="35"/>
      <c r="RBA51"/>
      <c r="RBB51"/>
      <c r="RBC51" s="33"/>
      <c r="RBD51"/>
      <c r="RBE51" s="33"/>
      <c r="RBF51" s="35"/>
      <c r="RBG51" s="35"/>
      <c r="RBH51"/>
      <c r="RBI51"/>
      <c r="RBJ51" s="33"/>
      <c r="RBK51"/>
      <c r="RBL51" s="33"/>
      <c r="RBM51" s="35"/>
      <c r="RBN51" s="35"/>
      <c r="RBO51"/>
      <c r="RBP51"/>
      <c r="RBQ51" s="33"/>
      <c r="RBR51"/>
      <c r="RBS51" s="33"/>
      <c r="RBT51" s="35"/>
      <c r="RBU51" s="35"/>
      <c r="RBV51"/>
      <c r="RBW51"/>
      <c r="RBX51" s="33"/>
      <c r="RBY51"/>
      <c r="RBZ51" s="33"/>
      <c r="RCA51" s="35"/>
      <c r="RCB51" s="35"/>
      <c r="RCC51"/>
      <c r="RCD51"/>
      <c r="RCE51" s="33"/>
      <c r="RCF51"/>
      <c r="RCG51" s="33"/>
      <c r="RCH51" s="35"/>
      <c r="RCI51" s="35"/>
      <c r="RCJ51"/>
      <c r="RCK51"/>
      <c r="RCL51" s="33"/>
      <c r="RCM51"/>
      <c r="RCN51" s="33"/>
      <c r="RCO51" s="35"/>
      <c r="RCP51" s="35"/>
      <c r="RCQ51"/>
      <c r="RCR51"/>
      <c r="RCS51" s="33"/>
      <c r="RCT51"/>
      <c r="RCU51" s="33"/>
      <c r="RCV51" s="35"/>
      <c r="RCW51" s="35"/>
      <c r="RCX51"/>
      <c r="RCY51"/>
      <c r="RCZ51" s="33"/>
      <c r="RDA51"/>
      <c r="RDB51" s="33"/>
      <c r="RDC51" s="35"/>
      <c r="RDD51" s="35"/>
      <c r="RDE51"/>
      <c r="RDF51"/>
      <c r="RDG51" s="33"/>
      <c r="RDH51"/>
      <c r="RDI51" s="33"/>
      <c r="RDJ51" s="35"/>
      <c r="RDK51" s="35"/>
      <c r="RDL51"/>
      <c r="RDM51"/>
      <c r="RDN51" s="33"/>
      <c r="RDO51"/>
      <c r="RDP51" s="33"/>
      <c r="RDQ51" s="35"/>
      <c r="RDR51" s="35"/>
      <c r="RDS51"/>
      <c r="RDT51"/>
      <c r="RDU51" s="33"/>
      <c r="RDV51"/>
      <c r="RDW51" s="33"/>
      <c r="RDX51" s="35"/>
      <c r="RDY51" s="35"/>
      <c r="RDZ51"/>
      <c r="REA51"/>
      <c r="REB51" s="33"/>
      <c r="REC51"/>
      <c r="RED51" s="33"/>
      <c r="REE51" s="35"/>
      <c r="REF51" s="35"/>
      <c r="REG51"/>
      <c r="REH51"/>
      <c r="REI51" s="33"/>
      <c r="REJ51"/>
      <c r="REK51" s="33"/>
      <c r="REL51" s="35"/>
      <c r="REM51" s="35"/>
      <c r="REN51"/>
      <c r="REO51"/>
      <c r="REP51" s="33"/>
      <c r="REQ51"/>
      <c r="RER51" s="33"/>
      <c r="RES51" s="35"/>
      <c r="RET51" s="35"/>
      <c r="REU51"/>
      <c r="REV51"/>
      <c r="REW51" s="33"/>
      <c r="REX51"/>
      <c r="REY51" s="33"/>
      <c r="REZ51" s="35"/>
      <c r="RFA51" s="35"/>
      <c r="RFB51"/>
      <c r="RFC51"/>
      <c r="RFD51" s="33"/>
      <c r="RFE51"/>
      <c r="RFF51" s="33"/>
      <c r="RFG51" s="35"/>
      <c r="RFH51" s="35"/>
      <c r="RFI51"/>
      <c r="RFJ51"/>
      <c r="RFK51" s="33"/>
      <c r="RFL51"/>
      <c r="RFM51" s="33"/>
      <c r="RFN51" s="35"/>
      <c r="RFO51" s="35"/>
      <c r="RFP51"/>
      <c r="RFQ51"/>
      <c r="RFR51" s="33"/>
      <c r="RFS51"/>
      <c r="RFT51" s="33"/>
      <c r="RFU51" s="35"/>
      <c r="RFV51" s="35"/>
      <c r="RFW51"/>
      <c r="RFX51"/>
      <c r="RFY51" s="33"/>
      <c r="RFZ51"/>
      <c r="RGA51" s="33"/>
      <c r="RGB51" s="35"/>
      <c r="RGC51" s="35"/>
      <c r="RGD51"/>
      <c r="RGE51"/>
      <c r="RGF51" s="33"/>
      <c r="RGG51"/>
      <c r="RGH51" s="33"/>
      <c r="RGI51" s="35"/>
      <c r="RGJ51" s="35"/>
      <c r="RGK51"/>
      <c r="RGL51"/>
      <c r="RGM51" s="33"/>
      <c r="RGN51"/>
      <c r="RGO51" s="33"/>
      <c r="RGP51" s="35"/>
      <c r="RGQ51" s="35"/>
      <c r="RGR51"/>
      <c r="RGS51"/>
      <c r="RGT51" s="33"/>
      <c r="RGU51"/>
      <c r="RGV51" s="33"/>
      <c r="RGW51" s="35"/>
      <c r="RGX51" s="35"/>
      <c r="RGY51"/>
      <c r="RGZ51"/>
      <c r="RHA51" s="33"/>
      <c r="RHB51"/>
      <c r="RHC51" s="33"/>
      <c r="RHD51" s="35"/>
      <c r="RHE51" s="35"/>
      <c r="RHF51"/>
      <c r="RHG51"/>
      <c r="RHH51" s="33"/>
      <c r="RHI51"/>
      <c r="RHJ51" s="33"/>
      <c r="RHK51" s="35"/>
      <c r="RHL51" s="35"/>
      <c r="RHM51"/>
      <c r="RHN51"/>
      <c r="RHO51" s="33"/>
      <c r="RHP51"/>
      <c r="RHQ51" s="33"/>
      <c r="RHR51" s="35"/>
      <c r="RHS51" s="35"/>
      <c r="RHT51"/>
      <c r="RHU51"/>
      <c r="RHV51" s="33"/>
      <c r="RHW51"/>
      <c r="RHX51" s="33"/>
      <c r="RHY51" s="35"/>
      <c r="RHZ51" s="35"/>
      <c r="RIA51"/>
      <c r="RIB51"/>
      <c r="RIC51" s="33"/>
      <c r="RID51"/>
      <c r="RIE51" s="33"/>
      <c r="RIF51" s="35"/>
      <c r="RIG51" s="35"/>
      <c r="RIH51"/>
      <c r="RII51"/>
      <c r="RIJ51" s="33"/>
      <c r="RIK51"/>
      <c r="RIL51" s="33"/>
      <c r="RIM51" s="35"/>
      <c r="RIN51" s="35"/>
      <c r="RIO51"/>
      <c r="RIP51"/>
      <c r="RIQ51" s="33"/>
      <c r="RIR51"/>
      <c r="RIS51" s="33"/>
      <c r="RIT51" s="35"/>
      <c r="RIU51" s="35"/>
      <c r="RIV51"/>
      <c r="RIW51"/>
      <c r="RIX51" s="33"/>
      <c r="RIY51"/>
      <c r="RIZ51" s="33"/>
      <c r="RJA51" s="35"/>
      <c r="RJB51" s="35"/>
      <c r="RJC51"/>
      <c r="RJD51"/>
      <c r="RJE51" s="33"/>
      <c r="RJF51"/>
      <c r="RJG51" s="33"/>
      <c r="RJH51" s="35"/>
      <c r="RJI51" s="35"/>
      <c r="RJJ51"/>
      <c r="RJK51"/>
      <c r="RJL51" s="33"/>
      <c r="RJM51"/>
      <c r="RJN51" s="33"/>
      <c r="RJO51" s="35"/>
      <c r="RJP51" s="35"/>
      <c r="RJQ51"/>
      <c r="RJR51"/>
      <c r="RJS51" s="33"/>
      <c r="RJT51"/>
      <c r="RJU51" s="33"/>
      <c r="RJV51" s="35"/>
      <c r="RJW51" s="35"/>
      <c r="RJX51"/>
      <c r="RJY51"/>
      <c r="RJZ51" s="33"/>
      <c r="RKA51"/>
      <c r="RKB51" s="33"/>
      <c r="RKC51" s="35"/>
      <c r="RKD51" s="35"/>
      <c r="RKE51"/>
      <c r="RKF51"/>
      <c r="RKG51" s="33"/>
      <c r="RKH51"/>
      <c r="RKI51" s="33"/>
      <c r="RKJ51" s="35"/>
      <c r="RKK51" s="35"/>
      <c r="RKL51"/>
      <c r="RKM51"/>
      <c r="RKN51" s="33"/>
      <c r="RKO51"/>
      <c r="RKP51" s="33"/>
      <c r="RKQ51" s="35"/>
      <c r="RKR51" s="35"/>
      <c r="RKS51"/>
      <c r="RKT51"/>
      <c r="RKU51" s="33"/>
      <c r="RKV51"/>
      <c r="RKW51" s="33"/>
      <c r="RKX51" s="35"/>
      <c r="RKY51" s="35"/>
      <c r="RKZ51"/>
      <c r="RLA51"/>
      <c r="RLB51" s="33"/>
      <c r="RLC51"/>
      <c r="RLD51" s="33"/>
      <c r="RLE51" s="35"/>
      <c r="RLF51" s="35"/>
      <c r="RLG51"/>
      <c r="RLH51"/>
      <c r="RLI51" s="33"/>
      <c r="RLJ51"/>
      <c r="RLK51" s="33"/>
      <c r="RLL51" s="35"/>
      <c r="RLM51" s="35"/>
      <c r="RLN51"/>
      <c r="RLO51"/>
      <c r="RLP51" s="33"/>
      <c r="RLQ51"/>
      <c r="RLR51" s="33"/>
      <c r="RLS51" s="35"/>
      <c r="RLT51" s="35"/>
      <c r="RLU51"/>
      <c r="RLV51"/>
      <c r="RLW51" s="33"/>
      <c r="RLX51"/>
      <c r="RLY51" s="33"/>
      <c r="RLZ51" s="35"/>
      <c r="RMA51" s="35"/>
      <c r="RMB51"/>
      <c r="RMC51"/>
      <c r="RMD51" s="33"/>
      <c r="RME51"/>
      <c r="RMF51" s="33"/>
      <c r="RMG51" s="35"/>
      <c r="RMH51" s="35"/>
      <c r="RMI51"/>
      <c r="RMJ51"/>
      <c r="RMK51" s="33"/>
      <c r="RML51"/>
      <c r="RMM51" s="33"/>
      <c r="RMN51" s="35"/>
      <c r="RMO51" s="35"/>
      <c r="RMP51"/>
      <c r="RMQ51"/>
      <c r="RMR51" s="33"/>
      <c r="RMS51"/>
      <c r="RMT51" s="33"/>
      <c r="RMU51" s="35"/>
      <c r="RMV51" s="35"/>
      <c r="RMW51"/>
      <c r="RMX51"/>
      <c r="RMY51" s="33"/>
      <c r="RMZ51"/>
      <c r="RNA51" s="33"/>
      <c r="RNB51" s="35"/>
      <c r="RNC51" s="35"/>
      <c r="RND51"/>
      <c r="RNE51"/>
      <c r="RNF51" s="33"/>
      <c r="RNG51"/>
      <c r="RNH51" s="33"/>
      <c r="RNI51" s="35"/>
      <c r="RNJ51" s="35"/>
      <c r="RNK51"/>
      <c r="RNL51"/>
      <c r="RNM51" s="33"/>
      <c r="RNN51"/>
      <c r="RNO51" s="33"/>
      <c r="RNP51" s="35"/>
      <c r="RNQ51" s="35"/>
      <c r="RNR51"/>
      <c r="RNS51"/>
      <c r="RNT51" s="33"/>
      <c r="RNU51"/>
      <c r="RNV51" s="33"/>
      <c r="RNW51" s="35"/>
      <c r="RNX51" s="35"/>
      <c r="RNY51"/>
      <c r="RNZ51"/>
      <c r="ROA51" s="33"/>
      <c r="ROB51"/>
      <c r="ROC51" s="33"/>
      <c r="ROD51" s="35"/>
      <c r="ROE51" s="35"/>
      <c r="ROF51"/>
      <c r="ROG51"/>
      <c r="ROH51" s="33"/>
      <c r="ROI51"/>
      <c r="ROJ51" s="33"/>
      <c r="ROK51" s="35"/>
      <c r="ROL51" s="35"/>
      <c r="ROM51"/>
      <c r="RON51"/>
      <c r="ROO51" s="33"/>
      <c r="ROP51"/>
      <c r="ROQ51" s="33"/>
      <c r="ROR51" s="35"/>
      <c r="ROS51" s="35"/>
      <c r="ROT51"/>
      <c r="ROU51"/>
      <c r="ROV51" s="33"/>
      <c r="ROW51"/>
      <c r="ROX51" s="33"/>
      <c r="ROY51" s="35"/>
      <c r="ROZ51" s="35"/>
      <c r="RPA51"/>
      <c r="RPB51"/>
      <c r="RPC51" s="33"/>
      <c r="RPD51"/>
      <c r="RPE51" s="33"/>
      <c r="RPF51" s="35"/>
      <c r="RPG51" s="35"/>
      <c r="RPH51"/>
      <c r="RPI51"/>
      <c r="RPJ51" s="33"/>
      <c r="RPK51"/>
      <c r="RPL51" s="33"/>
      <c r="RPM51" s="35"/>
      <c r="RPN51" s="35"/>
      <c r="RPO51"/>
      <c r="RPP51"/>
      <c r="RPQ51" s="33"/>
      <c r="RPR51"/>
      <c r="RPS51" s="33"/>
      <c r="RPT51" s="35"/>
      <c r="RPU51" s="35"/>
      <c r="RPV51"/>
      <c r="RPW51"/>
      <c r="RPX51" s="33"/>
      <c r="RPY51"/>
      <c r="RPZ51" s="33"/>
      <c r="RQA51" s="35"/>
      <c r="RQB51" s="35"/>
      <c r="RQC51"/>
      <c r="RQD51"/>
      <c r="RQE51" s="33"/>
      <c r="RQF51"/>
      <c r="RQG51" s="33"/>
      <c r="RQH51" s="35"/>
      <c r="RQI51" s="35"/>
      <c r="RQJ51"/>
      <c r="RQK51"/>
      <c r="RQL51" s="33"/>
      <c r="RQM51"/>
      <c r="RQN51" s="33"/>
      <c r="RQO51" s="35"/>
      <c r="RQP51" s="35"/>
      <c r="RQQ51"/>
      <c r="RQR51"/>
      <c r="RQS51" s="33"/>
      <c r="RQT51"/>
      <c r="RQU51" s="33"/>
      <c r="RQV51" s="35"/>
      <c r="RQW51" s="35"/>
      <c r="RQX51"/>
      <c r="RQY51"/>
      <c r="RQZ51" s="33"/>
      <c r="RRA51"/>
      <c r="RRB51" s="33"/>
      <c r="RRC51" s="35"/>
      <c r="RRD51" s="35"/>
      <c r="RRE51"/>
      <c r="RRF51"/>
      <c r="RRG51" s="33"/>
      <c r="RRH51"/>
      <c r="RRI51" s="33"/>
      <c r="RRJ51" s="35"/>
      <c r="RRK51" s="35"/>
      <c r="RRL51"/>
      <c r="RRM51"/>
      <c r="RRN51" s="33"/>
      <c r="RRO51"/>
      <c r="RRP51" s="33"/>
      <c r="RRQ51" s="35"/>
      <c r="RRR51" s="35"/>
      <c r="RRS51"/>
      <c r="RRT51"/>
      <c r="RRU51" s="33"/>
      <c r="RRV51"/>
      <c r="RRW51" s="33"/>
      <c r="RRX51" s="35"/>
      <c r="RRY51" s="35"/>
      <c r="RRZ51"/>
      <c r="RSA51"/>
      <c r="RSB51" s="33"/>
      <c r="RSC51"/>
      <c r="RSD51" s="33"/>
      <c r="RSE51" s="35"/>
      <c r="RSF51" s="35"/>
      <c r="RSG51"/>
      <c r="RSH51"/>
      <c r="RSI51" s="33"/>
      <c r="RSJ51"/>
      <c r="RSK51" s="33"/>
      <c r="RSL51" s="35"/>
      <c r="RSM51" s="35"/>
      <c r="RSN51"/>
      <c r="RSO51"/>
      <c r="RSP51" s="33"/>
      <c r="RSQ51"/>
      <c r="RSR51" s="33"/>
      <c r="RSS51" s="35"/>
      <c r="RST51" s="35"/>
      <c r="RSU51"/>
      <c r="RSV51"/>
      <c r="RSW51" s="33"/>
      <c r="RSX51"/>
      <c r="RSY51" s="33"/>
      <c r="RSZ51" s="35"/>
      <c r="RTA51" s="35"/>
      <c r="RTB51"/>
      <c r="RTC51"/>
      <c r="RTD51" s="33"/>
      <c r="RTE51"/>
      <c r="RTF51" s="33"/>
      <c r="RTG51" s="35"/>
      <c r="RTH51" s="35"/>
      <c r="RTI51"/>
      <c r="RTJ51"/>
      <c r="RTK51" s="33"/>
      <c r="RTL51"/>
      <c r="RTM51" s="33"/>
      <c r="RTN51" s="35"/>
      <c r="RTO51" s="35"/>
      <c r="RTP51"/>
      <c r="RTQ51"/>
      <c r="RTR51" s="33"/>
      <c r="RTS51"/>
      <c r="RTT51" s="33"/>
      <c r="RTU51" s="35"/>
      <c r="RTV51" s="35"/>
      <c r="RTW51"/>
      <c r="RTX51"/>
      <c r="RTY51" s="33"/>
      <c r="RTZ51"/>
      <c r="RUA51" s="33"/>
      <c r="RUB51" s="35"/>
      <c r="RUC51" s="35"/>
      <c r="RUD51"/>
      <c r="RUE51"/>
      <c r="RUF51" s="33"/>
      <c r="RUG51"/>
      <c r="RUH51" s="33"/>
      <c r="RUI51" s="35"/>
      <c r="RUJ51" s="35"/>
      <c r="RUK51"/>
      <c r="RUL51"/>
      <c r="RUM51" s="33"/>
      <c r="RUN51"/>
      <c r="RUO51" s="33"/>
      <c r="RUP51" s="35"/>
      <c r="RUQ51" s="35"/>
      <c r="RUR51"/>
      <c r="RUS51"/>
      <c r="RUT51" s="33"/>
      <c r="RUU51"/>
      <c r="RUV51" s="33"/>
      <c r="RUW51" s="35"/>
      <c r="RUX51" s="35"/>
      <c r="RUY51"/>
      <c r="RUZ51"/>
      <c r="RVA51" s="33"/>
      <c r="RVB51"/>
      <c r="RVC51" s="33"/>
      <c r="RVD51" s="35"/>
      <c r="RVE51" s="35"/>
      <c r="RVF51"/>
      <c r="RVG51"/>
      <c r="RVH51" s="33"/>
      <c r="RVI51"/>
      <c r="RVJ51" s="33"/>
      <c r="RVK51" s="35"/>
      <c r="RVL51" s="35"/>
      <c r="RVM51"/>
      <c r="RVN51"/>
      <c r="RVO51" s="33"/>
      <c r="RVP51"/>
      <c r="RVQ51" s="33"/>
      <c r="RVR51" s="35"/>
      <c r="RVS51" s="35"/>
      <c r="RVT51"/>
      <c r="RVU51"/>
      <c r="RVV51" s="33"/>
      <c r="RVW51"/>
      <c r="RVX51" s="33"/>
      <c r="RVY51" s="35"/>
      <c r="RVZ51" s="35"/>
      <c r="RWA51"/>
      <c r="RWB51"/>
      <c r="RWC51" s="33"/>
      <c r="RWD51"/>
      <c r="RWE51" s="33"/>
      <c r="RWF51" s="35"/>
      <c r="RWG51" s="35"/>
      <c r="RWH51"/>
      <c r="RWI51"/>
      <c r="RWJ51" s="33"/>
      <c r="RWK51"/>
      <c r="RWL51" s="33"/>
      <c r="RWM51" s="35"/>
      <c r="RWN51" s="35"/>
      <c r="RWO51"/>
      <c r="RWP51"/>
      <c r="RWQ51" s="33"/>
      <c r="RWR51"/>
      <c r="RWS51" s="33"/>
      <c r="RWT51" s="35"/>
      <c r="RWU51" s="35"/>
      <c r="RWV51"/>
      <c r="RWW51"/>
      <c r="RWX51" s="33"/>
      <c r="RWY51"/>
      <c r="RWZ51" s="33"/>
      <c r="RXA51" s="35"/>
      <c r="RXB51" s="35"/>
      <c r="RXC51"/>
      <c r="RXD51"/>
      <c r="RXE51" s="33"/>
      <c r="RXF51"/>
      <c r="RXG51" s="33"/>
      <c r="RXH51" s="35"/>
      <c r="RXI51" s="35"/>
      <c r="RXJ51"/>
      <c r="RXK51"/>
      <c r="RXL51" s="33"/>
      <c r="RXM51"/>
      <c r="RXN51" s="33"/>
      <c r="RXO51" s="35"/>
      <c r="RXP51" s="35"/>
      <c r="RXQ51"/>
      <c r="RXR51"/>
      <c r="RXS51" s="33"/>
      <c r="RXT51"/>
      <c r="RXU51" s="33"/>
      <c r="RXV51" s="35"/>
      <c r="RXW51" s="35"/>
      <c r="RXX51"/>
      <c r="RXY51"/>
      <c r="RXZ51" s="33"/>
      <c r="RYA51"/>
      <c r="RYB51" s="33"/>
      <c r="RYC51" s="35"/>
      <c r="RYD51" s="35"/>
      <c r="RYE51"/>
      <c r="RYF51"/>
      <c r="RYG51" s="33"/>
      <c r="RYH51"/>
      <c r="RYI51" s="33"/>
      <c r="RYJ51" s="35"/>
      <c r="RYK51" s="35"/>
      <c r="RYL51"/>
      <c r="RYM51"/>
      <c r="RYN51" s="33"/>
      <c r="RYO51"/>
      <c r="RYP51" s="33"/>
      <c r="RYQ51" s="35"/>
      <c r="RYR51" s="35"/>
      <c r="RYS51"/>
      <c r="RYT51"/>
      <c r="RYU51" s="33"/>
      <c r="RYV51"/>
      <c r="RYW51" s="33"/>
      <c r="RYX51" s="35"/>
      <c r="RYY51" s="35"/>
      <c r="RYZ51"/>
      <c r="RZA51"/>
      <c r="RZB51" s="33"/>
      <c r="RZC51"/>
      <c r="RZD51" s="33"/>
      <c r="RZE51" s="35"/>
      <c r="RZF51" s="35"/>
      <c r="RZG51"/>
      <c r="RZH51"/>
      <c r="RZI51" s="33"/>
      <c r="RZJ51"/>
      <c r="RZK51" s="33"/>
      <c r="RZL51" s="35"/>
      <c r="RZM51" s="35"/>
      <c r="RZN51"/>
      <c r="RZO51"/>
      <c r="RZP51" s="33"/>
      <c r="RZQ51"/>
      <c r="RZR51" s="33"/>
      <c r="RZS51" s="35"/>
      <c r="RZT51" s="35"/>
      <c r="RZU51"/>
      <c r="RZV51"/>
      <c r="RZW51" s="33"/>
      <c r="RZX51"/>
      <c r="RZY51" s="33"/>
      <c r="RZZ51" s="35"/>
      <c r="SAA51" s="35"/>
      <c r="SAB51"/>
      <c r="SAC51"/>
      <c r="SAD51" s="33"/>
      <c r="SAE51"/>
      <c r="SAF51" s="33"/>
      <c r="SAG51" s="35"/>
      <c r="SAH51" s="35"/>
      <c r="SAI51"/>
      <c r="SAJ51"/>
      <c r="SAK51" s="33"/>
      <c r="SAL51"/>
      <c r="SAM51" s="33"/>
      <c r="SAN51" s="35"/>
      <c r="SAO51" s="35"/>
      <c r="SAP51"/>
      <c r="SAQ51"/>
      <c r="SAR51" s="33"/>
      <c r="SAS51"/>
      <c r="SAT51" s="33"/>
      <c r="SAU51" s="35"/>
      <c r="SAV51" s="35"/>
      <c r="SAW51"/>
      <c r="SAX51"/>
      <c r="SAY51" s="33"/>
      <c r="SAZ51"/>
      <c r="SBA51" s="33"/>
      <c r="SBB51" s="35"/>
      <c r="SBC51" s="35"/>
      <c r="SBD51"/>
      <c r="SBE51"/>
      <c r="SBF51" s="33"/>
      <c r="SBG51"/>
      <c r="SBH51" s="33"/>
      <c r="SBI51" s="35"/>
      <c r="SBJ51" s="35"/>
      <c r="SBK51"/>
      <c r="SBL51"/>
      <c r="SBM51" s="33"/>
      <c r="SBN51"/>
      <c r="SBO51" s="33"/>
      <c r="SBP51" s="35"/>
      <c r="SBQ51" s="35"/>
      <c r="SBR51"/>
      <c r="SBS51"/>
      <c r="SBT51" s="33"/>
      <c r="SBU51"/>
      <c r="SBV51" s="33"/>
      <c r="SBW51" s="35"/>
      <c r="SBX51" s="35"/>
      <c r="SBY51"/>
      <c r="SBZ51"/>
      <c r="SCA51" s="33"/>
      <c r="SCB51"/>
      <c r="SCC51" s="33"/>
      <c r="SCD51" s="35"/>
      <c r="SCE51" s="35"/>
      <c r="SCF51"/>
      <c r="SCG51"/>
      <c r="SCH51" s="33"/>
      <c r="SCI51"/>
      <c r="SCJ51" s="33"/>
      <c r="SCK51" s="35"/>
      <c r="SCL51" s="35"/>
      <c r="SCM51"/>
      <c r="SCN51"/>
      <c r="SCO51" s="33"/>
      <c r="SCP51"/>
      <c r="SCQ51" s="33"/>
      <c r="SCR51" s="35"/>
      <c r="SCS51" s="35"/>
      <c r="SCT51"/>
      <c r="SCU51"/>
      <c r="SCV51" s="33"/>
      <c r="SCW51"/>
      <c r="SCX51" s="33"/>
      <c r="SCY51" s="35"/>
      <c r="SCZ51" s="35"/>
      <c r="SDA51"/>
      <c r="SDB51"/>
      <c r="SDC51" s="33"/>
      <c r="SDD51"/>
      <c r="SDE51" s="33"/>
      <c r="SDF51" s="35"/>
      <c r="SDG51" s="35"/>
      <c r="SDH51"/>
      <c r="SDI51"/>
      <c r="SDJ51" s="33"/>
      <c r="SDK51"/>
      <c r="SDL51" s="33"/>
      <c r="SDM51" s="35"/>
      <c r="SDN51" s="35"/>
      <c r="SDO51"/>
      <c r="SDP51"/>
      <c r="SDQ51" s="33"/>
      <c r="SDR51"/>
      <c r="SDS51" s="33"/>
      <c r="SDT51" s="35"/>
      <c r="SDU51" s="35"/>
      <c r="SDV51"/>
      <c r="SDW51"/>
      <c r="SDX51" s="33"/>
      <c r="SDY51"/>
      <c r="SDZ51" s="33"/>
      <c r="SEA51" s="35"/>
      <c r="SEB51" s="35"/>
      <c r="SEC51"/>
      <c r="SED51"/>
      <c r="SEE51" s="33"/>
      <c r="SEF51"/>
      <c r="SEG51" s="33"/>
      <c r="SEH51" s="35"/>
      <c r="SEI51" s="35"/>
      <c r="SEJ51"/>
      <c r="SEK51"/>
      <c r="SEL51" s="33"/>
      <c r="SEM51"/>
      <c r="SEN51" s="33"/>
      <c r="SEO51" s="35"/>
      <c r="SEP51" s="35"/>
      <c r="SEQ51"/>
      <c r="SER51"/>
      <c r="SES51" s="33"/>
      <c r="SET51"/>
      <c r="SEU51" s="33"/>
      <c r="SEV51" s="35"/>
      <c r="SEW51" s="35"/>
      <c r="SEX51"/>
      <c r="SEY51"/>
      <c r="SEZ51" s="33"/>
      <c r="SFA51"/>
      <c r="SFB51" s="33"/>
      <c r="SFC51" s="35"/>
      <c r="SFD51" s="35"/>
      <c r="SFE51"/>
      <c r="SFF51"/>
      <c r="SFG51" s="33"/>
      <c r="SFH51"/>
      <c r="SFI51" s="33"/>
      <c r="SFJ51" s="35"/>
      <c r="SFK51" s="35"/>
      <c r="SFL51"/>
      <c r="SFM51"/>
      <c r="SFN51" s="33"/>
      <c r="SFO51"/>
      <c r="SFP51" s="33"/>
      <c r="SFQ51" s="35"/>
      <c r="SFR51" s="35"/>
      <c r="SFS51"/>
      <c r="SFT51"/>
      <c r="SFU51" s="33"/>
      <c r="SFV51"/>
      <c r="SFW51" s="33"/>
      <c r="SFX51" s="35"/>
      <c r="SFY51" s="35"/>
      <c r="SFZ51"/>
      <c r="SGA51"/>
      <c r="SGB51" s="33"/>
      <c r="SGC51"/>
      <c r="SGD51" s="33"/>
      <c r="SGE51" s="35"/>
      <c r="SGF51" s="35"/>
      <c r="SGG51"/>
      <c r="SGH51"/>
      <c r="SGI51" s="33"/>
      <c r="SGJ51"/>
      <c r="SGK51" s="33"/>
      <c r="SGL51" s="35"/>
      <c r="SGM51" s="35"/>
      <c r="SGN51"/>
      <c r="SGO51"/>
      <c r="SGP51" s="33"/>
      <c r="SGQ51"/>
      <c r="SGR51" s="33"/>
      <c r="SGS51" s="35"/>
      <c r="SGT51" s="35"/>
      <c r="SGU51"/>
      <c r="SGV51"/>
      <c r="SGW51" s="33"/>
      <c r="SGX51"/>
      <c r="SGY51" s="33"/>
      <c r="SGZ51" s="35"/>
      <c r="SHA51" s="35"/>
      <c r="SHB51"/>
      <c r="SHC51"/>
      <c r="SHD51" s="33"/>
      <c r="SHE51"/>
      <c r="SHF51" s="33"/>
      <c r="SHG51" s="35"/>
      <c r="SHH51" s="35"/>
      <c r="SHI51"/>
      <c r="SHJ51"/>
      <c r="SHK51" s="33"/>
      <c r="SHL51"/>
      <c r="SHM51" s="33"/>
      <c r="SHN51" s="35"/>
      <c r="SHO51" s="35"/>
      <c r="SHP51"/>
      <c r="SHQ51"/>
      <c r="SHR51" s="33"/>
      <c r="SHS51"/>
      <c r="SHT51" s="33"/>
      <c r="SHU51" s="35"/>
      <c r="SHV51" s="35"/>
      <c r="SHW51"/>
      <c r="SHX51"/>
      <c r="SHY51" s="33"/>
      <c r="SHZ51"/>
      <c r="SIA51" s="33"/>
      <c r="SIB51" s="35"/>
      <c r="SIC51" s="35"/>
      <c r="SID51"/>
      <c r="SIE51"/>
      <c r="SIF51" s="33"/>
      <c r="SIG51"/>
      <c r="SIH51" s="33"/>
      <c r="SII51" s="35"/>
      <c r="SIJ51" s="35"/>
      <c r="SIK51"/>
      <c r="SIL51"/>
      <c r="SIM51" s="33"/>
      <c r="SIN51"/>
      <c r="SIO51" s="33"/>
      <c r="SIP51" s="35"/>
      <c r="SIQ51" s="35"/>
      <c r="SIR51"/>
      <c r="SIS51"/>
      <c r="SIT51" s="33"/>
      <c r="SIU51"/>
      <c r="SIV51" s="33"/>
      <c r="SIW51" s="35"/>
      <c r="SIX51" s="35"/>
      <c r="SIY51"/>
      <c r="SIZ51"/>
      <c r="SJA51" s="33"/>
      <c r="SJB51"/>
      <c r="SJC51" s="33"/>
      <c r="SJD51" s="35"/>
      <c r="SJE51" s="35"/>
      <c r="SJF51"/>
      <c r="SJG51"/>
      <c r="SJH51" s="33"/>
      <c r="SJI51"/>
      <c r="SJJ51" s="33"/>
      <c r="SJK51" s="35"/>
      <c r="SJL51" s="35"/>
      <c r="SJM51"/>
      <c r="SJN51"/>
      <c r="SJO51" s="33"/>
      <c r="SJP51"/>
      <c r="SJQ51" s="33"/>
      <c r="SJR51" s="35"/>
      <c r="SJS51" s="35"/>
      <c r="SJT51"/>
      <c r="SJU51"/>
      <c r="SJV51" s="33"/>
      <c r="SJW51"/>
      <c r="SJX51" s="33"/>
      <c r="SJY51" s="35"/>
      <c r="SJZ51" s="35"/>
      <c r="SKA51"/>
      <c r="SKB51"/>
      <c r="SKC51" s="33"/>
      <c r="SKD51"/>
      <c r="SKE51" s="33"/>
      <c r="SKF51" s="35"/>
      <c r="SKG51" s="35"/>
      <c r="SKH51"/>
      <c r="SKI51"/>
      <c r="SKJ51" s="33"/>
      <c r="SKK51"/>
      <c r="SKL51" s="33"/>
      <c r="SKM51" s="35"/>
      <c r="SKN51" s="35"/>
      <c r="SKO51"/>
      <c r="SKP51"/>
      <c r="SKQ51" s="33"/>
      <c r="SKR51"/>
      <c r="SKS51" s="33"/>
      <c r="SKT51" s="35"/>
      <c r="SKU51" s="35"/>
      <c r="SKV51"/>
      <c r="SKW51"/>
      <c r="SKX51" s="33"/>
      <c r="SKY51"/>
      <c r="SKZ51" s="33"/>
      <c r="SLA51" s="35"/>
      <c r="SLB51" s="35"/>
      <c r="SLC51"/>
      <c r="SLD51"/>
      <c r="SLE51" s="33"/>
      <c r="SLF51"/>
      <c r="SLG51" s="33"/>
      <c r="SLH51" s="35"/>
      <c r="SLI51" s="35"/>
      <c r="SLJ51"/>
      <c r="SLK51"/>
      <c r="SLL51" s="33"/>
      <c r="SLM51"/>
      <c r="SLN51" s="33"/>
      <c r="SLO51" s="35"/>
      <c r="SLP51" s="35"/>
      <c r="SLQ51"/>
      <c r="SLR51"/>
      <c r="SLS51" s="33"/>
      <c r="SLT51"/>
      <c r="SLU51" s="33"/>
      <c r="SLV51" s="35"/>
      <c r="SLW51" s="35"/>
      <c r="SLX51"/>
      <c r="SLY51"/>
      <c r="SLZ51" s="33"/>
      <c r="SMA51"/>
      <c r="SMB51" s="33"/>
      <c r="SMC51" s="35"/>
      <c r="SMD51" s="35"/>
      <c r="SME51"/>
      <c r="SMF51"/>
      <c r="SMG51" s="33"/>
      <c r="SMH51"/>
      <c r="SMI51" s="33"/>
      <c r="SMJ51" s="35"/>
      <c r="SMK51" s="35"/>
      <c r="SML51"/>
      <c r="SMM51"/>
      <c r="SMN51" s="33"/>
      <c r="SMO51"/>
      <c r="SMP51" s="33"/>
      <c r="SMQ51" s="35"/>
      <c r="SMR51" s="35"/>
      <c r="SMS51"/>
      <c r="SMT51"/>
      <c r="SMU51" s="33"/>
      <c r="SMV51"/>
      <c r="SMW51" s="33"/>
      <c r="SMX51" s="35"/>
      <c r="SMY51" s="35"/>
      <c r="SMZ51"/>
      <c r="SNA51"/>
      <c r="SNB51" s="33"/>
      <c r="SNC51"/>
      <c r="SND51" s="33"/>
      <c r="SNE51" s="35"/>
      <c r="SNF51" s="35"/>
      <c r="SNG51"/>
      <c r="SNH51"/>
      <c r="SNI51" s="33"/>
      <c r="SNJ51"/>
      <c r="SNK51" s="33"/>
      <c r="SNL51" s="35"/>
      <c r="SNM51" s="35"/>
      <c r="SNN51"/>
      <c r="SNO51"/>
      <c r="SNP51" s="33"/>
      <c r="SNQ51"/>
      <c r="SNR51" s="33"/>
      <c r="SNS51" s="35"/>
      <c r="SNT51" s="35"/>
      <c r="SNU51"/>
      <c r="SNV51"/>
      <c r="SNW51" s="33"/>
      <c r="SNX51"/>
      <c r="SNY51" s="33"/>
      <c r="SNZ51" s="35"/>
      <c r="SOA51" s="35"/>
      <c r="SOB51"/>
      <c r="SOC51"/>
      <c r="SOD51" s="33"/>
      <c r="SOE51"/>
      <c r="SOF51" s="33"/>
      <c r="SOG51" s="35"/>
      <c r="SOH51" s="35"/>
      <c r="SOI51"/>
      <c r="SOJ51"/>
      <c r="SOK51" s="33"/>
      <c r="SOL51"/>
      <c r="SOM51" s="33"/>
      <c r="SON51" s="35"/>
      <c r="SOO51" s="35"/>
      <c r="SOP51"/>
      <c r="SOQ51"/>
      <c r="SOR51" s="33"/>
      <c r="SOS51"/>
      <c r="SOT51" s="33"/>
      <c r="SOU51" s="35"/>
      <c r="SOV51" s="35"/>
      <c r="SOW51"/>
      <c r="SOX51"/>
      <c r="SOY51" s="33"/>
      <c r="SOZ51"/>
      <c r="SPA51" s="33"/>
      <c r="SPB51" s="35"/>
      <c r="SPC51" s="35"/>
      <c r="SPD51"/>
      <c r="SPE51"/>
      <c r="SPF51" s="33"/>
      <c r="SPG51"/>
      <c r="SPH51" s="33"/>
      <c r="SPI51" s="35"/>
      <c r="SPJ51" s="35"/>
      <c r="SPK51"/>
      <c r="SPL51"/>
      <c r="SPM51" s="33"/>
      <c r="SPN51"/>
      <c r="SPO51" s="33"/>
      <c r="SPP51" s="35"/>
      <c r="SPQ51" s="35"/>
      <c r="SPR51"/>
      <c r="SPS51"/>
      <c r="SPT51" s="33"/>
      <c r="SPU51"/>
      <c r="SPV51" s="33"/>
      <c r="SPW51" s="35"/>
      <c r="SPX51" s="35"/>
      <c r="SPY51"/>
      <c r="SPZ51"/>
      <c r="SQA51" s="33"/>
      <c r="SQB51"/>
      <c r="SQC51" s="33"/>
      <c r="SQD51" s="35"/>
      <c r="SQE51" s="35"/>
      <c r="SQF51"/>
      <c r="SQG51"/>
      <c r="SQH51" s="33"/>
      <c r="SQI51"/>
      <c r="SQJ51" s="33"/>
      <c r="SQK51" s="35"/>
      <c r="SQL51" s="35"/>
      <c r="SQM51"/>
      <c r="SQN51"/>
      <c r="SQO51" s="33"/>
      <c r="SQP51"/>
      <c r="SQQ51" s="33"/>
      <c r="SQR51" s="35"/>
      <c r="SQS51" s="35"/>
      <c r="SQT51"/>
      <c r="SQU51"/>
      <c r="SQV51" s="33"/>
      <c r="SQW51"/>
      <c r="SQX51" s="33"/>
      <c r="SQY51" s="35"/>
      <c r="SQZ51" s="35"/>
      <c r="SRA51"/>
      <c r="SRB51"/>
      <c r="SRC51" s="33"/>
      <c r="SRD51"/>
      <c r="SRE51" s="33"/>
      <c r="SRF51" s="35"/>
      <c r="SRG51" s="35"/>
      <c r="SRH51"/>
      <c r="SRI51"/>
      <c r="SRJ51" s="33"/>
      <c r="SRK51"/>
      <c r="SRL51" s="33"/>
      <c r="SRM51" s="35"/>
      <c r="SRN51" s="35"/>
      <c r="SRO51"/>
      <c r="SRP51"/>
      <c r="SRQ51" s="33"/>
      <c r="SRR51"/>
      <c r="SRS51" s="33"/>
      <c r="SRT51" s="35"/>
      <c r="SRU51" s="35"/>
      <c r="SRV51"/>
      <c r="SRW51"/>
      <c r="SRX51" s="33"/>
      <c r="SRY51"/>
      <c r="SRZ51" s="33"/>
      <c r="SSA51" s="35"/>
      <c r="SSB51" s="35"/>
      <c r="SSC51"/>
      <c r="SSD51"/>
      <c r="SSE51" s="33"/>
      <c r="SSF51"/>
      <c r="SSG51" s="33"/>
      <c r="SSH51" s="35"/>
      <c r="SSI51" s="35"/>
      <c r="SSJ51"/>
      <c r="SSK51"/>
      <c r="SSL51" s="33"/>
      <c r="SSM51"/>
      <c r="SSN51" s="33"/>
      <c r="SSO51" s="35"/>
      <c r="SSP51" s="35"/>
      <c r="SSQ51"/>
      <c r="SSR51"/>
      <c r="SSS51" s="33"/>
      <c r="SST51"/>
      <c r="SSU51" s="33"/>
      <c r="SSV51" s="35"/>
      <c r="SSW51" s="35"/>
      <c r="SSX51"/>
      <c r="SSY51"/>
      <c r="SSZ51" s="33"/>
      <c r="STA51"/>
      <c r="STB51" s="33"/>
      <c r="STC51" s="35"/>
      <c r="STD51" s="35"/>
      <c r="STE51"/>
      <c r="STF51"/>
      <c r="STG51" s="33"/>
      <c r="STH51"/>
      <c r="STI51" s="33"/>
      <c r="STJ51" s="35"/>
      <c r="STK51" s="35"/>
      <c r="STL51"/>
      <c r="STM51"/>
      <c r="STN51" s="33"/>
      <c r="STO51"/>
      <c r="STP51" s="33"/>
      <c r="STQ51" s="35"/>
      <c r="STR51" s="35"/>
      <c r="STS51"/>
      <c r="STT51"/>
      <c r="STU51" s="33"/>
      <c r="STV51"/>
      <c r="STW51" s="33"/>
      <c r="STX51" s="35"/>
      <c r="STY51" s="35"/>
      <c r="STZ51"/>
      <c r="SUA51"/>
      <c r="SUB51" s="33"/>
      <c r="SUC51"/>
      <c r="SUD51" s="33"/>
      <c r="SUE51" s="35"/>
      <c r="SUF51" s="35"/>
      <c r="SUG51"/>
      <c r="SUH51"/>
      <c r="SUI51" s="33"/>
      <c r="SUJ51"/>
      <c r="SUK51" s="33"/>
      <c r="SUL51" s="35"/>
      <c r="SUM51" s="35"/>
      <c r="SUN51"/>
      <c r="SUO51"/>
      <c r="SUP51" s="33"/>
      <c r="SUQ51"/>
      <c r="SUR51" s="33"/>
      <c r="SUS51" s="35"/>
      <c r="SUT51" s="35"/>
      <c r="SUU51"/>
      <c r="SUV51"/>
      <c r="SUW51" s="33"/>
      <c r="SUX51"/>
      <c r="SUY51" s="33"/>
      <c r="SUZ51" s="35"/>
      <c r="SVA51" s="35"/>
      <c r="SVB51"/>
      <c r="SVC51"/>
      <c r="SVD51" s="33"/>
      <c r="SVE51"/>
      <c r="SVF51" s="33"/>
      <c r="SVG51" s="35"/>
      <c r="SVH51" s="35"/>
      <c r="SVI51"/>
      <c r="SVJ51"/>
      <c r="SVK51" s="33"/>
      <c r="SVL51"/>
      <c r="SVM51" s="33"/>
      <c r="SVN51" s="35"/>
      <c r="SVO51" s="35"/>
      <c r="SVP51"/>
      <c r="SVQ51"/>
      <c r="SVR51" s="33"/>
      <c r="SVS51"/>
      <c r="SVT51" s="33"/>
      <c r="SVU51" s="35"/>
      <c r="SVV51" s="35"/>
      <c r="SVW51"/>
      <c r="SVX51"/>
      <c r="SVY51" s="33"/>
      <c r="SVZ51"/>
      <c r="SWA51" s="33"/>
      <c r="SWB51" s="35"/>
      <c r="SWC51" s="35"/>
      <c r="SWD51"/>
      <c r="SWE51"/>
      <c r="SWF51" s="33"/>
      <c r="SWG51"/>
      <c r="SWH51" s="33"/>
      <c r="SWI51" s="35"/>
      <c r="SWJ51" s="35"/>
      <c r="SWK51"/>
      <c r="SWL51"/>
      <c r="SWM51" s="33"/>
      <c r="SWN51"/>
      <c r="SWO51" s="33"/>
      <c r="SWP51" s="35"/>
      <c r="SWQ51" s="35"/>
      <c r="SWR51"/>
      <c r="SWS51"/>
      <c r="SWT51" s="33"/>
      <c r="SWU51"/>
      <c r="SWV51" s="33"/>
      <c r="SWW51" s="35"/>
      <c r="SWX51" s="35"/>
      <c r="SWY51"/>
      <c r="SWZ51"/>
      <c r="SXA51" s="33"/>
      <c r="SXB51"/>
      <c r="SXC51" s="33"/>
      <c r="SXD51" s="35"/>
      <c r="SXE51" s="35"/>
      <c r="SXF51"/>
      <c r="SXG51"/>
      <c r="SXH51" s="33"/>
      <c r="SXI51"/>
      <c r="SXJ51" s="33"/>
      <c r="SXK51" s="35"/>
      <c r="SXL51" s="35"/>
      <c r="SXM51"/>
      <c r="SXN51"/>
      <c r="SXO51" s="33"/>
      <c r="SXP51"/>
      <c r="SXQ51" s="33"/>
      <c r="SXR51" s="35"/>
      <c r="SXS51" s="35"/>
      <c r="SXT51"/>
      <c r="SXU51"/>
      <c r="SXV51" s="33"/>
      <c r="SXW51"/>
      <c r="SXX51" s="33"/>
      <c r="SXY51" s="35"/>
      <c r="SXZ51" s="35"/>
      <c r="SYA51"/>
      <c r="SYB51"/>
      <c r="SYC51" s="33"/>
      <c r="SYD51"/>
      <c r="SYE51" s="33"/>
      <c r="SYF51" s="35"/>
      <c r="SYG51" s="35"/>
      <c r="SYH51"/>
      <c r="SYI51"/>
      <c r="SYJ51" s="33"/>
      <c r="SYK51"/>
      <c r="SYL51" s="33"/>
      <c r="SYM51" s="35"/>
      <c r="SYN51" s="35"/>
      <c r="SYO51"/>
      <c r="SYP51"/>
      <c r="SYQ51" s="33"/>
      <c r="SYR51"/>
      <c r="SYS51" s="33"/>
      <c r="SYT51" s="35"/>
      <c r="SYU51" s="35"/>
      <c r="SYV51"/>
      <c r="SYW51"/>
      <c r="SYX51" s="33"/>
      <c r="SYY51"/>
      <c r="SYZ51" s="33"/>
      <c r="SZA51" s="35"/>
      <c r="SZB51" s="35"/>
      <c r="SZC51"/>
      <c r="SZD51"/>
      <c r="SZE51" s="33"/>
      <c r="SZF51"/>
      <c r="SZG51" s="33"/>
      <c r="SZH51" s="35"/>
      <c r="SZI51" s="35"/>
      <c r="SZJ51"/>
      <c r="SZK51"/>
      <c r="SZL51" s="33"/>
      <c r="SZM51"/>
      <c r="SZN51" s="33"/>
      <c r="SZO51" s="35"/>
      <c r="SZP51" s="35"/>
      <c r="SZQ51"/>
      <c r="SZR51"/>
      <c r="SZS51" s="33"/>
      <c r="SZT51"/>
      <c r="SZU51" s="33"/>
      <c r="SZV51" s="35"/>
      <c r="SZW51" s="35"/>
      <c r="SZX51"/>
      <c r="SZY51"/>
      <c r="SZZ51" s="33"/>
      <c r="TAA51"/>
      <c r="TAB51" s="33"/>
      <c r="TAC51" s="35"/>
      <c r="TAD51" s="35"/>
      <c r="TAE51"/>
      <c r="TAF51"/>
      <c r="TAG51" s="33"/>
      <c r="TAH51"/>
      <c r="TAI51" s="33"/>
      <c r="TAJ51" s="35"/>
      <c r="TAK51" s="35"/>
      <c r="TAL51"/>
      <c r="TAM51"/>
      <c r="TAN51" s="33"/>
      <c r="TAO51"/>
      <c r="TAP51" s="33"/>
      <c r="TAQ51" s="35"/>
      <c r="TAR51" s="35"/>
      <c r="TAS51"/>
      <c r="TAT51"/>
      <c r="TAU51" s="33"/>
      <c r="TAV51"/>
      <c r="TAW51" s="33"/>
      <c r="TAX51" s="35"/>
      <c r="TAY51" s="35"/>
      <c r="TAZ51"/>
      <c r="TBA51"/>
      <c r="TBB51" s="33"/>
      <c r="TBC51"/>
      <c r="TBD51" s="33"/>
      <c r="TBE51" s="35"/>
      <c r="TBF51" s="35"/>
      <c r="TBG51"/>
      <c r="TBH51"/>
      <c r="TBI51" s="33"/>
      <c r="TBJ51"/>
      <c r="TBK51" s="33"/>
      <c r="TBL51" s="35"/>
      <c r="TBM51" s="35"/>
      <c r="TBN51"/>
      <c r="TBO51"/>
      <c r="TBP51" s="33"/>
      <c r="TBQ51"/>
      <c r="TBR51" s="33"/>
      <c r="TBS51" s="35"/>
      <c r="TBT51" s="35"/>
      <c r="TBU51"/>
      <c r="TBV51"/>
      <c r="TBW51" s="33"/>
      <c r="TBX51"/>
      <c r="TBY51" s="33"/>
      <c r="TBZ51" s="35"/>
      <c r="TCA51" s="35"/>
      <c r="TCB51"/>
      <c r="TCC51"/>
      <c r="TCD51" s="33"/>
      <c r="TCE51"/>
      <c r="TCF51" s="33"/>
      <c r="TCG51" s="35"/>
      <c r="TCH51" s="35"/>
      <c r="TCI51"/>
      <c r="TCJ51"/>
      <c r="TCK51" s="33"/>
      <c r="TCL51"/>
      <c r="TCM51" s="33"/>
      <c r="TCN51" s="35"/>
      <c r="TCO51" s="35"/>
      <c r="TCP51"/>
      <c r="TCQ51"/>
      <c r="TCR51" s="33"/>
      <c r="TCS51"/>
      <c r="TCT51" s="33"/>
      <c r="TCU51" s="35"/>
      <c r="TCV51" s="35"/>
      <c r="TCW51"/>
      <c r="TCX51"/>
      <c r="TCY51" s="33"/>
      <c r="TCZ51"/>
      <c r="TDA51" s="33"/>
      <c r="TDB51" s="35"/>
      <c r="TDC51" s="35"/>
      <c r="TDD51"/>
      <c r="TDE51"/>
      <c r="TDF51" s="33"/>
      <c r="TDG51"/>
      <c r="TDH51" s="33"/>
      <c r="TDI51" s="35"/>
      <c r="TDJ51" s="35"/>
      <c r="TDK51"/>
      <c r="TDL51"/>
      <c r="TDM51" s="33"/>
      <c r="TDN51"/>
      <c r="TDO51" s="33"/>
      <c r="TDP51" s="35"/>
      <c r="TDQ51" s="35"/>
      <c r="TDR51"/>
      <c r="TDS51"/>
      <c r="TDT51" s="33"/>
      <c r="TDU51"/>
      <c r="TDV51" s="33"/>
      <c r="TDW51" s="35"/>
      <c r="TDX51" s="35"/>
      <c r="TDY51"/>
      <c r="TDZ51"/>
      <c r="TEA51" s="33"/>
      <c r="TEB51"/>
      <c r="TEC51" s="33"/>
      <c r="TED51" s="35"/>
      <c r="TEE51" s="35"/>
      <c r="TEF51"/>
      <c r="TEG51"/>
      <c r="TEH51" s="33"/>
      <c r="TEI51"/>
      <c r="TEJ51" s="33"/>
      <c r="TEK51" s="35"/>
      <c r="TEL51" s="35"/>
      <c r="TEM51"/>
      <c r="TEN51"/>
      <c r="TEO51" s="33"/>
      <c r="TEP51"/>
      <c r="TEQ51" s="33"/>
      <c r="TER51" s="35"/>
      <c r="TES51" s="35"/>
      <c r="TET51"/>
      <c r="TEU51"/>
      <c r="TEV51" s="33"/>
      <c r="TEW51"/>
      <c r="TEX51" s="33"/>
      <c r="TEY51" s="35"/>
      <c r="TEZ51" s="35"/>
      <c r="TFA51"/>
      <c r="TFB51"/>
      <c r="TFC51" s="33"/>
      <c r="TFD51"/>
      <c r="TFE51" s="33"/>
      <c r="TFF51" s="35"/>
      <c r="TFG51" s="35"/>
      <c r="TFH51"/>
      <c r="TFI51"/>
      <c r="TFJ51" s="33"/>
      <c r="TFK51"/>
      <c r="TFL51" s="33"/>
      <c r="TFM51" s="35"/>
      <c r="TFN51" s="35"/>
      <c r="TFO51"/>
      <c r="TFP51"/>
      <c r="TFQ51" s="33"/>
      <c r="TFR51"/>
      <c r="TFS51" s="33"/>
      <c r="TFT51" s="35"/>
      <c r="TFU51" s="35"/>
      <c r="TFV51"/>
      <c r="TFW51"/>
      <c r="TFX51" s="33"/>
      <c r="TFY51"/>
      <c r="TFZ51" s="33"/>
      <c r="TGA51" s="35"/>
      <c r="TGB51" s="35"/>
      <c r="TGC51"/>
      <c r="TGD51"/>
      <c r="TGE51" s="33"/>
      <c r="TGF51"/>
      <c r="TGG51" s="33"/>
      <c r="TGH51" s="35"/>
      <c r="TGI51" s="35"/>
      <c r="TGJ51"/>
      <c r="TGK51"/>
      <c r="TGL51" s="33"/>
      <c r="TGM51"/>
      <c r="TGN51" s="33"/>
      <c r="TGO51" s="35"/>
      <c r="TGP51" s="35"/>
      <c r="TGQ51"/>
      <c r="TGR51"/>
      <c r="TGS51" s="33"/>
      <c r="TGT51"/>
      <c r="TGU51" s="33"/>
      <c r="TGV51" s="35"/>
      <c r="TGW51" s="35"/>
      <c r="TGX51"/>
      <c r="TGY51"/>
      <c r="TGZ51" s="33"/>
      <c r="THA51"/>
      <c r="THB51" s="33"/>
      <c r="THC51" s="35"/>
      <c r="THD51" s="35"/>
      <c r="THE51"/>
      <c r="THF51"/>
      <c r="THG51" s="33"/>
      <c r="THH51"/>
      <c r="THI51" s="33"/>
      <c r="THJ51" s="35"/>
      <c r="THK51" s="35"/>
      <c r="THL51"/>
      <c r="THM51"/>
      <c r="THN51" s="33"/>
      <c r="THO51"/>
      <c r="THP51" s="33"/>
      <c r="THQ51" s="35"/>
      <c r="THR51" s="35"/>
      <c r="THS51"/>
      <c r="THT51"/>
      <c r="THU51" s="33"/>
      <c r="THV51"/>
      <c r="THW51" s="33"/>
      <c r="THX51" s="35"/>
      <c r="THY51" s="35"/>
      <c r="THZ51"/>
      <c r="TIA51"/>
      <c r="TIB51" s="33"/>
      <c r="TIC51"/>
      <c r="TID51" s="33"/>
      <c r="TIE51" s="35"/>
      <c r="TIF51" s="35"/>
      <c r="TIG51"/>
      <c r="TIH51"/>
      <c r="TII51" s="33"/>
      <c r="TIJ51"/>
      <c r="TIK51" s="33"/>
      <c r="TIL51" s="35"/>
      <c r="TIM51" s="35"/>
      <c r="TIN51"/>
      <c r="TIO51"/>
      <c r="TIP51" s="33"/>
      <c r="TIQ51"/>
      <c r="TIR51" s="33"/>
      <c r="TIS51" s="35"/>
      <c r="TIT51" s="35"/>
      <c r="TIU51"/>
      <c r="TIV51"/>
      <c r="TIW51" s="33"/>
      <c r="TIX51"/>
      <c r="TIY51" s="33"/>
      <c r="TIZ51" s="35"/>
      <c r="TJA51" s="35"/>
      <c r="TJB51"/>
      <c r="TJC51"/>
      <c r="TJD51" s="33"/>
      <c r="TJE51"/>
      <c r="TJF51" s="33"/>
      <c r="TJG51" s="35"/>
      <c r="TJH51" s="35"/>
      <c r="TJI51"/>
      <c r="TJJ51"/>
      <c r="TJK51" s="33"/>
      <c r="TJL51"/>
      <c r="TJM51" s="33"/>
      <c r="TJN51" s="35"/>
      <c r="TJO51" s="35"/>
      <c r="TJP51"/>
      <c r="TJQ51"/>
      <c r="TJR51" s="33"/>
      <c r="TJS51"/>
      <c r="TJT51" s="33"/>
      <c r="TJU51" s="35"/>
      <c r="TJV51" s="35"/>
      <c r="TJW51"/>
      <c r="TJX51"/>
      <c r="TJY51" s="33"/>
      <c r="TJZ51"/>
      <c r="TKA51" s="33"/>
      <c r="TKB51" s="35"/>
      <c r="TKC51" s="35"/>
      <c r="TKD51"/>
      <c r="TKE51"/>
      <c r="TKF51" s="33"/>
      <c r="TKG51"/>
      <c r="TKH51" s="33"/>
      <c r="TKI51" s="35"/>
      <c r="TKJ51" s="35"/>
      <c r="TKK51"/>
      <c r="TKL51"/>
      <c r="TKM51" s="33"/>
      <c r="TKN51"/>
      <c r="TKO51" s="33"/>
      <c r="TKP51" s="35"/>
      <c r="TKQ51" s="35"/>
      <c r="TKR51"/>
      <c r="TKS51"/>
      <c r="TKT51" s="33"/>
      <c r="TKU51"/>
      <c r="TKV51" s="33"/>
      <c r="TKW51" s="35"/>
      <c r="TKX51" s="35"/>
      <c r="TKY51"/>
      <c r="TKZ51"/>
      <c r="TLA51" s="33"/>
      <c r="TLB51"/>
      <c r="TLC51" s="33"/>
      <c r="TLD51" s="35"/>
      <c r="TLE51" s="35"/>
      <c r="TLF51"/>
      <c r="TLG51"/>
      <c r="TLH51" s="33"/>
      <c r="TLI51"/>
      <c r="TLJ51" s="33"/>
      <c r="TLK51" s="35"/>
      <c r="TLL51" s="35"/>
      <c r="TLM51"/>
      <c r="TLN51"/>
      <c r="TLO51" s="33"/>
      <c r="TLP51"/>
      <c r="TLQ51" s="33"/>
      <c r="TLR51" s="35"/>
      <c r="TLS51" s="35"/>
      <c r="TLT51"/>
      <c r="TLU51"/>
      <c r="TLV51" s="33"/>
      <c r="TLW51"/>
      <c r="TLX51" s="33"/>
      <c r="TLY51" s="35"/>
      <c r="TLZ51" s="35"/>
      <c r="TMA51"/>
      <c r="TMB51"/>
      <c r="TMC51" s="33"/>
      <c r="TMD51"/>
      <c r="TME51" s="33"/>
      <c r="TMF51" s="35"/>
      <c r="TMG51" s="35"/>
      <c r="TMH51"/>
      <c r="TMI51"/>
      <c r="TMJ51" s="33"/>
      <c r="TMK51"/>
      <c r="TML51" s="33"/>
      <c r="TMM51" s="35"/>
      <c r="TMN51" s="35"/>
      <c r="TMO51"/>
      <c r="TMP51"/>
      <c r="TMQ51" s="33"/>
      <c r="TMR51"/>
      <c r="TMS51" s="33"/>
      <c r="TMT51" s="35"/>
      <c r="TMU51" s="35"/>
      <c r="TMV51"/>
      <c r="TMW51"/>
      <c r="TMX51" s="33"/>
      <c r="TMY51"/>
      <c r="TMZ51" s="33"/>
      <c r="TNA51" s="35"/>
      <c r="TNB51" s="35"/>
      <c r="TNC51"/>
      <c r="TND51"/>
      <c r="TNE51" s="33"/>
      <c r="TNF51"/>
      <c r="TNG51" s="33"/>
      <c r="TNH51" s="35"/>
      <c r="TNI51" s="35"/>
      <c r="TNJ51"/>
      <c r="TNK51"/>
      <c r="TNL51" s="33"/>
      <c r="TNM51"/>
      <c r="TNN51" s="33"/>
      <c r="TNO51" s="35"/>
      <c r="TNP51" s="35"/>
      <c r="TNQ51"/>
      <c r="TNR51"/>
      <c r="TNS51" s="33"/>
      <c r="TNT51"/>
      <c r="TNU51" s="33"/>
      <c r="TNV51" s="35"/>
      <c r="TNW51" s="35"/>
      <c r="TNX51"/>
      <c r="TNY51"/>
      <c r="TNZ51" s="33"/>
      <c r="TOA51"/>
      <c r="TOB51" s="33"/>
      <c r="TOC51" s="35"/>
      <c r="TOD51" s="35"/>
      <c r="TOE51"/>
      <c r="TOF51"/>
      <c r="TOG51" s="33"/>
      <c r="TOH51"/>
      <c r="TOI51" s="33"/>
      <c r="TOJ51" s="35"/>
      <c r="TOK51" s="35"/>
      <c r="TOL51"/>
      <c r="TOM51"/>
      <c r="TON51" s="33"/>
      <c r="TOO51"/>
      <c r="TOP51" s="33"/>
      <c r="TOQ51" s="35"/>
      <c r="TOR51" s="35"/>
      <c r="TOS51"/>
      <c r="TOT51"/>
      <c r="TOU51" s="33"/>
      <c r="TOV51"/>
      <c r="TOW51" s="33"/>
      <c r="TOX51" s="35"/>
      <c r="TOY51" s="35"/>
      <c r="TOZ51"/>
      <c r="TPA51"/>
      <c r="TPB51" s="33"/>
      <c r="TPC51"/>
      <c r="TPD51" s="33"/>
      <c r="TPE51" s="35"/>
      <c r="TPF51" s="35"/>
      <c r="TPG51"/>
      <c r="TPH51"/>
      <c r="TPI51" s="33"/>
      <c r="TPJ51"/>
      <c r="TPK51" s="33"/>
      <c r="TPL51" s="35"/>
      <c r="TPM51" s="35"/>
      <c r="TPN51"/>
      <c r="TPO51"/>
      <c r="TPP51" s="33"/>
      <c r="TPQ51"/>
      <c r="TPR51" s="33"/>
      <c r="TPS51" s="35"/>
      <c r="TPT51" s="35"/>
      <c r="TPU51"/>
      <c r="TPV51"/>
      <c r="TPW51" s="33"/>
      <c r="TPX51"/>
      <c r="TPY51" s="33"/>
      <c r="TPZ51" s="35"/>
      <c r="TQA51" s="35"/>
      <c r="TQB51"/>
      <c r="TQC51"/>
      <c r="TQD51" s="33"/>
      <c r="TQE51"/>
      <c r="TQF51" s="33"/>
      <c r="TQG51" s="35"/>
      <c r="TQH51" s="35"/>
      <c r="TQI51"/>
      <c r="TQJ51"/>
      <c r="TQK51" s="33"/>
      <c r="TQL51"/>
      <c r="TQM51" s="33"/>
      <c r="TQN51" s="35"/>
      <c r="TQO51" s="35"/>
      <c r="TQP51"/>
      <c r="TQQ51"/>
      <c r="TQR51" s="33"/>
      <c r="TQS51"/>
      <c r="TQT51" s="33"/>
      <c r="TQU51" s="35"/>
      <c r="TQV51" s="35"/>
      <c r="TQW51"/>
      <c r="TQX51"/>
      <c r="TQY51" s="33"/>
      <c r="TQZ51"/>
      <c r="TRA51" s="33"/>
      <c r="TRB51" s="35"/>
      <c r="TRC51" s="35"/>
      <c r="TRD51"/>
      <c r="TRE51"/>
      <c r="TRF51" s="33"/>
      <c r="TRG51"/>
      <c r="TRH51" s="33"/>
      <c r="TRI51" s="35"/>
      <c r="TRJ51" s="35"/>
      <c r="TRK51"/>
      <c r="TRL51"/>
      <c r="TRM51" s="33"/>
      <c r="TRN51"/>
      <c r="TRO51" s="33"/>
      <c r="TRP51" s="35"/>
      <c r="TRQ51" s="35"/>
      <c r="TRR51"/>
      <c r="TRS51"/>
      <c r="TRT51" s="33"/>
      <c r="TRU51"/>
      <c r="TRV51" s="33"/>
      <c r="TRW51" s="35"/>
      <c r="TRX51" s="35"/>
      <c r="TRY51"/>
      <c r="TRZ51"/>
      <c r="TSA51" s="33"/>
      <c r="TSB51"/>
      <c r="TSC51" s="33"/>
      <c r="TSD51" s="35"/>
      <c r="TSE51" s="35"/>
      <c r="TSF51"/>
      <c r="TSG51"/>
      <c r="TSH51" s="33"/>
      <c r="TSI51"/>
      <c r="TSJ51" s="33"/>
      <c r="TSK51" s="35"/>
      <c r="TSL51" s="35"/>
      <c r="TSM51"/>
      <c r="TSN51"/>
      <c r="TSO51" s="33"/>
      <c r="TSP51"/>
      <c r="TSQ51" s="33"/>
      <c r="TSR51" s="35"/>
      <c r="TSS51" s="35"/>
      <c r="TST51"/>
      <c r="TSU51"/>
      <c r="TSV51" s="33"/>
      <c r="TSW51"/>
      <c r="TSX51" s="33"/>
      <c r="TSY51" s="35"/>
      <c r="TSZ51" s="35"/>
      <c r="TTA51"/>
      <c r="TTB51"/>
      <c r="TTC51" s="33"/>
      <c r="TTD51"/>
      <c r="TTE51" s="33"/>
      <c r="TTF51" s="35"/>
      <c r="TTG51" s="35"/>
      <c r="TTH51"/>
      <c r="TTI51"/>
      <c r="TTJ51" s="33"/>
      <c r="TTK51"/>
      <c r="TTL51" s="33"/>
      <c r="TTM51" s="35"/>
      <c r="TTN51" s="35"/>
      <c r="TTO51"/>
      <c r="TTP51"/>
      <c r="TTQ51" s="33"/>
      <c r="TTR51"/>
      <c r="TTS51" s="33"/>
      <c r="TTT51" s="35"/>
      <c r="TTU51" s="35"/>
      <c r="TTV51"/>
      <c r="TTW51"/>
      <c r="TTX51" s="33"/>
      <c r="TTY51"/>
      <c r="TTZ51" s="33"/>
      <c r="TUA51" s="35"/>
      <c r="TUB51" s="35"/>
      <c r="TUC51"/>
      <c r="TUD51"/>
      <c r="TUE51" s="33"/>
      <c r="TUF51"/>
      <c r="TUG51" s="33"/>
      <c r="TUH51" s="35"/>
      <c r="TUI51" s="35"/>
      <c r="TUJ51"/>
      <c r="TUK51"/>
      <c r="TUL51" s="33"/>
      <c r="TUM51"/>
      <c r="TUN51" s="33"/>
      <c r="TUO51" s="35"/>
      <c r="TUP51" s="35"/>
      <c r="TUQ51"/>
      <c r="TUR51"/>
      <c r="TUS51" s="33"/>
      <c r="TUT51"/>
      <c r="TUU51" s="33"/>
      <c r="TUV51" s="35"/>
      <c r="TUW51" s="35"/>
      <c r="TUX51"/>
      <c r="TUY51"/>
      <c r="TUZ51" s="33"/>
      <c r="TVA51"/>
      <c r="TVB51" s="33"/>
      <c r="TVC51" s="35"/>
      <c r="TVD51" s="35"/>
      <c r="TVE51"/>
      <c r="TVF51"/>
      <c r="TVG51" s="33"/>
      <c r="TVH51"/>
      <c r="TVI51" s="33"/>
      <c r="TVJ51" s="35"/>
      <c r="TVK51" s="35"/>
      <c r="TVL51"/>
      <c r="TVM51"/>
      <c r="TVN51" s="33"/>
      <c r="TVO51"/>
      <c r="TVP51" s="33"/>
      <c r="TVQ51" s="35"/>
      <c r="TVR51" s="35"/>
      <c r="TVS51"/>
      <c r="TVT51"/>
      <c r="TVU51" s="33"/>
      <c r="TVV51"/>
      <c r="TVW51" s="33"/>
      <c r="TVX51" s="35"/>
      <c r="TVY51" s="35"/>
      <c r="TVZ51"/>
      <c r="TWA51"/>
      <c r="TWB51" s="33"/>
      <c r="TWC51"/>
      <c r="TWD51" s="33"/>
      <c r="TWE51" s="35"/>
      <c r="TWF51" s="35"/>
      <c r="TWG51"/>
      <c r="TWH51"/>
      <c r="TWI51" s="33"/>
      <c r="TWJ51"/>
      <c r="TWK51" s="33"/>
      <c r="TWL51" s="35"/>
      <c r="TWM51" s="35"/>
      <c r="TWN51"/>
      <c r="TWO51"/>
      <c r="TWP51" s="33"/>
      <c r="TWQ51"/>
      <c r="TWR51" s="33"/>
      <c r="TWS51" s="35"/>
      <c r="TWT51" s="35"/>
      <c r="TWU51"/>
      <c r="TWV51"/>
      <c r="TWW51" s="33"/>
      <c r="TWX51"/>
      <c r="TWY51" s="33"/>
      <c r="TWZ51" s="35"/>
      <c r="TXA51" s="35"/>
      <c r="TXB51"/>
      <c r="TXC51"/>
      <c r="TXD51" s="33"/>
      <c r="TXE51"/>
      <c r="TXF51" s="33"/>
      <c r="TXG51" s="35"/>
      <c r="TXH51" s="35"/>
      <c r="TXI51"/>
      <c r="TXJ51"/>
      <c r="TXK51" s="33"/>
      <c r="TXL51"/>
      <c r="TXM51" s="33"/>
      <c r="TXN51" s="35"/>
      <c r="TXO51" s="35"/>
      <c r="TXP51"/>
      <c r="TXQ51"/>
      <c r="TXR51" s="33"/>
      <c r="TXS51"/>
      <c r="TXT51" s="33"/>
      <c r="TXU51" s="35"/>
      <c r="TXV51" s="35"/>
      <c r="TXW51"/>
      <c r="TXX51"/>
      <c r="TXY51" s="33"/>
      <c r="TXZ51"/>
      <c r="TYA51" s="33"/>
      <c r="TYB51" s="35"/>
      <c r="TYC51" s="35"/>
      <c r="TYD51"/>
      <c r="TYE51"/>
      <c r="TYF51" s="33"/>
      <c r="TYG51"/>
      <c r="TYH51" s="33"/>
      <c r="TYI51" s="35"/>
      <c r="TYJ51" s="35"/>
      <c r="TYK51"/>
      <c r="TYL51"/>
      <c r="TYM51" s="33"/>
      <c r="TYN51"/>
      <c r="TYO51" s="33"/>
      <c r="TYP51" s="35"/>
      <c r="TYQ51" s="35"/>
      <c r="TYR51"/>
      <c r="TYS51"/>
      <c r="TYT51" s="33"/>
      <c r="TYU51"/>
      <c r="TYV51" s="33"/>
      <c r="TYW51" s="35"/>
      <c r="TYX51" s="35"/>
      <c r="TYY51"/>
      <c r="TYZ51"/>
      <c r="TZA51" s="33"/>
      <c r="TZB51"/>
      <c r="TZC51" s="33"/>
      <c r="TZD51" s="35"/>
      <c r="TZE51" s="35"/>
      <c r="TZF51"/>
      <c r="TZG51"/>
      <c r="TZH51" s="33"/>
      <c r="TZI51"/>
      <c r="TZJ51" s="33"/>
      <c r="TZK51" s="35"/>
      <c r="TZL51" s="35"/>
      <c r="TZM51"/>
      <c r="TZN51"/>
      <c r="TZO51" s="33"/>
      <c r="TZP51"/>
      <c r="TZQ51" s="33"/>
      <c r="TZR51" s="35"/>
      <c r="TZS51" s="35"/>
      <c r="TZT51"/>
      <c r="TZU51"/>
      <c r="TZV51" s="33"/>
      <c r="TZW51"/>
      <c r="TZX51" s="33"/>
      <c r="TZY51" s="35"/>
      <c r="TZZ51" s="35"/>
      <c r="UAA51"/>
      <c r="UAB51"/>
      <c r="UAC51" s="33"/>
      <c r="UAD51"/>
      <c r="UAE51" s="33"/>
      <c r="UAF51" s="35"/>
      <c r="UAG51" s="35"/>
      <c r="UAH51"/>
      <c r="UAI51"/>
      <c r="UAJ51" s="33"/>
      <c r="UAK51"/>
      <c r="UAL51" s="33"/>
      <c r="UAM51" s="35"/>
      <c r="UAN51" s="35"/>
      <c r="UAO51"/>
      <c r="UAP51"/>
      <c r="UAQ51" s="33"/>
      <c r="UAR51"/>
      <c r="UAS51" s="33"/>
      <c r="UAT51" s="35"/>
      <c r="UAU51" s="35"/>
      <c r="UAV51"/>
      <c r="UAW51"/>
      <c r="UAX51" s="33"/>
      <c r="UAY51"/>
      <c r="UAZ51" s="33"/>
      <c r="UBA51" s="35"/>
      <c r="UBB51" s="35"/>
      <c r="UBC51"/>
      <c r="UBD51"/>
      <c r="UBE51" s="33"/>
      <c r="UBF51"/>
      <c r="UBG51" s="33"/>
      <c r="UBH51" s="35"/>
      <c r="UBI51" s="35"/>
      <c r="UBJ51"/>
      <c r="UBK51"/>
      <c r="UBL51" s="33"/>
      <c r="UBM51"/>
      <c r="UBN51" s="33"/>
      <c r="UBO51" s="35"/>
      <c r="UBP51" s="35"/>
      <c r="UBQ51"/>
      <c r="UBR51"/>
      <c r="UBS51" s="33"/>
      <c r="UBT51"/>
      <c r="UBU51" s="33"/>
      <c r="UBV51" s="35"/>
      <c r="UBW51" s="35"/>
      <c r="UBX51"/>
      <c r="UBY51"/>
      <c r="UBZ51" s="33"/>
      <c r="UCA51"/>
      <c r="UCB51" s="33"/>
      <c r="UCC51" s="35"/>
      <c r="UCD51" s="35"/>
      <c r="UCE51"/>
      <c r="UCF51"/>
      <c r="UCG51" s="33"/>
      <c r="UCH51"/>
      <c r="UCI51" s="33"/>
      <c r="UCJ51" s="35"/>
      <c r="UCK51" s="35"/>
      <c r="UCL51"/>
      <c r="UCM51"/>
      <c r="UCN51" s="33"/>
      <c r="UCO51"/>
      <c r="UCP51" s="33"/>
      <c r="UCQ51" s="35"/>
      <c r="UCR51" s="35"/>
      <c r="UCS51"/>
      <c r="UCT51"/>
      <c r="UCU51" s="33"/>
      <c r="UCV51"/>
      <c r="UCW51" s="33"/>
      <c r="UCX51" s="35"/>
      <c r="UCY51" s="35"/>
      <c r="UCZ51"/>
      <c r="UDA51"/>
      <c r="UDB51" s="33"/>
      <c r="UDC51"/>
      <c r="UDD51" s="33"/>
      <c r="UDE51" s="35"/>
      <c r="UDF51" s="35"/>
      <c r="UDG51"/>
      <c r="UDH51"/>
      <c r="UDI51" s="33"/>
      <c r="UDJ51"/>
      <c r="UDK51" s="33"/>
      <c r="UDL51" s="35"/>
      <c r="UDM51" s="35"/>
      <c r="UDN51"/>
      <c r="UDO51"/>
      <c r="UDP51" s="33"/>
      <c r="UDQ51"/>
      <c r="UDR51" s="33"/>
      <c r="UDS51" s="35"/>
      <c r="UDT51" s="35"/>
      <c r="UDU51"/>
      <c r="UDV51"/>
      <c r="UDW51" s="33"/>
      <c r="UDX51"/>
      <c r="UDY51" s="33"/>
      <c r="UDZ51" s="35"/>
      <c r="UEA51" s="35"/>
      <c r="UEB51"/>
      <c r="UEC51"/>
      <c r="UED51" s="33"/>
      <c r="UEE51"/>
      <c r="UEF51" s="33"/>
      <c r="UEG51" s="35"/>
      <c r="UEH51" s="35"/>
      <c r="UEI51"/>
      <c r="UEJ51"/>
      <c r="UEK51" s="33"/>
      <c r="UEL51"/>
      <c r="UEM51" s="33"/>
      <c r="UEN51" s="35"/>
      <c r="UEO51" s="35"/>
      <c r="UEP51"/>
      <c r="UEQ51"/>
      <c r="UER51" s="33"/>
      <c r="UES51"/>
      <c r="UET51" s="33"/>
      <c r="UEU51" s="35"/>
      <c r="UEV51" s="35"/>
      <c r="UEW51"/>
      <c r="UEX51"/>
      <c r="UEY51" s="33"/>
      <c r="UEZ51"/>
      <c r="UFA51" s="33"/>
      <c r="UFB51" s="35"/>
      <c r="UFC51" s="35"/>
      <c r="UFD51"/>
      <c r="UFE51"/>
      <c r="UFF51" s="33"/>
      <c r="UFG51"/>
      <c r="UFH51" s="33"/>
      <c r="UFI51" s="35"/>
      <c r="UFJ51" s="35"/>
      <c r="UFK51"/>
      <c r="UFL51"/>
      <c r="UFM51" s="33"/>
      <c r="UFN51"/>
      <c r="UFO51" s="33"/>
      <c r="UFP51" s="35"/>
      <c r="UFQ51" s="35"/>
      <c r="UFR51"/>
      <c r="UFS51"/>
      <c r="UFT51" s="33"/>
      <c r="UFU51"/>
      <c r="UFV51" s="33"/>
      <c r="UFW51" s="35"/>
      <c r="UFX51" s="35"/>
      <c r="UFY51"/>
      <c r="UFZ51"/>
      <c r="UGA51" s="33"/>
      <c r="UGB51"/>
      <c r="UGC51" s="33"/>
      <c r="UGD51" s="35"/>
      <c r="UGE51" s="35"/>
      <c r="UGF51"/>
      <c r="UGG51"/>
      <c r="UGH51" s="33"/>
      <c r="UGI51"/>
      <c r="UGJ51" s="33"/>
      <c r="UGK51" s="35"/>
      <c r="UGL51" s="35"/>
      <c r="UGM51"/>
      <c r="UGN51"/>
      <c r="UGO51" s="33"/>
      <c r="UGP51"/>
      <c r="UGQ51" s="33"/>
      <c r="UGR51" s="35"/>
      <c r="UGS51" s="35"/>
      <c r="UGT51"/>
      <c r="UGU51"/>
      <c r="UGV51" s="33"/>
      <c r="UGW51"/>
      <c r="UGX51" s="33"/>
      <c r="UGY51" s="35"/>
      <c r="UGZ51" s="35"/>
      <c r="UHA51"/>
      <c r="UHB51"/>
      <c r="UHC51" s="33"/>
      <c r="UHD51"/>
      <c r="UHE51" s="33"/>
      <c r="UHF51" s="35"/>
      <c r="UHG51" s="35"/>
      <c r="UHH51"/>
      <c r="UHI51"/>
      <c r="UHJ51" s="33"/>
      <c r="UHK51"/>
      <c r="UHL51" s="33"/>
      <c r="UHM51" s="35"/>
      <c r="UHN51" s="35"/>
      <c r="UHO51"/>
      <c r="UHP51"/>
      <c r="UHQ51" s="33"/>
      <c r="UHR51"/>
      <c r="UHS51" s="33"/>
      <c r="UHT51" s="35"/>
      <c r="UHU51" s="35"/>
      <c r="UHV51"/>
      <c r="UHW51"/>
      <c r="UHX51" s="33"/>
      <c r="UHY51"/>
      <c r="UHZ51" s="33"/>
      <c r="UIA51" s="35"/>
      <c r="UIB51" s="35"/>
      <c r="UIC51"/>
      <c r="UID51"/>
      <c r="UIE51" s="33"/>
      <c r="UIF51"/>
      <c r="UIG51" s="33"/>
      <c r="UIH51" s="35"/>
      <c r="UII51" s="35"/>
      <c r="UIJ51"/>
      <c r="UIK51"/>
      <c r="UIL51" s="33"/>
      <c r="UIM51"/>
      <c r="UIN51" s="33"/>
      <c r="UIO51" s="35"/>
      <c r="UIP51" s="35"/>
      <c r="UIQ51"/>
      <c r="UIR51"/>
      <c r="UIS51" s="33"/>
      <c r="UIT51"/>
      <c r="UIU51" s="33"/>
      <c r="UIV51" s="35"/>
      <c r="UIW51" s="35"/>
      <c r="UIX51"/>
      <c r="UIY51"/>
      <c r="UIZ51" s="33"/>
      <c r="UJA51"/>
      <c r="UJB51" s="33"/>
      <c r="UJC51" s="35"/>
      <c r="UJD51" s="35"/>
      <c r="UJE51"/>
      <c r="UJF51"/>
      <c r="UJG51" s="33"/>
      <c r="UJH51"/>
      <c r="UJI51" s="33"/>
      <c r="UJJ51" s="35"/>
      <c r="UJK51" s="35"/>
      <c r="UJL51"/>
      <c r="UJM51"/>
      <c r="UJN51" s="33"/>
      <c r="UJO51"/>
      <c r="UJP51" s="33"/>
      <c r="UJQ51" s="35"/>
      <c r="UJR51" s="35"/>
      <c r="UJS51"/>
      <c r="UJT51"/>
      <c r="UJU51" s="33"/>
      <c r="UJV51"/>
      <c r="UJW51" s="33"/>
      <c r="UJX51" s="35"/>
      <c r="UJY51" s="35"/>
      <c r="UJZ51"/>
      <c r="UKA51"/>
      <c r="UKB51" s="33"/>
      <c r="UKC51"/>
      <c r="UKD51" s="33"/>
      <c r="UKE51" s="35"/>
      <c r="UKF51" s="35"/>
      <c r="UKG51"/>
      <c r="UKH51"/>
      <c r="UKI51" s="33"/>
      <c r="UKJ51"/>
      <c r="UKK51" s="33"/>
      <c r="UKL51" s="35"/>
      <c r="UKM51" s="35"/>
      <c r="UKN51"/>
      <c r="UKO51"/>
      <c r="UKP51" s="33"/>
      <c r="UKQ51"/>
      <c r="UKR51" s="33"/>
      <c r="UKS51" s="35"/>
      <c r="UKT51" s="35"/>
      <c r="UKU51"/>
      <c r="UKV51"/>
      <c r="UKW51" s="33"/>
      <c r="UKX51"/>
      <c r="UKY51" s="33"/>
      <c r="UKZ51" s="35"/>
      <c r="ULA51" s="35"/>
      <c r="ULB51"/>
      <c r="ULC51"/>
      <c r="ULD51" s="33"/>
      <c r="ULE51"/>
      <c r="ULF51" s="33"/>
      <c r="ULG51" s="35"/>
      <c r="ULH51" s="35"/>
      <c r="ULI51"/>
      <c r="ULJ51"/>
      <c r="ULK51" s="33"/>
      <c r="ULL51"/>
      <c r="ULM51" s="33"/>
      <c r="ULN51" s="35"/>
      <c r="ULO51" s="35"/>
      <c r="ULP51"/>
      <c r="ULQ51"/>
      <c r="ULR51" s="33"/>
      <c r="ULS51"/>
      <c r="ULT51" s="33"/>
      <c r="ULU51" s="35"/>
      <c r="ULV51" s="35"/>
      <c r="ULW51"/>
      <c r="ULX51"/>
      <c r="ULY51" s="33"/>
      <c r="ULZ51"/>
      <c r="UMA51" s="33"/>
      <c r="UMB51" s="35"/>
      <c r="UMC51" s="35"/>
      <c r="UMD51"/>
      <c r="UME51"/>
      <c r="UMF51" s="33"/>
      <c r="UMG51"/>
      <c r="UMH51" s="33"/>
      <c r="UMI51" s="35"/>
      <c r="UMJ51" s="35"/>
      <c r="UMK51"/>
      <c r="UML51"/>
      <c r="UMM51" s="33"/>
      <c r="UMN51"/>
      <c r="UMO51" s="33"/>
      <c r="UMP51" s="35"/>
      <c r="UMQ51" s="35"/>
      <c r="UMR51"/>
      <c r="UMS51"/>
      <c r="UMT51" s="33"/>
      <c r="UMU51"/>
      <c r="UMV51" s="33"/>
      <c r="UMW51" s="35"/>
      <c r="UMX51" s="35"/>
      <c r="UMY51"/>
      <c r="UMZ51"/>
      <c r="UNA51" s="33"/>
      <c r="UNB51"/>
      <c r="UNC51" s="33"/>
      <c r="UND51" s="35"/>
      <c r="UNE51" s="35"/>
      <c r="UNF51"/>
      <c r="UNG51"/>
      <c r="UNH51" s="33"/>
      <c r="UNI51"/>
      <c r="UNJ51" s="33"/>
      <c r="UNK51" s="35"/>
      <c r="UNL51" s="35"/>
      <c r="UNM51"/>
      <c r="UNN51"/>
      <c r="UNO51" s="33"/>
      <c r="UNP51"/>
      <c r="UNQ51" s="33"/>
      <c r="UNR51" s="35"/>
      <c r="UNS51" s="35"/>
      <c r="UNT51"/>
      <c r="UNU51"/>
      <c r="UNV51" s="33"/>
      <c r="UNW51"/>
      <c r="UNX51" s="33"/>
      <c r="UNY51" s="35"/>
      <c r="UNZ51" s="35"/>
      <c r="UOA51"/>
      <c r="UOB51"/>
      <c r="UOC51" s="33"/>
      <c r="UOD51"/>
      <c r="UOE51" s="33"/>
      <c r="UOF51" s="35"/>
      <c r="UOG51" s="35"/>
      <c r="UOH51"/>
      <c r="UOI51"/>
      <c r="UOJ51" s="33"/>
      <c r="UOK51"/>
      <c r="UOL51" s="33"/>
      <c r="UOM51" s="35"/>
      <c r="UON51" s="35"/>
      <c r="UOO51"/>
      <c r="UOP51"/>
      <c r="UOQ51" s="33"/>
      <c r="UOR51"/>
      <c r="UOS51" s="33"/>
      <c r="UOT51" s="35"/>
      <c r="UOU51" s="35"/>
      <c r="UOV51"/>
      <c r="UOW51"/>
      <c r="UOX51" s="33"/>
      <c r="UOY51"/>
      <c r="UOZ51" s="33"/>
      <c r="UPA51" s="35"/>
      <c r="UPB51" s="35"/>
      <c r="UPC51"/>
      <c r="UPD51"/>
      <c r="UPE51" s="33"/>
      <c r="UPF51"/>
      <c r="UPG51" s="33"/>
      <c r="UPH51" s="35"/>
      <c r="UPI51" s="35"/>
      <c r="UPJ51"/>
      <c r="UPK51"/>
      <c r="UPL51" s="33"/>
      <c r="UPM51"/>
      <c r="UPN51" s="33"/>
      <c r="UPO51" s="35"/>
      <c r="UPP51" s="35"/>
      <c r="UPQ51"/>
      <c r="UPR51"/>
      <c r="UPS51" s="33"/>
      <c r="UPT51"/>
      <c r="UPU51" s="33"/>
      <c r="UPV51" s="35"/>
      <c r="UPW51" s="35"/>
      <c r="UPX51"/>
      <c r="UPY51"/>
      <c r="UPZ51" s="33"/>
      <c r="UQA51"/>
      <c r="UQB51" s="33"/>
      <c r="UQC51" s="35"/>
      <c r="UQD51" s="35"/>
      <c r="UQE51"/>
      <c r="UQF51"/>
      <c r="UQG51" s="33"/>
      <c r="UQH51"/>
      <c r="UQI51" s="33"/>
      <c r="UQJ51" s="35"/>
      <c r="UQK51" s="35"/>
      <c r="UQL51"/>
      <c r="UQM51"/>
      <c r="UQN51" s="33"/>
      <c r="UQO51"/>
      <c r="UQP51" s="33"/>
      <c r="UQQ51" s="35"/>
      <c r="UQR51" s="35"/>
      <c r="UQS51"/>
      <c r="UQT51"/>
      <c r="UQU51" s="33"/>
      <c r="UQV51"/>
      <c r="UQW51" s="33"/>
      <c r="UQX51" s="35"/>
      <c r="UQY51" s="35"/>
      <c r="UQZ51"/>
      <c r="URA51"/>
      <c r="URB51" s="33"/>
      <c r="URC51"/>
      <c r="URD51" s="33"/>
      <c r="URE51" s="35"/>
      <c r="URF51" s="35"/>
      <c r="URG51"/>
      <c r="URH51"/>
      <c r="URI51" s="33"/>
      <c r="URJ51"/>
      <c r="URK51" s="33"/>
      <c r="URL51" s="35"/>
      <c r="URM51" s="35"/>
      <c r="URN51"/>
      <c r="URO51"/>
      <c r="URP51" s="33"/>
      <c r="URQ51"/>
      <c r="URR51" s="33"/>
      <c r="URS51" s="35"/>
      <c r="URT51" s="35"/>
      <c r="URU51"/>
      <c r="URV51"/>
      <c r="URW51" s="33"/>
      <c r="URX51"/>
      <c r="URY51" s="33"/>
      <c r="URZ51" s="35"/>
      <c r="USA51" s="35"/>
      <c r="USB51"/>
      <c r="USC51"/>
      <c r="USD51" s="33"/>
      <c r="USE51"/>
      <c r="USF51" s="33"/>
      <c r="USG51" s="35"/>
      <c r="USH51" s="35"/>
      <c r="USI51"/>
      <c r="USJ51"/>
      <c r="USK51" s="33"/>
      <c r="USL51"/>
      <c r="USM51" s="33"/>
      <c r="USN51" s="35"/>
      <c r="USO51" s="35"/>
      <c r="USP51"/>
      <c r="USQ51"/>
      <c r="USR51" s="33"/>
      <c r="USS51"/>
      <c r="UST51" s="33"/>
      <c r="USU51" s="35"/>
      <c r="USV51" s="35"/>
      <c r="USW51"/>
      <c r="USX51"/>
      <c r="USY51" s="33"/>
      <c r="USZ51"/>
      <c r="UTA51" s="33"/>
      <c r="UTB51" s="35"/>
      <c r="UTC51" s="35"/>
      <c r="UTD51"/>
      <c r="UTE51"/>
      <c r="UTF51" s="33"/>
      <c r="UTG51"/>
      <c r="UTH51" s="33"/>
      <c r="UTI51" s="35"/>
      <c r="UTJ51" s="35"/>
      <c r="UTK51"/>
      <c r="UTL51"/>
      <c r="UTM51" s="33"/>
      <c r="UTN51"/>
      <c r="UTO51" s="33"/>
      <c r="UTP51" s="35"/>
      <c r="UTQ51" s="35"/>
      <c r="UTR51"/>
      <c r="UTS51"/>
      <c r="UTT51" s="33"/>
      <c r="UTU51"/>
      <c r="UTV51" s="33"/>
      <c r="UTW51" s="35"/>
      <c r="UTX51" s="35"/>
      <c r="UTY51"/>
      <c r="UTZ51"/>
      <c r="UUA51" s="33"/>
      <c r="UUB51"/>
      <c r="UUC51" s="33"/>
      <c r="UUD51" s="35"/>
      <c r="UUE51" s="35"/>
      <c r="UUF51"/>
      <c r="UUG51"/>
      <c r="UUH51" s="33"/>
      <c r="UUI51"/>
      <c r="UUJ51" s="33"/>
      <c r="UUK51" s="35"/>
      <c r="UUL51" s="35"/>
      <c r="UUM51"/>
      <c r="UUN51"/>
      <c r="UUO51" s="33"/>
      <c r="UUP51"/>
      <c r="UUQ51" s="33"/>
      <c r="UUR51" s="35"/>
      <c r="UUS51" s="35"/>
      <c r="UUT51"/>
      <c r="UUU51"/>
      <c r="UUV51" s="33"/>
      <c r="UUW51"/>
      <c r="UUX51" s="33"/>
      <c r="UUY51" s="35"/>
      <c r="UUZ51" s="35"/>
      <c r="UVA51"/>
      <c r="UVB51"/>
      <c r="UVC51" s="33"/>
      <c r="UVD51"/>
      <c r="UVE51" s="33"/>
      <c r="UVF51" s="35"/>
      <c r="UVG51" s="35"/>
      <c r="UVH51"/>
      <c r="UVI51"/>
      <c r="UVJ51" s="33"/>
      <c r="UVK51"/>
      <c r="UVL51" s="33"/>
      <c r="UVM51" s="35"/>
      <c r="UVN51" s="35"/>
      <c r="UVO51"/>
      <c r="UVP51"/>
      <c r="UVQ51" s="33"/>
      <c r="UVR51"/>
      <c r="UVS51" s="33"/>
      <c r="UVT51" s="35"/>
      <c r="UVU51" s="35"/>
      <c r="UVV51"/>
      <c r="UVW51"/>
      <c r="UVX51" s="33"/>
      <c r="UVY51"/>
      <c r="UVZ51" s="33"/>
      <c r="UWA51" s="35"/>
      <c r="UWB51" s="35"/>
      <c r="UWC51"/>
      <c r="UWD51"/>
      <c r="UWE51" s="33"/>
      <c r="UWF51"/>
      <c r="UWG51" s="33"/>
      <c r="UWH51" s="35"/>
      <c r="UWI51" s="35"/>
      <c r="UWJ51"/>
      <c r="UWK51"/>
      <c r="UWL51" s="33"/>
      <c r="UWM51"/>
      <c r="UWN51" s="33"/>
      <c r="UWO51" s="35"/>
      <c r="UWP51" s="35"/>
      <c r="UWQ51"/>
      <c r="UWR51"/>
      <c r="UWS51" s="33"/>
      <c r="UWT51"/>
      <c r="UWU51" s="33"/>
      <c r="UWV51" s="35"/>
      <c r="UWW51" s="35"/>
      <c r="UWX51"/>
      <c r="UWY51"/>
      <c r="UWZ51" s="33"/>
      <c r="UXA51"/>
      <c r="UXB51" s="33"/>
      <c r="UXC51" s="35"/>
      <c r="UXD51" s="35"/>
      <c r="UXE51"/>
      <c r="UXF51"/>
      <c r="UXG51" s="33"/>
      <c r="UXH51"/>
      <c r="UXI51" s="33"/>
      <c r="UXJ51" s="35"/>
      <c r="UXK51" s="35"/>
      <c r="UXL51"/>
      <c r="UXM51"/>
      <c r="UXN51" s="33"/>
      <c r="UXO51"/>
      <c r="UXP51" s="33"/>
      <c r="UXQ51" s="35"/>
      <c r="UXR51" s="35"/>
      <c r="UXS51"/>
      <c r="UXT51"/>
      <c r="UXU51" s="33"/>
      <c r="UXV51"/>
      <c r="UXW51" s="33"/>
      <c r="UXX51" s="35"/>
      <c r="UXY51" s="35"/>
      <c r="UXZ51"/>
      <c r="UYA51"/>
      <c r="UYB51" s="33"/>
      <c r="UYC51"/>
      <c r="UYD51" s="33"/>
      <c r="UYE51" s="35"/>
      <c r="UYF51" s="35"/>
      <c r="UYG51"/>
      <c r="UYH51"/>
      <c r="UYI51" s="33"/>
      <c r="UYJ51"/>
      <c r="UYK51" s="33"/>
      <c r="UYL51" s="35"/>
      <c r="UYM51" s="35"/>
      <c r="UYN51"/>
      <c r="UYO51"/>
      <c r="UYP51" s="33"/>
      <c r="UYQ51"/>
      <c r="UYR51" s="33"/>
      <c r="UYS51" s="35"/>
      <c r="UYT51" s="35"/>
      <c r="UYU51"/>
      <c r="UYV51"/>
      <c r="UYW51" s="33"/>
      <c r="UYX51"/>
      <c r="UYY51" s="33"/>
      <c r="UYZ51" s="35"/>
      <c r="UZA51" s="35"/>
      <c r="UZB51"/>
      <c r="UZC51"/>
      <c r="UZD51" s="33"/>
      <c r="UZE51"/>
      <c r="UZF51" s="33"/>
      <c r="UZG51" s="35"/>
      <c r="UZH51" s="35"/>
      <c r="UZI51"/>
      <c r="UZJ51"/>
      <c r="UZK51" s="33"/>
      <c r="UZL51"/>
      <c r="UZM51" s="33"/>
      <c r="UZN51" s="35"/>
      <c r="UZO51" s="35"/>
      <c r="UZP51"/>
      <c r="UZQ51"/>
      <c r="UZR51" s="33"/>
      <c r="UZS51"/>
      <c r="UZT51" s="33"/>
      <c r="UZU51" s="35"/>
      <c r="UZV51" s="35"/>
      <c r="UZW51"/>
      <c r="UZX51"/>
      <c r="UZY51" s="33"/>
      <c r="UZZ51"/>
      <c r="VAA51" s="33"/>
      <c r="VAB51" s="35"/>
      <c r="VAC51" s="35"/>
      <c r="VAD51"/>
      <c r="VAE51"/>
      <c r="VAF51" s="33"/>
      <c r="VAG51"/>
      <c r="VAH51" s="33"/>
      <c r="VAI51" s="35"/>
      <c r="VAJ51" s="35"/>
      <c r="VAK51"/>
      <c r="VAL51"/>
      <c r="VAM51" s="33"/>
      <c r="VAN51"/>
      <c r="VAO51" s="33"/>
      <c r="VAP51" s="35"/>
      <c r="VAQ51" s="35"/>
      <c r="VAR51"/>
      <c r="VAS51"/>
      <c r="VAT51" s="33"/>
      <c r="VAU51"/>
      <c r="VAV51" s="33"/>
      <c r="VAW51" s="35"/>
      <c r="VAX51" s="35"/>
      <c r="VAY51"/>
      <c r="VAZ51"/>
      <c r="VBA51" s="33"/>
      <c r="VBB51"/>
      <c r="VBC51" s="33"/>
      <c r="VBD51" s="35"/>
      <c r="VBE51" s="35"/>
      <c r="VBF51"/>
      <c r="VBG51"/>
      <c r="VBH51" s="33"/>
      <c r="VBI51"/>
      <c r="VBJ51" s="33"/>
      <c r="VBK51" s="35"/>
      <c r="VBL51" s="35"/>
      <c r="VBM51"/>
      <c r="VBN51"/>
      <c r="VBO51" s="33"/>
      <c r="VBP51"/>
      <c r="VBQ51" s="33"/>
      <c r="VBR51" s="35"/>
      <c r="VBS51" s="35"/>
      <c r="VBT51"/>
      <c r="VBU51"/>
      <c r="VBV51" s="33"/>
      <c r="VBW51"/>
      <c r="VBX51" s="33"/>
      <c r="VBY51" s="35"/>
      <c r="VBZ51" s="35"/>
      <c r="VCA51"/>
      <c r="VCB51"/>
      <c r="VCC51" s="33"/>
      <c r="VCD51"/>
      <c r="VCE51" s="33"/>
      <c r="VCF51" s="35"/>
      <c r="VCG51" s="35"/>
      <c r="VCH51"/>
      <c r="VCI51"/>
      <c r="VCJ51" s="33"/>
      <c r="VCK51"/>
      <c r="VCL51" s="33"/>
      <c r="VCM51" s="35"/>
      <c r="VCN51" s="35"/>
      <c r="VCO51"/>
      <c r="VCP51"/>
      <c r="VCQ51" s="33"/>
      <c r="VCR51"/>
      <c r="VCS51" s="33"/>
      <c r="VCT51" s="35"/>
      <c r="VCU51" s="35"/>
      <c r="VCV51"/>
      <c r="VCW51"/>
      <c r="VCX51" s="33"/>
      <c r="VCY51"/>
      <c r="VCZ51" s="33"/>
      <c r="VDA51" s="35"/>
      <c r="VDB51" s="35"/>
      <c r="VDC51"/>
      <c r="VDD51"/>
      <c r="VDE51" s="33"/>
      <c r="VDF51"/>
      <c r="VDG51" s="33"/>
      <c r="VDH51" s="35"/>
      <c r="VDI51" s="35"/>
      <c r="VDJ51"/>
      <c r="VDK51"/>
      <c r="VDL51" s="33"/>
      <c r="VDM51"/>
      <c r="VDN51" s="33"/>
      <c r="VDO51" s="35"/>
      <c r="VDP51" s="35"/>
      <c r="VDQ51"/>
      <c r="VDR51"/>
      <c r="VDS51" s="33"/>
      <c r="VDT51"/>
      <c r="VDU51" s="33"/>
      <c r="VDV51" s="35"/>
      <c r="VDW51" s="35"/>
      <c r="VDX51"/>
      <c r="VDY51"/>
      <c r="VDZ51" s="33"/>
      <c r="VEA51"/>
      <c r="VEB51" s="33"/>
      <c r="VEC51" s="35"/>
      <c r="VED51" s="35"/>
      <c r="VEE51"/>
      <c r="VEF51"/>
      <c r="VEG51" s="33"/>
      <c r="VEH51"/>
      <c r="VEI51" s="33"/>
      <c r="VEJ51" s="35"/>
      <c r="VEK51" s="35"/>
      <c r="VEL51"/>
      <c r="VEM51"/>
      <c r="VEN51" s="33"/>
      <c r="VEO51"/>
      <c r="VEP51" s="33"/>
      <c r="VEQ51" s="35"/>
      <c r="VER51" s="35"/>
      <c r="VES51"/>
      <c r="VET51"/>
      <c r="VEU51" s="33"/>
      <c r="VEV51"/>
      <c r="VEW51" s="33"/>
      <c r="VEX51" s="35"/>
      <c r="VEY51" s="35"/>
      <c r="VEZ51"/>
      <c r="VFA51"/>
      <c r="VFB51" s="33"/>
      <c r="VFC51"/>
      <c r="VFD51" s="33"/>
      <c r="VFE51" s="35"/>
      <c r="VFF51" s="35"/>
      <c r="VFG51"/>
      <c r="VFH51"/>
      <c r="VFI51" s="33"/>
      <c r="VFJ51"/>
      <c r="VFK51" s="33"/>
      <c r="VFL51" s="35"/>
      <c r="VFM51" s="35"/>
      <c r="VFN51"/>
      <c r="VFO51"/>
      <c r="VFP51" s="33"/>
      <c r="VFQ51"/>
      <c r="VFR51" s="33"/>
      <c r="VFS51" s="35"/>
      <c r="VFT51" s="35"/>
      <c r="VFU51"/>
      <c r="VFV51"/>
      <c r="VFW51" s="33"/>
      <c r="VFX51"/>
      <c r="VFY51" s="33"/>
      <c r="VFZ51" s="35"/>
      <c r="VGA51" s="35"/>
      <c r="VGB51"/>
      <c r="VGC51"/>
      <c r="VGD51" s="33"/>
      <c r="VGE51"/>
      <c r="VGF51" s="33"/>
      <c r="VGG51" s="35"/>
      <c r="VGH51" s="35"/>
      <c r="VGI51"/>
      <c r="VGJ51"/>
      <c r="VGK51" s="33"/>
      <c r="VGL51"/>
      <c r="VGM51" s="33"/>
      <c r="VGN51" s="35"/>
      <c r="VGO51" s="35"/>
      <c r="VGP51"/>
      <c r="VGQ51"/>
      <c r="VGR51" s="33"/>
      <c r="VGS51"/>
      <c r="VGT51" s="33"/>
      <c r="VGU51" s="35"/>
      <c r="VGV51" s="35"/>
      <c r="VGW51"/>
      <c r="VGX51"/>
      <c r="VGY51" s="33"/>
      <c r="VGZ51"/>
      <c r="VHA51" s="33"/>
      <c r="VHB51" s="35"/>
      <c r="VHC51" s="35"/>
      <c r="VHD51"/>
      <c r="VHE51"/>
      <c r="VHF51" s="33"/>
      <c r="VHG51"/>
      <c r="VHH51" s="33"/>
      <c r="VHI51" s="35"/>
      <c r="VHJ51" s="35"/>
      <c r="VHK51"/>
      <c r="VHL51"/>
      <c r="VHM51" s="33"/>
      <c r="VHN51"/>
      <c r="VHO51" s="33"/>
      <c r="VHP51" s="35"/>
      <c r="VHQ51" s="35"/>
      <c r="VHR51"/>
      <c r="VHS51"/>
      <c r="VHT51" s="33"/>
      <c r="VHU51"/>
      <c r="VHV51" s="33"/>
      <c r="VHW51" s="35"/>
      <c r="VHX51" s="35"/>
      <c r="VHY51"/>
      <c r="VHZ51"/>
      <c r="VIA51" s="33"/>
      <c r="VIB51"/>
      <c r="VIC51" s="33"/>
      <c r="VID51" s="35"/>
      <c r="VIE51" s="35"/>
      <c r="VIF51"/>
      <c r="VIG51"/>
      <c r="VIH51" s="33"/>
      <c r="VII51"/>
      <c r="VIJ51" s="33"/>
      <c r="VIK51" s="35"/>
      <c r="VIL51" s="35"/>
      <c r="VIM51"/>
      <c r="VIN51"/>
      <c r="VIO51" s="33"/>
      <c r="VIP51"/>
      <c r="VIQ51" s="33"/>
      <c r="VIR51" s="35"/>
      <c r="VIS51" s="35"/>
      <c r="VIT51"/>
      <c r="VIU51"/>
      <c r="VIV51" s="33"/>
      <c r="VIW51"/>
      <c r="VIX51" s="33"/>
      <c r="VIY51" s="35"/>
      <c r="VIZ51" s="35"/>
      <c r="VJA51"/>
      <c r="VJB51"/>
      <c r="VJC51" s="33"/>
      <c r="VJD51"/>
      <c r="VJE51" s="33"/>
      <c r="VJF51" s="35"/>
      <c r="VJG51" s="35"/>
      <c r="VJH51"/>
      <c r="VJI51"/>
      <c r="VJJ51" s="33"/>
      <c r="VJK51"/>
      <c r="VJL51" s="33"/>
      <c r="VJM51" s="35"/>
      <c r="VJN51" s="35"/>
      <c r="VJO51"/>
      <c r="VJP51"/>
      <c r="VJQ51" s="33"/>
      <c r="VJR51"/>
      <c r="VJS51" s="33"/>
      <c r="VJT51" s="35"/>
      <c r="VJU51" s="35"/>
      <c r="VJV51"/>
      <c r="VJW51"/>
      <c r="VJX51" s="33"/>
      <c r="VJY51"/>
      <c r="VJZ51" s="33"/>
      <c r="VKA51" s="35"/>
      <c r="VKB51" s="35"/>
      <c r="VKC51"/>
      <c r="VKD51"/>
      <c r="VKE51" s="33"/>
      <c r="VKF51"/>
      <c r="VKG51" s="33"/>
      <c r="VKH51" s="35"/>
      <c r="VKI51" s="35"/>
      <c r="VKJ51"/>
      <c r="VKK51"/>
      <c r="VKL51" s="33"/>
      <c r="VKM51"/>
      <c r="VKN51" s="33"/>
      <c r="VKO51" s="35"/>
      <c r="VKP51" s="35"/>
      <c r="VKQ51"/>
      <c r="VKR51"/>
      <c r="VKS51" s="33"/>
      <c r="VKT51"/>
      <c r="VKU51" s="33"/>
      <c r="VKV51" s="35"/>
      <c r="VKW51" s="35"/>
      <c r="VKX51"/>
      <c r="VKY51"/>
      <c r="VKZ51" s="33"/>
      <c r="VLA51"/>
      <c r="VLB51" s="33"/>
      <c r="VLC51" s="35"/>
      <c r="VLD51" s="35"/>
      <c r="VLE51"/>
      <c r="VLF51"/>
      <c r="VLG51" s="33"/>
      <c r="VLH51"/>
      <c r="VLI51" s="33"/>
      <c r="VLJ51" s="35"/>
      <c r="VLK51" s="35"/>
      <c r="VLL51"/>
      <c r="VLM51"/>
      <c r="VLN51" s="33"/>
      <c r="VLO51"/>
      <c r="VLP51" s="33"/>
      <c r="VLQ51" s="35"/>
      <c r="VLR51" s="35"/>
      <c r="VLS51"/>
      <c r="VLT51"/>
      <c r="VLU51" s="33"/>
      <c r="VLV51"/>
      <c r="VLW51" s="33"/>
      <c r="VLX51" s="35"/>
      <c r="VLY51" s="35"/>
      <c r="VLZ51"/>
      <c r="VMA51"/>
      <c r="VMB51" s="33"/>
      <c r="VMC51"/>
      <c r="VMD51" s="33"/>
      <c r="VME51" s="35"/>
      <c r="VMF51" s="35"/>
      <c r="VMG51"/>
      <c r="VMH51"/>
      <c r="VMI51" s="33"/>
      <c r="VMJ51"/>
      <c r="VMK51" s="33"/>
      <c r="VML51" s="35"/>
      <c r="VMM51" s="35"/>
      <c r="VMN51"/>
      <c r="VMO51"/>
      <c r="VMP51" s="33"/>
      <c r="VMQ51"/>
      <c r="VMR51" s="33"/>
      <c r="VMS51" s="35"/>
      <c r="VMT51" s="35"/>
      <c r="VMU51"/>
      <c r="VMV51"/>
      <c r="VMW51" s="33"/>
      <c r="VMX51"/>
      <c r="VMY51" s="33"/>
      <c r="VMZ51" s="35"/>
      <c r="VNA51" s="35"/>
      <c r="VNB51"/>
      <c r="VNC51"/>
      <c r="VND51" s="33"/>
      <c r="VNE51"/>
      <c r="VNF51" s="33"/>
      <c r="VNG51" s="35"/>
      <c r="VNH51" s="35"/>
      <c r="VNI51"/>
      <c r="VNJ51"/>
      <c r="VNK51" s="33"/>
      <c r="VNL51"/>
      <c r="VNM51" s="33"/>
      <c r="VNN51" s="35"/>
      <c r="VNO51" s="35"/>
      <c r="VNP51"/>
      <c r="VNQ51"/>
      <c r="VNR51" s="33"/>
      <c r="VNS51"/>
      <c r="VNT51" s="33"/>
      <c r="VNU51" s="35"/>
      <c r="VNV51" s="35"/>
      <c r="VNW51"/>
      <c r="VNX51"/>
      <c r="VNY51" s="33"/>
      <c r="VNZ51"/>
      <c r="VOA51" s="33"/>
      <c r="VOB51" s="35"/>
      <c r="VOC51" s="35"/>
      <c r="VOD51"/>
      <c r="VOE51"/>
      <c r="VOF51" s="33"/>
      <c r="VOG51"/>
      <c r="VOH51" s="33"/>
      <c r="VOI51" s="35"/>
      <c r="VOJ51" s="35"/>
      <c r="VOK51"/>
      <c r="VOL51"/>
      <c r="VOM51" s="33"/>
      <c r="VON51"/>
      <c r="VOO51" s="33"/>
      <c r="VOP51" s="35"/>
      <c r="VOQ51" s="35"/>
      <c r="VOR51"/>
      <c r="VOS51"/>
      <c r="VOT51" s="33"/>
      <c r="VOU51"/>
      <c r="VOV51" s="33"/>
      <c r="VOW51" s="35"/>
      <c r="VOX51" s="35"/>
      <c r="VOY51"/>
      <c r="VOZ51"/>
      <c r="VPA51" s="33"/>
      <c r="VPB51"/>
      <c r="VPC51" s="33"/>
      <c r="VPD51" s="35"/>
      <c r="VPE51" s="35"/>
      <c r="VPF51"/>
      <c r="VPG51"/>
      <c r="VPH51" s="33"/>
      <c r="VPI51"/>
      <c r="VPJ51" s="33"/>
      <c r="VPK51" s="35"/>
      <c r="VPL51" s="35"/>
      <c r="VPM51"/>
      <c r="VPN51"/>
      <c r="VPO51" s="33"/>
      <c r="VPP51"/>
      <c r="VPQ51" s="33"/>
      <c r="VPR51" s="35"/>
      <c r="VPS51" s="35"/>
      <c r="VPT51"/>
      <c r="VPU51"/>
      <c r="VPV51" s="33"/>
      <c r="VPW51"/>
      <c r="VPX51" s="33"/>
      <c r="VPY51" s="35"/>
      <c r="VPZ51" s="35"/>
      <c r="VQA51"/>
      <c r="VQB51"/>
      <c r="VQC51" s="33"/>
      <c r="VQD51"/>
      <c r="VQE51" s="33"/>
      <c r="VQF51" s="35"/>
      <c r="VQG51" s="35"/>
      <c r="VQH51"/>
      <c r="VQI51"/>
      <c r="VQJ51" s="33"/>
      <c r="VQK51"/>
      <c r="VQL51" s="33"/>
      <c r="VQM51" s="35"/>
      <c r="VQN51" s="35"/>
      <c r="VQO51"/>
      <c r="VQP51"/>
      <c r="VQQ51" s="33"/>
      <c r="VQR51"/>
      <c r="VQS51" s="33"/>
      <c r="VQT51" s="35"/>
      <c r="VQU51" s="35"/>
      <c r="VQV51"/>
      <c r="VQW51"/>
      <c r="VQX51" s="33"/>
      <c r="VQY51"/>
      <c r="VQZ51" s="33"/>
      <c r="VRA51" s="35"/>
      <c r="VRB51" s="35"/>
      <c r="VRC51"/>
      <c r="VRD51"/>
      <c r="VRE51" s="33"/>
      <c r="VRF51"/>
      <c r="VRG51" s="33"/>
      <c r="VRH51" s="35"/>
      <c r="VRI51" s="35"/>
      <c r="VRJ51"/>
      <c r="VRK51"/>
      <c r="VRL51" s="33"/>
      <c r="VRM51"/>
      <c r="VRN51" s="33"/>
      <c r="VRO51" s="35"/>
      <c r="VRP51" s="35"/>
      <c r="VRQ51"/>
      <c r="VRR51"/>
      <c r="VRS51" s="33"/>
      <c r="VRT51"/>
      <c r="VRU51" s="33"/>
      <c r="VRV51" s="35"/>
      <c r="VRW51" s="35"/>
      <c r="VRX51"/>
      <c r="VRY51"/>
      <c r="VRZ51" s="33"/>
      <c r="VSA51"/>
      <c r="VSB51" s="33"/>
      <c r="VSC51" s="35"/>
      <c r="VSD51" s="35"/>
      <c r="VSE51"/>
      <c r="VSF51"/>
      <c r="VSG51" s="33"/>
      <c r="VSH51"/>
      <c r="VSI51" s="33"/>
      <c r="VSJ51" s="35"/>
      <c r="VSK51" s="35"/>
      <c r="VSL51"/>
      <c r="VSM51"/>
      <c r="VSN51" s="33"/>
      <c r="VSO51"/>
      <c r="VSP51" s="33"/>
      <c r="VSQ51" s="35"/>
      <c r="VSR51" s="35"/>
      <c r="VSS51"/>
      <c r="VST51"/>
      <c r="VSU51" s="33"/>
      <c r="VSV51"/>
      <c r="VSW51" s="33"/>
      <c r="VSX51" s="35"/>
      <c r="VSY51" s="35"/>
      <c r="VSZ51"/>
      <c r="VTA51"/>
      <c r="VTB51" s="33"/>
      <c r="VTC51"/>
      <c r="VTD51" s="33"/>
      <c r="VTE51" s="35"/>
      <c r="VTF51" s="35"/>
      <c r="VTG51"/>
      <c r="VTH51"/>
      <c r="VTI51" s="33"/>
      <c r="VTJ51"/>
      <c r="VTK51" s="33"/>
      <c r="VTL51" s="35"/>
      <c r="VTM51" s="35"/>
      <c r="VTN51"/>
      <c r="VTO51"/>
      <c r="VTP51" s="33"/>
      <c r="VTQ51"/>
      <c r="VTR51" s="33"/>
      <c r="VTS51" s="35"/>
      <c r="VTT51" s="35"/>
      <c r="VTU51"/>
      <c r="VTV51"/>
      <c r="VTW51" s="33"/>
      <c r="VTX51"/>
      <c r="VTY51" s="33"/>
      <c r="VTZ51" s="35"/>
      <c r="VUA51" s="35"/>
      <c r="VUB51"/>
      <c r="VUC51"/>
      <c r="VUD51" s="33"/>
      <c r="VUE51"/>
      <c r="VUF51" s="33"/>
      <c r="VUG51" s="35"/>
      <c r="VUH51" s="35"/>
      <c r="VUI51"/>
      <c r="VUJ51"/>
      <c r="VUK51" s="33"/>
      <c r="VUL51"/>
      <c r="VUM51" s="33"/>
      <c r="VUN51" s="35"/>
      <c r="VUO51" s="35"/>
      <c r="VUP51"/>
      <c r="VUQ51"/>
      <c r="VUR51" s="33"/>
      <c r="VUS51"/>
      <c r="VUT51" s="33"/>
      <c r="VUU51" s="35"/>
      <c r="VUV51" s="35"/>
      <c r="VUW51"/>
      <c r="VUX51"/>
      <c r="VUY51" s="33"/>
      <c r="VUZ51"/>
      <c r="VVA51" s="33"/>
      <c r="VVB51" s="35"/>
      <c r="VVC51" s="35"/>
      <c r="VVD51"/>
      <c r="VVE51"/>
      <c r="VVF51" s="33"/>
      <c r="VVG51"/>
      <c r="VVH51" s="33"/>
      <c r="VVI51" s="35"/>
      <c r="VVJ51" s="35"/>
      <c r="VVK51"/>
      <c r="VVL51"/>
      <c r="VVM51" s="33"/>
      <c r="VVN51"/>
      <c r="VVO51" s="33"/>
      <c r="VVP51" s="35"/>
      <c r="VVQ51" s="35"/>
      <c r="VVR51"/>
      <c r="VVS51"/>
      <c r="VVT51" s="33"/>
      <c r="VVU51"/>
      <c r="VVV51" s="33"/>
      <c r="VVW51" s="35"/>
      <c r="VVX51" s="35"/>
      <c r="VVY51"/>
      <c r="VVZ51"/>
      <c r="VWA51" s="33"/>
      <c r="VWB51"/>
      <c r="VWC51" s="33"/>
      <c r="VWD51" s="35"/>
      <c r="VWE51" s="35"/>
      <c r="VWF51"/>
      <c r="VWG51"/>
      <c r="VWH51" s="33"/>
      <c r="VWI51"/>
      <c r="VWJ51" s="33"/>
      <c r="VWK51" s="35"/>
      <c r="VWL51" s="35"/>
      <c r="VWM51"/>
      <c r="VWN51"/>
      <c r="VWO51" s="33"/>
      <c r="VWP51"/>
      <c r="VWQ51" s="33"/>
      <c r="VWR51" s="35"/>
      <c r="VWS51" s="35"/>
      <c r="VWT51"/>
      <c r="VWU51"/>
      <c r="VWV51" s="33"/>
      <c r="VWW51"/>
      <c r="VWX51" s="33"/>
      <c r="VWY51" s="35"/>
      <c r="VWZ51" s="35"/>
      <c r="VXA51"/>
      <c r="VXB51"/>
      <c r="VXC51" s="33"/>
      <c r="VXD51"/>
      <c r="VXE51" s="33"/>
      <c r="VXF51" s="35"/>
      <c r="VXG51" s="35"/>
      <c r="VXH51"/>
      <c r="VXI51"/>
      <c r="VXJ51" s="33"/>
      <c r="VXK51"/>
      <c r="VXL51" s="33"/>
      <c r="VXM51" s="35"/>
      <c r="VXN51" s="35"/>
      <c r="VXO51"/>
      <c r="VXP51"/>
      <c r="VXQ51" s="33"/>
      <c r="VXR51"/>
      <c r="VXS51" s="33"/>
      <c r="VXT51" s="35"/>
      <c r="VXU51" s="35"/>
      <c r="VXV51"/>
      <c r="VXW51"/>
      <c r="VXX51" s="33"/>
      <c r="VXY51"/>
      <c r="VXZ51" s="33"/>
      <c r="VYA51" s="35"/>
      <c r="VYB51" s="35"/>
      <c r="VYC51"/>
      <c r="VYD51"/>
      <c r="VYE51" s="33"/>
      <c r="VYF51"/>
      <c r="VYG51" s="33"/>
      <c r="VYH51" s="35"/>
      <c r="VYI51" s="35"/>
      <c r="VYJ51"/>
      <c r="VYK51"/>
      <c r="VYL51" s="33"/>
      <c r="VYM51"/>
      <c r="VYN51" s="33"/>
      <c r="VYO51" s="35"/>
      <c r="VYP51" s="35"/>
      <c r="VYQ51"/>
      <c r="VYR51"/>
      <c r="VYS51" s="33"/>
      <c r="VYT51"/>
      <c r="VYU51" s="33"/>
      <c r="VYV51" s="35"/>
      <c r="VYW51" s="35"/>
      <c r="VYX51"/>
      <c r="VYY51"/>
      <c r="VYZ51" s="33"/>
      <c r="VZA51"/>
      <c r="VZB51" s="33"/>
      <c r="VZC51" s="35"/>
      <c r="VZD51" s="35"/>
      <c r="VZE51"/>
      <c r="VZF51"/>
      <c r="VZG51" s="33"/>
      <c r="VZH51"/>
      <c r="VZI51" s="33"/>
      <c r="VZJ51" s="35"/>
      <c r="VZK51" s="35"/>
      <c r="VZL51"/>
      <c r="VZM51"/>
      <c r="VZN51" s="33"/>
      <c r="VZO51"/>
      <c r="VZP51" s="33"/>
      <c r="VZQ51" s="35"/>
      <c r="VZR51" s="35"/>
      <c r="VZS51"/>
      <c r="VZT51"/>
      <c r="VZU51" s="33"/>
      <c r="VZV51"/>
      <c r="VZW51" s="33"/>
      <c r="VZX51" s="35"/>
      <c r="VZY51" s="35"/>
      <c r="VZZ51"/>
      <c r="WAA51"/>
      <c r="WAB51" s="33"/>
      <c r="WAC51"/>
      <c r="WAD51" s="33"/>
      <c r="WAE51" s="35"/>
      <c r="WAF51" s="35"/>
      <c r="WAG51"/>
      <c r="WAH51"/>
      <c r="WAI51" s="33"/>
      <c r="WAJ51"/>
      <c r="WAK51" s="33"/>
      <c r="WAL51" s="35"/>
      <c r="WAM51" s="35"/>
      <c r="WAN51"/>
      <c r="WAO51"/>
      <c r="WAP51" s="33"/>
      <c r="WAQ51"/>
      <c r="WAR51" s="33"/>
      <c r="WAS51" s="35"/>
      <c r="WAT51" s="35"/>
      <c r="WAU51"/>
      <c r="WAV51"/>
      <c r="WAW51" s="33"/>
      <c r="WAX51"/>
      <c r="WAY51" s="33"/>
      <c r="WAZ51" s="35"/>
      <c r="WBA51" s="35"/>
      <c r="WBB51"/>
      <c r="WBC51"/>
      <c r="WBD51" s="33"/>
      <c r="WBE51"/>
      <c r="WBF51" s="33"/>
      <c r="WBG51" s="35"/>
      <c r="WBH51" s="35"/>
      <c r="WBI51"/>
      <c r="WBJ51"/>
      <c r="WBK51" s="33"/>
      <c r="WBL51"/>
      <c r="WBM51" s="33"/>
      <c r="WBN51" s="35"/>
      <c r="WBO51" s="35"/>
      <c r="WBP51"/>
      <c r="WBQ51"/>
      <c r="WBR51" s="33"/>
      <c r="WBS51"/>
      <c r="WBT51" s="33"/>
      <c r="WBU51" s="35"/>
      <c r="WBV51" s="35"/>
      <c r="WBW51"/>
      <c r="WBX51"/>
      <c r="WBY51" s="33"/>
      <c r="WBZ51"/>
      <c r="WCA51" s="33"/>
      <c r="WCB51" s="35"/>
      <c r="WCC51" s="35"/>
      <c r="WCD51"/>
      <c r="WCE51"/>
      <c r="WCF51" s="33"/>
      <c r="WCG51"/>
      <c r="WCH51" s="33"/>
      <c r="WCI51" s="35"/>
      <c r="WCJ51" s="35"/>
      <c r="WCK51"/>
      <c r="WCL51"/>
      <c r="WCM51" s="33"/>
      <c r="WCN51"/>
      <c r="WCO51" s="33"/>
      <c r="WCP51" s="35"/>
      <c r="WCQ51" s="35"/>
      <c r="WCR51"/>
      <c r="WCS51"/>
      <c r="WCT51" s="33"/>
      <c r="WCU51"/>
      <c r="WCV51" s="33"/>
      <c r="WCW51" s="35"/>
      <c r="WCX51" s="35"/>
      <c r="WCY51"/>
      <c r="WCZ51"/>
      <c r="WDA51" s="33"/>
      <c r="WDB51"/>
      <c r="WDC51" s="33"/>
      <c r="WDD51" s="35"/>
      <c r="WDE51" s="35"/>
      <c r="WDF51"/>
      <c r="WDG51"/>
      <c r="WDH51" s="33"/>
      <c r="WDI51"/>
      <c r="WDJ51" s="33"/>
      <c r="WDK51" s="35"/>
      <c r="WDL51" s="35"/>
      <c r="WDM51"/>
      <c r="WDN51"/>
      <c r="WDO51" s="33"/>
      <c r="WDP51"/>
      <c r="WDQ51" s="33"/>
      <c r="WDR51" s="35"/>
      <c r="WDS51" s="35"/>
      <c r="WDT51"/>
      <c r="WDU51"/>
      <c r="WDV51" s="33"/>
      <c r="WDW51"/>
      <c r="WDX51" s="33"/>
      <c r="WDY51" s="35"/>
      <c r="WDZ51" s="35"/>
      <c r="WEA51"/>
      <c r="WEB51"/>
      <c r="WEC51" s="33"/>
      <c r="WED51"/>
      <c r="WEE51" s="33"/>
      <c r="WEF51" s="35"/>
      <c r="WEG51" s="35"/>
      <c r="WEH51"/>
      <c r="WEI51"/>
      <c r="WEJ51" s="33"/>
      <c r="WEK51"/>
      <c r="WEL51" s="33"/>
      <c r="WEM51" s="35"/>
      <c r="WEN51" s="35"/>
      <c r="WEO51"/>
      <c r="WEP51"/>
      <c r="WEQ51" s="33"/>
      <c r="WER51"/>
      <c r="WES51" s="33"/>
      <c r="WET51" s="35"/>
      <c r="WEU51" s="35"/>
      <c r="WEV51"/>
      <c r="WEW51"/>
      <c r="WEX51" s="33"/>
      <c r="WEY51"/>
      <c r="WEZ51" s="33"/>
      <c r="WFA51" s="35"/>
      <c r="WFB51" s="35"/>
      <c r="WFC51"/>
      <c r="WFD51"/>
      <c r="WFE51" s="33"/>
      <c r="WFF51"/>
      <c r="WFG51" s="33"/>
      <c r="WFH51" s="35"/>
      <c r="WFI51" s="35"/>
      <c r="WFJ51"/>
      <c r="WFK51"/>
      <c r="WFL51" s="33"/>
      <c r="WFM51"/>
      <c r="WFN51" s="33"/>
      <c r="WFO51" s="35"/>
      <c r="WFP51" s="35"/>
      <c r="WFQ51"/>
      <c r="WFR51"/>
      <c r="WFS51" s="33"/>
      <c r="WFT51"/>
      <c r="WFU51" s="33"/>
      <c r="WFV51" s="35"/>
      <c r="WFW51" s="35"/>
      <c r="WFX51"/>
      <c r="WFY51"/>
      <c r="WFZ51" s="33"/>
      <c r="WGA51"/>
      <c r="WGB51" s="33"/>
      <c r="WGC51" s="35"/>
      <c r="WGD51" s="35"/>
      <c r="WGE51"/>
      <c r="WGF51"/>
      <c r="WGG51" s="33"/>
      <c r="WGH51"/>
      <c r="WGI51" s="33"/>
      <c r="WGJ51" s="35"/>
      <c r="WGK51" s="35"/>
      <c r="WGL51"/>
      <c r="WGM51"/>
      <c r="WGN51" s="33"/>
      <c r="WGO51"/>
      <c r="WGP51" s="33"/>
      <c r="WGQ51" s="35"/>
      <c r="WGR51" s="35"/>
      <c r="WGS51"/>
      <c r="WGT51"/>
      <c r="WGU51" s="33"/>
      <c r="WGV51"/>
      <c r="WGW51" s="33"/>
      <c r="WGX51" s="35"/>
      <c r="WGY51" s="35"/>
      <c r="WGZ51"/>
      <c r="WHA51"/>
      <c r="WHB51" s="33"/>
      <c r="WHC51"/>
      <c r="WHD51" s="33"/>
      <c r="WHE51" s="35"/>
      <c r="WHF51" s="35"/>
      <c r="WHG51"/>
      <c r="WHH51"/>
      <c r="WHI51" s="33"/>
      <c r="WHJ51"/>
      <c r="WHK51" s="33"/>
      <c r="WHL51" s="35"/>
      <c r="WHM51" s="35"/>
      <c r="WHN51"/>
      <c r="WHO51"/>
      <c r="WHP51" s="33"/>
      <c r="WHQ51"/>
      <c r="WHR51" s="33"/>
      <c r="WHS51" s="35"/>
      <c r="WHT51" s="35"/>
      <c r="WHU51"/>
      <c r="WHV51"/>
      <c r="WHW51" s="33"/>
      <c r="WHX51"/>
      <c r="WHY51" s="33"/>
      <c r="WHZ51" s="35"/>
      <c r="WIA51" s="35"/>
      <c r="WIB51"/>
      <c r="WIC51"/>
      <c r="WID51" s="33"/>
      <c r="WIE51"/>
      <c r="WIF51" s="33"/>
      <c r="WIG51" s="35"/>
      <c r="WIH51" s="35"/>
      <c r="WII51"/>
      <c r="WIJ51"/>
      <c r="WIK51" s="33"/>
      <c r="WIL51"/>
      <c r="WIM51" s="33"/>
      <c r="WIN51" s="35"/>
      <c r="WIO51" s="35"/>
      <c r="WIP51"/>
      <c r="WIQ51"/>
      <c r="WIR51" s="33"/>
      <c r="WIS51"/>
      <c r="WIT51" s="33"/>
      <c r="WIU51" s="35"/>
      <c r="WIV51" s="35"/>
      <c r="WIW51"/>
      <c r="WIX51"/>
      <c r="WIY51" s="33"/>
      <c r="WIZ51"/>
      <c r="WJA51" s="33"/>
      <c r="WJB51" s="35"/>
      <c r="WJC51" s="35"/>
      <c r="WJD51"/>
      <c r="WJE51"/>
      <c r="WJF51" s="33"/>
      <c r="WJG51"/>
      <c r="WJH51" s="33"/>
      <c r="WJI51" s="35"/>
      <c r="WJJ51" s="35"/>
      <c r="WJK51"/>
      <c r="WJL51"/>
      <c r="WJM51" s="33"/>
      <c r="WJN51"/>
      <c r="WJO51" s="33"/>
      <c r="WJP51" s="35"/>
      <c r="WJQ51" s="35"/>
      <c r="WJR51"/>
      <c r="WJS51"/>
      <c r="WJT51" s="33"/>
      <c r="WJU51"/>
      <c r="WJV51" s="33"/>
      <c r="WJW51" s="35"/>
      <c r="WJX51" s="35"/>
      <c r="WJY51"/>
      <c r="WJZ51"/>
      <c r="WKA51" s="33"/>
      <c r="WKB51"/>
      <c r="WKC51" s="33"/>
      <c r="WKD51" s="35"/>
      <c r="WKE51" s="35"/>
      <c r="WKF51"/>
      <c r="WKG51"/>
      <c r="WKH51" s="33"/>
      <c r="WKI51"/>
      <c r="WKJ51" s="33"/>
      <c r="WKK51" s="35"/>
      <c r="WKL51" s="35"/>
      <c r="WKM51"/>
      <c r="WKN51"/>
      <c r="WKO51" s="33"/>
      <c r="WKP51"/>
      <c r="WKQ51" s="33"/>
      <c r="WKR51" s="35"/>
      <c r="WKS51" s="35"/>
      <c r="WKT51"/>
      <c r="WKU51"/>
      <c r="WKV51" s="33"/>
      <c r="WKW51"/>
      <c r="WKX51" s="33"/>
      <c r="WKY51" s="35"/>
      <c r="WKZ51" s="35"/>
      <c r="WLA51"/>
      <c r="WLB51"/>
      <c r="WLC51" s="33"/>
      <c r="WLD51"/>
      <c r="WLE51" s="33"/>
      <c r="WLF51" s="35"/>
      <c r="WLG51" s="35"/>
      <c r="WLH51"/>
      <c r="WLI51"/>
      <c r="WLJ51" s="33"/>
      <c r="WLK51"/>
      <c r="WLL51" s="33"/>
      <c r="WLM51" s="35"/>
      <c r="WLN51" s="35"/>
      <c r="WLO51"/>
      <c r="WLP51"/>
      <c r="WLQ51" s="33"/>
      <c r="WLR51"/>
      <c r="WLS51" s="33"/>
      <c r="WLT51" s="35"/>
      <c r="WLU51" s="35"/>
      <c r="WLV51"/>
      <c r="WLW51"/>
      <c r="WLX51" s="33"/>
      <c r="WLY51"/>
      <c r="WLZ51" s="33"/>
      <c r="WMA51" s="35"/>
      <c r="WMB51" s="35"/>
      <c r="WMC51"/>
      <c r="WMD51"/>
      <c r="WME51" s="33"/>
      <c r="WMF51"/>
      <c r="WMG51" s="33"/>
      <c r="WMH51" s="35"/>
      <c r="WMI51" s="35"/>
      <c r="WMJ51"/>
      <c r="WMK51"/>
      <c r="WML51" s="33"/>
      <c r="WMM51"/>
      <c r="WMN51" s="33"/>
      <c r="WMO51" s="35"/>
      <c r="WMP51" s="35"/>
      <c r="WMQ51"/>
      <c r="WMR51"/>
      <c r="WMS51" s="33"/>
      <c r="WMT51"/>
      <c r="WMU51" s="33"/>
      <c r="WMV51" s="35"/>
      <c r="WMW51" s="35"/>
      <c r="WMX51"/>
      <c r="WMY51"/>
      <c r="WMZ51" s="33"/>
      <c r="WNA51"/>
      <c r="WNB51" s="33"/>
      <c r="WNC51" s="35"/>
      <c r="WND51" s="35"/>
      <c r="WNE51"/>
      <c r="WNF51"/>
      <c r="WNG51" s="33"/>
      <c r="WNH51"/>
      <c r="WNI51" s="33"/>
      <c r="WNJ51" s="35"/>
      <c r="WNK51" s="35"/>
      <c r="WNL51"/>
      <c r="WNM51"/>
      <c r="WNN51" s="33"/>
      <c r="WNO51"/>
      <c r="WNP51" s="33"/>
      <c r="WNQ51" s="35"/>
      <c r="WNR51" s="35"/>
      <c r="WNS51"/>
      <c r="WNT51"/>
      <c r="WNU51" s="33"/>
      <c r="WNV51"/>
      <c r="WNW51" s="33"/>
      <c r="WNX51" s="35"/>
      <c r="WNY51" s="35"/>
      <c r="WNZ51"/>
      <c r="WOA51"/>
      <c r="WOB51" s="33"/>
      <c r="WOC51"/>
      <c r="WOD51" s="33"/>
      <c r="WOE51" s="35"/>
      <c r="WOF51" s="35"/>
      <c r="WOG51"/>
      <c r="WOH51"/>
      <c r="WOI51" s="33"/>
      <c r="WOJ51"/>
      <c r="WOK51" s="33"/>
      <c r="WOL51" s="35"/>
      <c r="WOM51" s="35"/>
      <c r="WON51"/>
      <c r="WOO51"/>
      <c r="WOP51" s="33"/>
      <c r="WOQ51"/>
      <c r="WOR51" s="33"/>
      <c r="WOS51" s="35"/>
      <c r="WOT51" s="35"/>
      <c r="WOU51"/>
      <c r="WOV51"/>
      <c r="WOW51" s="33"/>
      <c r="WOX51"/>
      <c r="WOY51" s="33"/>
      <c r="WOZ51" s="35"/>
      <c r="WPA51" s="35"/>
      <c r="WPB51"/>
      <c r="WPC51"/>
      <c r="WPD51" s="33"/>
      <c r="WPE51"/>
      <c r="WPF51" s="33"/>
      <c r="WPG51" s="35"/>
      <c r="WPH51" s="35"/>
      <c r="WPI51"/>
      <c r="WPJ51"/>
      <c r="WPK51" s="33"/>
      <c r="WPL51"/>
      <c r="WPM51" s="33"/>
      <c r="WPN51" s="35"/>
      <c r="WPO51" s="35"/>
      <c r="WPP51"/>
      <c r="WPQ51"/>
      <c r="WPR51" s="33"/>
      <c r="WPS51"/>
      <c r="WPT51" s="33"/>
      <c r="WPU51" s="35"/>
      <c r="WPV51" s="35"/>
      <c r="WPW51"/>
      <c r="WPX51"/>
      <c r="WPY51" s="33"/>
      <c r="WPZ51"/>
      <c r="WQA51" s="33"/>
      <c r="WQB51" s="35"/>
      <c r="WQC51" s="35"/>
      <c r="WQD51"/>
      <c r="WQE51"/>
      <c r="WQF51" s="33"/>
      <c r="WQG51"/>
      <c r="WQH51" s="33"/>
      <c r="WQI51" s="35"/>
      <c r="WQJ51" s="35"/>
      <c r="WQK51"/>
      <c r="WQL51"/>
      <c r="WQM51" s="33"/>
      <c r="WQN51"/>
      <c r="WQO51" s="33"/>
      <c r="WQP51" s="35"/>
      <c r="WQQ51" s="35"/>
      <c r="WQR51"/>
      <c r="WQS51"/>
      <c r="WQT51" s="33"/>
      <c r="WQU51"/>
      <c r="WQV51" s="33"/>
      <c r="WQW51" s="35"/>
      <c r="WQX51" s="35"/>
      <c r="WQY51"/>
      <c r="WQZ51"/>
      <c r="WRA51" s="33"/>
      <c r="WRB51"/>
      <c r="WRC51" s="33"/>
      <c r="WRD51" s="35"/>
      <c r="WRE51" s="35"/>
      <c r="WRF51"/>
      <c r="WRG51"/>
      <c r="WRH51" s="33"/>
      <c r="WRI51"/>
      <c r="WRJ51" s="33"/>
      <c r="WRK51" s="35"/>
      <c r="WRL51" s="35"/>
      <c r="WRM51"/>
      <c r="WRN51"/>
      <c r="WRO51" s="33"/>
      <c r="WRP51"/>
      <c r="WRQ51" s="33"/>
      <c r="WRR51" s="35"/>
      <c r="WRS51" s="35"/>
      <c r="WRT51"/>
      <c r="WRU51"/>
      <c r="WRV51" s="33"/>
      <c r="WRW51"/>
      <c r="WRX51" s="33"/>
      <c r="WRY51" s="35"/>
      <c r="WRZ51" s="35"/>
      <c r="WSA51"/>
      <c r="WSB51"/>
      <c r="WSC51" s="33"/>
      <c r="WSD51"/>
      <c r="WSE51" s="33"/>
      <c r="WSF51" s="35"/>
      <c r="WSG51" s="35"/>
      <c r="WSH51"/>
      <c r="WSI51"/>
      <c r="WSJ51" s="33"/>
      <c r="WSK51"/>
      <c r="WSL51" s="33"/>
      <c r="WSM51" s="35"/>
      <c r="WSN51" s="35"/>
      <c r="WSO51"/>
      <c r="WSP51"/>
      <c r="WSQ51" s="33"/>
      <c r="WSR51"/>
      <c r="WSS51" s="33"/>
      <c r="WST51" s="35"/>
      <c r="WSU51" s="35"/>
      <c r="WSV51"/>
      <c r="WSW51"/>
      <c r="WSX51" s="33"/>
      <c r="WSY51"/>
      <c r="WSZ51" s="33"/>
      <c r="WTA51" s="35"/>
      <c r="WTB51" s="35"/>
      <c r="WTC51"/>
      <c r="WTD51"/>
      <c r="WTE51" s="33"/>
      <c r="WTF51"/>
      <c r="WTG51" s="33"/>
      <c r="WTH51" s="35"/>
      <c r="WTI51" s="35"/>
      <c r="WTJ51"/>
      <c r="WTK51"/>
      <c r="WTL51" s="33"/>
      <c r="WTM51"/>
      <c r="WTN51" s="33"/>
      <c r="WTO51" s="35"/>
      <c r="WTP51" s="35"/>
      <c r="WTQ51"/>
      <c r="WTR51"/>
      <c r="WTS51" s="33"/>
      <c r="WTT51"/>
      <c r="WTU51" s="33"/>
      <c r="WTV51" s="35"/>
      <c r="WTW51" s="35"/>
      <c r="WTX51"/>
      <c r="WTY51"/>
      <c r="WTZ51" s="33"/>
      <c r="WUA51"/>
      <c r="WUB51" s="33"/>
      <c r="WUC51" s="35"/>
      <c r="WUD51" s="35"/>
      <c r="WUE51"/>
      <c r="WUF51"/>
      <c r="WUG51" s="33"/>
      <c r="WUH51"/>
      <c r="WUI51" s="33"/>
      <c r="WUJ51" s="35"/>
      <c r="WUK51" s="35"/>
      <c r="WUL51"/>
      <c r="WUM51"/>
      <c r="WUN51" s="33"/>
      <c r="WUO51"/>
      <c r="WUP51" s="33"/>
      <c r="WUQ51" s="35"/>
      <c r="WUR51" s="35"/>
      <c r="WUS51"/>
      <c r="WUT51"/>
      <c r="WUU51" s="33"/>
      <c r="WUV51"/>
      <c r="WUW51" s="33"/>
      <c r="WUX51" s="35"/>
      <c r="WUY51" s="35"/>
      <c r="WUZ51"/>
      <c r="WVA51"/>
      <c r="WVB51" s="33"/>
      <c r="WVC51"/>
      <c r="WVD51" s="33"/>
      <c r="WVE51" s="35"/>
      <c r="WVF51" s="35"/>
      <c r="WVG51"/>
      <c r="WVH51"/>
      <c r="WVI51" s="33"/>
      <c r="WVJ51"/>
      <c r="WVK51" s="33"/>
      <c r="WVL51" s="35"/>
      <c r="WVM51" s="35"/>
      <c r="WVN51"/>
      <c r="WVO51"/>
      <c r="WVP51" s="33"/>
      <c r="WVQ51"/>
      <c r="WVR51" s="33"/>
      <c r="WVS51" s="35"/>
      <c r="WVT51" s="35"/>
      <c r="WVU51"/>
      <c r="WVV51"/>
      <c r="WVW51" s="33"/>
      <c r="WVX51"/>
      <c r="WVY51" s="33"/>
      <c r="WVZ51" s="35"/>
      <c r="WWA51" s="35"/>
      <c r="WWB51"/>
      <c r="WWC51"/>
      <c r="WWD51" s="33"/>
      <c r="WWE51"/>
      <c r="WWF51" s="33"/>
      <c r="WWG51" s="35"/>
      <c r="WWH51" s="35"/>
      <c r="WWI51"/>
      <c r="WWJ51"/>
      <c r="WWK51" s="33"/>
      <c r="WWL51"/>
      <c r="WWM51" s="33"/>
      <c r="WWN51" s="35"/>
      <c r="WWO51" s="35"/>
      <c r="WWP51"/>
      <c r="WWQ51"/>
      <c r="WWR51" s="33"/>
      <c r="WWS51"/>
      <c r="WWT51" s="33"/>
      <c r="WWU51" s="35"/>
      <c r="WWV51" s="35"/>
      <c r="WWW51"/>
      <c r="WWX51"/>
      <c r="WWY51" s="33"/>
      <c r="WWZ51"/>
      <c r="WXA51" s="33"/>
      <c r="WXB51" s="35"/>
      <c r="WXC51" s="35"/>
      <c r="WXD51"/>
      <c r="WXE51"/>
      <c r="WXF51" s="33"/>
      <c r="WXG51"/>
      <c r="WXH51" s="33"/>
      <c r="WXI51" s="35"/>
      <c r="WXJ51" s="35"/>
      <c r="WXK51"/>
      <c r="WXL51"/>
      <c r="WXM51" s="33"/>
      <c r="WXN51"/>
      <c r="WXO51" s="33"/>
      <c r="WXP51" s="35"/>
      <c r="WXQ51" s="35"/>
      <c r="WXR51"/>
      <c r="WXS51"/>
      <c r="WXT51" s="33"/>
      <c r="WXU51"/>
      <c r="WXV51" s="33"/>
      <c r="WXW51" s="35"/>
      <c r="WXX51" s="35"/>
      <c r="WXY51"/>
      <c r="WXZ51"/>
      <c r="WYA51" s="33"/>
      <c r="WYB51"/>
      <c r="WYC51" s="33"/>
      <c r="WYD51" s="35"/>
      <c r="WYE51" s="35"/>
      <c r="WYF51"/>
      <c r="WYG51"/>
      <c r="WYH51" s="33"/>
      <c r="WYI51"/>
      <c r="WYJ51" s="33"/>
      <c r="WYK51" s="35"/>
      <c r="WYL51" s="35"/>
      <c r="WYM51"/>
      <c r="WYN51"/>
      <c r="WYO51" s="33"/>
      <c r="WYP51"/>
      <c r="WYQ51" s="33"/>
      <c r="WYR51" s="35"/>
      <c r="WYS51" s="35"/>
      <c r="WYT51"/>
      <c r="WYU51"/>
      <c r="WYV51" s="33"/>
      <c r="WYW51"/>
      <c r="WYX51" s="33"/>
      <c r="WYY51" s="35"/>
      <c r="WYZ51" s="35"/>
      <c r="WZA51"/>
      <c r="WZB51"/>
      <c r="WZC51" s="33"/>
      <c r="WZD51"/>
      <c r="WZE51" s="33"/>
      <c r="WZF51" s="35"/>
      <c r="WZG51" s="35"/>
      <c r="WZH51"/>
      <c r="WZI51"/>
      <c r="WZJ51" s="33"/>
      <c r="WZK51"/>
      <c r="WZL51" s="33"/>
      <c r="WZM51" s="35"/>
      <c r="WZN51" s="35"/>
      <c r="WZO51"/>
      <c r="WZP51"/>
      <c r="WZQ51" s="33"/>
      <c r="WZR51"/>
      <c r="WZS51" s="33"/>
      <c r="WZT51" s="35"/>
      <c r="WZU51" s="35"/>
      <c r="WZV51"/>
      <c r="WZW51"/>
      <c r="WZX51" s="33"/>
      <c r="WZY51"/>
      <c r="WZZ51" s="33"/>
      <c r="XAA51" s="35"/>
      <c r="XAB51" s="35"/>
      <c r="XAC51"/>
      <c r="XAD51"/>
      <c r="XAE51" s="33"/>
      <c r="XAF51"/>
      <c r="XAG51" s="33"/>
      <c r="XAH51" s="35"/>
      <c r="XAI51" s="35"/>
      <c r="XAJ51"/>
      <c r="XAK51"/>
      <c r="XAL51" s="33"/>
      <c r="XAM51"/>
      <c r="XAN51" s="33"/>
      <c r="XAO51" s="35"/>
      <c r="XAP51" s="35"/>
      <c r="XAQ51"/>
      <c r="XAR51"/>
      <c r="XAS51" s="33"/>
      <c r="XAT51"/>
      <c r="XAU51" s="33"/>
      <c r="XAV51" s="35"/>
      <c r="XAW51" s="35"/>
      <c r="XAX51"/>
      <c r="XAY51"/>
      <c r="XAZ51" s="33"/>
      <c r="XBA51"/>
      <c r="XBB51" s="33"/>
      <c r="XBC51" s="35"/>
      <c r="XBD51" s="35"/>
      <c r="XBE51"/>
      <c r="XBF51"/>
      <c r="XBG51" s="33"/>
      <c r="XBH51"/>
      <c r="XBI51" s="33"/>
      <c r="XBJ51" s="35"/>
      <c r="XBK51" s="35"/>
      <c r="XBL51"/>
      <c r="XBM51"/>
      <c r="XBN51" s="33"/>
      <c r="XBO51"/>
      <c r="XBP51" s="33"/>
      <c r="XBQ51" s="35"/>
      <c r="XBR51" s="35"/>
      <c r="XBS51"/>
      <c r="XBT51"/>
      <c r="XBU51" s="33"/>
      <c r="XBV51"/>
      <c r="XBW51" s="33"/>
      <c r="XBX51" s="35"/>
      <c r="XBY51" s="35"/>
      <c r="XBZ51"/>
      <c r="XCA51"/>
      <c r="XCB51" s="33"/>
      <c r="XCC51"/>
      <c r="XCD51" s="33"/>
      <c r="XCE51" s="35"/>
      <c r="XCF51" s="35"/>
      <c r="XCG51"/>
      <c r="XCH51"/>
      <c r="XCI51" s="33"/>
      <c r="XCJ51"/>
      <c r="XCK51" s="33"/>
      <c r="XCL51" s="35"/>
      <c r="XCM51" s="35"/>
      <c r="XCN51"/>
      <c r="XCO51"/>
      <c r="XCP51" s="33"/>
      <c r="XCQ51"/>
      <c r="XCR51" s="33"/>
      <c r="XCS51" s="35"/>
      <c r="XCT51" s="35"/>
      <c r="XCU51"/>
      <c r="XCV51"/>
      <c r="XCW51" s="33"/>
      <c r="XCX51"/>
      <c r="XCY51" s="33"/>
      <c r="XCZ51" s="35"/>
      <c r="XDA51" s="35"/>
      <c r="XDB51"/>
      <c r="XDC51"/>
      <c r="XDD51" s="33"/>
      <c r="XDE51"/>
      <c r="XDF51" s="33"/>
      <c r="XDG51" s="35"/>
      <c r="XDH51" s="35"/>
      <c r="XDI51"/>
      <c r="XDJ51"/>
      <c r="XDK51" s="33"/>
      <c r="XDL51"/>
      <c r="XDM51" s="33"/>
      <c r="XDN51" s="35"/>
      <c r="XDO51" s="35"/>
      <c r="XDP51"/>
      <c r="XDQ51"/>
      <c r="XDR51" s="33"/>
      <c r="XDS51"/>
      <c r="XDT51" s="33"/>
      <c r="XDU51" s="35"/>
      <c r="XDV51" s="35"/>
      <c r="XDW51"/>
      <c r="XDX51"/>
      <c r="XDY51" s="33"/>
      <c r="XDZ51"/>
      <c r="XEA51" s="33"/>
      <c r="XEB51" s="35"/>
      <c r="XEC51" s="35"/>
      <c r="XED51"/>
      <c r="XEE51"/>
      <c r="XEF51" s="33"/>
      <c r="XEG51"/>
      <c r="XEH51" s="33"/>
      <c r="XEI51" s="35"/>
      <c r="XEJ51" s="35"/>
      <c r="XEK51"/>
      <c r="XEL51"/>
      <c r="XEM51" s="33"/>
      <c r="XEN51"/>
      <c r="XEO51" s="33"/>
      <c r="XEP51" s="35"/>
      <c r="XEQ51" s="35"/>
      <c r="XER51"/>
      <c r="XES51"/>
      <c r="XET51" s="33"/>
      <c r="XEU51"/>
      <c r="XEV51" s="33"/>
    </row>
    <row r="52" spans="1:16376" s="58" customFormat="1" ht="15.75">
      <c r="A52" s="24">
        <v>404721010204</v>
      </c>
      <c r="B52" s="33">
        <v>40</v>
      </c>
      <c r="C52" s="35">
        <v>47</v>
      </c>
      <c r="D52" s="35">
        <v>21</v>
      </c>
      <c r="E52" t="s">
        <v>344</v>
      </c>
      <c r="F52" t="s">
        <v>773</v>
      </c>
      <c r="G52" t="s">
        <v>347</v>
      </c>
      <c r="H52" s="33" t="s">
        <v>344</v>
      </c>
      <c r="I52">
        <v>1988</v>
      </c>
      <c r="J52" s="33"/>
      <c r="K52" s="81" t="s">
        <v>344</v>
      </c>
      <c r="L52" s="35">
        <v>26</v>
      </c>
      <c r="M52" s="90"/>
      <c r="N52" s="90" t="s">
        <v>350</v>
      </c>
      <c r="O52" s="91">
        <v>2014</v>
      </c>
      <c r="P52" s="90" t="s">
        <v>351</v>
      </c>
      <c r="Q52" s="91">
        <v>2015</v>
      </c>
      <c r="R52" s="35"/>
      <c r="S52" s="35"/>
      <c r="T52"/>
      <c r="U52"/>
      <c r="V52" s="33"/>
      <c r="W52"/>
      <c r="X52" s="33"/>
      <c r="Y52" s="35"/>
      <c r="Z52" s="35"/>
      <c r="AA52"/>
      <c r="AB52"/>
      <c r="AC52" s="33"/>
      <c r="AD52"/>
      <c r="AE52" s="33"/>
      <c r="AF52" s="35"/>
      <c r="AG52" s="35"/>
      <c r="AH52"/>
      <c r="AI52"/>
      <c r="AJ52" s="33"/>
      <c r="AK52"/>
      <c r="AL52" s="33"/>
      <c r="AM52" s="35"/>
      <c r="AN52" s="35"/>
      <c r="AO52"/>
      <c r="AP52"/>
      <c r="AQ52" s="33"/>
      <c r="AR52"/>
      <c r="AS52" s="33"/>
      <c r="AT52" s="35"/>
      <c r="AU52" s="35"/>
      <c r="AV52"/>
      <c r="AW52"/>
      <c r="AX52" s="33"/>
      <c r="AY52"/>
      <c r="AZ52" s="33"/>
      <c r="BA52" s="35"/>
      <c r="BB52" s="35"/>
      <c r="BC52"/>
      <c r="BD52"/>
      <c r="BE52" s="33"/>
      <c r="BF52"/>
      <c r="BG52" s="33"/>
      <c r="BH52" s="35"/>
      <c r="BI52" s="35"/>
      <c r="BJ52"/>
      <c r="BK52"/>
      <c r="BL52" s="33"/>
      <c r="BM52"/>
      <c r="BN52" s="33"/>
      <c r="BO52" s="35"/>
      <c r="BP52" s="35"/>
      <c r="BQ52"/>
      <c r="BR52"/>
      <c r="BS52" s="33"/>
      <c r="BT52"/>
      <c r="BU52" s="33"/>
      <c r="BV52" s="35"/>
      <c r="BW52" s="35"/>
      <c r="BX52"/>
      <c r="BY52"/>
      <c r="BZ52" s="33"/>
      <c r="CA52"/>
      <c r="CB52" s="33"/>
      <c r="CC52" s="35"/>
      <c r="CD52" s="35"/>
      <c r="CE52"/>
      <c r="CF52"/>
      <c r="CG52" s="33"/>
      <c r="CH52"/>
      <c r="CI52" s="33"/>
      <c r="CJ52" s="35"/>
      <c r="CK52" s="35"/>
      <c r="CL52"/>
      <c r="CM52"/>
      <c r="CN52" s="33"/>
      <c r="CO52"/>
      <c r="CP52" s="33"/>
      <c r="CQ52" s="35"/>
      <c r="CR52" s="35"/>
      <c r="CS52"/>
      <c r="CT52"/>
      <c r="CU52" s="33"/>
      <c r="CV52"/>
      <c r="CW52" s="33"/>
      <c r="CX52" s="35"/>
      <c r="CY52" s="35"/>
      <c r="CZ52"/>
      <c r="DA52"/>
      <c r="DB52" s="33"/>
      <c r="DC52"/>
      <c r="DD52" s="33"/>
      <c r="DE52" s="35"/>
      <c r="DF52" s="35"/>
      <c r="DG52"/>
      <c r="DH52"/>
      <c r="DI52" s="33"/>
      <c r="DJ52"/>
      <c r="DK52" s="33"/>
      <c r="DL52" s="35"/>
      <c r="DM52" s="35"/>
      <c r="DN52"/>
      <c r="DO52"/>
      <c r="DP52" s="33"/>
      <c r="DQ52"/>
      <c r="DR52" s="33"/>
      <c r="DS52" s="35"/>
      <c r="DT52" s="35"/>
      <c r="DU52"/>
      <c r="DV52"/>
      <c r="DW52" s="33"/>
      <c r="DX52"/>
      <c r="DY52" s="33"/>
      <c r="DZ52" s="35"/>
      <c r="EA52" s="35"/>
      <c r="EB52"/>
      <c r="EC52"/>
      <c r="ED52" s="33"/>
      <c r="EE52"/>
      <c r="EF52" s="33"/>
      <c r="EG52" s="35"/>
      <c r="EH52" s="35"/>
      <c r="EI52"/>
      <c r="EJ52"/>
      <c r="EK52" s="33"/>
      <c r="EL52"/>
      <c r="EM52" s="33"/>
      <c r="EN52" s="35"/>
      <c r="EO52" s="35"/>
      <c r="EP52"/>
      <c r="EQ52"/>
      <c r="ER52" s="33"/>
      <c r="ES52"/>
      <c r="ET52" s="33"/>
      <c r="EU52" s="35"/>
      <c r="EV52" s="35"/>
      <c r="EW52"/>
      <c r="EX52"/>
      <c r="EY52" s="33"/>
      <c r="EZ52"/>
      <c r="FA52" s="33"/>
      <c r="FB52" s="35"/>
      <c r="FC52" s="35"/>
      <c r="FD52"/>
      <c r="FE52"/>
      <c r="FF52" s="33"/>
      <c r="FG52"/>
      <c r="FH52" s="33"/>
      <c r="FI52" s="35"/>
      <c r="FJ52" s="35"/>
      <c r="FK52"/>
      <c r="FL52"/>
      <c r="FM52" s="33"/>
      <c r="FN52"/>
      <c r="FO52" s="33"/>
      <c r="FP52" s="35"/>
      <c r="FQ52" s="35"/>
      <c r="FR52"/>
      <c r="FS52"/>
      <c r="FT52" s="33"/>
      <c r="FU52"/>
      <c r="FV52" s="33"/>
      <c r="FW52" s="35"/>
      <c r="FX52" s="35"/>
      <c r="FY52"/>
      <c r="FZ52"/>
      <c r="GA52" s="33"/>
      <c r="GB52"/>
      <c r="GC52" s="33"/>
      <c r="GD52" s="35"/>
      <c r="GE52" s="35"/>
      <c r="GF52"/>
      <c r="GG52"/>
      <c r="GH52" s="33"/>
      <c r="GI52"/>
      <c r="GJ52" s="33"/>
      <c r="GK52" s="35"/>
      <c r="GL52" s="35"/>
      <c r="GM52"/>
      <c r="GN52"/>
      <c r="GO52" s="33"/>
      <c r="GP52"/>
      <c r="GQ52" s="33"/>
      <c r="GR52" s="35"/>
      <c r="GS52" s="35"/>
      <c r="GT52"/>
      <c r="GU52"/>
      <c r="GV52" s="33"/>
      <c r="GW52"/>
      <c r="GX52" s="33"/>
      <c r="GY52" s="35"/>
      <c r="GZ52" s="35"/>
      <c r="HA52"/>
      <c r="HB52"/>
      <c r="HC52" s="33"/>
      <c r="HD52"/>
      <c r="HE52" s="33"/>
      <c r="HF52" s="35"/>
      <c r="HG52" s="35"/>
      <c r="HH52"/>
      <c r="HI52"/>
      <c r="HJ52" s="33"/>
      <c r="HK52"/>
      <c r="HL52" s="33"/>
      <c r="HM52" s="35"/>
      <c r="HN52" s="35"/>
      <c r="HO52"/>
      <c r="HP52"/>
      <c r="HQ52" s="33"/>
      <c r="HR52"/>
      <c r="HS52" s="33"/>
      <c r="HT52" s="35"/>
      <c r="HU52" s="35"/>
      <c r="HV52"/>
      <c r="HW52"/>
      <c r="HX52" s="33"/>
      <c r="HY52"/>
      <c r="HZ52" s="33"/>
      <c r="IA52" s="35"/>
      <c r="IB52" s="35"/>
      <c r="IC52"/>
      <c r="ID52"/>
      <c r="IE52" s="33"/>
      <c r="IF52"/>
      <c r="IG52" s="33"/>
      <c r="IH52" s="35"/>
      <c r="II52" s="35"/>
      <c r="IJ52"/>
      <c r="IK52"/>
      <c r="IL52" s="33"/>
      <c r="IM52"/>
      <c r="IN52" s="33"/>
      <c r="IO52" s="35"/>
      <c r="IP52" s="35"/>
      <c r="IQ52"/>
      <c r="IR52"/>
      <c r="IS52" s="33"/>
      <c r="IT52"/>
      <c r="IU52" s="33"/>
      <c r="IV52" s="35"/>
      <c r="IW52" s="35"/>
      <c r="IX52"/>
      <c r="IY52"/>
      <c r="IZ52" s="33"/>
      <c r="JA52"/>
      <c r="JB52" s="33"/>
      <c r="JC52" s="35"/>
      <c r="JD52" s="35"/>
      <c r="JE52"/>
      <c r="JF52"/>
      <c r="JG52" s="33"/>
      <c r="JH52"/>
      <c r="JI52" s="33"/>
      <c r="JJ52" s="35"/>
      <c r="JK52" s="35"/>
      <c r="JL52"/>
      <c r="JM52"/>
      <c r="JN52" s="33"/>
      <c r="JO52"/>
      <c r="JP52" s="33"/>
      <c r="JQ52" s="35"/>
      <c r="JR52" s="35"/>
      <c r="JS52"/>
      <c r="JT52"/>
      <c r="JU52" s="33"/>
      <c r="JV52"/>
      <c r="JW52" s="33"/>
      <c r="JX52" s="35"/>
      <c r="JY52" s="35"/>
      <c r="JZ52"/>
      <c r="KA52"/>
      <c r="KB52" s="33"/>
      <c r="KC52"/>
      <c r="KD52" s="33"/>
      <c r="KE52" s="35"/>
      <c r="KF52" s="35"/>
      <c r="KG52"/>
      <c r="KH52"/>
      <c r="KI52" s="33"/>
      <c r="KJ52"/>
      <c r="KK52" s="33"/>
      <c r="KL52" s="35"/>
      <c r="KM52" s="35"/>
      <c r="KN52"/>
      <c r="KO52"/>
      <c r="KP52" s="33"/>
      <c r="KQ52"/>
      <c r="KR52" s="33"/>
      <c r="KS52" s="35"/>
      <c r="KT52" s="35"/>
      <c r="KU52"/>
      <c r="KV52"/>
      <c r="KW52" s="33"/>
      <c r="KX52"/>
      <c r="KY52" s="33"/>
      <c r="KZ52" s="35"/>
      <c r="LA52" s="35"/>
      <c r="LB52"/>
      <c r="LC52"/>
      <c r="LD52" s="33"/>
      <c r="LE52"/>
      <c r="LF52" s="33"/>
      <c r="LG52" s="35"/>
      <c r="LH52" s="35"/>
      <c r="LI52"/>
      <c r="LJ52"/>
      <c r="LK52" s="33"/>
      <c r="LL52"/>
      <c r="LM52" s="33"/>
      <c r="LN52" s="35"/>
      <c r="LO52" s="35"/>
      <c r="LP52"/>
      <c r="LQ52"/>
      <c r="LR52" s="33"/>
      <c r="LS52"/>
      <c r="LT52" s="33"/>
      <c r="LU52" s="35"/>
      <c r="LV52" s="35"/>
      <c r="LW52"/>
      <c r="LX52"/>
      <c r="LY52" s="33"/>
      <c r="LZ52"/>
      <c r="MA52" s="33"/>
      <c r="MB52" s="35"/>
      <c r="MC52" s="35"/>
      <c r="MD52"/>
      <c r="ME52"/>
      <c r="MF52" s="33"/>
      <c r="MG52"/>
      <c r="MH52" s="33"/>
      <c r="MI52" s="35"/>
      <c r="MJ52" s="35"/>
      <c r="MK52"/>
      <c r="ML52"/>
      <c r="MM52" s="33"/>
      <c r="MN52"/>
      <c r="MO52" s="33"/>
      <c r="MP52" s="35"/>
      <c r="MQ52" s="35"/>
      <c r="MR52"/>
      <c r="MS52"/>
      <c r="MT52" s="33"/>
      <c r="MU52"/>
      <c r="MV52" s="33"/>
      <c r="MW52" s="35"/>
      <c r="MX52" s="35"/>
      <c r="MY52"/>
      <c r="MZ52"/>
      <c r="NA52" s="33"/>
      <c r="NB52"/>
      <c r="NC52" s="33"/>
      <c r="ND52" s="35"/>
      <c r="NE52" s="35"/>
      <c r="NF52"/>
      <c r="NG52"/>
      <c r="NH52" s="33"/>
      <c r="NI52"/>
      <c r="NJ52" s="33"/>
      <c r="NK52" s="35"/>
      <c r="NL52" s="35"/>
      <c r="NM52"/>
      <c r="NN52"/>
      <c r="NO52" s="33"/>
      <c r="NP52"/>
      <c r="NQ52" s="33"/>
      <c r="NR52" s="35"/>
      <c r="NS52" s="35"/>
      <c r="NT52"/>
      <c r="NU52"/>
      <c r="NV52" s="33"/>
      <c r="NW52"/>
      <c r="NX52" s="33"/>
      <c r="NY52" s="35"/>
      <c r="NZ52" s="35"/>
      <c r="OA52"/>
      <c r="OB52"/>
      <c r="OC52" s="33"/>
      <c r="OD52"/>
      <c r="OE52" s="33"/>
      <c r="OF52" s="35"/>
      <c r="OG52" s="35"/>
      <c r="OH52"/>
      <c r="OI52"/>
      <c r="OJ52" s="33"/>
      <c r="OK52"/>
      <c r="OL52" s="33"/>
      <c r="OM52" s="35"/>
      <c r="ON52" s="35"/>
      <c r="OO52"/>
      <c r="OP52"/>
      <c r="OQ52" s="33"/>
      <c r="OR52"/>
      <c r="OS52" s="33"/>
      <c r="OT52" s="35"/>
      <c r="OU52" s="35"/>
      <c r="OV52"/>
      <c r="OW52"/>
      <c r="OX52" s="33"/>
      <c r="OY52"/>
      <c r="OZ52" s="33"/>
      <c r="PA52" s="35"/>
      <c r="PB52" s="35"/>
      <c r="PC52"/>
      <c r="PD52"/>
      <c r="PE52" s="33"/>
      <c r="PF52"/>
      <c r="PG52" s="33"/>
      <c r="PH52" s="35"/>
      <c r="PI52" s="35"/>
      <c r="PJ52"/>
      <c r="PK52"/>
      <c r="PL52" s="33"/>
      <c r="PM52"/>
      <c r="PN52" s="33"/>
      <c r="PO52" s="35"/>
      <c r="PP52" s="35"/>
      <c r="PQ52"/>
      <c r="PR52"/>
      <c r="PS52" s="33"/>
      <c r="PT52"/>
      <c r="PU52" s="33"/>
      <c r="PV52" s="35"/>
      <c r="PW52" s="35"/>
      <c r="PX52"/>
      <c r="PY52"/>
      <c r="PZ52" s="33"/>
      <c r="QA52"/>
      <c r="QB52" s="33"/>
      <c r="QC52" s="35"/>
      <c r="QD52" s="35"/>
      <c r="QE52"/>
      <c r="QF52"/>
      <c r="QG52" s="33"/>
      <c r="QH52"/>
      <c r="QI52" s="33"/>
      <c r="QJ52" s="35"/>
      <c r="QK52" s="35"/>
      <c r="QL52"/>
      <c r="QM52"/>
      <c r="QN52" s="33"/>
      <c r="QO52"/>
      <c r="QP52" s="33"/>
      <c r="QQ52" s="35"/>
      <c r="QR52" s="35"/>
      <c r="QS52"/>
      <c r="QT52"/>
      <c r="QU52" s="33"/>
      <c r="QV52"/>
      <c r="QW52" s="33"/>
      <c r="QX52" s="35"/>
      <c r="QY52" s="35"/>
      <c r="QZ52"/>
      <c r="RA52"/>
      <c r="RB52" s="33"/>
      <c r="RC52"/>
      <c r="RD52" s="33"/>
      <c r="RE52" s="35"/>
      <c r="RF52" s="35"/>
      <c r="RG52"/>
      <c r="RH52"/>
      <c r="RI52" s="33"/>
      <c r="RJ52"/>
      <c r="RK52" s="33"/>
      <c r="RL52" s="35"/>
      <c r="RM52" s="35"/>
      <c r="RN52"/>
      <c r="RO52"/>
      <c r="RP52" s="33"/>
      <c r="RQ52"/>
      <c r="RR52" s="33"/>
      <c r="RS52" s="35"/>
      <c r="RT52" s="35"/>
      <c r="RU52"/>
      <c r="RV52"/>
      <c r="RW52" s="33"/>
      <c r="RX52"/>
      <c r="RY52" s="33"/>
      <c r="RZ52" s="35"/>
      <c r="SA52" s="35"/>
      <c r="SB52"/>
      <c r="SC52"/>
      <c r="SD52" s="33"/>
      <c r="SE52"/>
      <c r="SF52" s="33"/>
      <c r="SG52" s="35"/>
      <c r="SH52" s="35"/>
      <c r="SI52"/>
      <c r="SJ52"/>
      <c r="SK52" s="33"/>
      <c r="SL52"/>
      <c r="SM52" s="33"/>
      <c r="SN52" s="35"/>
      <c r="SO52" s="35"/>
      <c r="SP52"/>
      <c r="SQ52"/>
      <c r="SR52" s="33"/>
      <c r="SS52"/>
      <c r="ST52" s="33"/>
      <c r="SU52" s="35"/>
      <c r="SV52" s="35"/>
      <c r="SW52"/>
      <c r="SX52"/>
      <c r="SY52" s="33"/>
      <c r="SZ52"/>
      <c r="TA52" s="33"/>
      <c r="TB52" s="35"/>
      <c r="TC52" s="35"/>
      <c r="TD52"/>
      <c r="TE52"/>
      <c r="TF52" s="33"/>
      <c r="TG52"/>
      <c r="TH52" s="33"/>
      <c r="TI52" s="35"/>
      <c r="TJ52" s="35"/>
      <c r="TK52"/>
      <c r="TL52"/>
      <c r="TM52" s="33"/>
      <c r="TN52"/>
      <c r="TO52" s="33"/>
      <c r="TP52" s="35"/>
      <c r="TQ52" s="35"/>
      <c r="TR52"/>
      <c r="TS52"/>
      <c r="TT52" s="33"/>
      <c r="TU52"/>
      <c r="TV52" s="33"/>
      <c r="TW52" s="35"/>
      <c r="TX52" s="35"/>
      <c r="TY52"/>
      <c r="TZ52"/>
      <c r="UA52" s="33"/>
      <c r="UB52"/>
      <c r="UC52" s="33"/>
      <c r="UD52" s="35"/>
      <c r="UE52" s="35"/>
      <c r="UF52"/>
      <c r="UG52"/>
      <c r="UH52" s="33"/>
      <c r="UI52"/>
      <c r="UJ52" s="33"/>
      <c r="UK52" s="35"/>
      <c r="UL52" s="35"/>
      <c r="UM52"/>
      <c r="UN52"/>
      <c r="UO52" s="33"/>
      <c r="UP52"/>
      <c r="UQ52" s="33"/>
      <c r="UR52" s="35"/>
      <c r="US52" s="35"/>
      <c r="UT52"/>
      <c r="UU52"/>
      <c r="UV52" s="33"/>
      <c r="UW52"/>
      <c r="UX52" s="33"/>
      <c r="UY52" s="35"/>
      <c r="UZ52" s="35"/>
      <c r="VA52"/>
      <c r="VB52"/>
      <c r="VC52" s="33"/>
      <c r="VD52"/>
      <c r="VE52" s="33"/>
      <c r="VF52" s="35"/>
      <c r="VG52" s="35"/>
      <c r="VH52"/>
      <c r="VI52"/>
      <c r="VJ52" s="33"/>
      <c r="VK52"/>
      <c r="VL52" s="33"/>
      <c r="VM52" s="35"/>
      <c r="VN52" s="35"/>
      <c r="VO52"/>
      <c r="VP52"/>
      <c r="VQ52" s="33"/>
      <c r="VR52"/>
      <c r="VS52" s="33"/>
      <c r="VT52" s="35"/>
      <c r="VU52" s="35"/>
      <c r="VV52"/>
      <c r="VW52"/>
      <c r="VX52" s="33"/>
      <c r="VY52"/>
      <c r="VZ52" s="33"/>
      <c r="WA52" s="35"/>
      <c r="WB52" s="35"/>
      <c r="WC52"/>
      <c r="WD52"/>
      <c r="WE52" s="33"/>
      <c r="WF52"/>
      <c r="WG52" s="33"/>
      <c r="WH52" s="35"/>
      <c r="WI52" s="35"/>
      <c r="WJ52"/>
      <c r="WK52"/>
      <c r="WL52" s="33"/>
      <c r="WM52"/>
      <c r="WN52" s="33"/>
      <c r="WO52" s="35"/>
      <c r="WP52" s="35"/>
      <c r="WQ52"/>
      <c r="WR52"/>
      <c r="WS52" s="33"/>
      <c r="WT52"/>
      <c r="WU52" s="33"/>
      <c r="WV52" s="35"/>
      <c r="WW52" s="35"/>
      <c r="WX52"/>
      <c r="WY52"/>
      <c r="WZ52" s="33"/>
      <c r="XA52"/>
      <c r="XB52" s="33"/>
      <c r="XC52" s="35"/>
      <c r="XD52" s="35"/>
      <c r="XE52"/>
      <c r="XF52"/>
      <c r="XG52" s="33"/>
      <c r="XH52"/>
      <c r="XI52" s="33"/>
      <c r="XJ52" s="35"/>
      <c r="XK52" s="35"/>
      <c r="XL52"/>
      <c r="XM52"/>
      <c r="XN52" s="33"/>
      <c r="XO52"/>
      <c r="XP52" s="33"/>
      <c r="XQ52" s="35"/>
      <c r="XR52" s="35"/>
      <c r="XS52"/>
      <c r="XT52"/>
      <c r="XU52" s="33"/>
      <c r="XV52"/>
      <c r="XW52" s="33"/>
      <c r="XX52" s="35"/>
      <c r="XY52" s="35"/>
      <c r="XZ52"/>
      <c r="YA52"/>
      <c r="YB52" s="33"/>
      <c r="YC52"/>
      <c r="YD52" s="33"/>
      <c r="YE52" s="35"/>
      <c r="YF52" s="35"/>
      <c r="YG52"/>
      <c r="YH52"/>
      <c r="YI52" s="33"/>
      <c r="YJ52"/>
      <c r="YK52" s="33"/>
      <c r="YL52" s="35"/>
      <c r="YM52" s="35"/>
      <c r="YN52"/>
      <c r="YO52"/>
      <c r="YP52" s="33"/>
      <c r="YQ52"/>
      <c r="YR52" s="33"/>
      <c r="YS52" s="35"/>
      <c r="YT52" s="35"/>
      <c r="YU52"/>
      <c r="YV52"/>
      <c r="YW52" s="33"/>
      <c r="YX52"/>
      <c r="YY52" s="33"/>
      <c r="YZ52" s="35"/>
      <c r="ZA52" s="35"/>
      <c r="ZB52"/>
      <c r="ZC52"/>
      <c r="ZD52" s="33"/>
      <c r="ZE52"/>
      <c r="ZF52" s="33"/>
      <c r="ZG52" s="35"/>
      <c r="ZH52" s="35"/>
      <c r="ZI52"/>
      <c r="ZJ52"/>
      <c r="ZK52" s="33"/>
      <c r="ZL52"/>
      <c r="ZM52" s="33"/>
      <c r="ZN52" s="35"/>
      <c r="ZO52" s="35"/>
      <c r="ZP52"/>
      <c r="ZQ52"/>
      <c r="ZR52" s="33"/>
      <c r="ZS52"/>
      <c r="ZT52" s="33"/>
      <c r="ZU52" s="35"/>
      <c r="ZV52" s="35"/>
      <c r="ZW52"/>
      <c r="ZX52"/>
      <c r="ZY52" s="33"/>
      <c r="ZZ52"/>
      <c r="AAA52" s="33"/>
      <c r="AAB52" s="35"/>
      <c r="AAC52" s="35"/>
      <c r="AAD52"/>
      <c r="AAE52"/>
      <c r="AAF52" s="33"/>
      <c r="AAG52"/>
      <c r="AAH52" s="33"/>
      <c r="AAI52" s="35"/>
      <c r="AAJ52" s="35"/>
      <c r="AAK52"/>
      <c r="AAL52"/>
      <c r="AAM52" s="33"/>
      <c r="AAN52"/>
      <c r="AAO52" s="33"/>
      <c r="AAP52" s="35"/>
      <c r="AAQ52" s="35"/>
      <c r="AAR52"/>
      <c r="AAS52"/>
      <c r="AAT52" s="33"/>
      <c r="AAU52"/>
      <c r="AAV52" s="33"/>
      <c r="AAW52" s="35"/>
      <c r="AAX52" s="35"/>
      <c r="AAY52"/>
      <c r="AAZ52"/>
      <c r="ABA52" s="33"/>
      <c r="ABB52"/>
      <c r="ABC52" s="33"/>
      <c r="ABD52" s="35"/>
      <c r="ABE52" s="35"/>
      <c r="ABF52"/>
      <c r="ABG52"/>
      <c r="ABH52" s="33"/>
      <c r="ABI52"/>
      <c r="ABJ52" s="33"/>
      <c r="ABK52" s="35"/>
      <c r="ABL52" s="35"/>
      <c r="ABM52"/>
      <c r="ABN52"/>
      <c r="ABO52" s="33"/>
      <c r="ABP52"/>
      <c r="ABQ52" s="33"/>
      <c r="ABR52" s="35"/>
      <c r="ABS52" s="35"/>
      <c r="ABT52"/>
      <c r="ABU52"/>
      <c r="ABV52" s="33"/>
      <c r="ABW52"/>
      <c r="ABX52" s="33"/>
      <c r="ABY52" s="35"/>
      <c r="ABZ52" s="35"/>
      <c r="ACA52"/>
      <c r="ACB52"/>
      <c r="ACC52" s="33"/>
      <c r="ACD52"/>
      <c r="ACE52" s="33"/>
      <c r="ACF52" s="35"/>
      <c r="ACG52" s="35"/>
      <c r="ACH52"/>
      <c r="ACI52"/>
      <c r="ACJ52" s="33"/>
      <c r="ACK52"/>
      <c r="ACL52" s="33"/>
      <c r="ACM52" s="35"/>
      <c r="ACN52" s="35"/>
      <c r="ACO52"/>
      <c r="ACP52"/>
      <c r="ACQ52" s="33"/>
      <c r="ACR52"/>
      <c r="ACS52" s="33"/>
      <c r="ACT52" s="35"/>
      <c r="ACU52" s="35"/>
      <c r="ACV52"/>
      <c r="ACW52"/>
      <c r="ACX52" s="33"/>
      <c r="ACY52"/>
      <c r="ACZ52" s="33"/>
      <c r="ADA52" s="35"/>
      <c r="ADB52" s="35"/>
      <c r="ADC52"/>
      <c r="ADD52"/>
      <c r="ADE52" s="33"/>
      <c r="ADF52"/>
      <c r="ADG52" s="33"/>
      <c r="ADH52" s="35"/>
      <c r="ADI52" s="35"/>
      <c r="ADJ52"/>
      <c r="ADK52"/>
      <c r="ADL52" s="33"/>
      <c r="ADM52"/>
      <c r="ADN52" s="33"/>
      <c r="ADO52" s="35"/>
      <c r="ADP52" s="35"/>
      <c r="ADQ52"/>
      <c r="ADR52"/>
      <c r="ADS52" s="33"/>
      <c r="ADT52"/>
      <c r="ADU52" s="33"/>
      <c r="ADV52" s="35"/>
      <c r="ADW52" s="35"/>
      <c r="ADX52"/>
      <c r="ADY52"/>
      <c r="ADZ52" s="33"/>
      <c r="AEA52"/>
      <c r="AEB52" s="33"/>
      <c r="AEC52" s="35"/>
      <c r="AED52" s="35"/>
      <c r="AEE52"/>
      <c r="AEF52"/>
      <c r="AEG52" s="33"/>
      <c r="AEH52"/>
      <c r="AEI52" s="33"/>
      <c r="AEJ52" s="35"/>
      <c r="AEK52" s="35"/>
      <c r="AEL52"/>
      <c r="AEM52"/>
      <c r="AEN52" s="33"/>
      <c r="AEO52"/>
      <c r="AEP52" s="33"/>
      <c r="AEQ52" s="35"/>
      <c r="AER52" s="35"/>
      <c r="AES52"/>
      <c r="AET52"/>
      <c r="AEU52" s="33"/>
      <c r="AEV52"/>
      <c r="AEW52" s="33"/>
      <c r="AEX52" s="35"/>
      <c r="AEY52" s="35"/>
      <c r="AEZ52"/>
      <c r="AFA52"/>
      <c r="AFB52" s="33"/>
      <c r="AFC52"/>
      <c r="AFD52" s="33"/>
      <c r="AFE52" s="35"/>
      <c r="AFF52" s="35"/>
      <c r="AFG52"/>
      <c r="AFH52"/>
      <c r="AFI52" s="33"/>
      <c r="AFJ52"/>
      <c r="AFK52" s="33"/>
      <c r="AFL52" s="35"/>
      <c r="AFM52" s="35"/>
      <c r="AFN52"/>
      <c r="AFO52"/>
      <c r="AFP52" s="33"/>
      <c r="AFQ52"/>
      <c r="AFR52" s="33"/>
      <c r="AFS52" s="35"/>
      <c r="AFT52" s="35"/>
      <c r="AFU52"/>
      <c r="AFV52"/>
      <c r="AFW52" s="33"/>
      <c r="AFX52"/>
      <c r="AFY52" s="33"/>
      <c r="AFZ52" s="35"/>
      <c r="AGA52" s="35"/>
      <c r="AGB52"/>
      <c r="AGC52"/>
      <c r="AGD52" s="33"/>
      <c r="AGE52"/>
      <c r="AGF52" s="33"/>
      <c r="AGG52" s="35"/>
      <c r="AGH52" s="35"/>
      <c r="AGI52"/>
      <c r="AGJ52"/>
      <c r="AGK52" s="33"/>
      <c r="AGL52"/>
      <c r="AGM52" s="33"/>
      <c r="AGN52" s="35"/>
      <c r="AGO52" s="35"/>
      <c r="AGP52"/>
      <c r="AGQ52"/>
      <c r="AGR52" s="33"/>
      <c r="AGS52"/>
      <c r="AGT52" s="33"/>
      <c r="AGU52" s="35"/>
      <c r="AGV52" s="35"/>
      <c r="AGW52"/>
      <c r="AGX52"/>
      <c r="AGY52" s="33"/>
      <c r="AGZ52"/>
      <c r="AHA52" s="33"/>
      <c r="AHB52" s="35"/>
      <c r="AHC52" s="35"/>
      <c r="AHD52"/>
      <c r="AHE52"/>
      <c r="AHF52" s="33"/>
      <c r="AHG52"/>
      <c r="AHH52" s="33"/>
      <c r="AHI52" s="35"/>
      <c r="AHJ52" s="35"/>
      <c r="AHK52"/>
      <c r="AHL52"/>
      <c r="AHM52" s="33"/>
      <c r="AHN52"/>
      <c r="AHO52" s="33"/>
      <c r="AHP52" s="35"/>
      <c r="AHQ52" s="35"/>
      <c r="AHR52"/>
      <c r="AHS52"/>
      <c r="AHT52" s="33"/>
      <c r="AHU52"/>
      <c r="AHV52" s="33"/>
      <c r="AHW52" s="35"/>
      <c r="AHX52" s="35"/>
      <c r="AHY52"/>
      <c r="AHZ52"/>
      <c r="AIA52" s="33"/>
      <c r="AIB52"/>
      <c r="AIC52" s="33"/>
      <c r="AID52" s="35"/>
      <c r="AIE52" s="35"/>
      <c r="AIF52"/>
      <c r="AIG52"/>
      <c r="AIH52" s="33"/>
      <c r="AII52"/>
      <c r="AIJ52" s="33"/>
      <c r="AIK52" s="35"/>
      <c r="AIL52" s="35"/>
      <c r="AIM52"/>
      <c r="AIN52"/>
      <c r="AIO52" s="33"/>
      <c r="AIP52"/>
      <c r="AIQ52" s="33"/>
      <c r="AIR52" s="35"/>
      <c r="AIS52" s="35"/>
      <c r="AIT52"/>
      <c r="AIU52"/>
      <c r="AIV52" s="33"/>
      <c r="AIW52"/>
      <c r="AIX52" s="33"/>
      <c r="AIY52" s="35"/>
      <c r="AIZ52" s="35"/>
      <c r="AJA52"/>
      <c r="AJB52"/>
      <c r="AJC52" s="33"/>
      <c r="AJD52"/>
      <c r="AJE52" s="33"/>
      <c r="AJF52" s="35"/>
      <c r="AJG52" s="35"/>
      <c r="AJH52"/>
      <c r="AJI52"/>
      <c r="AJJ52" s="33"/>
      <c r="AJK52"/>
      <c r="AJL52" s="33"/>
      <c r="AJM52" s="35"/>
      <c r="AJN52" s="35"/>
      <c r="AJO52"/>
      <c r="AJP52"/>
      <c r="AJQ52" s="33"/>
      <c r="AJR52"/>
      <c r="AJS52" s="33"/>
      <c r="AJT52" s="35"/>
      <c r="AJU52" s="35"/>
      <c r="AJV52"/>
      <c r="AJW52"/>
      <c r="AJX52" s="33"/>
      <c r="AJY52"/>
      <c r="AJZ52" s="33"/>
      <c r="AKA52" s="35"/>
      <c r="AKB52" s="35"/>
      <c r="AKC52"/>
      <c r="AKD52"/>
      <c r="AKE52" s="33"/>
      <c r="AKF52"/>
      <c r="AKG52" s="33"/>
      <c r="AKH52" s="35"/>
      <c r="AKI52" s="35"/>
      <c r="AKJ52"/>
      <c r="AKK52"/>
      <c r="AKL52" s="33"/>
      <c r="AKM52"/>
      <c r="AKN52" s="33"/>
      <c r="AKO52" s="35"/>
      <c r="AKP52" s="35"/>
      <c r="AKQ52"/>
      <c r="AKR52"/>
      <c r="AKS52" s="33"/>
      <c r="AKT52"/>
      <c r="AKU52" s="33"/>
      <c r="AKV52" s="35"/>
      <c r="AKW52" s="35"/>
      <c r="AKX52"/>
      <c r="AKY52"/>
      <c r="AKZ52" s="33"/>
      <c r="ALA52"/>
      <c r="ALB52" s="33"/>
      <c r="ALC52" s="35"/>
      <c r="ALD52" s="35"/>
      <c r="ALE52"/>
      <c r="ALF52"/>
      <c r="ALG52" s="33"/>
      <c r="ALH52"/>
      <c r="ALI52" s="33"/>
      <c r="ALJ52" s="35"/>
      <c r="ALK52" s="35"/>
      <c r="ALL52"/>
      <c r="ALM52"/>
      <c r="ALN52" s="33"/>
      <c r="ALO52"/>
      <c r="ALP52" s="33"/>
      <c r="ALQ52" s="35"/>
      <c r="ALR52" s="35"/>
      <c r="ALS52"/>
      <c r="ALT52"/>
      <c r="ALU52" s="33"/>
      <c r="ALV52"/>
      <c r="ALW52" s="33"/>
      <c r="ALX52" s="35"/>
      <c r="ALY52" s="35"/>
      <c r="ALZ52"/>
      <c r="AMA52"/>
      <c r="AMB52" s="33"/>
      <c r="AMC52"/>
      <c r="AMD52" s="33"/>
      <c r="AME52" s="35"/>
      <c r="AMF52" s="35"/>
      <c r="AMG52"/>
      <c r="AMH52"/>
      <c r="AMI52" s="33"/>
      <c r="AMJ52"/>
      <c r="AMK52" s="33"/>
      <c r="AML52" s="35"/>
      <c r="AMM52" s="35"/>
      <c r="AMN52"/>
      <c r="AMO52"/>
      <c r="AMP52" s="33"/>
      <c r="AMQ52"/>
      <c r="AMR52" s="33"/>
      <c r="AMS52" s="35"/>
      <c r="AMT52" s="35"/>
      <c r="AMU52"/>
      <c r="AMV52"/>
      <c r="AMW52" s="33"/>
      <c r="AMX52"/>
      <c r="AMY52" s="33"/>
      <c r="AMZ52" s="35"/>
      <c r="ANA52" s="35"/>
      <c r="ANB52"/>
      <c r="ANC52"/>
      <c r="AND52" s="33"/>
      <c r="ANE52"/>
      <c r="ANF52" s="33"/>
      <c r="ANG52" s="35"/>
      <c r="ANH52" s="35"/>
      <c r="ANI52"/>
      <c r="ANJ52"/>
      <c r="ANK52" s="33"/>
      <c r="ANL52"/>
      <c r="ANM52" s="33"/>
      <c r="ANN52" s="35"/>
      <c r="ANO52" s="35"/>
      <c r="ANP52"/>
      <c r="ANQ52"/>
      <c r="ANR52" s="33"/>
      <c r="ANS52"/>
      <c r="ANT52" s="33"/>
      <c r="ANU52" s="35"/>
      <c r="ANV52" s="35"/>
      <c r="ANW52"/>
      <c r="ANX52"/>
      <c r="ANY52" s="33"/>
      <c r="ANZ52"/>
      <c r="AOA52" s="33"/>
      <c r="AOB52" s="35"/>
      <c r="AOC52" s="35"/>
      <c r="AOD52"/>
      <c r="AOE52"/>
      <c r="AOF52" s="33"/>
      <c r="AOG52"/>
      <c r="AOH52" s="33"/>
      <c r="AOI52" s="35"/>
      <c r="AOJ52" s="35"/>
      <c r="AOK52"/>
      <c r="AOL52"/>
      <c r="AOM52" s="33"/>
      <c r="AON52"/>
      <c r="AOO52" s="33"/>
      <c r="AOP52" s="35"/>
      <c r="AOQ52" s="35"/>
      <c r="AOR52"/>
      <c r="AOS52"/>
      <c r="AOT52" s="33"/>
      <c r="AOU52"/>
      <c r="AOV52" s="33"/>
      <c r="AOW52" s="35"/>
      <c r="AOX52" s="35"/>
      <c r="AOY52"/>
      <c r="AOZ52"/>
      <c r="APA52" s="33"/>
      <c r="APB52"/>
      <c r="APC52" s="33"/>
      <c r="APD52" s="35"/>
      <c r="APE52" s="35"/>
      <c r="APF52"/>
      <c r="APG52"/>
      <c r="APH52" s="33"/>
      <c r="API52"/>
      <c r="APJ52" s="33"/>
      <c r="APK52" s="35"/>
      <c r="APL52" s="35"/>
      <c r="APM52"/>
      <c r="APN52"/>
      <c r="APO52" s="33"/>
      <c r="APP52"/>
      <c r="APQ52" s="33"/>
      <c r="APR52" s="35"/>
      <c r="APS52" s="35"/>
      <c r="APT52"/>
      <c r="APU52"/>
      <c r="APV52" s="33"/>
      <c r="APW52"/>
      <c r="APX52" s="33"/>
      <c r="APY52" s="35"/>
      <c r="APZ52" s="35"/>
      <c r="AQA52"/>
      <c r="AQB52"/>
      <c r="AQC52" s="33"/>
      <c r="AQD52"/>
      <c r="AQE52" s="33"/>
      <c r="AQF52" s="35"/>
      <c r="AQG52" s="35"/>
      <c r="AQH52"/>
      <c r="AQI52"/>
      <c r="AQJ52" s="33"/>
      <c r="AQK52"/>
      <c r="AQL52" s="33"/>
      <c r="AQM52" s="35"/>
      <c r="AQN52" s="35"/>
      <c r="AQO52"/>
      <c r="AQP52"/>
      <c r="AQQ52" s="33"/>
      <c r="AQR52"/>
      <c r="AQS52" s="33"/>
      <c r="AQT52" s="35"/>
      <c r="AQU52" s="35"/>
      <c r="AQV52"/>
      <c r="AQW52"/>
      <c r="AQX52" s="33"/>
      <c r="AQY52"/>
      <c r="AQZ52" s="33"/>
      <c r="ARA52" s="35"/>
      <c r="ARB52" s="35"/>
      <c r="ARC52"/>
      <c r="ARD52"/>
      <c r="ARE52" s="33"/>
      <c r="ARF52"/>
      <c r="ARG52" s="33"/>
      <c r="ARH52" s="35"/>
      <c r="ARI52" s="35"/>
      <c r="ARJ52"/>
      <c r="ARK52"/>
      <c r="ARL52" s="33"/>
      <c r="ARM52"/>
      <c r="ARN52" s="33"/>
      <c r="ARO52" s="35"/>
      <c r="ARP52" s="35"/>
      <c r="ARQ52"/>
      <c r="ARR52"/>
      <c r="ARS52" s="33"/>
      <c r="ART52"/>
      <c r="ARU52" s="33"/>
      <c r="ARV52" s="35"/>
      <c r="ARW52" s="35"/>
      <c r="ARX52"/>
      <c r="ARY52"/>
      <c r="ARZ52" s="33"/>
      <c r="ASA52"/>
      <c r="ASB52" s="33"/>
      <c r="ASC52" s="35"/>
      <c r="ASD52" s="35"/>
      <c r="ASE52"/>
      <c r="ASF52"/>
      <c r="ASG52" s="33"/>
      <c r="ASH52"/>
      <c r="ASI52" s="33"/>
      <c r="ASJ52" s="35"/>
      <c r="ASK52" s="35"/>
      <c r="ASL52"/>
      <c r="ASM52"/>
      <c r="ASN52" s="33"/>
      <c r="ASO52"/>
      <c r="ASP52" s="33"/>
      <c r="ASQ52" s="35"/>
      <c r="ASR52" s="35"/>
      <c r="ASS52"/>
      <c r="AST52"/>
      <c r="ASU52" s="33"/>
      <c r="ASV52"/>
      <c r="ASW52" s="33"/>
      <c r="ASX52" s="35"/>
      <c r="ASY52" s="35"/>
      <c r="ASZ52"/>
      <c r="ATA52"/>
      <c r="ATB52" s="33"/>
      <c r="ATC52"/>
      <c r="ATD52" s="33"/>
      <c r="ATE52" s="35"/>
      <c r="ATF52" s="35"/>
      <c r="ATG52"/>
      <c r="ATH52"/>
      <c r="ATI52" s="33"/>
      <c r="ATJ52"/>
      <c r="ATK52" s="33"/>
      <c r="ATL52" s="35"/>
      <c r="ATM52" s="35"/>
      <c r="ATN52"/>
      <c r="ATO52"/>
      <c r="ATP52" s="33"/>
      <c r="ATQ52"/>
      <c r="ATR52" s="33"/>
      <c r="ATS52" s="35"/>
      <c r="ATT52" s="35"/>
      <c r="ATU52"/>
      <c r="ATV52"/>
      <c r="ATW52" s="33"/>
      <c r="ATX52"/>
      <c r="ATY52" s="33"/>
      <c r="ATZ52" s="35"/>
      <c r="AUA52" s="35"/>
      <c r="AUB52"/>
      <c r="AUC52"/>
      <c r="AUD52" s="33"/>
      <c r="AUE52"/>
      <c r="AUF52" s="33"/>
      <c r="AUG52" s="35"/>
      <c r="AUH52" s="35"/>
      <c r="AUI52"/>
      <c r="AUJ52"/>
      <c r="AUK52" s="33"/>
      <c r="AUL52"/>
      <c r="AUM52" s="33"/>
      <c r="AUN52" s="35"/>
      <c r="AUO52" s="35"/>
      <c r="AUP52"/>
      <c r="AUQ52"/>
      <c r="AUR52" s="33"/>
      <c r="AUS52"/>
      <c r="AUT52" s="33"/>
      <c r="AUU52" s="35"/>
      <c r="AUV52" s="35"/>
      <c r="AUW52"/>
      <c r="AUX52"/>
      <c r="AUY52" s="33"/>
      <c r="AUZ52"/>
      <c r="AVA52" s="33"/>
      <c r="AVB52" s="35"/>
      <c r="AVC52" s="35"/>
      <c r="AVD52"/>
      <c r="AVE52"/>
      <c r="AVF52" s="33"/>
      <c r="AVG52"/>
      <c r="AVH52" s="33"/>
      <c r="AVI52" s="35"/>
      <c r="AVJ52" s="35"/>
      <c r="AVK52"/>
      <c r="AVL52"/>
      <c r="AVM52" s="33"/>
      <c r="AVN52"/>
      <c r="AVO52" s="33"/>
      <c r="AVP52" s="35"/>
      <c r="AVQ52" s="35"/>
      <c r="AVR52"/>
      <c r="AVS52"/>
      <c r="AVT52" s="33"/>
      <c r="AVU52"/>
      <c r="AVV52" s="33"/>
      <c r="AVW52" s="35"/>
      <c r="AVX52" s="35"/>
      <c r="AVY52"/>
      <c r="AVZ52"/>
      <c r="AWA52" s="33"/>
      <c r="AWB52"/>
      <c r="AWC52" s="33"/>
      <c r="AWD52" s="35"/>
      <c r="AWE52" s="35"/>
      <c r="AWF52"/>
      <c r="AWG52"/>
      <c r="AWH52" s="33"/>
      <c r="AWI52"/>
      <c r="AWJ52" s="33"/>
      <c r="AWK52" s="35"/>
      <c r="AWL52" s="35"/>
      <c r="AWM52"/>
      <c r="AWN52"/>
      <c r="AWO52" s="33"/>
      <c r="AWP52"/>
      <c r="AWQ52" s="33"/>
      <c r="AWR52" s="35"/>
      <c r="AWS52" s="35"/>
      <c r="AWT52"/>
      <c r="AWU52"/>
      <c r="AWV52" s="33"/>
      <c r="AWW52"/>
      <c r="AWX52" s="33"/>
      <c r="AWY52" s="35"/>
      <c r="AWZ52" s="35"/>
      <c r="AXA52"/>
      <c r="AXB52"/>
      <c r="AXC52" s="33"/>
      <c r="AXD52"/>
      <c r="AXE52" s="33"/>
      <c r="AXF52" s="35"/>
      <c r="AXG52" s="35"/>
      <c r="AXH52"/>
      <c r="AXI52"/>
      <c r="AXJ52" s="33"/>
      <c r="AXK52"/>
      <c r="AXL52" s="33"/>
      <c r="AXM52" s="35"/>
      <c r="AXN52" s="35"/>
      <c r="AXO52"/>
      <c r="AXP52"/>
      <c r="AXQ52" s="33"/>
      <c r="AXR52"/>
      <c r="AXS52" s="33"/>
      <c r="AXT52" s="35"/>
      <c r="AXU52" s="35"/>
      <c r="AXV52"/>
      <c r="AXW52"/>
      <c r="AXX52" s="33"/>
      <c r="AXY52"/>
      <c r="AXZ52" s="33"/>
      <c r="AYA52" s="35"/>
      <c r="AYB52" s="35"/>
      <c r="AYC52"/>
      <c r="AYD52"/>
      <c r="AYE52" s="33"/>
      <c r="AYF52"/>
      <c r="AYG52" s="33"/>
      <c r="AYH52" s="35"/>
      <c r="AYI52" s="35"/>
      <c r="AYJ52"/>
      <c r="AYK52"/>
      <c r="AYL52" s="33"/>
      <c r="AYM52"/>
      <c r="AYN52" s="33"/>
      <c r="AYO52" s="35"/>
      <c r="AYP52" s="35"/>
      <c r="AYQ52"/>
      <c r="AYR52"/>
      <c r="AYS52" s="33"/>
      <c r="AYT52"/>
      <c r="AYU52" s="33"/>
      <c r="AYV52" s="35"/>
      <c r="AYW52" s="35"/>
      <c r="AYX52"/>
      <c r="AYY52"/>
      <c r="AYZ52" s="33"/>
      <c r="AZA52"/>
      <c r="AZB52" s="33"/>
      <c r="AZC52" s="35"/>
      <c r="AZD52" s="35"/>
      <c r="AZE52"/>
      <c r="AZF52"/>
      <c r="AZG52" s="33"/>
      <c r="AZH52"/>
      <c r="AZI52" s="33"/>
      <c r="AZJ52" s="35"/>
      <c r="AZK52" s="35"/>
      <c r="AZL52"/>
      <c r="AZM52"/>
      <c r="AZN52" s="33"/>
      <c r="AZO52"/>
      <c r="AZP52" s="33"/>
      <c r="AZQ52" s="35"/>
      <c r="AZR52" s="35"/>
      <c r="AZS52"/>
      <c r="AZT52"/>
      <c r="AZU52" s="33"/>
      <c r="AZV52"/>
      <c r="AZW52" s="33"/>
      <c r="AZX52" s="35"/>
      <c r="AZY52" s="35"/>
      <c r="AZZ52"/>
      <c r="BAA52"/>
      <c r="BAB52" s="33"/>
      <c r="BAC52"/>
      <c r="BAD52" s="33"/>
      <c r="BAE52" s="35"/>
      <c r="BAF52" s="35"/>
      <c r="BAG52"/>
      <c r="BAH52"/>
      <c r="BAI52" s="33"/>
      <c r="BAJ52"/>
      <c r="BAK52" s="33"/>
      <c r="BAL52" s="35"/>
      <c r="BAM52" s="35"/>
      <c r="BAN52"/>
      <c r="BAO52"/>
      <c r="BAP52" s="33"/>
      <c r="BAQ52"/>
      <c r="BAR52" s="33"/>
      <c r="BAS52" s="35"/>
      <c r="BAT52" s="35"/>
      <c r="BAU52"/>
      <c r="BAV52"/>
      <c r="BAW52" s="33"/>
      <c r="BAX52"/>
      <c r="BAY52" s="33"/>
      <c r="BAZ52" s="35"/>
      <c r="BBA52" s="35"/>
      <c r="BBB52"/>
      <c r="BBC52"/>
      <c r="BBD52" s="33"/>
      <c r="BBE52"/>
      <c r="BBF52" s="33"/>
      <c r="BBG52" s="35"/>
      <c r="BBH52" s="35"/>
      <c r="BBI52"/>
      <c r="BBJ52"/>
      <c r="BBK52" s="33"/>
      <c r="BBL52"/>
      <c r="BBM52" s="33"/>
      <c r="BBN52" s="35"/>
      <c r="BBO52" s="35"/>
      <c r="BBP52"/>
      <c r="BBQ52"/>
      <c r="BBR52" s="33"/>
      <c r="BBS52"/>
      <c r="BBT52" s="33"/>
      <c r="BBU52" s="35"/>
      <c r="BBV52" s="35"/>
      <c r="BBW52"/>
      <c r="BBX52"/>
      <c r="BBY52" s="33"/>
      <c r="BBZ52"/>
      <c r="BCA52" s="33"/>
      <c r="BCB52" s="35"/>
      <c r="BCC52" s="35"/>
      <c r="BCD52"/>
      <c r="BCE52"/>
      <c r="BCF52" s="33"/>
      <c r="BCG52"/>
      <c r="BCH52" s="33"/>
      <c r="BCI52" s="35"/>
      <c r="BCJ52" s="35"/>
      <c r="BCK52"/>
      <c r="BCL52"/>
      <c r="BCM52" s="33"/>
      <c r="BCN52"/>
      <c r="BCO52" s="33"/>
      <c r="BCP52" s="35"/>
      <c r="BCQ52" s="35"/>
      <c r="BCR52"/>
      <c r="BCS52"/>
      <c r="BCT52" s="33"/>
      <c r="BCU52"/>
      <c r="BCV52" s="33"/>
      <c r="BCW52" s="35"/>
      <c r="BCX52" s="35"/>
      <c r="BCY52"/>
      <c r="BCZ52"/>
      <c r="BDA52" s="33"/>
      <c r="BDB52"/>
      <c r="BDC52" s="33"/>
      <c r="BDD52" s="35"/>
      <c r="BDE52" s="35"/>
      <c r="BDF52"/>
      <c r="BDG52"/>
      <c r="BDH52" s="33"/>
      <c r="BDI52"/>
      <c r="BDJ52" s="33"/>
      <c r="BDK52" s="35"/>
      <c r="BDL52" s="35"/>
      <c r="BDM52"/>
      <c r="BDN52"/>
      <c r="BDO52" s="33"/>
      <c r="BDP52"/>
      <c r="BDQ52" s="33"/>
      <c r="BDR52" s="35"/>
      <c r="BDS52" s="35"/>
      <c r="BDT52"/>
      <c r="BDU52"/>
      <c r="BDV52" s="33"/>
      <c r="BDW52"/>
      <c r="BDX52" s="33"/>
      <c r="BDY52" s="35"/>
      <c r="BDZ52" s="35"/>
      <c r="BEA52"/>
      <c r="BEB52"/>
      <c r="BEC52" s="33"/>
      <c r="BED52"/>
      <c r="BEE52" s="33"/>
      <c r="BEF52" s="35"/>
      <c r="BEG52" s="35"/>
      <c r="BEH52"/>
      <c r="BEI52"/>
      <c r="BEJ52" s="33"/>
      <c r="BEK52"/>
      <c r="BEL52" s="33"/>
      <c r="BEM52" s="35"/>
      <c r="BEN52" s="35"/>
      <c r="BEO52"/>
      <c r="BEP52"/>
      <c r="BEQ52" s="33"/>
      <c r="BER52"/>
      <c r="BES52" s="33"/>
      <c r="BET52" s="35"/>
      <c r="BEU52" s="35"/>
      <c r="BEV52"/>
      <c r="BEW52"/>
      <c r="BEX52" s="33"/>
      <c r="BEY52"/>
      <c r="BEZ52" s="33"/>
      <c r="BFA52" s="35"/>
      <c r="BFB52" s="35"/>
      <c r="BFC52"/>
      <c r="BFD52"/>
      <c r="BFE52" s="33"/>
      <c r="BFF52"/>
      <c r="BFG52" s="33"/>
      <c r="BFH52" s="35"/>
      <c r="BFI52" s="35"/>
      <c r="BFJ52"/>
      <c r="BFK52"/>
      <c r="BFL52" s="33"/>
      <c r="BFM52"/>
      <c r="BFN52" s="33"/>
      <c r="BFO52" s="35"/>
      <c r="BFP52" s="35"/>
      <c r="BFQ52"/>
      <c r="BFR52"/>
      <c r="BFS52" s="33"/>
      <c r="BFT52"/>
      <c r="BFU52" s="33"/>
      <c r="BFV52" s="35"/>
      <c r="BFW52" s="35"/>
      <c r="BFX52"/>
      <c r="BFY52"/>
      <c r="BFZ52" s="33"/>
      <c r="BGA52"/>
      <c r="BGB52" s="33"/>
      <c r="BGC52" s="35"/>
      <c r="BGD52" s="35"/>
      <c r="BGE52"/>
      <c r="BGF52"/>
      <c r="BGG52" s="33"/>
      <c r="BGH52"/>
      <c r="BGI52" s="33"/>
      <c r="BGJ52" s="35"/>
      <c r="BGK52" s="35"/>
      <c r="BGL52"/>
      <c r="BGM52"/>
      <c r="BGN52" s="33"/>
      <c r="BGO52"/>
      <c r="BGP52" s="33"/>
      <c r="BGQ52" s="35"/>
      <c r="BGR52" s="35"/>
      <c r="BGS52"/>
      <c r="BGT52"/>
      <c r="BGU52" s="33"/>
      <c r="BGV52"/>
      <c r="BGW52" s="33"/>
      <c r="BGX52" s="35"/>
      <c r="BGY52" s="35"/>
      <c r="BGZ52"/>
      <c r="BHA52"/>
      <c r="BHB52" s="33"/>
      <c r="BHC52"/>
      <c r="BHD52" s="33"/>
      <c r="BHE52" s="35"/>
      <c r="BHF52" s="35"/>
      <c r="BHG52"/>
      <c r="BHH52"/>
      <c r="BHI52" s="33"/>
      <c r="BHJ52"/>
      <c r="BHK52" s="33"/>
      <c r="BHL52" s="35"/>
      <c r="BHM52" s="35"/>
      <c r="BHN52"/>
      <c r="BHO52"/>
      <c r="BHP52" s="33"/>
      <c r="BHQ52"/>
      <c r="BHR52" s="33"/>
      <c r="BHS52" s="35"/>
      <c r="BHT52" s="35"/>
      <c r="BHU52"/>
      <c r="BHV52"/>
      <c r="BHW52" s="33"/>
      <c r="BHX52"/>
      <c r="BHY52" s="33"/>
      <c r="BHZ52" s="35"/>
      <c r="BIA52" s="35"/>
      <c r="BIB52"/>
      <c r="BIC52"/>
      <c r="BID52" s="33"/>
      <c r="BIE52"/>
      <c r="BIF52" s="33"/>
      <c r="BIG52" s="35"/>
      <c r="BIH52" s="35"/>
      <c r="BII52"/>
      <c r="BIJ52"/>
      <c r="BIK52" s="33"/>
      <c r="BIL52"/>
      <c r="BIM52" s="33"/>
      <c r="BIN52" s="35"/>
      <c r="BIO52" s="35"/>
      <c r="BIP52"/>
      <c r="BIQ52"/>
      <c r="BIR52" s="33"/>
      <c r="BIS52"/>
      <c r="BIT52" s="33"/>
      <c r="BIU52" s="35"/>
      <c r="BIV52" s="35"/>
      <c r="BIW52"/>
      <c r="BIX52"/>
      <c r="BIY52" s="33"/>
      <c r="BIZ52"/>
      <c r="BJA52" s="33"/>
      <c r="BJB52" s="35"/>
      <c r="BJC52" s="35"/>
      <c r="BJD52"/>
      <c r="BJE52"/>
      <c r="BJF52" s="33"/>
      <c r="BJG52"/>
      <c r="BJH52" s="33"/>
      <c r="BJI52" s="35"/>
      <c r="BJJ52" s="35"/>
      <c r="BJK52"/>
      <c r="BJL52"/>
      <c r="BJM52" s="33"/>
      <c r="BJN52"/>
      <c r="BJO52" s="33"/>
      <c r="BJP52" s="35"/>
      <c r="BJQ52" s="35"/>
      <c r="BJR52"/>
      <c r="BJS52"/>
      <c r="BJT52" s="33"/>
      <c r="BJU52"/>
      <c r="BJV52" s="33"/>
      <c r="BJW52" s="35"/>
      <c r="BJX52" s="35"/>
      <c r="BJY52"/>
      <c r="BJZ52"/>
      <c r="BKA52" s="33"/>
      <c r="BKB52"/>
      <c r="BKC52" s="33"/>
      <c r="BKD52" s="35"/>
      <c r="BKE52" s="35"/>
      <c r="BKF52"/>
      <c r="BKG52"/>
      <c r="BKH52" s="33"/>
      <c r="BKI52"/>
      <c r="BKJ52" s="33"/>
      <c r="BKK52" s="35"/>
      <c r="BKL52" s="35"/>
      <c r="BKM52"/>
      <c r="BKN52"/>
      <c r="BKO52" s="33"/>
      <c r="BKP52"/>
      <c r="BKQ52" s="33"/>
      <c r="BKR52" s="35"/>
      <c r="BKS52" s="35"/>
      <c r="BKT52"/>
      <c r="BKU52"/>
      <c r="BKV52" s="33"/>
      <c r="BKW52"/>
      <c r="BKX52" s="33"/>
      <c r="BKY52" s="35"/>
      <c r="BKZ52" s="35"/>
      <c r="BLA52"/>
      <c r="BLB52"/>
      <c r="BLC52" s="33"/>
      <c r="BLD52"/>
      <c r="BLE52" s="33"/>
      <c r="BLF52" s="35"/>
      <c r="BLG52" s="35"/>
      <c r="BLH52"/>
      <c r="BLI52"/>
      <c r="BLJ52" s="33"/>
      <c r="BLK52"/>
      <c r="BLL52" s="33"/>
      <c r="BLM52" s="35"/>
      <c r="BLN52" s="35"/>
      <c r="BLO52"/>
      <c r="BLP52"/>
      <c r="BLQ52" s="33"/>
      <c r="BLR52"/>
      <c r="BLS52" s="33"/>
      <c r="BLT52" s="35"/>
      <c r="BLU52" s="35"/>
      <c r="BLV52"/>
      <c r="BLW52"/>
      <c r="BLX52" s="33"/>
      <c r="BLY52"/>
      <c r="BLZ52" s="33"/>
      <c r="BMA52" s="35"/>
      <c r="BMB52" s="35"/>
      <c r="BMC52"/>
      <c r="BMD52"/>
      <c r="BME52" s="33"/>
      <c r="BMF52"/>
      <c r="BMG52" s="33"/>
      <c r="BMH52" s="35"/>
      <c r="BMI52" s="35"/>
      <c r="BMJ52"/>
      <c r="BMK52"/>
      <c r="BML52" s="33"/>
      <c r="BMM52"/>
      <c r="BMN52" s="33"/>
      <c r="BMO52" s="35"/>
      <c r="BMP52" s="35"/>
      <c r="BMQ52"/>
      <c r="BMR52"/>
      <c r="BMS52" s="33"/>
      <c r="BMT52"/>
      <c r="BMU52" s="33"/>
      <c r="BMV52" s="35"/>
      <c r="BMW52" s="35"/>
      <c r="BMX52"/>
      <c r="BMY52"/>
      <c r="BMZ52" s="33"/>
      <c r="BNA52"/>
      <c r="BNB52" s="33"/>
      <c r="BNC52" s="35"/>
      <c r="BND52" s="35"/>
      <c r="BNE52"/>
      <c r="BNF52"/>
      <c r="BNG52" s="33"/>
      <c r="BNH52"/>
      <c r="BNI52" s="33"/>
      <c r="BNJ52" s="35"/>
      <c r="BNK52" s="35"/>
      <c r="BNL52"/>
      <c r="BNM52"/>
      <c r="BNN52" s="33"/>
      <c r="BNO52"/>
      <c r="BNP52" s="33"/>
      <c r="BNQ52" s="35"/>
      <c r="BNR52" s="35"/>
      <c r="BNS52"/>
      <c r="BNT52"/>
      <c r="BNU52" s="33"/>
      <c r="BNV52"/>
      <c r="BNW52" s="33"/>
      <c r="BNX52" s="35"/>
      <c r="BNY52" s="35"/>
      <c r="BNZ52"/>
      <c r="BOA52"/>
      <c r="BOB52" s="33"/>
      <c r="BOC52"/>
      <c r="BOD52" s="33"/>
      <c r="BOE52" s="35"/>
      <c r="BOF52" s="35"/>
      <c r="BOG52"/>
      <c r="BOH52"/>
      <c r="BOI52" s="33"/>
      <c r="BOJ52"/>
      <c r="BOK52" s="33"/>
      <c r="BOL52" s="35"/>
      <c r="BOM52" s="35"/>
      <c r="BON52"/>
      <c r="BOO52"/>
      <c r="BOP52" s="33"/>
      <c r="BOQ52"/>
      <c r="BOR52" s="33"/>
      <c r="BOS52" s="35"/>
      <c r="BOT52" s="35"/>
      <c r="BOU52"/>
      <c r="BOV52"/>
      <c r="BOW52" s="33"/>
      <c r="BOX52"/>
      <c r="BOY52" s="33"/>
      <c r="BOZ52" s="35"/>
      <c r="BPA52" s="35"/>
      <c r="BPB52"/>
      <c r="BPC52"/>
      <c r="BPD52" s="33"/>
      <c r="BPE52"/>
      <c r="BPF52" s="33"/>
      <c r="BPG52" s="35"/>
      <c r="BPH52" s="35"/>
      <c r="BPI52"/>
      <c r="BPJ52"/>
      <c r="BPK52" s="33"/>
      <c r="BPL52"/>
      <c r="BPM52" s="33"/>
      <c r="BPN52" s="35"/>
      <c r="BPO52" s="35"/>
      <c r="BPP52"/>
      <c r="BPQ52"/>
      <c r="BPR52" s="33"/>
      <c r="BPS52"/>
      <c r="BPT52" s="33"/>
      <c r="BPU52" s="35"/>
      <c r="BPV52" s="35"/>
      <c r="BPW52"/>
      <c r="BPX52"/>
      <c r="BPY52" s="33"/>
      <c r="BPZ52"/>
      <c r="BQA52" s="33"/>
      <c r="BQB52" s="35"/>
      <c r="BQC52" s="35"/>
      <c r="BQD52"/>
      <c r="BQE52"/>
      <c r="BQF52" s="33"/>
      <c r="BQG52"/>
      <c r="BQH52" s="33"/>
      <c r="BQI52" s="35"/>
      <c r="BQJ52" s="35"/>
      <c r="BQK52"/>
      <c r="BQL52"/>
      <c r="BQM52" s="33"/>
      <c r="BQN52"/>
      <c r="BQO52" s="33"/>
      <c r="BQP52" s="35"/>
      <c r="BQQ52" s="35"/>
      <c r="BQR52"/>
      <c r="BQS52"/>
      <c r="BQT52" s="33"/>
      <c r="BQU52"/>
      <c r="BQV52" s="33"/>
      <c r="BQW52" s="35"/>
      <c r="BQX52" s="35"/>
      <c r="BQY52"/>
      <c r="BQZ52"/>
      <c r="BRA52" s="33"/>
      <c r="BRB52"/>
      <c r="BRC52" s="33"/>
      <c r="BRD52" s="35"/>
      <c r="BRE52" s="35"/>
      <c r="BRF52"/>
      <c r="BRG52"/>
      <c r="BRH52" s="33"/>
      <c r="BRI52"/>
      <c r="BRJ52" s="33"/>
      <c r="BRK52" s="35"/>
      <c r="BRL52" s="35"/>
      <c r="BRM52"/>
      <c r="BRN52"/>
      <c r="BRO52" s="33"/>
      <c r="BRP52"/>
      <c r="BRQ52" s="33"/>
      <c r="BRR52" s="35"/>
      <c r="BRS52" s="35"/>
      <c r="BRT52"/>
      <c r="BRU52"/>
      <c r="BRV52" s="33"/>
      <c r="BRW52"/>
      <c r="BRX52" s="33"/>
      <c r="BRY52" s="35"/>
      <c r="BRZ52" s="35"/>
      <c r="BSA52"/>
      <c r="BSB52"/>
      <c r="BSC52" s="33"/>
      <c r="BSD52"/>
      <c r="BSE52" s="33"/>
      <c r="BSF52" s="35"/>
      <c r="BSG52" s="35"/>
      <c r="BSH52"/>
      <c r="BSI52"/>
      <c r="BSJ52" s="33"/>
      <c r="BSK52"/>
      <c r="BSL52" s="33"/>
      <c r="BSM52" s="35"/>
      <c r="BSN52" s="35"/>
      <c r="BSO52"/>
      <c r="BSP52"/>
      <c r="BSQ52" s="33"/>
      <c r="BSR52"/>
      <c r="BSS52" s="33"/>
      <c r="BST52" s="35"/>
      <c r="BSU52" s="35"/>
      <c r="BSV52"/>
      <c r="BSW52"/>
      <c r="BSX52" s="33"/>
      <c r="BSY52"/>
      <c r="BSZ52" s="33"/>
      <c r="BTA52" s="35"/>
      <c r="BTB52" s="35"/>
      <c r="BTC52"/>
      <c r="BTD52"/>
      <c r="BTE52" s="33"/>
      <c r="BTF52"/>
      <c r="BTG52" s="33"/>
      <c r="BTH52" s="35"/>
      <c r="BTI52" s="35"/>
      <c r="BTJ52"/>
      <c r="BTK52"/>
      <c r="BTL52" s="33"/>
      <c r="BTM52"/>
      <c r="BTN52" s="33"/>
      <c r="BTO52" s="35"/>
      <c r="BTP52" s="35"/>
      <c r="BTQ52"/>
      <c r="BTR52"/>
      <c r="BTS52" s="33"/>
      <c r="BTT52"/>
      <c r="BTU52" s="33"/>
      <c r="BTV52" s="35"/>
      <c r="BTW52" s="35"/>
      <c r="BTX52"/>
      <c r="BTY52"/>
      <c r="BTZ52" s="33"/>
      <c r="BUA52"/>
      <c r="BUB52" s="33"/>
      <c r="BUC52" s="35"/>
      <c r="BUD52" s="35"/>
      <c r="BUE52"/>
      <c r="BUF52"/>
      <c r="BUG52" s="33"/>
      <c r="BUH52"/>
      <c r="BUI52" s="33"/>
      <c r="BUJ52" s="35"/>
      <c r="BUK52" s="35"/>
      <c r="BUL52"/>
      <c r="BUM52"/>
      <c r="BUN52" s="33"/>
      <c r="BUO52"/>
      <c r="BUP52" s="33"/>
      <c r="BUQ52" s="35"/>
      <c r="BUR52" s="35"/>
      <c r="BUS52"/>
      <c r="BUT52"/>
      <c r="BUU52" s="33"/>
      <c r="BUV52"/>
      <c r="BUW52" s="33"/>
      <c r="BUX52" s="35"/>
      <c r="BUY52" s="35"/>
      <c r="BUZ52"/>
      <c r="BVA52"/>
      <c r="BVB52" s="33"/>
      <c r="BVC52"/>
      <c r="BVD52" s="33"/>
      <c r="BVE52" s="35"/>
      <c r="BVF52" s="35"/>
      <c r="BVG52"/>
      <c r="BVH52"/>
      <c r="BVI52" s="33"/>
      <c r="BVJ52"/>
      <c r="BVK52" s="33"/>
      <c r="BVL52" s="35"/>
      <c r="BVM52" s="35"/>
      <c r="BVN52"/>
      <c r="BVO52"/>
      <c r="BVP52" s="33"/>
      <c r="BVQ52"/>
      <c r="BVR52" s="33"/>
      <c r="BVS52" s="35"/>
      <c r="BVT52" s="35"/>
      <c r="BVU52"/>
      <c r="BVV52"/>
      <c r="BVW52" s="33"/>
      <c r="BVX52"/>
      <c r="BVY52" s="33"/>
      <c r="BVZ52" s="35"/>
      <c r="BWA52" s="35"/>
      <c r="BWB52"/>
      <c r="BWC52"/>
      <c r="BWD52" s="33"/>
      <c r="BWE52"/>
      <c r="BWF52" s="33"/>
      <c r="BWG52" s="35"/>
      <c r="BWH52" s="35"/>
      <c r="BWI52"/>
      <c r="BWJ52"/>
      <c r="BWK52" s="33"/>
      <c r="BWL52"/>
      <c r="BWM52" s="33"/>
      <c r="BWN52" s="35"/>
      <c r="BWO52" s="35"/>
      <c r="BWP52"/>
      <c r="BWQ52"/>
      <c r="BWR52" s="33"/>
      <c r="BWS52"/>
      <c r="BWT52" s="33"/>
      <c r="BWU52" s="35"/>
      <c r="BWV52" s="35"/>
      <c r="BWW52"/>
      <c r="BWX52"/>
      <c r="BWY52" s="33"/>
      <c r="BWZ52"/>
      <c r="BXA52" s="33"/>
      <c r="BXB52" s="35"/>
      <c r="BXC52" s="35"/>
      <c r="BXD52"/>
      <c r="BXE52"/>
      <c r="BXF52" s="33"/>
      <c r="BXG52"/>
      <c r="BXH52" s="33"/>
      <c r="BXI52" s="35"/>
      <c r="BXJ52" s="35"/>
      <c r="BXK52"/>
      <c r="BXL52"/>
      <c r="BXM52" s="33"/>
      <c r="BXN52"/>
      <c r="BXO52" s="33"/>
      <c r="BXP52" s="35"/>
      <c r="BXQ52" s="35"/>
      <c r="BXR52"/>
      <c r="BXS52"/>
      <c r="BXT52" s="33"/>
      <c r="BXU52"/>
      <c r="BXV52" s="33"/>
      <c r="BXW52" s="35"/>
      <c r="BXX52" s="35"/>
      <c r="BXY52"/>
      <c r="BXZ52"/>
      <c r="BYA52" s="33"/>
      <c r="BYB52"/>
      <c r="BYC52" s="33"/>
      <c r="BYD52" s="35"/>
      <c r="BYE52" s="35"/>
      <c r="BYF52"/>
      <c r="BYG52"/>
      <c r="BYH52" s="33"/>
      <c r="BYI52"/>
      <c r="BYJ52" s="33"/>
      <c r="BYK52" s="35"/>
      <c r="BYL52" s="35"/>
      <c r="BYM52"/>
      <c r="BYN52"/>
      <c r="BYO52" s="33"/>
      <c r="BYP52"/>
      <c r="BYQ52" s="33"/>
      <c r="BYR52" s="35"/>
      <c r="BYS52" s="35"/>
      <c r="BYT52"/>
      <c r="BYU52"/>
      <c r="BYV52" s="33"/>
      <c r="BYW52"/>
      <c r="BYX52" s="33"/>
      <c r="BYY52" s="35"/>
      <c r="BYZ52" s="35"/>
      <c r="BZA52"/>
      <c r="BZB52"/>
      <c r="BZC52" s="33"/>
      <c r="BZD52"/>
      <c r="BZE52" s="33"/>
      <c r="BZF52" s="35"/>
      <c r="BZG52" s="35"/>
      <c r="BZH52"/>
      <c r="BZI52"/>
      <c r="BZJ52" s="33"/>
      <c r="BZK52"/>
      <c r="BZL52" s="33"/>
      <c r="BZM52" s="35"/>
      <c r="BZN52" s="35"/>
      <c r="BZO52"/>
      <c r="BZP52"/>
      <c r="BZQ52" s="33"/>
      <c r="BZR52"/>
      <c r="BZS52" s="33"/>
      <c r="BZT52" s="35"/>
      <c r="BZU52" s="35"/>
      <c r="BZV52"/>
      <c r="BZW52"/>
      <c r="BZX52" s="33"/>
      <c r="BZY52"/>
      <c r="BZZ52" s="33"/>
      <c r="CAA52" s="35"/>
      <c r="CAB52" s="35"/>
      <c r="CAC52"/>
      <c r="CAD52"/>
      <c r="CAE52" s="33"/>
      <c r="CAF52"/>
      <c r="CAG52" s="33"/>
      <c r="CAH52" s="35"/>
      <c r="CAI52" s="35"/>
      <c r="CAJ52"/>
      <c r="CAK52"/>
      <c r="CAL52" s="33"/>
      <c r="CAM52"/>
      <c r="CAN52" s="33"/>
      <c r="CAO52" s="35"/>
      <c r="CAP52" s="35"/>
      <c r="CAQ52"/>
      <c r="CAR52"/>
      <c r="CAS52" s="33"/>
      <c r="CAT52"/>
      <c r="CAU52" s="33"/>
      <c r="CAV52" s="35"/>
      <c r="CAW52" s="35"/>
      <c r="CAX52"/>
      <c r="CAY52"/>
      <c r="CAZ52" s="33"/>
      <c r="CBA52"/>
      <c r="CBB52" s="33"/>
      <c r="CBC52" s="35"/>
      <c r="CBD52" s="35"/>
      <c r="CBE52"/>
      <c r="CBF52"/>
      <c r="CBG52" s="33"/>
      <c r="CBH52"/>
      <c r="CBI52" s="33"/>
      <c r="CBJ52" s="35"/>
      <c r="CBK52" s="35"/>
      <c r="CBL52"/>
      <c r="CBM52"/>
      <c r="CBN52" s="33"/>
      <c r="CBO52"/>
      <c r="CBP52" s="33"/>
      <c r="CBQ52" s="35"/>
      <c r="CBR52" s="35"/>
      <c r="CBS52"/>
      <c r="CBT52"/>
      <c r="CBU52" s="33"/>
      <c r="CBV52"/>
      <c r="CBW52" s="33"/>
      <c r="CBX52" s="35"/>
      <c r="CBY52" s="35"/>
      <c r="CBZ52"/>
      <c r="CCA52"/>
      <c r="CCB52" s="33"/>
      <c r="CCC52"/>
      <c r="CCD52" s="33"/>
      <c r="CCE52" s="35"/>
      <c r="CCF52" s="35"/>
      <c r="CCG52"/>
      <c r="CCH52"/>
      <c r="CCI52" s="33"/>
      <c r="CCJ52"/>
      <c r="CCK52" s="33"/>
      <c r="CCL52" s="35"/>
      <c r="CCM52" s="35"/>
      <c r="CCN52"/>
      <c r="CCO52"/>
      <c r="CCP52" s="33"/>
      <c r="CCQ52"/>
      <c r="CCR52" s="33"/>
      <c r="CCS52" s="35"/>
      <c r="CCT52" s="35"/>
      <c r="CCU52"/>
      <c r="CCV52"/>
      <c r="CCW52" s="33"/>
      <c r="CCX52"/>
      <c r="CCY52" s="33"/>
      <c r="CCZ52" s="35"/>
      <c r="CDA52" s="35"/>
      <c r="CDB52"/>
      <c r="CDC52"/>
      <c r="CDD52" s="33"/>
      <c r="CDE52"/>
      <c r="CDF52" s="33"/>
      <c r="CDG52" s="35"/>
      <c r="CDH52" s="35"/>
      <c r="CDI52"/>
      <c r="CDJ52"/>
      <c r="CDK52" s="33"/>
      <c r="CDL52"/>
      <c r="CDM52" s="33"/>
      <c r="CDN52" s="35"/>
      <c r="CDO52" s="35"/>
      <c r="CDP52"/>
      <c r="CDQ52"/>
      <c r="CDR52" s="33"/>
      <c r="CDS52"/>
      <c r="CDT52" s="33"/>
      <c r="CDU52" s="35"/>
      <c r="CDV52" s="35"/>
      <c r="CDW52"/>
      <c r="CDX52"/>
      <c r="CDY52" s="33"/>
      <c r="CDZ52"/>
      <c r="CEA52" s="33"/>
      <c r="CEB52" s="35"/>
      <c r="CEC52" s="35"/>
      <c r="CED52"/>
      <c r="CEE52"/>
      <c r="CEF52" s="33"/>
      <c r="CEG52"/>
      <c r="CEH52" s="33"/>
      <c r="CEI52" s="35"/>
      <c r="CEJ52" s="35"/>
      <c r="CEK52"/>
      <c r="CEL52"/>
      <c r="CEM52" s="33"/>
      <c r="CEN52"/>
      <c r="CEO52" s="33"/>
      <c r="CEP52" s="35"/>
      <c r="CEQ52" s="35"/>
      <c r="CER52"/>
      <c r="CES52"/>
      <c r="CET52" s="33"/>
      <c r="CEU52"/>
      <c r="CEV52" s="33"/>
      <c r="CEW52" s="35"/>
      <c r="CEX52" s="35"/>
      <c r="CEY52"/>
      <c r="CEZ52"/>
      <c r="CFA52" s="33"/>
      <c r="CFB52"/>
      <c r="CFC52" s="33"/>
      <c r="CFD52" s="35"/>
      <c r="CFE52" s="35"/>
      <c r="CFF52"/>
      <c r="CFG52"/>
      <c r="CFH52" s="33"/>
      <c r="CFI52"/>
      <c r="CFJ52" s="33"/>
      <c r="CFK52" s="35"/>
      <c r="CFL52" s="35"/>
      <c r="CFM52"/>
      <c r="CFN52"/>
      <c r="CFO52" s="33"/>
      <c r="CFP52"/>
      <c r="CFQ52" s="33"/>
      <c r="CFR52" s="35"/>
      <c r="CFS52" s="35"/>
      <c r="CFT52"/>
      <c r="CFU52"/>
      <c r="CFV52" s="33"/>
      <c r="CFW52"/>
      <c r="CFX52" s="33"/>
      <c r="CFY52" s="35"/>
      <c r="CFZ52" s="35"/>
      <c r="CGA52"/>
      <c r="CGB52"/>
      <c r="CGC52" s="33"/>
      <c r="CGD52"/>
      <c r="CGE52" s="33"/>
      <c r="CGF52" s="35"/>
      <c r="CGG52" s="35"/>
      <c r="CGH52"/>
      <c r="CGI52"/>
      <c r="CGJ52" s="33"/>
      <c r="CGK52"/>
      <c r="CGL52" s="33"/>
      <c r="CGM52" s="35"/>
      <c r="CGN52" s="35"/>
      <c r="CGO52"/>
      <c r="CGP52"/>
      <c r="CGQ52" s="33"/>
      <c r="CGR52"/>
      <c r="CGS52" s="33"/>
      <c r="CGT52" s="35"/>
      <c r="CGU52" s="35"/>
      <c r="CGV52"/>
      <c r="CGW52"/>
      <c r="CGX52" s="33"/>
      <c r="CGY52"/>
      <c r="CGZ52" s="33"/>
      <c r="CHA52" s="35"/>
      <c r="CHB52" s="35"/>
      <c r="CHC52"/>
      <c r="CHD52"/>
      <c r="CHE52" s="33"/>
      <c r="CHF52"/>
      <c r="CHG52" s="33"/>
      <c r="CHH52" s="35"/>
      <c r="CHI52" s="35"/>
      <c r="CHJ52"/>
      <c r="CHK52"/>
      <c r="CHL52" s="33"/>
      <c r="CHM52"/>
      <c r="CHN52" s="33"/>
      <c r="CHO52" s="35"/>
      <c r="CHP52" s="35"/>
      <c r="CHQ52"/>
      <c r="CHR52"/>
      <c r="CHS52" s="33"/>
      <c r="CHT52"/>
      <c r="CHU52" s="33"/>
      <c r="CHV52" s="35"/>
      <c r="CHW52" s="35"/>
      <c r="CHX52"/>
      <c r="CHY52"/>
      <c r="CHZ52" s="33"/>
      <c r="CIA52"/>
      <c r="CIB52" s="33"/>
      <c r="CIC52" s="35"/>
      <c r="CID52" s="35"/>
      <c r="CIE52"/>
      <c r="CIF52"/>
      <c r="CIG52" s="33"/>
      <c r="CIH52"/>
      <c r="CII52" s="33"/>
      <c r="CIJ52" s="35"/>
      <c r="CIK52" s="35"/>
      <c r="CIL52"/>
      <c r="CIM52"/>
      <c r="CIN52" s="33"/>
      <c r="CIO52"/>
      <c r="CIP52" s="33"/>
      <c r="CIQ52" s="35"/>
      <c r="CIR52" s="35"/>
      <c r="CIS52"/>
      <c r="CIT52"/>
      <c r="CIU52" s="33"/>
      <c r="CIV52"/>
      <c r="CIW52" s="33"/>
      <c r="CIX52" s="35"/>
      <c r="CIY52" s="35"/>
      <c r="CIZ52"/>
      <c r="CJA52"/>
      <c r="CJB52" s="33"/>
      <c r="CJC52"/>
      <c r="CJD52" s="33"/>
      <c r="CJE52" s="35"/>
      <c r="CJF52" s="35"/>
      <c r="CJG52"/>
      <c r="CJH52"/>
      <c r="CJI52" s="33"/>
      <c r="CJJ52"/>
      <c r="CJK52" s="33"/>
      <c r="CJL52" s="35"/>
      <c r="CJM52" s="35"/>
      <c r="CJN52"/>
      <c r="CJO52"/>
      <c r="CJP52" s="33"/>
      <c r="CJQ52"/>
      <c r="CJR52" s="33"/>
      <c r="CJS52" s="35"/>
      <c r="CJT52" s="35"/>
      <c r="CJU52"/>
      <c r="CJV52"/>
      <c r="CJW52" s="33"/>
      <c r="CJX52"/>
      <c r="CJY52" s="33"/>
      <c r="CJZ52" s="35"/>
      <c r="CKA52" s="35"/>
      <c r="CKB52"/>
      <c r="CKC52"/>
      <c r="CKD52" s="33"/>
      <c r="CKE52"/>
      <c r="CKF52" s="33"/>
      <c r="CKG52" s="35"/>
      <c r="CKH52" s="35"/>
      <c r="CKI52"/>
      <c r="CKJ52"/>
      <c r="CKK52" s="33"/>
      <c r="CKL52"/>
      <c r="CKM52" s="33"/>
      <c r="CKN52" s="35"/>
      <c r="CKO52" s="35"/>
      <c r="CKP52"/>
      <c r="CKQ52"/>
      <c r="CKR52" s="33"/>
      <c r="CKS52"/>
      <c r="CKT52" s="33"/>
      <c r="CKU52" s="35"/>
      <c r="CKV52" s="35"/>
      <c r="CKW52"/>
      <c r="CKX52"/>
      <c r="CKY52" s="33"/>
      <c r="CKZ52"/>
      <c r="CLA52" s="33"/>
      <c r="CLB52" s="35"/>
      <c r="CLC52" s="35"/>
      <c r="CLD52"/>
      <c r="CLE52"/>
      <c r="CLF52" s="33"/>
      <c r="CLG52"/>
      <c r="CLH52" s="33"/>
      <c r="CLI52" s="35"/>
      <c r="CLJ52" s="35"/>
      <c r="CLK52"/>
      <c r="CLL52"/>
      <c r="CLM52" s="33"/>
      <c r="CLN52"/>
      <c r="CLO52" s="33"/>
      <c r="CLP52" s="35"/>
      <c r="CLQ52" s="35"/>
      <c r="CLR52"/>
      <c r="CLS52"/>
      <c r="CLT52" s="33"/>
      <c r="CLU52"/>
      <c r="CLV52" s="33"/>
      <c r="CLW52" s="35"/>
      <c r="CLX52" s="35"/>
      <c r="CLY52"/>
      <c r="CLZ52"/>
      <c r="CMA52" s="33"/>
      <c r="CMB52"/>
      <c r="CMC52" s="33"/>
      <c r="CMD52" s="35"/>
      <c r="CME52" s="35"/>
      <c r="CMF52"/>
      <c r="CMG52"/>
      <c r="CMH52" s="33"/>
      <c r="CMI52"/>
      <c r="CMJ52" s="33"/>
      <c r="CMK52" s="35"/>
      <c r="CML52" s="35"/>
      <c r="CMM52"/>
      <c r="CMN52"/>
      <c r="CMO52" s="33"/>
      <c r="CMP52"/>
      <c r="CMQ52" s="33"/>
      <c r="CMR52" s="35"/>
      <c r="CMS52" s="35"/>
      <c r="CMT52"/>
      <c r="CMU52"/>
      <c r="CMV52" s="33"/>
      <c r="CMW52"/>
      <c r="CMX52" s="33"/>
      <c r="CMY52" s="35"/>
      <c r="CMZ52" s="35"/>
      <c r="CNA52"/>
      <c r="CNB52"/>
      <c r="CNC52" s="33"/>
      <c r="CND52"/>
      <c r="CNE52" s="33"/>
      <c r="CNF52" s="35"/>
      <c r="CNG52" s="35"/>
      <c r="CNH52"/>
      <c r="CNI52"/>
      <c r="CNJ52" s="33"/>
      <c r="CNK52"/>
      <c r="CNL52" s="33"/>
      <c r="CNM52" s="35"/>
      <c r="CNN52" s="35"/>
      <c r="CNO52"/>
      <c r="CNP52"/>
      <c r="CNQ52" s="33"/>
      <c r="CNR52"/>
      <c r="CNS52" s="33"/>
      <c r="CNT52" s="35"/>
      <c r="CNU52" s="35"/>
      <c r="CNV52"/>
      <c r="CNW52"/>
      <c r="CNX52" s="33"/>
      <c r="CNY52"/>
      <c r="CNZ52" s="33"/>
      <c r="COA52" s="35"/>
      <c r="COB52" s="35"/>
      <c r="COC52"/>
      <c r="COD52"/>
      <c r="COE52" s="33"/>
      <c r="COF52"/>
      <c r="COG52" s="33"/>
      <c r="COH52" s="35"/>
      <c r="COI52" s="35"/>
      <c r="COJ52"/>
      <c r="COK52"/>
      <c r="COL52" s="33"/>
      <c r="COM52"/>
      <c r="CON52" s="33"/>
      <c r="COO52" s="35"/>
      <c r="COP52" s="35"/>
      <c r="COQ52"/>
      <c r="COR52"/>
      <c r="COS52" s="33"/>
      <c r="COT52"/>
      <c r="COU52" s="33"/>
      <c r="COV52" s="35"/>
      <c r="COW52" s="35"/>
      <c r="COX52"/>
      <c r="COY52"/>
      <c r="COZ52" s="33"/>
      <c r="CPA52"/>
      <c r="CPB52" s="33"/>
      <c r="CPC52" s="35"/>
      <c r="CPD52" s="35"/>
      <c r="CPE52"/>
      <c r="CPF52"/>
      <c r="CPG52" s="33"/>
      <c r="CPH52"/>
      <c r="CPI52" s="33"/>
      <c r="CPJ52" s="35"/>
      <c r="CPK52" s="35"/>
      <c r="CPL52"/>
      <c r="CPM52"/>
      <c r="CPN52" s="33"/>
      <c r="CPO52"/>
      <c r="CPP52" s="33"/>
      <c r="CPQ52" s="35"/>
      <c r="CPR52" s="35"/>
      <c r="CPS52"/>
      <c r="CPT52"/>
      <c r="CPU52" s="33"/>
      <c r="CPV52"/>
      <c r="CPW52" s="33"/>
      <c r="CPX52" s="35"/>
      <c r="CPY52" s="35"/>
      <c r="CPZ52"/>
      <c r="CQA52"/>
      <c r="CQB52" s="33"/>
      <c r="CQC52"/>
      <c r="CQD52" s="33"/>
      <c r="CQE52" s="35"/>
      <c r="CQF52" s="35"/>
      <c r="CQG52"/>
      <c r="CQH52"/>
      <c r="CQI52" s="33"/>
      <c r="CQJ52"/>
      <c r="CQK52" s="33"/>
      <c r="CQL52" s="35"/>
      <c r="CQM52" s="35"/>
      <c r="CQN52"/>
      <c r="CQO52"/>
      <c r="CQP52" s="33"/>
      <c r="CQQ52"/>
      <c r="CQR52" s="33"/>
      <c r="CQS52" s="35"/>
      <c r="CQT52" s="35"/>
      <c r="CQU52"/>
      <c r="CQV52"/>
      <c r="CQW52" s="33"/>
      <c r="CQX52"/>
      <c r="CQY52" s="33"/>
      <c r="CQZ52" s="35"/>
      <c r="CRA52" s="35"/>
      <c r="CRB52"/>
      <c r="CRC52"/>
      <c r="CRD52" s="33"/>
      <c r="CRE52"/>
      <c r="CRF52" s="33"/>
      <c r="CRG52" s="35"/>
      <c r="CRH52" s="35"/>
      <c r="CRI52"/>
      <c r="CRJ52"/>
      <c r="CRK52" s="33"/>
      <c r="CRL52"/>
      <c r="CRM52" s="33"/>
      <c r="CRN52" s="35"/>
      <c r="CRO52" s="35"/>
      <c r="CRP52"/>
      <c r="CRQ52"/>
      <c r="CRR52" s="33"/>
      <c r="CRS52"/>
      <c r="CRT52" s="33"/>
      <c r="CRU52" s="35"/>
      <c r="CRV52" s="35"/>
      <c r="CRW52"/>
      <c r="CRX52"/>
      <c r="CRY52" s="33"/>
      <c r="CRZ52"/>
      <c r="CSA52" s="33"/>
      <c r="CSB52" s="35"/>
      <c r="CSC52" s="35"/>
      <c r="CSD52"/>
      <c r="CSE52"/>
      <c r="CSF52" s="33"/>
      <c r="CSG52"/>
      <c r="CSH52" s="33"/>
      <c r="CSI52" s="35"/>
      <c r="CSJ52" s="35"/>
      <c r="CSK52"/>
      <c r="CSL52"/>
      <c r="CSM52" s="33"/>
      <c r="CSN52"/>
      <c r="CSO52" s="33"/>
      <c r="CSP52" s="35"/>
      <c r="CSQ52" s="35"/>
      <c r="CSR52"/>
      <c r="CSS52"/>
      <c r="CST52" s="33"/>
      <c r="CSU52"/>
      <c r="CSV52" s="33"/>
      <c r="CSW52" s="35"/>
      <c r="CSX52" s="35"/>
      <c r="CSY52"/>
      <c r="CSZ52"/>
      <c r="CTA52" s="33"/>
      <c r="CTB52"/>
      <c r="CTC52" s="33"/>
      <c r="CTD52" s="35"/>
      <c r="CTE52" s="35"/>
      <c r="CTF52"/>
      <c r="CTG52"/>
      <c r="CTH52" s="33"/>
      <c r="CTI52"/>
      <c r="CTJ52" s="33"/>
      <c r="CTK52" s="35"/>
      <c r="CTL52" s="35"/>
      <c r="CTM52"/>
      <c r="CTN52"/>
      <c r="CTO52" s="33"/>
      <c r="CTP52"/>
      <c r="CTQ52" s="33"/>
      <c r="CTR52" s="35"/>
      <c r="CTS52" s="35"/>
      <c r="CTT52"/>
      <c r="CTU52"/>
      <c r="CTV52" s="33"/>
      <c r="CTW52"/>
      <c r="CTX52" s="33"/>
      <c r="CTY52" s="35"/>
      <c r="CTZ52" s="35"/>
      <c r="CUA52"/>
      <c r="CUB52"/>
      <c r="CUC52" s="33"/>
      <c r="CUD52"/>
      <c r="CUE52" s="33"/>
      <c r="CUF52" s="35"/>
      <c r="CUG52" s="35"/>
      <c r="CUH52"/>
      <c r="CUI52"/>
      <c r="CUJ52" s="33"/>
      <c r="CUK52"/>
      <c r="CUL52" s="33"/>
      <c r="CUM52" s="35"/>
      <c r="CUN52" s="35"/>
      <c r="CUO52"/>
      <c r="CUP52"/>
      <c r="CUQ52" s="33"/>
      <c r="CUR52"/>
      <c r="CUS52" s="33"/>
      <c r="CUT52" s="35"/>
      <c r="CUU52" s="35"/>
      <c r="CUV52"/>
      <c r="CUW52"/>
      <c r="CUX52" s="33"/>
      <c r="CUY52"/>
      <c r="CUZ52" s="33"/>
      <c r="CVA52" s="35"/>
      <c r="CVB52" s="35"/>
      <c r="CVC52"/>
      <c r="CVD52"/>
      <c r="CVE52" s="33"/>
      <c r="CVF52"/>
      <c r="CVG52" s="33"/>
      <c r="CVH52" s="35"/>
      <c r="CVI52" s="35"/>
      <c r="CVJ52"/>
      <c r="CVK52"/>
      <c r="CVL52" s="33"/>
      <c r="CVM52"/>
      <c r="CVN52" s="33"/>
      <c r="CVO52" s="35"/>
      <c r="CVP52" s="35"/>
      <c r="CVQ52"/>
      <c r="CVR52"/>
      <c r="CVS52" s="33"/>
      <c r="CVT52"/>
      <c r="CVU52" s="33"/>
      <c r="CVV52" s="35"/>
      <c r="CVW52" s="35"/>
      <c r="CVX52"/>
      <c r="CVY52"/>
      <c r="CVZ52" s="33"/>
      <c r="CWA52"/>
      <c r="CWB52" s="33"/>
      <c r="CWC52" s="35"/>
      <c r="CWD52" s="35"/>
      <c r="CWE52"/>
      <c r="CWF52"/>
      <c r="CWG52" s="33"/>
      <c r="CWH52"/>
      <c r="CWI52" s="33"/>
      <c r="CWJ52" s="35"/>
      <c r="CWK52" s="35"/>
      <c r="CWL52"/>
      <c r="CWM52"/>
      <c r="CWN52" s="33"/>
      <c r="CWO52"/>
      <c r="CWP52" s="33"/>
      <c r="CWQ52" s="35"/>
      <c r="CWR52" s="35"/>
      <c r="CWS52"/>
      <c r="CWT52"/>
      <c r="CWU52" s="33"/>
      <c r="CWV52"/>
      <c r="CWW52" s="33"/>
      <c r="CWX52" s="35"/>
      <c r="CWY52" s="35"/>
      <c r="CWZ52"/>
      <c r="CXA52"/>
      <c r="CXB52" s="33"/>
      <c r="CXC52"/>
      <c r="CXD52" s="33"/>
      <c r="CXE52" s="35"/>
      <c r="CXF52" s="35"/>
      <c r="CXG52"/>
      <c r="CXH52"/>
      <c r="CXI52" s="33"/>
      <c r="CXJ52"/>
      <c r="CXK52" s="33"/>
      <c r="CXL52" s="35"/>
      <c r="CXM52" s="35"/>
      <c r="CXN52"/>
      <c r="CXO52"/>
      <c r="CXP52" s="33"/>
      <c r="CXQ52"/>
      <c r="CXR52" s="33"/>
      <c r="CXS52" s="35"/>
      <c r="CXT52" s="35"/>
      <c r="CXU52"/>
      <c r="CXV52"/>
      <c r="CXW52" s="33"/>
      <c r="CXX52"/>
      <c r="CXY52" s="33"/>
      <c r="CXZ52" s="35"/>
      <c r="CYA52" s="35"/>
      <c r="CYB52"/>
      <c r="CYC52"/>
      <c r="CYD52" s="33"/>
      <c r="CYE52"/>
      <c r="CYF52" s="33"/>
      <c r="CYG52" s="35"/>
      <c r="CYH52" s="35"/>
      <c r="CYI52"/>
      <c r="CYJ52"/>
      <c r="CYK52" s="33"/>
      <c r="CYL52"/>
      <c r="CYM52" s="33"/>
      <c r="CYN52" s="35"/>
      <c r="CYO52" s="35"/>
      <c r="CYP52"/>
      <c r="CYQ52"/>
      <c r="CYR52" s="33"/>
      <c r="CYS52"/>
      <c r="CYT52" s="33"/>
      <c r="CYU52" s="35"/>
      <c r="CYV52" s="35"/>
      <c r="CYW52"/>
      <c r="CYX52"/>
      <c r="CYY52" s="33"/>
      <c r="CYZ52"/>
      <c r="CZA52" s="33"/>
      <c r="CZB52" s="35"/>
      <c r="CZC52" s="35"/>
      <c r="CZD52"/>
      <c r="CZE52"/>
      <c r="CZF52" s="33"/>
      <c r="CZG52"/>
      <c r="CZH52" s="33"/>
      <c r="CZI52" s="35"/>
      <c r="CZJ52" s="35"/>
      <c r="CZK52"/>
      <c r="CZL52"/>
      <c r="CZM52" s="33"/>
      <c r="CZN52"/>
      <c r="CZO52" s="33"/>
      <c r="CZP52" s="35"/>
      <c r="CZQ52" s="35"/>
      <c r="CZR52"/>
      <c r="CZS52"/>
      <c r="CZT52" s="33"/>
      <c r="CZU52"/>
      <c r="CZV52" s="33"/>
      <c r="CZW52" s="35"/>
      <c r="CZX52" s="35"/>
      <c r="CZY52"/>
      <c r="CZZ52"/>
      <c r="DAA52" s="33"/>
      <c r="DAB52"/>
      <c r="DAC52" s="33"/>
      <c r="DAD52" s="35"/>
      <c r="DAE52" s="35"/>
      <c r="DAF52"/>
      <c r="DAG52"/>
      <c r="DAH52" s="33"/>
      <c r="DAI52"/>
      <c r="DAJ52" s="33"/>
      <c r="DAK52" s="35"/>
      <c r="DAL52" s="35"/>
      <c r="DAM52"/>
      <c r="DAN52"/>
      <c r="DAO52" s="33"/>
      <c r="DAP52"/>
      <c r="DAQ52" s="33"/>
      <c r="DAR52" s="35"/>
      <c r="DAS52" s="35"/>
      <c r="DAT52"/>
      <c r="DAU52"/>
      <c r="DAV52" s="33"/>
      <c r="DAW52"/>
      <c r="DAX52" s="33"/>
      <c r="DAY52" s="35"/>
      <c r="DAZ52" s="35"/>
      <c r="DBA52"/>
      <c r="DBB52"/>
      <c r="DBC52" s="33"/>
      <c r="DBD52"/>
      <c r="DBE52" s="33"/>
      <c r="DBF52" s="35"/>
      <c r="DBG52" s="35"/>
      <c r="DBH52"/>
      <c r="DBI52"/>
      <c r="DBJ52" s="33"/>
      <c r="DBK52"/>
      <c r="DBL52" s="33"/>
      <c r="DBM52" s="35"/>
      <c r="DBN52" s="35"/>
      <c r="DBO52"/>
      <c r="DBP52"/>
      <c r="DBQ52" s="33"/>
      <c r="DBR52"/>
      <c r="DBS52" s="33"/>
      <c r="DBT52" s="35"/>
      <c r="DBU52" s="35"/>
      <c r="DBV52"/>
      <c r="DBW52"/>
      <c r="DBX52" s="33"/>
      <c r="DBY52"/>
      <c r="DBZ52" s="33"/>
      <c r="DCA52" s="35"/>
      <c r="DCB52" s="35"/>
      <c r="DCC52"/>
      <c r="DCD52"/>
      <c r="DCE52" s="33"/>
      <c r="DCF52"/>
      <c r="DCG52" s="33"/>
      <c r="DCH52" s="35"/>
      <c r="DCI52" s="35"/>
      <c r="DCJ52"/>
      <c r="DCK52"/>
      <c r="DCL52" s="33"/>
      <c r="DCM52"/>
      <c r="DCN52" s="33"/>
      <c r="DCO52" s="35"/>
      <c r="DCP52" s="35"/>
      <c r="DCQ52"/>
      <c r="DCR52"/>
      <c r="DCS52" s="33"/>
      <c r="DCT52"/>
      <c r="DCU52" s="33"/>
      <c r="DCV52" s="35"/>
      <c r="DCW52" s="35"/>
      <c r="DCX52"/>
      <c r="DCY52"/>
      <c r="DCZ52" s="33"/>
      <c r="DDA52"/>
      <c r="DDB52" s="33"/>
      <c r="DDC52" s="35"/>
      <c r="DDD52" s="35"/>
      <c r="DDE52"/>
      <c r="DDF52"/>
      <c r="DDG52" s="33"/>
      <c r="DDH52"/>
      <c r="DDI52" s="33"/>
      <c r="DDJ52" s="35"/>
      <c r="DDK52" s="35"/>
      <c r="DDL52"/>
      <c r="DDM52"/>
      <c r="DDN52" s="33"/>
      <c r="DDO52"/>
      <c r="DDP52" s="33"/>
      <c r="DDQ52" s="35"/>
      <c r="DDR52" s="35"/>
      <c r="DDS52"/>
      <c r="DDT52"/>
      <c r="DDU52" s="33"/>
      <c r="DDV52"/>
      <c r="DDW52" s="33"/>
      <c r="DDX52" s="35"/>
      <c r="DDY52" s="35"/>
      <c r="DDZ52"/>
      <c r="DEA52"/>
      <c r="DEB52" s="33"/>
      <c r="DEC52"/>
      <c r="DED52" s="33"/>
      <c r="DEE52" s="35"/>
      <c r="DEF52" s="35"/>
      <c r="DEG52"/>
      <c r="DEH52"/>
      <c r="DEI52" s="33"/>
      <c r="DEJ52"/>
      <c r="DEK52" s="33"/>
      <c r="DEL52" s="35"/>
      <c r="DEM52" s="35"/>
      <c r="DEN52"/>
      <c r="DEO52"/>
      <c r="DEP52" s="33"/>
      <c r="DEQ52"/>
      <c r="DER52" s="33"/>
      <c r="DES52" s="35"/>
      <c r="DET52" s="35"/>
      <c r="DEU52"/>
      <c r="DEV52"/>
      <c r="DEW52" s="33"/>
      <c r="DEX52"/>
      <c r="DEY52" s="33"/>
      <c r="DEZ52" s="35"/>
      <c r="DFA52" s="35"/>
      <c r="DFB52"/>
      <c r="DFC52"/>
      <c r="DFD52" s="33"/>
      <c r="DFE52"/>
      <c r="DFF52" s="33"/>
      <c r="DFG52" s="35"/>
      <c r="DFH52" s="35"/>
      <c r="DFI52"/>
      <c r="DFJ52"/>
      <c r="DFK52" s="33"/>
      <c r="DFL52"/>
      <c r="DFM52" s="33"/>
      <c r="DFN52" s="35"/>
      <c r="DFO52" s="35"/>
      <c r="DFP52"/>
      <c r="DFQ52"/>
      <c r="DFR52" s="33"/>
      <c r="DFS52"/>
      <c r="DFT52" s="33"/>
      <c r="DFU52" s="35"/>
      <c r="DFV52" s="35"/>
      <c r="DFW52"/>
      <c r="DFX52"/>
      <c r="DFY52" s="33"/>
      <c r="DFZ52"/>
      <c r="DGA52" s="33"/>
      <c r="DGB52" s="35"/>
      <c r="DGC52" s="35"/>
      <c r="DGD52"/>
      <c r="DGE52"/>
      <c r="DGF52" s="33"/>
      <c r="DGG52"/>
      <c r="DGH52" s="33"/>
      <c r="DGI52" s="35"/>
      <c r="DGJ52" s="35"/>
      <c r="DGK52"/>
      <c r="DGL52"/>
      <c r="DGM52" s="33"/>
      <c r="DGN52"/>
      <c r="DGO52" s="33"/>
      <c r="DGP52" s="35"/>
      <c r="DGQ52" s="35"/>
      <c r="DGR52"/>
      <c r="DGS52"/>
      <c r="DGT52" s="33"/>
      <c r="DGU52"/>
      <c r="DGV52" s="33"/>
      <c r="DGW52" s="35"/>
      <c r="DGX52" s="35"/>
      <c r="DGY52"/>
      <c r="DGZ52"/>
      <c r="DHA52" s="33"/>
      <c r="DHB52"/>
      <c r="DHC52" s="33"/>
      <c r="DHD52" s="35"/>
      <c r="DHE52" s="35"/>
      <c r="DHF52"/>
      <c r="DHG52"/>
      <c r="DHH52" s="33"/>
      <c r="DHI52"/>
      <c r="DHJ52" s="33"/>
      <c r="DHK52" s="35"/>
      <c r="DHL52" s="35"/>
      <c r="DHM52"/>
      <c r="DHN52"/>
      <c r="DHO52" s="33"/>
      <c r="DHP52"/>
      <c r="DHQ52" s="33"/>
      <c r="DHR52" s="35"/>
      <c r="DHS52" s="35"/>
      <c r="DHT52"/>
      <c r="DHU52"/>
      <c r="DHV52" s="33"/>
      <c r="DHW52"/>
      <c r="DHX52" s="33"/>
      <c r="DHY52" s="35"/>
      <c r="DHZ52" s="35"/>
      <c r="DIA52"/>
      <c r="DIB52"/>
      <c r="DIC52" s="33"/>
      <c r="DID52"/>
      <c r="DIE52" s="33"/>
      <c r="DIF52" s="35"/>
      <c r="DIG52" s="35"/>
      <c r="DIH52"/>
      <c r="DII52"/>
      <c r="DIJ52" s="33"/>
      <c r="DIK52"/>
      <c r="DIL52" s="33"/>
      <c r="DIM52" s="35"/>
      <c r="DIN52" s="35"/>
      <c r="DIO52"/>
      <c r="DIP52"/>
      <c r="DIQ52" s="33"/>
      <c r="DIR52"/>
      <c r="DIS52" s="33"/>
      <c r="DIT52" s="35"/>
      <c r="DIU52" s="35"/>
      <c r="DIV52"/>
      <c r="DIW52"/>
      <c r="DIX52" s="33"/>
      <c r="DIY52"/>
      <c r="DIZ52" s="33"/>
      <c r="DJA52" s="35"/>
      <c r="DJB52" s="35"/>
      <c r="DJC52"/>
      <c r="DJD52"/>
      <c r="DJE52" s="33"/>
      <c r="DJF52"/>
      <c r="DJG52" s="33"/>
      <c r="DJH52" s="35"/>
      <c r="DJI52" s="35"/>
      <c r="DJJ52"/>
      <c r="DJK52"/>
      <c r="DJL52" s="33"/>
      <c r="DJM52"/>
      <c r="DJN52" s="33"/>
      <c r="DJO52" s="35"/>
      <c r="DJP52" s="35"/>
      <c r="DJQ52"/>
      <c r="DJR52"/>
      <c r="DJS52" s="33"/>
      <c r="DJT52"/>
      <c r="DJU52" s="33"/>
      <c r="DJV52" s="35"/>
      <c r="DJW52" s="35"/>
      <c r="DJX52"/>
      <c r="DJY52"/>
      <c r="DJZ52" s="33"/>
      <c r="DKA52"/>
      <c r="DKB52" s="33"/>
      <c r="DKC52" s="35"/>
      <c r="DKD52" s="35"/>
      <c r="DKE52"/>
      <c r="DKF52"/>
      <c r="DKG52" s="33"/>
      <c r="DKH52"/>
      <c r="DKI52" s="33"/>
      <c r="DKJ52" s="35"/>
      <c r="DKK52" s="35"/>
      <c r="DKL52"/>
      <c r="DKM52"/>
      <c r="DKN52" s="33"/>
      <c r="DKO52"/>
      <c r="DKP52" s="33"/>
      <c r="DKQ52" s="35"/>
      <c r="DKR52" s="35"/>
      <c r="DKS52"/>
      <c r="DKT52"/>
      <c r="DKU52" s="33"/>
      <c r="DKV52"/>
      <c r="DKW52" s="33"/>
      <c r="DKX52" s="35"/>
      <c r="DKY52" s="35"/>
      <c r="DKZ52"/>
      <c r="DLA52"/>
      <c r="DLB52" s="33"/>
      <c r="DLC52"/>
      <c r="DLD52" s="33"/>
      <c r="DLE52" s="35"/>
      <c r="DLF52" s="35"/>
      <c r="DLG52"/>
      <c r="DLH52"/>
      <c r="DLI52" s="33"/>
      <c r="DLJ52"/>
      <c r="DLK52" s="33"/>
      <c r="DLL52" s="35"/>
      <c r="DLM52" s="35"/>
      <c r="DLN52"/>
      <c r="DLO52"/>
      <c r="DLP52" s="33"/>
      <c r="DLQ52"/>
      <c r="DLR52" s="33"/>
      <c r="DLS52" s="35"/>
      <c r="DLT52" s="35"/>
      <c r="DLU52"/>
      <c r="DLV52"/>
      <c r="DLW52" s="33"/>
      <c r="DLX52"/>
      <c r="DLY52" s="33"/>
      <c r="DLZ52" s="35"/>
      <c r="DMA52" s="35"/>
      <c r="DMB52"/>
      <c r="DMC52"/>
      <c r="DMD52" s="33"/>
      <c r="DME52"/>
      <c r="DMF52" s="33"/>
      <c r="DMG52" s="35"/>
      <c r="DMH52" s="35"/>
      <c r="DMI52"/>
      <c r="DMJ52"/>
      <c r="DMK52" s="33"/>
      <c r="DML52"/>
      <c r="DMM52" s="33"/>
      <c r="DMN52" s="35"/>
      <c r="DMO52" s="35"/>
      <c r="DMP52"/>
      <c r="DMQ52"/>
      <c r="DMR52" s="33"/>
      <c r="DMS52"/>
      <c r="DMT52" s="33"/>
      <c r="DMU52" s="35"/>
      <c r="DMV52" s="35"/>
      <c r="DMW52"/>
      <c r="DMX52"/>
      <c r="DMY52" s="33"/>
      <c r="DMZ52"/>
      <c r="DNA52" s="33"/>
      <c r="DNB52" s="35"/>
      <c r="DNC52" s="35"/>
      <c r="DND52"/>
      <c r="DNE52"/>
      <c r="DNF52" s="33"/>
      <c r="DNG52"/>
      <c r="DNH52" s="33"/>
      <c r="DNI52" s="35"/>
      <c r="DNJ52" s="35"/>
      <c r="DNK52"/>
      <c r="DNL52"/>
      <c r="DNM52" s="33"/>
      <c r="DNN52"/>
      <c r="DNO52" s="33"/>
      <c r="DNP52" s="35"/>
      <c r="DNQ52" s="35"/>
      <c r="DNR52"/>
      <c r="DNS52"/>
      <c r="DNT52" s="33"/>
      <c r="DNU52"/>
      <c r="DNV52" s="33"/>
      <c r="DNW52" s="35"/>
      <c r="DNX52" s="35"/>
      <c r="DNY52"/>
      <c r="DNZ52"/>
      <c r="DOA52" s="33"/>
      <c r="DOB52"/>
      <c r="DOC52" s="33"/>
      <c r="DOD52" s="35"/>
      <c r="DOE52" s="35"/>
      <c r="DOF52"/>
      <c r="DOG52"/>
      <c r="DOH52" s="33"/>
      <c r="DOI52"/>
      <c r="DOJ52" s="33"/>
      <c r="DOK52" s="35"/>
      <c r="DOL52" s="35"/>
      <c r="DOM52"/>
      <c r="DON52"/>
      <c r="DOO52" s="33"/>
      <c r="DOP52"/>
      <c r="DOQ52" s="33"/>
      <c r="DOR52" s="35"/>
      <c r="DOS52" s="35"/>
      <c r="DOT52"/>
      <c r="DOU52"/>
      <c r="DOV52" s="33"/>
      <c r="DOW52"/>
      <c r="DOX52" s="33"/>
      <c r="DOY52" s="35"/>
      <c r="DOZ52" s="35"/>
      <c r="DPA52"/>
      <c r="DPB52"/>
      <c r="DPC52" s="33"/>
      <c r="DPD52"/>
      <c r="DPE52" s="33"/>
      <c r="DPF52" s="35"/>
      <c r="DPG52" s="35"/>
      <c r="DPH52"/>
      <c r="DPI52"/>
      <c r="DPJ52" s="33"/>
      <c r="DPK52"/>
      <c r="DPL52" s="33"/>
      <c r="DPM52" s="35"/>
      <c r="DPN52" s="35"/>
      <c r="DPO52"/>
      <c r="DPP52"/>
      <c r="DPQ52" s="33"/>
      <c r="DPR52"/>
      <c r="DPS52" s="33"/>
      <c r="DPT52" s="35"/>
      <c r="DPU52" s="35"/>
      <c r="DPV52"/>
      <c r="DPW52"/>
      <c r="DPX52" s="33"/>
      <c r="DPY52"/>
      <c r="DPZ52" s="33"/>
      <c r="DQA52" s="35"/>
      <c r="DQB52" s="35"/>
      <c r="DQC52"/>
      <c r="DQD52"/>
      <c r="DQE52" s="33"/>
      <c r="DQF52"/>
      <c r="DQG52" s="33"/>
      <c r="DQH52" s="35"/>
      <c r="DQI52" s="35"/>
      <c r="DQJ52"/>
      <c r="DQK52"/>
      <c r="DQL52" s="33"/>
      <c r="DQM52"/>
      <c r="DQN52" s="33"/>
      <c r="DQO52" s="35"/>
      <c r="DQP52" s="35"/>
      <c r="DQQ52"/>
      <c r="DQR52"/>
      <c r="DQS52" s="33"/>
      <c r="DQT52"/>
      <c r="DQU52" s="33"/>
      <c r="DQV52" s="35"/>
      <c r="DQW52" s="35"/>
      <c r="DQX52"/>
      <c r="DQY52"/>
      <c r="DQZ52" s="33"/>
      <c r="DRA52"/>
      <c r="DRB52" s="33"/>
      <c r="DRC52" s="35"/>
      <c r="DRD52" s="35"/>
      <c r="DRE52"/>
      <c r="DRF52"/>
      <c r="DRG52" s="33"/>
      <c r="DRH52"/>
      <c r="DRI52" s="33"/>
      <c r="DRJ52" s="35"/>
      <c r="DRK52" s="35"/>
      <c r="DRL52"/>
      <c r="DRM52"/>
      <c r="DRN52" s="33"/>
      <c r="DRO52"/>
      <c r="DRP52" s="33"/>
      <c r="DRQ52" s="35"/>
      <c r="DRR52" s="35"/>
      <c r="DRS52"/>
      <c r="DRT52"/>
      <c r="DRU52" s="33"/>
      <c r="DRV52"/>
      <c r="DRW52" s="33"/>
      <c r="DRX52" s="35"/>
      <c r="DRY52" s="35"/>
      <c r="DRZ52"/>
      <c r="DSA52"/>
      <c r="DSB52" s="33"/>
      <c r="DSC52"/>
      <c r="DSD52" s="33"/>
      <c r="DSE52" s="35"/>
      <c r="DSF52" s="35"/>
      <c r="DSG52"/>
      <c r="DSH52"/>
      <c r="DSI52" s="33"/>
      <c r="DSJ52"/>
      <c r="DSK52" s="33"/>
      <c r="DSL52" s="35"/>
      <c r="DSM52" s="35"/>
      <c r="DSN52"/>
      <c r="DSO52"/>
      <c r="DSP52" s="33"/>
      <c r="DSQ52"/>
      <c r="DSR52" s="33"/>
      <c r="DSS52" s="35"/>
      <c r="DST52" s="35"/>
      <c r="DSU52"/>
      <c r="DSV52"/>
      <c r="DSW52" s="33"/>
      <c r="DSX52"/>
      <c r="DSY52" s="33"/>
      <c r="DSZ52" s="35"/>
      <c r="DTA52" s="35"/>
      <c r="DTB52"/>
      <c r="DTC52"/>
      <c r="DTD52" s="33"/>
      <c r="DTE52"/>
      <c r="DTF52" s="33"/>
      <c r="DTG52" s="35"/>
      <c r="DTH52" s="35"/>
      <c r="DTI52"/>
      <c r="DTJ52"/>
      <c r="DTK52" s="33"/>
      <c r="DTL52"/>
      <c r="DTM52" s="33"/>
      <c r="DTN52" s="35"/>
      <c r="DTO52" s="35"/>
      <c r="DTP52"/>
      <c r="DTQ52"/>
      <c r="DTR52" s="33"/>
      <c r="DTS52"/>
      <c r="DTT52" s="33"/>
      <c r="DTU52" s="35"/>
      <c r="DTV52" s="35"/>
      <c r="DTW52"/>
      <c r="DTX52"/>
      <c r="DTY52" s="33"/>
      <c r="DTZ52"/>
      <c r="DUA52" s="33"/>
      <c r="DUB52" s="35"/>
      <c r="DUC52" s="35"/>
      <c r="DUD52"/>
      <c r="DUE52"/>
      <c r="DUF52" s="33"/>
      <c r="DUG52"/>
      <c r="DUH52" s="33"/>
      <c r="DUI52" s="35"/>
      <c r="DUJ52" s="35"/>
      <c r="DUK52"/>
      <c r="DUL52"/>
      <c r="DUM52" s="33"/>
      <c r="DUN52"/>
      <c r="DUO52" s="33"/>
      <c r="DUP52" s="35"/>
      <c r="DUQ52" s="35"/>
      <c r="DUR52"/>
      <c r="DUS52"/>
      <c r="DUT52" s="33"/>
      <c r="DUU52"/>
      <c r="DUV52" s="33"/>
      <c r="DUW52" s="35"/>
      <c r="DUX52" s="35"/>
      <c r="DUY52"/>
      <c r="DUZ52"/>
      <c r="DVA52" s="33"/>
      <c r="DVB52"/>
      <c r="DVC52" s="33"/>
      <c r="DVD52" s="35"/>
      <c r="DVE52" s="35"/>
      <c r="DVF52"/>
      <c r="DVG52"/>
      <c r="DVH52" s="33"/>
      <c r="DVI52"/>
      <c r="DVJ52" s="33"/>
      <c r="DVK52" s="35"/>
      <c r="DVL52" s="35"/>
      <c r="DVM52"/>
      <c r="DVN52"/>
      <c r="DVO52" s="33"/>
      <c r="DVP52"/>
      <c r="DVQ52" s="33"/>
      <c r="DVR52" s="35"/>
      <c r="DVS52" s="35"/>
      <c r="DVT52"/>
      <c r="DVU52"/>
      <c r="DVV52" s="33"/>
      <c r="DVW52"/>
      <c r="DVX52" s="33"/>
      <c r="DVY52" s="35"/>
      <c r="DVZ52" s="35"/>
      <c r="DWA52"/>
      <c r="DWB52"/>
      <c r="DWC52" s="33"/>
      <c r="DWD52"/>
      <c r="DWE52" s="33"/>
      <c r="DWF52" s="35"/>
      <c r="DWG52" s="35"/>
      <c r="DWH52"/>
      <c r="DWI52"/>
      <c r="DWJ52" s="33"/>
      <c r="DWK52"/>
      <c r="DWL52" s="33"/>
      <c r="DWM52" s="35"/>
      <c r="DWN52" s="35"/>
      <c r="DWO52"/>
      <c r="DWP52"/>
      <c r="DWQ52" s="33"/>
      <c r="DWR52"/>
      <c r="DWS52" s="33"/>
      <c r="DWT52" s="35"/>
      <c r="DWU52" s="35"/>
      <c r="DWV52"/>
      <c r="DWW52"/>
      <c r="DWX52" s="33"/>
      <c r="DWY52"/>
      <c r="DWZ52" s="33"/>
      <c r="DXA52" s="35"/>
      <c r="DXB52" s="35"/>
      <c r="DXC52"/>
      <c r="DXD52"/>
      <c r="DXE52" s="33"/>
      <c r="DXF52"/>
      <c r="DXG52" s="33"/>
      <c r="DXH52" s="35"/>
      <c r="DXI52" s="35"/>
      <c r="DXJ52"/>
      <c r="DXK52"/>
      <c r="DXL52" s="33"/>
      <c r="DXM52"/>
      <c r="DXN52" s="33"/>
      <c r="DXO52" s="35"/>
      <c r="DXP52" s="35"/>
      <c r="DXQ52"/>
      <c r="DXR52"/>
      <c r="DXS52" s="33"/>
      <c r="DXT52"/>
      <c r="DXU52" s="33"/>
      <c r="DXV52" s="35"/>
      <c r="DXW52" s="35"/>
      <c r="DXX52"/>
      <c r="DXY52"/>
      <c r="DXZ52" s="33"/>
      <c r="DYA52"/>
      <c r="DYB52" s="33"/>
      <c r="DYC52" s="35"/>
      <c r="DYD52" s="35"/>
      <c r="DYE52"/>
      <c r="DYF52"/>
      <c r="DYG52" s="33"/>
      <c r="DYH52"/>
      <c r="DYI52" s="33"/>
      <c r="DYJ52" s="35"/>
      <c r="DYK52" s="35"/>
      <c r="DYL52"/>
      <c r="DYM52"/>
      <c r="DYN52" s="33"/>
      <c r="DYO52"/>
      <c r="DYP52" s="33"/>
      <c r="DYQ52" s="35"/>
      <c r="DYR52" s="35"/>
      <c r="DYS52"/>
      <c r="DYT52"/>
      <c r="DYU52" s="33"/>
      <c r="DYV52"/>
      <c r="DYW52" s="33"/>
      <c r="DYX52" s="35"/>
      <c r="DYY52" s="35"/>
      <c r="DYZ52"/>
      <c r="DZA52"/>
      <c r="DZB52" s="33"/>
      <c r="DZC52"/>
      <c r="DZD52" s="33"/>
      <c r="DZE52" s="35"/>
      <c r="DZF52" s="35"/>
      <c r="DZG52"/>
      <c r="DZH52"/>
      <c r="DZI52" s="33"/>
      <c r="DZJ52"/>
      <c r="DZK52" s="33"/>
      <c r="DZL52" s="35"/>
      <c r="DZM52" s="35"/>
      <c r="DZN52"/>
      <c r="DZO52"/>
      <c r="DZP52" s="33"/>
      <c r="DZQ52"/>
      <c r="DZR52" s="33"/>
      <c r="DZS52" s="35"/>
      <c r="DZT52" s="35"/>
      <c r="DZU52"/>
      <c r="DZV52"/>
      <c r="DZW52" s="33"/>
      <c r="DZX52"/>
      <c r="DZY52" s="33"/>
      <c r="DZZ52" s="35"/>
      <c r="EAA52" s="35"/>
      <c r="EAB52"/>
      <c r="EAC52"/>
      <c r="EAD52" s="33"/>
      <c r="EAE52"/>
      <c r="EAF52" s="33"/>
      <c r="EAG52" s="35"/>
      <c r="EAH52" s="35"/>
      <c r="EAI52"/>
      <c r="EAJ52"/>
      <c r="EAK52" s="33"/>
      <c r="EAL52"/>
      <c r="EAM52" s="33"/>
      <c r="EAN52" s="35"/>
      <c r="EAO52" s="35"/>
      <c r="EAP52"/>
      <c r="EAQ52"/>
      <c r="EAR52" s="33"/>
      <c r="EAS52"/>
      <c r="EAT52" s="33"/>
      <c r="EAU52" s="35"/>
      <c r="EAV52" s="35"/>
      <c r="EAW52"/>
      <c r="EAX52"/>
      <c r="EAY52" s="33"/>
      <c r="EAZ52"/>
      <c r="EBA52" s="33"/>
      <c r="EBB52" s="35"/>
      <c r="EBC52" s="35"/>
      <c r="EBD52"/>
      <c r="EBE52"/>
      <c r="EBF52" s="33"/>
      <c r="EBG52"/>
      <c r="EBH52" s="33"/>
      <c r="EBI52" s="35"/>
      <c r="EBJ52" s="35"/>
      <c r="EBK52"/>
      <c r="EBL52"/>
      <c r="EBM52" s="33"/>
      <c r="EBN52"/>
      <c r="EBO52" s="33"/>
      <c r="EBP52" s="35"/>
      <c r="EBQ52" s="35"/>
      <c r="EBR52"/>
      <c r="EBS52"/>
      <c r="EBT52" s="33"/>
      <c r="EBU52"/>
      <c r="EBV52" s="33"/>
      <c r="EBW52" s="35"/>
      <c r="EBX52" s="35"/>
      <c r="EBY52"/>
      <c r="EBZ52"/>
      <c r="ECA52" s="33"/>
      <c r="ECB52"/>
      <c r="ECC52" s="33"/>
      <c r="ECD52" s="35"/>
      <c r="ECE52" s="35"/>
      <c r="ECF52"/>
      <c r="ECG52"/>
      <c r="ECH52" s="33"/>
      <c r="ECI52"/>
      <c r="ECJ52" s="33"/>
      <c r="ECK52" s="35"/>
      <c r="ECL52" s="35"/>
      <c r="ECM52"/>
      <c r="ECN52"/>
      <c r="ECO52" s="33"/>
      <c r="ECP52"/>
      <c r="ECQ52" s="33"/>
      <c r="ECR52" s="35"/>
      <c r="ECS52" s="35"/>
      <c r="ECT52"/>
      <c r="ECU52"/>
      <c r="ECV52" s="33"/>
      <c r="ECW52"/>
      <c r="ECX52" s="33"/>
      <c r="ECY52" s="35"/>
      <c r="ECZ52" s="35"/>
      <c r="EDA52"/>
      <c r="EDB52"/>
      <c r="EDC52" s="33"/>
      <c r="EDD52"/>
      <c r="EDE52" s="33"/>
      <c r="EDF52" s="35"/>
      <c r="EDG52" s="35"/>
      <c r="EDH52"/>
      <c r="EDI52"/>
      <c r="EDJ52" s="33"/>
      <c r="EDK52"/>
      <c r="EDL52" s="33"/>
      <c r="EDM52" s="35"/>
      <c r="EDN52" s="35"/>
      <c r="EDO52"/>
      <c r="EDP52"/>
      <c r="EDQ52" s="33"/>
      <c r="EDR52"/>
      <c r="EDS52" s="33"/>
      <c r="EDT52" s="35"/>
      <c r="EDU52" s="35"/>
      <c r="EDV52"/>
      <c r="EDW52"/>
      <c r="EDX52" s="33"/>
      <c r="EDY52"/>
      <c r="EDZ52" s="33"/>
      <c r="EEA52" s="35"/>
      <c r="EEB52" s="35"/>
      <c r="EEC52"/>
      <c r="EED52"/>
      <c r="EEE52" s="33"/>
      <c r="EEF52"/>
      <c r="EEG52" s="33"/>
      <c r="EEH52" s="35"/>
      <c r="EEI52" s="35"/>
      <c r="EEJ52"/>
      <c r="EEK52"/>
      <c r="EEL52" s="33"/>
      <c r="EEM52"/>
      <c r="EEN52" s="33"/>
      <c r="EEO52" s="35"/>
      <c r="EEP52" s="35"/>
      <c r="EEQ52"/>
      <c r="EER52"/>
      <c r="EES52" s="33"/>
      <c r="EET52"/>
      <c r="EEU52" s="33"/>
      <c r="EEV52" s="35"/>
      <c r="EEW52" s="35"/>
      <c r="EEX52"/>
      <c r="EEY52"/>
      <c r="EEZ52" s="33"/>
      <c r="EFA52"/>
      <c r="EFB52" s="33"/>
      <c r="EFC52" s="35"/>
      <c r="EFD52" s="35"/>
      <c r="EFE52"/>
      <c r="EFF52"/>
      <c r="EFG52" s="33"/>
      <c r="EFH52"/>
      <c r="EFI52" s="33"/>
      <c r="EFJ52" s="35"/>
      <c r="EFK52" s="35"/>
      <c r="EFL52"/>
      <c r="EFM52"/>
      <c r="EFN52" s="33"/>
      <c r="EFO52"/>
      <c r="EFP52" s="33"/>
      <c r="EFQ52" s="35"/>
      <c r="EFR52" s="35"/>
      <c r="EFS52"/>
      <c r="EFT52"/>
      <c r="EFU52" s="33"/>
      <c r="EFV52"/>
      <c r="EFW52" s="33"/>
      <c r="EFX52" s="35"/>
      <c r="EFY52" s="35"/>
      <c r="EFZ52"/>
      <c r="EGA52"/>
      <c r="EGB52" s="33"/>
      <c r="EGC52"/>
      <c r="EGD52" s="33"/>
      <c r="EGE52" s="35"/>
      <c r="EGF52" s="35"/>
      <c r="EGG52"/>
      <c r="EGH52"/>
      <c r="EGI52" s="33"/>
      <c r="EGJ52"/>
      <c r="EGK52" s="33"/>
      <c r="EGL52" s="35"/>
      <c r="EGM52" s="35"/>
      <c r="EGN52"/>
      <c r="EGO52"/>
      <c r="EGP52" s="33"/>
      <c r="EGQ52"/>
      <c r="EGR52" s="33"/>
      <c r="EGS52" s="35"/>
      <c r="EGT52" s="35"/>
      <c r="EGU52"/>
      <c r="EGV52"/>
      <c r="EGW52" s="33"/>
      <c r="EGX52"/>
      <c r="EGY52" s="33"/>
      <c r="EGZ52" s="35"/>
      <c r="EHA52" s="35"/>
      <c r="EHB52"/>
      <c r="EHC52"/>
      <c r="EHD52" s="33"/>
      <c r="EHE52"/>
      <c r="EHF52" s="33"/>
      <c r="EHG52" s="35"/>
      <c r="EHH52" s="35"/>
      <c r="EHI52"/>
      <c r="EHJ52"/>
      <c r="EHK52" s="33"/>
      <c r="EHL52"/>
      <c r="EHM52" s="33"/>
      <c r="EHN52" s="35"/>
      <c r="EHO52" s="35"/>
      <c r="EHP52"/>
      <c r="EHQ52"/>
      <c r="EHR52" s="33"/>
      <c r="EHS52"/>
      <c r="EHT52" s="33"/>
      <c r="EHU52" s="35"/>
      <c r="EHV52" s="35"/>
      <c r="EHW52"/>
      <c r="EHX52"/>
      <c r="EHY52" s="33"/>
      <c r="EHZ52"/>
      <c r="EIA52" s="33"/>
      <c r="EIB52" s="35"/>
      <c r="EIC52" s="35"/>
      <c r="EID52"/>
      <c r="EIE52"/>
      <c r="EIF52" s="33"/>
      <c r="EIG52"/>
      <c r="EIH52" s="33"/>
      <c r="EII52" s="35"/>
      <c r="EIJ52" s="35"/>
      <c r="EIK52"/>
      <c r="EIL52"/>
      <c r="EIM52" s="33"/>
      <c r="EIN52"/>
      <c r="EIO52" s="33"/>
      <c r="EIP52" s="35"/>
      <c r="EIQ52" s="35"/>
      <c r="EIR52"/>
      <c r="EIS52"/>
      <c r="EIT52" s="33"/>
      <c r="EIU52"/>
      <c r="EIV52" s="33"/>
      <c r="EIW52" s="35"/>
      <c r="EIX52" s="35"/>
      <c r="EIY52"/>
      <c r="EIZ52"/>
      <c r="EJA52" s="33"/>
      <c r="EJB52"/>
      <c r="EJC52" s="33"/>
      <c r="EJD52" s="35"/>
      <c r="EJE52" s="35"/>
      <c r="EJF52"/>
      <c r="EJG52"/>
      <c r="EJH52" s="33"/>
      <c r="EJI52"/>
      <c r="EJJ52" s="33"/>
      <c r="EJK52" s="35"/>
      <c r="EJL52" s="35"/>
      <c r="EJM52"/>
      <c r="EJN52"/>
      <c r="EJO52" s="33"/>
      <c r="EJP52"/>
      <c r="EJQ52" s="33"/>
      <c r="EJR52" s="35"/>
      <c r="EJS52" s="35"/>
      <c r="EJT52"/>
      <c r="EJU52"/>
      <c r="EJV52" s="33"/>
      <c r="EJW52"/>
      <c r="EJX52" s="33"/>
      <c r="EJY52" s="35"/>
      <c r="EJZ52" s="35"/>
      <c r="EKA52"/>
      <c r="EKB52"/>
      <c r="EKC52" s="33"/>
      <c r="EKD52"/>
      <c r="EKE52" s="33"/>
      <c r="EKF52" s="35"/>
      <c r="EKG52" s="35"/>
      <c r="EKH52"/>
      <c r="EKI52"/>
      <c r="EKJ52" s="33"/>
      <c r="EKK52"/>
      <c r="EKL52" s="33"/>
      <c r="EKM52" s="35"/>
      <c r="EKN52" s="35"/>
      <c r="EKO52"/>
      <c r="EKP52"/>
      <c r="EKQ52" s="33"/>
      <c r="EKR52"/>
      <c r="EKS52" s="33"/>
      <c r="EKT52" s="35"/>
      <c r="EKU52" s="35"/>
      <c r="EKV52"/>
      <c r="EKW52"/>
      <c r="EKX52" s="33"/>
      <c r="EKY52"/>
      <c r="EKZ52" s="33"/>
      <c r="ELA52" s="35"/>
      <c r="ELB52" s="35"/>
      <c r="ELC52"/>
      <c r="ELD52"/>
      <c r="ELE52" s="33"/>
      <c r="ELF52"/>
      <c r="ELG52" s="33"/>
      <c r="ELH52" s="35"/>
      <c r="ELI52" s="35"/>
      <c r="ELJ52"/>
      <c r="ELK52"/>
      <c r="ELL52" s="33"/>
      <c r="ELM52"/>
      <c r="ELN52" s="33"/>
      <c r="ELO52" s="35"/>
      <c r="ELP52" s="35"/>
      <c r="ELQ52"/>
      <c r="ELR52"/>
      <c r="ELS52" s="33"/>
      <c r="ELT52"/>
      <c r="ELU52" s="33"/>
      <c r="ELV52" s="35"/>
      <c r="ELW52" s="35"/>
      <c r="ELX52"/>
      <c r="ELY52"/>
      <c r="ELZ52" s="33"/>
      <c r="EMA52"/>
      <c r="EMB52" s="33"/>
      <c r="EMC52" s="35"/>
      <c r="EMD52" s="35"/>
      <c r="EME52"/>
      <c r="EMF52"/>
      <c r="EMG52" s="33"/>
      <c r="EMH52"/>
      <c r="EMI52" s="33"/>
      <c r="EMJ52" s="35"/>
      <c r="EMK52" s="35"/>
      <c r="EML52"/>
      <c r="EMM52"/>
      <c r="EMN52" s="33"/>
      <c r="EMO52"/>
      <c r="EMP52" s="33"/>
      <c r="EMQ52" s="35"/>
      <c r="EMR52" s="35"/>
      <c r="EMS52"/>
      <c r="EMT52"/>
      <c r="EMU52" s="33"/>
      <c r="EMV52"/>
      <c r="EMW52" s="33"/>
      <c r="EMX52" s="35"/>
      <c r="EMY52" s="35"/>
      <c r="EMZ52"/>
      <c r="ENA52"/>
      <c r="ENB52" s="33"/>
      <c r="ENC52"/>
      <c r="END52" s="33"/>
      <c r="ENE52" s="35"/>
      <c r="ENF52" s="35"/>
      <c r="ENG52"/>
      <c r="ENH52"/>
      <c r="ENI52" s="33"/>
      <c r="ENJ52"/>
      <c r="ENK52" s="33"/>
      <c r="ENL52" s="35"/>
      <c r="ENM52" s="35"/>
      <c r="ENN52"/>
      <c r="ENO52"/>
      <c r="ENP52" s="33"/>
      <c r="ENQ52"/>
      <c r="ENR52" s="33"/>
      <c r="ENS52" s="35"/>
      <c r="ENT52" s="35"/>
      <c r="ENU52"/>
      <c r="ENV52"/>
      <c r="ENW52" s="33"/>
      <c r="ENX52"/>
      <c r="ENY52" s="33"/>
      <c r="ENZ52" s="35"/>
      <c r="EOA52" s="35"/>
      <c r="EOB52"/>
      <c r="EOC52"/>
      <c r="EOD52" s="33"/>
      <c r="EOE52"/>
      <c r="EOF52" s="33"/>
      <c r="EOG52" s="35"/>
      <c r="EOH52" s="35"/>
      <c r="EOI52"/>
      <c r="EOJ52"/>
      <c r="EOK52" s="33"/>
      <c r="EOL52"/>
      <c r="EOM52" s="33"/>
      <c r="EON52" s="35"/>
      <c r="EOO52" s="35"/>
      <c r="EOP52"/>
      <c r="EOQ52"/>
      <c r="EOR52" s="33"/>
      <c r="EOS52"/>
      <c r="EOT52" s="33"/>
      <c r="EOU52" s="35"/>
      <c r="EOV52" s="35"/>
      <c r="EOW52"/>
      <c r="EOX52"/>
      <c r="EOY52" s="33"/>
      <c r="EOZ52"/>
      <c r="EPA52" s="33"/>
      <c r="EPB52" s="35"/>
      <c r="EPC52" s="35"/>
      <c r="EPD52"/>
      <c r="EPE52"/>
      <c r="EPF52" s="33"/>
      <c r="EPG52"/>
      <c r="EPH52" s="33"/>
      <c r="EPI52" s="35"/>
      <c r="EPJ52" s="35"/>
      <c r="EPK52"/>
      <c r="EPL52"/>
      <c r="EPM52" s="33"/>
      <c r="EPN52"/>
      <c r="EPO52" s="33"/>
      <c r="EPP52" s="35"/>
      <c r="EPQ52" s="35"/>
      <c r="EPR52"/>
      <c r="EPS52"/>
      <c r="EPT52" s="33"/>
      <c r="EPU52"/>
      <c r="EPV52" s="33"/>
      <c r="EPW52" s="35"/>
      <c r="EPX52" s="35"/>
      <c r="EPY52"/>
      <c r="EPZ52"/>
      <c r="EQA52" s="33"/>
      <c r="EQB52"/>
      <c r="EQC52" s="33"/>
      <c r="EQD52" s="35"/>
      <c r="EQE52" s="35"/>
      <c r="EQF52"/>
      <c r="EQG52"/>
      <c r="EQH52" s="33"/>
      <c r="EQI52"/>
      <c r="EQJ52" s="33"/>
      <c r="EQK52" s="35"/>
      <c r="EQL52" s="35"/>
      <c r="EQM52"/>
      <c r="EQN52"/>
      <c r="EQO52" s="33"/>
      <c r="EQP52"/>
      <c r="EQQ52" s="33"/>
      <c r="EQR52" s="35"/>
      <c r="EQS52" s="35"/>
      <c r="EQT52"/>
      <c r="EQU52"/>
      <c r="EQV52" s="33"/>
      <c r="EQW52"/>
      <c r="EQX52" s="33"/>
      <c r="EQY52" s="35"/>
      <c r="EQZ52" s="35"/>
      <c r="ERA52"/>
      <c r="ERB52"/>
      <c r="ERC52" s="33"/>
      <c r="ERD52"/>
      <c r="ERE52" s="33"/>
      <c r="ERF52" s="35"/>
      <c r="ERG52" s="35"/>
      <c r="ERH52"/>
      <c r="ERI52"/>
      <c r="ERJ52" s="33"/>
      <c r="ERK52"/>
      <c r="ERL52" s="33"/>
      <c r="ERM52" s="35"/>
      <c r="ERN52" s="35"/>
      <c r="ERO52"/>
      <c r="ERP52"/>
      <c r="ERQ52" s="33"/>
      <c r="ERR52"/>
      <c r="ERS52" s="33"/>
      <c r="ERT52" s="35"/>
      <c r="ERU52" s="35"/>
      <c r="ERV52"/>
      <c r="ERW52"/>
      <c r="ERX52" s="33"/>
      <c r="ERY52"/>
      <c r="ERZ52" s="33"/>
      <c r="ESA52" s="35"/>
      <c r="ESB52" s="35"/>
      <c r="ESC52"/>
      <c r="ESD52"/>
      <c r="ESE52" s="33"/>
      <c r="ESF52"/>
      <c r="ESG52" s="33"/>
      <c r="ESH52" s="35"/>
      <c r="ESI52" s="35"/>
      <c r="ESJ52"/>
      <c r="ESK52"/>
      <c r="ESL52" s="33"/>
      <c r="ESM52"/>
      <c r="ESN52" s="33"/>
      <c r="ESO52" s="35"/>
      <c r="ESP52" s="35"/>
      <c r="ESQ52"/>
      <c r="ESR52"/>
      <c r="ESS52" s="33"/>
      <c r="EST52"/>
      <c r="ESU52" s="33"/>
      <c r="ESV52" s="35"/>
      <c r="ESW52" s="35"/>
      <c r="ESX52"/>
      <c r="ESY52"/>
      <c r="ESZ52" s="33"/>
      <c r="ETA52"/>
      <c r="ETB52" s="33"/>
      <c r="ETC52" s="35"/>
      <c r="ETD52" s="35"/>
      <c r="ETE52"/>
      <c r="ETF52"/>
      <c r="ETG52" s="33"/>
      <c r="ETH52"/>
      <c r="ETI52" s="33"/>
      <c r="ETJ52" s="35"/>
      <c r="ETK52" s="35"/>
      <c r="ETL52"/>
      <c r="ETM52"/>
      <c r="ETN52" s="33"/>
      <c r="ETO52"/>
      <c r="ETP52" s="33"/>
      <c r="ETQ52" s="35"/>
      <c r="ETR52" s="35"/>
      <c r="ETS52"/>
      <c r="ETT52"/>
      <c r="ETU52" s="33"/>
      <c r="ETV52"/>
      <c r="ETW52" s="33"/>
      <c r="ETX52" s="35"/>
      <c r="ETY52" s="35"/>
      <c r="ETZ52"/>
      <c r="EUA52"/>
      <c r="EUB52" s="33"/>
      <c r="EUC52"/>
      <c r="EUD52" s="33"/>
      <c r="EUE52" s="35"/>
      <c r="EUF52" s="35"/>
      <c r="EUG52"/>
      <c r="EUH52"/>
      <c r="EUI52" s="33"/>
      <c r="EUJ52"/>
      <c r="EUK52" s="33"/>
      <c r="EUL52" s="35"/>
      <c r="EUM52" s="35"/>
      <c r="EUN52"/>
      <c r="EUO52"/>
      <c r="EUP52" s="33"/>
      <c r="EUQ52"/>
      <c r="EUR52" s="33"/>
      <c r="EUS52" s="35"/>
      <c r="EUT52" s="35"/>
      <c r="EUU52"/>
      <c r="EUV52"/>
      <c r="EUW52" s="33"/>
      <c r="EUX52"/>
      <c r="EUY52" s="33"/>
      <c r="EUZ52" s="35"/>
      <c r="EVA52" s="35"/>
      <c r="EVB52"/>
      <c r="EVC52"/>
      <c r="EVD52" s="33"/>
      <c r="EVE52"/>
      <c r="EVF52" s="33"/>
      <c r="EVG52" s="35"/>
      <c r="EVH52" s="35"/>
      <c r="EVI52"/>
      <c r="EVJ52"/>
      <c r="EVK52" s="33"/>
      <c r="EVL52"/>
      <c r="EVM52" s="33"/>
      <c r="EVN52" s="35"/>
      <c r="EVO52" s="35"/>
      <c r="EVP52"/>
      <c r="EVQ52"/>
      <c r="EVR52" s="33"/>
      <c r="EVS52"/>
      <c r="EVT52" s="33"/>
      <c r="EVU52" s="35"/>
      <c r="EVV52" s="35"/>
      <c r="EVW52"/>
      <c r="EVX52"/>
      <c r="EVY52" s="33"/>
      <c r="EVZ52"/>
      <c r="EWA52" s="33"/>
      <c r="EWB52" s="35"/>
      <c r="EWC52" s="35"/>
      <c r="EWD52"/>
      <c r="EWE52"/>
      <c r="EWF52" s="33"/>
      <c r="EWG52"/>
      <c r="EWH52" s="33"/>
      <c r="EWI52" s="35"/>
      <c r="EWJ52" s="35"/>
      <c r="EWK52"/>
      <c r="EWL52"/>
      <c r="EWM52" s="33"/>
      <c r="EWN52"/>
      <c r="EWO52" s="33"/>
      <c r="EWP52" s="35"/>
      <c r="EWQ52" s="35"/>
      <c r="EWR52"/>
      <c r="EWS52"/>
      <c r="EWT52" s="33"/>
      <c r="EWU52"/>
      <c r="EWV52" s="33"/>
      <c r="EWW52" s="35"/>
      <c r="EWX52" s="35"/>
      <c r="EWY52"/>
      <c r="EWZ52"/>
      <c r="EXA52" s="33"/>
      <c r="EXB52"/>
      <c r="EXC52" s="33"/>
      <c r="EXD52" s="35"/>
      <c r="EXE52" s="35"/>
      <c r="EXF52"/>
      <c r="EXG52"/>
      <c r="EXH52" s="33"/>
      <c r="EXI52"/>
      <c r="EXJ52" s="33"/>
      <c r="EXK52" s="35"/>
      <c r="EXL52" s="35"/>
      <c r="EXM52"/>
      <c r="EXN52"/>
      <c r="EXO52" s="33"/>
      <c r="EXP52"/>
      <c r="EXQ52" s="33"/>
      <c r="EXR52" s="35"/>
      <c r="EXS52" s="35"/>
      <c r="EXT52"/>
      <c r="EXU52"/>
      <c r="EXV52" s="33"/>
      <c r="EXW52"/>
      <c r="EXX52" s="33"/>
      <c r="EXY52" s="35"/>
      <c r="EXZ52" s="35"/>
      <c r="EYA52"/>
      <c r="EYB52"/>
      <c r="EYC52" s="33"/>
      <c r="EYD52"/>
      <c r="EYE52" s="33"/>
      <c r="EYF52" s="35"/>
      <c r="EYG52" s="35"/>
      <c r="EYH52"/>
      <c r="EYI52"/>
      <c r="EYJ52" s="33"/>
      <c r="EYK52"/>
      <c r="EYL52" s="33"/>
      <c r="EYM52" s="35"/>
      <c r="EYN52" s="35"/>
      <c r="EYO52"/>
      <c r="EYP52"/>
      <c r="EYQ52" s="33"/>
      <c r="EYR52"/>
      <c r="EYS52" s="33"/>
      <c r="EYT52" s="35"/>
      <c r="EYU52" s="35"/>
      <c r="EYV52"/>
      <c r="EYW52"/>
      <c r="EYX52" s="33"/>
      <c r="EYY52"/>
      <c r="EYZ52" s="33"/>
      <c r="EZA52" s="35"/>
      <c r="EZB52" s="35"/>
      <c r="EZC52"/>
      <c r="EZD52"/>
      <c r="EZE52" s="33"/>
      <c r="EZF52"/>
      <c r="EZG52" s="33"/>
      <c r="EZH52" s="35"/>
      <c r="EZI52" s="35"/>
      <c r="EZJ52"/>
      <c r="EZK52"/>
      <c r="EZL52" s="33"/>
      <c r="EZM52"/>
      <c r="EZN52" s="33"/>
      <c r="EZO52" s="35"/>
      <c r="EZP52" s="35"/>
      <c r="EZQ52"/>
      <c r="EZR52"/>
      <c r="EZS52" s="33"/>
      <c r="EZT52"/>
      <c r="EZU52" s="33"/>
      <c r="EZV52" s="35"/>
      <c r="EZW52" s="35"/>
      <c r="EZX52"/>
      <c r="EZY52"/>
      <c r="EZZ52" s="33"/>
      <c r="FAA52"/>
      <c r="FAB52" s="33"/>
      <c r="FAC52" s="35"/>
      <c r="FAD52" s="35"/>
      <c r="FAE52"/>
      <c r="FAF52"/>
      <c r="FAG52" s="33"/>
      <c r="FAH52"/>
      <c r="FAI52" s="33"/>
      <c r="FAJ52" s="35"/>
      <c r="FAK52" s="35"/>
      <c r="FAL52"/>
      <c r="FAM52"/>
      <c r="FAN52" s="33"/>
      <c r="FAO52"/>
      <c r="FAP52" s="33"/>
      <c r="FAQ52" s="35"/>
      <c r="FAR52" s="35"/>
      <c r="FAS52"/>
      <c r="FAT52"/>
      <c r="FAU52" s="33"/>
      <c r="FAV52"/>
      <c r="FAW52" s="33"/>
      <c r="FAX52" s="35"/>
      <c r="FAY52" s="35"/>
      <c r="FAZ52"/>
      <c r="FBA52"/>
      <c r="FBB52" s="33"/>
      <c r="FBC52"/>
      <c r="FBD52" s="33"/>
      <c r="FBE52" s="35"/>
      <c r="FBF52" s="35"/>
      <c r="FBG52"/>
      <c r="FBH52"/>
      <c r="FBI52" s="33"/>
      <c r="FBJ52"/>
      <c r="FBK52" s="33"/>
      <c r="FBL52" s="35"/>
      <c r="FBM52" s="35"/>
      <c r="FBN52"/>
      <c r="FBO52"/>
      <c r="FBP52" s="33"/>
      <c r="FBQ52"/>
      <c r="FBR52" s="33"/>
      <c r="FBS52" s="35"/>
      <c r="FBT52" s="35"/>
      <c r="FBU52"/>
      <c r="FBV52"/>
      <c r="FBW52" s="33"/>
      <c r="FBX52"/>
      <c r="FBY52" s="33"/>
      <c r="FBZ52" s="35"/>
      <c r="FCA52" s="35"/>
      <c r="FCB52"/>
      <c r="FCC52"/>
      <c r="FCD52" s="33"/>
      <c r="FCE52"/>
      <c r="FCF52" s="33"/>
      <c r="FCG52" s="35"/>
      <c r="FCH52" s="35"/>
      <c r="FCI52"/>
      <c r="FCJ52"/>
      <c r="FCK52" s="33"/>
      <c r="FCL52"/>
      <c r="FCM52" s="33"/>
      <c r="FCN52" s="35"/>
      <c r="FCO52" s="35"/>
      <c r="FCP52"/>
      <c r="FCQ52"/>
      <c r="FCR52" s="33"/>
      <c r="FCS52"/>
      <c r="FCT52" s="33"/>
      <c r="FCU52" s="35"/>
      <c r="FCV52" s="35"/>
      <c r="FCW52"/>
      <c r="FCX52"/>
      <c r="FCY52" s="33"/>
      <c r="FCZ52"/>
      <c r="FDA52" s="33"/>
      <c r="FDB52" s="35"/>
      <c r="FDC52" s="35"/>
      <c r="FDD52"/>
      <c r="FDE52"/>
      <c r="FDF52" s="33"/>
      <c r="FDG52"/>
      <c r="FDH52" s="33"/>
      <c r="FDI52" s="35"/>
      <c r="FDJ52" s="35"/>
      <c r="FDK52"/>
      <c r="FDL52"/>
      <c r="FDM52" s="33"/>
      <c r="FDN52"/>
      <c r="FDO52" s="33"/>
      <c r="FDP52" s="35"/>
      <c r="FDQ52" s="35"/>
      <c r="FDR52"/>
      <c r="FDS52"/>
      <c r="FDT52" s="33"/>
      <c r="FDU52"/>
      <c r="FDV52" s="33"/>
      <c r="FDW52" s="35"/>
      <c r="FDX52" s="35"/>
      <c r="FDY52"/>
      <c r="FDZ52"/>
      <c r="FEA52" s="33"/>
      <c r="FEB52"/>
      <c r="FEC52" s="33"/>
      <c r="FED52" s="35"/>
      <c r="FEE52" s="35"/>
      <c r="FEF52"/>
      <c r="FEG52"/>
      <c r="FEH52" s="33"/>
      <c r="FEI52"/>
      <c r="FEJ52" s="33"/>
      <c r="FEK52" s="35"/>
      <c r="FEL52" s="35"/>
      <c r="FEM52"/>
      <c r="FEN52"/>
      <c r="FEO52" s="33"/>
      <c r="FEP52"/>
      <c r="FEQ52" s="33"/>
      <c r="FER52" s="35"/>
      <c r="FES52" s="35"/>
      <c r="FET52"/>
      <c r="FEU52"/>
      <c r="FEV52" s="33"/>
      <c r="FEW52"/>
      <c r="FEX52" s="33"/>
      <c r="FEY52" s="35"/>
      <c r="FEZ52" s="35"/>
      <c r="FFA52"/>
      <c r="FFB52"/>
      <c r="FFC52" s="33"/>
      <c r="FFD52"/>
      <c r="FFE52" s="33"/>
      <c r="FFF52" s="35"/>
      <c r="FFG52" s="35"/>
      <c r="FFH52"/>
      <c r="FFI52"/>
      <c r="FFJ52" s="33"/>
      <c r="FFK52"/>
      <c r="FFL52" s="33"/>
      <c r="FFM52" s="35"/>
      <c r="FFN52" s="35"/>
      <c r="FFO52"/>
      <c r="FFP52"/>
      <c r="FFQ52" s="33"/>
      <c r="FFR52"/>
      <c r="FFS52" s="33"/>
      <c r="FFT52" s="35"/>
      <c r="FFU52" s="35"/>
      <c r="FFV52"/>
      <c r="FFW52"/>
      <c r="FFX52" s="33"/>
      <c r="FFY52"/>
      <c r="FFZ52" s="33"/>
      <c r="FGA52" s="35"/>
      <c r="FGB52" s="35"/>
      <c r="FGC52"/>
      <c r="FGD52"/>
      <c r="FGE52" s="33"/>
      <c r="FGF52"/>
      <c r="FGG52" s="33"/>
      <c r="FGH52" s="35"/>
      <c r="FGI52" s="35"/>
      <c r="FGJ52"/>
      <c r="FGK52"/>
      <c r="FGL52" s="33"/>
      <c r="FGM52"/>
      <c r="FGN52" s="33"/>
      <c r="FGO52" s="35"/>
      <c r="FGP52" s="35"/>
      <c r="FGQ52"/>
      <c r="FGR52"/>
      <c r="FGS52" s="33"/>
      <c r="FGT52"/>
      <c r="FGU52" s="33"/>
      <c r="FGV52" s="35"/>
      <c r="FGW52" s="35"/>
      <c r="FGX52"/>
      <c r="FGY52"/>
      <c r="FGZ52" s="33"/>
      <c r="FHA52"/>
      <c r="FHB52" s="33"/>
      <c r="FHC52" s="35"/>
      <c r="FHD52" s="35"/>
      <c r="FHE52"/>
      <c r="FHF52"/>
      <c r="FHG52" s="33"/>
      <c r="FHH52"/>
      <c r="FHI52" s="33"/>
      <c r="FHJ52" s="35"/>
      <c r="FHK52" s="35"/>
      <c r="FHL52"/>
      <c r="FHM52"/>
      <c r="FHN52" s="33"/>
      <c r="FHO52"/>
      <c r="FHP52" s="33"/>
      <c r="FHQ52" s="35"/>
      <c r="FHR52" s="35"/>
      <c r="FHS52"/>
      <c r="FHT52"/>
      <c r="FHU52" s="33"/>
      <c r="FHV52"/>
      <c r="FHW52" s="33"/>
      <c r="FHX52" s="35"/>
      <c r="FHY52" s="35"/>
      <c r="FHZ52"/>
      <c r="FIA52"/>
      <c r="FIB52" s="33"/>
      <c r="FIC52"/>
      <c r="FID52" s="33"/>
      <c r="FIE52" s="35"/>
      <c r="FIF52" s="35"/>
      <c r="FIG52"/>
      <c r="FIH52"/>
      <c r="FII52" s="33"/>
      <c r="FIJ52"/>
      <c r="FIK52" s="33"/>
      <c r="FIL52" s="35"/>
      <c r="FIM52" s="35"/>
      <c r="FIN52"/>
      <c r="FIO52"/>
      <c r="FIP52" s="33"/>
      <c r="FIQ52"/>
      <c r="FIR52" s="33"/>
      <c r="FIS52" s="35"/>
      <c r="FIT52" s="35"/>
      <c r="FIU52"/>
      <c r="FIV52"/>
      <c r="FIW52" s="33"/>
      <c r="FIX52"/>
      <c r="FIY52" s="33"/>
      <c r="FIZ52" s="35"/>
      <c r="FJA52" s="35"/>
      <c r="FJB52"/>
      <c r="FJC52"/>
      <c r="FJD52" s="33"/>
      <c r="FJE52"/>
      <c r="FJF52" s="33"/>
      <c r="FJG52" s="35"/>
      <c r="FJH52" s="35"/>
      <c r="FJI52"/>
      <c r="FJJ52"/>
      <c r="FJK52" s="33"/>
      <c r="FJL52"/>
      <c r="FJM52" s="33"/>
      <c r="FJN52" s="35"/>
      <c r="FJO52" s="35"/>
      <c r="FJP52"/>
      <c r="FJQ52"/>
      <c r="FJR52" s="33"/>
      <c r="FJS52"/>
      <c r="FJT52" s="33"/>
      <c r="FJU52" s="35"/>
      <c r="FJV52" s="35"/>
      <c r="FJW52"/>
      <c r="FJX52"/>
      <c r="FJY52" s="33"/>
      <c r="FJZ52"/>
      <c r="FKA52" s="33"/>
      <c r="FKB52" s="35"/>
      <c r="FKC52" s="35"/>
      <c r="FKD52"/>
      <c r="FKE52"/>
      <c r="FKF52" s="33"/>
      <c r="FKG52"/>
      <c r="FKH52" s="33"/>
      <c r="FKI52" s="35"/>
      <c r="FKJ52" s="35"/>
      <c r="FKK52"/>
      <c r="FKL52"/>
      <c r="FKM52" s="33"/>
      <c r="FKN52"/>
      <c r="FKO52" s="33"/>
      <c r="FKP52" s="35"/>
      <c r="FKQ52" s="35"/>
      <c r="FKR52"/>
      <c r="FKS52"/>
      <c r="FKT52" s="33"/>
      <c r="FKU52"/>
      <c r="FKV52" s="33"/>
      <c r="FKW52" s="35"/>
      <c r="FKX52" s="35"/>
      <c r="FKY52"/>
      <c r="FKZ52"/>
      <c r="FLA52" s="33"/>
      <c r="FLB52"/>
      <c r="FLC52" s="33"/>
      <c r="FLD52" s="35"/>
      <c r="FLE52" s="35"/>
      <c r="FLF52"/>
      <c r="FLG52"/>
      <c r="FLH52" s="33"/>
      <c r="FLI52"/>
      <c r="FLJ52" s="33"/>
      <c r="FLK52" s="35"/>
      <c r="FLL52" s="35"/>
      <c r="FLM52"/>
      <c r="FLN52"/>
      <c r="FLO52" s="33"/>
      <c r="FLP52"/>
      <c r="FLQ52" s="33"/>
      <c r="FLR52" s="35"/>
      <c r="FLS52" s="35"/>
      <c r="FLT52"/>
      <c r="FLU52"/>
      <c r="FLV52" s="33"/>
      <c r="FLW52"/>
      <c r="FLX52" s="33"/>
      <c r="FLY52" s="35"/>
      <c r="FLZ52" s="35"/>
      <c r="FMA52"/>
      <c r="FMB52"/>
      <c r="FMC52" s="33"/>
      <c r="FMD52"/>
      <c r="FME52" s="33"/>
      <c r="FMF52" s="35"/>
      <c r="FMG52" s="35"/>
      <c r="FMH52"/>
      <c r="FMI52"/>
      <c r="FMJ52" s="33"/>
      <c r="FMK52"/>
      <c r="FML52" s="33"/>
      <c r="FMM52" s="35"/>
      <c r="FMN52" s="35"/>
      <c r="FMO52"/>
      <c r="FMP52"/>
      <c r="FMQ52" s="33"/>
      <c r="FMR52"/>
      <c r="FMS52" s="33"/>
      <c r="FMT52" s="35"/>
      <c r="FMU52" s="35"/>
      <c r="FMV52"/>
      <c r="FMW52"/>
      <c r="FMX52" s="33"/>
      <c r="FMY52"/>
      <c r="FMZ52" s="33"/>
      <c r="FNA52" s="35"/>
      <c r="FNB52" s="35"/>
      <c r="FNC52"/>
      <c r="FND52"/>
      <c r="FNE52" s="33"/>
      <c r="FNF52"/>
      <c r="FNG52" s="33"/>
      <c r="FNH52" s="35"/>
      <c r="FNI52" s="35"/>
      <c r="FNJ52"/>
      <c r="FNK52"/>
      <c r="FNL52" s="33"/>
      <c r="FNM52"/>
      <c r="FNN52" s="33"/>
      <c r="FNO52" s="35"/>
      <c r="FNP52" s="35"/>
      <c r="FNQ52"/>
      <c r="FNR52"/>
      <c r="FNS52" s="33"/>
      <c r="FNT52"/>
      <c r="FNU52" s="33"/>
      <c r="FNV52" s="35"/>
      <c r="FNW52" s="35"/>
      <c r="FNX52"/>
      <c r="FNY52"/>
      <c r="FNZ52" s="33"/>
      <c r="FOA52"/>
      <c r="FOB52" s="33"/>
      <c r="FOC52" s="35"/>
      <c r="FOD52" s="35"/>
      <c r="FOE52"/>
      <c r="FOF52"/>
      <c r="FOG52" s="33"/>
      <c r="FOH52"/>
      <c r="FOI52" s="33"/>
      <c r="FOJ52" s="35"/>
      <c r="FOK52" s="35"/>
      <c r="FOL52"/>
      <c r="FOM52"/>
      <c r="FON52" s="33"/>
      <c r="FOO52"/>
      <c r="FOP52" s="33"/>
      <c r="FOQ52" s="35"/>
      <c r="FOR52" s="35"/>
      <c r="FOS52"/>
      <c r="FOT52"/>
      <c r="FOU52" s="33"/>
      <c r="FOV52"/>
      <c r="FOW52" s="33"/>
      <c r="FOX52" s="35"/>
      <c r="FOY52" s="35"/>
      <c r="FOZ52"/>
      <c r="FPA52"/>
      <c r="FPB52" s="33"/>
      <c r="FPC52"/>
      <c r="FPD52" s="33"/>
      <c r="FPE52" s="35"/>
      <c r="FPF52" s="35"/>
      <c r="FPG52"/>
      <c r="FPH52"/>
      <c r="FPI52" s="33"/>
      <c r="FPJ52"/>
      <c r="FPK52" s="33"/>
      <c r="FPL52" s="35"/>
      <c r="FPM52" s="35"/>
      <c r="FPN52"/>
      <c r="FPO52"/>
      <c r="FPP52" s="33"/>
      <c r="FPQ52"/>
      <c r="FPR52" s="33"/>
      <c r="FPS52" s="35"/>
      <c r="FPT52" s="35"/>
      <c r="FPU52"/>
      <c r="FPV52"/>
      <c r="FPW52" s="33"/>
      <c r="FPX52"/>
      <c r="FPY52" s="33"/>
      <c r="FPZ52" s="35"/>
      <c r="FQA52" s="35"/>
      <c r="FQB52"/>
      <c r="FQC52"/>
      <c r="FQD52" s="33"/>
      <c r="FQE52"/>
      <c r="FQF52" s="33"/>
      <c r="FQG52" s="35"/>
      <c r="FQH52" s="35"/>
      <c r="FQI52"/>
      <c r="FQJ52"/>
      <c r="FQK52" s="33"/>
      <c r="FQL52"/>
      <c r="FQM52" s="33"/>
      <c r="FQN52" s="35"/>
      <c r="FQO52" s="35"/>
      <c r="FQP52"/>
      <c r="FQQ52"/>
      <c r="FQR52" s="33"/>
      <c r="FQS52"/>
      <c r="FQT52" s="33"/>
      <c r="FQU52" s="35"/>
      <c r="FQV52" s="35"/>
      <c r="FQW52"/>
      <c r="FQX52"/>
      <c r="FQY52" s="33"/>
      <c r="FQZ52"/>
      <c r="FRA52" s="33"/>
      <c r="FRB52" s="35"/>
      <c r="FRC52" s="35"/>
      <c r="FRD52"/>
      <c r="FRE52"/>
      <c r="FRF52" s="33"/>
      <c r="FRG52"/>
      <c r="FRH52" s="33"/>
      <c r="FRI52" s="35"/>
      <c r="FRJ52" s="35"/>
      <c r="FRK52"/>
      <c r="FRL52"/>
      <c r="FRM52" s="33"/>
      <c r="FRN52"/>
      <c r="FRO52" s="33"/>
      <c r="FRP52" s="35"/>
      <c r="FRQ52" s="35"/>
      <c r="FRR52"/>
      <c r="FRS52"/>
      <c r="FRT52" s="33"/>
      <c r="FRU52"/>
      <c r="FRV52" s="33"/>
      <c r="FRW52" s="35"/>
      <c r="FRX52" s="35"/>
      <c r="FRY52"/>
      <c r="FRZ52"/>
      <c r="FSA52" s="33"/>
      <c r="FSB52"/>
      <c r="FSC52" s="33"/>
      <c r="FSD52" s="35"/>
      <c r="FSE52" s="35"/>
      <c r="FSF52"/>
      <c r="FSG52"/>
      <c r="FSH52" s="33"/>
      <c r="FSI52"/>
      <c r="FSJ52" s="33"/>
      <c r="FSK52" s="35"/>
      <c r="FSL52" s="35"/>
      <c r="FSM52"/>
      <c r="FSN52"/>
      <c r="FSO52" s="33"/>
      <c r="FSP52"/>
      <c r="FSQ52" s="33"/>
      <c r="FSR52" s="35"/>
      <c r="FSS52" s="35"/>
      <c r="FST52"/>
      <c r="FSU52"/>
      <c r="FSV52" s="33"/>
      <c r="FSW52"/>
      <c r="FSX52" s="33"/>
      <c r="FSY52" s="35"/>
      <c r="FSZ52" s="35"/>
      <c r="FTA52"/>
      <c r="FTB52"/>
      <c r="FTC52" s="33"/>
      <c r="FTD52"/>
      <c r="FTE52" s="33"/>
      <c r="FTF52" s="35"/>
      <c r="FTG52" s="35"/>
      <c r="FTH52"/>
      <c r="FTI52"/>
      <c r="FTJ52" s="33"/>
      <c r="FTK52"/>
      <c r="FTL52" s="33"/>
      <c r="FTM52" s="35"/>
      <c r="FTN52" s="35"/>
      <c r="FTO52"/>
      <c r="FTP52"/>
      <c r="FTQ52" s="33"/>
      <c r="FTR52"/>
      <c r="FTS52" s="33"/>
      <c r="FTT52" s="35"/>
      <c r="FTU52" s="35"/>
      <c r="FTV52"/>
      <c r="FTW52"/>
      <c r="FTX52" s="33"/>
      <c r="FTY52"/>
      <c r="FTZ52" s="33"/>
      <c r="FUA52" s="35"/>
      <c r="FUB52" s="35"/>
      <c r="FUC52"/>
      <c r="FUD52"/>
      <c r="FUE52" s="33"/>
      <c r="FUF52"/>
      <c r="FUG52" s="33"/>
      <c r="FUH52" s="35"/>
      <c r="FUI52" s="35"/>
      <c r="FUJ52"/>
      <c r="FUK52"/>
      <c r="FUL52" s="33"/>
      <c r="FUM52"/>
      <c r="FUN52" s="33"/>
      <c r="FUO52" s="35"/>
      <c r="FUP52" s="35"/>
      <c r="FUQ52"/>
      <c r="FUR52"/>
      <c r="FUS52" s="33"/>
      <c r="FUT52"/>
      <c r="FUU52" s="33"/>
      <c r="FUV52" s="35"/>
      <c r="FUW52" s="35"/>
      <c r="FUX52"/>
      <c r="FUY52"/>
      <c r="FUZ52" s="33"/>
      <c r="FVA52"/>
      <c r="FVB52" s="33"/>
      <c r="FVC52" s="35"/>
      <c r="FVD52" s="35"/>
      <c r="FVE52"/>
      <c r="FVF52"/>
      <c r="FVG52" s="33"/>
      <c r="FVH52"/>
      <c r="FVI52" s="33"/>
      <c r="FVJ52" s="35"/>
      <c r="FVK52" s="35"/>
      <c r="FVL52"/>
      <c r="FVM52"/>
      <c r="FVN52" s="33"/>
      <c r="FVO52"/>
      <c r="FVP52" s="33"/>
      <c r="FVQ52" s="35"/>
      <c r="FVR52" s="35"/>
      <c r="FVS52"/>
      <c r="FVT52"/>
      <c r="FVU52" s="33"/>
      <c r="FVV52"/>
      <c r="FVW52" s="33"/>
      <c r="FVX52" s="35"/>
      <c r="FVY52" s="35"/>
      <c r="FVZ52"/>
      <c r="FWA52"/>
      <c r="FWB52" s="33"/>
      <c r="FWC52"/>
      <c r="FWD52" s="33"/>
      <c r="FWE52" s="35"/>
      <c r="FWF52" s="35"/>
      <c r="FWG52"/>
      <c r="FWH52"/>
      <c r="FWI52" s="33"/>
      <c r="FWJ52"/>
      <c r="FWK52" s="33"/>
      <c r="FWL52" s="35"/>
      <c r="FWM52" s="35"/>
      <c r="FWN52"/>
      <c r="FWO52"/>
      <c r="FWP52" s="33"/>
      <c r="FWQ52"/>
      <c r="FWR52" s="33"/>
      <c r="FWS52" s="35"/>
      <c r="FWT52" s="35"/>
      <c r="FWU52"/>
      <c r="FWV52"/>
      <c r="FWW52" s="33"/>
      <c r="FWX52"/>
      <c r="FWY52" s="33"/>
      <c r="FWZ52" s="35"/>
      <c r="FXA52" s="35"/>
      <c r="FXB52"/>
      <c r="FXC52"/>
      <c r="FXD52" s="33"/>
      <c r="FXE52"/>
      <c r="FXF52" s="33"/>
      <c r="FXG52" s="35"/>
      <c r="FXH52" s="35"/>
      <c r="FXI52"/>
      <c r="FXJ52"/>
      <c r="FXK52" s="33"/>
      <c r="FXL52"/>
      <c r="FXM52" s="33"/>
      <c r="FXN52" s="35"/>
      <c r="FXO52" s="35"/>
      <c r="FXP52"/>
      <c r="FXQ52"/>
      <c r="FXR52" s="33"/>
      <c r="FXS52"/>
      <c r="FXT52" s="33"/>
      <c r="FXU52" s="35"/>
      <c r="FXV52" s="35"/>
      <c r="FXW52"/>
      <c r="FXX52"/>
      <c r="FXY52" s="33"/>
      <c r="FXZ52"/>
      <c r="FYA52" s="33"/>
      <c r="FYB52" s="35"/>
      <c r="FYC52" s="35"/>
      <c r="FYD52"/>
      <c r="FYE52"/>
      <c r="FYF52" s="33"/>
      <c r="FYG52"/>
      <c r="FYH52" s="33"/>
      <c r="FYI52" s="35"/>
      <c r="FYJ52" s="35"/>
      <c r="FYK52"/>
      <c r="FYL52"/>
      <c r="FYM52" s="33"/>
      <c r="FYN52"/>
      <c r="FYO52" s="33"/>
      <c r="FYP52" s="35"/>
      <c r="FYQ52" s="35"/>
      <c r="FYR52"/>
      <c r="FYS52"/>
      <c r="FYT52" s="33"/>
      <c r="FYU52"/>
      <c r="FYV52" s="33"/>
      <c r="FYW52" s="35"/>
      <c r="FYX52" s="35"/>
      <c r="FYY52"/>
      <c r="FYZ52"/>
      <c r="FZA52" s="33"/>
      <c r="FZB52"/>
      <c r="FZC52" s="33"/>
      <c r="FZD52" s="35"/>
      <c r="FZE52" s="35"/>
      <c r="FZF52"/>
      <c r="FZG52"/>
      <c r="FZH52" s="33"/>
      <c r="FZI52"/>
      <c r="FZJ52" s="33"/>
      <c r="FZK52" s="35"/>
      <c r="FZL52" s="35"/>
      <c r="FZM52"/>
      <c r="FZN52"/>
      <c r="FZO52" s="33"/>
      <c r="FZP52"/>
      <c r="FZQ52" s="33"/>
      <c r="FZR52" s="35"/>
      <c r="FZS52" s="35"/>
      <c r="FZT52"/>
      <c r="FZU52"/>
      <c r="FZV52" s="33"/>
      <c r="FZW52"/>
      <c r="FZX52" s="33"/>
      <c r="FZY52" s="35"/>
      <c r="FZZ52" s="35"/>
      <c r="GAA52"/>
      <c r="GAB52"/>
      <c r="GAC52" s="33"/>
      <c r="GAD52"/>
      <c r="GAE52" s="33"/>
      <c r="GAF52" s="35"/>
      <c r="GAG52" s="35"/>
      <c r="GAH52"/>
      <c r="GAI52"/>
      <c r="GAJ52" s="33"/>
      <c r="GAK52"/>
      <c r="GAL52" s="33"/>
      <c r="GAM52" s="35"/>
      <c r="GAN52" s="35"/>
      <c r="GAO52"/>
      <c r="GAP52"/>
      <c r="GAQ52" s="33"/>
      <c r="GAR52"/>
      <c r="GAS52" s="33"/>
      <c r="GAT52" s="35"/>
      <c r="GAU52" s="35"/>
      <c r="GAV52"/>
      <c r="GAW52"/>
      <c r="GAX52" s="33"/>
      <c r="GAY52"/>
      <c r="GAZ52" s="33"/>
      <c r="GBA52" s="35"/>
      <c r="GBB52" s="35"/>
      <c r="GBC52"/>
      <c r="GBD52"/>
      <c r="GBE52" s="33"/>
      <c r="GBF52"/>
      <c r="GBG52" s="33"/>
      <c r="GBH52" s="35"/>
      <c r="GBI52" s="35"/>
      <c r="GBJ52"/>
      <c r="GBK52"/>
      <c r="GBL52" s="33"/>
      <c r="GBM52"/>
      <c r="GBN52" s="33"/>
      <c r="GBO52" s="35"/>
      <c r="GBP52" s="35"/>
      <c r="GBQ52"/>
      <c r="GBR52"/>
      <c r="GBS52" s="33"/>
      <c r="GBT52"/>
      <c r="GBU52" s="33"/>
      <c r="GBV52" s="35"/>
      <c r="GBW52" s="35"/>
      <c r="GBX52"/>
      <c r="GBY52"/>
      <c r="GBZ52" s="33"/>
      <c r="GCA52"/>
      <c r="GCB52" s="33"/>
      <c r="GCC52" s="35"/>
      <c r="GCD52" s="35"/>
      <c r="GCE52"/>
      <c r="GCF52"/>
      <c r="GCG52" s="33"/>
      <c r="GCH52"/>
      <c r="GCI52" s="33"/>
      <c r="GCJ52" s="35"/>
      <c r="GCK52" s="35"/>
      <c r="GCL52"/>
      <c r="GCM52"/>
      <c r="GCN52" s="33"/>
      <c r="GCO52"/>
      <c r="GCP52" s="33"/>
      <c r="GCQ52" s="35"/>
      <c r="GCR52" s="35"/>
      <c r="GCS52"/>
      <c r="GCT52"/>
      <c r="GCU52" s="33"/>
      <c r="GCV52"/>
      <c r="GCW52" s="33"/>
      <c r="GCX52" s="35"/>
      <c r="GCY52" s="35"/>
      <c r="GCZ52"/>
      <c r="GDA52"/>
      <c r="GDB52" s="33"/>
      <c r="GDC52"/>
      <c r="GDD52" s="33"/>
      <c r="GDE52" s="35"/>
      <c r="GDF52" s="35"/>
      <c r="GDG52"/>
      <c r="GDH52"/>
      <c r="GDI52" s="33"/>
      <c r="GDJ52"/>
      <c r="GDK52" s="33"/>
      <c r="GDL52" s="35"/>
      <c r="GDM52" s="35"/>
      <c r="GDN52"/>
      <c r="GDO52"/>
      <c r="GDP52" s="33"/>
      <c r="GDQ52"/>
      <c r="GDR52" s="33"/>
      <c r="GDS52" s="35"/>
      <c r="GDT52" s="35"/>
      <c r="GDU52"/>
      <c r="GDV52"/>
      <c r="GDW52" s="33"/>
      <c r="GDX52"/>
      <c r="GDY52" s="33"/>
      <c r="GDZ52" s="35"/>
      <c r="GEA52" s="35"/>
      <c r="GEB52"/>
      <c r="GEC52"/>
      <c r="GED52" s="33"/>
      <c r="GEE52"/>
      <c r="GEF52" s="33"/>
      <c r="GEG52" s="35"/>
      <c r="GEH52" s="35"/>
      <c r="GEI52"/>
      <c r="GEJ52"/>
      <c r="GEK52" s="33"/>
      <c r="GEL52"/>
      <c r="GEM52" s="33"/>
      <c r="GEN52" s="35"/>
      <c r="GEO52" s="35"/>
      <c r="GEP52"/>
      <c r="GEQ52"/>
      <c r="GER52" s="33"/>
      <c r="GES52"/>
      <c r="GET52" s="33"/>
      <c r="GEU52" s="35"/>
      <c r="GEV52" s="35"/>
      <c r="GEW52"/>
      <c r="GEX52"/>
      <c r="GEY52" s="33"/>
      <c r="GEZ52"/>
      <c r="GFA52" s="33"/>
      <c r="GFB52" s="35"/>
      <c r="GFC52" s="35"/>
      <c r="GFD52"/>
      <c r="GFE52"/>
      <c r="GFF52" s="33"/>
      <c r="GFG52"/>
      <c r="GFH52" s="33"/>
      <c r="GFI52" s="35"/>
      <c r="GFJ52" s="35"/>
      <c r="GFK52"/>
      <c r="GFL52"/>
      <c r="GFM52" s="33"/>
      <c r="GFN52"/>
      <c r="GFO52" s="33"/>
      <c r="GFP52" s="35"/>
      <c r="GFQ52" s="35"/>
      <c r="GFR52"/>
      <c r="GFS52"/>
      <c r="GFT52" s="33"/>
      <c r="GFU52"/>
      <c r="GFV52" s="33"/>
      <c r="GFW52" s="35"/>
      <c r="GFX52" s="35"/>
      <c r="GFY52"/>
      <c r="GFZ52"/>
      <c r="GGA52" s="33"/>
      <c r="GGB52"/>
      <c r="GGC52" s="33"/>
      <c r="GGD52" s="35"/>
      <c r="GGE52" s="35"/>
      <c r="GGF52"/>
      <c r="GGG52"/>
      <c r="GGH52" s="33"/>
      <c r="GGI52"/>
      <c r="GGJ52" s="33"/>
      <c r="GGK52" s="35"/>
      <c r="GGL52" s="35"/>
      <c r="GGM52"/>
      <c r="GGN52"/>
      <c r="GGO52" s="33"/>
      <c r="GGP52"/>
      <c r="GGQ52" s="33"/>
      <c r="GGR52" s="35"/>
      <c r="GGS52" s="35"/>
      <c r="GGT52"/>
      <c r="GGU52"/>
      <c r="GGV52" s="33"/>
      <c r="GGW52"/>
      <c r="GGX52" s="33"/>
      <c r="GGY52" s="35"/>
      <c r="GGZ52" s="35"/>
      <c r="GHA52"/>
      <c r="GHB52"/>
      <c r="GHC52" s="33"/>
      <c r="GHD52"/>
      <c r="GHE52" s="33"/>
      <c r="GHF52" s="35"/>
      <c r="GHG52" s="35"/>
      <c r="GHH52"/>
      <c r="GHI52"/>
      <c r="GHJ52" s="33"/>
      <c r="GHK52"/>
      <c r="GHL52" s="33"/>
      <c r="GHM52" s="35"/>
      <c r="GHN52" s="35"/>
      <c r="GHO52"/>
      <c r="GHP52"/>
      <c r="GHQ52" s="33"/>
      <c r="GHR52"/>
      <c r="GHS52" s="33"/>
      <c r="GHT52" s="35"/>
      <c r="GHU52" s="35"/>
      <c r="GHV52"/>
      <c r="GHW52"/>
      <c r="GHX52" s="33"/>
      <c r="GHY52"/>
      <c r="GHZ52" s="33"/>
      <c r="GIA52" s="35"/>
      <c r="GIB52" s="35"/>
      <c r="GIC52"/>
      <c r="GID52"/>
      <c r="GIE52" s="33"/>
      <c r="GIF52"/>
      <c r="GIG52" s="33"/>
      <c r="GIH52" s="35"/>
      <c r="GII52" s="35"/>
      <c r="GIJ52"/>
      <c r="GIK52"/>
      <c r="GIL52" s="33"/>
      <c r="GIM52"/>
      <c r="GIN52" s="33"/>
      <c r="GIO52" s="35"/>
      <c r="GIP52" s="35"/>
      <c r="GIQ52"/>
      <c r="GIR52"/>
      <c r="GIS52" s="33"/>
      <c r="GIT52"/>
      <c r="GIU52" s="33"/>
      <c r="GIV52" s="35"/>
      <c r="GIW52" s="35"/>
      <c r="GIX52"/>
      <c r="GIY52"/>
      <c r="GIZ52" s="33"/>
      <c r="GJA52"/>
      <c r="GJB52" s="33"/>
      <c r="GJC52" s="35"/>
      <c r="GJD52" s="35"/>
      <c r="GJE52"/>
      <c r="GJF52"/>
      <c r="GJG52" s="33"/>
      <c r="GJH52"/>
      <c r="GJI52" s="33"/>
      <c r="GJJ52" s="35"/>
      <c r="GJK52" s="35"/>
      <c r="GJL52"/>
      <c r="GJM52"/>
      <c r="GJN52" s="33"/>
      <c r="GJO52"/>
      <c r="GJP52" s="33"/>
      <c r="GJQ52" s="35"/>
      <c r="GJR52" s="35"/>
      <c r="GJS52"/>
      <c r="GJT52"/>
      <c r="GJU52" s="33"/>
      <c r="GJV52"/>
      <c r="GJW52" s="33"/>
      <c r="GJX52" s="35"/>
      <c r="GJY52" s="35"/>
      <c r="GJZ52"/>
      <c r="GKA52"/>
      <c r="GKB52" s="33"/>
      <c r="GKC52"/>
      <c r="GKD52" s="33"/>
      <c r="GKE52" s="35"/>
      <c r="GKF52" s="35"/>
      <c r="GKG52"/>
      <c r="GKH52"/>
      <c r="GKI52" s="33"/>
      <c r="GKJ52"/>
      <c r="GKK52" s="33"/>
      <c r="GKL52" s="35"/>
      <c r="GKM52" s="35"/>
      <c r="GKN52"/>
      <c r="GKO52"/>
      <c r="GKP52" s="33"/>
      <c r="GKQ52"/>
      <c r="GKR52" s="33"/>
      <c r="GKS52" s="35"/>
      <c r="GKT52" s="35"/>
      <c r="GKU52"/>
      <c r="GKV52"/>
      <c r="GKW52" s="33"/>
      <c r="GKX52"/>
      <c r="GKY52" s="33"/>
      <c r="GKZ52" s="35"/>
      <c r="GLA52" s="35"/>
      <c r="GLB52"/>
      <c r="GLC52"/>
      <c r="GLD52" s="33"/>
      <c r="GLE52"/>
      <c r="GLF52" s="33"/>
      <c r="GLG52" s="35"/>
      <c r="GLH52" s="35"/>
      <c r="GLI52"/>
      <c r="GLJ52"/>
      <c r="GLK52" s="33"/>
      <c r="GLL52"/>
      <c r="GLM52" s="33"/>
      <c r="GLN52" s="35"/>
      <c r="GLO52" s="35"/>
      <c r="GLP52"/>
      <c r="GLQ52"/>
      <c r="GLR52" s="33"/>
      <c r="GLS52"/>
      <c r="GLT52" s="33"/>
      <c r="GLU52" s="35"/>
      <c r="GLV52" s="35"/>
      <c r="GLW52"/>
      <c r="GLX52"/>
      <c r="GLY52" s="33"/>
      <c r="GLZ52"/>
      <c r="GMA52" s="33"/>
      <c r="GMB52" s="35"/>
      <c r="GMC52" s="35"/>
      <c r="GMD52"/>
      <c r="GME52"/>
      <c r="GMF52" s="33"/>
      <c r="GMG52"/>
      <c r="GMH52" s="33"/>
      <c r="GMI52" s="35"/>
      <c r="GMJ52" s="35"/>
      <c r="GMK52"/>
      <c r="GML52"/>
      <c r="GMM52" s="33"/>
      <c r="GMN52"/>
      <c r="GMO52" s="33"/>
      <c r="GMP52" s="35"/>
      <c r="GMQ52" s="35"/>
      <c r="GMR52"/>
      <c r="GMS52"/>
      <c r="GMT52" s="33"/>
      <c r="GMU52"/>
      <c r="GMV52" s="33"/>
      <c r="GMW52" s="35"/>
      <c r="GMX52" s="35"/>
      <c r="GMY52"/>
      <c r="GMZ52"/>
      <c r="GNA52" s="33"/>
      <c r="GNB52"/>
      <c r="GNC52" s="33"/>
      <c r="GND52" s="35"/>
      <c r="GNE52" s="35"/>
      <c r="GNF52"/>
      <c r="GNG52"/>
      <c r="GNH52" s="33"/>
      <c r="GNI52"/>
      <c r="GNJ52" s="33"/>
      <c r="GNK52" s="35"/>
      <c r="GNL52" s="35"/>
      <c r="GNM52"/>
      <c r="GNN52"/>
      <c r="GNO52" s="33"/>
      <c r="GNP52"/>
      <c r="GNQ52" s="33"/>
      <c r="GNR52" s="35"/>
      <c r="GNS52" s="35"/>
      <c r="GNT52"/>
      <c r="GNU52"/>
      <c r="GNV52" s="33"/>
      <c r="GNW52"/>
      <c r="GNX52" s="33"/>
      <c r="GNY52" s="35"/>
      <c r="GNZ52" s="35"/>
      <c r="GOA52"/>
      <c r="GOB52"/>
      <c r="GOC52" s="33"/>
      <c r="GOD52"/>
      <c r="GOE52" s="33"/>
      <c r="GOF52" s="35"/>
      <c r="GOG52" s="35"/>
      <c r="GOH52"/>
      <c r="GOI52"/>
      <c r="GOJ52" s="33"/>
      <c r="GOK52"/>
      <c r="GOL52" s="33"/>
      <c r="GOM52" s="35"/>
      <c r="GON52" s="35"/>
      <c r="GOO52"/>
      <c r="GOP52"/>
      <c r="GOQ52" s="33"/>
      <c r="GOR52"/>
      <c r="GOS52" s="33"/>
      <c r="GOT52" s="35"/>
      <c r="GOU52" s="35"/>
      <c r="GOV52"/>
      <c r="GOW52"/>
      <c r="GOX52" s="33"/>
      <c r="GOY52"/>
      <c r="GOZ52" s="33"/>
      <c r="GPA52" s="35"/>
      <c r="GPB52" s="35"/>
      <c r="GPC52"/>
      <c r="GPD52"/>
      <c r="GPE52" s="33"/>
      <c r="GPF52"/>
      <c r="GPG52" s="33"/>
      <c r="GPH52" s="35"/>
      <c r="GPI52" s="35"/>
      <c r="GPJ52"/>
      <c r="GPK52"/>
      <c r="GPL52" s="33"/>
      <c r="GPM52"/>
      <c r="GPN52" s="33"/>
      <c r="GPO52" s="35"/>
      <c r="GPP52" s="35"/>
      <c r="GPQ52"/>
      <c r="GPR52"/>
      <c r="GPS52" s="33"/>
      <c r="GPT52"/>
      <c r="GPU52" s="33"/>
      <c r="GPV52" s="35"/>
      <c r="GPW52" s="35"/>
      <c r="GPX52"/>
      <c r="GPY52"/>
      <c r="GPZ52" s="33"/>
      <c r="GQA52"/>
      <c r="GQB52" s="33"/>
      <c r="GQC52" s="35"/>
      <c r="GQD52" s="35"/>
      <c r="GQE52"/>
      <c r="GQF52"/>
      <c r="GQG52" s="33"/>
      <c r="GQH52"/>
      <c r="GQI52" s="33"/>
      <c r="GQJ52" s="35"/>
      <c r="GQK52" s="35"/>
      <c r="GQL52"/>
      <c r="GQM52"/>
      <c r="GQN52" s="33"/>
      <c r="GQO52"/>
      <c r="GQP52" s="33"/>
      <c r="GQQ52" s="35"/>
      <c r="GQR52" s="35"/>
      <c r="GQS52"/>
      <c r="GQT52"/>
      <c r="GQU52" s="33"/>
      <c r="GQV52"/>
      <c r="GQW52" s="33"/>
      <c r="GQX52" s="35"/>
      <c r="GQY52" s="35"/>
      <c r="GQZ52"/>
      <c r="GRA52"/>
      <c r="GRB52" s="33"/>
      <c r="GRC52"/>
      <c r="GRD52" s="33"/>
      <c r="GRE52" s="35"/>
      <c r="GRF52" s="35"/>
      <c r="GRG52"/>
      <c r="GRH52"/>
      <c r="GRI52" s="33"/>
      <c r="GRJ52"/>
      <c r="GRK52" s="33"/>
      <c r="GRL52" s="35"/>
      <c r="GRM52" s="35"/>
      <c r="GRN52"/>
      <c r="GRO52"/>
      <c r="GRP52" s="33"/>
      <c r="GRQ52"/>
      <c r="GRR52" s="33"/>
      <c r="GRS52" s="35"/>
      <c r="GRT52" s="35"/>
      <c r="GRU52"/>
      <c r="GRV52"/>
      <c r="GRW52" s="33"/>
      <c r="GRX52"/>
      <c r="GRY52" s="33"/>
      <c r="GRZ52" s="35"/>
      <c r="GSA52" s="35"/>
      <c r="GSB52"/>
      <c r="GSC52"/>
      <c r="GSD52" s="33"/>
      <c r="GSE52"/>
      <c r="GSF52" s="33"/>
      <c r="GSG52" s="35"/>
      <c r="GSH52" s="35"/>
      <c r="GSI52"/>
      <c r="GSJ52"/>
      <c r="GSK52" s="33"/>
      <c r="GSL52"/>
      <c r="GSM52" s="33"/>
      <c r="GSN52" s="35"/>
      <c r="GSO52" s="35"/>
      <c r="GSP52"/>
      <c r="GSQ52"/>
      <c r="GSR52" s="33"/>
      <c r="GSS52"/>
      <c r="GST52" s="33"/>
      <c r="GSU52" s="35"/>
      <c r="GSV52" s="35"/>
      <c r="GSW52"/>
      <c r="GSX52"/>
      <c r="GSY52" s="33"/>
      <c r="GSZ52"/>
      <c r="GTA52" s="33"/>
      <c r="GTB52" s="35"/>
      <c r="GTC52" s="35"/>
      <c r="GTD52"/>
      <c r="GTE52"/>
      <c r="GTF52" s="33"/>
      <c r="GTG52"/>
      <c r="GTH52" s="33"/>
      <c r="GTI52" s="35"/>
      <c r="GTJ52" s="35"/>
      <c r="GTK52"/>
      <c r="GTL52"/>
      <c r="GTM52" s="33"/>
      <c r="GTN52"/>
      <c r="GTO52" s="33"/>
      <c r="GTP52" s="35"/>
      <c r="GTQ52" s="35"/>
      <c r="GTR52"/>
      <c r="GTS52"/>
      <c r="GTT52" s="33"/>
      <c r="GTU52"/>
      <c r="GTV52" s="33"/>
      <c r="GTW52" s="35"/>
      <c r="GTX52" s="35"/>
      <c r="GTY52"/>
      <c r="GTZ52"/>
      <c r="GUA52" s="33"/>
      <c r="GUB52"/>
      <c r="GUC52" s="33"/>
      <c r="GUD52" s="35"/>
      <c r="GUE52" s="35"/>
      <c r="GUF52"/>
      <c r="GUG52"/>
      <c r="GUH52" s="33"/>
      <c r="GUI52"/>
      <c r="GUJ52" s="33"/>
      <c r="GUK52" s="35"/>
      <c r="GUL52" s="35"/>
      <c r="GUM52"/>
      <c r="GUN52"/>
      <c r="GUO52" s="33"/>
      <c r="GUP52"/>
      <c r="GUQ52" s="33"/>
      <c r="GUR52" s="35"/>
      <c r="GUS52" s="35"/>
      <c r="GUT52"/>
      <c r="GUU52"/>
      <c r="GUV52" s="33"/>
      <c r="GUW52"/>
      <c r="GUX52" s="33"/>
      <c r="GUY52" s="35"/>
      <c r="GUZ52" s="35"/>
      <c r="GVA52"/>
      <c r="GVB52"/>
      <c r="GVC52" s="33"/>
      <c r="GVD52"/>
      <c r="GVE52" s="33"/>
      <c r="GVF52" s="35"/>
      <c r="GVG52" s="35"/>
      <c r="GVH52"/>
      <c r="GVI52"/>
      <c r="GVJ52" s="33"/>
      <c r="GVK52"/>
      <c r="GVL52" s="33"/>
      <c r="GVM52" s="35"/>
      <c r="GVN52" s="35"/>
      <c r="GVO52"/>
      <c r="GVP52"/>
      <c r="GVQ52" s="33"/>
      <c r="GVR52"/>
      <c r="GVS52" s="33"/>
      <c r="GVT52" s="35"/>
      <c r="GVU52" s="35"/>
      <c r="GVV52"/>
      <c r="GVW52"/>
      <c r="GVX52" s="33"/>
      <c r="GVY52"/>
      <c r="GVZ52" s="33"/>
      <c r="GWA52" s="35"/>
      <c r="GWB52" s="35"/>
      <c r="GWC52"/>
      <c r="GWD52"/>
      <c r="GWE52" s="33"/>
      <c r="GWF52"/>
      <c r="GWG52" s="33"/>
      <c r="GWH52" s="35"/>
      <c r="GWI52" s="35"/>
      <c r="GWJ52"/>
      <c r="GWK52"/>
      <c r="GWL52" s="33"/>
      <c r="GWM52"/>
      <c r="GWN52" s="33"/>
      <c r="GWO52" s="35"/>
      <c r="GWP52" s="35"/>
      <c r="GWQ52"/>
      <c r="GWR52"/>
      <c r="GWS52" s="33"/>
      <c r="GWT52"/>
      <c r="GWU52" s="33"/>
      <c r="GWV52" s="35"/>
      <c r="GWW52" s="35"/>
      <c r="GWX52"/>
      <c r="GWY52"/>
      <c r="GWZ52" s="33"/>
      <c r="GXA52"/>
      <c r="GXB52" s="33"/>
      <c r="GXC52" s="35"/>
      <c r="GXD52" s="35"/>
      <c r="GXE52"/>
      <c r="GXF52"/>
      <c r="GXG52" s="33"/>
      <c r="GXH52"/>
      <c r="GXI52" s="33"/>
      <c r="GXJ52" s="35"/>
      <c r="GXK52" s="35"/>
      <c r="GXL52"/>
      <c r="GXM52"/>
      <c r="GXN52" s="33"/>
      <c r="GXO52"/>
      <c r="GXP52" s="33"/>
      <c r="GXQ52" s="35"/>
      <c r="GXR52" s="35"/>
      <c r="GXS52"/>
      <c r="GXT52"/>
      <c r="GXU52" s="33"/>
      <c r="GXV52"/>
      <c r="GXW52" s="33"/>
      <c r="GXX52" s="35"/>
      <c r="GXY52" s="35"/>
      <c r="GXZ52"/>
      <c r="GYA52"/>
      <c r="GYB52" s="33"/>
      <c r="GYC52"/>
      <c r="GYD52" s="33"/>
      <c r="GYE52" s="35"/>
      <c r="GYF52" s="35"/>
      <c r="GYG52"/>
      <c r="GYH52"/>
      <c r="GYI52" s="33"/>
      <c r="GYJ52"/>
      <c r="GYK52" s="33"/>
      <c r="GYL52" s="35"/>
      <c r="GYM52" s="35"/>
      <c r="GYN52"/>
      <c r="GYO52"/>
      <c r="GYP52" s="33"/>
      <c r="GYQ52"/>
      <c r="GYR52" s="33"/>
      <c r="GYS52" s="35"/>
      <c r="GYT52" s="35"/>
      <c r="GYU52"/>
      <c r="GYV52"/>
      <c r="GYW52" s="33"/>
      <c r="GYX52"/>
      <c r="GYY52" s="33"/>
      <c r="GYZ52" s="35"/>
      <c r="GZA52" s="35"/>
      <c r="GZB52"/>
      <c r="GZC52"/>
      <c r="GZD52" s="33"/>
      <c r="GZE52"/>
      <c r="GZF52" s="33"/>
      <c r="GZG52" s="35"/>
      <c r="GZH52" s="35"/>
      <c r="GZI52"/>
      <c r="GZJ52"/>
      <c r="GZK52" s="33"/>
      <c r="GZL52"/>
      <c r="GZM52" s="33"/>
      <c r="GZN52" s="35"/>
      <c r="GZO52" s="35"/>
      <c r="GZP52"/>
      <c r="GZQ52"/>
      <c r="GZR52" s="33"/>
      <c r="GZS52"/>
      <c r="GZT52" s="33"/>
      <c r="GZU52" s="35"/>
      <c r="GZV52" s="35"/>
      <c r="GZW52"/>
      <c r="GZX52"/>
      <c r="GZY52" s="33"/>
      <c r="GZZ52"/>
      <c r="HAA52" s="33"/>
      <c r="HAB52" s="35"/>
      <c r="HAC52" s="35"/>
      <c r="HAD52"/>
      <c r="HAE52"/>
      <c r="HAF52" s="33"/>
      <c r="HAG52"/>
      <c r="HAH52" s="33"/>
      <c r="HAI52" s="35"/>
      <c r="HAJ52" s="35"/>
      <c r="HAK52"/>
      <c r="HAL52"/>
      <c r="HAM52" s="33"/>
      <c r="HAN52"/>
      <c r="HAO52" s="33"/>
      <c r="HAP52" s="35"/>
      <c r="HAQ52" s="35"/>
      <c r="HAR52"/>
      <c r="HAS52"/>
      <c r="HAT52" s="33"/>
      <c r="HAU52"/>
      <c r="HAV52" s="33"/>
      <c r="HAW52" s="35"/>
      <c r="HAX52" s="35"/>
      <c r="HAY52"/>
      <c r="HAZ52"/>
      <c r="HBA52" s="33"/>
      <c r="HBB52"/>
      <c r="HBC52" s="33"/>
      <c r="HBD52" s="35"/>
      <c r="HBE52" s="35"/>
      <c r="HBF52"/>
      <c r="HBG52"/>
      <c r="HBH52" s="33"/>
      <c r="HBI52"/>
      <c r="HBJ52" s="33"/>
      <c r="HBK52" s="35"/>
      <c r="HBL52" s="35"/>
      <c r="HBM52"/>
      <c r="HBN52"/>
      <c r="HBO52" s="33"/>
      <c r="HBP52"/>
      <c r="HBQ52" s="33"/>
      <c r="HBR52" s="35"/>
      <c r="HBS52" s="35"/>
      <c r="HBT52"/>
      <c r="HBU52"/>
      <c r="HBV52" s="33"/>
      <c r="HBW52"/>
      <c r="HBX52" s="33"/>
      <c r="HBY52" s="35"/>
      <c r="HBZ52" s="35"/>
      <c r="HCA52"/>
      <c r="HCB52"/>
      <c r="HCC52" s="33"/>
      <c r="HCD52"/>
      <c r="HCE52" s="33"/>
      <c r="HCF52" s="35"/>
      <c r="HCG52" s="35"/>
      <c r="HCH52"/>
      <c r="HCI52"/>
      <c r="HCJ52" s="33"/>
      <c r="HCK52"/>
      <c r="HCL52" s="33"/>
      <c r="HCM52" s="35"/>
      <c r="HCN52" s="35"/>
      <c r="HCO52"/>
      <c r="HCP52"/>
      <c r="HCQ52" s="33"/>
      <c r="HCR52"/>
      <c r="HCS52" s="33"/>
      <c r="HCT52" s="35"/>
      <c r="HCU52" s="35"/>
      <c r="HCV52"/>
      <c r="HCW52"/>
      <c r="HCX52" s="33"/>
      <c r="HCY52"/>
      <c r="HCZ52" s="33"/>
      <c r="HDA52" s="35"/>
      <c r="HDB52" s="35"/>
      <c r="HDC52"/>
      <c r="HDD52"/>
      <c r="HDE52" s="33"/>
      <c r="HDF52"/>
      <c r="HDG52" s="33"/>
      <c r="HDH52" s="35"/>
      <c r="HDI52" s="35"/>
      <c r="HDJ52"/>
      <c r="HDK52"/>
      <c r="HDL52" s="33"/>
      <c r="HDM52"/>
      <c r="HDN52" s="33"/>
      <c r="HDO52" s="35"/>
      <c r="HDP52" s="35"/>
      <c r="HDQ52"/>
      <c r="HDR52"/>
      <c r="HDS52" s="33"/>
      <c r="HDT52"/>
      <c r="HDU52" s="33"/>
      <c r="HDV52" s="35"/>
      <c r="HDW52" s="35"/>
      <c r="HDX52"/>
      <c r="HDY52"/>
      <c r="HDZ52" s="33"/>
      <c r="HEA52"/>
      <c r="HEB52" s="33"/>
      <c r="HEC52" s="35"/>
      <c r="HED52" s="35"/>
      <c r="HEE52"/>
      <c r="HEF52"/>
      <c r="HEG52" s="33"/>
      <c r="HEH52"/>
      <c r="HEI52" s="33"/>
      <c r="HEJ52" s="35"/>
      <c r="HEK52" s="35"/>
      <c r="HEL52"/>
      <c r="HEM52"/>
      <c r="HEN52" s="33"/>
      <c r="HEO52"/>
      <c r="HEP52" s="33"/>
      <c r="HEQ52" s="35"/>
      <c r="HER52" s="35"/>
      <c r="HES52"/>
      <c r="HET52"/>
      <c r="HEU52" s="33"/>
      <c r="HEV52"/>
      <c r="HEW52" s="33"/>
      <c r="HEX52" s="35"/>
      <c r="HEY52" s="35"/>
      <c r="HEZ52"/>
      <c r="HFA52"/>
      <c r="HFB52" s="33"/>
      <c r="HFC52"/>
      <c r="HFD52" s="33"/>
      <c r="HFE52" s="35"/>
      <c r="HFF52" s="35"/>
      <c r="HFG52"/>
      <c r="HFH52"/>
      <c r="HFI52" s="33"/>
      <c r="HFJ52"/>
      <c r="HFK52" s="33"/>
      <c r="HFL52" s="35"/>
      <c r="HFM52" s="35"/>
      <c r="HFN52"/>
      <c r="HFO52"/>
      <c r="HFP52" s="33"/>
      <c r="HFQ52"/>
      <c r="HFR52" s="33"/>
      <c r="HFS52" s="35"/>
      <c r="HFT52" s="35"/>
      <c r="HFU52"/>
      <c r="HFV52"/>
      <c r="HFW52" s="33"/>
      <c r="HFX52"/>
      <c r="HFY52" s="33"/>
      <c r="HFZ52" s="35"/>
      <c r="HGA52" s="35"/>
      <c r="HGB52"/>
      <c r="HGC52"/>
      <c r="HGD52" s="33"/>
      <c r="HGE52"/>
      <c r="HGF52" s="33"/>
      <c r="HGG52" s="35"/>
      <c r="HGH52" s="35"/>
      <c r="HGI52"/>
      <c r="HGJ52"/>
      <c r="HGK52" s="33"/>
      <c r="HGL52"/>
      <c r="HGM52" s="33"/>
      <c r="HGN52" s="35"/>
      <c r="HGO52" s="35"/>
      <c r="HGP52"/>
      <c r="HGQ52"/>
      <c r="HGR52" s="33"/>
      <c r="HGS52"/>
      <c r="HGT52" s="33"/>
      <c r="HGU52" s="35"/>
      <c r="HGV52" s="35"/>
      <c r="HGW52"/>
      <c r="HGX52"/>
      <c r="HGY52" s="33"/>
      <c r="HGZ52"/>
      <c r="HHA52" s="33"/>
      <c r="HHB52" s="35"/>
      <c r="HHC52" s="35"/>
      <c r="HHD52"/>
      <c r="HHE52"/>
      <c r="HHF52" s="33"/>
      <c r="HHG52"/>
      <c r="HHH52" s="33"/>
      <c r="HHI52" s="35"/>
      <c r="HHJ52" s="35"/>
      <c r="HHK52"/>
      <c r="HHL52"/>
      <c r="HHM52" s="33"/>
      <c r="HHN52"/>
      <c r="HHO52" s="33"/>
      <c r="HHP52" s="35"/>
      <c r="HHQ52" s="35"/>
      <c r="HHR52"/>
      <c r="HHS52"/>
      <c r="HHT52" s="33"/>
      <c r="HHU52"/>
      <c r="HHV52" s="33"/>
      <c r="HHW52" s="35"/>
      <c r="HHX52" s="35"/>
      <c r="HHY52"/>
      <c r="HHZ52"/>
      <c r="HIA52" s="33"/>
      <c r="HIB52"/>
      <c r="HIC52" s="33"/>
      <c r="HID52" s="35"/>
      <c r="HIE52" s="35"/>
      <c r="HIF52"/>
      <c r="HIG52"/>
      <c r="HIH52" s="33"/>
      <c r="HII52"/>
      <c r="HIJ52" s="33"/>
      <c r="HIK52" s="35"/>
      <c r="HIL52" s="35"/>
      <c r="HIM52"/>
      <c r="HIN52"/>
      <c r="HIO52" s="33"/>
      <c r="HIP52"/>
      <c r="HIQ52" s="33"/>
      <c r="HIR52" s="35"/>
      <c r="HIS52" s="35"/>
      <c r="HIT52"/>
      <c r="HIU52"/>
      <c r="HIV52" s="33"/>
      <c r="HIW52"/>
      <c r="HIX52" s="33"/>
      <c r="HIY52" s="35"/>
      <c r="HIZ52" s="35"/>
      <c r="HJA52"/>
      <c r="HJB52"/>
      <c r="HJC52" s="33"/>
      <c r="HJD52"/>
      <c r="HJE52" s="33"/>
      <c r="HJF52" s="35"/>
      <c r="HJG52" s="35"/>
      <c r="HJH52"/>
      <c r="HJI52"/>
      <c r="HJJ52" s="33"/>
      <c r="HJK52"/>
      <c r="HJL52" s="33"/>
      <c r="HJM52" s="35"/>
      <c r="HJN52" s="35"/>
      <c r="HJO52"/>
      <c r="HJP52"/>
      <c r="HJQ52" s="33"/>
      <c r="HJR52"/>
      <c r="HJS52" s="33"/>
      <c r="HJT52" s="35"/>
      <c r="HJU52" s="35"/>
      <c r="HJV52"/>
      <c r="HJW52"/>
      <c r="HJX52" s="33"/>
      <c r="HJY52"/>
      <c r="HJZ52" s="33"/>
      <c r="HKA52" s="35"/>
      <c r="HKB52" s="35"/>
      <c r="HKC52"/>
      <c r="HKD52"/>
      <c r="HKE52" s="33"/>
      <c r="HKF52"/>
      <c r="HKG52" s="33"/>
      <c r="HKH52" s="35"/>
      <c r="HKI52" s="35"/>
      <c r="HKJ52"/>
      <c r="HKK52"/>
      <c r="HKL52" s="33"/>
      <c r="HKM52"/>
      <c r="HKN52" s="33"/>
      <c r="HKO52" s="35"/>
      <c r="HKP52" s="35"/>
      <c r="HKQ52"/>
      <c r="HKR52"/>
      <c r="HKS52" s="33"/>
      <c r="HKT52"/>
      <c r="HKU52" s="33"/>
      <c r="HKV52" s="35"/>
      <c r="HKW52" s="35"/>
      <c r="HKX52"/>
      <c r="HKY52"/>
      <c r="HKZ52" s="33"/>
      <c r="HLA52"/>
      <c r="HLB52" s="33"/>
      <c r="HLC52" s="35"/>
      <c r="HLD52" s="35"/>
      <c r="HLE52"/>
      <c r="HLF52"/>
      <c r="HLG52" s="33"/>
      <c r="HLH52"/>
      <c r="HLI52" s="33"/>
      <c r="HLJ52" s="35"/>
      <c r="HLK52" s="35"/>
      <c r="HLL52"/>
      <c r="HLM52"/>
      <c r="HLN52" s="33"/>
      <c r="HLO52"/>
      <c r="HLP52" s="33"/>
      <c r="HLQ52" s="35"/>
      <c r="HLR52" s="35"/>
      <c r="HLS52"/>
      <c r="HLT52"/>
      <c r="HLU52" s="33"/>
      <c r="HLV52"/>
      <c r="HLW52" s="33"/>
      <c r="HLX52" s="35"/>
      <c r="HLY52" s="35"/>
      <c r="HLZ52"/>
      <c r="HMA52"/>
      <c r="HMB52" s="33"/>
      <c r="HMC52"/>
      <c r="HMD52" s="33"/>
      <c r="HME52" s="35"/>
      <c r="HMF52" s="35"/>
      <c r="HMG52"/>
      <c r="HMH52"/>
      <c r="HMI52" s="33"/>
      <c r="HMJ52"/>
      <c r="HMK52" s="33"/>
      <c r="HML52" s="35"/>
      <c r="HMM52" s="35"/>
      <c r="HMN52"/>
      <c r="HMO52"/>
      <c r="HMP52" s="33"/>
      <c r="HMQ52"/>
      <c r="HMR52" s="33"/>
      <c r="HMS52" s="35"/>
      <c r="HMT52" s="35"/>
      <c r="HMU52"/>
      <c r="HMV52"/>
      <c r="HMW52" s="33"/>
      <c r="HMX52"/>
      <c r="HMY52" s="33"/>
      <c r="HMZ52" s="35"/>
      <c r="HNA52" s="35"/>
      <c r="HNB52"/>
      <c r="HNC52"/>
      <c r="HND52" s="33"/>
      <c r="HNE52"/>
      <c r="HNF52" s="33"/>
      <c r="HNG52" s="35"/>
      <c r="HNH52" s="35"/>
      <c r="HNI52"/>
      <c r="HNJ52"/>
      <c r="HNK52" s="33"/>
      <c r="HNL52"/>
      <c r="HNM52" s="33"/>
      <c r="HNN52" s="35"/>
      <c r="HNO52" s="35"/>
      <c r="HNP52"/>
      <c r="HNQ52"/>
      <c r="HNR52" s="33"/>
      <c r="HNS52"/>
      <c r="HNT52" s="33"/>
      <c r="HNU52" s="35"/>
      <c r="HNV52" s="35"/>
      <c r="HNW52"/>
      <c r="HNX52"/>
      <c r="HNY52" s="33"/>
      <c r="HNZ52"/>
      <c r="HOA52" s="33"/>
      <c r="HOB52" s="35"/>
      <c r="HOC52" s="35"/>
      <c r="HOD52"/>
      <c r="HOE52"/>
      <c r="HOF52" s="33"/>
      <c r="HOG52"/>
      <c r="HOH52" s="33"/>
      <c r="HOI52" s="35"/>
      <c r="HOJ52" s="35"/>
      <c r="HOK52"/>
      <c r="HOL52"/>
      <c r="HOM52" s="33"/>
      <c r="HON52"/>
      <c r="HOO52" s="33"/>
      <c r="HOP52" s="35"/>
      <c r="HOQ52" s="35"/>
      <c r="HOR52"/>
      <c r="HOS52"/>
      <c r="HOT52" s="33"/>
      <c r="HOU52"/>
      <c r="HOV52" s="33"/>
      <c r="HOW52" s="35"/>
      <c r="HOX52" s="35"/>
      <c r="HOY52"/>
      <c r="HOZ52"/>
      <c r="HPA52" s="33"/>
      <c r="HPB52"/>
      <c r="HPC52" s="33"/>
      <c r="HPD52" s="35"/>
      <c r="HPE52" s="35"/>
      <c r="HPF52"/>
      <c r="HPG52"/>
      <c r="HPH52" s="33"/>
      <c r="HPI52"/>
      <c r="HPJ52" s="33"/>
      <c r="HPK52" s="35"/>
      <c r="HPL52" s="35"/>
      <c r="HPM52"/>
      <c r="HPN52"/>
      <c r="HPO52" s="33"/>
      <c r="HPP52"/>
      <c r="HPQ52" s="33"/>
      <c r="HPR52" s="35"/>
      <c r="HPS52" s="35"/>
      <c r="HPT52"/>
      <c r="HPU52"/>
      <c r="HPV52" s="33"/>
      <c r="HPW52"/>
      <c r="HPX52" s="33"/>
      <c r="HPY52" s="35"/>
      <c r="HPZ52" s="35"/>
      <c r="HQA52"/>
      <c r="HQB52"/>
      <c r="HQC52" s="33"/>
      <c r="HQD52"/>
      <c r="HQE52" s="33"/>
      <c r="HQF52" s="35"/>
      <c r="HQG52" s="35"/>
      <c r="HQH52"/>
      <c r="HQI52"/>
      <c r="HQJ52" s="33"/>
      <c r="HQK52"/>
      <c r="HQL52" s="33"/>
      <c r="HQM52" s="35"/>
      <c r="HQN52" s="35"/>
      <c r="HQO52"/>
      <c r="HQP52"/>
      <c r="HQQ52" s="33"/>
      <c r="HQR52"/>
      <c r="HQS52" s="33"/>
      <c r="HQT52" s="35"/>
      <c r="HQU52" s="35"/>
      <c r="HQV52"/>
      <c r="HQW52"/>
      <c r="HQX52" s="33"/>
      <c r="HQY52"/>
      <c r="HQZ52" s="33"/>
      <c r="HRA52" s="35"/>
      <c r="HRB52" s="35"/>
      <c r="HRC52"/>
      <c r="HRD52"/>
      <c r="HRE52" s="33"/>
      <c r="HRF52"/>
      <c r="HRG52" s="33"/>
      <c r="HRH52" s="35"/>
      <c r="HRI52" s="35"/>
      <c r="HRJ52"/>
      <c r="HRK52"/>
      <c r="HRL52" s="33"/>
      <c r="HRM52"/>
      <c r="HRN52" s="33"/>
      <c r="HRO52" s="35"/>
      <c r="HRP52" s="35"/>
      <c r="HRQ52"/>
      <c r="HRR52"/>
      <c r="HRS52" s="33"/>
      <c r="HRT52"/>
      <c r="HRU52" s="33"/>
      <c r="HRV52" s="35"/>
      <c r="HRW52" s="35"/>
      <c r="HRX52"/>
      <c r="HRY52"/>
      <c r="HRZ52" s="33"/>
      <c r="HSA52"/>
      <c r="HSB52" s="33"/>
      <c r="HSC52" s="35"/>
      <c r="HSD52" s="35"/>
      <c r="HSE52"/>
      <c r="HSF52"/>
      <c r="HSG52" s="33"/>
      <c r="HSH52"/>
      <c r="HSI52" s="33"/>
      <c r="HSJ52" s="35"/>
      <c r="HSK52" s="35"/>
      <c r="HSL52"/>
      <c r="HSM52"/>
      <c r="HSN52" s="33"/>
      <c r="HSO52"/>
      <c r="HSP52" s="33"/>
      <c r="HSQ52" s="35"/>
      <c r="HSR52" s="35"/>
      <c r="HSS52"/>
      <c r="HST52"/>
      <c r="HSU52" s="33"/>
      <c r="HSV52"/>
      <c r="HSW52" s="33"/>
      <c r="HSX52" s="35"/>
      <c r="HSY52" s="35"/>
      <c r="HSZ52"/>
      <c r="HTA52"/>
      <c r="HTB52" s="33"/>
      <c r="HTC52"/>
      <c r="HTD52" s="33"/>
      <c r="HTE52" s="35"/>
      <c r="HTF52" s="35"/>
      <c r="HTG52"/>
      <c r="HTH52"/>
      <c r="HTI52" s="33"/>
      <c r="HTJ52"/>
      <c r="HTK52" s="33"/>
      <c r="HTL52" s="35"/>
      <c r="HTM52" s="35"/>
      <c r="HTN52"/>
      <c r="HTO52"/>
      <c r="HTP52" s="33"/>
      <c r="HTQ52"/>
      <c r="HTR52" s="33"/>
      <c r="HTS52" s="35"/>
      <c r="HTT52" s="35"/>
      <c r="HTU52"/>
      <c r="HTV52"/>
      <c r="HTW52" s="33"/>
      <c r="HTX52"/>
      <c r="HTY52" s="33"/>
      <c r="HTZ52" s="35"/>
      <c r="HUA52" s="35"/>
      <c r="HUB52"/>
      <c r="HUC52"/>
      <c r="HUD52" s="33"/>
      <c r="HUE52"/>
      <c r="HUF52" s="33"/>
      <c r="HUG52" s="35"/>
      <c r="HUH52" s="35"/>
      <c r="HUI52"/>
      <c r="HUJ52"/>
      <c r="HUK52" s="33"/>
      <c r="HUL52"/>
      <c r="HUM52" s="33"/>
      <c r="HUN52" s="35"/>
      <c r="HUO52" s="35"/>
      <c r="HUP52"/>
      <c r="HUQ52"/>
      <c r="HUR52" s="33"/>
      <c r="HUS52"/>
      <c r="HUT52" s="33"/>
      <c r="HUU52" s="35"/>
      <c r="HUV52" s="35"/>
      <c r="HUW52"/>
      <c r="HUX52"/>
      <c r="HUY52" s="33"/>
      <c r="HUZ52"/>
      <c r="HVA52" s="33"/>
      <c r="HVB52" s="35"/>
      <c r="HVC52" s="35"/>
      <c r="HVD52"/>
      <c r="HVE52"/>
      <c r="HVF52" s="33"/>
      <c r="HVG52"/>
      <c r="HVH52" s="33"/>
      <c r="HVI52" s="35"/>
      <c r="HVJ52" s="35"/>
      <c r="HVK52"/>
      <c r="HVL52"/>
      <c r="HVM52" s="33"/>
      <c r="HVN52"/>
      <c r="HVO52" s="33"/>
      <c r="HVP52" s="35"/>
      <c r="HVQ52" s="35"/>
      <c r="HVR52"/>
      <c r="HVS52"/>
      <c r="HVT52" s="33"/>
      <c r="HVU52"/>
      <c r="HVV52" s="33"/>
      <c r="HVW52" s="35"/>
      <c r="HVX52" s="35"/>
      <c r="HVY52"/>
      <c r="HVZ52"/>
      <c r="HWA52" s="33"/>
      <c r="HWB52"/>
      <c r="HWC52" s="33"/>
      <c r="HWD52" s="35"/>
      <c r="HWE52" s="35"/>
      <c r="HWF52"/>
      <c r="HWG52"/>
      <c r="HWH52" s="33"/>
      <c r="HWI52"/>
      <c r="HWJ52" s="33"/>
      <c r="HWK52" s="35"/>
      <c r="HWL52" s="35"/>
      <c r="HWM52"/>
      <c r="HWN52"/>
      <c r="HWO52" s="33"/>
      <c r="HWP52"/>
      <c r="HWQ52" s="33"/>
      <c r="HWR52" s="35"/>
      <c r="HWS52" s="35"/>
      <c r="HWT52"/>
      <c r="HWU52"/>
      <c r="HWV52" s="33"/>
      <c r="HWW52"/>
      <c r="HWX52" s="33"/>
      <c r="HWY52" s="35"/>
      <c r="HWZ52" s="35"/>
      <c r="HXA52"/>
      <c r="HXB52"/>
      <c r="HXC52" s="33"/>
      <c r="HXD52"/>
      <c r="HXE52" s="33"/>
      <c r="HXF52" s="35"/>
      <c r="HXG52" s="35"/>
      <c r="HXH52"/>
      <c r="HXI52"/>
      <c r="HXJ52" s="33"/>
      <c r="HXK52"/>
      <c r="HXL52" s="33"/>
      <c r="HXM52" s="35"/>
      <c r="HXN52" s="35"/>
      <c r="HXO52"/>
      <c r="HXP52"/>
      <c r="HXQ52" s="33"/>
      <c r="HXR52"/>
      <c r="HXS52" s="33"/>
      <c r="HXT52" s="35"/>
      <c r="HXU52" s="35"/>
      <c r="HXV52"/>
      <c r="HXW52"/>
      <c r="HXX52" s="33"/>
      <c r="HXY52"/>
      <c r="HXZ52" s="33"/>
      <c r="HYA52" s="35"/>
      <c r="HYB52" s="35"/>
      <c r="HYC52"/>
      <c r="HYD52"/>
      <c r="HYE52" s="33"/>
      <c r="HYF52"/>
      <c r="HYG52" s="33"/>
      <c r="HYH52" s="35"/>
      <c r="HYI52" s="35"/>
      <c r="HYJ52"/>
      <c r="HYK52"/>
      <c r="HYL52" s="33"/>
      <c r="HYM52"/>
      <c r="HYN52" s="33"/>
      <c r="HYO52" s="35"/>
      <c r="HYP52" s="35"/>
      <c r="HYQ52"/>
      <c r="HYR52"/>
      <c r="HYS52" s="33"/>
      <c r="HYT52"/>
      <c r="HYU52" s="33"/>
      <c r="HYV52" s="35"/>
      <c r="HYW52" s="35"/>
      <c r="HYX52"/>
      <c r="HYY52"/>
      <c r="HYZ52" s="33"/>
      <c r="HZA52"/>
      <c r="HZB52" s="33"/>
      <c r="HZC52" s="35"/>
      <c r="HZD52" s="35"/>
      <c r="HZE52"/>
      <c r="HZF52"/>
      <c r="HZG52" s="33"/>
      <c r="HZH52"/>
      <c r="HZI52" s="33"/>
      <c r="HZJ52" s="35"/>
      <c r="HZK52" s="35"/>
      <c r="HZL52"/>
      <c r="HZM52"/>
      <c r="HZN52" s="33"/>
      <c r="HZO52"/>
      <c r="HZP52" s="33"/>
      <c r="HZQ52" s="35"/>
      <c r="HZR52" s="35"/>
      <c r="HZS52"/>
      <c r="HZT52"/>
      <c r="HZU52" s="33"/>
      <c r="HZV52"/>
      <c r="HZW52" s="33"/>
      <c r="HZX52" s="35"/>
      <c r="HZY52" s="35"/>
      <c r="HZZ52"/>
      <c r="IAA52"/>
      <c r="IAB52" s="33"/>
      <c r="IAC52"/>
      <c r="IAD52" s="33"/>
      <c r="IAE52" s="35"/>
      <c r="IAF52" s="35"/>
      <c r="IAG52"/>
      <c r="IAH52"/>
      <c r="IAI52" s="33"/>
      <c r="IAJ52"/>
      <c r="IAK52" s="33"/>
      <c r="IAL52" s="35"/>
      <c r="IAM52" s="35"/>
      <c r="IAN52"/>
      <c r="IAO52"/>
      <c r="IAP52" s="33"/>
      <c r="IAQ52"/>
      <c r="IAR52" s="33"/>
      <c r="IAS52" s="35"/>
      <c r="IAT52" s="35"/>
      <c r="IAU52"/>
      <c r="IAV52"/>
      <c r="IAW52" s="33"/>
      <c r="IAX52"/>
      <c r="IAY52" s="33"/>
      <c r="IAZ52" s="35"/>
      <c r="IBA52" s="35"/>
      <c r="IBB52"/>
      <c r="IBC52"/>
      <c r="IBD52" s="33"/>
      <c r="IBE52"/>
      <c r="IBF52" s="33"/>
      <c r="IBG52" s="35"/>
      <c r="IBH52" s="35"/>
      <c r="IBI52"/>
      <c r="IBJ52"/>
      <c r="IBK52" s="33"/>
      <c r="IBL52"/>
      <c r="IBM52" s="33"/>
      <c r="IBN52" s="35"/>
      <c r="IBO52" s="35"/>
      <c r="IBP52"/>
      <c r="IBQ52"/>
      <c r="IBR52" s="33"/>
      <c r="IBS52"/>
      <c r="IBT52" s="33"/>
      <c r="IBU52" s="35"/>
      <c r="IBV52" s="35"/>
      <c r="IBW52"/>
      <c r="IBX52"/>
      <c r="IBY52" s="33"/>
      <c r="IBZ52"/>
      <c r="ICA52" s="33"/>
      <c r="ICB52" s="35"/>
      <c r="ICC52" s="35"/>
      <c r="ICD52"/>
      <c r="ICE52"/>
      <c r="ICF52" s="33"/>
      <c r="ICG52"/>
      <c r="ICH52" s="33"/>
      <c r="ICI52" s="35"/>
      <c r="ICJ52" s="35"/>
      <c r="ICK52"/>
      <c r="ICL52"/>
      <c r="ICM52" s="33"/>
      <c r="ICN52"/>
      <c r="ICO52" s="33"/>
      <c r="ICP52" s="35"/>
      <c r="ICQ52" s="35"/>
      <c r="ICR52"/>
      <c r="ICS52"/>
      <c r="ICT52" s="33"/>
      <c r="ICU52"/>
      <c r="ICV52" s="33"/>
      <c r="ICW52" s="35"/>
      <c r="ICX52" s="35"/>
      <c r="ICY52"/>
      <c r="ICZ52"/>
      <c r="IDA52" s="33"/>
      <c r="IDB52"/>
      <c r="IDC52" s="33"/>
      <c r="IDD52" s="35"/>
      <c r="IDE52" s="35"/>
      <c r="IDF52"/>
      <c r="IDG52"/>
      <c r="IDH52" s="33"/>
      <c r="IDI52"/>
      <c r="IDJ52" s="33"/>
      <c r="IDK52" s="35"/>
      <c r="IDL52" s="35"/>
      <c r="IDM52"/>
      <c r="IDN52"/>
      <c r="IDO52" s="33"/>
      <c r="IDP52"/>
      <c r="IDQ52" s="33"/>
      <c r="IDR52" s="35"/>
      <c r="IDS52" s="35"/>
      <c r="IDT52"/>
      <c r="IDU52"/>
      <c r="IDV52" s="33"/>
      <c r="IDW52"/>
      <c r="IDX52" s="33"/>
      <c r="IDY52" s="35"/>
      <c r="IDZ52" s="35"/>
      <c r="IEA52"/>
      <c r="IEB52"/>
      <c r="IEC52" s="33"/>
      <c r="IED52"/>
      <c r="IEE52" s="33"/>
      <c r="IEF52" s="35"/>
      <c r="IEG52" s="35"/>
      <c r="IEH52"/>
      <c r="IEI52"/>
      <c r="IEJ52" s="33"/>
      <c r="IEK52"/>
      <c r="IEL52" s="33"/>
      <c r="IEM52" s="35"/>
      <c r="IEN52" s="35"/>
      <c r="IEO52"/>
      <c r="IEP52"/>
      <c r="IEQ52" s="33"/>
      <c r="IER52"/>
      <c r="IES52" s="33"/>
      <c r="IET52" s="35"/>
      <c r="IEU52" s="35"/>
      <c r="IEV52"/>
      <c r="IEW52"/>
      <c r="IEX52" s="33"/>
      <c r="IEY52"/>
      <c r="IEZ52" s="33"/>
      <c r="IFA52" s="35"/>
      <c r="IFB52" s="35"/>
      <c r="IFC52"/>
      <c r="IFD52"/>
      <c r="IFE52" s="33"/>
      <c r="IFF52"/>
      <c r="IFG52" s="33"/>
      <c r="IFH52" s="35"/>
      <c r="IFI52" s="35"/>
      <c r="IFJ52"/>
      <c r="IFK52"/>
      <c r="IFL52" s="33"/>
      <c r="IFM52"/>
      <c r="IFN52" s="33"/>
      <c r="IFO52" s="35"/>
      <c r="IFP52" s="35"/>
      <c r="IFQ52"/>
      <c r="IFR52"/>
      <c r="IFS52" s="33"/>
      <c r="IFT52"/>
      <c r="IFU52" s="33"/>
      <c r="IFV52" s="35"/>
      <c r="IFW52" s="35"/>
      <c r="IFX52"/>
      <c r="IFY52"/>
      <c r="IFZ52" s="33"/>
      <c r="IGA52"/>
      <c r="IGB52" s="33"/>
      <c r="IGC52" s="35"/>
      <c r="IGD52" s="35"/>
      <c r="IGE52"/>
      <c r="IGF52"/>
      <c r="IGG52" s="33"/>
      <c r="IGH52"/>
      <c r="IGI52" s="33"/>
      <c r="IGJ52" s="35"/>
      <c r="IGK52" s="35"/>
      <c r="IGL52"/>
      <c r="IGM52"/>
      <c r="IGN52" s="33"/>
      <c r="IGO52"/>
      <c r="IGP52" s="33"/>
      <c r="IGQ52" s="35"/>
      <c r="IGR52" s="35"/>
      <c r="IGS52"/>
      <c r="IGT52"/>
      <c r="IGU52" s="33"/>
      <c r="IGV52"/>
      <c r="IGW52" s="33"/>
      <c r="IGX52" s="35"/>
      <c r="IGY52" s="35"/>
      <c r="IGZ52"/>
      <c r="IHA52"/>
      <c r="IHB52" s="33"/>
      <c r="IHC52"/>
      <c r="IHD52" s="33"/>
      <c r="IHE52" s="35"/>
      <c r="IHF52" s="35"/>
      <c r="IHG52"/>
      <c r="IHH52"/>
      <c r="IHI52" s="33"/>
      <c r="IHJ52"/>
      <c r="IHK52" s="33"/>
      <c r="IHL52" s="35"/>
      <c r="IHM52" s="35"/>
      <c r="IHN52"/>
      <c r="IHO52"/>
      <c r="IHP52" s="33"/>
      <c r="IHQ52"/>
      <c r="IHR52" s="33"/>
      <c r="IHS52" s="35"/>
      <c r="IHT52" s="35"/>
      <c r="IHU52"/>
      <c r="IHV52"/>
      <c r="IHW52" s="33"/>
      <c r="IHX52"/>
      <c r="IHY52" s="33"/>
      <c r="IHZ52" s="35"/>
      <c r="IIA52" s="35"/>
      <c r="IIB52"/>
      <c r="IIC52"/>
      <c r="IID52" s="33"/>
      <c r="IIE52"/>
      <c r="IIF52" s="33"/>
      <c r="IIG52" s="35"/>
      <c r="IIH52" s="35"/>
      <c r="III52"/>
      <c r="IIJ52"/>
      <c r="IIK52" s="33"/>
      <c r="IIL52"/>
      <c r="IIM52" s="33"/>
      <c r="IIN52" s="35"/>
      <c r="IIO52" s="35"/>
      <c r="IIP52"/>
      <c r="IIQ52"/>
      <c r="IIR52" s="33"/>
      <c r="IIS52"/>
      <c r="IIT52" s="33"/>
      <c r="IIU52" s="35"/>
      <c r="IIV52" s="35"/>
      <c r="IIW52"/>
      <c r="IIX52"/>
      <c r="IIY52" s="33"/>
      <c r="IIZ52"/>
      <c r="IJA52" s="33"/>
      <c r="IJB52" s="35"/>
      <c r="IJC52" s="35"/>
      <c r="IJD52"/>
      <c r="IJE52"/>
      <c r="IJF52" s="33"/>
      <c r="IJG52"/>
      <c r="IJH52" s="33"/>
      <c r="IJI52" s="35"/>
      <c r="IJJ52" s="35"/>
      <c r="IJK52"/>
      <c r="IJL52"/>
      <c r="IJM52" s="33"/>
      <c r="IJN52"/>
      <c r="IJO52" s="33"/>
      <c r="IJP52" s="35"/>
      <c r="IJQ52" s="35"/>
      <c r="IJR52"/>
      <c r="IJS52"/>
      <c r="IJT52" s="33"/>
      <c r="IJU52"/>
      <c r="IJV52" s="33"/>
      <c r="IJW52" s="35"/>
      <c r="IJX52" s="35"/>
      <c r="IJY52"/>
      <c r="IJZ52"/>
      <c r="IKA52" s="33"/>
      <c r="IKB52"/>
      <c r="IKC52" s="33"/>
      <c r="IKD52" s="35"/>
      <c r="IKE52" s="35"/>
      <c r="IKF52"/>
      <c r="IKG52"/>
      <c r="IKH52" s="33"/>
      <c r="IKI52"/>
      <c r="IKJ52" s="33"/>
      <c r="IKK52" s="35"/>
      <c r="IKL52" s="35"/>
      <c r="IKM52"/>
      <c r="IKN52"/>
      <c r="IKO52" s="33"/>
      <c r="IKP52"/>
      <c r="IKQ52" s="33"/>
      <c r="IKR52" s="35"/>
      <c r="IKS52" s="35"/>
      <c r="IKT52"/>
      <c r="IKU52"/>
      <c r="IKV52" s="33"/>
      <c r="IKW52"/>
      <c r="IKX52" s="33"/>
      <c r="IKY52" s="35"/>
      <c r="IKZ52" s="35"/>
      <c r="ILA52"/>
      <c r="ILB52"/>
      <c r="ILC52" s="33"/>
      <c r="ILD52"/>
      <c r="ILE52" s="33"/>
      <c r="ILF52" s="35"/>
      <c r="ILG52" s="35"/>
      <c r="ILH52"/>
      <c r="ILI52"/>
      <c r="ILJ52" s="33"/>
      <c r="ILK52"/>
      <c r="ILL52" s="33"/>
      <c r="ILM52" s="35"/>
      <c r="ILN52" s="35"/>
      <c r="ILO52"/>
      <c r="ILP52"/>
      <c r="ILQ52" s="33"/>
      <c r="ILR52"/>
      <c r="ILS52" s="33"/>
      <c r="ILT52" s="35"/>
      <c r="ILU52" s="35"/>
      <c r="ILV52"/>
      <c r="ILW52"/>
      <c r="ILX52" s="33"/>
      <c r="ILY52"/>
      <c r="ILZ52" s="33"/>
      <c r="IMA52" s="35"/>
      <c r="IMB52" s="35"/>
      <c r="IMC52"/>
      <c r="IMD52"/>
      <c r="IME52" s="33"/>
      <c r="IMF52"/>
      <c r="IMG52" s="33"/>
      <c r="IMH52" s="35"/>
      <c r="IMI52" s="35"/>
      <c r="IMJ52"/>
      <c r="IMK52"/>
      <c r="IML52" s="33"/>
      <c r="IMM52"/>
      <c r="IMN52" s="33"/>
      <c r="IMO52" s="35"/>
      <c r="IMP52" s="35"/>
      <c r="IMQ52"/>
      <c r="IMR52"/>
      <c r="IMS52" s="33"/>
      <c r="IMT52"/>
      <c r="IMU52" s="33"/>
      <c r="IMV52" s="35"/>
      <c r="IMW52" s="35"/>
      <c r="IMX52"/>
      <c r="IMY52"/>
      <c r="IMZ52" s="33"/>
      <c r="INA52"/>
      <c r="INB52" s="33"/>
      <c r="INC52" s="35"/>
      <c r="IND52" s="35"/>
      <c r="INE52"/>
      <c r="INF52"/>
      <c r="ING52" s="33"/>
      <c r="INH52"/>
      <c r="INI52" s="33"/>
      <c r="INJ52" s="35"/>
      <c r="INK52" s="35"/>
      <c r="INL52"/>
      <c r="INM52"/>
      <c r="INN52" s="33"/>
      <c r="INO52"/>
      <c r="INP52" s="33"/>
      <c r="INQ52" s="35"/>
      <c r="INR52" s="35"/>
      <c r="INS52"/>
      <c r="INT52"/>
      <c r="INU52" s="33"/>
      <c r="INV52"/>
      <c r="INW52" s="33"/>
      <c r="INX52" s="35"/>
      <c r="INY52" s="35"/>
      <c r="INZ52"/>
      <c r="IOA52"/>
      <c r="IOB52" s="33"/>
      <c r="IOC52"/>
      <c r="IOD52" s="33"/>
      <c r="IOE52" s="35"/>
      <c r="IOF52" s="35"/>
      <c r="IOG52"/>
      <c r="IOH52"/>
      <c r="IOI52" s="33"/>
      <c r="IOJ52"/>
      <c r="IOK52" s="33"/>
      <c r="IOL52" s="35"/>
      <c r="IOM52" s="35"/>
      <c r="ION52"/>
      <c r="IOO52"/>
      <c r="IOP52" s="33"/>
      <c r="IOQ52"/>
      <c r="IOR52" s="33"/>
      <c r="IOS52" s="35"/>
      <c r="IOT52" s="35"/>
      <c r="IOU52"/>
      <c r="IOV52"/>
      <c r="IOW52" s="33"/>
      <c r="IOX52"/>
      <c r="IOY52" s="33"/>
      <c r="IOZ52" s="35"/>
      <c r="IPA52" s="35"/>
      <c r="IPB52"/>
      <c r="IPC52"/>
      <c r="IPD52" s="33"/>
      <c r="IPE52"/>
      <c r="IPF52" s="33"/>
      <c r="IPG52" s="35"/>
      <c r="IPH52" s="35"/>
      <c r="IPI52"/>
      <c r="IPJ52"/>
      <c r="IPK52" s="33"/>
      <c r="IPL52"/>
      <c r="IPM52" s="33"/>
      <c r="IPN52" s="35"/>
      <c r="IPO52" s="35"/>
      <c r="IPP52"/>
      <c r="IPQ52"/>
      <c r="IPR52" s="33"/>
      <c r="IPS52"/>
      <c r="IPT52" s="33"/>
      <c r="IPU52" s="35"/>
      <c r="IPV52" s="35"/>
      <c r="IPW52"/>
      <c r="IPX52"/>
      <c r="IPY52" s="33"/>
      <c r="IPZ52"/>
      <c r="IQA52" s="33"/>
      <c r="IQB52" s="35"/>
      <c r="IQC52" s="35"/>
      <c r="IQD52"/>
      <c r="IQE52"/>
      <c r="IQF52" s="33"/>
      <c r="IQG52"/>
      <c r="IQH52" s="33"/>
      <c r="IQI52" s="35"/>
      <c r="IQJ52" s="35"/>
      <c r="IQK52"/>
      <c r="IQL52"/>
      <c r="IQM52" s="33"/>
      <c r="IQN52"/>
      <c r="IQO52" s="33"/>
      <c r="IQP52" s="35"/>
      <c r="IQQ52" s="35"/>
      <c r="IQR52"/>
      <c r="IQS52"/>
      <c r="IQT52" s="33"/>
      <c r="IQU52"/>
      <c r="IQV52" s="33"/>
      <c r="IQW52" s="35"/>
      <c r="IQX52" s="35"/>
      <c r="IQY52"/>
      <c r="IQZ52"/>
      <c r="IRA52" s="33"/>
      <c r="IRB52"/>
      <c r="IRC52" s="33"/>
      <c r="IRD52" s="35"/>
      <c r="IRE52" s="35"/>
      <c r="IRF52"/>
      <c r="IRG52"/>
      <c r="IRH52" s="33"/>
      <c r="IRI52"/>
      <c r="IRJ52" s="33"/>
      <c r="IRK52" s="35"/>
      <c r="IRL52" s="35"/>
      <c r="IRM52"/>
      <c r="IRN52"/>
      <c r="IRO52" s="33"/>
      <c r="IRP52"/>
      <c r="IRQ52" s="33"/>
      <c r="IRR52" s="35"/>
      <c r="IRS52" s="35"/>
      <c r="IRT52"/>
      <c r="IRU52"/>
      <c r="IRV52" s="33"/>
      <c r="IRW52"/>
      <c r="IRX52" s="33"/>
      <c r="IRY52" s="35"/>
      <c r="IRZ52" s="35"/>
      <c r="ISA52"/>
      <c r="ISB52"/>
      <c r="ISC52" s="33"/>
      <c r="ISD52"/>
      <c r="ISE52" s="33"/>
      <c r="ISF52" s="35"/>
      <c r="ISG52" s="35"/>
      <c r="ISH52"/>
      <c r="ISI52"/>
      <c r="ISJ52" s="33"/>
      <c r="ISK52"/>
      <c r="ISL52" s="33"/>
      <c r="ISM52" s="35"/>
      <c r="ISN52" s="35"/>
      <c r="ISO52"/>
      <c r="ISP52"/>
      <c r="ISQ52" s="33"/>
      <c r="ISR52"/>
      <c r="ISS52" s="33"/>
      <c r="IST52" s="35"/>
      <c r="ISU52" s="35"/>
      <c r="ISV52"/>
      <c r="ISW52"/>
      <c r="ISX52" s="33"/>
      <c r="ISY52"/>
      <c r="ISZ52" s="33"/>
      <c r="ITA52" s="35"/>
      <c r="ITB52" s="35"/>
      <c r="ITC52"/>
      <c r="ITD52"/>
      <c r="ITE52" s="33"/>
      <c r="ITF52"/>
      <c r="ITG52" s="33"/>
      <c r="ITH52" s="35"/>
      <c r="ITI52" s="35"/>
      <c r="ITJ52"/>
      <c r="ITK52"/>
      <c r="ITL52" s="33"/>
      <c r="ITM52"/>
      <c r="ITN52" s="33"/>
      <c r="ITO52" s="35"/>
      <c r="ITP52" s="35"/>
      <c r="ITQ52"/>
      <c r="ITR52"/>
      <c r="ITS52" s="33"/>
      <c r="ITT52"/>
      <c r="ITU52" s="33"/>
      <c r="ITV52" s="35"/>
      <c r="ITW52" s="35"/>
      <c r="ITX52"/>
      <c r="ITY52"/>
      <c r="ITZ52" s="33"/>
      <c r="IUA52"/>
      <c r="IUB52" s="33"/>
      <c r="IUC52" s="35"/>
      <c r="IUD52" s="35"/>
      <c r="IUE52"/>
      <c r="IUF52"/>
      <c r="IUG52" s="33"/>
      <c r="IUH52"/>
      <c r="IUI52" s="33"/>
      <c r="IUJ52" s="35"/>
      <c r="IUK52" s="35"/>
      <c r="IUL52"/>
      <c r="IUM52"/>
      <c r="IUN52" s="33"/>
      <c r="IUO52"/>
      <c r="IUP52" s="33"/>
      <c r="IUQ52" s="35"/>
      <c r="IUR52" s="35"/>
      <c r="IUS52"/>
      <c r="IUT52"/>
      <c r="IUU52" s="33"/>
      <c r="IUV52"/>
      <c r="IUW52" s="33"/>
      <c r="IUX52" s="35"/>
      <c r="IUY52" s="35"/>
      <c r="IUZ52"/>
      <c r="IVA52"/>
      <c r="IVB52" s="33"/>
      <c r="IVC52"/>
      <c r="IVD52" s="33"/>
      <c r="IVE52" s="35"/>
      <c r="IVF52" s="35"/>
      <c r="IVG52"/>
      <c r="IVH52"/>
      <c r="IVI52" s="33"/>
      <c r="IVJ52"/>
      <c r="IVK52" s="33"/>
      <c r="IVL52" s="35"/>
      <c r="IVM52" s="35"/>
      <c r="IVN52"/>
      <c r="IVO52"/>
      <c r="IVP52" s="33"/>
      <c r="IVQ52"/>
      <c r="IVR52" s="33"/>
      <c r="IVS52" s="35"/>
      <c r="IVT52" s="35"/>
      <c r="IVU52"/>
      <c r="IVV52"/>
      <c r="IVW52" s="33"/>
      <c r="IVX52"/>
      <c r="IVY52" s="33"/>
      <c r="IVZ52" s="35"/>
      <c r="IWA52" s="35"/>
      <c r="IWB52"/>
      <c r="IWC52"/>
      <c r="IWD52" s="33"/>
      <c r="IWE52"/>
      <c r="IWF52" s="33"/>
      <c r="IWG52" s="35"/>
      <c r="IWH52" s="35"/>
      <c r="IWI52"/>
      <c r="IWJ52"/>
      <c r="IWK52" s="33"/>
      <c r="IWL52"/>
      <c r="IWM52" s="33"/>
      <c r="IWN52" s="35"/>
      <c r="IWO52" s="35"/>
      <c r="IWP52"/>
      <c r="IWQ52"/>
      <c r="IWR52" s="33"/>
      <c r="IWS52"/>
      <c r="IWT52" s="33"/>
      <c r="IWU52" s="35"/>
      <c r="IWV52" s="35"/>
      <c r="IWW52"/>
      <c r="IWX52"/>
      <c r="IWY52" s="33"/>
      <c r="IWZ52"/>
      <c r="IXA52" s="33"/>
      <c r="IXB52" s="35"/>
      <c r="IXC52" s="35"/>
      <c r="IXD52"/>
      <c r="IXE52"/>
      <c r="IXF52" s="33"/>
      <c r="IXG52"/>
      <c r="IXH52" s="33"/>
      <c r="IXI52" s="35"/>
      <c r="IXJ52" s="35"/>
      <c r="IXK52"/>
      <c r="IXL52"/>
      <c r="IXM52" s="33"/>
      <c r="IXN52"/>
      <c r="IXO52" s="33"/>
      <c r="IXP52" s="35"/>
      <c r="IXQ52" s="35"/>
      <c r="IXR52"/>
      <c r="IXS52"/>
      <c r="IXT52" s="33"/>
      <c r="IXU52"/>
      <c r="IXV52" s="33"/>
      <c r="IXW52" s="35"/>
      <c r="IXX52" s="35"/>
      <c r="IXY52"/>
      <c r="IXZ52"/>
      <c r="IYA52" s="33"/>
      <c r="IYB52"/>
      <c r="IYC52" s="33"/>
      <c r="IYD52" s="35"/>
      <c r="IYE52" s="35"/>
      <c r="IYF52"/>
      <c r="IYG52"/>
      <c r="IYH52" s="33"/>
      <c r="IYI52"/>
      <c r="IYJ52" s="33"/>
      <c r="IYK52" s="35"/>
      <c r="IYL52" s="35"/>
      <c r="IYM52"/>
      <c r="IYN52"/>
      <c r="IYO52" s="33"/>
      <c r="IYP52"/>
      <c r="IYQ52" s="33"/>
      <c r="IYR52" s="35"/>
      <c r="IYS52" s="35"/>
      <c r="IYT52"/>
      <c r="IYU52"/>
      <c r="IYV52" s="33"/>
      <c r="IYW52"/>
      <c r="IYX52" s="33"/>
      <c r="IYY52" s="35"/>
      <c r="IYZ52" s="35"/>
      <c r="IZA52"/>
      <c r="IZB52"/>
      <c r="IZC52" s="33"/>
      <c r="IZD52"/>
      <c r="IZE52" s="33"/>
      <c r="IZF52" s="35"/>
      <c r="IZG52" s="35"/>
      <c r="IZH52"/>
      <c r="IZI52"/>
      <c r="IZJ52" s="33"/>
      <c r="IZK52"/>
      <c r="IZL52" s="33"/>
      <c r="IZM52" s="35"/>
      <c r="IZN52" s="35"/>
      <c r="IZO52"/>
      <c r="IZP52"/>
      <c r="IZQ52" s="33"/>
      <c r="IZR52"/>
      <c r="IZS52" s="33"/>
      <c r="IZT52" s="35"/>
      <c r="IZU52" s="35"/>
      <c r="IZV52"/>
      <c r="IZW52"/>
      <c r="IZX52" s="33"/>
      <c r="IZY52"/>
      <c r="IZZ52" s="33"/>
      <c r="JAA52" s="35"/>
      <c r="JAB52" s="35"/>
      <c r="JAC52"/>
      <c r="JAD52"/>
      <c r="JAE52" s="33"/>
      <c r="JAF52"/>
      <c r="JAG52" s="33"/>
      <c r="JAH52" s="35"/>
      <c r="JAI52" s="35"/>
      <c r="JAJ52"/>
      <c r="JAK52"/>
      <c r="JAL52" s="33"/>
      <c r="JAM52"/>
      <c r="JAN52" s="33"/>
      <c r="JAO52" s="35"/>
      <c r="JAP52" s="35"/>
      <c r="JAQ52"/>
      <c r="JAR52"/>
      <c r="JAS52" s="33"/>
      <c r="JAT52"/>
      <c r="JAU52" s="33"/>
      <c r="JAV52" s="35"/>
      <c r="JAW52" s="35"/>
      <c r="JAX52"/>
      <c r="JAY52"/>
      <c r="JAZ52" s="33"/>
      <c r="JBA52"/>
      <c r="JBB52" s="33"/>
      <c r="JBC52" s="35"/>
      <c r="JBD52" s="35"/>
      <c r="JBE52"/>
      <c r="JBF52"/>
      <c r="JBG52" s="33"/>
      <c r="JBH52"/>
      <c r="JBI52" s="33"/>
      <c r="JBJ52" s="35"/>
      <c r="JBK52" s="35"/>
      <c r="JBL52"/>
      <c r="JBM52"/>
      <c r="JBN52" s="33"/>
      <c r="JBO52"/>
      <c r="JBP52" s="33"/>
      <c r="JBQ52" s="35"/>
      <c r="JBR52" s="35"/>
      <c r="JBS52"/>
      <c r="JBT52"/>
      <c r="JBU52" s="33"/>
      <c r="JBV52"/>
      <c r="JBW52" s="33"/>
      <c r="JBX52" s="35"/>
      <c r="JBY52" s="35"/>
      <c r="JBZ52"/>
      <c r="JCA52"/>
      <c r="JCB52" s="33"/>
      <c r="JCC52"/>
      <c r="JCD52" s="33"/>
      <c r="JCE52" s="35"/>
      <c r="JCF52" s="35"/>
      <c r="JCG52"/>
      <c r="JCH52"/>
      <c r="JCI52" s="33"/>
      <c r="JCJ52"/>
      <c r="JCK52" s="33"/>
      <c r="JCL52" s="35"/>
      <c r="JCM52" s="35"/>
      <c r="JCN52"/>
      <c r="JCO52"/>
      <c r="JCP52" s="33"/>
      <c r="JCQ52"/>
      <c r="JCR52" s="33"/>
      <c r="JCS52" s="35"/>
      <c r="JCT52" s="35"/>
      <c r="JCU52"/>
      <c r="JCV52"/>
      <c r="JCW52" s="33"/>
      <c r="JCX52"/>
      <c r="JCY52" s="33"/>
      <c r="JCZ52" s="35"/>
      <c r="JDA52" s="35"/>
      <c r="JDB52"/>
      <c r="JDC52"/>
      <c r="JDD52" s="33"/>
      <c r="JDE52"/>
      <c r="JDF52" s="33"/>
      <c r="JDG52" s="35"/>
      <c r="JDH52" s="35"/>
      <c r="JDI52"/>
      <c r="JDJ52"/>
      <c r="JDK52" s="33"/>
      <c r="JDL52"/>
      <c r="JDM52" s="33"/>
      <c r="JDN52" s="35"/>
      <c r="JDO52" s="35"/>
      <c r="JDP52"/>
      <c r="JDQ52"/>
      <c r="JDR52" s="33"/>
      <c r="JDS52"/>
      <c r="JDT52" s="33"/>
      <c r="JDU52" s="35"/>
      <c r="JDV52" s="35"/>
      <c r="JDW52"/>
      <c r="JDX52"/>
      <c r="JDY52" s="33"/>
      <c r="JDZ52"/>
      <c r="JEA52" s="33"/>
      <c r="JEB52" s="35"/>
      <c r="JEC52" s="35"/>
      <c r="JED52"/>
      <c r="JEE52"/>
      <c r="JEF52" s="33"/>
      <c r="JEG52"/>
      <c r="JEH52" s="33"/>
      <c r="JEI52" s="35"/>
      <c r="JEJ52" s="35"/>
      <c r="JEK52"/>
      <c r="JEL52"/>
      <c r="JEM52" s="33"/>
      <c r="JEN52"/>
      <c r="JEO52" s="33"/>
      <c r="JEP52" s="35"/>
      <c r="JEQ52" s="35"/>
      <c r="JER52"/>
      <c r="JES52"/>
      <c r="JET52" s="33"/>
      <c r="JEU52"/>
      <c r="JEV52" s="33"/>
      <c r="JEW52" s="35"/>
      <c r="JEX52" s="35"/>
      <c r="JEY52"/>
      <c r="JEZ52"/>
      <c r="JFA52" s="33"/>
      <c r="JFB52"/>
      <c r="JFC52" s="33"/>
      <c r="JFD52" s="35"/>
      <c r="JFE52" s="35"/>
      <c r="JFF52"/>
      <c r="JFG52"/>
      <c r="JFH52" s="33"/>
      <c r="JFI52"/>
      <c r="JFJ52" s="33"/>
      <c r="JFK52" s="35"/>
      <c r="JFL52" s="35"/>
      <c r="JFM52"/>
      <c r="JFN52"/>
      <c r="JFO52" s="33"/>
      <c r="JFP52"/>
      <c r="JFQ52" s="33"/>
      <c r="JFR52" s="35"/>
      <c r="JFS52" s="35"/>
      <c r="JFT52"/>
      <c r="JFU52"/>
      <c r="JFV52" s="33"/>
      <c r="JFW52"/>
      <c r="JFX52" s="33"/>
      <c r="JFY52" s="35"/>
      <c r="JFZ52" s="35"/>
      <c r="JGA52"/>
      <c r="JGB52"/>
      <c r="JGC52" s="33"/>
      <c r="JGD52"/>
      <c r="JGE52" s="33"/>
      <c r="JGF52" s="35"/>
      <c r="JGG52" s="35"/>
      <c r="JGH52"/>
      <c r="JGI52"/>
      <c r="JGJ52" s="33"/>
      <c r="JGK52"/>
      <c r="JGL52" s="33"/>
      <c r="JGM52" s="35"/>
      <c r="JGN52" s="35"/>
      <c r="JGO52"/>
      <c r="JGP52"/>
      <c r="JGQ52" s="33"/>
      <c r="JGR52"/>
      <c r="JGS52" s="33"/>
      <c r="JGT52" s="35"/>
      <c r="JGU52" s="35"/>
      <c r="JGV52"/>
      <c r="JGW52"/>
      <c r="JGX52" s="33"/>
      <c r="JGY52"/>
      <c r="JGZ52" s="33"/>
      <c r="JHA52" s="35"/>
      <c r="JHB52" s="35"/>
      <c r="JHC52"/>
      <c r="JHD52"/>
      <c r="JHE52" s="33"/>
      <c r="JHF52"/>
      <c r="JHG52" s="33"/>
      <c r="JHH52" s="35"/>
      <c r="JHI52" s="35"/>
      <c r="JHJ52"/>
      <c r="JHK52"/>
      <c r="JHL52" s="33"/>
      <c r="JHM52"/>
      <c r="JHN52" s="33"/>
      <c r="JHO52" s="35"/>
      <c r="JHP52" s="35"/>
      <c r="JHQ52"/>
      <c r="JHR52"/>
      <c r="JHS52" s="33"/>
      <c r="JHT52"/>
      <c r="JHU52" s="33"/>
      <c r="JHV52" s="35"/>
      <c r="JHW52" s="35"/>
      <c r="JHX52"/>
      <c r="JHY52"/>
      <c r="JHZ52" s="33"/>
      <c r="JIA52"/>
      <c r="JIB52" s="33"/>
      <c r="JIC52" s="35"/>
      <c r="JID52" s="35"/>
      <c r="JIE52"/>
      <c r="JIF52"/>
      <c r="JIG52" s="33"/>
      <c r="JIH52"/>
      <c r="JII52" s="33"/>
      <c r="JIJ52" s="35"/>
      <c r="JIK52" s="35"/>
      <c r="JIL52"/>
      <c r="JIM52"/>
      <c r="JIN52" s="33"/>
      <c r="JIO52"/>
      <c r="JIP52" s="33"/>
      <c r="JIQ52" s="35"/>
      <c r="JIR52" s="35"/>
      <c r="JIS52"/>
      <c r="JIT52"/>
      <c r="JIU52" s="33"/>
      <c r="JIV52"/>
      <c r="JIW52" s="33"/>
      <c r="JIX52" s="35"/>
      <c r="JIY52" s="35"/>
      <c r="JIZ52"/>
      <c r="JJA52"/>
      <c r="JJB52" s="33"/>
      <c r="JJC52"/>
      <c r="JJD52" s="33"/>
      <c r="JJE52" s="35"/>
      <c r="JJF52" s="35"/>
      <c r="JJG52"/>
      <c r="JJH52"/>
      <c r="JJI52" s="33"/>
      <c r="JJJ52"/>
      <c r="JJK52" s="33"/>
      <c r="JJL52" s="35"/>
      <c r="JJM52" s="35"/>
      <c r="JJN52"/>
      <c r="JJO52"/>
      <c r="JJP52" s="33"/>
      <c r="JJQ52"/>
      <c r="JJR52" s="33"/>
      <c r="JJS52" s="35"/>
      <c r="JJT52" s="35"/>
      <c r="JJU52"/>
      <c r="JJV52"/>
      <c r="JJW52" s="33"/>
      <c r="JJX52"/>
      <c r="JJY52" s="33"/>
      <c r="JJZ52" s="35"/>
      <c r="JKA52" s="35"/>
      <c r="JKB52"/>
      <c r="JKC52"/>
      <c r="JKD52" s="33"/>
      <c r="JKE52"/>
      <c r="JKF52" s="33"/>
      <c r="JKG52" s="35"/>
      <c r="JKH52" s="35"/>
      <c r="JKI52"/>
      <c r="JKJ52"/>
      <c r="JKK52" s="33"/>
      <c r="JKL52"/>
      <c r="JKM52" s="33"/>
      <c r="JKN52" s="35"/>
      <c r="JKO52" s="35"/>
      <c r="JKP52"/>
      <c r="JKQ52"/>
      <c r="JKR52" s="33"/>
      <c r="JKS52"/>
      <c r="JKT52" s="33"/>
      <c r="JKU52" s="35"/>
      <c r="JKV52" s="35"/>
      <c r="JKW52"/>
      <c r="JKX52"/>
      <c r="JKY52" s="33"/>
      <c r="JKZ52"/>
      <c r="JLA52" s="33"/>
      <c r="JLB52" s="35"/>
      <c r="JLC52" s="35"/>
      <c r="JLD52"/>
      <c r="JLE52"/>
      <c r="JLF52" s="33"/>
      <c r="JLG52"/>
      <c r="JLH52" s="33"/>
      <c r="JLI52" s="35"/>
      <c r="JLJ52" s="35"/>
      <c r="JLK52"/>
      <c r="JLL52"/>
      <c r="JLM52" s="33"/>
      <c r="JLN52"/>
      <c r="JLO52" s="33"/>
      <c r="JLP52" s="35"/>
      <c r="JLQ52" s="35"/>
      <c r="JLR52"/>
      <c r="JLS52"/>
      <c r="JLT52" s="33"/>
      <c r="JLU52"/>
      <c r="JLV52" s="33"/>
      <c r="JLW52" s="35"/>
      <c r="JLX52" s="35"/>
      <c r="JLY52"/>
      <c r="JLZ52"/>
      <c r="JMA52" s="33"/>
      <c r="JMB52"/>
      <c r="JMC52" s="33"/>
      <c r="JMD52" s="35"/>
      <c r="JME52" s="35"/>
      <c r="JMF52"/>
      <c r="JMG52"/>
      <c r="JMH52" s="33"/>
      <c r="JMI52"/>
      <c r="JMJ52" s="33"/>
      <c r="JMK52" s="35"/>
      <c r="JML52" s="35"/>
      <c r="JMM52"/>
      <c r="JMN52"/>
      <c r="JMO52" s="33"/>
      <c r="JMP52"/>
      <c r="JMQ52" s="33"/>
      <c r="JMR52" s="35"/>
      <c r="JMS52" s="35"/>
      <c r="JMT52"/>
      <c r="JMU52"/>
      <c r="JMV52" s="33"/>
      <c r="JMW52"/>
      <c r="JMX52" s="33"/>
      <c r="JMY52" s="35"/>
      <c r="JMZ52" s="35"/>
      <c r="JNA52"/>
      <c r="JNB52"/>
      <c r="JNC52" s="33"/>
      <c r="JND52"/>
      <c r="JNE52" s="33"/>
      <c r="JNF52" s="35"/>
      <c r="JNG52" s="35"/>
      <c r="JNH52"/>
      <c r="JNI52"/>
      <c r="JNJ52" s="33"/>
      <c r="JNK52"/>
      <c r="JNL52" s="33"/>
      <c r="JNM52" s="35"/>
      <c r="JNN52" s="35"/>
      <c r="JNO52"/>
      <c r="JNP52"/>
      <c r="JNQ52" s="33"/>
      <c r="JNR52"/>
      <c r="JNS52" s="33"/>
      <c r="JNT52" s="35"/>
      <c r="JNU52" s="35"/>
      <c r="JNV52"/>
      <c r="JNW52"/>
      <c r="JNX52" s="33"/>
      <c r="JNY52"/>
      <c r="JNZ52" s="33"/>
      <c r="JOA52" s="35"/>
      <c r="JOB52" s="35"/>
      <c r="JOC52"/>
      <c r="JOD52"/>
      <c r="JOE52" s="33"/>
      <c r="JOF52"/>
      <c r="JOG52" s="33"/>
      <c r="JOH52" s="35"/>
      <c r="JOI52" s="35"/>
      <c r="JOJ52"/>
      <c r="JOK52"/>
      <c r="JOL52" s="33"/>
      <c r="JOM52"/>
      <c r="JON52" s="33"/>
      <c r="JOO52" s="35"/>
      <c r="JOP52" s="35"/>
      <c r="JOQ52"/>
      <c r="JOR52"/>
      <c r="JOS52" s="33"/>
      <c r="JOT52"/>
      <c r="JOU52" s="33"/>
      <c r="JOV52" s="35"/>
      <c r="JOW52" s="35"/>
      <c r="JOX52"/>
      <c r="JOY52"/>
      <c r="JOZ52" s="33"/>
      <c r="JPA52"/>
      <c r="JPB52" s="33"/>
      <c r="JPC52" s="35"/>
      <c r="JPD52" s="35"/>
      <c r="JPE52"/>
      <c r="JPF52"/>
      <c r="JPG52" s="33"/>
      <c r="JPH52"/>
      <c r="JPI52" s="33"/>
      <c r="JPJ52" s="35"/>
      <c r="JPK52" s="35"/>
      <c r="JPL52"/>
      <c r="JPM52"/>
      <c r="JPN52" s="33"/>
      <c r="JPO52"/>
      <c r="JPP52" s="33"/>
      <c r="JPQ52" s="35"/>
      <c r="JPR52" s="35"/>
      <c r="JPS52"/>
      <c r="JPT52"/>
      <c r="JPU52" s="33"/>
      <c r="JPV52"/>
      <c r="JPW52" s="33"/>
      <c r="JPX52" s="35"/>
      <c r="JPY52" s="35"/>
      <c r="JPZ52"/>
      <c r="JQA52"/>
      <c r="JQB52" s="33"/>
      <c r="JQC52"/>
      <c r="JQD52" s="33"/>
      <c r="JQE52" s="35"/>
      <c r="JQF52" s="35"/>
      <c r="JQG52"/>
      <c r="JQH52"/>
      <c r="JQI52" s="33"/>
      <c r="JQJ52"/>
      <c r="JQK52" s="33"/>
      <c r="JQL52" s="35"/>
      <c r="JQM52" s="35"/>
      <c r="JQN52"/>
      <c r="JQO52"/>
      <c r="JQP52" s="33"/>
      <c r="JQQ52"/>
      <c r="JQR52" s="33"/>
      <c r="JQS52" s="35"/>
      <c r="JQT52" s="35"/>
      <c r="JQU52"/>
      <c r="JQV52"/>
      <c r="JQW52" s="33"/>
      <c r="JQX52"/>
      <c r="JQY52" s="33"/>
      <c r="JQZ52" s="35"/>
      <c r="JRA52" s="35"/>
      <c r="JRB52"/>
      <c r="JRC52"/>
      <c r="JRD52" s="33"/>
      <c r="JRE52"/>
      <c r="JRF52" s="33"/>
      <c r="JRG52" s="35"/>
      <c r="JRH52" s="35"/>
      <c r="JRI52"/>
      <c r="JRJ52"/>
      <c r="JRK52" s="33"/>
      <c r="JRL52"/>
      <c r="JRM52" s="33"/>
      <c r="JRN52" s="35"/>
      <c r="JRO52" s="35"/>
      <c r="JRP52"/>
      <c r="JRQ52"/>
      <c r="JRR52" s="33"/>
      <c r="JRS52"/>
      <c r="JRT52" s="33"/>
      <c r="JRU52" s="35"/>
      <c r="JRV52" s="35"/>
      <c r="JRW52"/>
      <c r="JRX52"/>
      <c r="JRY52" s="33"/>
      <c r="JRZ52"/>
      <c r="JSA52" s="33"/>
      <c r="JSB52" s="35"/>
      <c r="JSC52" s="35"/>
      <c r="JSD52"/>
      <c r="JSE52"/>
      <c r="JSF52" s="33"/>
      <c r="JSG52"/>
      <c r="JSH52" s="33"/>
      <c r="JSI52" s="35"/>
      <c r="JSJ52" s="35"/>
      <c r="JSK52"/>
      <c r="JSL52"/>
      <c r="JSM52" s="33"/>
      <c r="JSN52"/>
      <c r="JSO52" s="33"/>
      <c r="JSP52" s="35"/>
      <c r="JSQ52" s="35"/>
      <c r="JSR52"/>
      <c r="JSS52"/>
      <c r="JST52" s="33"/>
      <c r="JSU52"/>
      <c r="JSV52" s="33"/>
      <c r="JSW52" s="35"/>
      <c r="JSX52" s="35"/>
      <c r="JSY52"/>
      <c r="JSZ52"/>
      <c r="JTA52" s="33"/>
      <c r="JTB52"/>
      <c r="JTC52" s="33"/>
      <c r="JTD52" s="35"/>
      <c r="JTE52" s="35"/>
      <c r="JTF52"/>
      <c r="JTG52"/>
      <c r="JTH52" s="33"/>
      <c r="JTI52"/>
      <c r="JTJ52" s="33"/>
      <c r="JTK52" s="35"/>
      <c r="JTL52" s="35"/>
      <c r="JTM52"/>
      <c r="JTN52"/>
      <c r="JTO52" s="33"/>
      <c r="JTP52"/>
      <c r="JTQ52" s="33"/>
      <c r="JTR52" s="35"/>
      <c r="JTS52" s="35"/>
      <c r="JTT52"/>
      <c r="JTU52"/>
      <c r="JTV52" s="33"/>
      <c r="JTW52"/>
      <c r="JTX52" s="33"/>
      <c r="JTY52" s="35"/>
      <c r="JTZ52" s="35"/>
      <c r="JUA52"/>
      <c r="JUB52"/>
      <c r="JUC52" s="33"/>
      <c r="JUD52"/>
      <c r="JUE52" s="33"/>
      <c r="JUF52" s="35"/>
      <c r="JUG52" s="35"/>
      <c r="JUH52"/>
      <c r="JUI52"/>
      <c r="JUJ52" s="33"/>
      <c r="JUK52"/>
      <c r="JUL52" s="33"/>
      <c r="JUM52" s="35"/>
      <c r="JUN52" s="35"/>
      <c r="JUO52"/>
      <c r="JUP52"/>
      <c r="JUQ52" s="33"/>
      <c r="JUR52"/>
      <c r="JUS52" s="33"/>
      <c r="JUT52" s="35"/>
      <c r="JUU52" s="35"/>
      <c r="JUV52"/>
      <c r="JUW52"/>
      <c r="JUX52" s="33"/>
      <c r="JUY52"/>
      <c r="JUZ52" s="33"/>
      <c r="JVA52" s="35"/>
      <c r="JVB52" s="35"/>
      <c r="JVC52"/>
      <c r="JVD52"/>
      <c r="JVE52" s="33"/>
      <c r="JVF52"/>
      <c r="JVG52" s="33"/>
      <c r="JVH52" s="35"/>
      <c r="JVI52" s="35"/>
      <c r="JVJ52"/>
      <c r="JVK52"/>
      <c r="JVL52" s="33"/>
      <c r="JVM52"/>
      <c r="JVN52" s="33"/>
      <c r="JVO52" s="35"/>
      <c r="JVP52" s="35"/>
      <c r="JVQ52"/>
      <c r="JVR52"/>
      <c r="JVS52" s="33"/>
      <c r="JVT52"/>
      <c r="JVU52" s="33"/>
      <c r="JVV52" s="35"/>
      <c r="JVW52" s="35"/>
      <c r="JVX52"/>
      <c r="JVY52"/>
      <c r="JVZ52" s="33"/>
      <c r="JWA52"/>
      <c r="JWB52" s="33"/>
      <c r="JWC52" s="35"/>
      <c r="JWD52" s="35"/>
      <c r="JWE52"/>
      <c r="JWF52"/>
      <c r="JWG52" s="33"/>
      <c r="JWH52"/>
      <c r="JWI52" s="33"/>
      <c r="JWJ52" s="35"/>
      <c r="JWK52" s="35"/>
      <c r="JWL52"/>
      <c r="JWM52"/>
      <c r="JWN52" s="33"/>
      <c r="JWO52"/>
      <c r="JWP52" s="33"/>
      <c r="JWQ52" s="35"/>
      <c r="JWR52" s="35"/>
      <c r="JWS52"/>
      <c r="JWT52"/>
      <c r="JWU52" s="33"/>
      <c r="JWV52"/>
      <c r="JWW52" s="33"/>
      <c r="JWX52" s="35"/>
      <c r="JWY52" s="35"/>
      <c r="JWZ52"/>
      <c r="JXA52"/>
      <c r="JXB52" s="33"/>
      <c r="JXC52"/>
      <c r="JXD52" s="33"/>
      <c r="JXE52" s="35"/>
      <c r="JXF52" s="35"/>
      <c r="JXG52"/>
      <c r="JXH52"/>
      <c r="JXI52" s="33"/>
      <c r="JXJ52"/>
      <c r="JXK52" s="33"/>
      <c r="JXL52" s="35"/>
      <c r="JXM52" s="35"/>
      <c r="JXN52"/>
      <c r="JXO52"/>
      <c r="JXP52" s="33"/>
      <c r="JXQ52"/>
      <c r="JXR52" s="33"/>
      <c r="JXS52" s="35"/>
      <c r="JXT52" s="35"/>
      <c r="JXU52"/>
      <c r="JXV52"/>
      <c r="JXW52" s="33"/>
      <c r="JXX52"/>
      <c r="JXY52" s="33"/>
      <c r="JXZ52" s="35"/>
      <c r="JYA52" s="35"/>
      <c r="JYB52"/>
      <c r="JYC52"/>
      <c r="JYD52" s="33"/>
      <c r="JYE52"/>
      <c r="JYF52" s="33"/>
      <c r="JYG52" s="35"/>
      <c r="JYH52" s="35"/>
      <c r="JYI52"/>
      <c r="JYJ52"/>
      <c r="JYK52" s="33"/>
      <c r="JYL52"/>
      <c r="JYM52" s="33"/>
      <c r="JYN52" s="35"/>
      <c r="JYO52" s="35"/>
      <c r="JYP52"/>
      <c r="JYQ52"/>
      <c r="JYR52" s="33"/>
      <c r="JYS52"/>
      <c r="JYT52" s="33"/>
      <c r="JYU52" s="35"/>
      <c r="JYV52" s="35"/>
      <c r="JYW52"/>
      <c r="JYX52"/>
      <c r="JYY52" s="33"/>
      <c r="JYZ52"/>
      <c r="JZA52" s="33"/>
      <c r="JZB52" s="35"/>
      <c r="JZC52" s="35"/>
      <c r="JZD52"/>
      <c r="JZE52"/>
      <c r="JZF52" s="33"/>
      <c r="JZG52"/>
      <c r="JZH52" s="33"/>
      <c r="JZI52" s="35"/>
      <c r="JZJ52" s="35"/>
      <c r="JZK52"/>
      <c r="JZL52"/>
      <c r="JZM52" s="33"/>
      <c r="JZN52"/>
      <c r="JZO52" s="33"/>
      <c r="JZP52" s="35"/>
      <c r="JZQ52" s="35"/>
      <c r="JZR52"/>
      <c r="JZS52"/>
      <c r="JZT52" s="33"/>
      <c r="JZU52"/>
      <c r="JZV52" s="33"/>
      <c r="JZW52" s="35"/>
      <c r="JZX52" s="35"/>
      <c r="JZY52"/>
      <c r="JZZ52"/>
      <c r="KAA52" s="33"/>
      <c r="KAB52"/>
      <c r="KAC52" s="33"/>
      <c r="KAD52" s="35"/>
      <c r="KAE52" s="35"/>
      <c r="KAF52"/>
      <c r="KAG52"/>
      <c r="KAH52" s="33"/>
      <c r="KAI52"/>
      <c r="KAJ52" s="33"/>
      <c r="KAK52" s="35"/>
      <c r="KAL52" s="35"/>
      <c r="KAM52"/>
      <c r="KAN52"/>
      <c r="KAO52" s="33"/>
      <c r="KAP52"/>
      <c r="KAQ52" s="33"/>
      <c r="KAR52" s="35"/>
      <c r="KAS52" s="35"/>
      <c r="KAT52"/>
      <c r="KAU52"/>
      <c r="KAV52" s="33"/>
      <c r="KAW52"/>
      <c r="KAX52" s="33"/>
      <c r="KAY52" s="35"/>
      <c r="KAZ52" s="35"/>
      <c r="KBA52"/>
      <c r="KBB52"/>
      <c r="KBC52" s="33"/>
      <c r="KBD52"/>
      <c r="KBE52" s="33"/>
      <c r="KBF52" s="35"/>
      <c r="KBG52" s="35"/>
      <c r="KBH52"/>
      <c r="KBI52"/>
      <c r="KBJ52" s="33"/>
      <c r="KBK52"/>
      <c r="KBL52" s="33"/>
      <c r="KBM52" s="35"/>
      <c r="KBN52" s="35"/>
      <c r="KBO52"/>
      <c r="KBP52"/>
      <c r="KBQ52" s="33"/>
      <c r="KBR52"/>
      <c r="KBS52" s="33"/>
      <c r="KBT52" s="35"/>
      <c r="KBU52" s="35"/>
      <c r="KBV52"/>
      <c r="KBW52"/>
      <c r="KBX52" s="33"/>
      <c r="KBY52"/>
      <c r="KBZ52" s="33"/>
      <c r="KCA52" s="35"/>
      <c r="KCB52" s="35"/>
      <c r="KCC52"/>
      <c r="KCD52"/>
      <c r="KCE52" s="33"/>
      <c r="KCF52"/>
      <c r="KCG52" s="33"/>
      <c r="KCH52" s="35"/>
      <c r="KCI52" s="35"/>
      <c r="KCJ52"/>
      <c r="KCK52"/>
      <c r="KCL52" s="33"/>
      <c r="KCM52"/>
      <c r="KCN52" s="33"/>
      <c r="KCO52" s="35"/>
      <c r="KCP52" s="35"/>
      <c r="KCQ52"/>
      <c r="KCR52"/>
      <c r="KCS52" s="33"/>
      <c r="KCT52"/>
      <c r="KCU52" s="33"/>
      <c r="KCV52" s="35"/>
      <c r="KCW52" s="35"/>
      <c r="KCX52"/>
      <c r="KCY52"/>
      <c r="KCZ52" s="33"/>
      <c r="KDA52"/>
      <c r="KDB52" s="33"/>
      <c r="KDC52" s="35"/>
      <c r="KDD52" s="35"/>
      <c r="KDE52"/>
      <c r="KDF52"/>
      <c r="KDG52" s="33"/>
      <c r="KDH52"/>
      <c r="KDI52" s="33"/>
      <c r="KDJ52" s="35"/>
      <c r="KDK52" s="35"/>
      <c r="KDL52"/>
      <c r="KDM52"/>
      <c r="KDN52" s="33"/>
      <c r="KDO52"/>
      <c r="KDP52" s="33"/>
      <c r="KDQ52" s="35"/>
      <c r="KDR52" s="35"/>
      <c r="KDS52"/>
      <c r="KDT52"/>
      <c r="KDU52" s="33"/>
      <c r="KDV52"/>
      <c r="KDW52" s="33"/>
      <c r="KDX52" s="35"/>
      <c r="KDY52" s="35"/>
      <c r="KDZ52"/>
      <c r="KEA52"/>
      <c r="KEB52" s="33"/>
      <c r="KEC52"/>
      <c r="KED52" s="33"/>
      <c r="KEE52" s="35"/>
      <c r="KEF52" s="35"/>
      <c r="KEG52"/>
      <c r="KEH52"/>
      <c r="KEI52" s="33"/>
      <c r="KEJ52"/>
      <c r="KEK52" s="33"/>
      <c r="KEL52" s="35"/>
      <c r="KEM52" s="35"/>
      <c r="KEN52"/>
      <c r="KEO52"/>
      <c r="KEP52" s="33"/>
      <c r="KEQ52"/>
      <c r="KER52" s="33"/>
      <c r="KES52" s="35"/>
      <c r="KET52" s="35"/>
      <c r="KEU52"/>
      <c r="KEV52"/>
      <c r="KEW52" s="33"/>
      <c r="KEX52"/>
      <c r="KEY52" s="33"/>
      <c r="KEZ52" s="35"/>
      <c r="KFA52" s="35"/>
      <c r="KFB52"/>
      <c r="KFC52"/>
      <c r="KFD52" s="33"/>
      <c r="KFE52"/>
      <c r="KFF52" s="33"/>
      <c r="KFG52" s="35"/>
      <c r="KFH52" s="35"/>
      <c r="KFI52"/>
      <c r="KFJ52"/>
      <c r="KFK52" s="33"/>
      <c r="KFL52"/>
      <c r="KFM52" s="33"/>
      <c r="KFN52" s="35"/>
      <c r="KFO52" s="35"/>
      <c r="KFP52"/>
      <c r="KFQ52"/>
      <c r="KFR52" s="33"/>
      <c r="KFS52"/>
      <c r="KFT52" s="33"/>
      <c r="KFU52" s="35"/>
      <c r="KFV52" s="35"/>
      <c r="KFW52"/>
      <c r="KFX52"/>
      <c r="KFY52" s="33"/>
      <c r="KFZ52"/>
      <c r="KGA52" s="33"/>
      <c r="KGB52" s="35"/>
      <c r="KGC52" s="35"/>
      <c r="KGD52"/>
      <c r="KGE52"/>
      <c r="KGF52" s="33"/>
      <c r="KGG52"/>
      <c r="KGH52" s="33"/>
      <c r="KGI52" s="35"/>
      <c r="KGJ52" s="35"/>
      <c r="KGK52"/>
      <c r="KGL52"/>
      <c r="KGM52" s="33"/>
      <c r="KGN52"/>
      <c r="KGO52" s="33"/>
      <c r="KGP52" s="35"/>
      <c r="KGQ52" s="35"/>
      <c r="KGR52"/>
      <c r="KGS52"/>
      <c r="KGT52" s="33"/>
      <c r="KGU52"/>
      <c r="KGV52" s="33"/>
      <c r="KGW52" s="35"/>
      <c r="KGX52" s="35"/>
      <c r="KGY52"/>
      <c r="KGZ52"/>
      <c r="KHA52" s="33"/>
      <c r="KHB52"/>
      <c r="KHC52" s="33"/>
      <c r="KHD52" s="35"/>
      <c r="KHE52" s="35"/>
      <c r="KHF52"/>
      <c r="KHG52"/>
      <c r="KHH52" s="33"/>
      <c r="KHI52"/>
      <c r="KHJ52" s="33"/>
      <c r="KHK52" s="35"/>
      <c r="KHL52" s="35"/>
      <c r="KHM52"/>
      <c r="KHN52"/>
      <c r="KHO52" s="33"/>
      <c r="KHP52"/>
      <c r="KHQ52" s="33"/>
      <c r="KHR52" s="35"/>
      <c r="KHS52" s="35"/>
      <c r="KHT52"/>
      <c r="KHU52"/>
      <c r="KHV52" s="33"/>
      <c r="KHW52"/>
      <c r="KHX52" s="33"/>
      <c r="KHY52" s="35"/>
      <c r="KHZ52" s="35"/>
      <c r="KIA52"/>
      <c r="KIB52"/>
      <c r="KIC52" s="33"/>
      <c r="KID52"/>
      <c r="KIE52" s="33"/>
      <c r="KIF52" s="35"/>
      <c r="KIG52" s="35"/>
      <c r="KIH52"/>
      <c r="KII52"/>
      <c r="KIJ52" s="33"/>
      <c r="KIK52"/>
      <c r="KIL52" s="33"/>
      <c r="KIM52" s="35"/>
      <c r="KIN52" s="35"/>
      <c r="KIO52"/>
      <c r="KIP52"/>
      <c r="KIQ52" s="33"/>
      <c r="KIR52"/>
      <c r="KIS52" s="33"/>
      <c r="KIT52" s="35"/>
      <c r="KIU52" s="35"/>
      <c r="KIV52"/>
      <c r="KIW52"/>
      <c r="KIX52" s="33"/>
      <c r="KIY52"/>
      <c r="KIZ52" s="33"/>
      <c r="KJA52" s="35"/>
      <c r="KJB52" s="35"/>
      <c r="KJC52"/>
      <c r="KJD52"/>
      <c r="KJE52" s="33"/>
      <c r="KJF52"/>
      <c r="KJG52" s="33"/>
      <c r="KJH52" s="35"/>
      <c r="KJI52" s="35"/>
      <c r="KJJ52"/>
      <c r="KJK52"/>
      <c r="KJL52" s="33"/>
      <c r="KJM52"/>
      <c r="KJN52" s="33"/>
      <c r="KJO52" s="35"/>
      <c r="KJP52" s="35"/>
      <c r="KJQ52"/>
      <c r="KJR52"/>
      <c r="KJS52" s="33"/>
      <c r="KJT52"/>
      <c r="KJU52" s="33"/>
      <c r="KJV52" s="35"/>
      <c r="KJW52" s="35"/>
      <c r="KJX52"/>
      <c r="KJY52"/>
      <c r="KJZ52" s="33"/>
      <c r="KKA52"/>
      <c r="KKB52" s="33"/>
      <c r="KKC52" s="35"/>
      <c r="KKD52" s="35"/>
      <c r="KKE52"/>
      <c r="KKF52"/>
      <c r="KKG52" s="33"/>
      <c r="KKH52"/>
      <c r="KKI52" s="33"/>
      <c r="KKJ52" s="35"/>
      <c r="KKK52" s="35"/>
      <c r="KKL52"/>
      <c r="KKM52"/>
      <c r="KKN52" s="33"/>
      <c r="KKO52"/>
      <c r="KKP52" s="33"/>
      <c r="KKQ52" s="35"/>
      <c r="KKR52" s="35"/>
      <c r="KKS52"/>
      <c r="KKT52"/>
      <c r="KKU52" s="33"/>
      <c r="KKV52"/>
      <c r="KKW52" s="33"/>
      <c r="KKX52" s="35"/>
      <c r="KKY52" s="35"/>
      <c r="KKZ52"/>
      <c r="KLA52"/>
      <c r="KLB52" s="33"/>
      <c r="KLC52"/>
      <c r="KLD52" s="33"/>
      <c r="KLE52" s="35"/>
      <c r="KLF52" s="35"/>
      <c r="KLG52"/>
      <c r="KLH52"/>
      <c r="KLI52" s="33"/>
      <c r="KLJ52"/>
      <c r="KLK52" s="33"/>
      <c r="KLL52" s="35"/>
      <c r="KLM52" s="35"/>
      <c r="KLN52"/>
      <c r="KLO52"/>
      <c r="KLP52" s="33"/>
      <c r="KLQ52"/>
      <c r="KLR52" s="33"/>
      <c r="KLS52" s="35"/>
      <c r="KLT52" s="35"/>
      <c r="KLU52"/>
      <c r="KLV52"/>
      <c r="KLW52" s="33"/>
      <c r="KLX52"/>
      <c r="KLY52" s="33"/>
      <c r="KLZ52" s="35"/>
      <c r="KMA52" s="35"/>
      <c r="KMB52"/>
      <c r="KMC52"/>
      <c r="KMD52" s="33"/>
      <c r="KME52"/>
      <c r="KMF52" s="33"/>
      <c r="KMG52" s="35"/>
      <c r="KMH52" s="35"/>
      <c r="KMI52"/>
      <c r="KMJ52"/>
      <c r="KMK52" s="33"/>
      <c r="KML52"/>
      <c r="KMM52" s="33"/>
      <c r="KMN52" s="35"/>
      <c r="KMO52" s="35"/>
      <c r="KMP52"/>
      <c r="KMQ52"/>
      <c r="KMR52" s="33"/>
      <c r="KMS52"/>
      <c r="KMT52" s="33"/>
      <c r="KMU52" s="35"/>
      <c r="KMV52" s="35"/>
      <c r="KMW52"/>
      <c r="KMX52"/>
      <c r="KMY52" s="33"/>
      <c r="KMZ52"/>
      <c r="KNA52" s="33"/>
      <c r="KNB52" s="35"/>
      <c r="KNC52" s="35"/>
      <c r="KND52"/>
      <c r="KNE52"/>
      <c r="KNF52" s="33"/>
      <c r="KNG52"/>
      <c r="KNH52" s="33"/>
      <c r="KNI52" s="35"/>
      <c r="KNJ52" s="35"/>
      <c r="KNK52"/>
      <c r="KNL52"/>
      <c r="KNM52" s="33"/>
      <c r="KNN52"/>
      <c r="KNO52" s="33"/>
      <c r="KNP52" s="35"/>
      <c r="KNQ52" s="35"/>
      <c r="KNR52"/>
      <c r="KNS52"/>
      <c r="KNT52" s="33"/>
      <c r="KNU52"/>
      <c r="KNV52" s="33"/>
      <c r="KNW52" s="35"/>
      <c r="KNX52" s="35"/>
      <c r="KNY52"/>
      <c r="KNZ52"/>
      <c r="KOA52" s="33"/>
      <c r="KOB52"/>
      <c r="KOC52" s="33"/>
      <c r="KOD52" s="35"/>
      <c r="KOE52" s="35"/>
      <c r="KOF52"/>
      <c r="KOG52"/>
      <c r="KOH52" s="33"/>
      <c r="KOI52"/>
      <c r="KOJ52" s="33"/>
      <c r="KOK52" s="35"/>
      <c r="KOL52" s="35"/>
      <c r="KOM52"/>
      <c r="KON52"/>
      <c r="KOO52" s="33"/>
      <c r="KOP52"/>
      <c r="KOQ52" s="33"/>
      <c r="KOR52" s="35"/>
      <c r="KOS52" s="35"/>
      <c r="KOT52"/>
      <c r="KOU52"/>
      <c r="KOV52" s="33"/>
      <c r="KOW52"/>
      <c r="KOX52" s="33"/>
      <c r="KOY52" s="35"/>
      <c r="KOZ52" s="35"/>
      <c r="KPA52"/>
      <c r="KPB52"/>
      <c r="KPC52" s="33"/>
      <c r="KPD52"/>
      <c r="KPE52" s="33"/>
      <c r="KPF52" s="35"/>
      <c r="KPG52" s="35"/>
      <c r="KPH52"/>
      <c r="KPI52"/>
      <c r="KPJ52" s="33"/>
      <c r="KPK52"/>
      <c r="KPL52" s="33"/>
      <c r="KPM52" s="35"/>
      <c r="KPN52" s="35"/>
      <c r="KPO52"/>
      <c r="KPP52"/>
      <c r="KPQ52" s="33"/>
      <c r="KPR52"/>
      <c r="KPS52" s="33"/>
      <c r="KPT52" s="35"/>
      <c r="KPU52" s="35"/>
      <c r="KPV52"/>
      <c r="KPW52"/>
      <c r="KPX52" s="33"/>
      <c r="KPY52"/>
      <c r="KPZ52" s="33"/>
      <c r="KQA52" s="35"/>
      <c r="KQB52" s="35"/>
      <c r="KQC52"/>
      <c r="KQD52"/>
      <c r="KQE52" s="33"/>
      <c r="KQF52"/>
      <c r="KQG52" s="33"/>
      <c r="KQH52" s="35"/>
      <c r="KQI52" s="35"/>
      <c r="KQJ52"/>
      <c r="KQK52"/>
      <c r="KQL52" s="33"/>
      <c r="KQM52"/>
      <c r="KQN52" s="33"/>
      <c r="KQO52" s="35"/>
      <c r="KQP52" s="35"/>
      <c r="KQQ52"/>
      <c r="KQR52"/>
      <c r="KQS52" s="33"/>
      <c r="KQT52"/>
      <c r="KQU52" s="33"/>
      <c r="KQV52" s="35"/>
      <c r="KQW52" s="35"/>
      <c r="KQX52"/>
      <c r="KQY52"/>
      <c r="KQZ52" s="33"/>
      <c r="KRA52"/>
      <c r="KRB52" s="33"/>
      <c r="KRC52" s="35"/>
      <c r="KRD52" s="35"/>
      <c r="KRE52"/>
      <c r="KRF52"/>
      <c r="KRG52" s="33"/>
      <c r="KRH52"/>
      <c r="KRI52" s="33"/>
      <c r="KRJ52" s="35"/>
      <c r="KRK52" s="35"/>
      <c r="KRL52"/>
      <c r="KRM52"/>
      <c r="KRN52" s="33"/>
      <c r="KRO52"/>
      <c r="KRP52" s="33"/>
      <c r="KRQ52" s="35"/>
      <c r="KRR52" s="35"/>
      <c r="KRS52"/>
      <c r="KRT52"/>
      <c r="KRU52" s="33"/>
      <c r="KRV52"/>
      <c r="KRW52" s="33"/>
      <c r="KRX52" s="35"/>
      <c r="KRY52" s="35"/>
      <c r="KRZ52"/>
      <c r="KSA52"/>
      <c r="KSB52" s="33"/>
      <c r="KSC52"/>
      <c r="KSD52" s="33"/>
      <c r="KSE52" s="35"/>
      <c r="KSF52" s="35"/>
      <c r="KSG52"/>
      <c r="KSH52"/>
      <c r="KSI52" s="33"/>
      <c r="KSJ52"/>
      <c r="KSK52" s="33"/>
      <c r="KSL52" s="35"/>
      <c r="KSM52" s="35"/>
      <c r="KSN52"/>
      <c r="KSO52"/>
      <c r="KSP52" s="33"/>
      <c r="KSQ52"/>
      <c r="KSR52" s="33"/>
      <c r="KSS52" s="35"/>
      <c r="KST52" s="35"/>
      <c r="KSU52"/>
      <c r="KSV52"/>
      <c r="KSW52" s="33"/>
      <c r="KSX52"/>
      <c r="KSY52" s="33"/>
      <c r="KSZ52" s="35"/>
      <c r="KTA52" s="35"/>
      <c r="KTB52"/>
      <c r="KTC52"/>
      <c r="KTD52" s="33"/>
      <c r="KTE52"/>
      <c r="KTF52" s="33"/>
      <c r="KTG52" s="35"/>
      <c r="KTH52" s="35"/>
      <c r="KTI52"/>
      <c r="KTJ52"/>
      <c r="KTK52" s="33"/>
      <c r="KTL52"/>
      <c r="KTM52" s="33"/>
      <c r="KTN52" s="35"/>
      <c r="KTO52" s="35"/>
      <c r="KTP52"/>
      <c r="KTQ52"/>
      <c r="KTR52" s="33"/>
      <c r="KTS52"/>
      <c r="KTT52" s="33"/>
      <c r="KTU52" s="35"/>
      <c r="KTV52" s="35"/>
      <c r="KTW52"/>
      <c r="KTX52"/>
      <c r="KTY52" s="33"/>
      <c r="KTZ52"/>
      <c r="KUA52" s="33"/>
      <c r="KUB52" s="35"/>
      <c r="KUC52" s="35"/>
      <c r="KUD52"/>
      <c r="KUE52"/>
      <c r="KUF52" s="33"/>
      <c r="KUG52"/>
      <c r="KUH52" s="33"/>
      <c r="KUI52" s="35"/>
      <c r="KUJ52" s="35"/>
      <c r="KUK52"/>
      <c r="KUL52"/>
      <c r="KUM52" s="33"/>
      <c r="KUN52"/>
      <c r="KUO52" s="33"/>
      <c r="KUP52" s="35"/>
      <c r="KUQ52" s="35"/>
      <c r="KUR52"/>
      <c r="KUS52"/>
      <c r="KUT52" s="33"/>
      <c r="KUU52"/>
      <c r="KUV52" s="33"/>
      <c r="KUW52" s="35"/>
      <c r="KUX52" s="35"/>
      <c r="KUY52"/>
      <c r="KUZ52"/>
      <c r="KVA52" s="33"/>
      <c r="KVB52"/>
      <c r="KVC52" s="33"/>
      <c r="KVD52" s="35"/>
      <c r="KVE52" s="35"/>
      <c r="KVF52"/>
      <c r="KVG52"/>
      <c r="KVH52" s="33"/>
      <c r="KVI52"/>
      <c r="KVJ52" s="33"/>
      <c r="KVK52" s="35"/>
      <c r="KVL52" s="35"/>
      <c r="KVM52"/>
      <c r="KVN52"/>
      <c r="KVO52" s="33"/>
      <c r="KVP52"/>
      <c r="KVQ52" s="33"/>
      <c r="KVR52" s="35"/>
      <c r="KVS52" s="35"/>
      <c r="KVT52"/>
      <c r="KVU52"/>
      <c r="KVV52" s="33"/>
      <c r="KVW52"/>
      <c r="KVX52" s="33"/>
      <c r="KVY52" s="35"/>
      <c r="KVZ52" s="35"/>
      <c r="KWA52"/>
      <c r="KWB52"/>
      <c r="KWC52" s="33"/>
      <c r="KWD52"/>
      <c r="KWE52" s="33"/>
      <c r="KWF52" s="35"/>
      <c r="KWG52" s="35"/>
      <c r="KWH52"/>
      <c r="KWI52"/>
      <c r="KWJ52" s="33"/>
      <c r="KWK52"/>
      <c r="KWL52" s="33"/>
      <c r="KWM52" s="35"/>
      <c r="KWN52" s="35"/>
      <c r="KWO52"/>
      <c r="KWP52"/>
      <c r="KWQ52" s="33"/>
      <c r="KWR52"/>
      <c r="KWS52" s="33"/>
      <c r="KWT52" s="35"/>
      <c r="KWU52" s="35"/>
      <c r="KWV52"/>
      <c r="KWW52"/>
      <c r="KWX52" s="33"/>
      <c r="KWY52"/>
      <c r="KWZ52" s="33"/>
      <c r="KXA52" s="35"/>
      <c r="KXB52" s="35"/>
      <c r="KXC52"/>
      <c r="KXD52"/>
      <c r="KXE52" s="33"/>
      <c r="KXF52"/>
      <c r="KXG52" s="33"/>
      <c r="KXH52" s="35"/>
      <c r="KXI52" s="35"/>
      <c r="KXJ52"/>
      <c r="KXK52"/>
      <c r="KXL52" s="33"/>
      <c r="KXM52"/>
      <c r="KXN52" s="33"/>
      <c r="KXO52" s="35"/>
      <c r="KXP52" s="35"/>
      <c r="KXQ52"/>
      <c r="KXR52"/>
      <c r="KXS52" s="33"/>
      <c r="KXT52"/>
      <c r="KXU52" s="33"/>
      <c r="KXV52" s="35"/>
      <c r="KXW52" s="35"/>
      <c r="KXX52"/>
      <c r="KXY52"/>
      <c r="KXZ52" s="33"/>
      <c r="KYA52"/>
      <c r="KYB52" s="33"/>
      <c r="KYC52" s="35"/>
      <c r="KYD52" s="35"/>
      <c r="KYE52"/>
      <c r="KYF52"/>
      <c r="KYG52" s="33"/>
      <c r="KYH52"/>
      <c r="KYI52" s="33"/>
      <c r="KYJ52" s="35"/>
      <c r="KYK52" s="35"/>
      <c r="KYL52"/>
      <c r="KYM52"/>
      <c r="KYN52" s="33"/>
      <c r="KYO52"/>
      <c r="KYP52" s="33"/>
      <c r="KYQ52" s="35"/>
      <c r="KYR52" s="35"/>
      <c r="KYS52"/>
      <c r="KYT52"/>
      <c r="KYU52" s="33"/>
      <c r="KYV52"/>
      <c r="KYW52" s="33"/>
      <c r="KYX52" s="35"/>
      <c r="KYY52" s="35"/>
      <c r="KYZ52"/>
      <c r="KZA52"/>
      <c r="KZB52" s="33"/>
      <c r="KZC52"/>
      <c r="KZD52" s="33"/>
      <c r="KZE52" s="35"/>
      <c r="KZF52" s="35"/>
      <c r="KZG52"/>
      <c r="KZH52"/>
      <c r="KZI52" s="33"/>
      <c r="KZJ52"/>
      <c r="KZK52" s="33"/>
      <c r="KZL52" s="35"/>
      <c r="KZM52" s="35"/>
      <c r="KZN52"/>
      <c r="KZO52"/>
      <c r="KZP52" s="33"/>
      <c r="KZQ52"/>
      <c r="KZR52" s="33"/>
      <c r="KZS52" s="35"/>
      <c r="KZT52" s="35"/>
      <c r="KZU52"/>
      <c r="KZV52"/>
      <c r="KZW52" s="33"/>
      <c r="KZX52"/>
      <c r="KZY52" s="33"/>
      <c r="KZZ52" s="35"/>
      <c r="LAA52" s="35"/>
      <c r="LAB52"/>
      <c r="LAC52"/>
      <c r="LAD52" s="33"/>
      <c r="LAE52"/>
      <c r="LAF52" s="33"/>
      <c r="LAG52" s="35"/>
      <c r="LAH52" s="35"/>
      <c r="LAI52"/>
      <c r="LAJ52"/>
      <c r="LAK52" s="33"/>
      <c r="LAL52"/>
      <c r="LAM52" s="33"/>
      <c r="LAN52" s="35"/>
      <c r="LAO52" s="35"/>
      <c r="LAP52"/>
      <c r="LAQ52"/>
      <c r="LAR52" s="33"/>
      <c r="LAS52"/>
      <c r="LAT52" s="33"/>
      <c r="LAU52" s="35"/>
      <c r="LAV52" s="35"/>
      <c r="LAW52"/>
      <c r="LAX52"/>
      <c r="LAY52" s="33"/>
      <c r="LAZ52"/>
      <c r="LBA52" s="33"/>
      <c r="LBB52" s="35"/>
      <c r="LBC52" s="35"/>
      <c r="LBD52"/>
      <c r="LBE52"/>
      <c r="LBF52" s="33"/>
      <c r="LBG52"/>
      <c r="LBH52" s="33"/>
      <c r="LBI52" s="35"/>
      <c r="LBJ52" s="35"/>
      <c r="LBK52"/>
      <c r="LBL52"/>
      <c r="LBM52" s="33"/>
      <c r="LBN52"/>
      <c r="LBO52" s="33"/>
      <c r="LBP52" s="35"/>
      <c r="LBQ52" s="35"/>
      <c r="LBR52"/>
      <c r="LBS52"/>
      <c r="LBT52" s="33"/>
      <c r="LBU52"/>
      <c r="LBV52" s="33"/>
      <c r="LBW52" s="35"/>
      <c r="LBX52" s="35"/>
      <c r="LBY52"/>
      <c r="LBZ52"/>
      <c r="LCA52" s="33"/>
      <c r="LCB52"/>
      <c r="LCC52" s="33"/>
      <c r="LCD52" s="35"/>
      <c r="LCE52" s="35"/>
      <c r="LCF52"/>
      <c r="LCG52"/>
      <c r="LCH52" s="33"/>
      <c r="LCI52"/>
      <c r="LCJ52" s="33"/>
      <c r="LCK52" s="35"/>
      <c r="LCL52" s="35"/>
      <c r="LCM52"/>
      <c r="LCN52"/>
      <c r="LCO52" s="33"/>
      <c r="LCP52"/>
      <c r="LCQ52" s="33"/>
      <c r="LCR52" s="35"/>
      <c r="LCS52" s="35"/>
      <c r="LCT52"/>
      <c r="LCU52"/>
      <c r="LCV52" s="33"/>
      <c r="LCW52"/>
      <c r="LCX52" s="33"/>
      <c r="LCY52" s="35"/>
      <c r="LCZ52" s="35"/>
      <c r="LDA52"/>
      <c r="LDB52"/>
      <c r="LDC52" s="33"/>
      <c r="LDD52"/>
      <c r="LDE52" s="33"/>
      <c r="LDF52" s="35"/>
      <c r="LDG52" s="35"/>
      <c r="LDH52"/>
      <c r="LDI52"/>
      <c r="LDJ52" s="33"/>
      <c r="LDK52"/>
      <c r="LDL52" s="33"/>
      <c r="LDM52" s="35"/>
      <c r="LDN52" s="35"/>
      <c r="LDO52"/>
      <c r="LDP52"/>
      <c r="LDQ52" s="33"/>
      <c r="LDR52"/>
      <c r="LDS52" s="33"/>
      <c r="LDT52" s="35"/>
      <c r="LDU52" s="35"/>
      <c r="LDV52"/>
      <c r="LDW52"/>
      <c r="LDX52" s="33"/>
      <c r="LDY52"/>
      <c r="LDZ52" s="33"/>
      <c r="LEA52" s="35"/>
      <c r="LEB52" s="35"/>
      <c r="LEC52"/>
      <c r="LED52"/>
      <c r="LEE52" s="33"/>
      <c r="LEF52"/>
      <c r="LEG52" s="33"/>
      <c r="LEH52" s="35"/>
      <c r="LEI52" s="35"/>
      <c r="LEJ52"/>
      <c r="LEK52"/>
      <c r="LEL52" s="33"/>
      <c r="LEM52"/>
      <c r="LEN52" s="33"/>
      <c r="LEO52" s="35"/>
      <c r="LEP52" s="35"/>
      <c r="LEQ52"/>
      <c r="LER52"/>
      <c r="LES52" s="33"/>
      <c r="LET52"/>
      <c r="LEU52" s="33"/>
      <c r="LEV52" s="35"/>
      <c r="LEW52" s="35"/>
      <c r="LEX52"/>
      <c r="LEY52"/>
      <c r="LEZ52" s="33"/>
      <c r="LFA52"/>
      <c r="LFB52" s="33"/>
      <c r="LFC52" s="35"/>
      <c r="LFD52" s="35"/>
      <c r="LFE52"/>
      <c r="LFF52"/>
      <c r="LFG52" s="33"/>
      <c r="LFH52"/>
      <c r="LFI52" s="33"/>
      <c r="LFJ52" s="35"/>
      <c r="LFK52" s="35"/>
      <c r="LFL52"/>
      <c r="LFM52"/>
      <c r="LFN52" s="33"/>
      <c r="LFO52"/>
      <c r="LFP52" s="33"/>
      <c r="LFQ52" s="35"/>
      <c r="LFR52" s="35"/>
      <c r="LFS52"/>
      <c r="LFT52"/>
      <c r="LFU52" s="33"/>
      <c r="LFV52"/>
      <c r="LFW52" s="33"/>
      <c r="LFX52" s="35"/>
      <c r="LFY52" s="35"/>
      <c r="LFZ52"/>
      <c r="LGA52"/>
      <c r="LGB52" s="33"/>
      <c r="LGC52"/>
      <c r="LGD52" s="33"/>
      <c r="LGE52" s="35"/>
      <c r="LGF52" s="35"/>
      <c r="LGG52"/>
      <c r="LGH52"/>
      <c r="LGI52" s="33"/>
      <c r="LGJ52"/>
      <c r="LGK52" s="33"/>
      <c r="LGL52" s="35"/>
      <c r="LGM52" s="35"/>
      <c r="LGN52"/>
      <c r="LGO52"/>
      <c r="LGP52" s="33"/>
      <c r="LGQ52"/>
      <c r="LGR52" s="33"/>
      <c r="LGS52" s="35"/>
      <c r="LGT52" s="35"/>
      <c r="LGU52"/>
      <c r="LGV52"/>
      <c r="LGW52" s="33"/>
      <c r="LGX52"/>
      <c r="LGY52" s="33"/>
      <c r="LGZ52" s="35"/>
      <c r="LHA52" s="35"/>
      <c r="LHB52"/>
      <c r="LHC52"/>
      <c r="LHD52" s="33"/>
      <c r="LHE52"/>
      <c r="LHF52" s="33"/>
      <c r="LHG52" s="35"/>
      <c r="LHH52" s="35"/>
      <c r="LHI52"/>
      <c r="LHJ52"/>
      <c r="LHK52" s="33"/>
      <c r="LHL52"/>
      <c r="LHM52" s="33"/>
      <c r="LHN52" s="35"/>
      <c r="LHO52" s="35"/>
      <c r="LHP52"/>
      <c r="LHQ52"/>
      <c r="LHR52" s="33"/>
      <c r="LHS52"/>
      <c r="LHT52" s="33"/>
      <c r="LHU52" s="35"/>
      <c r="LHV52" s="35"/>
      <c r="LHW52"/>
      <c r="LHX52"/>
      <c r="LHY52" s="33"/>
      <c r="LHZ52"/>
      <c r="LIA52" s="33"/>
      <c r="LIB52" s="35"/>
      <c r="LIC52" s="35"/>
      <c r="LID52"/>
      <c r="LIE52"/>
      <c r="LIF52" s="33"/>
      <c r="LIG52"/>
      <c r="LIH52" s="33"/>
      <c r="LII52" s="35"/>
      <c r="LIJ52" s="35"/>
      <c r="LIK52"/>
      <c r="LIL52"/>
      <c r="LIM52" s="33"/>
      <c r="LIN52"/>
      <c r="LIO52" s="33"/>
      <c r="LIP52" s="35"/>
      <c r="LIQ52" s="35"/>
      <c r="LIR52"/>
      <c r="LIS52"/>
      <c r="LIT52" s="33"/>
      <c r="LIU52"/>
      <c r="LIV52" s="33"/>
      <c r="LIW52" s="35"/>
      <c r="LIX52" s="35"/>
      <c r="LIY52"/>
      <c r="LIZ52"/>
      <c r="LJA52" s="33"/>
      <c r="LJB52"/>
      <c r="LJC52" s="33"/>
      <c r="LJD52" s="35"/>
      <c r="LJE52" s="35"/>
      <c r="LJF52"/>
      <c r="LJG52"/>
      <c r="LJH52" s="33"/>
      <c r="LJI52"/>
      <c r="LJJ52" s="33"/>
      <c r="LJK52" s="35"/>
      <c r="LJL52" s="35"/>
      <c r="LJM52"/>
      <c r="LJN52"/>
      <c r="LJO52" s="33"/>
      <c r="LJP52"/>
      <c r="LJQ52" s="33"/>
      <c r="LJR52" s="35"/>
      <c r="LJS52" s="35"/>
      <c r="LJT52"/>
      <c r="LJU52"/>
      <c r="LJV52" s="33"/>
      <c r="LJW52"/>
      <c r="LJX52" s="33"/>
      <c r="LJY52" s="35"/>
      <c r="LJZ52" s="35"/>
      <c r="LKA52"/>
      <c r="LKB52"/>
      <c r="LKC52" s="33"/>
      <c r="LKD52"/>
      <c r="LKE52" s="33"/>
      <c r="LKF52" s="35"/>
      <c r="LKG52" s="35"/>
      <c r="LKH52"/>
      <c r="LKI52"/>
      <c r="LKJ52" s="33"/>
      <c r="LKK52"/>
      <c r="LKL52" s="33"/>
      <c r="LKM52" s="35"/>
      <c r="LKN52" s="35"/>
      <c r="LKO52"/>
      <c r="LKP52"/>
      <c r="LKQ52" s="33"/>
      <c r="LKR52"/>
      <c r="LKS52" s="33"/>
      <c r="LKT52" s="35"/>
      <c r="LKU52" s="35"/>
      <c r="LKV52"/>
      <c r="LKW52"/>
      <c r="LKX52" s="33"/>
      <c r="LKY52"/>
      <c r="LKZ52" s="33"/>
      <c r="LLA52" s="35"/>
      <c r="LLB52" s="35"/>
      <c r="LLC52"/>
      <c r="LLD52"/>
      <c r="LLE52" s="33"/>
      <c r="LLF52"/>
      <c r="LLG52" s="33"/>
      <c r="LLH52" s="35"/>
      <c r="LLI52" s="35"/>
      <c r="LLJ52"/>
      <c r="LLK52"/>
      <c r="LLL52" s="33"/>
      <c r="LLM52"/>
      <c r="LLN52" s="33"/>
      <c r="LLO52" s="35"/>
      <c r="LLP52" s="35"/>
      <c r="LLQ52"/>
      <c r="LLR52"/>
      <c r="LLS52" s="33"/>
      <c r="LLT52"/>
      <c r="LLU52" s="33"/>
      <c r="LLV52" s="35"/>
      <c r="LLW52" s="35"/>
      <c r="LLX52"/>
      <c r="LLY52"/>
      <c r="LLZ52" s="33"/>
      <c r="LMA52"/>
      <c r="LMB52" s="33"/>
      <c r="LMC52" s="35"/>
      <c r="LMD52" s="35"/>
      <c r="LME52"/>
      <c r="LMF52"/>
      <c r="LMG52" s="33"/>
      <c r="LMH52"/>
      <c r="LMI52" s="33"/>
      <c r="LMJ52" s="35"/>
      <c r="LMK52" s="35"/>
      <c r="LML52"/>
      <c r="LMM52"/>
      <c r="LMN52" s="33"/>
      <c r="LMO52"/>
      <c r="LMP52" s="33"/>
      <c r="LMQ52" s="35"/>
      <c r="LMR52" s="35"/>
      <c r="LMS52"/>
      <c r="LMT52"/>
      <c r="LMU52" s="33"/>
      <c r="LMV52"/>
      <c r="LMW52" s="33"/>
      <c r="LMX52" s="35"/>
      <c r="LMY52" s="35"/>
      <c r="LMZ52"/>
      <c r="LNA52"/>
      <c r="LNB52" s="33"/>
      <c r="LNC52"/>
      <c r="LND52" s="33"/>
      <c r="LNE52" s="35"/>
      <c r="LNF52" s="35"/>
      <c r="LNG52"/>
      <c r="LNH52"/>
      <c r="LNI52" s="33"/>
      <c r="LNJ52"/>
      <c r="LNK52" s="33"/>
      <c r="LNL52" s="35"/>
      <c r="LNM52" s="35"/>
      <c r="LNN52"/>
      <c r="LNO52"/>
      <c r="LNP52" s="33"/>
      <c r="LNQ52"/>
      <c r="LNR52" s="33"/>
      <c r="LNS52" s="35"/>
      <c r="LNT52" s="35"/>
      <c r="LNU52"/>
      <c r="LNV52"/>
      <c r="LNW52" s="33"/>
      <c r="LNX52"/>
      <c r="LNY52" s="33"/>
      <c r="LNZ52" s="35"/>
      <c r="LOA52" s="35"/>
      <c r="LOB52"/>
      <c r="LOC52"/>
      <c r="LOD52" s="33"/>
      <c r="LOE52"/>
      <c r="LOF52" s="33"/>
      <c r="LOG52" s="35"/>
      <c r="LOH52" s="35"/>
      <c r="LOI52"/>
      <c r="LOJ52"/>
      <c r="LOK52" s="33"/>
      <c r="LOL52"/>
      <c r="LOM52" s="33"/>
      <c r="LON52" s="35"/>
      <c r="LOO52" s="35"/>
      <c r="LOP52"/>
      <c r="LOQ52"/>
      <c r="LOR52" s="33"/>
      <c r="LOS52"/>
      <c r="LOT52" s="33"/>
      <c r="LOU52" s="35"/>
      <c r="LOV52" s="35"/>
      <c r="LOW52"/>
      <c r="LOX52"/>
      <c r="LOY52" s="33"/>
      <c r="LOZ52"/>
      <c r="LPA52" s="33"/>
      <c r="LPB52" s="35"/>
      <c r="LPC52" s="35"/>
      <c r="LPD52"/>
      <c r="LPE52"/>
      <c r="LPF52" s="33"/>
      <c r="LPG52"/>
      <c r="LPH52" s="33"/>
      <c r="LPI52" s="35"/>
      <c r="LPJ52" s="35"/>
      <c r="LPK52"/>
      <c r="LPL52"/>
      <c r="LPM52" s="33"/>
      <c r="LPN52"/>
      <c r="LPO52" s="33"/>
      <c r="LPP52" s="35"/>
      <c r="LPQ52" s="35"/>
      <c r="LPR52"/>
      <c r="LPS52"/>
      <c r="LPT52" s="33"/>
      <c r="LPU52"/>
      <c r="LPV52" s="33"/>
      <c r="LPW52" s="35"/>
      <c r="LPX52" s="35"/>
      <c r="LPY52"/>
      <c r="LPZ52"/>
      <c r="LQA52" s="33"/>
      <c r="LQB52"/>
      <c r="LQC52" s="33"/>
      <c r="LQD52" s="35"/>
      <c r="LQE52" s="35"/>
      <c r="LQF52"/>
      <c r="LQG52"/>
      <c r="LQH52" s="33"/>
      <c r="LQI52"/>
      <c r="LQJ52" s="33"/>
      <c r="LQK52" s="35"/>
      <c r="LQL52" s="35"/>
      <c r="LQM52"/>
      <c r="LQN52"/>
      <c r="LQO52" s="33"/>
      <c r="LQP52"/>
      <c r="LQQ52" s="33"/>
      <c r="LQR52" s="35"/>
      <c r="LQS52" s="35"/>
      <c r="LQT52"/>
      <c r="LQU52"/>
      <c r="LQV52" s="33"/>
      <c r="LQW52"/>
      <c r="LQX52" s="33"/>
      <c r="LQY52" s="35"/>
      <c r="LQZ52" s="35"/>
      <c r="LRA52"/>
      <c r="LRB52"/>
      <c r="LRC52" s="33"/>
      <c r="LRD52"/>
      <c r="LRE52" s="33"/>
      <c r="LRF52" s="35"/>
      <c r="LRG52" s="35"/>
      <c r="LRH52"/>
      <c r="LRI52"/>
      <c r="LRJ52" s="33"/>
      <c r="LRK52"/>
      <c r="LRL52" s="33"/>
      <c r="LRM52" s="35"/>
      <c r="LRN52" s="35"/>
      <c r="LRO52"/>
      <c r="LRP52"/>
      <c r="LRQ52" s="33"/>
      <c r="LRR52"/>
      <c r="LRS52" s="33"/>
      <c r="LRT52" s="35"/>
      <c r="LRU52" s="35"/>
      <c r="LRV52"/>
      <c r="LRW52"/>
      <c r="LRX52" s="33"/>
      <c r="LRY52"/>
      <c r="LRZ52" s="33"/>
      <c r="LSA52" s="35"/>
      <c r="LSB52" s="35"/>
      <c r="LSC52"/>
      <c r="LSD52"/>
      <c r="LSE52" s="33"/>
      <c r="LSF52"/>
      <c r="LSG52" s="33"/>
      <c r="LSH52" s="35"/>
      <c r="LSI52" s="35"/>
      <c r="LSJ52"/>
      <c r="LSK52"/>
      <c r="LSL52" s="33"/>
      <c r="LSM52"/>
      <c r="LSN52" s="33"/>
      <c r="LSO52" s="35"/>
      <c r="LSP52" s="35"/>
      <c r="LSQ52"/>
      <c r="LSR52"/>
      <c r="LSS52" s="33"/>
      <c r="LST52"/>
      <c r="LSU52" s="33"/>
      <c r="LSV52" s="35"/>
      <c r="LSW52" s="35"/>
      <c r="LSX52"/>
      <c r="LSY52"/>
      <c r="LSZ52" s="33"/>
      <c r="LTA52"/>
      <c r="LTB52" s="33"/>
      <c r="LTC52" s="35"/>
      <c r="LTD52" s="35"/>
      <c r="LTE52"/>
      <c r="LTF52"/>
      <c r="LTG52" s="33"/>
      <c r="LTH52"/>
      <c r="LTI52" s="33"/>
      <c r="LTJ52" s="35"/>
      <c r="LTK52" s="35"/>
      <c r="LTL52"/>
      <c r="LTM52"/>
      <c r="LTN52" s="33"/>
      <c r="LTO52"/>
      <c r="LTP52" s="33"/>
      <c r="LTQ52" s="35"/>
      <c r="LTR52" s="35"/>
      <c r="LTS52"/>
      <c r="LTT52"/>
      <c r="LTU52" s="33"/>
      <c r="LTV52"/>
      <c r="LTW52" s="33"/>
      <c r="LTX52" s="35"/>
      <c r="LTY52" s="35"/>
      <c r="LTZ52"/>
      <c r="LUA52"/>
      <c r="LUB52" s="33"/>
      <c r="LUC52"/>
      <c r="LUD52" s="33"/>
      <c r="LUE52" s="35"/>
      <c r="LUF52" s="35"/>
      <c r="LUG52"/>
      <c r="LUH52"/>
      <c r="LUI52" s="33"/>
      <c r="LUJ52"/>
      <c r="LUK52" s="33"/>
      <c r="LUL52" s="35"/>
      <c r="LUM52" s="35"/>
      <c r="LUN52"/>
      <c r="LUO52"/>
      <c r="LUP52" s="33"/>
      <c r="LUQ52"/>
      <c r="LUR52" s="33"/>
      <c r="LUS52" s="35"/>
      <c r="LUT52" s="35"/>
      <c r="LUU52"/>
      <c r="LUV52"/>
      <c r="LUW52" s="33"/>
      <c r="LUX52"/>
      <c r="LUY52" s="33"/>
      <c r="LUZ52" s="35"/>
      <c r="LVA52" s="35"/>
      <c r="LVB52"/>
      <c r="LVC52"/>
      <c r="LVD52" s="33"/>
      <c r="LVE52"/>
      <c r="LVF52" s="33"/>
      <c r="LVG52" s="35"/>
      <c r="LVH52" s="35"/>
      <c r="LVI52"/>
      <c r="LVJ52"/>
      <c r="LVK52" s="33"/>
      <c r="LVL52"/>
      <c r="LVM52" s="33"/>
      <c r="LVN52" s="35"/>
      <c r="LVO52" s="35"/>
      <c r="LVP52"/>
      <c r="LVQ52"/>
      <c r="LVR52" s="33"/>
      <c r="LVS52"/>
      <c r="LVT52" s="33"/>
      <c r="LVU52" s="35"/>
      <c r="LVV52" s="35"/>
      <c r="LVW52"/>
      <c r="LVX52"/>
      <c r="LVY52" s="33"/>
      <c r="LVZ52"/>
      <c r="LWA52" s="33"/>
      <c r="LWB52" s="35"/>
      <c r="LWC52" s="35"/>
      <c r="LWD52"/>
      <c r="LWE52"/>
      <c r="LWF52" s="33"/>
      <c r="LWG52"/>
      <c r="LWH52" s="33"/>
      <c r="LWI52" s="35"/>
      <c r="LWJ52" s="35"/>
      <c r="LWK52"/>
      <c r="LWL52"/>
      <c r="LWM52" s="33"/>
      <c r="LWN52"/>
      <c r="LWO52" s="33"/>
      <c r="LWP52" s="35"/>
      <c r="LWQ52" s="35"/>
      <c r="LWR52"/>
      <c r="LWS52"/>
      <c r="LWT52" s="33"/>
      <c r="LWU52"/>
      <c r="LWV52" s="33"/>
      <c r="LWW52" s="35"/>
      <c r="LWX52" s="35"/>
      <c r="LWY52"/>
      <c r="LWZ52"/>
      <c r="LXA52" s="33"/>
      <c r="LXB52"/>
      <c r="LXC52" s="33"/>
      <c r="LXD52" s="35"/>
      <c r="LXE52" s="35"/>
      <c r="LXF52"/>
      <c r="LXG52"/>
      <c r="LXH52" s="33"/>
      <c r="LXI52"/>
      <c r="LXJ52" s="33"/>
      <c r="LXK52" s="35"/>
      <c r="LXL52" s="35"/>
      <c r="LXM52"/>
      <c r="LXN52"/>
      <c r="LXO52" s="33"/>
      <c r="LXP52"/>
      <c r="LXQ52" s="33"/>
      <c r="LXR52" s="35"/>
      <c r="LXS52" s="35"/>
      <c r="LXT52"/>
      <c r="LXU52"/>
      <c r="LXV52" s="33"/>
      <c r="LXW52"/>
      <c r="LXX52" s="33"/>
      <c r="LXY52" s="35"/>
      <c r="LXZ52" s="35"/>
      <c r="LYA52"/>
      <c r="LYB52"/>
      <c r="LYC52" s="33"/>
      <c r="LYD52"/>
      <c r="LYE52" s="33"/>
      <c r="LYF52" s="35"/>
      <c r="LYG52" s="35"/>
      <c r="LYH52"/>
      <c r="LYI52"/>
      <c r="LYJ52" s="33"/>
      <c r="LYK52"/>
      <c r="LYL52" s="33"/>
      <c r="LYM52" s="35"/>
      <c r="LYN52" s="35"/>
      <c r="LYO52"/>
      <c r="LYP52"/>
      <c r="LYQ52" s="33"/>
      <c r="LYR52"/>
      <c r="LYS52" s="33"/>
      <c r="LYT52" s="35"/>
      <c r="LYU52" s="35"/>
      <c r="LYV52"/>
      <c r="LYW52"/>
      <c r="LYX52" s="33"/>
      <c r="LYY52"/>
      <c r="LYZ52" s="33"/>
      <c r="LZA52" s="35"/>
      <c r="LZB52" s="35"/>
      <c r="LZC52"/>
      <c r="LZD52"/>
      <c r="LZE52" s="33"/>
      <c r="LZF52"/>
      <c r="LZG52" s="33"/>
      <c r="LZH52" s="35"/>
      <c r="LZI52" s="35"/>
      <c r="LZJ52"/>
      <c r="LZK52"/>
      <c r="LZL52" s="33"/>
      <c r="LZM52"/>
      <c r="LZN52" s="33"/>
      <c r="LZO52" s="35"/>
      <c r="LZP52" s="35"/>
      <c r="LZQ52"/>
      <c r="LZR52"/>
      <c r="LZS52" s="33"/>
      <c r="LZT52"/>
      <c r="LZU52" s="33"/>
      <c r="LZV52" s="35"/>
      <c r="LZW52" s="35"/>
      <c r="LZX52"/>
      <c r="LZY52"/>
      <c r="LZZ52" s="33"/>
      <c r="MAA52"/>
      <c r="MAB52" s="33"/>
      <c r="MAC52" s="35"/>
      <c r="MAD52" s="35"/>
      <c r="MAE52"/>
      <c r="MAF52"/>
      <c r="MAG52" s="33"/>
      <c r="MAH52"/>
      <c r="MAI52" s="33"/>
      <c r="MAJ52" s="35"/>
      <c r="MAK52" s="35"/>
      <c r="MAL52"/>
      <c r="MAM52"/>
      <c r="MAN52" s="33"/>
      <c r="MAO52"/>
      <c r="MAP52" s="33"/>
      <c r="MAQ52" s="35"/>
      <c r="MAR52" s="35"/>
      <c r="MAS52"/>
      <c r="MAT52"/>
      <c r="MAU52" s="33"/>
      <c r="MAV52"/>
      <c r="MAW52" s="33"/>
      <c r="MAX52" s="35"/>
      <c r="MAY52" s="35"/>
      <c r="MAZ52"/>
      <c r="MBA52"/>
      <c r="MBB52" s="33"/>
      <c r="MBC52"/>
      <c r="MBD52" s="33"/>
      <c r="MBE52" s="35"/>
      <c r="MBF52" s="35"/>
      <c r="MBG52"/>
      <c r="MBH52"/>
      <c r="MBI52" s="33"/>
      <c r="MBJ52"/>
      <c r="MBK52" s="33"/>
      <c r="MBL52" s="35"/>
      <c r="MBM52" s="35"/>
      <c r="MBN52"/>
      <c r="MBO52"/>
      <c r="MBP52" s="33"/>
      <c r="MBQ52"/>
      <c r="MBR52" s="33"/>
      <c r="MBS52" s="35"/>
      <c r="MBT52" s="35"/>
      <c r="MBU52"/>
      <c r="MBV52"/>
      <c r="MBW52" s="33"/>
      <c r="MBX52"/>
      <c r="MBY52" s="33"/>
      <c r="MBZ52" s="35"/>
      <c r="MCA52" s="35"/>
      <c r="MCB52"/>
      <c r="MCC52"/>
      <c r="MCD52" s="33"/>
      <c r="MCE52"/>
      <c r="MCF52" s="33"/>
      <c r="MCG52" s="35"/>
      <c r="MCH52" s="35"/>
      <c r="MCI52"/>
      <c r="MCJ52"/>
      <c r="MCK52" s="33"/>
      <c r="MCL52"/>
      <c r="MCM52" s="33"/>
      <c r="MCN52" s="35"/>
      <c r="MCO52" s="35"/>
      <c r="MCP52"/>
      <c r="MCQ52"/>
      <c r="MCR52" s="33"/>
      <c r="MCS52"/>
      <c r="MCT52" s="33"/>
      <c r="MCU52" s="35"/>
      <c r="MCV52" s="35"/>
      <c r="MCW52"/>
      <c r="MCX52"/>
      <c r="MCY52" s="33"/>
      <c r="MCZ52"/>
      <c r="MDA52" s="33"/>
      <c r="MDB52" s="35"/>
      <c r="MDC52" s="35"/>
      <c r="MDD52"/>
      <c r="MDE52"/>
      <c r="MDF52" s="33"/>
      <c r="MDG52"/>
      <c r="MDH52" s="33"/>
      <c r="MDI52" s="35"/>
      <c r="MDJ52" s="35"/>
      <c r="MDK52"/>
      <c r="MDL52"/>
      <c r="MDM52" s="33"/>
      <c r="MDN52"/>
      <c r="MDO52" s="33"/>
      <c r="MDP52" s="35"/>
      <c r="MDQ52" s="35"/>
      <c r="MDR52"/>
      <c r="MDS52"/>
      <c r="MDT52" s="33"/>
      <c r="MDU52"/>
      <c r="MDV52" s="33"/>
      <c r="MDW52" s="35"/>
      <c r="MDX52" s="35"/>
      <c r="MDY52"/>
      <c r="MDZ52"/>
      <c r="MEA52" s="33"/>
      <c r="MEB52"/>
      <c r="MEC52" s="33"/>
      <c r="MED52" s="35"/>
      <c r="MEE52" s="35"/>
      <c r="MEF52"/>
      <c r="MEG52"/>
      <c r="MEH52" s="33"/>
      <c r="MEI52"/>
      <c r="MEJ52" s="33"/>
      <c r="MEK52" s="35"/>
      <c r="MEL52" s="35"/>
      <c r="MEM52"/>
      <c r="MEN52"/>
      <c r="MEO52" s="33"/>
      <c r="MEP52"/>
      <c r="MEQ52" s="33"/>
      <c r="MER52" s="35"/>
      <c r="MES52" s="35"/>
      <c r="MET52"/>
      <c r="MEU52"/>
      <c r="MEV52" s="33"/>
      <c r="MEW52"/>
      <c r="MEX52" s="33"/>
      <c r="MEY52" s="35"/>
      <c r="MEZ52" s="35"/>
      <c r="MFA52"/>
      <c r="MFB52"/>
      <c r="MFC52" s="33"/>
      <c r="MFD52"/>
      <c r="MFE52" s="33"/>
      <c r="MFF52" s="35"/>
      <c r="MFG52" s="35"/>
      <c r="MFH52"/>
      <c r="MFI52"/>
      <c r="MFJ52" s="33"/>
      <c r="MFK52"/>
      <c r="MFL52" s="33"/>
      <c r="MFM52" s="35"/>
      <c r="MFN52" s="35"/>
      <c r="MFO52"/>
      <c r="MFP52"/>
      <c r="MFQ52" s="33"/>
      <c r="MFR52"/>
      <c r="MFS52" s="33"/>
      <c r="MFT52" s="35"/>
      <c r="MFU52" s="35"/>
      <c r="MFV52"/>
      <c r="MFW52"/>
      <c r="MFX52" s="33"/>
      <c r="MFY52"/>
      <c r="MFZ52" s="33"/>
      <c r="MGA52" s="35"/>
      <c r="MGB52" s="35"/>
      <c r="MGC52"/>
      <c r="MGD52"/>
      <c r="MGE52" s="33"/>
      <c r="MGF52"/>
      <c r="MGG52" s="33"/>
      <c r="MGH52" s="35"/>
      <c r="MGI52" s="35"/>
      <c r="MGJ52"/>
      <c r="MGK52"/>
      <c r="MGL52" s="33"/>
      <c r="MGM52"/>
      <c r="MGN52" s="33"/>
      <c r="MGO52" s="35"/>
      <c r="MGP52" s="35"/>
      <c r="MGQ52"/>
      <c r="MGR52"/>
      <c r="MGS52" s="33"/>
      <c r="MGT52"/>
      <c r="MGU52" s="33"/>
      <c r="MGV52" s="35"/>
      <c r="MGW52" s="35"/>
      <c r="MGX52"/>
      <c r="MGY52"/>
      <c r="MGZ52" s="33"/>
      <c r="MHA52"/>
      <c r="MHB52" s="33"/>
      <c r="MHC52" s="35"/>
      <c r="MHD52" s="35"/>
      <c r="MHE52"/>
      <c r="MHF52"/>
      <c r="MHG52" s="33"/>
      <c r="MHH52"/>
      <c r="MHI52" s="33"/>
      <c r="MHJ52" s="35"/>
      <c r="MHK52" s="35"/>
      <c r="MHL52"/>
      <c r="MHM52"/>
      <c r="MHN52" s="33"/>
      <c r="MHO52"/>
      <c r="MHP52" s="33"/>
      <c r="MHQ52" s="35"/>
      <c r="MHR52" s="35"/>
      <c r="MHS52"/>
      <c r="MHT52"/>
      <c r="MHU52" s="33"/>
      <c r="MHV52"/>
      <c r="MHW52" s="33"/>
      <c r="MHX52" s="35"/>
      <c r="MHY52" s="35"/>
      <c r="MHZ52"/>
      <c r="MIA52"/>
      <c r="MIB52" s="33"/>
      <c r="MIC52"/>
      <c r="MID52" s="33"/>
      <c r="MIE52" s="35"/>
      <c r="MIF52" s="35"/>
      <c r="MIG52"/>
      <c r="MIH52"/>
      <c r="MII52" s="33"/>
      <c r="MIJ52"/>
      <c r="MIK52" s="33"/>
      <c r="MIL52" s="35"/>
      <c r="MIM52" s="35"/>
      <c r="MIN52"/>
      <c r="MIO52"/>
      <c r="MIP52" s="33"/>
      <c r="MIQ52"/>
      <c r="MIR52" s="33"/>
      <c r="MIS52" s="35"/>
      <c r="MIT52" s="35"/>
      <c r="MIU52"/>
      <c r="MIV52"/>
      <c r="MIW52" s="33"/>
      <c r="MIX52"/>
      <c r="MIY52" s="33"/>
      <c r="MIZ52" s="35"/>
      <c r="MJA52" s="35"/>
      <c r="MJB52"/>
      <c r="MJC52"/>
      <c r="MJD52" s="33"/>
      <c r="MJE52"/>
      <c r="MJF52" s="33"/>
      <c r="MJG52" s="35"/>
      <c r="MJH52" s="35"/>
      <c r="MJI52"/>
      <c r="MJJ52"/>
      <c r="MJK52" s="33"/>
      <c r="MJL52"/>
      <c r="MJM52" s="33"/>
      <c r="MJN52" s="35"/>
      <c r="MJO52" s="35"/>
      <c r="MJP52"/>
      <c r="MJQ52"/>
      <c r="MJR52" s="33"/>
      <c r="MJS52"/>
      <c r="MJT52" s="33"/>
      <c r="MJU52" s="35"/>
      <c r="MJV52" s="35"/>
      <c r="MJW52"/>
      <c r="MJX52"/>
      <c r="MJY52" s="33"/>
      <c r="MJZ52"/>
      <c r="MKA52" s="33"/>
      <c r="MKB52" s="35"/>
      <c r="MKC52" s="35"/>
      <c r="MKD52"/>
      <c r="MKE52"/>
      <c r="MKF52" s="33"/>
      <c r="MKG52"/>
      <c r="MKH52" s="33"/>
      <c r="MKI52" s="35"/>
      <c r="MKJ52" s="35"/>
      <c r="MKK52"/>
      <c r="MKL52"/>
      <c r="MKM52" s="33"/>
      <c r="MKN52"/>
      <c r="MKO52" s="33"/>
      <c r="MKP52" s="35"/>
      <c r="MKQ52" s="35"/>
      <c r="MKR52"/>
      <c r="MKS52"/>
      <c r="MKT52" s="33"/>
      <c r="MKU52"/>
      <c r="MKV52" s="33"/>
      <c r="MKW52" s="35"/>
      <c r="MKX52" s="35"/>
      <c r="MKY52"/>
      <c r="MKZ52"/>
      <c r="MLA52" s="33"/>
      <c r="MLB52"/>
      <c r="MLC52" s="33"/>
      <c r="MLD52" s="35"/>
      <c r="MLE52" s="35"/>
      <c r="MLF52"/>
      <c r="MLG52"/>
      <c r="MLH52" s="33"/>
      <c r="MLI52"/>
      <c r="MLJ52" s="33"/>
      <c r="MLK52" s="35"/>
      <c r="MLL52" s="35"/>
      <c r="MLM52"/>
      <c r="MLN52"/>
      <c r="MLO52" s="33"/>
      <c r="MLP52"/>
      <c r="MLQ52" s="33"/>
      <c r="MLR52" s="35"/>
      <c r="MLS52" s="35"/>
      <c r="MLT52"/>
      <c r="MLU52"/>
      <c r="MLV52" s="33"/>
      <c r="MLW52"/>
      <c r="MLX52" s="33"/>
      <c r="MLY52" s="35"/>
      <c r="MLZ52" s="35"/>
      <c r="MMA52"/>
      <c r="MMB52"/>
      <c r="MMC52" s="33"/>
      <c r="MMD52"/>
      <c r="MME52" s="33"/>
      <c r="MMF52" s="35"/>
      <c r="MMG52" s="35"/>
      <c r="MMH52"/>
      <c r="MMI52"/>
      <c r="MMJ52" s="33"/>
      <c r="MMK52"/>
      <c r="MML52" s="33"/>
      <c r="MMM52" s="35"/>
      <c r="MMN52" s="35"/>
      <c r="MMO52"/>
      <c r="MMP52"/>
      <c r="MMQ52" s="33"/>
      <c r="MMR52"/>
      <c r="MMS52" s="33"/>
      <c r="MMT52" s="35"/>
      <c r="MMU52" s="35"/>
      <c r="MMV52"/>
      <c r="MMW52"/>
      <c r="MMX52" s="33"/>
      <c r="MMY52"/>
      <c r="MMZ52" s="33"/>
      <c r="MNA52" s="35"/>
      <c r="MNB52" s="35"/>
      <c r="MNC52"/>
      <c r="MND52"/>
      <c r="MNE52" s="33"/>
      <c r="MNF52"/>
      <c r="MNG52" s="33"/>
      <c r="MNH52" s="35"/>
      <c r="MNI52" s="35"/>
      <c r="MNJ52"/>
      <c r="MNK52"/>
      <c r="MNL52" s="33"/>
      <c r="MNM52"/>
      <c r="MNN52" s="33"/>
      <c r="MNO52" s="35"/>
      <c r="MNP52" s="35"/>
      <c r="MNQ52"/>
      <c r="MNR52"/>
      <c r="MNS52" s="33"/>
      <c r="MNT52"/>
      <c r="MNU52" s="33"/>
      <c r="MNV52" s="35"/>
      <c r="MNW52" s="35"/>
      <c r="MNX52"/>
      <c r="MNY52"/>
      <c r="MNZ52" s="33"/>
      <c r="MOA52"/>
      <c r="MOB52" s="33"/>
      <c r="MOC52" s="35"/>
      <c r="MOD52" s="35"/>
      <c r="MOE52"/>
      <c r="MOF52"/>
      <c r="MOG52" s="33"/>
      <c r="MOH52"/>
      <c r="MOI52" s="33"/>
      <c r="MOJ52" s="35"/>
      <c r="MOK52" s="35"/>
      <c r="MOL52"/>
      <c r="MOM52"/>
      <c r="MON52" s="33"/>
      <c r="MOO52"/>
      <c r="MOP52" s="33"/>
      <c r="MOQ52" s="35"/>
      <c r="MOR52" s="35"/>
      <c r="MOS52"/>
      <c r="MOT52"/>
      <c r="MOU52" s="33"/>
      <c r="MOV52"/>
      <c r="MOW52" s="33"/>
      <c r="MOX52" s="35"/>
      <c r="MOY52" s="35"/>
      <c r="MOZ52"/>
      <c r="MPA52"/>
      <c r="MPB52" s="33"/>
      <c r="MPC52"/>
      <c r="MPD52" s="33"/>
      <c r="MPE52" s="35"/>
      <c r="MPF52" s="35"/>
      <c r="MPG52"/>
      <c r="MPH52"/>
      <c r="MPI52" s="33"/>
      <c r="MPJ52"/>
      <c r="MPK52" s="33"/>
      <c r="MPL52" s="35"/>
      <c r="MPM52" s="35"/>
      <c r="MPN52"/>
      <c r="MPO52"/>
      <c r="MPP52" s="33"/>
      <c r="MPQ52"/>
      <c r="MPR52" s="33"/>
      <c r="MPS52" s="35"/>
      <c r="MPT52" s="35"/>
      <c r="MPU52"/>
      <c r="MPV52"/>
      <c r="MPW52" s="33"/>
      <c r="MPX52"/>
      <c r="MPY52" s="33"/>
      <c r="MPZ52" s="35"/>
      <c r="MQA52" s="35"/>
      <c r="MQB52"/>
      <c r="MQC52"/>
      <c r="MQD52" s="33"/>
      <c r="MQE52"/>
      <c r="MQF52" s="33"/>
      <c r="MQG52" s="35"/>
      <c r="MQH52" s="35"/>
      <c r="MQI52"/>
      <c r="MQJ52"/>
      <c r="MQK52" s="33"/>
      <c r="MQL52"/>
      <c r="MQM52" s="33"/>
      <c r="MQN52" s="35"/>
      <c r="MQO52" s="35"/>
      <c r="MQP52"/>
      <c r="MQQ52"/>
      <c r="MQR52" s="33"/>
      <c r="MQS52"/>
      <c r="MQT52" s="33"/>
      <c r="MQU52" s="35"/>
      <c r="MQV52" s="35"/>
      <c r="MQW52"/>
      <c r="MQX52"/>
      <c r="MQY52" s="33"/>
      <c r="MQZ52"/>
      <c r="MRA52" s="33"/>
      <c r="MRB52" s="35"/>
      <c r="MRC52" s="35"/>
      <c r="MRD52"/>
      <c r="MRE52"/>
      <c r="MRF52" s="33"/>
      <c r="MRG52"/>
      <c r="MRH52" s="33"/>
      <c r="MRI52" s="35"/>
      <c r="MRJ52" s="35"/>
      <c r="MRK52"/>
      <c r="MRL52"/>
      <c r="MRM52" s="33"/>
      <c r="MRN52"/>
      <c r="MRO52" s="33"/>
      <c r="MRP52" s="35"/>
      <c r="MRQ52" s="35"/>
      <c r="MRR52"/>
      <c r="MRS52"/>
      <c r="MRT52" s="33"/>
      <c r="MRU52"/>
      <c r="MRV52" s="33"/>
      <c r="MRW52" s="35"/>
      <c r="MRX52" s="35"/>
      <c r="MRY52"/>
      <c r="MRZ52"/>
      <c r="MSA52" s="33"/>
      <c r="MSB52"/>
      <c r="MSC52" s="33"/>
      <c r="MSD52" s="35"/>
      <c r="MSE52" s="35"/>
      <c r="MSF52"/>
      <c r="MSG52"/>
      <c r="MSH52" s="33"/>
      <c r="MSI52"/>
      <c r="MSJ52" s="33"/>
      <c r="MSK52" s="35"/>
      <c r="MSL52" s="35"/>
      <c r="MSM52"/>
      <c r="MSN52"/>
      <c r="MSO52" s="33"/>
      <c r="MSP52"/>
      <c r="MSQ52" s="33"/>
      <c r="MSR52" s="35"/>
      <c r="MSS52" s="35"/>
      <c r="MST52"/>
      <c r="MSU52"/>
      <c r="MSV52" s="33"/>
      <c r="MSW52"/>
      <c r="MSX52" s="33"/>
      <c r="MSY52" s="35"/>
      <c r="MSZ52" s="35"/>
      <c r="MTA52"/>
      <c r="MTB52"/>
      <c r="MTC52" s="33"/>
      <c r="MTD52"/>
      <c r="MTE52" s="33"/>
      <c r="MTF52" s="35"/>
      <c r="MTG52" s="35"/>
      <c r="MTH52"/>
      <c r="MTI52"/>
      <c r="MTJ52" s="33"/>
      <c r="MTK52"/>
      <c r="MTL52" s="33"/>
      <c r="MTM52" s="35"/>
      <c r="MTN52" s="35"/>
      <c r="MTO52"/>
      <c r="MTP52"/>
      <c r="MTQ52" s="33"/>
      <c r="MTR52"/>
      <c r="MTS52" s="33"/>
      <c r="MTT52" s="35"/>
      <c r="MTU52" s="35"/>
      <c r="MTV52"/>
      <c r="MTW52"/>
      <c r="MTX52" s="33"/>
      <c r="MTY52"/>
      <c r="MTZ52" s="33"/>
      <c r="MUA52" s="35"/>
      <c r="MUB52" s="35"/>
      <c r="MUC52"/>
      <c r="MUD52"/>
      <c r="MUE52" s="33"/>
      <c r="MUF52"/>
      <c r="MUG52" s="33"/>
      <c r="MUH52" s="35"/>
      <c r="MUI52" s="35"/>
      <c r="MUJ52"/>
      <c r="MUK52"/>
      <c r="MUL52" s="33"/>
      <c r="MUM52"/>
      <c r="MUN52" s="33"/>
      <c r="MUO52" s="35"/>
      <c r="MUP52" s="35"/>
      <c r="MUQ52"/>
      <c r="MUR52"/>
      <c r="MUS52" s="33"/>
      <c r="MUT52"/>
      <c r="MUU52" s="33"/>
      <c r="MUV52" s="35"/>
      <c r="MUW52" s="35"/>
      <c r="MUX52"/>
      <c r="MUY52"/>
      <c r="MUZ52" s="33"/>
      <c r="MVA52"/>
      <c r="MVB52" s="33"/>
      <c r="MVC52" s="35"/>
      <c r="MVD52" s="35"/>
      <c r="MVE52"/>
      <c r="MVF52"/>
      <c r="MVG52" s="33"/>
      <c r="MVH52"/>
      <c r="MVI52" s="33"/>
      <c r="MVJ52" s="35"/>
      <c r="MVK52" s="35"/>
      <c r="MVL52"/>
      <c r="MVM52"/>
      <c r="MVN52" s="33"/>
      <c r="MVO52"/>
      <c r="MVP52" s="33"/>
      <c r="MVQ52" s="35"/>
      <c r="MVR52" s="35"/>
      <c r="MVS52"/>
      <c r="MVT52"/>
      <c r="MVU52" s="33"/>
      <c r="MVV52"/>
      <c r="MVW52" s="33"/>
      <c r="MVX52" s="35"/>
      <c r="MVY52" s="35"/>
      <c r="MVZ52"/>
      <c r="MWA52"/>
      <c r="MWB52" s="33"/>
      <c r="MWC52"/>
      <c r="MWD52" s="33"/>
      <c r="MWE52" s="35"/>
      <c r="MWF52" s="35"/>
      <c r="MWG52"/>
      <c r="MWH52"/>
      <c r="MWI52" s="33"/>
      <c r="MWJ52"/>
      <c r="MWK52" s="33"/>
      <c r="MWL52" s="35"/>
      <c r="MWM52" s="35"/>
      <c r="MWN52"/>
      <c r="MWO52"/>
      <c r="MWP52" s="33"/>
      <c r="MWQ52"/>
      <c r="MWR52" s="33"/>
      <c r="MWS52" s="35"/>
      <c r="MWT52" s="35"/>
      <c r="MWU52"/>
      <c r="MWV52"/>
      <c r="MWW52" s="33"/>
      <c r="MWX52"/>
      <c r="MWY52" s="33"/>
      <c r="MWZ52" s="35"/>
      <c r="MXA52" s="35"/>
      <c r="MXB52"/>
      <c r="MXC52"/>
      <c r="MXD52" s="33"/>
      <c r="MXE52"/>
      <c r="MXF52" s="33"/>
      <c r="MXG52" s="35"/>
      <c r="MXH52" s="35"/>
      <c r="MXI52"/>
      <c r="MXJ52"/>
      <c r="MXK52" s="33"/>
      <c r="MXL52"/>
      <c r="MXM52" s="33"/>
      <c r="MXN52" s="35"/>
      <c r="MXO52" s="35"/>
      <c r="MXP52"/>
      <c r="MXQ52"/>
      <c r="MXR52" s="33"/>
      <c r="MXS52"/>
      <c r="MXT52" s="33"/>
      <c r="MXU52" s="35"/>
      <c r="MXV52" s="35"/>
      <c r="MXW52"/>
      <c r="MXX52"/>
      <c r="MXY52" s="33"/>
      <c r="MXZ52"/>
      <c r="MYA52" s="33"/>
      <c r="MYB52" s="35"/>
      <c r="MYC52" s="35"/>
      <c r="MYD52"/>
      <c r="MYE52"/>
      <c r="MYF52" s="33"/>
      <c r="MYG52"/>
      <c r="MYH52" s="33"/>
      <c r="MYI52" s="35"/>
      <c r="MYJ52" s="35"/>
      <c r="MYK52"/>
      <c r="MYL52"/>
      <c r="MYM52" s="33"/>
      <c r="MYN52"/>
      <c r="MYO52" s="33"/>
      <c r="MYP52" s="35"/>
      <c r="MYQ52" s="35"/>
      <c r="MYR52"/>
      <c r="MYS52"/>
      <c r="MYT52" s="33"/>
      <c r="MYU52"/>
      <c r="MYV52" s="33"/>
      <c r="MYW52" s="35"/>
      <c r="MYX52" s="35"/>
      <c r="MYY52"/>
      <c r="MYZ52"/>
      <c r="MZA52" s="33"/>
      <c r="MZB52"/>
      <c r="MZC52" s="33"/>
      <c r="MZD52" s="35"/>
      <c r="MZE52" s="35"/>
      <c r="MZF52"/>
      <c r="MZG52"/>
      <c r="MZH52" s="33"/>
      <c r="MZI52"/>
      <c r="MZJ52" s="33"/>
      <c r="MZK52" s="35"/>
      <c r="MZL52" s="35"/>
      <c r="MZM52"/>
      <c r="MZN52"/>
      <c r="MZO52" s="33"/>
      <c r="MZP52"/>
      <c r="MZQ52" s="33"/>
      <c r="MZR52" s="35"/>
      <c r="MZS52" s="35"/>
      <c r="MZT52"/>
      <c r="MZU52"/>
      <c r="MZV52" s="33"/>
      <c r="MZW52"/>
      <c r="MZX52" s="33"/>
      <c r="MZY52" s="35"/>
      <c r="MZZ52" s="35"/>
      <c r="NAA52"/>
      <c r="NAB52"/>
      <c r="NAC52" s="33"/>
      <c r="NAD52"/>
      <c r="NAE52" s="33"/>
      <c r="NAF52" s="35"/>
      <c r="NAG52" s="35"/>
      <c r="NAH52"/>
      <c r="NAI52"/>
      <c r="NAJ52" s="33"/>
      <c r="NAK52"/>
      <c r="NAL52" s="33"/>
      <c r="NAM52" s="35"/>
      <c r="NAN52" s="35"/>
      <c r="NAO52"/>
      <c r="NAP52"/>
      <c r="NAQ52" s="33"/>
      <c r="NAR52"/>
      <c r="NAS52" s="33"/>
      <c r="NAT52" s="35"/>
      <c r="NAU52" s="35"/>
      <c r="NAV52"/>
      <c r="NAW52"/>
      <c r="NAX52" s="33"/>
      <c r="NAY52"/>
      <c r="NAZ52" s="33"/>
      <c r="NBA52" s="35"/>
      <c r="NBB52" s="35"/>
      <c r="NBC52"/>
      <c r="NBD52"/>
      <c r="NBE52" s="33"/>
      <c r="NBF52"/>
      <c r="NBG52" s="33"/>
      <c r="NBH52" s="35"/>
      <c r="NBI52" s="35"/>
      <c r="NBJ52"/>
      <c r="NBK52"/>
      <c r="NBL52" s="33"/>
      <c r="NBM52"/>
      <c r="NBN52" s="33"/>
      <c r="NBO52" s="35"/>
      <c r="NBP52" s="35"/>
      <c r="NBQ52"/>
      <c r="NBR52"/>
      <c r="NBS52" s="33"/>
      <c r="NBT52"/>
      <c r="NBU52" s="33"/>
      <c r="NBV52" s="35"/>
      <c r="NBW52" s="35"/>
      <c r="NBX52"/>
      <c r="NBY52"/>
      <c r="NBZ52" s="33"/>
      <c r="NCA52"/>
      <c r="NCB52" s="33"/>
      <c r="NCC52" s="35"/>
      <c r="NCD52" s="35"/>
      <c r="NCE52"/>
      <c r="NCF52"/>
      <c r="NCG52" s="33"/>
      <c r="NCH52"/>
      <c r="NCI52" s="33"/>
      <c r="NCJ52" s="35"/>
      <c r="NCK52" s="35"/>
      <c r="NCL52"/>
      <c r="NCM52"/>
      <c r="NCN52" s="33"/>
      <c r="NCO52"/>
      <c r="NCP52" s="33"/>
      <c r="NCQ52" s="35"/>
      <c r="NCR52" s="35"/>
      <c r="NCS52"/>
      <c r="NCT52"/>
      <c r="NCU52" s="33"/>
      <c r="NCV52"/>
      <c r="NCW52" s="33"/>
      <c r="NCX52" s="35"/>
      <c r="NCY52" s="35"/>
      <c r="NCZ52"/>
      <c r="NDA52"/>
      <c r="NDB52" s="33"/>
      <c r="NDC52"/>
      <c r="NDD52" s="33"/>
      <c r="NDE52" s="35"/>
      <c r="NDF52" s="35"/>
      <c r="NDG52"/>
      <c r="NDH52"/>
      <c r="NDI52" s="33"/>
      <c r="NDJ52"/>
      <c r="NDK52" s="33"/>
      <c r="NDL52" s="35"/>
      <c r="NDM52" s="35"/>
      <c r="NDN52"/>
      <c r="NDO52"/>
      <c r="NDP52" s="33"/>
      <c r="NDQ52"/>
      <c r="NDR52" s="33"/>
      <c r="NDS52" s="35"/>
      <c r="NDT52" s="35"/>
      <c r="NDU52"/>
      <c r="NDV52"/>
      <c r="NDW52" s="33"/>
      <c r="NDX52"/>
      <c r="NDY52" s="33"/>
      <c r="NDZ52" s="35"/>
      <c r="NEA52" s="35"/>
      <c r="NEB52"/>
      <c r="NEC52"/>
      <c r="NED52" s="33"/>
      <c r="NEE52"/>
      <c r="NEF52" s="33"/>
      <c r="NEG52" s="35"/>
      <c r="NEH52" s="35"/>
      <c r="NEI52"/>
      <c r="NEJ52"/>
      <c r="NEK52" s="33"/>
      <c r="NEL52"/>
      <c r="NEM52" s="33"/>
      <c r="NEN52" s="35"/>
      <c r="NEO52" s="35"/>
      <c r="NEP52"/>
      <c r="NEQ52"/>
      <c r="NER52" s="33"/>
      <c r="NES52"/>
      <c r="NET52" s="33"/>
      <c r="NEU52" s="35"/>
      <c r="NEV52" s="35"/>
      <c r="NEW52"/>
      <c r="NEX52"/>
      <c r="NEY52" s="33"/>
      <c r="NEZ52"/>
      <c r="NFA52" s="33"/>
      <c r="NFB52" s="35"/>
      <c r="NFC52" s="35"/>
      <c r="NFD52"/>
      <c r="NFE52"/>
      <c r="NFF52" s="33"/>
      <c r="NFG52"/>
      <c r="NFH52" s="33"/>
      <c r="NFI52" s="35"/>
      <c r="NFJ52" s="35"/>
      <c r="NFK52"/>
      <c r="NFL52"/>
      <c r="NFM52" s="33"/>
      <c r="NFN52"/>
      <c r="NFO52" s="33"/>
      <c r="NFP52" s="35"/>
      <c r="NFQ52" s="35"/>
      <c r="NFR52"/>
      <c r="NFS52"/>
      <c r="NFT52" s="33"/>
      <c r="NFU52"/>
      <c r="NFV52" s="33"/>
      <c r="NFW52" s="35"/>
      <c r="NFX52" s="35"/>
      <c r="NFY52"/>
      <c r="NFZ52"/>
      <c r="NGA52" s="33"/>
      <c r="NGB52"/>
      <c r="NGC52" s="33"/>
      <c r="NGD52" s="35"/>
      <c r="NGE52" s="35"/>
      <c r="NGF52"/>
      <c r="NGG52"/>
      <c r="NGH52" s="33"/>
      <c r="NGI52"/>
      <c r="NGJ52" s="33"/>
      <c r="NGK52" s="35"/>
      <c r="NGL52" s="35"/>
      <c r="NGM52"/>
      <c r="NGN52"/>
      <c r="NGO52" s="33"/>
      <c r="NGP52"/>
      <c r="NGQ52" s="33"/>
      <c r="NGR52" s="35"/>
      <c r="NGS52" s="35"/>
      <c r="NGT52"/>
      <c r="NGU52"/>
      <c r="NGV52" s="33"/>
      <c r="NGW52"/>
      <c r="NGX52" s="33"/>
      <c r="NGY52" s="35"/>
      <c r="NGZ52" s="35"/>
      <c r="NHA52"/>
      <c r="NHB52"/>
      <c r="NHC52" s="33"/>
      <c r="NHD52"/>
      <c r="NHE52" s="33"/>
      <c r="NHF52" s="35"/>
      <c r="NHG52" s="35"/>
      <c r="NHH52"/>
      <c r="NHI52"/>
      <c r="NHJ52" s="33"/>
      <c r="NHK52"/>
      <c r="NHL52" s="33"/>
      <c r="NHM52" s="35"/>
      <c r="NHN52" s="35"/>
      <c r="NHO52"/>
      <c r="NHP52"/>
      <c r="NHQ52" s="33"/>
      <c r="NHR52"/>
      <c r="NHS52" s="33"/>
      <c r="NHT52" s="35"/>
      <c r="NHU52" s="35"/>
      <c r="NHV52"/>
      <c r="NHW52"/>
      <c r="NHX52" s="33"/>
      <c r="NHY52"/>
      <c r="NHZ52" s="33"/>
      <c r="NIA52" s="35"/>
      <c r="NIB52" s="35"/>
      <c r="NIC52"/>
      <c r="NID52"/>
      <c r="NIE52" s="33"/>
      <c r="NIF52"/>
      <c r="NIG52" s="33"/>
      <c r="NIH52" s="35"/>
      <c r="NII52" s="35"/>
      <c r="NIJ52"/>
      <c r="NIK52"/>
      <c r="NIL52" s="33"/>
      <c r="NIM52"/>
      <c r="NIN52" s="33"/>
      <c r="NIO52" s="35"/>
      <c r="NIP52" s="35"/>
      <c r="NIQ52"/>
      <c r="NIR52"/>
      <c r="NIS52" s="33"/>
      <c r="NIT52"/>
      <c r="NIU52" s="33"/>
      <c r="NIV52" s="35"/>
      <c r="NIW52" s="35"/>
      <c r="NIX52"/>
      <c r="NIY52"/>
      <c r="NIZ52" s="33"/>
      <c r="NJA52"/>
      <c r="NJB52" s="33"/>
      <c r="NJC52" s="35"/>
      <c r="NJD52" s="35"/>
      <c r="NJE52"/>
      <c r="NJF52"/>
      <c r="NJG52" s="33"/>
      <c r="NJH52"/>
      <c r="NJI52" s="33"/>
      <c r="NJJ52" s="35"/>
      <c r="NJK52" s="35"/>
      <c r="NJL52"/>
      <c r="NJM52"/>
      <c r="NJN52" s="33"/>
      <c r="NJO52"/>
      <c r="NJP52" s="33"/>
      <c r="NJQ52" s="35"/>
      <c r="NJR52" s="35"/>
      <c r="NJS52"/>
      <c r="NJT52"/>
      <c r="NJU52" s="33"/>
      <c r="NJV52"/>
      <c r="NJW52" s="33"/>
      <c r="NJX52" s="35"/>
      <c r="NJY52" s="35"/>
      <c r="NJZ52"/>
      <c r="NKA52"/>
      <c r="NKB52" s="33"/>
      <c r="NKC52"/>
      <c r="NKD52" s="33"/>
      <c r="NKE52" s="35"/>
      <c r="NKF52" s="35"/>
      <c r="NKG52"/>
      <c r="NKH52"/>
      <c r="NKI52" s="33"/>
      <c r="NKJ52"/>
      <c r="NKK52" s="33"/>
      <c r="NKL52" s="35"/>
      <c r="NKM52" s="35"/>
      <c r="NKN52"/>
      <c r="NKO52"/>
      <c r="NKP52" s="33"/>
      <c r="NKQ52"/>
      <c r="NKR52" s="33"/>
      <c r="NKS52" s="35"/>
      <c r="NKT52" s="35"/>
      <c r="NKU52"/>
      <c r="NKV52"/>
      <c r="NKW52" s="33"/>
      <c r="NKX52"/>
      <c r="NKY52" s="33"/>
      <c r="NKZ52" s="35"/>
      <c r="NLA52" s="35"/>
      <c r="NLB52"/>
      <c r="NLC52"/>
      <c r="NLD52" s="33"/>
      <c r="NLE52"/>
      <c r="NLF52" s="33"/>
      <c r="NLG52" s="35"/>
      <c r="NLH52" s="35"/>
      <c r="NLI52"/>
      <c r="NLJ52"/>
      <c r="NLK52" s="33"/>
      <c r="NLL52"/>
      <c r="NLM52" s="33"/>
      <c r="NLN52" s="35"/>
      <c r="NLO52" s="35"/>
      <c r="NLP52"/>
      <c r="NLQ52"/>
      <c r="NLR52" s="33"/>
      <c r="NLS52"/>
      <c r="NLT52" s="33"/>
      <c r="NLU52" s="35"/>
      <c r="NLV52" s="35"/>
      <c r="NLW52"/>
      <c r="NLX52"/>
      <c r="NLY52" s="33"/>
      <c r="NLZ52"/>
      <c r="NMA52" s="33"/>
      <c r="NMB52" s="35"/>
      <c r="NMC52" s="35"/>
      <c r="NMD52"/>
      <c r="NME52"/>
      <c r="NMF52" s="33"/>
      <c r="NMG52"/>
      <c r="NMH52" s="33"/>
      <c r="NMI52" s="35"/>
      <c r="NMJ52" s="35"/>
      <c r="NMK52"/>
      <c r="NML52"/>
      <c r="NMM52" s="33"/>
      <c r="NMN52"/>
      <c r="NMO52" s="33"/>
      <c r="NMP52" s="35"/>
      <c r="NMQ52" s="35"/>
      <c r="NMR52"/>
      <c r="NMS52"/>
      <c r="NMT52" s="33"/>
      <c r="NMU52"/>
      <c r="NMV52" s="33"/>
      <c r="NMW52" s="35"/>
      <c r="NMX52" s="35"/>
      <c r="NMY52"/>
      <c r="NMZ52"/>
      <c r="NNA52" s="33"/>
      <c r="NNB52"/>
      <c r="NNC52" s="33"/>
      <c r="NND52" s="35"/>
      <c r="NNE52" s="35"/>
      <c r="NNF52"/>
      <c r="NNG52"/>
      <c r="NNH52" s="33"/>
      <c r="NNI52"/>
      <c r="NNJ52" s="33"/>
      <c r="NNK52" s="35"/>
      <c r="NNL52" s="35"/>
      <c r="NNM52"/>
      <c r="NNN52"/>
      <c r="NNO52" s="33"/>
      <c r="NNP52"/>
      <c r="NNQ52" s="33"/>
      <c r="NNR52" s="35"/>
      <c r="NNS52" s="35"/>
      <c r="NNT52"/>
      <c r="NNU52"/>
      <c r="NNV52" s="33"/>
      <c r="NNW52"/>
      <c r="NNX52" s="33"/>
      <c r="NNY52" s="35"/>
      <c r="NNZ52" s="35"/>
      <c r="NOA52"/>
      <c r="NOB52"/>
      <c r="NOC52" s="33"/>
      <c r="NOD52"/>
      <c r="NOE52" s="33"/>
      <c r="NOF52" s="35"/>
      <c r="NOG52" s="35"/>
      <c r="NOH52"/>
      <c r="NOI52"/>
      <c r="NOJ52" s="33"/>
      <c r="NOK52"/>
      <c r="NOL52" s="33"/>
      <c r="NOM52" s="35"/>
      <c r="NON52" s="35"/>
      <c r="NOO52"/>
      <c r="NOP52"/>
      <c r="NOQ52" s="33"/>
      <c r="NOR52"/>
      <c r="NOS52" s="33"/>
      <c r="NOT52" s="35"/>
      <c r="NOU52" s="35"/>
      <c r="NOV52"/>
      <c r="NOW52"/>
      <c r="NOX52" s="33"/>
      <c r="NOY52"/>
      <c r="NOZ52" s="33"/>
      <c r="NPA52" s="35"/>
      <c r="NPB52" s="35"/>
      <c r="NPC52"/>
      <c r="NPD52"/>
      <c r="NPE52" s="33"/>
      <c r="NPF52"/>
      <c r="NPG52" s="33"/>
      <c r="NPH52" s="35"/>
      <c r="NPI52" s="35"/>
      <c r="NPJ52"/>
      <c r="NPK52"/>
      <c r="NPL52" s="33"/>
      <c r="NPM52"/>
      <c r="NPN52" s="33"/>
      <c r="NPO52" s="35"/>
      <c r="NPP52" s="35"/>
      <c r="NPQ52"/>
      <c r="NPR52"/>
      <c r="NPS52" s="33"/>
      <c r="NPT52"/>
      <c r="NPU52" s="33"/>
      <c r="NPV52" s="35"/>
      <c r="NPW52" s="35"/>
      <c r="NPX52"/>
      <c r="NPY52"/>
      <c r="NPZ52" s="33"/>
      <c r="NQA52"/>
      <c r="NQB52" s="33"/>
      <c r="NQC52" s="35"/>
      <c r="NQD52" s="35"/>
      <c r="NQE52"/>
      <c r="NQF52"/>
      <c r="NQG52" s="33"/>
      <c r="NQH52"/>
      <c r="NQI52" s="33"/>
      <c r="NQJ52" s="35"/>
      <c r="NQK52" s="35"/>
      <c r="NQL52"/>
      <c r="NQM52"/>
      <c r="NQN52" s="33"/>
      <c r="NQO52"/>
      <c r="NQP52" s="33"/>
      <c r="NQQ52" s="35"/>
      <c r="NQR52" s="35"/>
      <c r="NQS52"/>
      <c r="NQT52"/>
      <c r="NQU52" s="33"/>
      <c r="NQV52"/>
      <c r="NQW52" s="33"/>
      <c r="NQX52" s="35"/>
      <c r="NQY52" s="35"/>
      <c r="NQZ52"/>
      <c r="NRA52"/>
      <c r="NRB52" s="33"/>
      <c r="NRC52"/>
      <c r="NRD52" s="33"/>
      <c r="NRE52" s="35"/>
      <c r="NRF52" s="35"/>
      <c r="NRG52"/>
      <c r="NRH52"/>
      <c r="NRI52" s="33"/>
      <c r="NRJ52"/>
      <c r="NRK52" s="33"/>
      <c r="NRL52" s="35"/>
      <c r="NRM52" s="35"/>
      <c r="NRN52"/>
      <c r="NRO52"/>
      <c r="NRP52" s="33"/>
      <c r="NRQ52"/>
      <c r="NRR52" s="33"/>
      <c r="NRS52" s="35"/>
      <c r="NRT52" s="35"/>
      <c r="NRU52"/>
      <c r="NRV52"/>
      <c r="NRW52" s="33"/>
      <c r="NRX52"/>
      <c r="NRY52" s="33"/>
      <c r="NRZ52" s="35"/>
      <c r="NSA52" s="35"/>
      <c r="NSB52"/>
      <c r="NSC52"/>
      <c r="NSD52" s="33"/>
      <c r="NSE52"/>
      <c r="NSF52" s="33"/>
      <c r="NSG52" s="35"/>
      <c r="NSH52" s="35"/>
      <c r="NSI52"/>
      <c r="NSJ52"/>
      <c r="NSK52" s="33"/>
      <c r="NSL52"/>
      <c r="NSM52" s="33"/>
      <c r="NSN52" s="35"/>
      <c r="NSO52" s="35"/>
      <c r="NSP52"/>
      <c r="NSQ52"/>
      <c r="NSR52" s="33"/>
      <c r="NSS52"/>
      <c r="NST52" s="33"/>
      <c r="NSU52" s="35"/>
      <c r="NSV52" s="35"/>
      <c r="NSW52"/>
      <c r="NSX52"/>
      <c r="NSY52" s="33"/>
      <c r="NSZ52"/>
      <c r="NTA52" s="33"/>
      <c r="NTB52" s="35"/>
      <c r="NTC52" s="35"/>
      <c r="NTD52"/>
      <c r="NTE52"/>
      <c r="NTF52" s="33"/>
      <c r="NTG52"/>
      <c r="NTH52" s="33"/>
      <c r="NTI52" s="35"/>
      <c r="NTJ52" s="35"/>
      <c r="NTK52"/>
      <c r="NTL52"/>
      <c r="NTM52" s="33"/>
      <c r="NTN52"/>
      <c r="NTO52" s="33"/>
      <c r="NTP52" s="35"/>
      <c r="NTQ52" s="35"/>
      <c r="NTR52"/>
      <c r="NTS52"/>
      <c r="NTT52" s="33"/>
      <c r="NTU52"/>
      <c r="NTV52" s="33"/>
      <c r="NTW52" s="35"/>
      <c r="NTX52" s="35"/>
      <c r="NTY52"/>
      <c r="NTZ52"/>
      <c r="NUA52" s="33"/>
      <c r="NUB52"/>
      <c r="NUC52" s="33"/>
      <c r="NUD52" s="35"/>
      <c r="NUE52" s="35"/>
      <c r="NUF52"/>
      <c r="NUG52"/>
      <c r="NUH52" s="33"/>
      <c r="NUI52"/>
      <c r="NUJ52" s="33"/>
      <c r="NUK52" s="35"/>
      <c r="NUL52" s="35"/>
      <c r="NUM52"/>
      <c r="NUN52"/>
      <c r="NUO52" s="33"/>
      <c r="NUP52"/>
      <c r="NUQ52" s="33"/>
      <c r="NUR52" s="35"/>
      <c r="NUS52" s="35"/>
      <c r="NUT52"/>
      <c r="NUU52"/>
      <c r="NUV52" s="33"/>
      <c r="NUW52"/>
      <c r="NUX52" s="33"/>
      <c r="NUY52" s="35"/>
      <c r="NUZ52" s="35"/>
      <c r="NVA52"/>
      <c r="NVB52"/>
      <c r="NVC52" s="33"/>
      <c r="NVD52"/>
      <c r="NVE52" s="33"/>
      <c r="NVF52" s="35"/>
      <c r="NVG52" s="35"/>
      <c r="NVH52"/>
      <c r="NVI52"/>
      <c r="NVJ52" s="33"/>
      <c r="NVK52"/>
      <c r="NVL52" s="33"/>
      <c r="NVM52" s="35"/>
      <c r="NVN52" s="35"/>
      <c r="NVO52"/>
      <c r="NVP52"/>
      <c r="NVQ52" s="33"/>
      <c r="NVR52"/>
      <c r="NVS52" s="33"/>
      <c r="NVT52" s="35"/>
      <c r="NVU52" s="35"/>
      <c r="NVV52"/>
      <c r="NVW52"/>
      <c r="NVX52" s="33"/>
      <c r="NVY52"/>
      <c r="NVZ52" s="33"/>
      <c r="NWA52" s="35"/>
      <c r="NWB52" s="35"/>
      <c r="NWC52"/>
      <c r="NWD52"/>
      <c r="NWE52" s="33"/>
      <c r="NWF52"/>
      <c r="NWG52" s="33"/>
      <c r="NWH52" s="35"/>
      <c r="NWI52" s="35"/>
      <c r="NWJ52"/>
      <c r="NWK52"/>
      <c r="NWL52" s="33"/>
      <c r="NWM52"/>
      <c r="NWN52" s="33"/>
      <c r="NWO52" s="35"/>
      <c r="NWP52" s="35"/>
      <c r="NWQ52"/>
      <c r="NWR52"/>
      <c r="NWS52" s="33"/>
      <c r="NWT52"/>
      <c r="NWU52" s="33"/>
      <c r="NWV52" s="35"/>
      <c r="NWW52" s="35"/>
      <c r="NWX52"/>
      <c r="NWY52"/>
      <c r="NWZ52" s="33"/>
      <c r="NXA52"/>
      <c r="NXB52" s="33"/>
      <c r="NXC52" s="35"/>
      <c r="NXD52" s="35"/>
      <c r="NXE52"/>
      <c r="NXF52"/>
      <c r="NXG52" s="33"/>
      <c r="NXH52"/>
      <c r="NXI52" s="33"/>
      <c r="NXJ52" s="35"/>
      <c r="NXK52" s="35"/>
      <c r="NXL52"/>
      <c r="NXM52"/>
      <c r="NXN52" s="33"/>
      <c r="NXO52"/>
      <c r="NXP52" s="33"/>
      <c r="NXQ52" s="35"/>
      <c r="NXR52" s="35"/>
      <c r="NXS52"/>
      <c r="NXT52"/>
      <c r="NXU52" s="33"/>
      <c r="NXV52"/>
      <c r="NXW52" s="33"/>
      <c r="NXX52" s="35"/>
      <c r="NXY52" s="35"/>
      <c r="NXZ52"/>
      <c r="NYA52"/>
      <c r="NYB52" s="33"/>
      <c r="NYC52"/>
      <c r="NYD52" s="33"/>
      <c r="NYE52" s="35"/>
      <c r="NYF52" s="35"/>
      <c r="NYG52"/>
      <c r="NYH52"/>
      <c r="NYI52" s="33"/>
      <c r="NYJ52"/>
      <c r="NYK52" s="33"/>
      <c r="NYL52" s="35"/>
      <c r="NYM52" s="35"/>
      <c r="NYN52"/>
      <c r="NYO52"/>
      <c r="NYP52" s="33"/>
      <c r="NYQ52"/>
      <c r="NYR52" s="33"/>
      <c r="NYS52" s="35"/>
      <c r="NYT52" s="35"/>
      <c r="NYU52"/>
      <c r="NYV52"/>
      <c r="NYW52" s="33"/>
      <c r="NYX52"/>
      <c r="NYY52" s="33"/>
      <c r="NYZ52" s="35"/>
      <c r="NZA52" s="35"/>
      <c r="NZB52"/>
      <c r="NZC52"/>
      <c r="NZD52" s="33"/>
      <c r="NZE52"/>
      <c r="NZF52" s="33"/>
      <c r="NZG52" s="35"/>
      <c r="NZH52" s="35"/>
      <c r="NZI52"/>
      <c r="NZJ52"/>
      <c r="NZK52" s="33"/>
      <c r="NZL52"/>
      <c r="NZM52" s="33"/>
      <c r="NZN52" s="35"/>
      <c r="NZO52" s="35"/>
      <c r="NZP52"/>
      <c r="NZQ52"/>
      <c r="NZR52" s="33"/>
      <c r="NZS52"/>
      <c r="NZT52" s="33"/>
      <c r="NZU52" s="35"/>
      <c r="NZV52" s="35"/>
      <c r="NZW52"/>
      <c r="NZX52"/>
      <c r="NZY52" s="33"/>
      <c r="NZZ52"/>
      <c r="OAA52" s="33"/>
      <c r="OAB52" s="35"/>
      <c r="OAC52" s="35"/>
      <c r="OAD52"/>
      <c r="OAE52"/>
      <c r="OAF52" s="33"/>
      <c r="OAG52"/>
      <c r="OAH52" s="33"/>
      <c r="OAI52" s="35"/>
      <c r="OAJ52" s="35"/>
      <c r="OAK52"/>
      <c r="OAL52"/>
      <c r="OAM52" s="33"/>
      <c r="OAN52"/>
      <c r="OAO52" s="33"/>
      <c r="OAP52" s="35"/>
      <c r="OAQ52" s="35"/>
      <c r="OAR52"/>
      <c r="OAS52"/>
      <c r="OAT52" s="33"/>
      <c r="OAU52"/>
      <c r="OAV52" s="33"/>
      <c r="OAW52" s="35"/>
      <c r="OAX52" s="35"/>
      <c r="OAY52"/>
      <c r="OAZ52"/>
      <c r="OBA52" s="33"/>
      <c r="OBB52"/>
      <c r="OBC52" s="33"/>
      <c r="OBD52" s="35"/>
      <c r="OBE52" s="35"/>
      <c r="OBF52"/>
      <c r="OBG52"/>
      <c r="OBH52" s="33"/>
      <c r="OBI52"/>
      <c r="OBJ52" s="33"/>
      <c r="OBK52" s="35"/>
      <c r="OBL52" s="35"/>
      <c r="OBM52"/>
      <c r="OBN52"/>
      <c r="OBO52" s="33"/>
      <c r="OBP52"/>
      <c r="OBQ52" s="33"/>
      <c r="OBR52" s="35"/>
      <c r="OBS52" s="35"/>
      <c r="OBT52"/>
      <c r="OBU52"/>
      <c r="OBV52" s="33"/>
      <c r="OBW52"/>
      <c r="OBX52" s="33"/>
      <c r="OBY52" s="35"/>
      <c r="OBZ52" s="35"/>
      <c r="OCA52"/>
      <c r="OCB52"/>
      <c r="OCC52" s="33"/>
      <c r="OCD52"/>
      <c r="OCE52" s="33"/>
      <c r="OCF52" s="35"/>
      <c r="OCG52" s="35"/>
      <c r="OCH52"/>
      <c r="OCI52"/>
      <c r="OCJ52" s="33"/>
      <c r="OCK52"/>
      <c r="OCL52" s="33"/>
      <c r="OCM52" s="35"/>
      <c r="OCN52" s="35"/>
      <c r="OCO52"/>
      <c r="OCP52"/>
      <c r="OCQ52" s="33"/>
      <c r="OCR52"/>
      <c r="OCS52" s="33"/>
      <c r="OCT52" s="35"/>
      <c r="OCU52" s="35"/>
      <c r="OCV52"/>
      <c r="OCW52"/>
      <c r="OCX52" s="33"/>
      <c r="OCY52"/>
      <c r="OCZ52" s="33"/>
      <c r="ODA52" s="35"/>
      <c r="ODB52" s="35"/>
      <c r="ODC52"/>
      <c r="ODD52"/>
      <c r="ODE52" s="33"/>
      <c r="ODF52"/>
      <c r="ODG52" s="33"/>
      <c r="ODH52" s="35"/>
      <c r="ODI52" s="35"/>
      <c r="ODJ52"/>
      <c r="ODK52"/>
      <c r="ODL52" s="33"/>
      <c r="ODM52"/>
      <c r="ODN52" s="33"/>
      <c r="ODO52" s="35"/>
      <c r="ODP52" s="35"/>
      <c r="ODQ52"/>
      <c r="ODR52"/>
      <c r="ODS52" s="33"/>
      <c r="ODT52"/>
      <c r="ODU52" s="33"/>
      <c r="ODV52" s="35"/>
      <c r="ODW52" s="35"/>
      <c r="ODX52"/>
      <c r="ODY52"/>
      <c r="ODZ52" s="33"/>
      <c r="OEA52"/>
      <c r="OEB52" s="33"/>
      <c r="OEC52" s="35"/>
      <c r="OED52" s="35"/>
      <c r="OEE52"/>
      <c r="OEF52"/>
      <c r="OEG52" s="33"/>
      <c r="OEH52"/>
      <c r="OEI52" s="33"/>
      <c r="OEJ52" s="35"/>
      <c r="OEK52" s="35"/>
      <c r="OEL52"/>
      <c r="OEM52"/>
      <c r="OEN52" s="33"/>
      <c r="OEO52"/>
      <c r="OEP52" s="33"/>
      <c r="OEQ52" s="35"/>
      <c r="OER52" s="35"/>
      <c r="OES52"/>
      <c r="OET52"/>
      <c r="OEU52" s="33"/>
      <c r="OEV52"/>
      <c r="OEW52" s="33"/>
      <c r="OEX52" s="35"/>
      <c r="OEY52" s="35"/>
      <c r="OEZ52"/>
      <c r="OFA52"/>
      <c r="OFB52" s="33"/>
      <c r="OFC52"/>
      <c r="OFD52" s="33"/>
      <c r="OFE52" s="35"/>
      <c r="OFF52" s="35"/>
      <c r="OFG52"/>
      <c r="OFH52"/>
      <c r="OFI52" s="33"/>
      <c r="OFJ52"/>
      <c r="OFK52" s="33"/>
      <c r="OFL52" s="35"/>
      <c r="OFM52" s="35"/>
      <c r="OFN52"/>
      <c r="OFO52"/>
      <c r="OFP52" s="33"/>
      <c r="OFQ52"/>
      <c r="OFR52" s="33"/>
      <c r="OFS52" s="35"/>
      <c r="OFT52" s="35"/>
      <c r="OFU52"/>
      <c r="OFV52"/>
      <c r="OFW52" s="33"/>
      <c r="OFX52"/>
      <c r="OFY52" s="33"/>
      <c r="OFZ52" s="35"/>
      <c r="OGA52" s="35"/>
      <c r="OGB52"/>
      <c r="OGC52"/>
      <c r="OGD52" s="33"/>
      <c r="OGE52"/>
      <c r="OGF52" s="33"/>
      <c r="OGG52" s="35"/>
      <c r="OGH52" s="35"/>
      <c r="OGI52"/>
      <c r="OGJ52"/>
      <c r="OGK52" s="33"/>
      <c r="OGL52"/>
      <c r="OGM52" s="33"/>
      <c r="OGN52" s="35"/>
      <c r="OGO52" s="35"/>
      <c r="OGP52"/>
      <c r="OGQ52"/>
      <c r="OGR52" s="33"/>
      <c r="OGS52"/>
      <c r="OGT52" s="33"/>
      <c r="OGU52" s="35"/>
      <c r="OGV52" s="35"/>
      <c r="OGW52"/>
      <c r="OGX52"/>
      <c r="OGY52" s="33"/>
      <c r="OGZ52"/>
      <c r="OHA52" s="33"/>
      <c r="OHB52" s="35"/>
      <c r="OHC52" s="35"/>
      <c r="OHD52"/>
      <c r="OHE52"/>
      <c r="OHF52" s="33"/>
      <c r="OHG52"/>
      <c r="OHH52" s="33"/>
      <c r="OHI52" s="35"/>
      <c r="OHJ52" s="35"/>
      <c r="OHK52"/>
      <c r="OHL52"/>
      <c r="OHM52" s="33"/>
      <c r="OHN52"/>
      <c r="OHO52" s="33"/>
      <c r="OHP52" s="35"/>
      <c r="OHQ52" s="35"/>
      <c r="OHR52"/>
      <c r="OHS52"/>
      <c r="OHT52" s="33"/>
      <c r="OHU52"/>
      <c r="OHV52" s="33"/>
      <c r="OHW52" s="35"/>
      <c r="OHX52" s="35"/>
      <c r="OHY52"/>
      <c r="OHZ52"/>
      <c r="OIA52" s="33"/>
      <c r="OIB52"/>
      <c r="OIC52" s="33"/>
      <c r="OID52" s="35"/>
      <c r="OIE52" s="35"/>
      <c r="OIF52"/>
      <c r="OIG52"/>
      <c r="OIH52" s="33"/>
      <c r="OII52"/>
      <c r="OIJ52" s="33"/>
      <c r="OIK52" s="35"/>
      <c r="OIL52" s="35"/>
      <c r="OIM52"/>
      <c r="OIN52"/>
      <c r="OIO52" s="33"/>
      <c r="OIP52"/>
      <c r="OIQ52" s="33"/>
      <c r="OIR52" s="35"/>
      <c r="OIS52" s="35"/>
      <c r="OIT52"/>
      <c r="OIU52"/>
      <c r="OIV52" s="33"/>
      <c r="OIW52"/>
      <c r="OIX52" s="33"/>
      <c r="OIY52" s="35"/>
      <c r="OIZ52" s="35"/>
      <c r="OJA52"/>
      <c r="OJB52"/>
      <c r="OJC52" s="33"/>
      <c r="OJD52"/>
      <c r="OJE52" s="33"/>
      <c r="OJF52" s="35"/>
      <c r="OJG52" s="35"/>
      <c r="OJH52"/>
      <c r="OJI52"/>
      <c r="OJJ52" s="33"/>
      <c r="OJK52"/>
      <c r="OJL52" s="33"/>
      <c r="OJM52" s="35"/>
      <c r="OJN52" s="35"/>
      <c r="OJO52"/>
      <c r="OJP52"/>
      <c r="OJQ52" s="33"/>
      <c r="OJR52"/>
      <c r="OJS52" s="33"/>
      <c r="OJT52" s="35"/>
      <c r="OJU52" s="35"/>
      <c r="OJV52"/>
      <c r="OJW52"/>
      <c r="OJX52" s="33"/>
      <c r="OJY52"/>
      <c r="OJZ52" s="33"/>
      <c r="OKA52" s="35"/>
      <c r="OKB52" s="35"/>
      <c r="OKC52"/>
      <c r="OKD52"/>
      <c r="OKE52" s="33"/>
      <c r="OKF52"/>
      <c r="OKG52" s="33"/>
      <c r="OKH52" s="35"/>
      <c r="OKI52" s="35"/>
      <c r="OKJ52"/>
      <c r="OKK52"/>
      <c r="OKL52" s="33"/>
      <c r="OKM52"/>
      <c r="OKN52" s="33"/>
      <c r="OKO52" s="35"/>
      <c r="OKP52" s="35"/>
      <c r="OKQ52"/>
      <c r="OKR52"/>
      <c r="OKS52" s="33"/>
      <c r="OKT52"/>
      <c r="OKU52" s="33"/>
      <c r="OKV52" s="35"/>
      <c r="OKW52" s="35"/>
      <c r="OKX52"/>
      <c r="OKY52"/>
      <c r="OKZ52" s="33"/>
      <c r="OLA52"/>
      <c r="OLB52" s="33"/>
      <c r="OLC52" s="35"/>
      <c r="OLD52" s="35"/>
      <c r="OLE52"/>
      <c r="OLF52"/>
      <c r="OLG52" s="33"/>
      <c r="OLH52"/>
      <c r="OLI52" s="33"/>
      <c r="OLJ52" s="35"/>
      <c r="OLK52" s="35"/>
      <c r="OLL52"/>
      <c r="OLM52"/>
      <c r="OLN52" s="33"/>
      <c r="OLO52"/>
      <c r="OLP52" s="33"/>
      <c r="OLQ52" s="35"/>
      <c r="OLR52" s="35"/>
      <c r="OLS52"/>
      <c r="OLT52"/>
      <c r="OLU52" s="33"/>
      <c r="OLV52"/>
      <c r="OLW52" s="33"/>
      <c r="OLX52" s="35"/>
      <c r="OLY52" s="35"/>
      <c r="OLZ52"/>
      <c r="OMA52"/>
      <c r="OMB52" s="33"/>
      <c r="OMC52"/>
      <c r="OMD52" s="33"/>
      <c r="OME52" s="35"/>
      <c r="OMF52" s="35"/>
      <c r="OMG52"/>
      <c r="OMH52"/>
      <c r="OMI52" s="33"/>
      <c r="OMJ52"/>
      <c r="OMK52" s="33"/>
      <c r="OML52" s="35"/>
      <c r="OMM52" s="35"/>
      <c r="OMN52"/>
      <c r="OMO52"/>
      <c r="OMP52" s="33"/>
      <c r="OMQ52"/>
      <c r="OMR52" s="33"/>
      <c r="OMS52" s="35"/>
      <c r="OMT52" s="35"/>
      <c r="OMU52"/>
      <c r="OMV52"/>
      <c r="OMW52" s="33"/>
      <c r="OMX52"/>
      <c r="OMY52" s="33"/>
      <c r="OMZ52" s="35"/>
      <c r="ONA52" s="35"/>
      <c r="ONB52"/>
      <c r="ONC52"/>
      <c r="OND52" s="33"/>
      <c r="ONE52"/>
      <c r="ONF52" s="33"/>
      <c r="ONG52" s="35"/>
      <c r="ONH52" s="35"/>
      <c r="ONI52"/>
      <c r="ONJ52"/>
      <c r="ONK52" s="33"/>
      <c r="ONL52"/>
      <c r="ONM52" s="33"/>
      <c r="ONN52" s="35"/>
      <c r="ONO52" s="35"/>
      <c r="ONP52"/>
      <c r="ONQ52"/>
      <c r="ONR52" s="33"/>
      <c r="ONS52"/>
      <c r="ONT52" s="33"/>
      <c r="ONU52" s="35"/>
      <c r="ONV52" s="35"/>
      <c r="ONW52"/>
      <c r="ONX52"/>
      <c r="ONY52" s="33"/>
      <c r="ONZ52"/>
      <c r="OOA52" s="33"/>
      <c r="OOB52" s="35"/>
      <c r="OOC52" s="35"/>
      <c r="OOD52"/>
      <c r="OOE52"/>
      <c r="OOF52" s="33"/>
      <c r="OOG52"/>
      <c r="OOH52" s="33"/>
      <c r="OOI52" s="35"/>
      <c r="OOJ52" s="35"/>
      <c r="OOK52"/>
      <c r="OOL52"/>
      <c r="OOM52" s="33"/>
      <c r="OON52"/>
      <c r="OOO52" s="33"/>
      <c r="OOP52" s="35"/>
      <c r="OOQ52" s="35"/>
      <c r="OOR52"/>
      <c r="OOS52"/>
      <c r="OOT52" s="33"/>
      <c r="OOU52"/>
      <c r="OOV52" s="33"/>
      <c r="OOW52" s="35"/>
      <c r="OOX52" s="35"/>
      <c r="OOY52"/>
      <c r="OOZ52"/>
      <c r="OPA52" s="33"/>
      <c r="OPB52"/>
      <c r="OPC52" s="33"/>
      <c r="OPD52" s="35"/>
      <c r="OPE52" s="35"/>
      <c r="OPF52"/>
      <c r="OPG52"/>
      <c r="OPH52" s="33"/>
      <c r="OPI52"/>
      <c r="OPJ52" s="33"/>
      <c r="OPK52" s="35"/>
      <c r="OPL52" s="35"/>
      <c r="OPM52"/>
      <c r="OPN52"/>
      <c r="OPO52" s="33"/>
      <c r="OPP52"/>
      <c r="OPQ52" s="33"/>
      <c r="OPR52" s="35"/>
      <c r="OPS52" s="35"/>
      <c r="OPT52"/>
      <c r="OPU52"/>
      <c r="OPV52" s="33"/>
      <c r="OPW52"/>
      <c r="OPX52" s="33"/>
      <c r="OPY52" s="35"/>
      <c r="OPZ52" s="35"/>
      <c r="OQA52"/>
      <c r="OQB52"/>
      <c r="OQC52" s="33"/>
      <c r="OQD52"/>
      <c r="OQE52" s="33"/>
      <c r="OQF52" s="35"/>
      <c r="OQG52" s="35"/>
      <c r="OQH52"/>
      <c r="OQI52"/>
      <c r="OQJ52" s="33"/>
      <c r="OQK52"/>
      <c r="OQL52" s="33"/>
      <c r="OQM52" s="35"/>
      <c r="OQN52" s="35"/>
      <c r="OQO52"/>
      <c r="OQP52"/>
      <c r="OQQ52" s="33"/>
      <c r="OQR52"/>
      <c r="OQS52" s="33"/>
      <c r="OQT52" s="35"/>
      <c r="OQU52" s="35"/>
      <c r="OQV52"/>
      <c r="OQW52"/>
      <c r="OQX52" s="33"/>
      <c r="OQY52"/>
      <c r="OQZ52" s="33"/>
      <c r="ORA52" s="35"/>
      <c r="ORB52" s="35"/>
      <c r="ORC52"/>
      <c r="ORD52"/>
      <c r="ORE52" s="33"/>
      <c r="ORF52"/>
      <c r="ORG52" s="33"/>
      <c r="ORH52" s="35"/>
      <c r="ORI52" s="35"/>
      <c r="ORJ52"/>
      <c r="ORK52"/>
      <c r="ORL52" s="33"/>
      <c r="ORM52"/>
      <c r="ORN52" s="33"/>
      <c r="ORO52" s="35"/>
      <c r="ORP52" s="35"/>
      <c r="ORQ52"/>
      <c r="ORR52"/>
      <c r="ORS52" s="33"/>
      <c r="ORT52"/>
      <c r="ORU52" s="33"/>
      <c r="ORV52" s="35"/>
      <c r="ORW52" s="35"/>
      <c r="ORX52"/>
      <c r="ORY52"/>
      <c r="ORZ52" s="33"/>
      <c r="OSA52"/>
      <c r="OSB52" s="33"/>
      <c r="OSC52" s="35"/>
      <c r="OSD52" s="35"/>
      <c r="OSE52"/>
      <c r="OSF52"/>
      <c r="OSG52" s="33"/>
      <c r="OSH52"/>
      <c r="OSI52" s="33"/>
      <c r="OSJ52" s="35"/>
      <c r="OSK52" s="35"/>
      <c r="OSL52"/>
      <c r="OSM52"/>
      <c r="OSN52" s="33"/>
      <c r="OSO52"/>
      <c r="OSP52" s="33"/>
      <c r="OSQ52" s="35"/>
      <c r="OSR52" s="35"/>
      <c r="OSS52"/>
      <c r="OST52"/>
      <c r="OSU52" s="33"/>
      <c r="OSV52"/>
      <c r="OSW52" s="33"/>
      <c r="OSX52" s="35"/>
      <c r="OSY52" s="35"/>
      <c r="OSZ52"/>
      <c r="OTA52"/>
      <c r="OTB52" s="33"/>
      <c r="OTC52"/>
      <c r="OTD52" s="33"/>
      <c r="OTE52" s="35"/>
      <c r="OTF52" s="35"/>
      <c r="OTG52"/>
      <c r="OTH52"/>
      <c r="OTI52" s="33"/>
      <c r="OTJ52"/>
      <c r="OTK52" s="33"/>
      <c r="OTL52" s="35"/>
      <c r="OTM52" s="35"/>
      <c r="OTN52"/>
      <c r="OTO52"/>
      <c r="OTP52" s="33"/>
      <c r="OTQ52"/>
      <c r="OTR52" s="33"/>
      <c r="OTS52" s="35"/>
      <c r="OTT52" s="35"/>
      <c r="OTU52"/>
      <c r="OTV52"/>
      <c r="OTW52" s="33"/>
      <c r="OTX52"/>
      <c r="OTY52" s="33"/>
      <c r="OTZ52" s="35"/>
      <c r="OUA52" s="35"/>
      <c r="OUB52"/>
      <c r="OUC52"/>
      <c r="OUD52" s="33"/>
      <c r="OUE52"/>
      <c r="OUF52" s="33"/>
      <c r="OUG52" s="35"/>
      <c r="OUH52" s="35"/>
      <c r="OUI52"/>
      <c r="OUJ52"/>
      <c r="OUK52" s="33"/>
      <c r="OUL52"/>
      <c r="OUM52" s="33"/>
      <c r="OUN52" s="35"/>
      <c r="OUO52" s="35"/>
      <c r="OUP52"/>
      <c r="OUQ52"/>
      <c r="OUR52" s="33"/>
      <c r="OUS52"/>
      <c r="OUT52" s="33"/>
      <c r="OUU52" s="35"/>
      <c r="OUV52" s="35"/>
      <c r="OUW52"/>
      <c r="OUX52"/>
      <c r="OUY52" s="33"/>
      <c r="OUZ52"/>
      <c r="OVA52" s="33"/>
      <c r="OVB52" s="35"/>
      <c r="OVC52" s="35"/>
      <c r="OVD52"/>
      <c r="OVE52"/>
      <c r="OVF52" s="33"/>
      <c r="OVG52"/>
      <c r="OVH52" s="33"/>
      <c r="OVI52" s="35"/>
      <c r="OVJ52" s="35"/>
      <c r="OVK52"/>
      <c r="OVL52"/>
      <c r="OVM52" s="33"/>
      <c r="OVN52"/>
      <c r="OVO52" s="33"/>
      <c r="OVP52" s="35"/>
      <c r="OVQ52" s="35"/>
      <c r="OVR52"/>
      <c r="OVS52"/>
      <c r="OVT52" s="33"/>
      <c r="OVU52"/>
      <c r="OVV52" s="33"/>
      <c r="OVW52" s="35"/>
      <c r="OVX52" s="35"/>
      <c r="OVY52"/>
      <c r="OVZ52"/>
      <c r="OWA52" s="33"/>
      <c r="OWB52"/>
      <c r="OWC52" s="33"/>
      <c r="OWD52" s="35"/>
      <c r="OWE52" s="35"/>
      <c r="OWF52"/>
      <c r="OWG52"/>
      <c r="OWH52" s="33"/>
      <c r="OWI52"/>
      <c r="OWJ52" s="33"/>
      <c r="OWK52" s="35"/>
      <c r="OWL52" s="35"/>
      <c r="OWM52"/>
      <c r="OWN52"/>
      <c r="OWO52" s="33"/>
      <c r="OWP52"/>
      <c r="OWQ52" s="33"/>
      <c r="OWR52" s="35"/>
      <c r="OWS52" s="35"/>
      <c r="OWT52"/>
      <c r="OWU52"/>
      <c r="OWV52" s="33"/>
      <c r="OWW52"/>
      <c r="OWX52" s="33"/>
      <c r="OWY52" s="35"/>
      <c r="OWZ52" s="35"/>
      <c r="OXA52"/>
      <c r="OXB52"/>
      <c r="OXC52" s="33"/>
      <c r="OXD52"/>
      <c r="OXE52" s="33"/>
      <c r="OXF52" s="35"/>
      <c r="OXG52" s="35"/>
      <c r="OXH52"/>
      <c r="OXI52"/>
      <c r="OXJ52" s="33"/>
      <c r="OXK52"/>
      <c r="OXL52" s="33"/>
      <c r="OXM52" s="35"/>
      <c r="OXN52" s="35"/>
      <c r="OXO52"/>
      <c r="OXP52"/>
      <c r="OXQ52" s="33"/>
      <c r="OXR52"/>
      <c r="OXS52" s="33"/>
      <c r="OXT52" s="35"/>
      <c r="OXU52" s="35"/>
      <c r="OXV52"/>
      <c r="OXW52"/>
      <c r="OXX52" s="33"/>
      <c r="OXY52"/>
      <c r="OXZ52" s="33"/>
      <c r="OYA52" s="35"/>
      <c r="OYB52" s="35"/>
      <c r="OYC52"/>
      <c r="OYD52"/>
      <c r="OYE52" s="33"/>
      <c r="OYF52"/>
      <c r="OYG52" s="33"/>
      <c r="OYH52" s="35"/>
      <c r="OYI52" s="35"/>
      <c r="OYJ52"/>
      <c r="OYK52"/>
      <c r="OYL52" s="33"/>
      <c r="OYM52"/>
      <c r="OYN52" s="33"/>
      <c r="OYO52" s="35"/>
      <c r="OYP52" s="35"/>
      <c r="OYQ52"/>
      <c r="OYR52"/>
      <c r="OYS52" s="33"/>
      <c r="OYT52"/>
      <c r="OYU52" s="33"/>
      <c r="OYV52" s="35"/>
      <c r="OYW52" s="35"/>
      <c r="OYX52"/>
      <c r="OYY52"/>
      <c r="OYZ52" s="33"/>
      <c r="OZA52"/>
      <c r="OZB52" s="33"/>
      <c r="OZC52" s="35"/>
      <c r="OZD52" s="35"/>
      <c r="OZE52"/>
      <c r="OZF52"/>
      <c r="OZG52" s="33"/>
      <c r="OZH52"/>
      <c r="OZI52" s="33"/>
      <c r="OZJ52" s="35"/>
      <c r="OZK52" s="35"/>
      <c r="OZL52"/>
      <c r="OZM52"/>
      <c r="OZN52" s="33"/>
      <c r="OZO52"/>
      <c r="OZP52" s="33"/>
      <c r="OZQ52" s="35"/>
      <c r="OZR52" s="35"/>
      <c r="OZS52"/>
      <c r="OZT52"/>
      <c r="OZU52" s="33"/>
      <c r="OZV52"/>
      <c r="OZW52" s="33"/>
      <c r="OZX52" s="35"/>
      <c r="OZY52" s="35"/>
      <c r="OZZ52"/>
      <c r="PAA52"/>
      <c r="PAB52" s="33"/>
      <c r="PAC52"/>
      <c r="PAD52" s="33"/>
      <c r="PAE52" s="35"/>
      <c r="PAF52" s="35"/>
      <c r="PAG52"/>
      <c r="PAH52"/>
      <c r="PAI52" s="33"/>
      <c r="PAJ52"/>
      <c r="PAK52" s="33"/>
      <c r="PAL52" s="35"/>
      <c r="PAM52" s="35"/>
      <c r="PAN52"/>
      <c r="PAO52"/>
      <c r="PAP52" s="33"/>
      <c r="PAQ52"/>
      <c r="PAR52" s="33"/>
      <c r="PAS52" s="35"/>
      <c r="PAT52" s="35"/>
      <c r="PAU52"/>
      <c r="PAV52"/>
      <c r="PAW52" s="33"/>
      <c r="PAX52"/>
      <c r="PAY52" s="33"/>
      <c r="PAZ52" s="35"/>
      <c r="PBA52" s="35"/>
      <c r="PBB52"/>
      <c r="PBC52"/>
      <c r="PBD52" s="33"/>
      <c r="PBE52"/>
      <c r="PBF52" s="33"/>
      <c r="PBG52" s="35"/>
      <c r="PBH52" s="35"/>
      <c r="PBI52"/>
      <c r="PBJ52"/>
      <c r="PBK52" s="33"/>
      <c r="PBL52"/>
      <c r="PBM52" s="33"/>
      <c r="PBN52" s="35"/>
      <c r="PBO52" s="35"/>
      <c r="PBP52"/>
      <c r="PBQ52"/>
      <c r="PBR52" s="33"/>
      <c r="PBS52"/>
      <c r="PBT52" s="33"/>
      <c r="PBU52" s="35"/>
      <c r="PBV52" s="35"/>
      <c r="PBW52"/>
      <c r="PBX52"/>
      <c r="PBY52" s="33"/>
      <c r="PBZ52"/>
      <c r="PCA52" s="33"/>
      <c r="PCB52" s="35"/>
      <c r="PCC52" s="35"/>
      <c r="PCD52"/>
      <c r="PCE52"/>
      <c r="PCF52" s="33"/>
      <c r="PCG52"/>
      <c r="PCH52" s="33"/>
      <c r="PCI52" s="35"/>
      <c r="PCJ52" s="35"/>
      <c r="PCK52"/>
      <c r="PCL52"/>
      <c r="PCM52" s="33"/>
      <c r="PCN52"/>
      <c r="PCO52" s="33"/>
      <c r="PCP52" s="35"/>
      <c r="PCQ52" s="35"/>
      <c r="PCR52"/>
      <c r="PCS52"/>
      <c r="PCT52" s="33"/>
      <c r="PCU52"/>
      <c r="PCV52" s="33"/>
      <c r="PCW52" s="35"/>
      <c r="PCX52" s="35"/>
      <c r="PCY52"/>
      <c r="PCZ52"/>
      <c r="PDA52" s="33"/>
      <c r="PDB52"/>
      <c r="PDC52" s="33"/>
      <c r="PDD52" s="35"/>
      <c r="PDE52" s="35"/>
      <c r="PDF52"/>
      <c r="PDG52"/>
      <c r="PDH52" s="33"/>
      <c r="PDI52"/>
      <c r="PDJ52" s="33"/>
      <c r="PDK52" s="35"/>
      <c r="PDL52" s="35"/>
      <c r="PDM52"/>
      <c r="PDN52"/>
      <c r="PDO52" s="33"/>
      <c r="PDP52"/>
      <c r="PDQ52" s="33"/>
      <c r="PDR52" s="35"/>
      <c r="PDS52" s="35"/>
      <c r="PDT52"/>
      <c r="PDU52"/>
      <c r="PDV52" s="33"/>
      <c r="PDW52"/>
      <c r="PDX52" s="33"/>
      <c r="PDY52" s="35"/>
      <c r="PDZ52" s="35"/>
      <c r="PEA52"/>
      <c r="PEB52"/>
      <c r="PEC52" s="33"/>
      <c r="PED52"/>
      <c r="PEE52" s="33"/>
      <c r="PEF52" s="35"/>
      <c r="PEG52" s="35"/>
      <c r="PEH52"/>
      <c r="PEI52"/>
      <c r="PEJ52" s="33"/>
      <c r="PEK52"/>
      <c r="PEL52" s="33"/>
      <c r="PEM52" s="35"/>
      <c r="PEN52" s="35"/>
      <c r="PEO52"/>
      <c r="PEP52"/>
      <c r="PEQ52" s="33"/>
      <c r="PER52"/>
      <c r="PES52" s="33"/>
      <c r="PET52" s="35"/>
      <c r="PEU52" s="35"/>
      <c r="PEV52"/>
      <c r="PEW52"/>
      <c r="PEX52" s="33"/>
      <c r="PEY52"/>
      <c r="PEZ52" s="33"/>
      <c r="PFA52" s="35"/>
      <c r="PFB52" s="35"/>
      <c r="PFC52"/>
      <c r="PFD52"/>
      <c r="PFE52" s="33"/>
      <c r="PFF52"/>
      <c r="PFG52" s="33"/>
      <c r="PFH52" s="35"/>
      <c r="PFI52" s="35"/>
      <c r="PFJ52"/>
      <c r="PFK52"/>
      <c r="PFL52" s="33"/>
      <c r="PFM52"/>
      <c r="PFN52" s="33"/>
      <c r="PFO52" s="35"/>
      <c r="PFP52" s="35"/>
      <c r="PFQ52"/>
      <c r="PFR52"/>
      <c r="PFS52" s="33"/>
      <c r="PFT52"/>
      <c r="PFU52" s="33"/>
      <c r="PFV52" s="35"/>
      <c r="PFW52" s="35"/>
      <c r="PFX52"/>
      <c r="PFY52"/>
      <c r="PFZ52" s="33"/>
      <c r="PGA52"/>
      <c r="PGB52" s="33"/>
      <c r="PGC52" s="35"/>
      <c r="PGD52" s="35"/>
      <c r="PGE52"/>
      <c r="PGF52"/>
      <c r="PGG52" s="33"/>
      <c r="PGH52"/>
      <c r="PGI52" s="33"/>
      <c r="PGJ52" s="35"/>
      <c r="PGK52" s="35"/>
      <c r="PGL52"/>
      <c r="PGM52"/>
      <c r="PGN52" s="33"/>
      <c r="PGO52"/>
      <c r="PGP52" s="33"/>
      <c r="PGQ52" s="35"/>
      <c r="PGR52" s="35"/>
      <c r="PGS52"/>
      <c r="PGT52"/>
      <c r="PGU52" s="33"/>
      <c r="PGV52"/>
      <c r="PGW52" s="33"/>
      <c r="PGX52" s="35"/>
      <c r="PGY52" s="35"/>
      <c r="PGZ52"/>
      <c r="PHA52"/>
      <c r="PHB52" s="33"/>
      <c r="PHC52"/>
      <c r="PHD52" s="33"/>
      <c r="PHE52" s="35"/>
      <c r="PHF52" s="35"/>
      <c r="PHG52"/>
      <c r="PHH52"/>
      <c r="PHI52" s="33"/>
      <c r="PHJ52"/>
      <c r="PHK52" s="33"/>
      <c r="PHL52" s="35"/>
      <c r="PHM52" s="35"/>
      <c r="PHN52"/>
      <c r="PHO52"/>
      <c r="PHP52" s="33"/>
      <c r="PHQ52"/>
      <c r="PHR52" s="33"/>
      <c r="PHS52" s="35"/>
      <c r="PHT52" s="35"/>
      <c r="PHU52"/>
      <c r="PHV52"/>
      <c r="PHW52" s="33"/>
      <c r="PHX52"/>
      <c r="PHY52" s="33"/>
      <c r="PHZ52" s="35"/>
      <c r="PIA52" s="35"/>
      <c r="PIB52"/>
      <c r="PIC52"/>
      <c r="PID52" s="33"/>
      <c r="PIE52"/>
      <c r="PIF52" s="33"/>
      <c r="PIG52" s="35"/>
      <c r="PIH52" s="35"/>
      <c r="PII52"/>
      <c r="PIJ52"/>
      <c r="PIK52" s="33"/>
      <c r="PIL52"/>
      <c r="PIM52" s="33"/>
      <c r="PIN52" s="35"/>
      <c r="PIO52" s="35"/>
      <c r="PIP52"/>
      <c r="PIQ52"/>
      <c r="PIR52" s="33"/>
      <c r="PIS52"/>
      <c r="PIT52" s="33"/>
      <c r="PIU52" s="35"/>
      <c r="PIV52" s="35"/>
      <c r="PIW52"/>
      <c r="PIX52"/>
      <c r="PIY52" s="33"/>
      <c r="PIZ52"/>
      <c r="PJA52" s="33"/>
      <c r="PJB52" s="35"/>
      <c r="PJC52" s="35"/>
      <c r="PJD52"/>
      <c r="PJE52"/>
      <c r="PJF52" s="33"/>
      <c r="PJG52"/>
      <c r="PJH52" s="33"/>
      <c r="PJI52" s="35"/>
      <c r="PJJ52" s="35"/>
      <c r="PJK52"/>
      <c r="PJL52"/>
      <c r="PJM52" s="33"/>
      <c r="PJN52"/>
      <c r="PJO52" s="33"/>
      <c r="PJP52" s="35"/>
      <c r="PJQ52" s="35"/>
      <c r="PJR52"/>
      <c r="PJS52"/>
      <c r="PJT52" s="33"/>
      <c r="PJU52"/>
      <c r="PJV52" s="33"/>
      <c r="PJW52" s="35"/>
      <c r="PJX52" s="35"/>
      <c r="PJY52"/>
      <c r="PJZ52"/>
      <c r="PKA52" s="33"/>
      <c r="PKB52"/>
      <c r="PKC52" s="33"/>
      <c r="PKD52" s="35"/>
      <c r="PKE52" s="35"/>
      <c r="PKF52"/>
      <c r="PKG52"/>
      <c r="PKH52" s="33"/>
      <c r="PKI52"/>
      <c r="PKJ52" s="33"/>
      <c r="PKK52" s="35"/>
      <c r="PKL52" s="35"/>
      <c r="PKM52"/>
      <c r="PKN52"/>
      <c r="PKO52" s="33"/>
      <c r="PKP52"/>
      <c r="PKQ52" s="33"/>
      <c r="PKR52" s="35"/>
      <c r="PKS52" s="35"/>
      <c r="PKT52"/>
      <c r="PKU52"/>
      <c r="PKV52" s="33"/>
      <c r="PKW52"/>
      <c r="PKX52" s="33"/>
      <c r="PKY52" s="35"/>
      <c r="PKZ52" s="35"/>
      <c r="PLA52"/>
      <c r="PLB52"/>
      <c r="PLC52" s="33"/>
      <c r="PLD52"/>
      <c r="PLE52" s="33"/>
      <c r="PLF52" s="35"/>
      <c r="PLG52" s="35"/>
      <c r="PLH52"/>
      <c r="PLI52"/>
      <c r="PLJ52" s="33"/>
      <c r="PLK52"/>
      <c r="PLL52" s="33"/>
      <c r="PLM52" s="35"/>
      <c r="PLN52" s="35"/>
      <c r="PLO52"/>
      <c r="PLP52"/>
      <c r="PLQ52" s="33"/>
      <c r="PLR52"/>
      <c r="PLS52" s="33"/>
      <c r="PLT52" s="35"/>
      <c r="PLU52" s="35"/>
      <c r="PLV52"/>
      <c r="PLW52"/>
      <c r="PLX52" s="33"/>
      <c r="PLY52"/>
      <c r="PLZ52" s="33"/>
      <c r="PMA52" s="35"/>
      <c r="PMB52" s="35"/>
      <c r="PMC52"/>
      <c r="PMD52"/>
      <c r="PME52" s="33"/>
      <c r="PMF52"/>
      <c r="PMG52" s="33"/>
      <c r="PMH52" s="35"/>
      <c r="PMI52" s="35"/>
      <c r="PMJ52"/>
      <c r="PMK52"/>
      <c r="PML52" s="33"/>
      <c r="PMM52"/>
      <c r="PMN52" s="33"/>
      <c r="PMO52" s="35"/>
      <c r="PMP52" s="35"/>
      <c r="PMQ52"/>
      <c r="PMR52"/>
      <c r="PMS52" s="33"/>
      <c r="PMT52"/>
      <c r="PMU52" s="33"/>
      <c r="PMV52" s="35"/>
      <c r="PMW52" s="35"/>
      <c r="PMX52"/>
      <c r="PMY52"/>
      <c r="PMZ52" s="33"/>
      <c r="PNA52"/>
      <c r="PNB52" s="33"/>
      <c r="PNC52" s="35"/>
      <c r="PND52" s="35"/>
      <c r="PNE52"/>
      <c r="PNF52"/>
      <c r="PNG52" s="33"/>
      <c r="PNH52"/>
      <c r="PNI52" s="33"/>
      <c r="PNJ52" s="35"/>
      <c r="PNK52" s="35"/>
      <c r="PNL52"/>
      <c r="PNM52"/>
      <c r="PNN52" s="33"/>
      <c r="PNO52"/>
      <c r="PNP52" s="33"/>
      <c r="PNQ52" s="35"/>
      <c r="PNR52" s="35"/>
      <c r="PNS52"/>
      <c r="PNT52"/>
      <c r="PNU52" s="33"/>
      <c r="PNV52"/>
      <c r="PNW52" s="33"/>
      <c r="PNX52" s="35"/>
      <c r="PNY52" s="35"/>
      <c r="PNZ52"/>
      <c r="POA52"/>
      <c r="POB52" s="33"/>
      <c r="POC52"/>
      <c r="POD52" s="33"/>
      <c r="POE52" s="35"/>
      <c r="POF52" s="35"/>
      <c r="POG52"/>
      <c r="POH52"/>
      <c r="POI52" s="33"/>
      <c r="POJ52"/>
      <c r="POK52" s="33"/>
      <c r="POL52" s="35"/>
      <c r="POM52" s="35"/>
      <c r="PON52"/>
      <c r="POO52"/>
      <c r="POP52" s="33"/>
      <c r="POQ52"/>
      <c r="POR52" s="33"/>
      <c r="POS52" s="35"/>
      <c r="POT52" s="35"/>
      <c r="POU52"/>
      <c r="POV52"/>
      <c r="POW52" s="33"/>
      <c r="POX52"/>
      <c r="POY52" s="33"/>
      <c r="POZ52" s="35"/>
      <c r="PPA52" s="35"/>
      <c r="PPB52"/>
      <c r="PPC52"/>
      <c r="PPD52" s="33"/>
      <c r="PPE52"/>
      <c r="PPF52" s="33"/>
      <c r="PPG52" s="35"/>
      <c r="PPH52" s="35"/>
      <c r="PPI52"/>
      <c r="PPJ52"/>
      <c r="PPK52" s="33"/>
      <c r="PPL52"/>
      <c r="PPM52" s="33"/>
      <c r="PPN52" s="35"/>
      <c r="PPO52" s="35"/>
      <c r="PPP52"/>
      <c r="PPQ52"/>
      <c r="PPR52" s="33"/>
      <c r="PPS52"/>
      <c r="PPT52" s="33"/>
      <c r="PPU52" s="35"/>
      <c r="PPV52" s="35"/>
      <c r="PPW52"/>
      <c r="PPX52"/>
      <c r="PPY52" s="33"/>
      <c r="PPZ52"/>
      <c r="PQA52" s="33"/>
      <c r="PQB52" s="35"/>
      <c r="PQC52" s="35"/>
      <c r="PQD52"/>
      <c r="PQE52"/>
      <c r="PQF52" s="33"/>
      <c r="PQG52"/>
      <c r="PQH52" s="33"/>
      <c r="PQI52" s="35"/>
      <c r="PQJ52" s="35"/>
      <c r="PQK52"/>
      <c r="PQL52"/>
      <c r="PQM52" s="33"/>
      <c r="PQN52"/>
      <c r="PQO52" s="33"/>
      <c r="PQP52" s="35"/>
      <c r="PQQ52" s="35"/>
      <c r="PQR52"/>
      <c r="PQS52"/>
      <c r="PQT52" s="33"/>
      <c r="PQU52"/>
      <c r="PQV52" s="33"/>
      <c r="PQW52" s="35"/>
      <c r="PQX52" s="35"/>
      <c r="PQY52"/>
      <c r="PQZ52"/>
      <c r="PRA52" s="33"/>
      <c r="PRB52"/>
      <c r="PRC52" s="33"/>
      <c r="PRD52" s="35"/>
      <c r="PRE52" s="35"/>
      <c r="PRF52"/>
      <c r="PRG52"/>
      <c r="PRH52" s="33"/>
      <c r="PRI52"/>
      <c r="PRJ52" s="33"/>
      <c r="PRK52" s="35"/>
      <c r="PRL52" s="35"/>
      <c r="PRM52"/>
      <c r="PRN52"/>
      <c r="PRO52" s="33"/>
      <c r="PRP52"/>
      <c r="PRQ52" s="33"/>
      <c r="PRR52" s="35"/>
      <c r="PRS52" s="35"/>
      <c r="PRT52"/>
      <c r="PRU52"/>
      <c r="PRV52" s="33"/>
      <c r="PRW52"/>
      <c r="PRX52" s="33"/>
      <c r="PRY52" s="35"/>
      <c r="PRZ52" s="35"/>
      <c r="PSA52"/>
      <c r="PSB52"/>
      <c r="PSC52" s="33"/>
      <c r="PSD52"/>
      <c r="PSE52" s="33"/>
      <c r="PSF52" s="35"/>
      <c r="PSG52" s="35"/>
      <c r="PSH52"/>
      <c r="PSI52"/>
      <c r="PSJ52" s="33"/>
      <c r="PSK52"/>
      <c r="PSL52" s="33"/>
      <c r="PSM52" s="35"/>
      <c r="PSN52" s="35"/>
      <c r="PSO52"/>
      <c r="PSP52"/>
      <c r="PSQ52" s="33"/>
      <c r="PSR52"/>
      <c r="PSS52" s="33"/>
      <c r="PST52" s="35"/>
      <c r="PSU52" s="35"/>
      <c r="PSV52"/>
      <c r="PSW52"/>
      <c r="PSX52" s="33"/>
      <c r="PSY52"/>
      <c r="PSZ52" s="33"/>
      <c r="PTA52" s="35"/>
      <c r="PTB52" s="35"/>
      <c r="PTC52"/>
      <c r="PTD52"/>
      <c r="PTE52" s="33"/>
      <c r="PTF52"/>
      <c r="PTG52" s="33"/>
      <c r="PTH52" s="35"/>
      <c r="PTI52" s="35"/>
      <c r="PTJ52"/>
      <c r="PTK52"/>
      <c r="PTL52" s="33"/>
      <c r="PTM52"/>
      <c r="PTN52" s="33"/>
      <c r="PTO52" s="35"/>
      <c r="PTP52" s="35"/>
      <c r="PTQ52"/>
      <c r="PTR52"/>
      <c r="PTS52" s="33"/>
      <c r="PTT52"/>
      <c r="PTU52" s="33"/>
      <c r="PTV52" s="35"/>
      <c r="PTW52" s="35"/>
      <c r="PTX52"/>
      <c r="PTY52"/>
      <c r="PTZ52" s="33"/>
      <c r="PUA52"/>
      <c r="PUB52" s="33"/>
      <c r="PUC52" s="35"/>
      <c r="PUD52" s="35"/>
      <c r="PUE52"/>
      <c r="PUF52"/>
      <c r="PUG52" s="33"/>
      <c r="PUH52"/>
      <c r="PUI52" s="33"/>
      <c r="PUJ52" s="35"/>
      <c r="PUK52" s="35"/>
      <c r="PUL52"/>
      <c r="PUM52"/>
      <c r="PUN52" s="33"/>
      <c r="PUO52"/>
      <c r="PUP52" s="33"/>
      <c r="PUQ52" s="35"/>
      <c r="PUR52" s="35"/>
      <c r="PUS52"/>
      <c r="PUT52"/>
      <c r="PUU52" s="33"/>
      <c r="PUV52"/>
      <c r="PUW52" s="33"/>
      <c r="PUX52" s="35"/>
      <c r="PUY52" s="35"/>
      <c r="PUZ52"/>
      <c r="PVA52"/>
      <c r="PVB52" s="33"/>
      <c r="PVC52"/>
      <c r="PVD52" s="33"/>
      <c r="PVE52" s="35"/>
      <c r="PVF52" s="35"/>
      <c r="PVG52"/>
      <c r="PVH52"/>
      <c r="PVI52" s="33"/>
      <c r="PVJ52"/>
      <c r="PVK52" s="33"/>
      <c r="PVL52" s="35"/>
      <c r="PVM52" s="35"/>
      <c r="PVN52"/>
      <c r="PVO52"/>
      <c r="PVP52" s="33"/>
      <c r="PVQ52"/>
      <c r="PVR52" s="33"/>
      <c r="PVS52" s="35"/>
      <c r="PVT52" s="35"/>
      <c r="PVU52"/>
      <c r="PVV52"/>
      <c r="PVW52" s="33"/>
      <c r="PVX52"/>
      <c r="PVY52" s="33"/>
      <c r="PVZ52" s="35"/>
      <c r="PWA52" s="35"/>
      <c r="PWB52"/>
      <c r="PWC52"/>
      <c r="PWD52" s="33"/>
      <c r="PWE52"/>
      <c r="PWF52" s="33"/>
      <c r="PWG52" s="35"/>
      <c r="PWH52" s="35"/>
      <c r="PWI52"/>
      <c r="PWJ52"/>
      <c r="PWK52" s="33"/>
      <c r="PWL52"/>
      <c r="PWM52" s="33"/>
      <c r="PWN52" s="35"/>
      <c r="PWO52" s="35"/>
      <c r="PWP52"/>
      <c r="PWQ52"/>
      <c r="PWR52" s="33"/>
      <c r="PWS52"/>
      <c r="PWT52" s="33"/>
      <c r="PWU52" s="35"/>
      <c r="PWV52" s="35"/>
      <c r="PWW52"/>
      <c r="PWX52"/>
      <c r="PWY52" s="33"/>
      <c r="PWZ52"/>
      <c r="PXA52" s="33"/>
      <c r="PXB52" s="35"/>
      <c r="PXC52" s="35"/>
      <c r="PXD52"/>
      <c r="PXE52"/>
      <c r="PXF52" s="33"/>
      <c r="PXG52"/>
      <c r="PXH52" s="33"/>
      <c r="PXI52" s="35"/>
      <c r="PXJ52" s="35"/>
      <c r="PXK52"/>
      <c r="PXL52"/>
      <c r="PXM52" s="33"/>
      <c r="PXN52"/>
      <c r="PXO52" s="33"/>
      <c r="PXP52" s="35"/>
      <c r="PXQ52" s="35"/>
      <c r="PXR52"/>
      <c r="PXS52"/>
      <c r="PXT52" s="33"/>
      <c r="PXU52"/>
      <c r="PXV52" s="33"/>
      <c r="PXW52" s="35"/>
      <c r="PXX52" s="35"/>
      <c r="PXY52"/>
      <c r="PXZ52"/>
      <c r="PYA52" s="33"/>
      <c r="PYB52"/>
      <c r="PYC52" s="33"/>
      <c r="PYD52" s="35"/>
      <c r="PYE52" s="35"/>
      <c r="PYF52"/>
      <c r="PYG52"/>
      <c r="PYH52" s="33"/>
      <c r="PYI52"/>
      <c r="PYJ52" s="33"/>
      <c r="PYK52" s="35"/>
      <c r="PYL52" s="35"/>
      <c r="PYM52"/>
      <c r="PYN52"/>
      <c r="PYO52" s="33"/>
      <c r="PYP52"/>
      <c r="PYQ52" s="33"/>
      <c r="PYR52" s="35"/>
      <c r="PYS52" s="35"/>
      <c r="PYT52"/>
      <c r="PYU52"/>
      <c r="PYV52" s="33"/>
      <c r="PYW52"/>
      <c r="PYX52" s="33"/>
      <c r="PYY52" s="35"/>
      <c r="PYZ52" s="35"/>
      <c r="PZA52"/>
      <c r="PZB52"/>
      <c r="PZC52" s="33"/>
      <c r="PZD52"/>
      <c r="PZE52" s="33"/>
      <c r="PZF52" s="35"/>
      <c r="PZG52" s="35"/>
      <c r="PZH52"/>
      <c r="PZI52"/>
      <c r="PZJ52" s="33"/>
      <c r="PZK52"/>
      <c r="PZL52" s="33"/>
      <c r="PZM52" s="35"/>
      <c r="PZN52" s="35"/>
      <c r="PZO52"/>
      <c r="PZP52"/>
      <c r="PZQ52" s="33"/>
      <c r="PZR52"/>
      <c r="PZS52" s="33"/>
      <c r="PZT52" s="35"/>
      <c r="PZU52" s="35"/>
      <c r="PZV52"/>
      <c r="PZW52"/>
      <c r="PZX52" s="33"/>
      <c r="PZY52"/>
      <c r="PZZ52" s="33"/>
      <c r="QAA52" s="35"/>
      <c r="QAB52" s="35"/>
      <c r="QAC52"/>
      <c r="QAD52"/>
      <c r="QAE52" s="33"/>
      <c r="QAF52"/>
      <c r="QAG52" s="33"/>
      <c r="QAH52" s="35"/>
      <c r="QAI52" s="35"/>
      <c r="QAJ52"/>
      <c r="QAK52"/>
      <c r="QAL52" s="33"/>
      <c r="QAM52"/>
      <c r="QAN52" s="33"/>
      <c r="QAO52" s="35"/>
      <c r="QAP52" s="35"/>
      <c r="QAQ52"/>
      <c r="QAR52"/>
      <c r="QAS52" s="33"/>
      <c r="QAT52"/>
      <c r="QAU52" s="33"/>
      <c r="QAV52" s="35"/>
      <c r="QAW52" s="35"/>
      <c r="QAX52"/>
      <c r="QAY52"/>
      <c r="QAZ52" s="33"/>
      <c r="QBA52"/>
      <c r="QBB52" s="33"/>
      <c r="QBC52" s="35"/>
      <c r="QBD52" s="35"/>
      <c r="QBE52"/>
      <c r="QBF52"/>
      <c r="QBG52" s="33"/>
      <c r="QBH52"/>
      <c r="QBI52" s="33"/>
      <c r="QBJ52" s="35"/>
      <c r="QBK52" s="35"/>
      <c r="QBL52"/>
      <c r="QBM52"/>
      <c r="QBN52" s="33"/>
      <c r="QBO52"/>
      <c r="QBP52" s="33"/>
      <c r="QBQ52" s="35"/>
      <c r="QBR52" s="35"/>
      <c r="QBS52"/>
      <c r="QBT52"/>
      <c r="QBU52" s="33"/>
      <c r="QBV52"/>
      <c r="QBW52" s="33"/>
      <c r="QBX52" s="35"/>
      <c r="QBY52" s="35"/>
      <c r="QBZ52"/>
      <c r="QCA52"/>
      <c r="QCB52" s="33"/>
      <c r="QCC52"/>
      <c r="QCD52" s="33"/>
      <c r="QCE52" s="35"/>
      <c r="QCF52" s="35"/>
      <c r="QCG52"/>
      <c r="QCH52"/>
      <c r="QCI52" s="33"/>
      <c r="QCJ52"/>
      <c r="QCK52" s="33"/>
      <c r="QCL52" s="35"/>
      <c r="QCM52" s="35"/>
      <c r="QCN52"/>
      <c r="QCO52"/>
      <c r="QCP52" s="33"/>
      <c r="QCQ52"/>
      <c r="QCR52" s="33"/>
      <c r="QCS52" s="35"/>
      <c r="QCT52" s="35"/>
      <c r="QCU52"/>
      <c r="QCV52"/>
      <c r="QCW52" s="33"/>
      <c r="QCX52"/>
      <c r="QCY52" s="33"/>
      <c r="QCZ52" s="35"/>
      <c r="QDA52" s="35"/>
      <c r="QDB52"/>
      <c r="QDC52"/>
      <c r="QDD52" s="33"/>
      <c r="QDE52"/>
      <c r="QDF52" s="33"/>
      <c r="QDG52" s="35"/>
      <c r="QDH52" s="35"/>
      <c r="QDI52"/>
      <c r="QDJ52"/>
      <c r="QDK52" s="33"/>
      <c r="QDL52"/>
      <c r="QDM52" s="33"/>
      <c r="QDN52" s="35"/>
      <c r="QDO52" s="35"/>
      <c r="QDP52"/>
      <c r="QDQ52"/>
      <c r="QDR52" s="33"/>
      <c r="QDS52"/>
      <c r="QDT52" s="33"/>
      <c r="QDU52" s="35"/>
      <c r="QDV52" s="35"/>
      <c r="QDW52"/>
      <c r="QDX52"/>
      <c r="QDY52" s="33"/>
      <c r="QDZ52"/>
      <c r="QEA52" s="33"/>
      <c r="QEB52" s="35"/>
      <c r="QEC52" s="35"/>
      <c r="QED52"/>
      <c r="QEE52"/>
      <c r="QEF52" s="33"/>
      <c r="QEG52"/>
      <c r="QEH52" s="33"/>
      <c r="QEI52" s="35"/>
      <c r="QEJ52" s="35"/>
      <c r="QEK52"/>
      <c r="QEL52"/>
      <c r="QEM52" s="33"/>
      <c r="QEN52"/>
      <c r="QEO52" s="33"/>
      <c r="QEP52" s="35"/>
      <c r="QEQ52" s="35"/>
      <c r="QER52"/>
      <c r="QES52"/>
      <c r="QET52" s="33"/>
      <c r="QEU52"/>
      <c r="QEV52" s="33"/>
      <c r="QEW52" s="35"/>
      <c r="QEX52" s="35"/>
      <c r="QEY52"/>
      <c r="QEZ52"/>
      <c r="QFA52" s="33"/>
      <c r="QFB52"/>
      <c r="QFC52" s="33"/>
      <c r="QFD52" s="35"/>
      <c r="QFE52" s="35"/>
      <c r="QFF52"/>
      <c r="QFG52"/>
      <c r="QFH52" s="33"/>
      <c r="QFI52"/>
      <c r="QFJ52" s="33"/>
      <c r="QFK52" s="35"/>
      <c r="QFL52" s="35"/>
      <c r="QFM52"/>
      <c r="QFN52"/>
      <c r="QFO52" s="33"/>
      <c r="QFP52"/>
      <c r="QFQ52" s="33"/>
      <c r="QFR52" s="35"/>
      <c r="QFS52" s="35"/>
      <c r="QFT52"/>
      <c r="QFU52"/>
      <c r="QFV52" s="33"/>
      <c r="QFW52"/>
      <c r="QFX52" s="33"/>
      <c r="QFY52" s="35"/>
      <c r="QFZ52" s="35"/>
      <c r="QGA52"/>
      <c r="QGB52"/>
      <c r="QGC52" s="33"/>
      <c r="QGD52"/>
      <c r="QGE52" s="33"/>
      <c r="QGF52" s="35"/>
      <c r="QGG52" s="35"/>
      <c r="QGH52"/>
      <c r="QGI52"/>
      <c r="QGJ52" s="33"/>
      <c r="QGK52"/>
      <c r="QGL52" s="33"/>
      <c r="QGM52" s="35"/>
      <c r="QGN52" s="35"/>
      <c r="QGO52"/>
      <c r="QGP52"/>
      <c r="QGQ52" s="33"/>
      <c r="QGR52"/>
      <c r="QGS52" s="33"/>
      <c r="QGT52" s="35"/>
      <c r="QGU52" s="35"/>
      <c r="QGV52"/>
      <c r="QGW52"/>
      <c r="QGX52" s="33"/>
      <c r="QGY52"/>
      <c r="QGZ52" s="33"/>
      <c r="QHA52" s="35"/>
      <c r="QHB52" s="35"/>
      <c r="QHC52"/>
      <c r="QHD52"/>
      <c r="QHE52" s="33"/>
      <c r="QHF52"/>
      <c r="QHG52" s="33"/>
      <c r="QHH52" s="35"/>
      <c r="QHI52" s="35"/>
      <c r="QHJ52"/>
      <c r="QHK52"/>
      <c r="QHL52" s="33"/>
      <c r="QHM52"/>
      <c r="QHN52" s="33"/>
      <c r="QHO52" s="35"/>
      <c r="QHP52" s="35"/>
      <c r="QHQ52"/>
      <c r="QHR52"/>
      <c r="QHS52" s="33"/>
      <c r="QHT52"/>
      <c r="QHU52" s="33"/>
      <c r="QHV52" s="35"/>
      <c r="QHW52" s="35"/>
      <c r="QHX52"/>
      <c r="QHY52"/>
      <c r="QHZ52" s="33"/>
      <c r="QIA52"/>
      <c r="QIB52" s="33"/>
      <c r="QIC52" s="35"/>
      <c r="QID52" s="35"/>
      <c r="QIE52"/>
      <c r="QIF52"/>
      <c r="QIG52" s="33"/>
      <c r="QIH52"/>
      <c r="QII52" s="33"/>
      <c r="QIJ52" s="35"/>
      <c r="QIK52" s="35"/>
      <c r="QIL52"/>
      <c r="QIM52"/>
      <c r="QIN52" s="33"/>
      <c r="QIO52"/>
      <c r="QIP52" s="33"/>
      <c r="QIQ52" s="35"/>
      <c r="QIR52" s="35"/>
      <c r="QIS52"/>
      <c r="QIT52"/>
      <c r="QIU52" s="33"/>
      <c r="QIV52"/>
      <c r="QIW52" s="33"/>
      <c r="QIX52" s="35"/>
      <c r="QIY52" s="35"/>
      <c r="QIZ52"/>
      <c r="QJA52"/>
      <c r="QJB52" s="33"/>
      <c r="QJC52"/>
      <c r="QJD52" s="33"/>
      <c r="QJE52" s="35"/>
      <c r="QJF52" s="35"/>
      <c r="QJG52"/>
      <c r="QJH52"/>
      <c r="QJI52" s="33"/>
      <c r="QJJ52"/>
      <c r="QJK52" s="33"/>
      <c r="QJL52" s="35"/>
      <c r="QJM52" s="35"/>
      <c r="QJN52"/>
      <c r="QJO52"/>
      <c r="QJP52" s="33"/>
      <c r="QJQ52"/>
      <c r="QJR52" s="33"/>
      <c r="QJS52" s="35"/>
      <c r="QJT52" s="35"/>
      <c r="QJU52"/>
      <c r="QJV52"/>
      <c r="QJW52" s="33"/>
      <c r="QJX52"/>
      <c r="QJY52" s="33"/>
      <c r="QJZ52" s="35"/>
      <c r="QKA52" s="35"/>
      <c r="QKB52"/>
      <c r="QKC52"/>
      <c r="QKD52" s="33"/>
      <c r="QKE52"/>
      <c r="QKF52" s="33"/>
      <c r="QKG52" s="35"/>
      <c r="QKH52" s="35"/>
      <c r="QKI52"/>
      <c r="QKJ52"/>
      <c r="QKK52" s="33"/>
      <c r="QKL52"/>
      <c r="QKM52" s="33"/>
      <c r="QKN52" s="35"/>
      <c r="QKO52" s="35"/>
      <c r="QKP52"/>
      <c r="QKQ52"/>
      <c r="QKR52" s="33"/>
      <c r="QKS52"/>
      <c r="QKT52" s="33"/>
      <c r="QKU52" s="35"/>
      <c r="QKV52" s="35"/>
      <c r="QKW52"/>
      <c r="QKX52"/>
      <c r="QKY52" s="33"/>
      <c r="QKZ52"/>
      <c r="QLA52" s="33"/>
      <c r="QLB52" s="35"/>
      <c r="QLC52" s="35"/>
      <c r="QLD52"/>
      <c r="QLE52"/>
      <c r="QLF52" s="33"/>
      <c r="QLG52"/>
      <c r="QLH52" s="33"/>
      <c r="QLI52" s="35"/>
      <c r="QLJ52" s="35"/>
      <c r="QLK52"/>
      <c r="QLL52"/>
      <c r="QLM52" s="33"/>
      <c r="QLN52"/>
      <c r="QLO52" s="33"/>
      <c r="QLP52" s="35"/>
      <c r="QLQ52" s="35"/>
      <c r="QLR52"/>
      <c r="QLS52"/>
      <c r="QLT52" s="33"/>
      <c r="QLU52"/>
      <c r="QLV52" s="33"/>
      <c r="QLW52" s="35"/>
      <c r="QLX52" s="35"/>
      <c r="QLY52"/>
      <c r="QLZ52"/>
      <c r="QMA52" s="33"/>
      <c r="QMB52"/>
      <c r="QMC52" s="33"/>
      <c r="QMD52" s="35"/>
      <c r="QME52" s="35"/>
      <c r="QMF52"/>
      <c r="QMG52"/>
      <c r="QMH52" s="33"/>
      <c r="QMI52"/>
      <c r="QMJ52" s="33"/>
      <c r="QMK52" s="35"/>
      <c r="QML52" s="35"/>
      <c r="QMM52"/>
      <c r="QMN52"/>
      <c r="QMO52" s="33"/>
      <c r="QMP52"/>
      <c r="QMQ52" s="33"/>
      <c r="QMR52" s="35"/>
      <c r="QMS52" s="35"/>
      <c r="QMT52"/>
      <c r="QMU52"/>
      <c r="QMV52" s="33"/>
      <c r="QMW52"/>
      <c r="QMX52" s="33"/>
      <c r="QMY52" s="35"/>
      <c r="QMZ52" s="35"/>
      <c r="QNA52"/>
      <c r="QNB52"/>
      <c r="QNC52" s="33"/>
      <c r="QND52"/>
      <c r="QNE52" s="33"/>
      <c r="QNF52" s="35"/>
      <c r="QNG52" s="35"/>
      <c r="QNH52"/>
      <c r="QNI52"/>
      <c r="QNJ52" s="33"/>
      <c r="QNK52"/>
      <c r="QNL52" s="33"/>
      <c r="QNM52" s="35"/>
      <c r="QNN52" s="35"/>
      <c r="QNO52"/>
      <c r="QNP52"/>
      <c r="QNQ52" s="33"/>
      <c r="QNR52"/>
      <c r="QNS52" s="33"/>
      <c r="QNT52" s="35"/>
      <c r="QNU52" s="35"/>
      <c r="QNV52"/>
      <c r="QNW52"/>
      <c r="QNX52" s="33"/>
      <c r="QNY52"/>
      <c r="QNZ52" s="33"/>
      <c r="QOA52" s="35"/>
      <c r="QOB52" s="35"/>
      <c r="QOC52"/>
      <c r="QOD52"/>
      <c r="QOE52" s="33"/>
      <c r="QOF52"/>
      <c r="QOG52" s="33"/>
      <c r="QOH52" s="35"/>
      <c r="QOI52" s="35"/>
      <c r="QOJ52"/>
      <c r="QOK52"/>
      <c r="QOL52" s="33"/>
      <c r="QOM52"/>
      <c r="QON52" s="33"/>
      <c r="QOO52" s="35"/>
      <c r="QOP52" s="35"/>
      <c r="QOQ52"/>
      <c r="QOR52"/>
      <c r="QOS52" s="33"/>
      <c r="QOT52"/>
      <c r="QOU52" s="33"/>
      <c r="QOV52" s="35"/>
      <c r="QOW52" s="35"/>
      <c r="QOX52"/>
      <c r="QOY52"/>
      <c r="QOZ52" s="33"/>
      <c r="QPA52"/>
      <c r="QPB52" s="33"/>
      <c r="QPC52" s="35"/>
      <c r="QPD52" s="35"/>
      <c r="QPE52"/>
      <c r="QPF52"/>
      <c r="QPG52" s="33"/>
      <c r="QPH52"/>
      <c r="QPI52" s="33"/>
      <c r="QPJ52" s="35"/>
      <c r="QPK52" s="35"/>
      <c r="QPL52"/>
      <c r="QPM52"/>
      <c r="QPN52" s="33"/>
      <c r="QPO52"/>
      <c r="QPP52" s="33"/>
      <c r="QPQ52" s="35"/>
      <c r="QPR52" s="35"/>
      <c r="QPS52"/>
      <c r="QPT52"/>
      <c r="QPU52" s="33"/>
      <c r="QPV52"/>
      <c r="QPW52" s="33"/>
      <c r="QPX52" s="35"/>
      <c r="QPY52" s="35"/>
      <c r="QPZ52"/>
      <c r="QQA52"/>
      <c r="QQB52" s="33"/>
      <c r="QQC52"/>
      <c r="QQD52" s="33"/>
      <c r="QQE52" s="35"/>
      <c r="QQF52" s="35"/>
      <c r="QQG52"/>
      <c r="QQH52"/>
      <c r="QQI52" s="33"/>
      <c r="QQJ52"/>
      <c r="QQK52" s="33"/>
      <c r="QQL52" s="35"/>
      <c r="QQM52" s="35"/>
      <c r="QQN52"/>
      <c r="QQO52"/>
      <c r="QQP52" s="33"/>
      <c r="QQQ52"/>
      <c r="QQR52" s="33"/>
      <c r="QQS52" s="35"/>
      <c r="QQT52" s="35"/>
      <c r="QQU52"/>
      <c r="QQV52"/>
      <c r="QQW52" s="33"/>
      <c r="QQX52"/>
      <c r="QQY52" s="33"/>
      <c r="QQZ52" s="35"/>
      <c r="QRA52" s="35"/>
      <c r="QRB52"/>
      <c r="QRC52"/>
      <c r="QRD52" s="33"/>
      <c r="QRE52"/>
      <c r="QRF52" s="33"/>
      <c r="QRG52" s="35"/>
      <c r="QRH52" s="35"/>
      <c r="QRI52"/>
      <c r="QRJ52"/>
      <c r="QRK52" s="33"/>
      <c r="QRL52"/>
      <c r="QRM52" s="33"/>
      <c r="QRN52" s="35"/>
      <c r="QRO52" s="35"/>
      <c r="QRP52"/>
      <c r="QRQ52"/>
      <c r="QRR52" s="33"/>
      <c r="QRS52"/>
      <c r="QRT52" s="33"/>
      <c r="QRU52" s="35"/>
      <c r="QRV52" s="35"/>
      <c r="QRW52"/>
      <c r="QRX52"/>
      <c r="QRY52" s="33"/>
      <c r="QRZ52"/>
      <c r="QSA52" s="33"/>
      <c r="QSB52" s="35"/>
      <c r="QSC52" s="35"/>
      <c r="QSD52"/>
      <c r="QSE52"/>
      <c r="QSF52" s="33"/>
      <c r="QSG52"/>
      <c r="QSH52" s="33"/>
      <c r="QSI52" s="35"/>
      <c r="QSJ52" s="35"/>
      <c r="QSK52"/>
      <c r="QSL52"/>
      <c r="QSM52" s="33"/>
      <c r="QSN52"/>
      <c r="QSO52" s="33"/>
      <c r="QSP52" s="35"/>
      <c r="QSQ52" s="35"/>
      <c r="QSR52"/>
      <c r="QSS52"/>
      <c r="QST52" s="33"/>
      <c r="QSU52"/>
      <c r="QSV52" s="33"/>
      <c r="QSW52" s="35"/>
      <c r="QSX52" s="35"/>
      <c r="QSY52"/>
      <c r="QSZ52"/>
      <c r="QTA52" s="33"/>
      <c r="QTB52"/>
      <c r="QTC52" s="33"/>
      <c r="QTD52" s="35"/>
      <c r="QTE52" s="35"/>
      <c r="QTF52"/>
      <c r="QTG52"/>
      <c r="QTH52" s="33"/>
      <c r="QTI52"/>
      <c r="QTJ52" s="33"/>
      <c r="QTK52" s="35"/>
      <c r="QTL52" s="35"/>
      <c r="QTM52"/>
      <c r="QTN52"/>
      <c r="QTO52" s="33"/>
      <c r="QTP52"/>
      <c r="QTQ52" s="33"/>
      <c r="QTR52" s="35"/>
      <c r="QTS52" s="35"/>
      <c r="QTT52"/>
      <c r="QTU52"/>
      <c r="QTV52" s="33"/>
      <c r="QTW52"/>
      <c r="QTX52" s="33"/>
      <c r="QTY52" s="35"/>
      <c r="QTZ52" s="35"/>
      <c r="QUA52"/>
      <c r="QUB52"/>
      <c r="QUC52" s="33"/>
      <c r="QUD52"/>
      <c r="QUE52" s="33"/>
      <c r="QUF52" s="35"/>
      <c r="QUG52" s="35"/>
      <c r="QUH52"/>
      <c r="QUI52"/>
      <c r="QUJ52" s="33"/>
      <c r="QUK52"/>
      <c r="QUL52" s="33"/>
      <c r="QUM52" s="35"/>
      <c r="QUN52" s="35"/>
      <c r="QUO52"/>
      <c r="QUP52"/>
      <c r="QUQ52" s="33"/>
      <c r="QUR52"/>
      <c r="QUS52" s="33"/>
      <c r="QUT52" s="35"/>
      <c r="QUU52" s="35"/>
      <c r="QUV52"/>
      <c r="QUW52"/>
      <c r="QUX52" s="33"/>
      <c r="QUY52"/>
      <c r="QUZ52" s="33"/>
      <c r="QVA52" s="35"/>
      <c r="QVB52" s="35"/>
      <c r="QVC52"/>
      <c r="QVD52"/>
      <c r="QVE52" s="33"/>
      <c r="QVF52"/>
      <c r="QVG52" s="33"/>
      <c r="QVH52" s="35"/>
      <c r="QVI52" s="35"/>
      <c r="QVJ52"/>
      <c r="QVK52"/>
      <c r="QVL52" s="33"/>
      <c r="QVM52"/>
      <c r="QVN52" s="33"/>
      <c r="QVO52" s="35"/>
      <c r="QVP52" s="35"/>
      <c r="QVQ52"/>
      <c r="QVR52"/>
      <c r="QVS52" s="33"/>
      <c r="QVT52"/>
      <c r="QVU52" s="33"/>
      <c r="QVV52" s="35"/>
      <c r="QVW52" s="35"/>
      <c r="QVX52"/>
      <c r="QVY52"/>
      <c r="QVZ52" s="33"/>
      <c r="QWA52"/>
      <c r="QWB52" s="33"/>
      <c r="QWC52" s="35"/>
      <c r="QWD52" s="35"/>
      <c r="QWE52"/>
      <c r="QWF52"/>
      <c r="QWG52" s="33"/>
      <c r="QWH52"/>
      <c r="QWI52" s="33"/>
      <c r="QWJ52" s="35"/>
      <c r="QWK52" s="35"/>
      <c r="QWL52"/>
      <c r="QWM52"/>
      <c r="QWN52" s="33"/>
      <c r="QWO52"/>
      <c r="QWP52" s="33"/>
      <c r="QWQ52" s="35"/>
      <c r="QWR52" s="35"/>
      <c r="QWS52"/>
      <c r="QWT52"/>
      <c r="QWU52" s="33"/>
      <c r="QWV52"/>
      <c r="QWW52" s="33"/>
      <c r="QWX52" s="35"/>
      <c r="QWY52" s="35"/>
      <c r="QWZ52"/>
      <c r="QXA52"/>
      <c r="QXB52" s="33"/>
      <c r="QXC52"/>
      <c r="QXD52" s="33"/>
      <c r="QXE52" s="35"/>
      <c r="QXF52" s="35"/>
      <c r="QXG52"/>
      <c r="QXH52"/>
      <c r="QXI52" s="33"/>
      <c r="QXJ52"/>
      <c r="QXK52" s="33"/>
      <c r="QXL52" s="35"/>
      <c r="QXM52" s="35"/>
      <c r="QXN52"/>
      <c r="QXO52"/>
      <c r="QXP52" s="33"/>
      <c r="QXQ52"/>
      <c r="QXR52" s="33"/>
      <c r="QXS52" s="35"/>
      <c r="QXT52" s="35"/>
      <c r="QXU52"/>
      <c r="QXV52"/>
      <c r="QXW52" s="33"/>
      <c r="QXX52"/>
      <c r="QXY52" s="33"/>
      <c r="QXZ52" s="35"/>
      <c r="QYA52" s="35"/>
      <c r="QYB52"/>
      <c r="QYC52"/>
      <c r="QYD52" s="33"/>
      <c r="QYE52"/>
      <c r="QYF52" s="33"/>
      <c r="QYG52" s="35"/>
      <c r="QYH52" s="35"/>
      <c r="QYI52"/>
      <c r="QYJ52"/>
      <c r="QYK52" s="33"/>
      <c r="QYL52"/>
      <c r="QYM52" s="33"/>
      <c r="QYN52" s="35"/>
      <c r="QYO52" s="35"/>
      <c r="QYP52"/>
      <c r="QYQ52"/>
      <c r="QYR52" s="33"/>
      <c r="QYS52"/>
      <c r="QYT52" s="33"/>
      <c r="QYU52" s="35"/>
      <c r="QYV52" s="35"/>
      <c r="QYW52"/>
      <c r="QYX52"/>
      <c r="QYY52" s="33"/>
      <c r="QYZ52"/>
      <c r="QZA52" s="33"/>
      <c r="QZB52" s="35"/>
      <c r="QZC52" s="35"/>
      <c r="QZD52"/>
      <c r="QZE52"/>
      <c r="QZF52" s="33"/>
      <c r="QZG52"/>
      <c r="QZH52" s="33"/>
      <c r="QZI52" s="35"/>
      <c r="QZJ52" s="35"/>
      <c r="QZK52"/>
      <c r="QZL52"/>
      <c r="QZM52" s="33"/>
      <c r="QZN52"/>
      <c r="QZO52" s="33"/>
      <c r="QZP52" s="35"/>
      <c r="QZQ52" s="35"/>
      <c r="QZR52"/>
      <c r="QZS52"/>
      <c r="QZT52" s="33"/>
      <c r="QZU52"/>
      <c r="QZV52" s="33"/>
      <c r="QZW52" s="35"/>
      <c r="QZX52" s="35"/>
      <c r="QZY52"/>
      <c r="QZZ52"/>
      <c r="RAA52" s="33"/>
      <c r="RAB52"/>
      <c r="RAC52" s="33"/>
      <c r="RAD52" s="35"/>
      <c r="RAE52" s="35"/>
      <c r="RAF52"/>
      <c r="RAG52"/>
      <c r="RAH52" s="33"/>
      <c r="RAI52"/>
      <c r="RAJ52" s="33"/>
      <c r="RAK52" s="35"/>
      <c r="RAL52" s="35"/>
      <c r="RAM52"/>
      <c r="RAN52"/>
      <c r="RAO52" s="33"/>
      <c r="RAP52"/>
      <c r="RAQ52" s="33"/>
      <c r="RAR52" s="35"/>
      <c r="RAS52" s="35"/>
      <c r="RAT52"/>
      <c r="RAU52"/>
      <c r="RAV52" s="33"/>
      <c r="RAW52"/>
      <c r="RAX52" s="33"/>
      <c r="RAY52" s="35"/>
      <c r="RAZ52" s="35"/>
      <c r="RBA52"/>
      <c r="RBB52"/>
      <c r="RBC52" s="33"/>
      <c r="RBD52"/>
      <c r="RBE52" s="33"/>
      <c r="RBF52" s="35"/>
      <c r="RBG52" s="35"/>
      <c r="RBH52"/>
      <c r="RBI52"/>
      <c r="RBJ52" s="33"/>
      <c r="RBK52"/>
      <c r="RBL52" s="33"/>
      <c r="RBM52" s="35"/>
      <c r="RBN52" s="35"/>
      <c r="RBO52"/>
      <c r="RBP52"/>
      <c r="RBQ52" s="33"/>
      <c r="RBR52"/>
      <c r="RBS52" s="33"/>
      <c r="RBT52" s="35"/>
      <c r="RBU52" s="35"/>
      <c r="RBV52"/>
      <c r="RBW52"/>
      <c r="RBX52" s="33"/>
      <c r="RBY52"/>
      <c r="RBZ52" s="33"/>
      <c r="RCA52" s="35"/>
      <c r="RCB52" s="35"/>
      <c r="RCC52"/>
      <c r="RCD52"/>
      <c r="RCE52" s="33"/>
      <c r="RCF52"/>
      <c r="RCG52" s="33"/>
      <c r="RCH52" s="35"/>
      <c r="RCI52" s="35"/>
      <c r="RCJ52"/>
      <c r="RCK52"/>
      <c r="RCL52" s="33"/>
      <c r="RCM52"/>
      <c r="RCN52" s="33"/>
      <c r="RCO52" s="35"/>
      <c r="RCP52" s="35"/>
      <c r="RCQ52"/>
      <c r="RCR52"/>
      <c r="RCS52" s="33"/>
      <c r="RCT52"/>
      <c r="RCU52" s="33"/>
      <c r="RCV52" s="35"/>
      <c r="RCW52" s="35"/>
      <c r="RCX52"/>
      <c r="RCY52"/>
      <c r="RCZ52" s="33"/>
      <c r="RDA52"/>
      <c r="RDB52" s="33"/>
      <c r="RDC52" s="35"/>
      <c r="RDD52" s="35"/>
      <c r="RDE52"/>
      <c r="RDF52"/>
      <c r="RDG52" s="33"/>
      <c r="RDH52"/>
      <c r="RDI52" s="33"/>
      <c r="RDJ52" s="35"/>
      <c r="RDK52" s="35"/>
      <c r="RDL52"/>
      <c r="RDM52"/>
      <c r="RDN52" s="33"/>
      <c r="RDO52"/>
      <c r="RDP52" s="33"/>
      <c r="RDQ52" s="35"/>
      <c r="RDR52" s="35"/>
      <c r="RDS52"/>
      <c r="RDT52"/>
      <c r="RDU52" s="33"/>
      <c r="RDV52"/>
      <c r="RDW52" s="33"/>
      <c r="RDX52" s="35"/>
      <c r="RDY52" s="35"/>
      <c r="RDZ52"/>
      <c r="REA52"/>
      <c r="REB52" s="33"/>
      <c r="REC52"/>
      <c r="RED52" s="33"/>
      <c r="REE52" s="35"/>
      <c r="REF52" s="35"/>
      <c r="REG52"/>
      <c r="REH52"/>
      <c r="REI52" s="33"/>
      <c r="REJ52"/>
      <c r="REK52" s="33"/>
      <c r="REL52" s="35"/>
      <c r="REM52" s="35"/>
      <c r="REN52"/>
      <c r="REO52"/>
      <c r="REP52" s="33"/>
      <c r="REQ52"/>
      <c r="RER52" s="33"/>
      <c r="RES52" s="35"/>
      <c r="RET52" s="35"/>
      <c r="REU52"/>
      <c r="REV52"/>
      <c r="REW52" s="33"/>
      <c r="REX52"/>
      <c r="REY52" s="33"/>
      <c r="REZ52" s="35"/>
      <c r="RFA52" s="35"/>
      <c r="RFB52"/>
      <c r="RFC52"/>
      <c r="RFD52" s="33"/>
      <c r="RFE52"/>
      <c r="RFF52" s="33"/>
      <c r="RFG52" s="35"/>
      <c r="RFH52" s="35"/>
      <c r="RFI52"/>
      <c r="RFJ52"/>
      <c r="RFK52" s="33"/>
      <c r="RFL52"/>
      <c r="RFM52" s="33"/>
      <c r="RFN52" s="35"/>
      <c r="RFO52" s="35"/>
      <c r="RFP52"/>
      <c r="RFQ52"/>
      <c r="RFR52" s="33"/>
      <c r="RFS52"/>
      <c r="RFT52" s="33"/>
      <c r="RFU52" s="35"/>
      <c r="RFV52" s="35"/>
      <c r="RFW52"/>
      <c r="RFX52"/>
      <c r="RFY52" s="33"/>
      <c r="RFZ52"/>
      <c r="RGA52" s="33"/>
      <c r="RGB52" s="35"/>
      <c r="RGC52" s="35"/>
      <c r="RGD52"/>
      <c r="RGE52"/>
      <c r="RGF52" s="33"/>
      <c r="RGG52"/>
      <c r="RGH52" s="33"/>
      <c r="RGI52" s="35"/>
      <c r="RGJ52" s="35"/>
      <c r="RGK52"/>
      <c r="RGL52"/>
      <c r="RGM52" s="33"/>
      <c r="RGN52"/>
      <c r="RGO52" s="33"/>
      <c r="RGP52" s="35"/>
      <c r="RGQ52" s="35"/>
      <c r="RGR52"/>
      <c r="RGS52"/>
      <c r="RGT52" s="33"/>
      <c r="RGU52"/>
      <c r="RGV52" s="33"/>
      <c r="RGW52" s="35"/>
      <c r="RGX52" s="35"/>
      <c r="RGY52"/>
      <c r="RGZ52"/>
      <c r="RHA52" s="33"/>
      <c r="RHB52"/>
      <c r="RHC52" s="33"/>
      <c r="RHD52" s="35"/>
      <c r="RHE52" s="35"/>
      <c r="RHF52"/>
      <c r="RHG52"/>
      <c r="RHH52" s="33"/>
      <c r="RHI52"/>
      <c r="RHJ52" s="33"/>
      <c r="RHK52" s="35"/>
      <c r="RHL52" s="35"/>
      <c r="RHM52"/>
      <c r="RHN52"/>
      <c r="RHO52" s="33"/>
      <c r="RHP52"/>
      <c r="RHQ52" s="33"/>
      <c r="RHR52" s="35"/>
      <c r="RHS52" s="35"/>
      <c r="RHT52"/>
      <c r="RHU52"/>
      <c r="RHV52" s="33"/>
      <c r="RHW52"/>
      <c r="RHX52" s="33"/>
      <c r="RHY52" s="35"/>
      <c r="RHZ52" s="35"/>
      <c r="RIA52"/>
      <c r="RIB52"/>
      <c r="RIC52" s="33"/>
      <c r="RID52"/>
      <c r="RIE52" s="33"/>
      <c r="RIF52" s="35"/>
      <c r="RIG52" s="35"/>
      <c r="RIH52"/>
      <c r="RII52"/>
      <c r="RIJ52" s="33"/>
      <c r="RIK52"/>
      <c r="RIL52" s="33"/>
      <c r="RIM52" s="35"/>
      <c r="RIN52" s="35"/>
      <c r="RIO52"/>
      <c r="RIP52"/>
      <c r="RIQ52" s="33"/>
      <c r="RIR52"/>
      <c r="RIS52" s="33"/>
      <c r="RIT52" s="35"/>
      <c r="RIU52" s="35"/>
      <c r="RIV52"/>
      <c r="RIW52"/>
      <c r="RIX52" s="33"/>
      <c r="RIY52"/>
      <c r="RIZ52" s="33"/>
      <c r="RJA52" s="35"/>
      <c r="RJB52" s="35"/>
      <c r="RJC52"/>
      <c r="RJD52"/>
      <c r="RJE52" s="33"/>
      <c r="RJF52"/>
      <c r="RJG52" s="33"/>
      <c r="RJH52" s="35"/>
      <c r="RJI52" s="35"/>
      <c r="RJJ52"/>
      <c r="RJK52"/>
      <c r="RJL52" s="33"/>
      <c r="RJM52"/>
      <c r="RJN52" s="33"/>
      <c r="RJO52" s="35"/>
      <c r="RJP52" s="35"/>
      <c r="RJQ52"/>
      <c r="RJR52"/>
      <c r="RJS52" s="33"/>
      <c r="RJT52"/>
      <c r="RJU52" s="33"/>
      <c r="RJV52" s="35"/>
      <c r="RJW52" s="35"/>
      <c r="RJX52"/>
      <c r="RJY52"/>
      <c r="RJZ52" s="33"/>
      <c r="RKA52"/>
      <c r="RKB52" s="33"/>
      <c r="RKC52" s="35"/>
      <c r="RKD52" s="35"/>
      <c r="RKE52"/>
      <c r="RKF52"/>
      <c r="RKG52" s="33"/>
      <c r="RKH52"/>
      <c r="RKI52" s="33"/>
      <c r="RKJ52" s="35"/>
      <c r="RKK52" s="35"/>
      <c r="RKL52"/>
      <c r="RKM52"/>
      <c r="RKN52" s="33"/>
      <c r="RKO52"/>
      <c r="RKP52" s="33"/>
      <c r="RKQ52" s="35"/>
      <c r="RKR52" s="35"/>
      <c r="RKS52"/>
      <c r="RKT52"/>
      <c r="RKU52" s="33"/>
      <c r="RKV52"/>
      <c r="RKW52" s="33"/>
      <c r="RKX52" s="35"/>
      <c r="RKY52" s="35"/>
      <c r="RKZ52"/>
      <c r="RLA52"/>
      <c r="RLB52" s="33"/>
      <c r="RLC52"/>
      <c r="RLD52" s="33"/>
      <c r="RLE52" s="35"/>
      <c r="RLF52" s="35"/>
      <c r="RLG52"/>
      <c r="RLH52"/>
      <c r="RLI52" s="33"/>
      <c r="RLJ52"/>
      <c r="RLK52" s="33"/>
      <c r="RLL52" s="35"/>
      <c r="RLM52" s="35"/>
      <c r="RLN52"/>
      <c r="RLO52"/>
      <c r="RLP52" s="33"/>
      <c r="RLQ52"/>
      <c r="RLR52" s="33"/>
      <c r="RLS52" s="35"/>
      <c r="RLT52" s="35"/>
      <c r="RLU52"/>
      <c r="RLV52"/>
      <c r="RLW52" s="33"/>
      <c r="RLX52"/>
      <c r="RLY52" s="33"/>
      <c r="RLZ52" s="35"/>
      <c r="RMA52" s="35"/>
      <c r="RMB52"/>
      <c r="RMC52"/>
      <c r="RMD52" s="33"/>
      <c r="RME52"/>
      <c r="RMF52" s="33"/>
      <c r="RMG52" s="35"/>
      <c r="RMH52" s="35"/>
      <c r="RMI52"/>
      <c r="RMJ52"/>
      <c r="RMK52" s="33"/>
      <c r="RML52"/>
      <c r="RMM52" s="33"/>
      <c r="RMN52" s="35"/>
      <c r="RMO52" s="35"/>
      <c r="RMP52"/>
      <c r="RMQ52"/>
      <c r="RMR52" s="33"/>
      <c r="RMS52"/>
      <c r="RMT52" s="33"/>
      <c r="RMU52" s="35"/>
      <c r="RMV52" s="35"/>
      <c r="RMW52"/>
      <c r="RMX52"/>
      <c r="RMY52" s="33"/>
      <c r="RMZ52"/>
      <c r="RNA52" s="33"/>
      <c r="RNB52" s="35"/>
      <c r="RNC52" s="35"/>
      <c r="RND52"/>
      <c r="RNE52"/>
      <c r="RNF52" s="33"/>
      <c r="RNG52"/>
      <c r="RNH52" s="33"/>
      <c r="RNI52" s="35"/>
      <c r="RNJ52" s="35"/>
      <c r="RNK52"/>
      <c r="RNL52"/>
      <c r="RNM52" s="33"/>
      <c r="RNN52"/>
      <c r="RNO52" s="33"/>
      <c r="RNP52" s="35"/>
      <c r="RNQ52" s="35"/>
      <c r="RNR52"/>
      <c r="RNS52"/>
      <c r="RNT52" s="33"/>
      <c r="RNU52"/>
      <c r="RNV52" s="33"/>
      <c r="RNW52" s="35"/>
      <c r="RNX52" s="35"/>
      <c r="RNY52"/>
      <c r="RNZ52"/>
      <c r="ROA52" s="33"/>
      <c r="ROB52"/>
      <c r="ROC52" s="33"/>
      <c r="ROD52" s="35"/>
      <c r="ROE52" s="35"/>
      <c r="ROF52"/>
      <c r="ROG52"/>
      <c r="ROH52" s="33"/>
      <c r="ROI52"/>
      <c r="ROJ52" s="33"/>
      <c r="ROK52" s="35"/>
      <c r="ROL52" s="35"/>
      <c r="ROM52"/>
      <c r="RON52"/>
      <c r="ROO52" s="33"/>
      <c r="ROP52"/>
      <c r="ROQ52" s="33"/>
      <c r="ROR52" s="35"/>
      <c r="ROS52" s="35"/>
      <c r="ROT52"/>
      <c r="ROU52"/>
      <c r="ROV52" s="33"/>
      <c r="ROW52"/>
      <c r="ROX52" s="33"/>
      <c r="ROY52" s="35"/>
      <c r="ROZ52" s="35"/>
      <c r="RPA52"/>
      <c r="RPB52"/>
      <c r="RPC52" s="33"/>
      <c r="RPD52"/>
      <c r="RPE52" s="33"/>
      <c r="RPF52" s="35"/>
      <c r="RPG52" s="35"/>
      <c r="RPH52"/>
      <c r="RPI52"/>
      <c r="RPJ52" s="33"/>
      <c r="RPK52"/>
      <c r="RPL52" s="33"/>
      <c r="RPM52" s="35"/>
      <c r="RPN52" s="35"/>
      <c r="RPO52"/>
      <c r="RPP52"/>
      <c r="RPQ52" s="33"/>
      <c r="RPR52"/>
      <c r="RPS52" s="33"/>
      <c r="RPT52" s="35"/>
      <c r="RPU52" s="35"/>
      <c r="RPV52"/>
      <c r="RPW52"/>
      <c r="RPX52" s="33"/>
      <c r="RPY52"/>
      <c r="RPZ52" s="33"/>
      <c r="RQA52" s="35"/>
      <c r="RQB52" s="35"/>
      <c r="RQC52"/>
      <c r="RQD52"/>
      <c r="RQE52" s="33"/>
      <c r="RQF52"/>
      <c r="RQG52" s="33"/>
      <c r="RQH52" s="35"/>
      <c r="RQI52" s="35"/>
      <c r="RQJ52"/>
      <c r="RQK52"/>
      <c r="RQL52" s="33"/>
      <c r="RQM52"/>
      <c r="RQN52" s="33"/>
      <c r="RQO52" s="35"/>
      <c r="RQP52" s="35"/>
      <c r="RQQ52"/>
      <c r="RQR52"/>
      <c r="RQS52" s="33"/>
      <c r="RQT52"/>
      <c r="RQU52" s="33"/>
      <c r="RQV52" s="35"/>
      <c r="RQW52" s="35"/>
      <c r="RQX52"/>
      <c r="RQY52"/>
      <c r="RQZ52" s="33"/>
      <c r="RRA52"/>
      <c r="RRB52" s="33"/>
      <c r="RRC52" s="35"/>
      <c r="RRD52" s="35"/>
      <c r="RRE52"/>
      <c r="RRF52"/>
      <c r="RRG52" s="33"/>
      <c r="RRH52"/>
      <c r="RRI52" s="33"/>
      <c r="RRJ52" s="35"/>
      <c r="RRK52" s="35"/>
      <c r="RRL52"/>
      <c r="RRM52"/>
      <c r="RRN52" s="33"/>
      <c r="RRO52"/>
      <c r="RRP52" s="33"/>
      <c r="RRQ52" s="35"/>
      <c r="RRR52" s="35"/>
      <c r="RRS52"/>
      <c r="RRT52"/>
      <c r="RRU52" s="33"/>
      <c r="RRV52"/>
      <c r="RRW52" s="33"/>
      <c r="RRX52" s="35"/>
      <c r="RRY52" s="35"/>
      <c r="RRZ52"/>
      <c r="RSA52"/>
      <c r="RSB52" s="33"/>
      <c r="RSC52"/>
      <c r="RSD52" s="33"/>
      <c r="RSE52" s="35"/>
      <c r="RSF52" s="35"/>
      <c r="RSG52"/>
      <c r="RSH52"/>
      <c r="RSI52" s="33"/>
      <c r="RSJ52"/>
      <c r="RSK52" s="33"/>
      <c r="RSL52" s="35"/>
      <c r="RSM52" s="35"/>
      <c r="RSN52"/>
      <c r="RSO52"/>
      <c r="RSP52" s="33"/>
      <c r="RSQ52"/>
      <c r="RSR52" s="33"/>
      <c r="RSS52" s="35"/>
      <c r="RST52" s="35"/>
      <c r="RSU52"/>
      <c r="RSV52"/>
      <c r="RSW52" s="33"/>
      <c r="RSX52"/>
      <c r="RSY52" s="33"/>
      <c r="RSZ52" s="35"/>
      <c r="RTA52" s="35"/>
      <c r="RTB52"/>
      <c r="RTC52"/>
      <c r="RTD52" s="33"/>
      <c r="RTE52"/>
      <c r="RTF52" s="33"/>
      <c r="RTG52" s="35"/>
      <c r="RTH52" s="35"/>
      <c r="RTI52"/>
      <c r="RTJ52"/>
      <c r="RTK52" s="33"/>
      <c r="RTL52"/>
      <c r="RTM52" s="33"/>
      <c r="RTN52" s="35"/>
      <c r="RTO52" s="35"/>
      <c r="RTP52"/>
      <c r="RTQ52"/>
      <c r="RTR52" s="33"/>
      <c r="RTS52"/>
      <c r="RTT52" s="33"/>
      <c r="RTU52" s="35"/>
      <c r="RTV52" s="35"/>
      <c r="RTW52"/>
      <c r="RTX52"/>
      <c r="RTY52" s="33"/>
      <c r="RTZ52"/>
      <c r="RUA52" s="33"/>
      <c r="RUB52" s="35"/>
      <c r="RUC52" s="35"/>
      <c r="RUD52"/>
      <c r="RUE52"/>
      <c r="RUF52" s="33"/>
      <c r="RUG52"/>
      <c r="RUH52" s="33"/>
      <c r="RUI52" s="35"/>
      <c r="RUJ52" s="35"/>
      <c r="RUK52"/>
      <c r="RUL52"/>
      <c r="RUM52" s="33"/>
      <c r="RUN52"/>
      <c r="RUO52" s="33"/>
      <c r="RUP52" s="35"/>
      <c r="RUQ52" s="35"/>
      <c r="RUR52"/>
      <c r="RUS52"/>
      <c r="RUT52" s="33"/>
      <c r="RUU52"/>
      <c r="RUV52" s="33"/>
      <c r="RUW52" s="35"/>
      <c r="RUX52" s="35"/>
      <c r="RUY52"/>
      <c r="RUZ52"/>
      <c r="RVA52" s="33"/>
      <c r="RVB52"/>
      <c r="RVC52" s="33"/>
      <c r="RVD52" s="35"/>
      <c r="RVE52" s="35"/>
      <c r="RVF52"/>
      <c r="RVG52"/>
      <c r="RVH52" s="33"/>
      <c r="RVI52"/>
      <c r="RVJ52" s="33"/>
      <c r="RVK52" s="35"/>
      <c r="RVL52" s="35"/>
      <c r="RVM52"/>
      <c r="RVN52"/>
      <c r="RVO52" s="33"/>
      <c r="RVP52"/>
      <c r="RVQ52" s="33"/>
      <c r="RVR52" s="35"/>
      <c r="RVS52" s="35"/>
      <c r="RVT52"/>
      <c r="RVU52"/>
      <c r="RVV52" s="33"/>
      <c r="RVW52"/>
      <c r="RVX52" s="33"/>
      <c r="RVY52" s="35"/>
      <c r="RVZ52" s="35"/>
      <c r="RWA52"/>
      <c r="RWB52"/>
      <c r="RWC52" s="33"/>
      <c r="RWD52"/>
      <c r="RWE52" s="33"/>
      <c r="RWF52" s="35"/>
      <c r="RWG52" s="35"/>
      <c r="RWH52"/>
      <c r="RWI52"/>
      <c r="RWJ52" s="33"/>
      <c r="RWK52"/>
      <c r="RWL52" s="33"/>
      <c r="RWM52" s="35"/>
      <c r="RWN52" s="35"/>
      <c r="RWO52"/>
      <c r="RWP52"/>
      <c r="RWQ52" s="33"/>
      <c r="RWR52"/>
      <c r="RWS52" s="33"/>
      <c r="RWT52" s="35"/>
      <c r="RWU52" s="35"/>
      <c r="RWV52"/>
      <c r="RWW52"/>
      <c r="RWX52" s="33"/>
      <c r="RWY52"/>
      <c r="RWZ52" s="33"/>
      <c r="RXA52" s="35"/>
      <c r="RXB52" s="35"/>
      <c r="RXC52"/>
      <c r="RXD52"/>
      <c r="RXE52" s="33"/>
      <c r="RXF52"/>
      <c r="RXG52" s="33"/>
      <c r="RXH52" s="35"/>
      <c r="RXI52" s="35"/>
      <c r="RXJ52"/>
      <c r="RXK52"/>
      <c r="RXL52" s="33"/>
      <c r="RXM52"/>
      <c r="RXN52" s="33"/>
      <c r="RXO52" s="35"/>
      <c r="RXP52" s="35"/>
      <c r="RXQ52"/>
      <c r="RXR52"/>
      <c r="RXS52" s="33"/>
      <c r="RXT52"/>
      <c r="RXU52" s="33"/>
      <c r="RXV52" s="35"/>
      <c r="RXW52" s="35"/>
      <c r="RXX52"/>
      <c r="RXY52"/>
      <c r="RXZ52" s="33"/>
      <c r="RYA52"/>
      <c r="RYB52" s="33"/>
      <c r="RYC52" s="35"/>
      <c r="RYD52" s="35"/>
      <c r="RYE52"/>
      <c r="RYF52"/>
      <c r="RYG52" s="33"/>
      <c r="RYH52"/>
      <c r="RYI52" s="33"/>
      <c r="RYJ52" s="35"/>
      <c r="RYK52" s="35"/>
      <c r="RYL52"/>
      <c r="RYM52"/>
      <c r="RYN52" s="33"/>
      <c r="RYO52"/>
      <c r="RYP52" s="33"/>
      <c r="RYQ52" s="35"/>
      <c r="RYR52" s="35"/>
      <c r="RYS52"/>
      <c r="RYT52"/>
      <c r="RYU52" s="33"/>
      <c r="RYV52"/>
      <c r="RYW52" s="33"/>
      <c r="RYX52" s="35"/>
      <c r="RYY52" s="35"/>
      <c r="RYZ52"/>
      <c r="RZA52"/>
      <c r="RZB52" s="33"/>
      <c r="RZC52"/>
      <c r="RZD52" s="33"/>
      <c r="RZE52" s="35"/>
      <c r="RZF52" s="35"/>
      <c r="RZG52"/>
      <c r="RZH52"/>
      <c r="RZI52" s="33"/>
      <c r="RZJ52"/>
      <c r="RZK52" s="33"/>
      <c r="RZL52" s="35"/>
      <c r="RZM52" s="35"/>
      <c r="RZN52"/>
      <c r="RZO52"/>
      <c r="RZP52" s="33"/>
      <c r="RZQ52"/>
      <c r="RZR52" s="33"/>
      <c r="RZS52" s="35"/>
      <c r="RZT52" s="35"/>
      <c r="RZU52"/>
      <c r="RZV52"/>
      <c r="RZW52" s="33"/>
      <c r="RZX52"/>
      <c r="RZY52" s="33"/>
      <c r="RZZ52" s="35"/>
      <c r="SAA52" s="35"/>
      <c r="SAB52"/>
      <c r="SAC52"/>
      <c r="SAD52" s="33"/>
      <c r="SAE52"/>
      <c r="SAF52" s="33"/>
      <c r="SAG52" s="35"/>
      <c r="SAH52" s="35"/>
      <c r="SAI52"/>
      <c r="SAJ52"/>
      <c r="SAK52" s="33"/>
      <c r="SAL52"/>
      <c r="SAM52" s="33"/>
      <c r="SAN52" s="35"/>
      <c r="SAO52" s="35"/>
      <c r="SAP52"/>
      <c r="SAQ52"/>
      <c r="SAR52" s="33"/>
      <c r="SAS52"/>
      <c r="SAT52" s="33"/>
      <c r="SAU52" s="35"/>
      <c r="SAV52" s="35"/>
      <c r="SAW52"/>
      <c r="SAX52"/>
      <c r="SAY52" s="33"/>
      <c r="SAZ52"/>
      <c r="SBA52" s="33"/>
      <c r="SBB52" s="35"/>
      <c r="SBC52" s="35"/>
      <c r="SBD52"/>
      <c r="SBE52"/>
      <c r="SBF52" s="33"/>
      <c r="SBG52"/>
      <c r="SBH52" s="33"/>
      <c r="SBI52" s="35"/>
      <c r="SBJ52" s="35"/>
      <c r="SBK52"/>
      <c r="SBL52"/>
      <c r="SBM52" s="33"/>
      <c r="SBN52"/>
      <c r="SBO52" s="33"/>
      <c r="SBP52" s="35"/>
      <c r="SBQ52" s="35"/>
      <c r="SBR52"/>
      <c r="SBS52"/>
      <c r="SBT52" s="33"/>
      <c r="SBU52"/>
      <c r="SBV52" s="33"/>
      <c r="SBW52" s="35"/>
      <c r="SBX52" s="35"/>
      <c r="SBY52"/>
      <c r="SBZ52"/>
      <c r="SCA52" s="33"/>
      <c r="SCB52"/>
      <c r="SCC52" s="33"/>
      <c r="SCD52" s="35"/>
      <c r="SCE52" s="35"/>
      <c r="SCF52"/>
      <c r="SCG52"/>
      <c r="SCH52" s="33"/>
      <c r="SCI52"/>
      <c r="SCJ52" s="33"/>
      <c r="SCK52" s="35"/>
      <c r="SCL52" s="35"/>
      <c r="SCM52"/>
      <c r="SCN52"/>
      <c r="SCO52" s="33"/>
      <c r="SCP52"/>
      <c r="SCQ52" s="33"/>
      <c r="SCR52" s="35"/>
      <c r="SCS52" s="35"/>
      <c r="SCT52"/>
      <c r="SCU52"/>
      <c r="SCV52" s="33"/>
      <c r="SCW52"/>
      <c r="SCX52" s="33"/>
      <c r="SCY52" s="35"/>
      <c r="SCZ52" s="35"/>
      <c r="SDA52"/>
      <c r="SDB52"/>
      <c r="SDC52" s="33"/>
      <c r="SDD52"/>
      <c r="SDE52" s="33"/>
      <c r="SDF52" s="35"/>
      <c r="SDG52" s="35"/>
      <c r="SDH52"/>
      <c r="SDI52"/>
      <c r="SDJ52" s="33"/>
      <c r="SDK52"/>
      <c r="SDL52" s="33"/>
      <c r="SDM52" s="35"/>
      <c r="SDN52" s="35"/>
      <c r="SDO52"/>
      <c r="SDP52"/>
      <c r="SDQ52" s="33"/>
      <c r="SDR52"/>
      <c r="SDS52" s="33"/>
      <c r="SDT52" s="35"/>
      <c r="SDU52" s="35"/>
      <c r="SDV52"/>
      <c r="SDW52"/>
      <c r="SDX52" s="33"/>
      <c r="SDY52"/>
      <c r="SDZ52" s="33"/>
      <c r="SEA52" s="35"/>
      <c r="SEB52" s="35"/>
      <c r="SEC52"/>
      <c r="SED52"/>
      <c r="SEE52" s="33"/>
      <c r="SEF52"/>
      <c r="SEG52" s="33"/>
      <c r="SEH52" s="35"/>
      <c r="SEI52" s="35"/>
      <c r="SEJ52"/>
      <c r="SEK52"/>
      <c r="SEL52" s="33"/>
      <c r="SEM52"/>
      <c r="SEN52" s="33"/>
      <c r="SEO52" s="35"/>
      <c r="SEP52" s="35"/>
      <c r="SEQ52"/>
      <c r="SER52"/>
      <c r="SES52" s="33"/>
      <c r="SET52"/>
      <c r="SEU52" s="33"/>
      <c r="SEV52" s="35"/>
      <c r="SEW52" s="35"/>
      <c r="SEX52"/>
      <c r="SEY52"/>
      <c r="SEZ52" s="33"/>
      <c r="SFA52"/>
      <c r="SFB52" s="33"/>
      <c r="SFC52" s="35"/>
      <c r="SFD52" s="35"/>
      <c r="SFE52"/>
      <c r="SFF52"/>
      <c r="SFG52" s="33"/>
      <c r="SFH52"/>
      <c r="SFI52" s="33"/>
      <c r="SFJ52" s="35"/>
      <c r="SFK52" s="35"/>
      <c r="SFL52"/>
      <c r="SFM52"/>
      <c r="SFN52" s="33"/>
      <c r="SFO52"/>
      <c r="SFP52" s="33"/>
      <c r="SFQ52" s="35"/>
      <c r="SFR52" s="35"/>
      <c r="SFS52"/>
      <c r="SFT52"/>
      <c r="SFU52" s="33"/>
      <c r="SFV52"/>
      <c r="SFW52" s="33"/>
      <c r="SFX52" s="35"/>
      <c r="SFY52" s="35"/>
      <c r="SFZ52"/>
      <c r="SGA52"/>
      <c r="SGB52" s="33"/>
      <c r="SGC52"/>
      <c r="SGD52" s="33"/>
      <c r="SGE52" s="35"/>
      <c r="SGF52" s="35"/>
      <c r="SGG52"/>
      <c r="SGH52"/>
      <c r="SGI52" s="33"/>
      <c r="SGJ52"/>
      <c r="SGK52" s="33"/>
      <c r="SGL52" s="35"/>
      <c r="SGM52" s="35"/>
      <c r="SGN52"/>
      <c r="SGO52"/>
      <c r="SGP52" s="33"/>
      <c r="SGQ52"/>
      <c r="SGR52" s="33"/>
      <c r="SGS52" s="35"/>
      <c r="SGT52" s="35"/>
      <c r="SGU52"/>
      <c r="SGV52"/>
      <c r="SGW52" s="33"/>
      <c r="SGX52"/>
      <c r="SGY52" s="33"/>
      <c r="SGZ52" s="35"/>
      <c r="SHA52" s="35"/>
      <c r="SHB52"/>
      <c r="SHC52"/>
      <c r="SHD52" s="33"/>
      <c r="SHE52"/>
      <c r="SHF52" s="33"/>
      <c r="SHG52" s="35"/>
      <c r="SHH52" s="35"/>
      <c r="SHI52"/>
      <c r="SHJ52"/>
      <c r="SHK52" s="33"/>
      <c r="SHL52"/>
      <c r="SHM52" s="33"/>
      <c r="SHN52" s="35"/>
      <c r="SHO52" s="35"/>
      <c r="SHP52"/>
      <c r="SHQ52"/>
      <c r="SHR52" s="33"/>
      <c r="SHS52"/>
      <c r="SHT52" s="33"/>
      <c r="SHU52" s="35"/>
      <c r="SHV52" s="35"/>
      <c r="SHW52"/>
      <c r="SHX52"/>
      <c r="SHY52" s="33"/>
      <c r="SHZ52"/>
      <c r="SIA52" s="33"/>
      <c r="SIB52" s="35"/>
      <c r="SIC52" s="35"/>
      <c r="SID52"/>
      <c r="SIE52"/>
      <c r="SIF52" s="33"/>
      <c r="SIG52"/>
      <c r="SIH52" s="33"/>
      <c r="SII52" s="35"/>
      <c r="SIJ52" s="35"/>
      <c r="SIK52"/>
      <c r="SIL52"/>
      <c r="SIM52" s="33"/>
      <c r="SIN52"/>
      <c r="SIO52" s="33"/>
      <c r="SIP52" s="35"/>
      <c r="SIQ52" s="35"/>
      <c r="SIR52"/>
      <c r="SIS52"/>
      <c r="SIT52" s="33"/>
      <c r="SIU52"/>
      <c r="SIV52" s="33"/>
      <c r="SIW52" s="35"/>
      <c r="SIX52" s="35"/>
      <c r="SIY52"/>
      <c r="SIZ52"/>
      <c r="SJA52" s="33"/>
      <c r="SJB52"/>
      <c r="SJC52" s="33"/>
      <c r="SJD52" s="35"/>
      <c r="SJE52" s="35"/>
      <c r="SJF52"/>
      <c r="SJG52"/>
      <c r="SJH52" s="33"/>
      <c r="SJI52"/>
      <c r="SJJ52" s="33"/>
      <c r="SJK52" s="35"/>
      <c r="SJL52" s="35"/>
      <c r="SJM52"/>
      <c r="SJN52"/>
      <c r="SJO52" s="33"/>
      <c r="SJP52"/>
      <c r="SJQ52" s="33"/>
      <c r="SJR52" s="35"/>
      <c r="SJS52" s="35"/>
      <c r="SJT52"/>
      <c r="SJU52"/>
      <c r="SJV52" s="33"/>
      <c r="SJW52"/>
      <c r="SJX52" s="33"/>
      <c r="SJY52" s="35"/>
      <c r="SJZ52" s="35"/>
      <c r="SKA52"/>
      <c r="SKB52"/>
      <c r="SKC52" s="33"/>
      <c r="SKD52"/>
      <c r="SKE52" s="33"/>
      <c r="SKF52" s="35"/>
      <c r="SKG52" s="35"/>
      <c r="SKH52"/>
      <c r="SKI52"/>
      <c r="SKJ52" s="33"/>
      <c r="SKK52"/>
      <c r="SKL52" s="33"/>
      <c r="SKM52" s="35"/>
      <c r="SKN52" s="35"/>
      <c r="SKO52"/>
      <c r="SKP52"/>
      <c r="SKQ52" s="33"/>
      <c r="SKR52"/>
      <c r="SKS52" s="33"/>
      <c r="SKT52" s="35"/>
      <c r="SKU52" s="35"/>
      <c r="SKV52"/>
      <c r="SKW52"/>
      <c r="SKX52" s="33"/>
      <c r="SKY52"/>
      <c r="SKZ52" s="33"/>
      <c r="SLA52" s="35"/>
      <c r="SLB52" s="35"/>
      <c r="SLC52"/>
      <c r="SLD52"/>
      <c r="SLE52" s="33"/>
      <c r="SLF52"/>
      <c r="SLG52" s="33"/>
      <c r="SLH52" s="35"/>
      <c r="SLI52" s="35"/>
      <c r="SLJ52"/>
      <c r="SLK52"/>
      <c r="SLL52" s="33"/>
      <c r="SLM52"/>
      <c r="SLN52" s="33"/>
      <c r="SLO52" s="35"/>
      <c r="SLP52" s="35"/>
      <c r="SLQ52"/>
      <c r="SLR52"/>
      <c r="SLS52" s="33"/>
      <c r="SLT52"/>
      <c r="SLU52" s="33"/>
      <c r="SLV52" s="35"/>
      <c r="SLW52" s="35"/>
      <c r="SLX52"/>
      <c r="SLY52"/>
      <c r="SLZ52" s="33"/>
      <c r="SMA52"/>
      <c r="SMB52" s="33"/>
      <c r="SMC52" s="35"/>
      <c r="SMD52" s="35"/>
      <c r="SME52"/>
      <c r="SMF52"/>
      <c r="SMG52" s="33"/>
      <c r="SMH52"/>
      <c r="SMI52" s="33"/>
      <c r="SMJ52" s="35"/>
      <c r="SMK52" s="35"/>
      <c r="SML52"/>
      <c r="SMM52"/>
      <c r="SMN52" s="33"/>
      <c r="SMO52"/>
      <c r="SMP52" s="33"/>
      <c r="SMQ52" s="35"/>
      <c r="SMR52" s="35"/>
      <c r="SMS52"/>
      <c r="SMT52"/>
      <c r="SMU52" s="33"/>
      <c r="SMV52"/>
      <c r="SMW52" s="33"/>
      <c r="SMX52" s="35"/>
      <c r="SMY52" s="35"/>
      <c r="SMZ52"/>
      <c r="SNA52"/>
      <c r="SNB52" s="33"/>
      <c r="SNC52"/>
      <c r="SND52" s="33"/>
      <c r="SNE52" s="35"/>
      <c r="SNF52" s="35"/>
      <c r="SNG52"/>
      <c r="SNH52"/>
      <c r="SNI52" s="33"/>
      <c r="SNJ52"/>
      <c r="SNK52" s="33"/>
      <c r="SNL52" s="35"/>
      <c r="SNM52" s="35"/>
      <c r="SNN52"/>
      <c r="SNO52"/>
      <c r="SNP52" s="33"/>
      <c r="SNQ52"/>
      <c r="SNR52" s="33"/>
      <c r="SNS52" s="35"/>
      <c r="SNT52" s="35"/>
      <c r="SNU52"/>
      <c r="SNV52"/>
      <c r="SNW52" s="33"/>
      <c r="SNX52"/>
      <c r="SNY52" s="33"/>
      <c r="SNZ52" s="35"/>
      <c r="SOA52" s="35"/>
      <c r="SOB52"/>
      <c r="SOC52"/>
      <c r="SOD52" s="33"/>
      <c r="SOE52"/>
      <c r="SOF52" s="33"/>
      <c r="SOG52" s="35"/>
      <c r="SOH52" s="35"/>
      <c r="SOI52"/>
      <c r="SOJ52"/>
      <c r="SOK52" s="33"/>
      <c r="SOL52"/>
      <c r="SOM52" s="33"/>
      <c r="SON52" s="35"/>
      <c r="SOO52" s="35"/>
      <c r="SOP52"/>
      <c r="SOQ52"/>
      <c r="SOR52" s="33"/>
      <c r="SOS52"/>
      <c r="SOT52" s="33"/>
      <c r="SOU52" s="35"/>
      <c r="SOV52" s="35"/>
      <c r="SOW52"/>
      <c r="SOX52"/>
      <c r="SOY52" s="33"/>
      <c r="SOZ52"/>
      <c r="SPA52" s="33"/>
      <c r="SPB52" s="35"/>
      <c r="SPC52" s="35"/>
      <c r="SPD52"/>
      <c r="SPE52"/>
      <c r="SPF52" s="33"/>
      <c r="SPG52"/>
      <c r="SPH52" s="33"/>
      <c r="SPI52" s="35"/>
      <c r="SPJ52" s="35"/>
      <c r="SPK52"/>
      <c r="SPL52"/>
      <c r="SPM52" s="33"/>
      <c r="SPN52"/>
      <c r="SPO52" s="33"/>
      <c r="SPP52" s="35"/>
      <c r="SPQ52" s="35"/>
      <c r="SPR52"/>
      <c r="SPS52"/>
      <c r="SPT52" s="33"/>
      <c r="SPU52"/>
      <c r="SPV52" s="33"/>
      <c r="SPW52" s="35"/>
      <c r="SPX52" s="35"/>
      <c r="SPY52"/>
      <c r="SPZ52"/>
      <c r="SQA52" s="33"/>
      <c r="SQB52"/>
      <c r="SQC52" s="33"/>
      <c r="SQD52" s="35"/>
      <c r="SQE52" s="35"/>
      <c r="SQF52"/>
      <c r="SQG52"/>
      <c r="SQH52" s="33"/>
      <c r="SQI52"/>
      <c r="SQJ52" s="33"/>
      <c r="SQK52" s="35"/>
      <c r="SQL52" s="35"/>
      <c r="SQM52"/>
      <c r="SQN52"/>
      <c r="SQO52" s="33"/>
      <c r="SQP52"/>
      <c r="SQQ52" s="33"/>
      <c r="SQR52" s="35"/>
      <c r="SQS52" s="35"/>
      <c r="SQT52"/>
      <c r="SQU52"/>
      <c r="SQV52" s="33"/>
      <c r="SQW52"/>
      <c r="SQX52" s="33"/>
      <c r="SQY52" s="35"/>
      <c r="SQZ52" s="35"/>
      <c r="SRA52"/>
      <c r="SRB52"/>
      <c r="SRC52" s="33"/>
      <c r="SRD52"/>
      <c r="SRE52" s="33"/>
      <c r="SRF52" s="35"/>
      <c r="SRG52" s="35"/>
      <c r="SRH52"/>
      <c r="SRI52"/>
      <c r="SRJ52" s="33"/>
      <c r="SRK52"/>
      <c r="SRL52" s="33"/>
      <c r="SRM52" s="35"/>
      <c r="SRN52" s="35"/>
      <c r="SRO52"/>
      <c r="SRP52"/>
      <c r="SRQ52" s="33"/>
      <c r="SRR52"/>
      <c r="SRS52" s="33"/>
      <c r="SRT52" s="35"/>
      <c r="SRU52" s="35"/>
      <c r="SRV52"/>
      <c r="SRW52"/>
      <c r="SRX52" s="33"/>
      <c r="SRY52"/>
      <c r="SRZ52" s="33"/>
      <c r="SSA52" s="35"/>
      <c r="SSB52" s="35"/>
      <c r="SSC52"/>
      <c r="SSD52"/>
      <c r="SSE52" s="33"/>
      <c r="SSF52"/>
      <c r="SSG52" s="33"/>
      <c r="SSH52" s="35"/>
      <c r="SSI52" s="35"/>
      <c r="SSJ52"/>
      <c r="SSK52"/>
      <c r="SSL52" s="33"/>
      <c r="SSM52"/>
      <c r="SSN52" s="33"/>
      <c r="SSO52" s="35"/>
      <c r="SSP52" s="35"/>
      <c r="SSQ52"/>
      <c r="SSR52"/>
      <c r="SSS52" s="33"/>
      <c r="SST52"/>
      <c r="SSU52" s="33"/>
      <c r="SSV52" s="35"/>
      <c r="SSW52" s="35"/>
      <c r="SSX52"/>
      <c r="SSY52"/>
      <c r="SSZ52" s="33"/>
      <c r="STA52"/>
      <c r="STB52" s="33"/>
      <c r="STC52" s="35"/>
      <c r="STD52" s="35"/>
      <c r="STE52"/>
      <c r="STF52"/>
      <c r="STG52" s="33"/>
      <c r="STH52"/>
      <c r="STI52" s="33"/>
      <c r="STJ52" s="35"/>
      <c r="STK52" s="35"/>
      <c r="STL52"/>
      <c r="STM52"/>
      <c r="STN52" s="33"/>
      <c r="STO52"/>
      <c r="STP52" s="33"/>
      <c r="STQ52" s="35"/>
      <c r="STR52" s="35"/>
      <c r="STS52"/>
      <c r="STT52"/>
      <c r="STU52" s="33"/>
      <c r="STV52"/>
      <c r="STW52" s="33"/>
      <c r="STX52" s="35"/>
      <c r="STY52" s="35"/>
      <c r="STZ52"/>
      <c r="SUA52"/>
      <c r="SUB52" s="33"/>
      <c r="SUC52"/>
      <c r="SUD52" s="33"/>
      <c r="SUE52" s="35"/>
      <c r="SUF52" s="35"/>
      <c r="SUG52"/>
      <c r="SUH52"/>
      <c r="SUI52" s="33"/>
      <c r="SUJ52"/>
      <c r="SUK52" s="33"/>
      <c r="SUL52" s="35"/>
      <c r="SUM52" s="35"/>
      <c r="SUN52"/>
      <c r="SUO52"/>
      <c r="SUP52" s="33"/>
      <c r="SUQ52"/>
      <c r="SUR52" s="33"/>
      <c r="SUS52" s="35"/>
      <c r="SUT52" s="35"/>
      <c r="SUU52"/>
      <c r="SUV52"/>
      <c r="SUW52" s="33"/>
      <c r="SUX52"/>
      <c r="SUY52" s="33"/>
      <c r="SUZ52" s="35"/>
      <c r="SVA52" s="35"/>
      <c r="SVB52"/>
      <c r="SVC52"/>
      <c r="SVD52" s="33"/>
      <c r="SVE52"/>
      <c r="SVF52" s="33"/>
      <c r="SVG52" s="35"/>
      <c r="SVH52" s="35"/>
      <c r="SVI52"/>
      <c r="SVJ52"/>
      <c r="SVK52" s="33"/>
      <c r="SVL52"/>
      <c r="SVM52" s="33"/>
      <c r="SVN52" s="35"/>
      <c r="SVO52" s="35"/>
      <c r="SVP52"/>
      <c r="SVQ52"/>
      <c r="SVR52" s="33"/>
      <c r="SVS52"/>
      <c r="SVT52" s="33"/>
      <c r="SVU52" s="35"/>
      <c r="SVV52" s="35"/>
      <c r="SVW52"/>
      <c r="SVX52"/>
      <c r="SVY52" s="33"/>
      <c r="SVZ52"/>
      <c r="SWA52" s="33"/>
      <c r="SWB52" s="35"/>
      <c r="SWC52" s="35"/>
      <c r="SWD52"/>
      <c r="SWE52"/>
      <c r="SWF52" s="33"/>
      <c r="SWG52"/>
      <c r="SWH52" s="33"/>
      <c r="SWI52" s="35"/>
      <c r="SWJ52" s="35"/>
      <c r="SWK52"/>
      <c r="SWL52"/>
      <c r="SWM52" s="33"/>
      <c r="SWN52"/>
      <c r="SWO52" s="33"/>
      <c r="SWP52" s="35"/>
      <c r="SWQ52" s="35"/>
      <c r="SWR52"/>
      <c r="SWS52"/>
      <c r="SWT52" s="33"/>
      <c r="SWU52"/>
      <c r="SWV52" s="33"/>
      <c r="SWW52" s="35"/>
      <c r="SWX52" s="35"/>
      <c r="SWY52"/>
      <c r="SWZ52"/>
      <c r="SXA52" s="33"/>
      <c r="SXB52"/>
      <c r="SXC52" s="33"/>
      <c r="SXD52" s="35"/>
      <c r="SXE52" s="35"/>
      <c r="SXF52"/>
      <c r="SXG52"/>
      <c r="SXH52" s="33"/>
      <c r="SXI52"/>
      <c r="SXJ52" s="33"/>
      <c r="SXK52" s="35"/>
      <c r="SXL52" s="35"/>
      <c r="SXM52"/>
      <c r="SXN52"/>
      <c r="SXO52" s="33"/>
      <c r="SXP52"/>
      <c r="SXQ52" s="33"/>
      <c r="SXR52" s="35"/>
      <c r="SXS52" s="35"/>
      <c r="SXT52"/>
      <c r="SXU52"/>
      <c r="SXV52" s="33"/>
      <c r="SXW52"/>
      <c r="SXX52" s="33"/>
      <c r="SXY52" s="35"/>
      <c r="SXZ52" s="35"/>
      <c r="SYA52"/>
      <c r="SYB52"/>
      <c r="SYC52" s="33"/>
      <c r="SYD52"/>
      <c r="SYE52" s="33"/>
      <c r="SYF52" s="35"/>
      <c r="SYG52" s="35"/>
      <c r="SYH52"/>
      <c r="SYI52"/>
      <c r="SYJ52" s="33"/>
      <c r="SYK52"/>
      <c r="SYL52" s="33"/>
      <c r="SYM52" s="35"/>
      <c r="SYN52" s="35"/>
      <c r="SYO52"/>
      <c r="SYP52"/>
      <c r="SYQ52" s="33"/>
      <c r="SYR52"/>
      <c r="SYS52" s="33"/>
      <c r="SYT52" s="35"/>
      <c r="SYU52" s="35"/>
      <c r="SYV52"/>
      <c r="SYW52"/>
      <c r="SYX52" s="33"/>
      <c r="SYY52"/>
      <c r="SYZ52" s="33"/>
      <c r="SZA52" s="35"/>
      <c r="SZB52" s="35"/>
      <c r="SZC52"/>
      <c r="SZD52"/>
      <c r="SZE52" s="33"/>
      <c r="SZF52"/>
      <c r="SZG52" s="33"/>
      <c r="SZH52" s="35"/>
      <c r="SZI52" s="35"/>
      <c r="SZJ52"/>
      <c r="SZK52"/>
      <c r="SZL52" s="33"/>
      <c r="SZM52"/>
      <c r="SZN52" s="33"/>
      <c r="SZO52" s="35"/>
      <c r="SZP52" s="35"/>
      <c r="SZQ52"/>
      <c r="SZR52"/>
      <c r="SZS52" s="33"/>
      <c r="SZT52"/>
      <c r="SZU52" s="33"/>
      <c r="SZV52" s="35"/>
      <c r="SZW52" s="35"/>
      <c r="SZX52"/>
      <c r="SZY52"/>
      <c r="SZZ52" s="33"/>
      <c r="TAA52"/>
      <c r="TAB52" s="33"/>
      <c r="TAC52" s="35"/>
      <c r="TAD52" s="35"/>
      <c r="TAE52"/>
      <c r="TAF52"/>
      <c r="TAG52" s="33"/>
      <c r="TAH52"/>
      <c r="TAI52" s="33"/>
      <c r="TAJ52" s="35"/>
      <c r="TAK52" s="35"/>
      <c r="TAL52"/>
      <c r="TAM52"/>
      <c r="TAN52" s="33"/>
      <c r="TAO52"/>
      <c r="TAP52" s="33"/>
      <c r="TAQ52" s="35"/>
      <c r="TAR52" s="35"/>
      <c r="TAS52"/>
      <c r="TAT52"/>
      <c r="TAU52" s="33"/>
      <c r="TAV52"/>
      <c r="TAW52" s="33"/>
      <c r="TAX52" s="35"/>
      <c r="TAY52" s="35"/>
      <c r="TAZ52"/>
      <c r="TBA52"/>
      <c r="TBB52" s="33"/>
      <c r="TBC52"/>
      <c r="TBD52" s="33"/>
      <c r="TBE52" s="35"/>
      <c r="TBF52" s="35"/>
      <c r="TBG52"/>
      <c r="TBH52"/>
      <c r="TBI52" s="33"/>
      <c r="TBJ52"/>
      <c r="TBK52" s="33"/>
      <c r="TBL52" s="35"/>
      <c r="TBM52" s="35"/>
      <c r="TBN52"/>
      <c r="TBO52"/>
      <c r="TBP52" s="33"/>
      <c r="TBQ52"/>
      <c r="TBR52" s="33"/>
      <c r="TBS52" s="35"/>
      <c r="TBT52" s="35"/>
      <c r="TBU52"/>
      <c r="TBV52"/>
      <c r="TBW52" s="33"/>
      <c r="TBX52"/>
      <c r="TBY52" s="33"/>
      <c r="TBZ52" s="35"/>
      <c r="TCA52" s="35"/>
      <c r="TCB52"/>
      <c r="TCC52"/>
      <c r="TCD52" s="33"/>
      <c r="TCE52"/>
      <c r="TCF52" s="33"/>
      <c r="TCG52" s="35"/>
      <c r="TCH52" s="35"/>
      <c r="TCI52"/>
      <c r="TCJ52"/>
      <c r="TCK52" s="33"/>
      <c r="TCL52"/>
      <c r="TCM52" s="33"/>
      <c r="TCN52" s="35"/>
      <c r="TCO52" s="35"/>
      <c r="TCP52"/>
      <c r="TCQ52"/>
      <c r="TCR52" s="33"/>
      <c r="TCS52"/>
      <c r="TCT52" s="33"/>
      <c r="TCU52" s="35"/>
      <c r="TCV52" s="35"/>
      <c r="TCW52"/>
      <c r="TCX52"/>
      <c r="TCY52" s="33"/>
      <c r="TCZ52"/>
      <c r="TDA52" s="33"/>
      <c r="TDB52" s="35"/>
      <c r="TDC52" s="35"/>
      <c r="TDD52"/>
      <c r="TDE52"/>
      <c r="TDF52" s="33"/>
      <c r="TDG52"/>
      <c r="TDH52" s="33"/>
      <c r="TDI52" s="35"/>
      <c r="TDJ52" s="35"/>
      <c r="TDK52"/>
      <c r="TDL52"/>
      <c r="TDM52" s="33"/>
      <c r="TDN52"/>
      <c r="TDO52" s="33"/>
      <c r="TDP52" s="35"/>
      <c r="TDQ52" s="35"/>
      <c r="TDR52"/>
      <c r="TDS52"/>
      <c r="TDT52" s="33"/>
      <c r="TDU52"/>
      <c r="TDV52" s="33"/>
      <c r="TDW52" s="35"/>
      <c r="TDX52" s="35"/>
      <c r="TDY52"/>
      <c r="TDZ52"/>
      <c r="TEA52" s="33"/>
      <c r="TEB52"/>
      <c r="TEC52" s="33"/>
      <c r="TED52" s="35"/>
      <c r="TEE52" s="35"/>
      <c r="TEF52"/>
      <c r="TEG52"/>
      <c r="TEH52" s="33"/>
      <c r="TEI52"/>
      <c r="TEJ52" s="33"/>
      <c r="TEK52" s="35"/>
      <c r="TEL52" s="35"/>
      <c r="TEM52"/>
      <c r="TEN52"/>
      <c r="TEO52" s="33"/>
      <c r="TEP52"/>
      <c r="TEQ52" s="33"/>
      <c r="TER52" s="35"/>
      <c r="TES52" s="35"/>
      <c r="TET52"/>
      <c r="TEU52"/>
      <c r="TEV52" s="33"/>
      <c r="TEW52"/>
      <c r="TEX52" s="33"/>
      <c r="TEY52" s="35"/>
      <c r="TEZ52" s="35"/>
      <c r="TFA52"/>
      <c r="TFB52"/>
      <c r="TFC52" s="33"/>
      <c r="TFD52"/>
      <c r="TFE52" s="33"/>
      <c r="TFF52" s="35"/>
      <c r="TFG52" s="35"/>
      <c r="TFH52"/>
      <c r="TFI52"/>
      <c r="TFJ52" s="33"/>
      <c r="TFK52"/>
      <c r="TFL52" s="33"/>
      <c r="TFM52" s="35"/>
      <c r="TFN52" s="35"/>
      <c r="TFO52"/>
      <c r="TFP52"/>
      <c r="TFQ52" s="33"/>
      <c r="TFR52"/>
      <c r="TFS52" s="33"/>
      <c r="TFT52" s="35"/>
      <c r="TFU52" s="35"/>
      <c r="TFV52"/>
      <c r="TFW52"/>
      <c r="TFX52" s="33"/>
      <c r="TFY52"/>
      <c r="TFZ52" s="33"/>
      <c r="TGA52" s="35"/>
      <c r="TGB52" s="35"/>
      <c r="TGC52"/>
      <c r="TGD52"/>
      <c r="TGE52" s="33"/>
      <c r="TGF52"/>
      <c r="TGG52" s="33"/>
      <c r="TGH52" s="35"/>
      <c r="TGI52" s="35"/>
      <c r="TGJ52"/>
      <c r="TGK52"/>
      <c r="TGL52" s="33"/>
      <c r="TGM52"/>
      <c r="TGN52" s="33"/>
      <c r="TGO52" s="35"/>
      <c r="TGP52" s="35"/>
      <c r="TGQ52"/>
      <c r="TGR52"/>
      <c r="TGS52" s="33"/>
      <c r="TGT52"/>
      <c r="TGU52" s="33"/>
      <c r="TGV52" s="35"/>
      <c r="TGW52" s="35"/>
      <c r="TGX52"/>
      <c r="TGY52"/>
      <c r="TGZ52" s="33"/>
      <c r="THA52"/>
      <c r="THB52" s="33"/>
      <c r="THC52" s="35"/>
      <c r="THD52" s="35"/>
      <c r="THE52"/>
      <c r="THF52"/>
      <c r="THG52" s="33"/>
      <c r="THH52"/>
      <c r="THI52" s="33"/>
      <c r="THJ52" s="35"/>
      <c r="THK52" s="35"/>
      <c r="THL52"/>
      <c r="THM52"/>
      <c r="THN52" s="33"/>
      <c r="THO52"/>
      <c r="THP52" s="33"/>
      <c r="THQ52" s="35"/>
      <c r="THR52" s="35"/>
      <c r="THS52"/>
      <c r="THT52"/>
      <c r="THU52" s="33"/>
      <c r="THV52"/>
      <c r="THW52" s="33"/>
      <c r="THX52" s="35"/>
      <c r="THY52" s="35"/>
      <c r="THZ52"/>
      <c r="TIA52"/>
      <c r="TIB52" s="33"/>
      <c r="TIC52"/>
      <c r="TID52" s="33"/>
      <c r="TIE52" s="35"/>
      <c r="TIF52" s="35"/>
      <c r="TIG52"/>
      <c r="TIH52"/>
      <c r="TII52" s="33"/>
      <c r="TIJ52"/>
      <c r="TIK52" s="33"/>
      <c r="TIL52" s="35"/>
      <c r="TIM52" s="35"/>
      <c r="TIN52"/>
      <c r="TIO52"/>
      <c r="TIP52" s="33"/>
      <c r="TIQ52"/>
      <c r="TIR52" s="33"/>
      <c r="TIS52" s="35"/>
      <c r="TIT52" s="35"/>
      <c r="TIU52"/>
      <c r="TIV52"/>
      <c r="TIW52" s="33"/>
      <c r="TIX52"/>
      <c r="TIY52" s="33"/>
      <c r="TIZ52" s="35"/>
      <c r="TJA52" s="35"/>
      <c r="TJB52"/>
      <c r="TJC52"/>
      <c r="TJD52" s="33"/>
      <c r="TJE52"/>
      <c r="TJF52" s="33"/>
      <c r="TJG52" s="35"/>
      <c r="TJH52" s="35"/>
      <c r="TJI52"/>
      <c r="TJJ52"/>
      <c r="TJK52" s="33"/>
      <c r="TJL52"/>
      <c r="TJM52" s="33"/>
      <c r="TJN52" s="35"/>
      <c r="TJO52" s="35"/>
      <c r="TJP52"/>
      <c r="TJQ52"/>
      <c r="TJR52" s="33"/>
      <c r="TJS52"/>
      <c r="TJT52" s="33"/>
      <c r="TJU52" s="35"/>
      <c r="TJV52" s="35"/>
      <c r="TJW52"/>
      <c r="TJX52"/>
      <c r="TJY52" s="33"/>
      <c r="TJZ52"/>
      <c r="TKA52" s="33"/>
      <c r="TKB52" s="35"/>
      <c r="TKC52" s="35"/>
      <c r="TKD52"/>
      <c r="TKE52"/>
      <c r="TKF52" s="33"/>
      <c r="TKG52"/>
      <c r="TKH52" s="33"/>
      <c r="TKI52" s="35"/>
      <c r="TKJ52" s="35"/>
      <c r="TKK52"/>
      <c r="TKL52"/>
      <c r="TKM52" s="33"/>
      <c r="TKN52"/>
      <c r="TKO52" s="33"/>
      <c r="TKP52" s="35"/>
      <c r="TKQ52" s="35"/>
      <c r="TKR52"/>
      <c r="TKS52"/>
      <c r="TKT52" s="33"/>
      <c r="TKU52"/>
      <c r="TKV52" s="33"/>
      <c r="TKW52" s="35"/>
      <c r="TKX52" s="35"/>
      <c r="TKY52"/>
      <c r="TKZ52"/>
      <c r="TLA52" s="33"/>
      <c r="TLB52"/>
      <c r="TLC52" s="33"/>
      <c r="TLD52" s="35"/>
      <c r="TLE52" s="35"/>
      <c r="TLF52"/>
      <c r="TLG52"/>
      <c r="TLH52" s="33"/>
      <c r="TLI52"/>
      <c r="TLJ52" s="33"/>
      <c r="TLK52" s="35"/>
      <c r="TLL52" s="35"/>
      <c r="TLM52"/>
      <c r="TLN52"/>
      <c r="TLO52" s="33"/>
      <c r="TLP52"/>
      <c r="TLQ52" s="33"/>
      <c r="TLR52" s="35"/>
      <c r="TLS52" s="35"/>
      <c r="TLT52"/>
      <c r="TLU52"/>
      <c r="TLV52" s="33"/>
      <c r="TLW52"/>
      <c r="TLX52" s="33"/>
      <c r="TLY52" s="35"/>
      <c r="TLZ52" s="35"/>
      <c r="TMA52"/>
      <c r="TMB52"/>
      <c r="TMC52" s="33"/>
      <c r="TMD52"/>
      <c r="TME52" s="33"/>
      <c r="TMF52" s="35"/>
      <c r="TMG52" s="35"/>
      <c r="TMH52"/>
      <c r="TMI52"/>
      <c r="TMJ52" s="33"/>
      <c r="TMK52"/>
      <c r="TML52" s="33"/>
      <c r="TMM52" s="35"/>
      <c r="TMN52" s="35"/>
      <c r="TMO52"/>
      <c r="TMP52"/>
      <c r="TMQ52" s="33"/>
      <c r="TMR52"/>
      <c r="TMS52" s="33"/>
      <c r="TMT52" s="35"/>
      <c r="TMU52" s="35"/>
      <c r="TMV52"/>
      <c r="TMW52"/>
      <c r="TMX52" s="33"/>
      <c r="TMY52"/>
      <c r="TMZ52" s="33"/>
      <c r="TNA52" s="35"/>
      <c r="TNB52" s="35"/>
      <c r="TNC52"/>
      <c r="TND52"/>
      <c r="TNE52" s="33"/>
      <c r="TNF52"/>
      <c r="TNG52" s="33"/>
      <c r="TNH52" s="35"/>
      <c r="TNI52" s="35"/>
      <c r="TNJ52"/>
      <c r="TNK52"/>
      <c r="TNL52" s="33"/>
      <c r="TNM52"/>
      <c r="TNN52" s="33"/>
      <c r="TNO52" s="35"/>
      <c r="TNP52" s="35"/>
      <c r="TNQ52"/>
      <c r="TNR52"/>
      <c r="TNS52" s="33"/>
      <c r="TNT52"/>
      <c r="TNU52" s="33"/>
      <c r="TNV52" s="35"/>
      <c r="TNW52" s="35"/>
      <c r="TNX52"/>
      <c r="TNY52"/>
      <c r="TNZ52" s="33"/>
      <c r="TOA52"/>
      <c r="TOB52" s="33"/>
      <c r="TOC52" s="35"/>
      <c r="TOD52" s="35"/>
      <c r="TOE52"/>
      <c r="TOF52"/>
      <c r="TOG52" s="33"/>
      <c r="TOH52"/>
      <c r="TOI52" s="33"/>
      <c r="TOJ52" s="35"/>
      <c r="TOK52" s="35"/>
      <c r="TOL52"/>
      <c r="TOM52"/>
      <c r="TON52" s="33"/>
      <c r="TOO52"/>
      <c r="TOP52" s="33"/>
      <c r="TOQ52" s="35"/>
      <c r="TOR52" s="35"/>
      <c r="TOS52"/>
      <c r="TOT52"/>
      <c r="TOU52" s="33"/>
      <c r="TOV52"/>
      <c r="TOW52" s="33"/>
      <c r="TOX52" s="35"/>
      <c r="TOY52" s="35"/>
      <c r="TOZ52"/>
      <c r="TPA52"/>
      <c r="TPB52" s="33"/>
      <c r="TPC52"/>
      <c r="TPD52" s="33"/>
      <c r="TPE52" s="35"/>
      <c r="TPF52" s="35"/>
      <c r="TPG52"/>
      <c r="TPH52"/>
      <c r="TPI52" s="33"/>
      <c r="TPJ52"/>
      <c r="TPK52" s="33"/>
      <c r="TPL52" s="35"/>
      <c r="TPM52" s="35"/>
      <c r="TPN52"/>
      <c r="TPO52"/>
      <c r="TPP52" s="33"/>
      <c r="TPQ52"/>
      <c r="TPR52" s="33"/>
      <c r="TPS52" s="35"/>
      <c r="TPT52" s="35"/>
      <c r="TPU52"/>
      <c r="TPV52"/>
      <c r="TPW52" s="33"/>
      <c r="TPX52"/>
      <c r="TPY52" s="33"/>
      <c r="TPZ52" s="35"/>
      <c r="TQA52" s="35"/>
      <c r="TQB52"/>
      <c r="TQC52"/>
      <c r="TQD52" s="33"/>
      <c r="TQE52"/>
      <c r="TQF52" s="33"/>
      <c r="TQG52" s="35"/>
      <c r="TQH52" s="35"/>
      <c r="TQI52"/>
      <c r="TQJ52"/>
      <c r="TQK52" s="33"/>
      <c r="TQL52"/>
      <c r="TQM52" s="33"/>
      <c r="TQN52" s="35"/>
      <c r="TQO52" s="35"/>
      <c r="TQP52"/>
      <c r="TQQ52"/>
      <c r="TQR52" s="33"/>
      <c r="TQS52"/>
      <c r="TQT52" s="33"/>
      <c r="TQU52" s="35"/>
      <c r="TQV52" s="35"/>
      <c r="TQW52"/>
      <c r="TQX52"/>
      <c r="TQY52" s="33"/>
      <c r="TQZ52"/>
      <c r="TRA52" s="33"/>
      <c r="TRB52" s="35"/>
      <c r="TRC52" s="35"/>
      <c r="TRD52"/>
      <c r="TRE52"/>
      <c r="TRF52" s="33"/>
      <c r="TRG52"/>
      <c r="TRH52" s="33"/>
      <c r="TRI52" s="35"/>
      <c r="TRJ52" s="35"/>
      <c r="TRK52"/>
      <c r="TRL52"/>
      <c r="TRM52" s="33"/>
      <c r="TRN52"/>
      <c r="TRO52" s="33"/>
      <c r="TRP52" s="35"/>
      <c r="TRQ52" s="35"/>
      <c r="TRR52"/>
      <c r="TRS52"/>
      <c r="TRT52" s="33"/>
      <c r="TRU52"/>
      <c r="TRV52" s="33"/>
      <c r="TRW52" s="35"/>
      <c r="TRX52" s="35"/>
      <c r="TRY52"/>
      <c r="TRZ52"/>
      <c r="TSA52" s="33"/>
      <c r="TSB52"/>
      <c r="TSC52" s="33"/>
      <c r="TSD52" s="35"/>
      <c r="TSE52" s="35"/>
      <c r="TSF52"/>
      <c r="TSG52"/>
      <c r="TSH52" s="33"/>
      <c r="TSI52"/>
      <c r="TSJ52" s="33"/>
      <c r="TSK52" s="35"/>
      <c r="TSL52" s="35"/>
      <c r="TSM52"/>
      <c r="TSN52"/>
      <c r="TSO52" s="33"/>
      <c r="TSP52"/>
      <c r="TSQ52" s="33"/>
      <c r="TSR52" s="35"/>
      <c r="TSS52" s="35"/>
      <c r="TST52"/>
      <c r="TSU52"/>
      <c r="TSV52" s="33"/>
      <c r="TSW52"/>
      <c r="TSX52" s="33"/>
      <c r="TSY52" s="35"/>
      <c r="TSZ52" s="35"/>
      <c r="TTA52"/>
      <c r="TTB52"/>
      <c r="TTC52" s="33"/>
      <c r="TTD52"/>
      <c r="TTE52" s="33"/>
      <c r="TTF52" s="35"/>
      <c r="TTG52" s="35"/>
      <c r="TTH52"/>
      <c r="TTI52"/>
      <c r="TTJ52" s="33"/>
      <c r="TTK52"/>
      <c r="TTL52" s="33"/>
      <c r="TTM52" s="35"/>
      <c r="TTN52" s="35"/>
      <c r="TTO52"/>
      <c r="TTP52"/>
      <c r="TTQ52" s="33"/>
      <c r="TTR52"/>
      <c r="TTS52" s="33"/>
      <c r="TTT52" s="35"/>
      <c r="TTU52" s="35"/>
      <c r="TTV52"/>
      <c r="TTW52"/>
      <c r="TTX52" s="33"/>
      <c r="TTY52"/>
      <c r="TTZ52" s="33"/>
      <c r="TUA52" s="35"/>
      <c r="TUB52" s="35"/>
      <c r="TUC52"/>
      <c r="TUD52"/>
      <c r="TUE52" s="33"/>
      <c r="TUF52"/>
      <c r="TUG52" s="33"/>
      <c r="TUH52" s="35"/>
      <c r="TUI52" s="35"/>
      <c r="TUJ52"/>
      <c r="TUK52"/>
      <c r="TUL52" s="33"/>
      <c r="TUM52"/>
      <c r="TUN52" s="33"/>
      <c r="TUO52" s="35"/>
      <c r="TUP52" s="35"/>
      <c r="TUQ52"/>
      <c r="TUR52"/>
      <c r="TUS52" s="33"/>
      <c r="TUT52"/>
      <c r="TUU52" s="33"/>
      <c r="TUV52" s="35"/>
      <c r="TUW52" s="35"/>
      <c r="TUX52"/>
      <c r="TUY52"/>
      <c r="TUZ52" s="33"/>
      <c r="TVA52"/>
      <c r="TVB52" s="33"/>
      <c r="TVC52" s="35"/>
      <c r="TVD52" s="35"/>
      <c r="TVE52"/>
      <c r="TVF52"/>
      <c r="TVG52" s="33"/>
      <c r="TVH52"/>
      <c r="TVI52" s="33"/>
      <c r="TVJ52" s="35"/>
      <c r="TVK52" s="35"/>
      <c r="TVL52"/>
      <c r="TVM52"/>
      <c r="TVN52" s="33"/>
      <c r="TVO52"/>
      <c r="TVP52" s="33"/>
      <c r="TVQ52" s="35"/>
      <c r="TVR52" s="35"/>
      <c r="TVS52"/>
      <c r="TVT52"/>
      <c r="TVU52" s="33"/>
      <c r="TVV52"/>
      <c r="TVW52" s="33"/>
      <c r="TVX52" s="35"/>
      <c r="TVY52" s="35"/>
      <c r="TVZ52"/>
      <c r="TWA52"/>
      <c r="TWB52" s="33"/>
      <c r="TWC52"/>
      <c r="TWD52" s="33"/>
      <c r="TWE52" s="35"/>
      <c r="TWF52" s="35"/>
      <c r="TWG52"/>
      <c r="TWH52"/>
      <c r="TWI52" s="33"/>
      <c r="TWJ52"/>
      <c r="TWK52" s="33"/>
      <c r="TWL52" s="35"/>
      <c r="TWM52" s="35"/>
      <c r="TWN52"/>
      <c r="TWO52"/>
      <c r="TWP52" s="33"/>
      <c r="TWQ52"/>
      <c r="TWR52" s="33"/>
      <c r="TWS52" s="35"/>
      <c r="TWT52" s="35"/>
      <c r="TWU52"/>
      <c r="TWV52"/>
      <c r="TWW52" s="33"/>
      <c r="TWX52"/>
      <c r="TWY52" s="33"/>
      <c r="TWZ52" s="35"/>
      <c r="TXA52" s="35"/>
      <c r="TXB52"/>
      <c r="TXC52"/>
      <c r="TXD52" s="33"/>
      <c r="TXE52"/>
      <c r="TXF52" s="33"/>
      <c r="TXG52" s="35"/>
      <c r="TXH52" s="35"/>
      <c r="TXI52"/>
      <c r="TXJ52"/>
      <c r="TXK52" s="33"/>
      <c r="TXL52"/>
      <c r="TXM52" s="33"/>
      <c r="TXN52" s="35"/>
      <c r="TXO52" s="35"/>
      <c r="TXP52"/>
      <c r="TXQ52"/>
      <c r="TXR52" s="33"/>
      <c r="TXS52"/>
      <c r="TXT52" s="33"/>
      <c r="TXU52" s="35"/>
      <c r="TXV52" s="35"/>
      <c r="TXW52"/>
      <c r="TXX52"/>
      <c r="TXY52" s="33"/>
      <c r="TXZ52"/>
      <c r="TYA52" s="33"/>
      <c r="TYB52" s="35"/>
      <c r="TYC52" s="35"/>
      <c r="TYD52"/>
      <c r="TYE52"/>
      <c r="TYF52" s="33"/>
      <c r="TYG52"/>
      <c r="TYH52" s="33"/>
      <c r="TYI52" s="35"/>
      <c r="TYJ52" s="35"/>
      <c r="TYK52"/>
      <c r="TYL52"/>
      <c r="TYM52" s="33"/>
      <c r="TYN52"/>
      <c r="TYO52" s="33"/>
      <c r="TYP52" s="35"/>
      <c r="TYQ52" s="35"/>
      <c r="TYR52"/>
      <c r="TYS52"/>
      <c r="TYT52" s="33"/>
      <c r="TYU52"/>
      <c r="TYV52" s="33"/>
      <c r="TYW52" s="35"/>
      <c r="TYX52" s="35"/>
      <c r="TYY52"/>
      <c r="TYZ52"/>
      <c r="TZA52" s="33"/>
      <c r="TZB52"/>
      <c r="TZC52" s="33"/>
      <c r="TZD52" s="35"/>
      <c r="TZE52" s="35"/>
      <c r="TZF52"/>
      <c r="TZG52"/>
      <c r="TZH52" s="33"/>
      <c r="TZI52"/>
      <c r="TZJ52" s="33"/>
      <c r="TZK52" s="35"/>
      <c r="TZL52" s="35"/>
      <c r="TZM52"/>
      <c r="TZN52"/>
      <c r="TZO52" s="33"/>
      <c r="TZP52"/>
      <c r="TZQ52" s="33"/>
      <c r="TZR52" s="35"/>
      <c r="TZS52" s="35"/>
      <c r="TZT52"/>
      <c r="TZU52"/>
      <c r="TZV52" s="33"/>
      <c r="TZW52"/>
      <c r="TZX52" s="33"/>
      <c r="TZY52" s="35"/>
      <c r="TZZ52" s="35"/>
      <c r="UAA52"/>
      <c r="UAB52"/>
      <c r="UAC52" s="33"/>
      <c r="UAD52"/>
      <c r="UAE52" s="33"/>
      <c r="UAF52" s="35"/>
      <c r="UAG52" s="35"/>
      <c r="UAH52"/>
      <c r="UAI52"/>
      <c r="UAJ52" s="33"/>
      <c r="UAK52"/>
      <c r="UAL52" s="33"/>
      <c r="UAM52" s="35"/>
      <c r="UAN52" s="35"/>
      <c r="UAO52"/>
      <c r="UAP52"/>
      <c r="UAQ52" s="33"/>
      <c r="UAR52"/>
      <c r="UAS52" s="33"/>
      <c r="UAT52" s="35"/>
      <c r="UAU52" s="35"/>
      <c r="UAV52"/>
      <c r="UAW52"/>
      <c r="UAX52" s="33"/>
      <c r="UAY52"/>
      <c r="UAZ52" s="33"/>
      <c r="UBA52" s="35"/>
      <c r="UBB52" s="35"/>
      <c r="UBC52"/>
      <c r="UBD52"/>
      <c r="UBE52" s="33"/>
      <c r="UBF52"/>
      <c r="UBG52" s="33"/>
      <c r="UBH52" s="35"/>
      <c r="UBI52" s="35"/>
      <c r="UBJ52"/>
      <c r="UBK52"/>
      <c r="UBL52" s="33"/>
      <c r="UBM52"/>
      <c r="UBN52" s="33"/>
      <c r="UBO52" s="35"/>
      <c r="UBP52" s="35"/>
      <c r="UBQ52"/>
      <c r="UBR52"/>
      <c r="UBS52" s="33"/>
      <c r="UBT52"/>
      <c r="UBU52" s="33"/>
      <c r="UBV52" s="35"/>
      <c r="UBW52" s="35"/>
      <c r="UBX52"/>
      <c r="UBY52"/>
      <c r="UBZ52" s="33"/>
      <c r="UCA52"/>
      <c r="UCB52" s="33"/>
      <c r="UCC52" s="35"/>
      <c r="UCD52" s="35"/>
      <c r="UCE52"/>
      <c r="UCF52"/>
      <c r="UCG52" s="33"/>
      <c r="UCH52"/>
      <c r="UCI52" s="33"/>
      <c r="UCJ52" s="35"/>
      <c r="UCK52" s="35"/>
      <c r="UCL52"/>
      <c r="UCM52"/>
      <c r="UCN52" s="33"/>
      <c r="UCO52"/>
      <c r="UCP52" s="33"/>
      <c r="UCQ52" s="35"/>
      <c r="UCR52" s="35"/>
      <c r="UCS52"/>
      <c r="UCT52"/>
      <c r="UCU52" s="33"/>
      <c r="UCV52"/>
      <c r="UCW52" s="33"/>
      <c r="UCX52" s="35"/>
      <c r="UCY52" s="35"/>
      <c r="UCZ52"/>
      <c r="UDA52"/>
      <c r="UDB52" s="33"/>
      <c r="UDC52"/>
      <c r="UDD52" s="33"/>
      <c r="UDE52" s="35"/>
      <c r="UDF52" s="35"/>
      <c r="UDG52"/>
      <c r="UDH52"/>
      <c r="UDI52" s="33"/>
      <c r="UDJ52"/>
      <c r="UDK52" s="33"/>
      <c r="UDL52" s="35"/>
      <c r="UDM52" s="35"/>
      <c r="UDN52"/>
      <c r="UDO52"/>
      <c r="UDP52" s="33"/>
      <c r="UDQ52"/>
      <c r="UDR52" s="33"/>
      <c r="UDS52" s="35"/>
      <c r="UDT52" s="35"/>
      <c r="UDU52"/>
      <c r="UDV52"/>
      <c r="UDW52" s="33"/>
      <c r="UDX52"/>
      <c r="UDY52" s="33"/>
      <c r="UDZ52" s="35"/>
      <c r="UEA52" s="35"/>
      <c r="UEB52"/>
      <c r="UEC52"/>
      <c r="UED52" s="33"/>
      <c r="UEE52"/>
      <c r="UEF52" s="33"/>
      <c r="UEG52" s="35"/>
      <c r="UEH52" s="35"/>
      <c r="UEI52"/>
      <c r="UEJ52"/>
      <c r="UEK52" s="33"/>
      <c r="UEL52"/>
      <c r="UEM52" s="33"/>
      <c r="UEN52" s="35"/>
      <c r="UEO52" s="35"/>
      <c r="UEP52"/>
      <c r="UEQ52"/>
      <c r="UER52" s="33"/>
      <c r="UES52"/>
      <c r="UET52" s="33"/>
      <c r="UEU52" s="35"/>
      <c r="UEV52" s="35"/>
      <c r="UEW52"/>
      <c r="UEX52"/>
      <c r="UEY52" s="33"/>
      <c r="UEZ52"/>
      <c r="UFA52" s="33"/>
      <c r="UFB52" s="35"/>
      <c r="UFC52" s="35"/>
      <c r="UFD52"/>
      <c r="UFE52"/>
      <c r="UFF52" s="33"/>
      <c r="UFG52"/>
      <c r="UFH52" s="33"/>
      <c r="UFI52" s="35"/>
      <c r="UFJ52" s="35"/>
      <c r="UFK52"/>
      <c r="UFL52"/>
      <c r="UFM52" s="33"/>
      <c r="UFN52"/>
      <c r="UFO52" s="33"/>
      <c r="UFP52" s="35"/>
      <c r="UFQ52" s="35"/>
      <c r="UFR52"/>
      <c r="UFS52"/>
      <c r="UFT52" s="33"/>
      <c r="UFU52"/>
      <c r="UFV52" s="33"/>
      <c r="UFW52" s="35"/>
      <c r="UFX52" s="35"/>
      <c r="UFY52"/>
      <c r="UFZ52"/>
      <c r="UGA52" s="33"/>
      <c r="UGB52"/>
      <c r="UGC52" s="33"/>
      <c r="UGD52" s="35"/>
      <c r="UGE52" s="35"/>
      <c r="UGF52"/>
      <c r="UGG52"/>
      <c r="UGH52" s="33"/>
      <c r="UGI52"/>
      <c r="UGJ52" s="33"/>
      <c r="UGK52" s="35"/>
      <c r="UGL52" s="35"/>
      <c r="UGM52"/>
      <c r="UGN52"/>
      <c r="UGO52" s="33"/>
      <c r="UGP52"/>
      <c r="UGQ52" s="33"/>
      <c r="UGR52" s="35"/>
      <c r="UGS52" s="35"/>
      <c r="UGT52"/>
      <c r="UGU52"/>
      <c r="UGV52" s="33"/>
      <c r="UGW52"/>
      <c r="UGX52" s="33"/>
      <c r="UGY52" s="35"/>
      <c r="UGZ52" s="35"/>
      <c r="UHA52"/>
      <c r="UHB52"/>
      <c r="UHC52" s="33"/>
      <c r="UHD52"/>
      <c r="UHE52" s="33"/>
      <c r="UHF52" s="35"/>
      <c r="UHG52" s="35"/>
      <c r="UHH52"/>
      <c r="UHI52"/>
      <c r="UHJ52" s="33"/>
      <c r="UHK52"/>
      <c r="UHL52" s="33"/>
      <c r="UHM52" s="35"/>
      <c r="UHN52" s="35"/>
      <c r="UHO52"/>
      <c r="UHP52"/>
      <c r="UHQ52" s="33"/>
      <c r="UHR52"/>
      <c r="UHS52" s="33"/>
      <c r="UHT52" s="35"/>
      <c r="UHU52" s="35"/>
      <c r="UHV52"/>
      <c r="UHW52"/>
      <c r="UHX52" s="33"/>
      <c r="UHY52"/>
      <c r="UHZ52" s="33"/>
      <c r="UIA52" s="35"/>
      <c r="UIB52" s="35"/>
      <c r="UIC52"/>
      <c r="UID52"/>
      <c r="UIE52" s="33"/>
      <c r="UIF52"/>
      <c r="UIG52" s="33"/>
      <c r="UIH52" s="35"/>
      <c r="UII52" s="35"/>
      <c r="UIJ52"/>
      <c r="UIK52"/>
      <c r="UIL52" s="33"/>
      <c r="UIM52"/>
      <c r="UIN52" s="33"/>
      <c r="UIO52" s="35"/>
      <c r="UIP52" s="35"/>
      <c r="UIQ52"/>
      <c r="UIR52"/>
      <c r="UIS52" s="33"/>
      <c r="UIT52"/>
      <c r="UIU52" s="33"/>
      <c r="UIV52" s="35"/>
      <c r="UIW52" s="35"/>
      <c r="UIX52"/>
      <c r="UIY52"/>
      <c r="UIZ52" s="33"/>
      <c r="UJA52"/>
      <c r="UJB52" s="33"/>
      <c r="UJC52" s="35"/>
      <c r="UJD52" s="35"/>
      <c r="UJE52"/>
      <c r="UJF52"/>
      <c r="UJG52" s="33"/>
      <c r="UJH52"/>
      <c r="UJI52" s="33"/>
      <c r="UJJ52" s="35"/>
      <c r="UJK52" s="35"/>
      <c r="UJL52"/>
      <c r="UJM52"/>
      <c r="UJN52" s="33"/>
      <c r="UJO52"/>
      <c r="UJP52" s="33"/>
      <c r="UJQ52" s="35"/>
      <c r="UJR52" s="35"/>
      <c r="UJS52"/>
      <c r="UJT52"/>
      <c r="UJU52" s="33"/>
      <c r="UJV52"/>
      <c r="UJW52" s="33"/>
      <c r="UJX52" s="35"/>
      <c r="UJY52" s="35"/>
      <c r="UJZ52"/>
      <c r="UKA52"/>
      <c r="UKB52" s="33"/>
      <c r="UKC52"/>
      <c r="UKD52" s="33"/>
      <c r="UKE52" s="35"/>
      <c r="UKF52" s="35"/>
      <c r="UKG52"/>
      <c r="UKH52"/>
      <c r="UKI52" s="33"/>
      <c r="UKJ52"/>
      <c r="UKK52" s="33"/>
      <c r="UKL52" s="35"/>
      <c r="UKM52" s="35"/>
      <c r="UKN52"/>
      <c r="UKO52"/>
      <c r="UKP52" s="33"/>
      <c r="UKQ52"/>
      <c r="UKR52" s="33"/>
      <c r="UKS52" s="35"/>
      <c r="UKT52" s="35"/>
      <c r="UKU52"/>
      <c r="UKV52"/>
      <c r="UKW52" s="33"/>
      <c r="UKX52"/>
      <c r="UKY52" s="33"/>
      <c r="UKZ52" s="35"/>
      <c r="ULA52" s="35"/>
      <c r="ULB52"/>
      <c r="ULC52"/>
      <c r="ULD52" s="33"/>
      <c r="ULE52"/>
      <c r="ULF52" s="33"/>
      <c r="ULG52" s="35"/>
      <c r="ULH52" s="35"/>
      <c r="ULI52"/>
      <c r="ULJ52"/>
      <c r="ULK52" s="33"/>
      <c r="ULL52"/>
      <c r="ULM52" s="33"/>
      <c r="ULN52" s="35"/>
      <c r="ULO52" s="35"/>
      <c r="ULP52"/>
      <c r="ULQ52"/>
      <c r="ULR52" s="33"/>
      <c r="ULS52"/>
      <c r="ULT52" s="33"/>
      <c r="ULU52" s="35"/>
      <c r="ULV52" s="35"/>
      <c r="ULW52"/>
      <c r="ULX52"/>
      <c r="ULY52" s="33"/>
      <c r="ULZ52"/>
      <c r="UMA52" s="33"/>
      <c r="UMB52" s="35"/>
      <c r="UMC52" s="35"/>
      <c r="UMD52"/>
      <c r="UME52"/>
      <c r="UMF52" s="33"/>
      <c r="UMG52"/>
      <c r="UMH52" s="33"/>
      <c r="UMI52" s="35"/>
      <c r="UMJ52" s="35"/>
      <c r="UMK52"/>
      <c r="UML52"/>
      <c r="UMM52" s="33"/>
      <c r="UMN52"/>
      <c r="UMO52" s="33"/>
      <c r="UMP52" s="35"/>
      <c r="UMQ52" s="35"/>
      <c r="UMR52"/>
      <c r="UMS52"/>
      <c r="UMT52" s="33"/>
      <c r="UMU52"/>
      <c r="UMV52" s="33"/>
      <c r="UMW52" s="35"/>
      <c r="UMX52" s="35"/>
      <c r="UMY52"/>
      <c r="UMZ52"/>
      <c r="UNA52" s="33"/>
      <c r="UNB52"/>
      <c r="UNC52" s="33"/>
      <c r="UND52" s="35"/>
      <c r="UNE52" s="35"/>
      <c r="UNF52"/>
      <c r="UNG52"/>
      <c r="UNH52" s="33"/>
      <c r="UNI52"/>
      <c r="UNJ52" s="33"/>
      <c r="UNK52" s="35"/>
      <c r="UNL52" s="35"/>
      <c r="UNM52"/>
      <c r="UNN52"/>
      <c r="UNO52" s="33"/>
      <c r="UNP52"/>
      <c r="UNQ52" s="33"/>
      <c r="UNR52" s="35"/>
      <c r="UNS52" s="35"/>
      <c r="UNT52"/>
      <c r="UNU52"/>
      <c r="UNV52" s="33"/>
      <c r="UNW52"/>
      <c r="UNX52" s="33"/>
      <c r="UNY52" s="35"/>
      <c r="UNZ52" s="35"/>
      <c r="UOA52"/>
      <c r="UOB52"/>
      <c r="UOC52" s="33"/>
      <c r="UOD52"/>
      <c r="UOE52" s="33"/>
      <c r="UOF52" s="35"/>
      <c r="UOG52" s="35"/>
      <c r="UOH52"/>
      <c r="UOI52"/>
      <c r="UOJ52" s="33"/>
      <c r="UOK52"/>
      <c r="UOL52" s="33"/>
      <c r="UOM52" s="35"/>
      <c r="UON52" s="35"/>
      <c r="UOO52"/>
      <c r="UOP52"/>
      <c r="UOQ52" s="33"/>
      <c r="UOR52"/>
      <c r="UOS52" s="33"/>
      <c r="UOT52" s="35"/>
      <c r="UOU52" s="35"/>
      <c r="UOV52"/>
      <c r="UOW52"/>
      <c r="UOX52" s="33"/>
      <c r="UOY52"/>
      <c r="UOZ52" s="33"/>
      <c r="UPA52" s="35"/>
      <c r="UPB52" s="35"/>
      <c r="UPC52"/>
      <c r="UPD52"/>
      <c r="UPE52" s="33"/>
      <c r="UPF52"/>
      <c r="UPG52" s="33"/>
      <c r="UPH52" s="35"/>
      <c r="UPI52" s="35"/>
      <c r="UPJ52"/>
      <c r="UPK52"/>
      <c r="UPL52" s="33"/>
      <c r="UPM52"/>
      <c r="UPN52" s="33"/>
      <c r="UPO52" s="35"/>
      <c r="UPP52" s="35"/>
      <c r="UPQ52"/>
      <c r="UPR52"/>
      <c r="UPS52" s="33"/>
      <c r="UPT52"/>
      <c r="UPU52" s="33"/>
      <c r="UPV52" s="35"/>
      <c r="UPW52" s="35"/>
      <c r="UPX52"/>
      <c r="UPY52"/>
      <c r="UPZ52" s="33"/>
      <c r="UQA52"/>
      <c r="UQB52" s="33"/>
      <c r="UQC52" s="35"/>
      <c r="UQD52" s="35"/>
      <c r="UQE52"/>
      <c r="UQF52"/>
      <c r="UQG52" s="33"/>
      <c r="UQH52"/>
      <c r="UQI52" s="33"/>
      <c r="UQJ52" s="35"/>
      <c r="UQK52" s="35"/>
      <c r="UQL52"/>
      <c r="UQM52"/>
      <c r="UQN52" s="33"/>
      <c r="UQO52"/>
      <c r="UQP52" s="33"/>
      <c r="UQQ52" s="35"/>
      <c r="UQR52" s="35"/>
      <c r="UQS52"/>
      <c r="UQT52"/>
      <c r="UQU52" s="33"/>
      <c r="UQV52"/>
      <c r="UQW52" s="33"/>
      <c r="UQX52" s="35"/>
      <c r="UQY52" s="35"/>
      <c r="UQZ52"/>
      <c r="URA52"/>
      <c r="URB52" s="33"/>
      <c r="URC52"/>
      <c r="URD52" s="33"/>
      <c r="URE52" s="35"/>
      <c r="URF52" s="35"/>
      <c r="URG52"/>
      <c r="URH52"/>
      <c r="URI52" s="33"/>
      <c r="URJ52"/>
      <c r="URK52" s="33"/>
      <c r="URL52" s="35"/>
      <c r="URM52" s="35"/>
      <c r="URN52"/>
      <c r="URO52"/>
      <c r="URP52" s="33"/>
      <c r="URQ52"/>
      <c r="URR52" s="33"/>
      <c r="URS52" s="35"/>
      <c r="URT52" s="35"/>
      <c r="URU52"/>
      <c r="URV52"/>
      <c r="URW52" s="33"/>
      <c r="URX52"/>
      <c r="URY52" s="33"/>
      <c r="URZ52" s="35"/>
      <c r="USA52" s="35"/>
      <c r="USB52"/>
      <c r="USC52"/>
      <c r="USD52" s="33"/>
      <c r="USE52"/>
      <c r="USF52" s="33"/>
      <c r="USG52" s="35"/>
      <c r="USH52" s="35"/>
      <c r="USI52"/>
      <c r="USJ52"/>
      <c r="USK52" s="33"/>
      <c r="USL52"/>
      <c r="USM52" s="33"/>
      <c r="USN52" s="35"/>
      <c r="USO52" s="35"/>
      <c r="USP52"/>
      <c r="USQ52"/>
      <c r="USR52" s="33"/>
      <c r="USS52"/>
      <c r="UST52" s="33"/>
      <c r="USU52" s="35"/>
      <c r="USV52" s="35"/>
      <c r="USW52"/>
      <c r="USX52"/>
      <c r="USY52" s="33"/>
      <c r="USZ52"/>
      <c r="UTA52" s="33"/>
      <c r="UTB52" s="35"/>
      <c r="UTC52" s="35"/>
      <c r="UTD52"/>
      <c r="UTE52"/>
      <c r="UTF52" s="33"/>
      <c r="UTG52"/>
      <c r="UTH52" s="33"/>
      <c r="UTI52" s="35"/>
      <c r="UTJ52" s="35"/>
      <c r="UTK52"/>
      <c r="UTL52"/>
      <c r="UTM52" s="33"/>
      <c r="UTN52"/>
      <c r="UTO52" s="33"/>
      <c r="UTP52" s="35"/>
      <c r="UTQ52" s="35"/>
      <c r="UTR52"/>
      <c r="UTS52"/>
      <c r="UTT52" s="33"/>
      <c r="UTU52"/>
      <c r="UTV52" s="33"/>
      <c r="UTW52" s="35"/>
      <c r="UTX52" s="35"/>
      <c r="UTY52"/>
      <c r="UTZ52"/>
      <c r="UUA52" s="33"/>
      <c r="UUB52"/>
      <c r="UUC52" s="33"/>
      <c r="UUD52" s="35"/>
      <c r="UUE52" s="35"/>
      <c r="UUF52"/>
      <c r="UUG52"/>
      <c r="UUH52" s="33"/>
      <c r="UUI52"/>
      <c r="UUJ52" s="33"/>
      <c r="UUK52" s="35"/>
      <c r="UUL52" s="35"/>
      <c r="UUM52"/>
      <c r="UUN52"/>
      <c r="UUO52" s="33"/>
      <c r="UUP52"/>
      <c r="UUQ52" s="33"/>
      <c r="UUR52" s="35"/>
      <c r="UUS52" s="35"/>
      <c r="UUT52"/>
      <c r="UUU52"/>
      <c r="UUV52" s="33"/>
      <c r="UUW52"/>
      <c r="UUX52" s="33"/>
      <c r="UUY52" s="35"/>
      <c r="UUZ52" s="35"/>
      <c r="UVA52"/>
      <c r="UVB52"/>
      <c r="UVC52" s="33"/>
      <c r="UVD52"/>
      <c r="UVE52" s="33"/>
      <c r="UVF52" s="35"/>
      <c r="UVG52" s="35"/>
      <c r="UVH52"/>
      <c r="UVI52"/>
      <c r="UVJ52" s="33"/>
      <c r="UVK52"/>
      <c r="UVL52" s="33"/>
      <c r="UVM52" s="35"/>
      <c r="UVN52" s="35"/>
      <c r="UVO52"/>
      <c r="UVP52"/>
      <c r="UVQ52" s="33"/>
      <c r="UVR52"/>
      <c r="UVS52" s="33"/>
      <c r="UVT52" s="35"/>
      <c r="UVU52" s="35"/>
      <c r="UVV52"/>
      <c r="UVW52"/>
      <c r="UVX52" s="33"/>
      <c r="UVY52"/>
      <c r="UVZ52" s="33"/>
      <c r="UWA52" s="35"/>
      <c r="UWB52" s="35"/>
      <c r="UWC52"/>
      <c r="UWD52"/>
      <c r="UWE52" s="33"/>
      <c r="UWF52"/>
      <c r="UWG52" s="33"/>
      <c r="UWH52" s="35"/>
      <c r="UWI52" s="35"/>
      <c r="UWJ52"/>
      <c r="UWK52"/>
      <c r="UWL52" s="33"/>
      <c r="UWM52"/>
      <c r="UWN52" s="33"/>
      <c r="UWO52" s="35"/>
      <c r="UWP52" s="35"/>
      <c r="UWQ52"/>
      <c r="UWR52"/>
      <c r="UWS52" s="33"/>
      <c r="UWT52"/>
      <c r="UWU52" s="33"/>
      <c r="UWV52" s="35"/>
      <c r="UWW52" s="35"/>
      <c r="UWX52"/>
      <c r="UWY52"/>
      <c r="UWZ52" s="33"/>
      <c r="UXA52"/>
      <c r="UXB52" s="33"/>
      <c r="UXC52" s="35"/>
      <c r="UXD52" s="35"/>
      <c r="UXE52"/>
      <c r="UXF52"/>
      <c r="UXG52" s="33"/>
      <c r="UXH52"/>
      <c r="UXI52" s="33"/>
      <c r="UXJ52" s="35"/>
      <c r="UXK52" s="35"/>
      <c r="UXL52"/>
      <c r="UXM52"/>
      <c r="UXN52" s="33"/>
      <c r="UXO52"/>
      <c r="UXP52" s="33"/>
      <c r="UXQ52" s="35"/>
      <c r="UXR52" s="35"/>
      <c r="UXS52"/>
      <c r="UXT52"/>
      <c r="UXU52" s="33"/>
      <c r="UXV52"/>
      <c r="UXW52" s="33"/>
      <c r="UXX52" s="35"/>
      <c r="UXY52" s="35"/>
      <c r="UXZ52"/>
      <c r="UYA52"/>
      <c r="UYB52" s="33"/>
      <c r="UYC52"/>
      <c r="UYD52" s="33"/>
      <c r="UYE52" s="35"/>
      <c r="UYF52" s="35"/>
      <c r="UYG52"/>
      <c r="UYH52"/>
      <c r="UYI52" s="33"/>
      <c r="UYJ52"/>
      <c r="UYK52" s="33"/>
      <c r="UYL52" s="35"/>
      <c r="UYM52" s="35"/>
      <c r="UYN52"/>
      <c r="UYO52"/>
      <c r="UYP52" s="33"/>
      <c r="UYQ52"/>
      <c r="UYR52" s="33"/>
      <c r="UYS52" s="35"/>
      <c r="UYT52" s="35"/>
      <c r="UYU52"/>
      <c r="UYV52"/>
      <c r="UYW52" s="33"/>
      <c r="UYX52"/>
      <c r="UYY52" s="33"/>
      <c r="UYZ52" s="35"/>
      <c r="UZA52" s="35"/>
      <c r="UZB52"/>
      <c r="UZC52"/>
      <c r="UZD52" s="33"/>
      <c r="UZE52"/>
      <c r="UZF52" s="33"/>
      <c r="UZG52" s="35"/>
      <c r="UZH52" s="35"/>
      <c r="UZI52"/>
      <c r="UZJ52"/>
      <c r="UZK52" s="33"/>
      <c r="UZL52"/>
      <c r="UZM52" s="33"/>
      <c r="UZN52" s="35"/>
      <c r="UZO52" s="35"/>
      <c r="UZP52"/>
      <c r="UZQ52"/>
      <c r="UZR52" s="33"/>
      <c r="UZS52"/>
      <c r="UZT52" s="33"/>
      <c r="UZU52" s="35"/>
      <c r="UZV52" s="35"/>
      <c r="UZW52"/>
      <c r="UZX52"/>
      <c r="UZY52" s="33"/>
      <c r="UZZ52"/>
      <c r="VAA52" s="33"/>
      <c r="VAB52" s="35"/>
      <c r="VAC52" s="35"/>
      <c r="VAD52"/>
      <c r="VAE52"/>
      <c r="VAF52" s="33"/>
      <c r="VAG52"/>
      <c r="VAH52" s="33"/>
      <c r="VAI52" s="35"/>
      <c r="VAJ52" s="35"/>
      <c r="VAK52"/>
      <c r="VAL52"/>
      <c r="VAM52" s="33"/>
      <c r="VAN52"/>
      <c r="VAO52" s="33"/>
      <c r="VAP52" s="35"/>
      <c r="VAQ52" s="35"/>
      <c r="VAR52"/>
      <c r="VAS52"/>
      <c r="VAT52" s="33"/>
      <c r="VAU52"/>
      <c r="VAV52" s="33"/>
      <c r="VAW52" s="35"/>
      <c r="VAX52" s="35"/>
      <c r="VAY52"/>
      <c r="VAZ52"/>
      <c r="VBA52" s="33"/>
      <c r="VBB52"/>
      <c r="VBC52" s="33"/>
      <c r="VBD52" s="35"/>
      <c r="VBE52" s="35"/>
      <c r="VBF52"/>
      <c r="VBG52"/>
      <c r="VBH52" s="33"/>
      <c r="VBI52"/>
      <c r="VBJ52" s="33"/>
      <c r="VBK52" s="35"/>
      <c r="VBL52" s="35"/>
      <c r="VBM52"/>
      <c r="VBN52"/>
      <c r="VBO52" s="33"/>
      <c r="VBP52"/>
      <c r="VBQ52" s="33"/>
      <c r="VBR52" s="35"/>
      <c r="VBS52" s="35"/>
      <c r="VBT52"/>
      <c r="VBU52"/>
      <c r="VBV52" s="33"/>
      <c r="VBW52"/>
      <c r="VBX52" s="33"/>
      <c r="VBY52" s="35"/>
      <c r="VBZ52" s="35"/>
      <c r="VCA52"/>
      <c r="VCB52"/>
      <c r="VCC52" s="33"/>
      <c r="VCD52"/>
      <c r="VCE52" s="33"/>
      <c r="VCF52" s="35"/>
      <c r="VCG52" s="35"/>
      <c r="VCH52"/>
      <c r="VCI52"/>
      <c r="VCJ52" s="33"/>
      <c r="VCK52"/>
      <c r="VCL52" s="33"/>
      <c r="VCM52" s="35"/>
      <c r="VCN52" s="35"/>
      <c r="VCO52"/>
      <c r="VCP52"/>
      <c r="VCQ52" s="33"/>
      <c r="VCR52"/>
      <c r="VCS52" s="33"/>
      <c r="VCT52" s="35"/>
      <c r="VCU52" s="35"/>
      <c r="VCV52"/>
      <c r="VCW52"/>
      <c r="VCX52" s="33"/>
      <c r="VCY52"/>
      <c r="VCZ52" s="33"/>
      <c r="VDA52" s="35"/>
      <c r="VDB52" s="35"/>
      <c r="VDC52"/>
      <c r="VDD52"/>
      <c r="VDE52" s="33"/>
      <c r="VDF52"/>
      <c r="VDG52" s="33"/>
      <c r="VDH52" s="35"/>
      <c r="VDI52" s="35"/>
      <c r="VDJ52"/>
      <c r="VDK52"/>
      <c r="VDL52" s="33"/>
      <c r="VDM52"/>
      <c r="VDN52" s="33"/>
      <c r="VDO52" s="35"/>
      <c r="VDP52" s="35"/>
      <c r="VDQ52"/>
      <c r="VDR52"/>
      <c r="VDS52" s="33"/>
      <c r="VDT52"/>
      <c r="VDU52" s="33"/>
      <c r="VDV52" s="35"/>
      <c r="VDW52" s="35"/>
      <c r="VDX52"/>
      <c r="VDY52"/>
      <c r="VDZ52" s="33"/>
      <c r="VEA52"/>
      <c r="VEB52" s="33"/>
      <c r="VEC52" s="35"/>
      <c r="VED52" s="35"/>
      <c r="VEE52"/>
      <c r="VEF52"/>
      <c r="VEG52" s="33"/>
      <c r="VEH52"/>
      <c r="VEI52" s="33"/>
      <c r="VEJ52" s="35"/>
      <c r="VEK52" s="35"/>
      <c r="VEL52"/>
      <c r="VEM52"/>
      <c r="VEN52" s="33"/>
      <c r="VEO52"/>
      <c r="VEP52" s="33"/>
      <c r="VEQ52" s="35"/>
      <c r="VER52" s="35"/>
      <c r="VES52"/>
      <c r="VET52"/>
      <c r="VEU52" s="33"/>
      <c r="VEV52"/>
      <c r="VEW52" s="33"/>
      <c r="VEX52" s="35"/>
      <c r="VEY52" s="35"/>
      <c r="VEZ52"/>
      <c r="VFA52"/>
      <c r="VFB52" s="33"/>
      <c r="VFC52"/>
      <c r="VFD52" s="33"/>
      <c r="VFE52" s="35"/>
      <c r="VFF52" s="35"/>
      <c r="VFG52"/>
      <c r="VFH52"/>
      <c r="VFI52" s="33"/>
      <c r="VFJ52"/>
      <c r="VFK52" s="33"/>
      <c r="VFL52" s="35"/>
      <c r="VFM52" s="35"/>
      <c r="VFN52"/>
      <c r="VFO52"/>
      <c r="VFP52" s="33"/>
      <c r="VFQ52"/>
      <c r="VFR52" s="33"/>
      <c r="VFS52" s="35"/>
      <c r="VFT52" s="35"/>
      <c r="VFU52"/>
      <c r="VFV52"/>
      <c r="VFW52" s="33"/>
      <c r="VFX52"/>
      <c r="VFY52" s="33"/>
      <c r="VFZ52" s="35"/>
      <c r="VGA52" s="35"/>
      <c r="VGB52"/>
      <c r="VGC52"/>
      <c r="VGD52" s="33"/>
      <c r="VGE52"/>
      <c r="VGF52" s="33"/>
      <c r="VGG52" s="35"/>
      <c r="VGH52" s="35"/>
      <c r="VGI52"/>
      <c r="VGJ52"/>
      <c r="VGK52" s="33"/>
      <c r="VGL52"/>
      <c r="VGM52" s="33"/>
      <c r="VGN52" s="35"/>
      <c r="VGO52" s="35"/>
      <c r="VGP52"/>
      <c r="VGQ52"/>
      <c r="VGR52" s="33"/>
      <c r="VGS52"/>
      <c r="VGT52" s="33"/>
      <c r="VGU52" s="35"/>
      <c r="VGV52" s="35"/>
      <c r="VGW52"/>
      <c r="VGX52"/>
      <c r="VGY52" s="33"/>
      <c r="VGZ52"/>
      <c r="VHA52" s="33"/>
      <c r="VHB52" s="35"/>
      <c r="VHC52" s="35"/>
      <c r="VHD52"/>
      <c r="VHE52"/>
      <c r="VHF52" s="33"/>
      <c r="VHG52"/>
      <c r="VHH52" s="33"/>
      <c r="VHI52" s="35"/>
      <c r="VHJ52" s="35"/>
      <c r="VHK52"/>
      <c r="VHL52"/>
      <c r="VHM52" s="33"/>
      <c r="VHN52"/>
      <c r="VHO52" s="33"/>
      <c r="VHP52" s="35"/>
      <c r="VHQ52" s="35"/>
      <c r="VHR52"/>
      <c r="VHS52"/>
      <c r="VHT52" s="33"/>
      <c r="VHU52"/>
      <c r="VHV52" s="33"/>
      <c r="VHW52" s="35"/>
      <c r="VHX52" s="35"/>
      <c r="VHY52"/>
      <c r="VHZ52"/>
      <c r="VIA52" s="33"/>
      <c r="VIB52"/>
      <c r="VIC52" s="33"/>
      <c r="VID52" s="35"/>
      <c r="VIE52" s="35"/>
      <c r="VIF52"/>
      <c r="VIG52"/>
      <c r="VIH52" s="33"/>
      <c r="VII52"/>
      <c r="VIJ52" s="33"/>
      <c r="VIK52" s="35"/>
      <c r="VIL52" s="35"/>
      <c r="VIM52"/>
      <c r="VIN52"/>
      <c r="VIO52" s="33"/>
      <c r="VIP52"/>
      <c r="VIQ52" s="33"/>
      <c r="VIR52" s="35"/>
      <c r="VIS52" s="35"/>
      <c r="VIT52"/>
      <c r="VIU52"/>
      <c r="VIV52" s="33"/>
      <c r="VIW52"/>
      <c r="VIX52" s="33"/>
      <c r="VIY52" s="35"/>
      <c r="VIZ52" s="35"/>
      <c r="VJA52"/>
      <c r="VJB52"/>
      <c r="VJC52" s="33"/>
      <c r="VJD52"/>
      <c r="VJE52" s="33"/>
      <c r="VJF52" s="35"/>
      <c r="VJG52" s="35"/>
      <c r="VJH52"/>
      <c r="VJI52"/>
      <c r="VJJ52" s="33"/>
      <c r="VJK52"/>
      <c r="VJL52" s="33"/>
      <c r="VJM52" s="35"/>
      <c r="VJN52" s="35"/>
      <c r="VJO52"/>
      <c r="VJP52"/>
      <c r="VJQ52" s="33"/>
      <c r="VJR52"/>
      <c r="VJS52" s="33"/>
      <c r="VJT52" s="35"/>
      <c r="VJU52" s="35"/>
      <c r="VJV52"/>
      <c r="VJW52"/>
      <c r="VJX52" s="33"/>
      <c r="VJY52"/>
      <c r="VJZ52" s="33"/>
      <c r="VKA52" s="35"/>
      <c r="VKB52" s="35"/>
      <c r="VKC52"/>
      <c r="VKD52"/>
      <c r="VKE52" s="33"/>
      <c r="VKF52"/>
      <c r="VKG52" s="33"/>
      <c r="VKH52" s="35"/>
      <c r="VKI52" s="35"/>
      <c r="VKJ52"/>
      <c r="VKK52"/>
      <c r="VKL52" s="33"/>
      <c r="VKM52"/>
      <c r="VKN52" s="33"/>
      <c r="VKO52" s="35"/>
      <c r="VKP52" s="35"/>
      <c r="VKQ52"/>
      <c r="VKR52"/>
      <c r="VKS52" s="33"/>
      <c r="VKT52"/>
      <c r="VKU52" s="33"/>
      <c r="VKV52" s="35"/>
      <c r="VKW52" s="35"/>
      <c r="VKX52"/>
      <c r="VKY52"/>
      <c r="VKZ52" s="33"/>
      <c r="VLA52"/>
      <c r="VLB52" s="33"/>
      <c r="VLC52" s="35"/>
      <c r="VLD52" s="35"/>
      <c r="VLE52"/>
      <c r="VLF52"/>
      <c r="VLG52" s="33"/>
      <c r="VLH52"/>
      <c r="VLI52" s="33"/>
      <c r="VLJ52" s="35"/>
      <c r="VLK52" s="35"/>
      <c r="VLL52"/>
      <c r="VLM52"/>
      <c r="VLN52" s="33"/>
      <c r="VLO52"/>
      <c r="VLP52" s="33"/>
      <c r="VLQ52" s="35"/>
      <c r="VLR52" s="35"/>
      <c r="VLS52"/>
      <c r="VLT52"/>
      <c r="VLU52" s="33"/>
      <c r="VLV52"/>
      <c r="VLW52" s="33"/>
      <c r="VLX52" s="35"/>
      <c r="VLY52" s="35"/>
      <c r="VLZ52"/>
      <c r="VMA52"/>
      <c r="VMB52" s="33"/>
      <c r="VMC52"/>
      <c r="VMD52" s="33"/>
      <c r="VME52" s="35"/>
      <c r="VMF52" s="35"/>
      <c r="VMG52"/>
      <c r="VMH52"/>
      <c r="VMI52" s="33"/>
      <c r="VMJ52"/>
      <c r="VMK52" s="33"/>
      <c r="VML52" s="35"/>
      <c r="VMM52" s="35"/>
      <c r="VMN52"/>
      <c r="VMO52"/>
      <c r="VMP52" s="33"/>
      <c r="VMQ52"/>
      <c r="VMR52" s="33"/>
      <c r="VMS52" s="35"/>
      <c r="VMT52" s="35"/>
      <c r="VMU52"/>
      <c r="VMV52"/>
      <c r="VMW52" s="33"/>
      <c r="VMX52"/>
      <c r="VMY52" s="33"/>
      <c r="VMZ52" s="35"/>
      <c r="VNA52" s="35"/>
      <c r="VNB52"/>
      <c r="VNC52"/>
      <c r="VND52" s="33"/>
      <c r="VNE52"/>
      <c r="VNF52" s="33"/>
      <c r="VNG52" s="35"/>
      <c r="VNH52" s="35"/>
      <c r="VNI52"/>
      <c r="VNJ52"/>
      <c r="VNK52" s="33"/>
      <c r="VNL52"/>
      <c r="VNM52" s="33"/>
      <c r="VNN52" s="35"/>
      <c r="VNO52" s="35"/>
      <c r="VNP52"/>
      <c r="VNQ52"/>
      <c r="VNR52" s="33"/>
      <c r="VNS52"/>
      <c r="VNT52" s="33"/>
      <c r="VNU52" s="35"/>
      <c r="VNV52" s="35"/>
      <c r="VNW52"/>
      <c r="VNX52"/>
      <c r="VNY52" s="33"/>
      <c r="VNZ52"/>
      <c r="VOA52" s="33"/>
      <c r="VOB52" s="35"/>
      <c r="VOC52" s="35"/>
      <c r="VOD52"/>
      <c r="VOE52"/>
      <c r="VOF52" s="33"/>
      <c r="VOG52"/>
      <c r="VOH52" s="33"/>
      <c r="VOI52" s="35"/>
      <c r="VOJ52" s="35"/>
      <c r="VOK52"/>
      <c r="VOL52"/>
      <c r="VOM52" s="33"/>
      <c r="VON52"/>
      <c r="VOO52" s="33"/>
      <c r="VOP52" s="35"/>
      <c r="VOQ52" s="35"/>
      <c r="VOR52"/>
      <c r="VOS52"/>
      <c r="VOT52" s="33"/>
      <c r="VOU52"/>
      <c r="VOV52" s="33"/>
      <c r="VOW52" s="35"/>
      <c r="VOX52" s="35"/>
      <c r="VOY52"/>
      <c r="VOZ52"/>
      <c r="VPA52" s="33"/>
      <c r="VPB52"/>
      <c r="VPC52" s="33"/>
      <c r="VPD52" s="35"/>
      <c r="VPE52" s="35"/>
      <c r="VPF52"/>
      <c r="VPG52"/>
      <c r="VPH52" s="33"/>
      <c r="VPI52"/>
      <c r="VPJ52" s="33"/>
      <c r="VPK52" s="35"/>
      <c r="VPL52" s="35"/>
      <c r="VPM52"/>
      <c r="VPN52"/>
      <c r="VPO52" s="33"/>
      <c r="VPP52"/>
      <c r="VPQ52" s="33"/>
      <c r="VPR52" s="35"/>
      <c r="VPS52" s="35"/>
      <c r="VPT52"/>
      <c r="VPU52"/>
      <c r="VPV52" s="33"/>
      <c r="VPW52"/>
      <c r="VPX52" s="33"/>
      <c r="VPY52" s="35"/>
      <c r="VPZ52" s="35"/>
      <c r="VQA52"/>
      <c r="VQB52"/>
      <c r="VQC52" s="33"/>
      <c r="VQD52"/>
      <c r="VQE52" s="33"/>
      <c r="VQF52" s="35"/>
      <c r="VQG52" s="35"/>
      <c r="VQH52"/>
      <c r="VQI52"/>
      <c r="VQJ52" s="33"/>
      <c r="VQK52"/>
      <c r="VQL52" s="33"/>
      <c r="VQM52" s="35"/>
      <c r="VQN52" s="35"/>
      <c r="VQO52"/>
      <c r="VQP52"/>
      <c r="VQQ52" s="33"/>
      <c r="VQR52"/>
      <c r="VQS52" s="33"/>
      <c r="VQT52" s="35"/>
      <c r="VQU52" s="35"/>
      <c r="VQV52"/>
      <c r="VQW52"/>
      <c r="VQX52" s="33"/>
      <c r="VQY52"/>
      <c r="VQZ52" s="33"/>
      <c r="VRA52" s="35"/>
      <c r="VRB52" s="35"/>
      <c r="VRC52"/>
      <c r="VRD52"/>
      <c r="VRE52" s="33"/>
      <c r="VRF52"/>
      <c r="VRG52" s="33"/>
      <c r="VRH52" s="35"/>
      <c r="VRI52" s="35"/>
      <c r="VRJ52"/>
      <c r="VRK52"/>
      <c r="VRL52" s="33"/>
      <c r="VRM52"/>
      <c r="VRN52" s="33"/>
      <c r="VRO52" s="35"/>
      <c r="VRP52" s="35"/>
      <c r="VRQ52"/>
      <c r="VRR52"/>
      <c r="VRS52" s="33"/>
      <c r="VRT52"/>
      <c r="VRU52" s="33"/>
      <c r="VRV52" s="35"/>
      <c r="VRW52" s="35"/>
      <c r="VRX52"/>
      <c r="VRY52"/>
      <c r="VRZ52" s="33"/>
      <c r="VSA52"/>
      <c r="VSB52" s="33"/>
      <c r="VSC52" s="35"/>
      <c r="VSD52" s="35"/>
      <c r="VSE52"/>
      <c r="VSF52"/>
      <c r="VSG52" s="33"/>
      <c r="VSH52"/>
      <c r="VSI52" s="33"/>
      <c r="VSJ52" s="35"/>
      <c r="VSK52" s="35"/>
      <c r="VSL52"/>
      <c r="VSM52"/>
      <c r="VSN52" s="33"/>
      <c r="VSO52"/>
      <c r="VSP52" s="33"/>
      <c r="VSQ52" s="35"/>
      <c r="VSR52" s="35"/>
      <c r="VSS52"/>
      <c r="VST52"/>
      <c r="VSU52" s="33"/>
      <c r="VSV52"/>
      <c r="VSW52" s="33"/>
      <c r="VSX52" s="35"/>
      <c r="VSY52" s="35"/>
      <c r="VSZ52"/>
      <c r="VTA52"/>
      <c r="VTB52" s="33"/>
      <c r="VTC52"/>
      <c r="VTD52" s="33"/>
      <c r="VTE52" s="35"/>
      <c r="VTF52" s="35"/>
      <c r="VTG52"/>
      <c r="VTH52"/>
      <c r="VTI52" s="33"/>
      <c r="VTJ52"/>
      <c r="VTK52" s="33"/>
      <c r="VTL52" s="35"/>
      <c r="VTM52" s="35"/>
      <c r="VTN52"/>
      <c r="VTO52"/>
      <c r="VTP52" s="33"/>
      <c r="VTQ52"/>
      <c r="VTR52" s="33"/>
      <c r="VTS52" s="35"/>
      <c r="VTT52" s="35"/>
      <c r="VTU52"/>
      <c r="VTV52"/>
      <c r="VTW52" s="33"/>
      <c r="VTX52"/>
      <c r="VTY52" s="33"/>
      <c r="VTZ52" s="35"/>
      <c r="VUA52" s="35"/>
      <c r="VUB52"/>
      <c r="VUC52"/>
      <c r="VUD52" s="33"/>
      <c r="VUE52"/>
      <c r="VUF52" s="33"/>
      <c r="VUG52" s="35"/>
      <c r="VUH52" s="35"/>
      <c r="VUI52"/>
      <c r="VUJ52"/>
      <c r="VUK52" s="33"/>
      <c r="VUL52"/>
      <c r="VUM52" s="33"/>
      <c r="VUN52" s="35"/>
      <c r="VUO52" s="35"/>
      <c r="VUP52"/>
      <c r="VUQ52"/>
      <c r="VUR52" s="33"/>
      <c r="VUS52"/>
      <c r="VUT52" s="33"/>
      <c r="VUU52" s="35"/>
      <c r="VUV52" s="35"/>
      <c r="VUW52"/>
      <c r="VUX52"/>
      <c r="VUY52" s="33"/>
      <c r="VUZ52"/>
      <c r="VVA52" s="33"/>
      <c r="VVB52" s="35"/>
      <c r="VVC52" s="35"/>
      <c r="VVD52"/>
      <c r="VVE52"/>
      <c r="VVF52" s="33"/>
      <c r="VVG52"/>
      <c r="VVH52" s="33"/>
      <c r="VVI52" s="35"/>
      <c r="VVJ52" s="35"/>
      <c r="VVK52"/>
      <c r="VVL52"/>
      <c r="VVM52" s="33"/>
      <c r="VVN52"/>
      <c r="VVO52" s="33"/>
      <c r="VVP52" s="35"/>
      <c r="VVQ52" s="35"/>
      <c r="VVR52"/>
      <c r="VVS52"/>
      <c r="VVT52" s="33"/>
      <c r="VVU52"/>
      <c r="VVV52" s="33"/>
      <c r="VVW52" s="35"/>
      <c r="VVX52" s="35"/>
      <c r="VVY52"/>
      <c r="VVZ52"/>
      <c r="VWA52" s="33"/>
      <c r="VWB52"/>
      <c r="VWC52" s="33"/>
      <c r="VWD52" s="35"/>
      <c r="VWE52" s="35"/>
      <c r="VWF52"/>
      <c r="VWG52"/>
      <c r="VWH52" s="33"/>
      <c r="VWI52"/>
      <c r="VWJ52" s="33"/>
      <c r="VWK52" s="35"/>
      <c r="VWL52" s="35"/>
      <c r="VWM52"/>
      <c r="VWN52"/>
      <c r="VWO52" s="33"/>
      <c r="VWP52"/>
      <c r="VWQ52" s="33"/>
      <c r="VWR52" s="35"/>
      <c r="VWS52" s="35"/>
      <c r="VWT52"/>
      <c r="VWU52"/>
      <c r="VWV52" s="33"/>
      <c r="VWW52"/>
      <c r="VWX52" s="33"/>
      <c r="VWY52" s="35"/>
      <c r="VWZ52" s="35"/>
      <c r="VXA52"/>
      <c r="VXB52"/>
      <c r="VXC52" s="33"/>
      <c r="VXD52"/>
      <c r="VXE52" s="33"/>
      <c r="VXF52" s="35"/>
      <c r="VXG52" s="35"/>
      <c r="VXH52"/>
      <c r="VXI52"/>
      <c r="VXJ52" s="33"/>
      <c r="VXK52"/>
      <c r="VXL52" s="33"/>
      <c r="VXM52" s="35"/>
      <c r="VXN52" s="35"/>
      <c r="VXO52"/>
      <c r="VXP52"/>
      <c r="VXQ52" s="33"/>
      <c r="VXR52"/>
      <c r="VXS52" s="33"/>
      <c r="VXT52" s="35"/>
      <c r="VXU52" s="35"/>
      <c r="VXV52"/>
      <c r="VXW52"/>
      <c r="VXX52" s="33"/>
      <c r="VXY52"/>
      <c r="VXZ52" s="33"/>
      <c r="VYA52" s="35"/>
      <c r="VYB52" s="35"/>
      <c r="VYC52"/>
      <c r="VYD52"/>
      <c r="VYE52" s="33"/>
      <c r="VYF52"/>
      <c r="VYG52" s="33"/>
      <c r="VYH52" s="35"/>
      <c r="VYI52" s="35"/>
      <c r="VYJ52"/>
      <c r="VYK52"/>
      <c r="VYL52" s="33"/>
      <c r="VYM52"/>
      <c r="VYN52" s="33"/>
      <c r="VYO52" s="35"/>
      <c r="VYP52" s="35"/>
      <c r="VYQ52"/>
      <c r="VYR52"/>
      <c r="VYS52" s="33"/>
      <c r="VYT52"/>
      <c r="VYU52" s="33"/>
      <c r="VYV52" s="35"/>
      <c r="VYW52" s="35"/>
      <c r="VYX52"/>
      <c r="VYY52"/>
      <c r="VYZ52" s="33"/>
      <c r="VZA52"/>
      <c r="VZB52" s="33"/>
      <c r="VZC52" s="35"/>
      <c r="VZD52" s="35"/>
      <c r="VZE52"/>
      <c r="VZF52"/>
      <c r="VZG52" s="33"/>
      <c r="VZH52"/>
      <c r="VZI52" s="33"/>
      <c r="VZJ52" s="35"/>
      <c r="VZK52" s="35"/>
      <c r="VZL52"/>
      <c r="VZM52"/>
      <c r="VZN52" s="33"/>
      <c r="VZO52"/>
      <c r="VZP52" s="33"/>
      <c r="VZQ52" s="35"/>
      <c r="VZR52" s="35"/>
      <c r="VZS52"/>
      <c r="VZT52"/>
      <c r="VZU52" s="33"/>
      <c r="VZV52"/>
      <c r="VZW52" s="33"/>
      <c r="VZX52" s="35"/>
      <c r="VZY52" s="35"/>
      <c r="VZZ52"/>
      <c r="WAA52"/>
      <c r="WAB52" s="33"/>
      <c r="WAC52"/>
      <c r="WAD52" s="33"/>
      <c r="WAE52" s="35"/>
      <c r="WAF52" s="35"/>
      <c r="WAG52"/>
      <c r="WAH52"/>
      <c r="WAI52" s="33"/>
      <c r="WAJ52"/>
      <c r="WAK52" s="33"/>
      <c r="WAL52" s="35"/>
      <c r="WAM52" s="35"/>
      <c r="WAN52"/>
      <c r="WAO52"/>
      <c r="WAP52" s="33"/>
      <c r="WAQ52"/>
      <c r="WAR52" s="33"/>
      <c r="WAS52" s="35"/>
      <c r="WAT52" s="35"/>
      <c r="WAU52"/>
      <c r="WAV52"/>
      <c r="WAW52" s="33"/>
      <c r="WAX52"/>
      <c r="WAY52" s="33"/>
      <c r="WAZ52" s="35"/>
      <c r="WBA52" s="35"/>
      <c r="WBB52"/>
      <c r="WBC52"/>
      <c r="WBD52" s="33"/>
      <c r="WBE52"/>
      <c r="WBF52" s="33"/>
      <c r="WBG52" s="35"/>
      <c r="WBH52" s="35"/>
      <c r="WBI52"/>
      <c r="WBJ52"/>
      <c r="WBK52" s="33"/>
      <c r="WBL52"/>
      <c r="WBM52" s="33"/>
      <c r="WBN52" s="35"/>
      <c r="WBO52" s="35"/>
      <c r="WBP52"/>
      <c r="WBQ52"/>
      <c r="WBR52" s="33"/>
      <c r="WBS52"/>
      <c r="WBT52" s="33"/>
      <c r="WBU52" s="35"/>
      <c r="WBV52" s="35"/>
      <c r="WBW52"/>
      <c r="WBX52"/>
      <c r="WBY52" s="33"/>
      <c r="WBZ52"/>
      <c r="WCA52" s="33"/>
      <c r="WCB52" s="35"/>
      <c r="WCC52" s="35"/>
      <c r="WCD52"/>
      <c r="WCE52"/>
      <c r="WCF52" s="33"/>
      <c r="WCG52"/>
      <c r="WCH52" s="33"/>
      <c r="WCI52" s="35"/>
      <c r="WCJ52" s="35"/>
      <c r="WCK52"/>
      <c r="WCL52"/>
      <c r="WCM52" s="33"/>
      <c r="WCN52"/>
      <c r="WCO52" s="33"/>
      <c r="WCP52" s="35"/>
      <c r="WCQ52" s="35"/>
      <c r="WCR52"/>
      <c r="WCS52"/>
      <c r="WCT52" s="33"/>
      <c r="WCU52"/>
      <c r="WCV52" s="33"/>
      <c r="WCW52" s="35"/>
      <c r="WCX52" s="35"/>
      <c r="WCY52"/>
      <c r="WCZ52"/>
      <c r="WDA52" s="33"/>
      <c r="WDB52"/>
      <c r="WDC52" s="33"/>
      <c r="WDD52" s="35"/>
      <c r="WDE52" s="35"/>
      <c r="WDF52"/>
      <c r="WDG52"/>
      <c r="WDH52" s="33"/>
      <c r="WDI52"/>
      <c r="WDJ52" s="33"/>
      <c r="WDK52" s="35"/>
      <c r="WDL52" s="35"/>
      <c r="WDM52"/>
      <c r="WDN52"/>
      <c r="WDO52" s="33"/>
      <c r="WDP52"/>
      <c r="WDQ52" s="33"/>
      <c r="WDR52" s="35"/>
      <c r="WDS52" s="35"/>
      <c r="WDT52"/>
      <c r="WDU52"/>
      <c r="WDV52" s="33"/>
      <c r="WDW52"/>
      <c r="WDX52" s="33"/>
      <c r="WDY52" s="35"/>
      <c r="WDZ52" s="35"/>
      <c r="WEA52"/>
      <c r="WEB52"/>
      <c r="WEC52" s="33"/>
      <c r="WED52"/>
      <c r="WEE52" s="33"/>
      <c r="WEF52" s="35"/>
      <c r="WEG52" s="35"/>
      <c r="WEH52"/>
      <c r="WEI52"/>
      <c r="WEJ52" s="33"/>
      <c r="WEK52"/>
      <c r="WEL52" s="33"/>
      <c r="WEM52" s="35"/>
      <c r="WEN52" s="35"/>
      <c r="WEO52"/>
      <c r="WEP52"/>
      <c r="WEQ52" s="33"/>
      <c r="WER52"/>
      <c r="WES52" s="33"/>
      <c r="WET52" s="35"/>
      <c r="WEU52" s="35"/>
      <c r="WEV52"/>
      <c r="WEW52"/>
      <c r="WEX52" s="33"/>
      <c r="WEY52"/>
      <c r="WEZ52" s="33"/>
      <c r="WFA52" s="35"/>
      <c r="WFB52" s="35"/>
      <c r="WFC52"/>
      <c r="WFD52"/>
      <c r="WFE52" s="33"/>
      <c r="WFF52"/>
      <c r="WFG52" s="33"/>
      <c r="WFH52" s="35"/>
      <c r="WFI52" s="35"/>
      <c r="WFJ52"/>
      <c r="WFK52"/>
      <c r="WFL52" s="33"/>
      <c r="WFM52"/>
      <c r="WFN52" s="33"/>
      <c r="WFO52" s="35"/>
      <c r="WFP52" s="35"/>
      <c r="WFQ52"/>
      <c r="WFR52"/>
      <c r="WFS52" s="33"/>
      <c r="WFT52"/>
      <c r="WFU52" s="33"/>
      <c r="WFV52" s="35"/>
      <c r="WFW52" s="35"/>
      <c r="WFX52"/>
      <c r="WFY52"/>
      <c r="WFZ52" s="33"/>
      <c r="WGA52"/>
      <c r="WGB52" s="33"/>
      <c r="WGC52" s="35"/>
      <c r="WGD52" s="35"/>
      <c r="WGE52"/>
      <c r="WGF52"/>
      <c r="WGG52" s="33"/>
      <c r="WGH52"/>
      <c r="WGI52" s="33"/>
      <c r="WGJ52" s="35"/>
      <c r="WGK52" s="35"/>
      <c r="WGL52"/>
      <c r="WGM52"/>
      <c r="WGN52" s="33"/>
      <c r="WGO52"/>
      <c r="WGP52" s="33"/>
      <c r="WGQ52" s="35"/>
      <c r="WGR52" s="35"/>
      <c r="WGS52"/>
      <c r="WGT52"/>
      <c r="WGU52" s="33"/>
      <c r="WGV52"/>
      <c r="WGW52" s="33"/>
      <c r="WGX52" s="35"/>
      <c r="WGY52" s="35"/>
      <c r="WGZ52"/>
      <c r="WHA52"/>
      <c r="WHB52" s="33"/>
      <c r="WHC52"/>
      <c r="WHD52" s="33"/>
      <c r="WHE52" s="35"/>
      <c r="WHF52" s="35"/>
      <c r="WHG52"/>
      <c r="WHH52"/>
      <c r="WHI52" s="33"/>
      <c r="WHJ52"/>
      <c r="WHK52" s="33"/>
      <c r="WHL52" s="35"/>
      <c r="WHM52" s="35"/>
      <c r="WHN52"/>
      <c r="WHO52"/>
      <c r="WHP52" s="33"/>
      <c r="WHQ52"/>
      <c r="WHR52" s="33"/>
      <c r="WHS52" s="35"/>
      <c r="WHT52" s="35"/>
      <c r="WHU52"/>
      <c r="WHV52"/>
      <c r="WHW52" s="33"/>
      <c r="WHX52"/>
      <c r="WHY52" s="33"/>
      <c r="WHZ52" s="35"/>
      <c r="WIA52" s="35"/>
      <c r="WIB52"/>
      <c r="WIC52"/>
      <c r="WID52" s="33"/>
      <c r="WIE52"/>
      <c r="WIF52" s="33"/>
      <c r="WIG52" s="35"/>
      <c r="WIH52" s="35"/>
      <c r="WII52"/>
      <c r="WIJ52"/>
      <c r="WIK52" s="33"/>
      <c r="WIL52"/>
      <c r="WIM52" s="33"/>
      <c r="WIN52" s="35"/>
      <c r="WIO52" s="35"/>
      <c r="WIP52"/>
      <c r="WIQ52"/>
      <c r="WIR52" s="33"/>
      <c r="WIS52"/>
      <c r="WIT52" s="33"/>
      <c r="WIU52" s="35"/>
      <c r="WIV52" s="35"/>
      <c r="WIW52"/>
      <c r="WIX52"/>
      <c r="WIY52" s="33"/>
      <c r="WIZ52"/>
      <c r="WJA52" s="33"/>
      <c r="WJB52" s="35"/>
      <c r="WJC52" s="35"/>
      <c r="WJD52"/>
      <c r="WJE52"/>
      <c r="WJF52" s="33"/>
      <c r="WJG52"/>
      <c r="WJH52" s="33"/>
      <c r="WJI52" s="35"/>
      <c r="WJJ52" s="35"/>
      <c r="WJK52"/>
      <c r="WJL52"/>
      <c r="WJM52" s="33"/>
      <c r="WJN52"/>
      <c r="WJO52" s="33"/>
      <c r="WJP52" s="35"/>
      <c r="WJQ52" s="35"/>
      <c r="WJR52"/>
      <c r="WJS52"/>
      <c r="WJT52" s="33"/>
      <c r="WJU52"/>
      <c r="WJV52" s="33"/>
      <c r="WJW52" s="35"/>
      <c r="WJX52" s="35"/>
      <c r="WJY52"/>
      <c r="WJZ52"/>
      <c r="WKA52" s="33"/>
      <c r="WKB52"/>
      <c r="WKC52" s="33"/>
      <c r="WKD52" s="35"/>
      <c r="WKE52" s="35"/>
      <c r="WKF52"/>
      <c r="WKG52"/>
      <c r="WKH52" s="33"/>
      <c r="WKI52"/>
      <c r="WKJ52" s="33"/>
      <c r="WKK52" s="35"/>
      <c r="WKL52" s="35"/>
      <c r="WKM52"/>
      <c r="WKN52"/>
      <c r="WKO52" s="33"/>
      <c r="WKP52"/>
      <c r="WKQ52" s="33"/>
      <c r="WKR52" s="35"/>
      <c r="WKS52" s="35"/>
      <c r="WKT52"/>
      <c r="WKU52"/>
      <c r="WKV52" s="33"/>
      <c r="WKW52"/>
      <c r="WKX52" s="33"/>
      <c r="WKY52" s="35"/>
      <c r="WKZ52" s="35"/>
      <c r="WLA52"/>
      <c r="WLB52"/>
      <c r="WLC52" s="33"/>
      <c r="WLD52"/>
      <c r="WLE52" s="33"/>
      <c r="WLF52" s="35"/>
      <c r="WLG52" s="35"/>
      <c r="WLH52"/>
      <c r="WLI52"/>
      <c r="WLJ52" s="33"/>
      <c r="WLK52"/>
      <c r="WLL52" s="33"/>
      <c r="WLM52" s="35"/>
      <c r="WLN52" s="35"/>
      <c r="WLO52"/>
      <c r="WLP52"/>
      <c r="WLQ52" s="33"/>
      <c r="WLR52"/>
      <c r="WLS52" s="33"/>
      <c r="WLT52" s="35"/>
      <c r="WLU52" s="35"/>
      <c r="WLV52"/>
      <c r="WLW52"/>
      <c r="WLX52" s="33"/>
      <c r="WLY52"/>
      <c r="WLZ52" s="33"/>
      <c r="WMA52" s="35"/>
      <c r="WMB52" s="35"/>
      <c r="WMC52"/>
      <c r="WMD52"/>
      <c r="WME52" s="33"/>
      <c r="WMF52"/>
      <c r="WMG52" s="33"/>
      <c r="WMH52" s="35"/>
      <c r="WMI52" s="35"/>
      <c r="WMJ52"/>
      <c r="WMK52"/>
      <c r="WML52" s="33"/>
      <c r="WMM52"/>
      <c r="WMN52" s="33"/>
      <c r="WMO52" s="35"/>
      <c r="WMP52" s="35"/>
      <c r="WMQ52"/>
      <c r="WMR52"/>
      <c r="WMS52" s="33"/>
      <c r="WMT52"/>
      <c r="WMU52" s="33"/>
      <c r="WMV52" s="35"/>
      <c r="WMW52" s="35"/>
      <c r="WMX52"/>
      <c r="WMY52"/>
      <c r="WMZ52" s="33"/>
      <c r="WNA52"/>
      <c r="WNB52" s="33"/>
      <c r="WNC52" s="35"/>
      <c r="WND52" s="35"/>
      <c r="WNE52"/>
      <c r="WNF52"/>
      <c r="WNG52" s="33"/>
      <c r="WNH52"/>
      <c r="WNI52" s="33"/>
      <c r="WNJ52" s="35"/>
      <c r="WNK52" s="35"/>
      <c r="WNL52"/>
      <c r="WNM52"/>
      <c r="WNN52" s="33"/>
      <c r="WNO52"/>
      <c r="WNP52" s="33"/>
      <c r="WNQ52" s="35"/>
      <c r="WNR52" s="35"/>
      <c r="WNS52"/>
      <c r="WNT52"/>
      <c r="WNU52" s="33"/>
      <c r="WNV52"/>
      <c r="WNW52" s="33"/>
      <c r="WNX52" s="35"/>
      <c r="WNY52" s="35"/>
      <c r="WNZ52"/>
      <c r="WOA52"/>
      <c r="WOB52" s="33"/>
      <c r="WOC52"/>
      <c r="WOD52" s="33"/>
      <c r="WOE52" s="35"/>
      <c r="WOF52" s="35"/>
      <c r="WOG52"/>
      <c r="WOH52"/>
      <c r="WOI52" s="33"/>
      <c r="WOJ52"/>
      <c r="WOK52" s="33"/>
      <c r="WOL52" s="35"/>
      <c r="WOM52" s="35"/>
      <c r="WON52"/>
      <c r="WOO52"/>
      <c r="WOP52" s="33"/>
      <c r="WOQ52"/>
      <c r="WOR52" s="33"/>
      <c r="WOS52" s="35"/>
      <c r="WOT52" s="35"/>
      <c r="WOU52"/>
      <c r="WOV52"/>
      <c r="WOW52" s="33"/>
      <c r="WOX52"/>
      <c r="WOY52" s="33"/>
      <c r="WOZ52" s="35"/>
      <c r="WPA52" s="35"/>
      <c r="WPB52"/>
      <c r="WPC52"/>
      <c r="WPD52" s="33"/>
      <c r="WPE52"/>
      <c r="WPF52" s="33"/>
      <c r="WPG52" s="35"/>
      <c r="WPH52" s="35"/>
      <c r="WPI52"/>
      <c r="WPJ52"/>
      <c r="WPK52" s="33"/>
      <c r="WPL52"/>
      <c r="WPM52" s="33"/>
      <c r="WPN52" s="35"/>
      <c r="WPO52" s="35"/>
      <c r="WPP52"/>
      <c r="WPQ52"/>
      <c r="WPR52" s="33"/>
      <c r="WPS52"/>
      <c r="WPT52" s="33"/>
      <c r="WPU52" s="35"/>
      <c r="WPV52" s="35"/>
      <c r="WPW52"/>
      <c r="WPX52"/>
      <c r="WPY52" s="33"/>
      <c r="WPZ52"/>
      <c r="WQA52" s="33"/>
      <c r="WQB52" s="35"/>
      <c r="WQC52" s="35"/>
      <c r="WQD52"/>
      <c r="WQE52"/>
      <c r="WQF52" s="33"/>
      <c r="WQG52"/>
      <c r="WQH52" s="33"/>
      <c r="WQI52" s="35"/>
      <c r="WQJ52" s="35"/>
      <c r="WQK52"/>
      <c r="WQL52"/>
      <c r="WQM52" s="33"/>
      <c r="WQN52"/>
      <c r="WQO52" s="33"/>
      <c r="WQP52" s="35"/>
      <c r="WQQ52" s="35"/>
      <c r="WQR52"/>
      <c r="WQS52"/>
      <c r="WQT52" s="33"/>
      <c r="WQU52"/>
      <c r="WQV52" s="33"/>
      <c r="WQW52" s="35"/>
      <c r="WQX52" s="35"/>
      <c r="WQY52"/>
      <c r="WQZ52"/>
      <c r="WRA52" s="33"/>
      <c r="WRB52"/>
      <c r="WRC52" s="33"/>
      <c r="WRD52" s="35"/>
      <c r="WRE52" s="35"/>
      <c r="WRF52"/>
      <c r="WRG52"/>
      <c r="WRH52" s="33"/>
      <c r="WRI52"/>
      <c r="WRJ52" s="33"/>
      <c r="WRK52" s="35"/>
      <c r="WRL52" s="35"/>
      <c r="WRM52"/>
      <c r="WRN52"/>
      <c r="WRO52" s="33"/>
      <c r="WRP52"/>
      <c r="WRQ52" s="33"/>
      <c r="WRR52" s="35"/>
      <c r="WRS52" s="35"/>
      <c r="WRT52"/>
      <c r="WRU52"/>
      <c r="WRV52" s="33"/>
      <c r="WRW52"/>
      <c r="WRX52" s="33"/>
      <c r="WRY52" s="35"/>
      <c r="WRZ52" s="35"/>
      <c r="WSA52"/>
      <c r="WSB52"/>
      <c r="WSC52" s="33"/>
      <c r="WSD52"/>
      <c r="WSE52" s="33"/>
      <c r="WSF52" s="35"/>
      <c r="WSG52" s="35"/>
      <c r="WSH52"/>
      <c r="WSI52"/>
      <c r="WSJ52" s="33"/>
      <c r="WSK52"/>
      <c r="WSL52" s="33"/>
      <c r="WSM52" s="35"/>
      <c r="WSN52" s="35"/>
      <c r="WSO52"/>
      <c r="WSP52"/>
      <c r="WSQ52" s="33"/>
      <c r="WSR52"/>
      <c r="WSS52" s="33"/>
      <c r="WST52" s="35"/>
      <c r="WSU52" s="35"/>
      <c r="WSV52"/>
      <c r="WSW52"/>
      <c r="WSX52" s="33"/>
      <c r="WSY52"/>
      <c r="WSZ52" s="33"/>
      <c r="WTA52" s="35"/>
      <c r="WTB52" s="35"/>
      <c r="WTC52"/>
      <c r="WTD52"/>
      <c r="WTE52" s="33"/>
      <c r="WTF52"/>
      <c r="WTG52" s="33"/>
      <c r="WTH52" s="35"/>
      <c r="WTI52" s="35"/>
      <c r="WTJ52"/>
      <c r="WTK52"/>
      <c r="WTL52" s="33"/>
      <c r="WTM52"/>
      <c r="WTN52" s="33"/>
      <c r="WTO52" s="35"/>
      <c r="WTP52" s="35"/>
      <c r="WTQ52"/>
      <c r="WTR52"/>
      <c r="WTS52" s="33"/>
      <c r="WTT52"/>
      <c r="WTU52" s="33"/>
      <c r="WTV52" s="35"/>
      <c r="WTW52" s="35"/>
      <c r="WTX52"/>
      <c r="WTY52"/>
      <c r="WTZ52" s="33"/>
      <c r="WUA52"/>
      <c r="WUB52" s="33"/>
      <c r="WUC52" s="35"/>
      <c r="WUD52" s="35"/>
      <c r="WUE52"/>
      <c r="WUF52"/>
      <c r="WUG52" s="33"/>
      <c r="WUH52"/>
      <c r="WUI52" s="33"/>
      <c r="WUJ52" s="35"/>
      <c r="WUK52" s="35"/>
      <c r="WUL52"/>
      <c r="WUM52"/>
      <c r="WUN52" s="33"/>
      <c r="WUO52"/>
      <c r="WUP52" s="33"/>
      <c r="WUQ52" s="35"/>
      <c r="WUR52" s="35"/>
      <c r="WUS52"/>
      <c r="WUT52"/>
      <c r="WUU52" s="33"/>
      <c r="WUV52"/>
      <c r="WUW52" s="33"/>
      <c r="WUX52" s="35"/>
      <c r="WUY52" s="35"/>
      <c r="WUZ52"/>
      <c r="WVA52"/>
      <c r="WVB52" s="33"/>
      <c r="WVC52"/>
      <c r="WVD52" s="33"/>
      <c r="WVE52" s="35"/>
      <c r="WVF52" s="35"/>
      <c r="WVG52"/>
      <c r="WVH52"/>
      <c r="WVI52" s="33"/>
      <c r="WVJ52"/>
      <c r="WVK52" s="33"/>
      <c r="WVL52" s="35"/>
      <c r="WVM52" s="35"/>
      <c r="WVN52"/>
      <c r="WVO52"/>
      <c r="WVP52" s="33"/>
      <c r="WVQ52"/>
      <c r="WVR52" s="33"/>
      <c r="WVS52" s="35"/>
      <c r="WVT52" s="35"/>
      <c r="WVU52"/>
      <c r="WVV52"/>
      <c r="WVW52" s="33"/>
      <c r="WVX52"/>
      <c r="WVY52" s="33"/>
      <c r="WVZ52" s="35"/>
      <c r="WWA52" s="35"/>
      <c r="WWB52"/>
      <c r="WWC52"/>
      <c r="WWD52" s="33"/>
      <c r="WWE52"/>
      <c r="WWF52" s="33"/>
      <c r="WWG52" s="35"/>
      <c r="WWH52" s="35"/>
      <c r="WWI52"/>
      <c r="WWJ52"/>
      <c r="WWK52" s="33"/>
      <c r="WWL52"/>
      <c r="WWM52" s="33"/>
      <c r="WWN52" s="35"/>
      <c r="WWO52" s="35"/>
      <c r="WWP52"/>
      <c r="WWQ52"/>
      <c r="WWR52" s="33"/>
      <c r="WWS52"/>
      <c r="WWT52" s="33"/>
      <c r="WWU52" s="35"/>
      <c r="WWV52" s="35"/>
      <c r="WWW52"/>
      <c r="WWX52"/>
      <c r="WWY52" s="33"/>
      <c r="WWZ52"/>
      <c r="WXA52" s="33"/>
      <c r="WXB52" s="35"/>
      <c r="WXC52" s="35"/>
      <c r="WXD52"/>
      <c r="WXE52"/>
      <c r="WXF52" s="33"/>
      <c r="WXG52"/>
      <c r="WXH52" s="33"/>
      <c r="WXI52" s="35"/>
      <c r="WXJ52" s="35"/>
      <c r="WXK52"/>
      <c r="WXL52"/>
      <c r="WXM52" s="33"/>
      <c r="WXN52"/>
      <c r="WXO52" s="33"/>
      <c r="WXP52" s="35"/>
      <c r="WXQ52" s="35"/>
      <c r="WXR52"/>
      <c r="WXS52"/>
      <c r="WXT52" s="33"/>
      <c r="WXU52"/>
      <c r="WXV52" s="33"/>
      <c r="WXW52" s="35"/>
      <c r="WXX52" s="35"/>
      <c r="WXY52"/>
      <c r="WXZ52"/>
      <c r="WYA52" s="33"/>
      <c r="WYB52"/>
      <c r="WYC52" s="33"/>
      <c r="WYD52" s="35"/>
      <c r="WYE52" s="35"/>
      <c r="WYF52"/>
      <c r="WYG52"/>
      <c r="WYH52" s="33"/>
      <c r="WYI52"/>
      <c r="WYJ52" s="33"/>
      <c r="WYK52" s="35"/>
      <c r="WYL52" s="35"/>
      <c r="WYM52"/>
      <c r="WYN52"/>
      <c r="WYO52" s="33"/>
      <c r="WYP52"/>
      <c r="WYQ52" s="33"/>
      <c r="WYR52" s="35"/>
      <c r="WYS52" s="35"/>
      <c r="WYT52"/>
      <c r="WYU52"/>
      <c r="WYV52" s="33"/>
      <c r="WYW52"/>
      <c r="WYX52" s="33"/>
      <c r="WYY52" s="35"/>
      <c r="WYZ52" s="35"/>
      <c r="WZA52"/>
      <c r="WZB52"/>
      <c r="WZC52" s="33"/>
      <c r="WZD52"/>
      <c r="WZE52" s="33"/>
      <c r="WZF52" s="35"/>
      <c r="WZG52" s="35"/>
      <c r="WZH52"/>
      <c r="WZI52"/>
      <c r="WZJ52" s="33"/>
      <c r="WZK52"/>
      <c r="WZL52" s="33"/>
      <c r="WZM52" s="35"/>
      <c r="WZN52" s="35"/>
      <c r="WZO52"/>
      <c r="WZP52"/>
      <c r="WZQ52" s="33"/>
      <c r="WZR52"/>
      <c r="WZS52" s="33"/>
      <c r="WZT52" s="35"/>
      <c r="WZU52" s="35"/>
      <c r="WZV52"/>
      <c r="WZW52"/>
      <c r="WZX52" s="33"/>
      <c r="WZY52"/>
      <c r="WZZ52" s="33"/>
      <c r="XAA52" s="35"/>
      <c r="XAB52" s="35"/>
      <c r="XAC52"/>
      <c r="XAD52"/>
      <c r="XAE52" s="33"/>
      <c r="XAF52"/>
      <c r="XAG52" s="33"/>
      <c r="XAH52" s="35"/>
      <c r="XAI52" s="35"/>
      <c r="XAJ52"/>
      <c r="XAK52"/>
      <c r="XAL52" s="33"/>
      <c r="XAM52"/>
      <c r="XAN52" s="33"/>
      <c r="XAO52" s="35"/>
      <c r="XAP52" s="35"/>
      <c r="XAQ52"/>
      <c r="XAR52"/>
      <c r="XAS52" s="33"/>
      <c r="XAT52"/>
      <c r="XAU52" s="33"/>
      <c r="XAV52" s="35"/>
      <c r="XAW52" s="35"/>
      <c r="XAX52"/>
      <c r="XAY52"/>
      <c r="XAZ52" s="33"/>
      <c r="XBA52"/>
      <c r="XBB52" s="33"/>
      <c r="XBC52" s="35"/>
      <c r="XBD52" s="35"/>
      <c r="XBE52"/>
      <c r="XBF52"/>
      <c r="XBG52" s="33"/>
      <c r="XBH52"/>
      <c r="XBI52" s="33"/>
      <c r="XBJ52" s="35"/>
      <c r="XBK52" s="35"/>
      <c r="XBL52"/>
      <c r="XBM52"/>
      <c r="XBN52" s="33"/>
      <c r="XBO52"/>
      <c r="XBP52" s="33"/>
      <c r="XBQ52" s="35"/>
      <c r="XBR52" s="35"/>
      <c r="XBS52"/>
      <c r="XBT52"/>
      <c r="XBU52" s="33"/>
      <c r="XBV52"/>
      <c r="XBW52" s="33"/>
      <c r="XBX52" s="35"/>
      <c r="XBY52" s="35"/>
      <c r="XBZ52"/>
      <c r="XCA52"/>
      <c r="XCB52" s="33"/>
      <c r="XCC52"/>
      <c r="XCD52" s="33"/>
      <c r="XCE52" s="35"/>
      <c r="XCF52" s="35"/>
      <c r="XCG52"/>
      <c r="XCH52"/>
      <c r="XCI52" s="33"/>
      <c r="XCJ52"/>
      <c r="XCK52" s="33"/>
      <c r="XCL52" s="35"/>
      <c r="XCM52" s="35"/>
      <c r="XCN52"/>
      <c r="XCO52"/>
      <c r="XCP52" s="33"/>
      <c r="XCQ52"/>
      <c r="XCR52" s="33"/>
      <c r="XCS52" s="35"/>
      <c r="XCT52" s="35"/>
      <c r="XCU52"/>
      <c r="XCV52"/>
      <c r="XCW52" s="33"/>
      <c r="XCX52"/>
      <c r="XCY52" s="33"/>
      <c r="XCZ52" s="35"/>
      <c r="XDA52" s="35"/>
      <c r="XDB52"/>
      <c r="XDC52"/>
      <c r="XDD52" s="33"/>
      <c r="XDE52"/>
      <c r="XDF52" s="33"/>
      <c r="XDG52" s="35"/>
      <c r="XDH52" s="35"/>
      <c r="XDI52"/>
      <c r="XDJ52"/>
      <c r="XDK52" s="33"/>
      <c r="XDL52"/>
      <c r="XDM52" s="33"/>
      <c r="XDN52" s="35"/>
      <c r="XDO52" s="35"/>
      <c r="XDP52"/>
      <c r="XDQ52"/>
      <c r="XDR52" s="33"/>
      <c r="XDS52"/>
      <c r="XDT52" s="33"/>
      <c r="XDU52" s="35"/>
      <c r="XDV52" s="35"/>
      <c r="XDW52"/>
      <c r="XDX52"/>
      <c r="XDY52" s="33"/>
      <c r="XDZ52"/>
      <c r="XEA52" s="33"/>
      <c r="XEB52" s="35"/>
      <c r="XEC52" s="35"/>
      <c r="XED52"/>
      <c r="XEE52"/>
      <c r="XEF52" s="33"/>
      <c r="XEG52"/>
      <c r="XEH52" s="33"/>
      <c r="XEI52" s="35"/>
      <c r="XEJ52" s="35"/>
      <c r="XEK52"/>
      <c r="XEL52"/>
      <c r="XEM52" s="33"/>
      <c r="XEN52"/>
      <c r="XEO52" s="33"/>
      <c r="XEP52" s="35"/>
      <c r="XEQ52" s="35"/>
      <c r="XER52"/>
      <c r="XES52"/>
      <c r="XET52" s="33"/>
      <c r="XEU52"/>
      <c r="XEV52" s="33"/>
    </row>
    <row r="53" spans="1:16376" s="58" customFormat="1" ht="15.75">
      <c r="A53" s="24">
        <v>201519020205</v>
      </c>
      <c r="B53" s="33">
        <v>20</v>
      </c>
      <c r="C53" s="35">
        <v>15</v>
      </c>
      <c r="D53" s="35">
        <v>19</v>
      </c>
      <c r="E53" t="s">
        <v>348</v>
      </c>
      <c r="F53" t="s">
        <v>774</v>
      </c>
      <c r="G53" t="s">
        <v>347</v>
      </c>
      <c r="H53" s="33" t="s">
        <v>344</v>
      </c>
      <c r="I53">
        <v>2003</v>
      </c>
      <c r="J53" s="33"/>
      <c r="K53" s="81" t="s">
        <v>344</v>
      </c>
      <c r="L53" s="35">
        <v>26</v>
      </c>
      <c r="M53" s="90"/>
      <c r="N53" s="90" t="s">
        <v>344</v>
      </c>
      <c r="O53" s="91">
        <v>2015</v>
      </c>
      <c r="P53" s="90">
        <v>12</v>
      </c>
      <c r="Q53" s="91">
        <v>2015</v>
      </c>
      <c r="R53" s="35"/>
      <c r="S53" s="35"/>
      <c r="T53"/>
      <c r="U53"/>
      <c r="V53" s="33"/>
      <c r="W53"/>
      <c r="X53" s="33"/>
      <c r="Y53" s="35"/>
      <c r="Z53" s="35"/>
      <c r="AA53"/>
      <c r="AB53"/>
      <c r="AC53" s="33"/>
      <c r="AD53"/>
      <c r="AE53" s="33"/>
      <c r="AF53" s="35"/>
      <c r="AG53" s="35"/>
      <c r="AH53"/>
      <c r="AI53"/>
      <c r="AJ53" s="33"/>
      <c r="AK53"/>
      <c r="AL53" s="33"/>
      <c r="AM53" s="35"/>
      <c r="AN53" s="35"/>
      <c r="AO53"/>
      <c r="AP53"/>
      <c r="AQ53" s="33"/>
      <c r="AR53"/>
      <c r="AS53" s="33"/>
      <c r="AT53" s="35"/>
      <c r="AU53" s="35"/>
      <c r="AV53"/>
      <c r="AW53"/>
      <c r="AX53" s="33"/>
      <c r="AY53"/>
      <c r="AZ53" s="33"/>
      <c r="BA53" s="35"/>
      <c r="BB53" s="35"/>
      <c r="BC53"/>
      <c r="BD53"/>
      <c r="BE53" s="33"/>
      <c r="BF53"/>
      <c r="BG53" s="33"/>
      <c r="BH53" s="35"/>
      <c r="BI53" s="35"/>
      <c r="BJ53"/>
      <c r="BK53"/>
      <c r="BL53" s="33"/>
      <c r="BM53"/>
      <c r="BN53" s="33"/>
      <c r="BO53" s="35"/>
      <c r="BP53" s="35"/>
      <c r="BQ53"/>
      <c r="BR53"/>
      <c r="BS53" s="33"/>
      <c r="BT53"/>
      <c r="BU53" s="33"/>
      <c r="BV53" s="35"/>
      <c r="BW53" s="35"/>
      <c r="BX53"/>
      <c r="BY53"/>
      <c r="BZ53" s="33"/>
      <c r="CA53"/>
      <c r="CB53" s="33"/>
      <c r="CC53" s="35"/>
      <c r="CD53" s="35"/>
      <c r="CE53"/>
      <c r="CF53"/>
      <c r="CG53" s="33"/>
      <c r="CH53"/>
      <c r="CI53" s="33"/>
      <c r="CJ53" s="35"/>
      <c r="CK53" s="35"/>
      <c r="CL53"/>
      <c r="CM53"/>
      <c r="CN53" s="33"/>
      <c r="CO53"/>
      <c r="CP53" s="33"/>
      <c r="CQ53" s="35"/>
      <c r="CR53" s="35"/>
      <c r="CS53"/>
      <c r="CT53"/>
      <c r="CU53" s="33"/>
      <c r="CV53"/>
      <c r="CW53" s="33"/>
      <c r="CX53" s="35"/>
      <c r="CY53" s="35"/>
      <c r="CZ53"/>
      <c r="DA53"/>
      <c r="DB53" s="33"/>
      <c r="DC53"/>
      <c r="DD53" s="33"/>
      <c r="DE53" s="35"/>
      <c r="DF53" s="35"/>
      <c r="DG53"/>
      <c r="DH53"/>
      <c r="DI53" s="33"/>
      <c r="DJ53"/>
      <c r="DK53" s="33"/>
      <c r="DL53" s="35"/>
      <c r="DM53" s="35"/>
      <c r="DN53"/>
      <c r="DO53"/>
      <c r="DP53" s="33"/>
      <c r="DQ53"/>
      <c r="DR53" s="33"/>
      <c r="DS53" s="35"/>
      <c r="DT53" s="35"/>
      <c r="DU53"/>
      <c r="DV53"/>
      <c r="DW53" s="33"/>
      <c r="DX53"/>
      <c r="DY53" s="33"/>
      <c r="DZ53" s="35"/>
      <c r="EA53" s="35"/>
      <c r="EB53"/>
      <c r="EC53"/>
      <c r="ED53" s="33"/>
      <c r="EE53"/>
      <c r="EF53" s="33"/>
      <c r="EG53" s="35"/>
      <c r="EH53" s="35"/>
      <c r="EI53"/>
      <c r="EJ53"/>
      <c r="EK53" s="33"/>
      <c r="EL53"/>
      <c r="EM53" s="33"/>
      <c r="EN53" s="35"/>
      <c r="EO53" s="35"/>
      <c r="EP53"/>
      <c r="EQ53"/>
      <c r="ER53" s="33"/>
      <c r="ES53"/>
      <c r="ET53" s="33"/>
      <c r="EU53" s="35"/>
      <c r="EV53" s="35"/>
      <c r="EW53"/>
      <c r="EX53"/>
      <c r="EY53" s="33"/>
      <c r="EZ53"/>
      <c r="FA53" s="33"/>
      <c r="FB53" s="35"/>
      <c r="FC53" s="35"/>
      <c r="FD53"/>
      <c r="FE53"/>
      <c r="FF53" s="33"/>
      <c r="FG53"/>
      <c r="FH53" s="33"/>
      <c r="FI53" s="35"/>
      <c r="FJ53" s="35"/>
      <c r="FK53"/>
      <c r="FL53"/>
      <c r="FM53" s="33"/>
      <c r="FN53"/>
      <c r="FO53" s="33"/>
      <c r="FP53" s="35"/>
      <c r="FQ53" s="35"/>
      <c r="FR53"/>
      <c r="FS53"/>
      <c r="FT53" s="33"/>
      <c r="FU53"/>
      <c r="FV53" s="33"/>
      <c r="FW53" s="35"/>
      <c r="FX53" s="35"/>
      <c r="FY53"/>
      <c r="FZ53"/>
      <c r="GA53" s="33"/>
      <c r="GB53"/>
      <c r="GC53" s="33"/>
      <c r="GD53" s="35"/>
      <c r="GE53" s="35"/>
      <c r="GF53"/>
      <c r="GG53"/>
      <c r="GH53" s="33"/>
      <c r="GI53"/>
      <c r="GJ53" s="33"/>
      <c r="GK53" s="35"/>
      <c r="GL53" s="35"/>
      <c r="GM53"/>
      <c r="GN53"/>
      <c r="GO53" s="33"/>
      <c r="GP53"/>
      <c r="GQ53" s="33"/>
      <c r="GR53" s="35"/>
      <c r="GS53" s="35"/>
      <c r="GT53"/>
      <c r="GU53"/>
      <c r="GV53" s="33"/>
      <c r="GW53"/>
      <c r="GX53" s="33"/>
      <c r="GY53" s="35"/>
      <c r="GZ53" s="35"/>
      <c r="HA53"/>
      <c r="HB53"/>
      <c r="HC53" s="33"/>
      <c r="HD53"/>
      <c r="HE53" s="33"/>
      <c r="HF53" s="35"/>
      <c r="HG53" s="35"/>
      <c r="HH53"/>
      <c r="HI53"/>
      <c r="HJ53" s="33"/>
      <c r="HK53"/>
      <c r="HL53" s="33"/>
      <c r="HM53" s="35"/>
      <c r="HN53" s="35"/>
      <c r="HO53"/>
      <c r="HP53"/>
      <c r="HQ53" s="33"/>
      <c r="HR53"/>
      <c r="HS53" s="33"/>
      <c r="HT53" s="35"/>
      <c r="HU53" s="35"/>
      <c r="HV53"/>
      <c r="HW53"/>
      <c r="HX53" s="33"/>
      <c r="HY53"/>
      <c r="HZ53" s="33"/>
      <c r="IA53" s="35"/>
      <c r="IB53" s="35"/>
      <c r="IC53"/>
      <c r="ID53"/>
      <c r="IE53" s="33"/>
      <c r="IF53"/>
      <c r="IG53" s="33"/>
      <c r="IH53" s="35"/>
      <c r="II53" s="35"/>
      <c r="IJ53"/>
      <c r="IK53"/>
      <c r="IL53" s="33"/>
      <c r="IM53"/>
      <c r="IN53" s="33"/>
      <c r="IO53" s="35"/>
      <c r="IP53" s="35"/>
      <c r="IQ53"/>
      <c r="IR53"/>
      <c r="IS53" s="33"/>
      <c r="IT53"/>
      <c r="IU53" s="33"/>
      <c r="IV53" s="35"/>
      <c r="IW53" s="35"/>
      <c r="IX53"/>
      <c r="IY53"/>
      <c r="IZ53" s="33"/>
      <c r="JA53"/>
      <c r="JB53" s="33"/>
      <c r="JC53" s="35"/>
      <c r="JD53" s="35"/>
      <c r="JE53"/>
      <c r="JF53"/>
      <c r="JG53" s="33"/>
      <c r="JH53"/>
      <c r="JI53" s="33"/>
      <c r="JJ53" s="35"/>
      <c r="JK53" s="35"/>
      <c r="JL53"/>
      <c r="JM53"/>
      <c r="JN53" s="33"/>
      <c r="JO53"/>
      <c r="JP53" s="33"/>
      <c r="JQ53" s="35"/>
      <c r="JR53" s="35"/>
      <c r="JS53"/>
      <c r="JT53"/>
      <c r="JU53" s="33"/>
      <c r="JV53"/>
      <c r="JW53" s="33"/>
      <c r="JX53" s="35"/>
      <c r="JY53" s="35"/>
      <c r="JZ53"/>
      <c r="KA53"/>
      <c r="KB53" s="33"/>
      <c r="KC53"/>
      <c r="KD53" s="33"/>
      <c r="KE53" s="35"/>
      <c r="KF53" s="35"/>
      <c r="KG53"/>
      <c r="KH53"/>
      <c r="KI53" s="33"/>
      <c r="KJ53"/>
      <c r="KK53" s="33"/>
      <c r="KL53" s="35"/>
      <c r="KM53" s="35"/>
      <c r="KN53"/>
      <c r="KO53"/>
      <c r="KP53" s="33"/>
      <c r="KQ53"/>
      <c r="KR53" s="33"/>
      <c r="KS53" s="35"/>
      <c r="KT53" s="35"/>
      <c r="KU53"/>
      <c r="KV53"/>
      <c r="KW53" s="33"/>
      <c r="KX53"/>
      <c r="KY53" s="33"/>
      <c r="KZ53" s="35"/>
      <c r="LA53" s="35"/>
      <c r="LB53"/>
      <c r="LC53"/>
      <c r="LD53" s="33"/>
      <c r="LE53"/>
      <c r="LF53" s="33"/>
      <c r="LG53" s="35"/>
      <c r="LH53" s="35"/>
      <c r="LI53"/>
      <c r="LJ53"/>
      <c r="LK53" s="33"/>
      <c r="LL53"/>
      <c r="LM53" s="33"/>
      <c r="LN53" s="35"/>
      <c r="LO53" s="35"/>
      <c r="LP53"/>
      <c r="LQ53"/>
      <c r="LR53" s="33"/>
      <c r="LS53"/>
      <c r="LT53" s="33"/>
      <c r="LU53" s="35"/>
      <c r="LV53" s="35"/>
      <c r="LW53"/>
      <c r="LX53"/>
      <c r="LY53" s="33"/>
      <c r="LZ53"/>
      <c r="MA53" s="33"/>
      <c r="MB53" s="35"/>
      <c r="MC53" s="35"/>
      <c r="MD53"/>
      <c r="ME53"/>
      <c r="MF53" s="33"/>
      <c r="MG53"/>
      <c r="MH53" s="33"/>
      <c r="MI53" s="35"/>
      <c r="MJ53" s="35"/>
      <c r="MK53"/>
      <c r="ML53"/>
      <c r="MM53" s="33"/>
      <c r="MN53"/>
      <c r="MO53" s="33"/>
      <c r="MP53" s="35"/>
      <c r="MQ53" s="35"/>
      <c r="MR53"/>
      <c r="MS53"/>
      <c r="MT53" s="33"/>
      <c r="MU53"/>
      <c r="MV53" s="33"/>
      <c r="MW53" s="35"/>
      <c r="MX53" s="35"/>
      <c r="MY53"/>
      <c r="MZ53"/>
      <c r="NA53" s="33"/>
      <c r="NB53"/>
      <c r="NC53" s="33"/>
      <c r="ND53" s="35"/>
      <c r="NE53" s="35"/>
      <c r="NF53"/>
      <c r="NG53"/>
      <c r="NH53" s="33"/>
      <c r="NI53"/>
      <c r="NJ53" s="33"/>
      <c r="NK53" s="35"/>
      <c r="NL53" s="35"/>
      <c r="NM53"/>
      <c r="NN53"/>
      <c r="NO53" s="33"/>
      <c r="NP53"/>
      <c r="NQ53" s="33"/>
      <c r="NR53" s="35"/>
      <c r="NS53" s="35"/>
      <c r="NT53"/>
      <c r="NU53"/>
      <c r="NV53" s="33"/>
      <c r="NW53"/>
      <c r="NX53" s="33"/>
      <c r="NY53" s="35"/>
      <c r="NZ53" s="35"/>
      <c r="OA53"/>
      <c r="OB53"/>
      <c r="OC53" s="33"/>
      <c r="OD53"/>
      <c r="OE53" s="33"/>
      <c r="OF53" s="35"/>
      <c r="OG53" s="35"/>
      <c r="OH53"/>
      <c r="OI53"/>
      <c r="OJ53" s="33"/>
      <c r="OK53"/>
      <c r="OL53" s="33"/>
      <c r="OM53" s="35"/>
      <c r="ON53" s="35"/>
      <c r="OO53"/>
      <c r="OP53"/>
      <c r="OQ53" s="33"/>
      <c r="OR53"/>
      <c r="OS53" s="33"/>
      <c r="OT53" s="35"/>
      <c r="OU53" s="35"/>
      <c r="OV53"/>
      <c r="OW53"/>
      <c r="OX53" s="33"/>
      <c r="OY53"/>
      <c r="OZ53" s="33"/>
      <c r="PA53" s="35"/>
      <c r="PB53" s="35"/>
      <c r="PC53"/>
      <c r="PD53"/>
      <c r="PE53" s="33"/>
      <c r="PF53"/>
      <c r="PG53" s="33"/>
      <c r="PH53" s="35"/>
      <c r="PI53" s="35"/>
      <c r="PJ53"/>
      <c r="PK53"/>
      <c r="PL53" s="33"/>
      <c r="PM53"/>
      <c r="PN53" s="33"/>
      <c r="PO53" s="35"/>
      <c r="PP53" s="35"/>
      <c r="PQ53"/>
      <c r="PR53"/>
      <c r="PS53" s="33"/>
      <c r="PT53"/>
      <c r="PU53" s="33"/>
      <c r="PV53" s="35"/>
      <c r="PW53" s="35"/>
      <c r="PX53"/>
      <c r="PY53"/>
      <c r="PZ53" s="33"/>
      <c r="QA53"/>
      <c r="QB53" s="33"/>
      <c r="QC53" s="35"/>
      <c r="QD53" s="35"/>
      <c r="QE53"/>
      <c r="QF53"/>
      <c r="QG53" s="33"/>
      <c r="QH53"/>
      <c r="QI53" s="33"/>
      <c r="QJ53" s="35"/>
      <c r="QK53" s="35"/>
      <c r="QL53"/>
      <c r="QM53"/>
      <c r="QN53" s="33"/>
      <c r="QO53"/>
      <c r="QP53" s="33"/>
      <c r="QQ53" s="35"/>
      <c r="QR53" s="35"/>
      <c r="QS53"/>
      <c r="QT53"/>
      <c r="QU53" s="33"/>
      <c r="QV53"/>
      <c r="QW53" s="33"/>
      <c r="QX53" s="35"/>
      <c r="QY53" s="35"/>
      <c r="QZ53"/>
      <c r="RA53"/>
      <c r="RB53" s="33"/>
      <c r="RC53"/>
      <c r="RD53" s="33"/>
      <c r="RE53" s="35"/>
      <c r="RF53" s="35"/>
      <c r="RG53"/>
      <c r="RH53"/>
      <c r="RI53" s="33"/>
      <c r="RJ53"/>
      <c r="RK53" s="33"/>
      <c r="RL53" s="35"/>
      <c r="RM53" s="35"/>
      <c r="RN53"/>
      <c r="RO53"/>
      <c r="RP53" s="33"/>
      <c r="RQ53"/>
      <c r="RR53" s="33"/>
      <c r="RS53" s="35"/>
      <c r="RT53" s="35"/>
      <c r="RU53"/>
      <c r="RV53"/>
      <c r="RW53" s="33"/>
      <c r="RX53"/>
      <c r="RY53" s="33"/>
      <c r="RZ53" s="35"/>
      <c r="SA53" s="35"/>
      <c r="SB53"/>
      <c r="SC53"/>
      <c r="SD53" s="33"/>
      <c r="SE53"/>
      <c r="SF53" s="33"/>
      <c r="SG53" s="35"/>
      <c r="SH53" s="35"/>
      <c r="SI53"/>
      <c r="SJ53"/>
      <c r="SK53" s="33"/>
      <c r="SL53"/>
      <c r="SM53" s="33"/>
      <c r="SN53" s="35"/>
      <c r="SO53" s="35"/>
      <c r="SP53"/>
      <c r="SQ53"/>
      <c r="SR53" s="33"/>
      <c r="SS53"/>
      <c r="ST53" s="33"/>
      <c r="SU53" s="35"/>
      <c r="SV53" s="35"/>
      <c r="SW53"/>
      <c r="SX53"/>
      <c r="SY53" s="33"/>
      <c r="SZ53"/>
      <c r="TA53" s="33"/>
      <c r="TB53" s="35"/>
      <c r="TC53" s="35"/>
      <c r="TD53"/>
      <c r="TE53"/>
      <c r="TF53" s="33"/>
      <c r="TG53"/>
      <c r="TH53" s="33"/>
      <c r="TI53" s="35"/>
      <c r="TJ53" s="35"/>
      <c r="TK53"/>
      <c r="TL53"/>
      <c r="TM53" s="33"/>
      <c r="TN53"/>
      <c r="TO53" s="33"/>
      <c r="TP53" s="35"/>
      <c r="TQ53" s="35"/>
      <c r="TR53"/>
      <c r="TS53"/>
      <c r="TT53" s="33"/>
      <c r="TU53"/>
      <c r="TV53" s="33"/>
      <c r="TW53" s="35"/>
      <c r="TX53" s="35"/>
      <c r="TY53"/>
      <c r="TZ53"/>
      <c r="UA53" s="33"/>
      <c r="UB53"/>
      <c r="UC53" s="33"/>
      <c r="UD53" s="35"/>
      <c r="UE53" s="35"/>
      <c r="UF53"/>
      <c r="UG53"/>
      <c r="UH53" s="33"/>
      <c r="UI53"/>
      <c r="UJ53" s="33"/>
      <c r="UK53" s="35"/>
      <c r="UL53" s="35"/>
      <c r="UM53"/>
      <c r="UN53"/>
      <c r="UO53" s="33"/>
      <c r="UP53"/>
      <c r="UQ53" s="33"/>
      <c r="UR53" s="35"/>
      <c r="US53" s="35"/>
      <c r="UT53"/>
      <c r="UU53"/>
      <c r="UV53" s="33"/>
      <c r="UW53"/>
      <c r="UX53" s="33"/>
      <c r="UY53" s="35"/>
      <c r="UZ53" s="35"/>
      <c r="VA53"/>
      <c r="VB53"/>
      <c r="VC53" s="33"/>
      <c r="VD53"/>
      <c r="VE53" s="33"/>
      <c r="VF53" s="35"/>
      <c r="VG53" s="35"/>
      <c r="VH53"/>
      <c r="VI53"/>
      <c r="VJ53" s="33"/>
      <c r="VK53"/>
      <c r="VL53" s="33"/>
      <c r="VM53" s="35"/>
      <c r="VN53" s="35"/>
      <c r="VO53"/>
      <c r="VP53"/>
      <c r="VQ53" s="33"/>
      <c r="VR53"/>
      <c r="VS53" s="33"/>
      <c r="VT53" s="35"/>
      <c r="VU53" s="35"/>
      <c r="VV53"/>
      <c r="VW53"/>
      <c r="VX53" s="33"/>
      <c r="VY53"/>
      <c r="VZ53" s="33"/>
      <c r="WA53" s="35"/>
      <c r="WB53" s="35"/>
      <c r="WC53"/>
      <c r="WD53"/>
      <c r="WE53" s="33"/>
      <c r="WF53"/>
      <c r="WG53" s="33"/>
      <c r="WH53" s="35"/>
      <c r="WI53" s="35"/>
      <c r="WJ53"/>
      <c r="WK53"/>
      <c r="WL53" s="33"/>
      <c r="WM53"/>
      <c r="WN53" s="33"/>
      <c r="WO53" s="35"/>
      <c r="WP53" s="35"/>
      <c r="WQ53"/>
      <c r="WR53"/>
      <c r="WS53" s="33"/>
      <c r="WT53"/>
      <c r="WU53" s="33"/>
      <c r="WV53" s="35"/>
      <c r="WW53" s="35"/>
      <c r="WX53"/>
      <c r="WY53"/>
      <c r="WZ53" s="33"/>
      <c r="XA53"/>
      <c r="XB53" s="33"/>
      <c r="XC53" s="35"/>
      <c r="XD53" s="35"/>
      <c r="XE53"/>
      <c r="XF53"/>
      <c r="XG53" s="33"/>
      <c r="XH53"/>
      <c r="XI53" s="33"/>
      <c r="XJ53" s="35"/>
      <c r="XK53" s="35"/>
      <c r="XL53"/>
      <c r="XM53"/>
      <c r="XN53" s="33"/>
      <c r="XO53"/>
      <c r="XP53" s="33"/>
      <c r="XQ53" s="35"/>
      <c r="XR53" s="35"/>
      <c r="XS53"/>
      <c r="XT53"/>
      <c r="XU53" s="33"/>
      <c r="XV53"/>
      <c r="XW53" s="33"/>
      <c r="XX53" s="35"/>
      <c r="XY53" s="35"/>
      <c r="XZ53"/>
      <c r="YA53"/>
      <c r="YB53" s="33"/>
      <c r="YC53"/>
      <c r="YD53" s="33"/>
      <c r="YE53" s="35"/>
      <c r="YF53" s="35"/>
      <c r="YG53"/>
      <c r="YH53"/>
      <c r="YI53" s="33"/>
      <c r="YJ53"/>
      <c r="YK53" s="33"/>
      <c r="YL53" s="35"/>
      <c r="YM53" s="35"/>
      <c r="YN53"/>
      <c r="YO53"/>
      <c r="YP53" s="33"/>
      <c r="YQ53"/>
      <c r="YR53" s="33"/>
      <c r="YS53" s="35"/>
      <c r="YT53" s="35"/>
      <c r="YU53"/>
      <c r="YV53"/>
      <c r="YW53" s="33"/>
      <c r="YX53"/>
      <c r="YY53" s="33"/>
      <c r="YZ53" s="35"/>
      <c r="ZA53" s="35"/>
      <c r="ZB53"/>
      <c r="ZC53"/>
      <c r="ZD53" s="33"/>
      <c r="ZE53"/>
      <c r="ZF53" s="33"/>
      <c r="ZG53" s="35"/>
      <c r="ZH53" s="35"/>
      <c r="ZI53"/>
      <c r="ZJ53"/>
      <c r="ZK53" s="33"/>
      <c r="ZL53"/>
      <c r="ZM53" s="33"/>
      <c r="ZN53" s="35"/>
      <c r="ZO53" s="35"/>
      <c r="ZP53"/>
      <c r="ZQ53"/>
      <c r="ZR53" s="33"/>
      <c r="ZS53"/>
      <c r="ZT53" s="33"/>
      <c r="ZU53" s="35"/>
      <c r="ZV53" s="35"/>
      <c r="ZW53"/>
      <c r="ZX53"/>
      <c r="ZY53" s="33"/>
      <c r="ZZ53"/>
      <c r="AAA53" s="33"/>
      <c r="AAB53" s="35"/>
      <c r="AAC53" s="35"/>
      <c r="AAD53"/>
      <c r="AAE53"/>
      <c r="AAF53" s="33"/>
      <c r="AAG53"/>
      <c r="AAH53" s="33"/>
      <c r="AAI53" s="35"/>
      <c r="AAJ53" s="35"/>
      <c r="AAK53"/>
      <c r="AAL53"/>
      <c r="AAM53" s="33"/>
      <c r="AAN53"/>
      <c r="AAO53" s="33"/>
      <c r="AAP53" s="35"/>
      <c r="AAQ53" s="35"/>
      <c r="AAR53"/>
      <c r="AAS53"/>
      <c r="AAT53" s="33"/>
      <c r="AAU53"/>
      <c r="AAV53" s="33"/>
      <c r="AAW53" s="35"/>
      <c r="AAX53" s="35"/>
      <c r="AAY53"/>
      <c r="AAZ53"/>
      <c r="ABA53" s="33"/>
      <c r="ABB53"/>
      <c r="ABC53" s="33"/>
      <c r="ABD53" s="35"/>
      <c r="ABE53" s="35"/>
      <c r="ABF53"/>
      <c r="ABG53"/>
      <c r="ABH53" s="33"/>
      <c r="ABI53"/>
      <c r="ABJ53" s="33"/>
      <c r="ABK53" s="35"/>
      <c r="ABL53" s="35"/>
      <c r="ABM53"/>
      <c r="ABN53"/>
      <c r="ABO53" s="33"/>
      <c r="ABP53"/>
      <c r="ABQ53" s="33"/>
      <c r="ABR53" s="35"/>
      <c r="ABS53" s="35"/>
      <c r="ABT53"/>
      <c r="ABU53"/>
      <c r="ABV53" s="33"/>
      <c r="ABW53"/>
      <c r="ABX53" s="33"/>
      <c r="ABY53" s="35"/>
      <c r="ABZ53" s="35"/>
      <c r="ACA53"/>
      <c r="ACB53"/>
      <c r="ACC53" s="33"/>
      <c r="ACD53"/>
      <c r="ACE53" s="33"/>
      <c r="ACF53" s="35"/>
      <c r="ACG53" s="35"/>
      <c r="ACH53"/>
      <c r="ACI53"/>
      <c r="ACJ53" s="33"/>
      <c r="ACK53"/>
      <c r="ACL53" s="33"/>
      <c r="ACM53" s="35"/>
      <c r="ACN53" s="35"/>
      <c r="ACO53"/>
      <c r="ACP53"/>
      <c r="ACQ53" s="33"/>
      <c r="ACR53"/>
      <c r="ACS53" s="33"/>
      <c r="ACT53" s="35"/>
      <c r="ACU53" s="35"/>
      <c r="ACV53"/>
      <c r="ACW53"/>
      <c r="ACX53" s="33"/>
      <c r="ACY53"/>
      <c r="ACZ53" s="33"/>
      <c r="ADA53" s="35"/>
      <c r="ADB53" s="35"/>
      <c r="ADC53"/>
      <c r="ADD53"/>
      <c r="ADE53" s="33"/>
      <c r="ADF53"/>
      <c r="ADG53" s="33"/>
      <c r="ADH53" s="35"/>
      <c r="ADI53" s="35"/>
      <c r="ADJ53"/>
      <c r="ADK53"/>
      <c r="ADL53" s="33"/>
      <c r="ADM53"/>
      <c r="ADN53" s="33"/>
      <c r="ADO53" s="35"/>
      <c r="ADP53" s="35"/>
      <c r="ADQ53"/>
      <c r="ADR53"/>
      <c r="ADS53" s="33"/>
      <c r="ADT53"/>
      <c r="ADU53" s="33"/>
      <c r="ADV53" s="35"/>
      <c r="ADW53" s="35"/>
      <c r="ADX53"/>
      <c r="ADY53"/>
      <c r="ADZ53" s="33"/>
      <c r="AEA53"/>
      <c r="AEB53" s="33"/>
      <c r="AEC53" s="35"/>
      <c r="AED53" s="35"/>
      <c r="AEE53"/>
      <c r="AEF53"/>
      <c r="AEG53" s="33"/>
      <c r="AEH53"/>
      <c r="AEI53" s="33"/>
      <c r="AEJ53" s="35"/>
      <c r="AEK53" s="35"/>
      <c r="AEL53"/>
      <c r="AEM53"/>
      <c r="AEN53" s="33"/>
      <c r="AEO53"/>
      <c r="AEP53" s="33"/>
      <c r="AEQ53" s="35"/>
      <c r="AER53" s="35"/>
      <c r="AES53"/>
      <c r="AET53"/>
      <c r="AEU53" s="33"/>
      <c r="AEV53"/>
      <c r="AEW53" s="33"/>
      <c r="AEX53" s="35"/>
      <c r="AEY53" s="35"/>
      <c r="AEZ53"/>
      <c r="AFA53"/>
      <c r="AFB53" s="33"/>
      <c r="AFC53"/>
      <c r="AFD53" s="33"/>
      <c r="AFE53" s="35"/>
      <c r="AFF53" s="35"/>
      <c r="AFG53"/>
      <c r="AFH53"/>
      <c r="AFI53" s="33"/>
      <c r="AFJ53"/>
      <c r="AFK53" s="33"/>
      <c r="AFL53" s="35"/>
      <c r="AFM53" s="35"/>
      <c r="AFN53"/>
      <c r="AFO53"/>
      <c r="AFP53" s="33"/>
      <c r="AFQ53"/>
      <c r="AFR53" s="33"/>
      <c r="AFS53" s="35"/>
      <c r="AFT53" s="35"/>
      <c r="AFU53"/>
      <c r="AFV53"/>
      <c r="AFW53" s="33"/>
      <c r="AFX53"/>
      <c r="AFY53" s="33"/>
      <c r="AFZ53" s="35"/>
      <c r="AGA53" s="35"/>
      <c r="AGB53"/>
      <c r="AGC53"/>
      <c r="AGD53" s="33"/>
      <c r="AGE53"/>
      <c r="AGF53" s="33"/>
      <c r="AGG53" s="35"/>
      <c r="AGH53" s="35"/>
      <c r="AGI53"/>
      <c r="AGJ53"/>
      <c r="AGK53" s="33"/>
      <c r="AGL53"/>
      <c r="AGM53" s="33"/>
      <c r="AGN53" s="35"/>
      <c r="AGO53" s="35"/>
      <c r="AGP53"/>
      <c r="AGQ53"/>
      <c r="AGR53" s="33"/>
      <c r="AGS53"/>
      <c r="AGT53" s="33"/>
      <c r="AGU53" s="35"/>
      <c r="AGV53" s="35"/>
      <c r="AGW53"/>
      <c r="AGX53"/>
      <c r="AGY53" s="33"/>
      <c r="AGZ53"/>
      <c r="AHA53" s="33"/>
      <c r="AHB53" s="35"/>
      <c r="AHC53" s="35"/>
      <c r="AHD53"/>
      <c r="AHE53"/>
      <c r="AHF53" s="33"/>
      <c r="AHG53"/>
      <c r="AHH53" s="33"/>
      <c r="AHI53" s="35"/>
      <c r="AHJ53" s="35"/>
      <c r="AHK53"/>
      <c r="AHL53"/>
      <c r="AHM53" s="33"/>
      <c r="AHN53"/>
      <c r="AHO53" s="33"/>
      <c r="AHP53" s="35"/>
      <c r="AHQ53" s="35"/>
      <c r="AHR53"/>
      <c r="AHS53"/>
      <c r="AHT53" s="33"/>
      <c r="AHU53"/>
      <c r="AHV53" s="33"/>
      <c r="AHW53" s="35"/>
      <c r="AHX53" s="35"/>
      <c r="AHY53"/>
      <c r="AHZ53"/>
      <c r="AIA53" s="33"/>
      <c r="AIB53"/>
      <c r="AIC53" s="33"/>
      <c r="AID53" s="35"/>
      <c r="AIE53" s="35"/>
      <c r="AIF53"/>
      <c r="AIG53"/>
      <c r="AIH53" s="33"/>
      <c r="AII53"/>
      <c r="AIJ53" s="33"/>
      <c r="AIK53" s="35"/>
      <c r="AIL53" s="35"/>
      <c r="AIM53"/>
      <c r="AIN53"/>
      <c r="AIO53" s="33"/>
      <c r="AIP53"/>
      <c r="AIQ53" s="33"/>
      <c r="AIR53" s="35"/>
      <c r="AIS53" s="35"/>
      <c r="AIT53"/>
      <c r="AIU53"/>
      <c r="AIV53" s="33"/>
      <c r="AIW53"/>
      <c r="AIX53" s="33"/>
      <c r="AIY53" s="35"/>
      <c r="AIZ53" s="35"/>
      <c r="AJA53"/>
      <c r="AJB53"/>
      <c r="AJC53" s="33"/>
      <c r="AJD53"/>
      <c r="AJE53" s="33"/>
      <c r="AJF53" s="35"/>
      <c r="AJG53" s="35"/>
      <c r="AJH53"/>
      <c r="AJI53"/>
      <c r="AJJ53" s="33"/>
      <c r="AJK53"/>
      <c r="AJL53" s="33"/>
      <c r="AJM53" s="35"/>
      <c r="AJN53" s="35"/>
      <c r="AJO53"/>
      <c r="AJP53"/>
      <c r="AJQ53" s="33"/>
      <c r="AJR53"/>
      <c r="AJS53" s="33"/>
      <c r="AJT53" s="35"/>
      <c r="AJU53" s="35"/>
      <c r="AJV53"/>
      <c r="AJW53"/>
      <c r="AJX53" s="33"/>
      <c r="AJY53"/>
      <c r="AJZ53" s="33"/>
      <c r="AKA53" s="35"/>
      <c r="AKB53" s="35"/>
      <c r="AKC53"/>
      <c r="AKD53"/>
      <c r="AKE53" s="33"/>
      <c r="AKF53"/>
      <c r="AKG53" s="33"/>
      <c r="AKH53" s="35"/>
      <c r="AKI53" s="35"/>
      <c r="AKJ53"/>
      <c r="AKK53"/>
      <c r="AKL53" s="33"/>
      <c r="AKM53"/>
      <c r="AKN53" s="33"/>
      <c r="AKO53" s="35"/>
      <c r="AKP53" s="35"/>
      <c r="AKQ53"/>
      <c r="AKR53"/>
      <c r="AKS53" s="33"/>
      <c r="AKT53"/>
      <c r="AKU53" s="33"/>
      <c r="AKV53" s="35"/>
      <c r="AKW53" s="35"/>
      <c r="AKX53"/>
      <c r="AKY53"/>
      <c r="AKZ53" s="33"/>
      <c r="ALA53"/>
      <c r="ALB53" s="33"/>
      <c r="ALC53" s="35"/>
      <c r="ALD53" s="35"/>
      <c r="ALE53"/>
      <c r="ALF53"/>
      <c r="ALG53" s="33"/>
      <c r="ALH53"/>
      <c r="ALI53" s="33"/>
      <c r="ALJ53" s="35"/>
      <c r="ALK53" s="35"/>
      <c r="ALL53"/>
      <c r="ALM53"/>
      <c r="ALN53" s="33"/>
      <c r="ALO53"/>
      <c r="ALP53" s="33"/>
      <c r="ALQ53" s="35"/>
      <c r="ALR53" s="35"/>
      <c r="ALS53"/>
      <c r="ALT53"/>
      <c r="ALU53" s="33"/>
      <c r="ALV53"/>
      <c r="ALW53" s="33"/>
      <c r="ALX53" s="35"/>
      <c r="ALY53" s="35"/>
      <c r="ALZ53"/>
      <c r="AMA53"/>
      <c r="AMB53" s="33"/>
      <c r="AMC53"/>
      <c r="AMD53" s="33"/>
      <c r="AME53" s="35"/>
      <c r="AMF53" s="35"/>
      <c r="AMG53"/>
      <c r="AMH53"/>
      <c r="AMI53" s="33"/>
      <c r="AMJ53"/>
      <c r="AMK53" s="33"/>
      <c r="AML53" s="35"/>
      <c r="AMM53" s="35"/>
      <c r="AMN53"/>
      <c r="AMO53"/>
      <c r="AMP53" s="33"/>
      <c r="AMQ53"/>
      <c r="AMR53" s="33"/>
      <c r="AMS53" s="35"/>
      <c r="AMT53" s="35"/>
      <c r="AMU53"/>
      <c r="AMV53"/>
      <c r="AMW53" s="33"/>
      <c r="AMX53"/>
      <c r="AMY53" s="33"/>
      <c r="AMZ53" s="35"/>
      <c r="ANA53" s="35"/>
      <c r="ANB53"/>
      <c r="ANC53"/>
      <c r="AND53" s="33"/>
      <c r="ANE53"/>
      <c r="ANF53" s="33"/>
      <c r="ANG53" s="35"/>
      <c r="ANH53" s="35"/>
      <c r="ANI53"/>
      <c r="ANJ53"/>
      <c r="ANK53" s="33"/>
      <c r="ANL53"/>
      <c r="ANM53" s="33"/>
      <c r="ANN53" s="35"/>
      <c r="ANO53" s="35"/>
      <c r="ANP53"/>
      <c r="ANQ53"/>
      <c r="ANR53" s="33"/>
      <c r="ANS53"/>
      <c r="ANT53" s="33"/>
      <c r="ANU53" s="35"/>
      <c r="ANV53" s="35"/>
      <c r="ANW53"/>
      <c r="ANX53"/>
      <c r="ANY53" s="33"/>
      <c r="ANZ53"/>
      <c r="AOA53" s="33"/>
      <c r="AOB53" s="35"/>
      <c r="AOC53" s="35"/>
      <c r="AOD53"/>
      <c r="AOE53"/>
      <c r="AOF53" s="33"/>
      <c r="AOG53"/>
      <c r="AOH53" s="33"/>
      <c r="AOI53" s="35"/>
      <c r="AOJ53" s="35"/>
      <c r="AOK53"/>
      <c r="AOL53"/>
      <c r="AOM53" s="33"/>
      <c r="AON53"/>
      <c r="AOO53" s="33"/>
      <c r="AOP53" s="35"/>
      <c r="AOQ53" s="35"/>
      <c r="AOR53"/>
      <c r="AOS53"/>
      <c r="AOT53" s="33"/>
      <c r="AOU53"/>
      <c r="AOV53" s="33"/>
      <c r="AOW53" s="35"/>
      <c r="AOX53" s="35"/>
      <c r="AOY53"/>
      <c r="AOZ53"/>
      <c r="APA53" s="33"/>
      <c r="APB53"/>
      <c r="APC53" s="33"/>
      <c r="APD53" s="35"/>
      <c r="APE53" s="35"/>
      <c r="APF53"/>
      <c r="APG53"/>
      <c r="APH53" s="33"/>
      <c r="API53"/>
      <c r="APJ53" s="33"/>
      <c r="APK53" s="35"/>
      <c r="APL53" s="35"/>
      <c r="APM53"/>
      <c r="APN53"/>
      <c r="APO53" s="33"/>
      <c r="APP53"/>
      <c r="APQ53" s="33"/>
      <c r="APR53" s="35"/>
      <c r="APS53" s="35"/>
      <c r="APT53"/>
      <c r="APU53"/>
      <c r="APV53" s="33"/>
      <c r="APW53"/>
      <c r="APX53" s="33"/>
      <c r="APY53" s="35"/>
      <c r="APZ53" s="35"/>
      <c r="AQA53"/>
      <c r="AQB53"/>
      <c r="AQC53" s="33"/>
      <c r="AQD53"/>
      <c r="AQE53" s="33"/>
      <c r="AQF53" s="35"/>
      <c r="AQG53" s="35"/>
      <c r="AQH53"/>
      <c r="AQI53"/>
      <c r="AQJ53" s="33"/>
      <c r="AQK53"/>
      <c r="AQL53" s="33"/>
      <c r="AQM53" s="35"/>
      <c r="AQN53" s="35"/>
      <c r="AQO53"/>
      <c r="AQP53"/>
      <c r="AQQ53" s="33"/>
      <c r="AQR53"/>
      <c r="AQS53" s="33"/>
      <c r="AQT53" s="35"/>
      <c r="AQU53" s="35"/>
      <c r="AQV53"/>
      <c r="AQW53"/>
      <c r="AQX53" s="33"/>
      <c r="AQY53"/>
      <c r="AQZ53" s="33"/>
      <c r="ARA53" s="35"/>
      <c r="ARB53" s="35"/>
      <c r="ARC53"/>
      <c r="ARD53"/>
      <c r="ARE53" s="33"/>
      <c r="ARF53"/>
      <c r="ARG53" s="33"/>
      <c r="ARH53" s="35"/>
      <c r="ARI53" s="35"/>
      <c r="ARJ53"/>
      <c r="ARK53"/>
      <c r="ARL53" s="33"/>
      <c r="ARM53"/>
      <c r="ARN53" s="33"/>
      <c r="ARO53" s="35"/>
      <c r="ARP53" s="35"/>
      <c r="ARQ53"/>
      <c r="ARR53"/>
      <c r="ARS53" s="33"/>
      <c r="ART53"/>
      <c r="ARU53" s="33"/>
      <c r="ARV53" s="35"/>
      <c r="ARW53" s="35"/>
      <c r="ARX53"/>
      <c r="ARY53"/>
      <c r="ARZ53" s="33"/>
      <c r="ASA53"/>
      <c r="ASB53" s="33"/>
      <c r="ASC53" s="35"/>
      <c r="ASD53" s="35"/>
      <c r="ASE53"/>
      <c r="ASF53"/>
      <c r="ASG53" s="33"/>
      <c r="ASH53"/>
      <c r="ASI53" s="33"/>
      <c r="ASJ53" s="35"/>
      <c r="ASK53" s="35"/>
      <c r="ASL53"/>
      <c r="ASM53"/>
      <c r="ASN53" s="33"/>
      <c r="ASO53"/>
      <c r="ASP53" s="33"/>
      <c r="ASQ53" s="35"/>
      <c r="ASR53" s="35"/>
      <c r="ASS53"/>
      <c r="AST53"/>
      <c r="ASU53" s="33"/>
      <c r="ASV53"/>
      <c r="ASW53" s="33"/>
      <c r="ASX53" s="35"/>
      <c r="ASY53" s="35"/>
      <c r="ASZ53"/>
      <c r="ATA53"/>
      <c r="ATB53" s="33"/>
      <c r="ATC53"/>
      <c r="ATD53" s="33"/>
      <c r="ATE53" s="35"/>
      <c r="ATF53" s="35"/>
      <c r="ATG53"/>
      <c r="ATH53"/>
      <c r="ATI53" s="33"/>
      <c r="ATJ53"/>
      <c r="ATK53" s="33"/>
      <c r="ATL53" s="35"/>
      <c r="ATM53" s="35"/>
      <c r="ATN53"/>
      <c r="ATO53"/>
      <c r="ATP53" s="33"/>
      <c r="ATQ53"/>
      <c r="ATR53" s="33"/>
      <c r="ATS53" s="35"/>
      <c r="ATT53" s="35"/>
      <c r="ATU53"/>
      <c r="ATV53"/>
      <c r="ATW53" s="33"/>
      <c r="ATX53"/>
      <c r="ATY53" s="33"/>
      <c r="ATZ53" s="35"/>
      <c r="AUA53" s="35"/>
      <c r="AUB53"/>
      <c r="AUC53"/>
      <c r="AUD53" s="33"/>
      <c r="AUE53"/>
      <c r="AUF53" s="33"/>
      <c r="AUG53" s="35"/>
      <c r="AUH53" s="35"/>
      <c r="AUI53"/>
      <c r="AUJ53"/>
      <c r="AUK53" s="33"/>
      <c r="AUL53"/>
      <c r="AUM53" s="33"/>
      <c r="AUN53" s="35"/>
      <c r="AUO53" s="35"/>
      <c r="AUP53"/>
      <c r="AUQ53"/>
      <c r="AUR53" s="33"/>
      <c r="AUS53"/>
      <c r="AUT53" s="33"/>
      <c r="AUU53" s="35"/>
      <c r="AUV53" s="35"/>
      <c r="AUW53"/>
      <c r="AUX53"/>
      <c r="AUY53" s="33"/>
      <c r="AUZ53"/>
      <c r="AVA53" s="33"/>
      <c r="AVB53" s="35"/>
      <c r="AVC53" s="35"/>
      <c r="AVD53"/>
      <c r="AVE53"/>
      <c r="AVF53" s="33"/>
      <c r="AVG53"/>
      <c r="AVH53" s="33"/>
      <c r="AVI53" s="35"/>
      <c r="AVJ53" s="35"/>
      <c r="AVK53"/>
      <c r="AVL53"/>
      <c r="AVM53" s="33"/>
      <c r="AVN53"/>
      <c r="AVO53" s="33"/>
      <c r="AVP53" s="35"/>
      <c r="AVQ53" s="35"/>
      <c r="AVR53"/>
      <c r="AVS53"/>
      <c r="AVT53" s="33"/>
      <c r="AVU53"/>
      <c r="AVV53" s="33"/>
      <c r="AVW53" s="35"/>
      <c r="AVX53" s="35"/>
      <c r="AVY53"/>
      <c r="AVZ53"/>
      <c r="AWA53" s="33"/>
      <c r="AWB53"/>
      <c r="AWC53" s="33"/>
      <c r="AWD53" s="35"/>
      <c r="AWE53" s="35"/>
      <c r="AWF53"/>
      <c r="AWG53"/>
      <c r="AWH53" s="33"/>
      <c r="AWI53"/>
      <c r="AWJ53" s="33"/>
      <c r="AWK53" s="35"/>
      <c r="AWL53" s="35"/>
      <c r="AWM53"/>
      <c r="AWN53"/>
      <c r="AWO53" s="33"/>
      <c r="AWP53"/>
      <c r="AWQ53" s="33"/>
      <c r="AWR53" s="35"/>
      <c r="AWS53" s="35"/>
      <c r="AWT53"/>
      <c r="AWU53"/>
      <c r="AWV53" s="33"/>
      <c r="AWW53"/>
      <c r="AWX53" s="33"/>
      <c r="AWY53" s="35"/>
      <c r="AWZ53" s="35"/>
      <c r="AXA53"/>
      <c r="AXB53"/>
      <c r="AXC53" s="33"/>
      <c r="AXD53"/>
      <c r="AXE53" s="33"/>
      <c r="AXF53" s="35"/>
      <c r="AXG53" s="35"/>
      <c r="AXH53"/>
      <c r="AXI53"/>
      <c r="AXJ53" s="33"/>
      <c r="AXK53"/>
      <c r="AXL53" s="33"/>
      <c r="AXM53" s="35"/>
      <c r="AXN53" s="35"/>
      <c r="AXO53"/>
      <c r="AXP53"/>
      <c r="AXQ53" s="33"/>
      <c r="AXR53"/>
      <c r="AXS53" s="33"/>
      <c r="AXT53" s="35"/>
      <c r="AXU53" s="35"/>
      <c r="AXV53"/>
      <c r="AXW53"/>
      <c r="AXX53" s="33"/>
      <c r="AXY53"/>
      <c r="AXZ53" s="33"/>
      <c r="AYA53" s="35"/>
      <c r="AYB53" s="35"/>
      <c r="AYC53"/>
      <c r="AYD53"/>
      <c r="AYE53" s="33"/>
      <c r="AYF53"/>
      <c r="AYG53" s="33"/>
      <c r="AYH53" s="35"/>
      <c r="AYI53" s="35"/>
      <c r="AYJ53"/>
      <c r="AYK53"/>
      <c r="AYL53" s="33"/>
      <c r="AYM53"/>
      <c r="AYN53" s="33"/>
      <c r="AYO53" s="35"/>
      <c r="AYP53" s="35"/>
      <c r="AYQ53"/>
      <c r="AYR53"/>
      <c r="AYS53" s="33"/>
      <c r="AYT53"/>
      <c r="AYU53" s="33"/>
      <c r="AYV53" s="35"/>
      <c r="AYW53" s="35"/>
      <c r="AYX53"/>
      <c r="AYY53"/>
      <c r="AYZ53" s="33"/>
      <c r="AZA53"/>
      <c r="AZB53" s="33"/>
      <c r="AZC53" s="35"/>
      <c r="AZD53" s="35"/>
      <c r="AZE53"/>
      <c r="AZF53"/>
      <c r="AZG53" s="33"/>
      <c r="AZH53"/>
      <c r="AZI53" s="33"/>
      <c r="AZJ53" s="35"/>
      <c r="AZK53" s="35"/>
      <c r="AZL53"/>
      <c r="AZM53"/>
      <c r="AZN53" s="33"/>
      <c r="AZO53"/>
      <c r="AZP53" s="33"/>
      <c r="AZQ53" s="35"/>
      <c r="AZR53" s="35"/>
      <c r="AZS53"/>
      <c r="AZT53"/>
      <c r="AZU53" s="33"/>
      <c r="AZV53"/>
      <c r="AZW53" s="33"/>
      <c r="AZX53" s="35"/>
      <c r="AZY53" s="35"/>
      <c r="AZZ53"/>
      <c r="BAA53"/>
      <c r="BAB53" s="33"/>
      <c r="BAC53"/>
      <c r="BAD53" s="33"/>
      <c r="BAE53" s="35"/>
      <c r="BAF53" s="35"/>
      <c r="BAG53"/>
      <c r="BAH53"/>
      <c r="BAI53" s="33"/>
      <c r="BAJ53"/>
      <c r="BAK53" s="33"/>
      <c r="BAL53" s="35"/>
      <c r="BAM53" s="35"/>
      <c r="BAN53"/>
      <c r="BAO53"/>
      <c r="BAP53" s="33"/>
      <c r="BAQ53"/>
      <c r="BAR53" s="33"/>
      <c r="BAS53" s="35"/>
      <c r="BAT53" s="35"/>
      <c r="BAU53"/>
      <c r="BAV53"/>
      <c r="BAW53" s="33"/>
      <c r="BAX53"/>
      <c r="BAY53" s="33"/>
      <c r="BAZ53" s="35"/>
      <c r="BBA53" s="35"/>
      <c r="BBB53"/>
      <c r="BBC53"/>
      <c r="BBD53" s="33"/>
      <c r="BBE53"/>
      <c r="BBF53" s="33"/>
      <c r="BBG53" s="35"/>
      <c r="BBH53" s="35"/>
      <c r="BBI53"/>
      <c r="BBJ53"/>
      <c r="BBK53" s="33"/>
      <c r="BBL53"/>
      <c r="BBM53" s="33"/>
      <c r="BBN53" s="35"/>
      <c r="BBO53" s="35"/>
      <c r="BBP53"/>
      <c r="BBQ53"/>
      <c r="BBR53" s="33"/>
      <c r="BBS53"/>
      <c r="BBT53" s="33"/>
      <c r="BBU53" s="35"/>
      <c r="BBV53" s="35"/>
      <c r="BBW53"/>
      <c r="BBX53"/>
      <c r="BBY53" s="33"/>
      <c r="BBZ53"/>
      <c r="BCA53" s="33"/>
      <c r="BCB53" s="35"/>
      <c r="BCC53" s="35"/>
      <c r="BCD53"/>
      <c r="BCE53"/>
      <c r="BCF53" s="33"/>
      <c r="BCG53"/>
      <c r="BCH53" s="33"/>
      <c r="BCI53" s="35"/>
      <c r="BCJ53" s="35"/>
      <c r="BCK53"/>
      <c r="BCL53"/>
      <c r="BCM53" s="33"/>
      <c r="BCN53"/>
      <c r="BCO53" s="33"/>
      <c r="BCP53" s="35"/>
      <c r="BCQ53" s="35"/>
      <c r="BCR53"/>
      <c r="BCS53"/>
      <c r="BCT53" s="33"/>
      <c r="BCU53"/>
      <c r="BCV53" s="33"/>
      <c r="BCW53" s="35"/>
      <c r="BCX53" s="35"/>
      <c r="BCY53"/>
      <c r="BCZ53"/>
      <c r="BDA53" s="33"/>
      <c r="BDB53"/>
      <c r="BDC53" s="33"/>
      <c r="BDD53" s="35"/>
      <c r="BDE53" s="35"/>
      <c r="BDF53"/>
      <c r="BDG53"/>
      <c r="BDH53" s="33"/>
      <c r="BDI53"/>
      <c r="BDJ53" s="33"/>
      <c r="BDK53" s="35"/>
      <c r="BDL53" s="35"/>
      <c r="BDM53"/>
      <c r="BDN53"/>
      <c r="BDO53" s="33"/>
      <c r="BDP53"/>
      <c r="BDQ53" s="33"/>
      <c r="BDR53" s="35"/>
      <c r="BDS53" s="35"/>
      <c r="BDT53"/>
      <c r="BDU53"/>
      <c r="BDV53" s="33"/>
      <c r="BDW53"/>
      <c r="BDX53" s="33"/>
      <c r="BDY53" s="35"/>
      <c r="BDZ53" s="35"/>
      <c r="BEA53"/>
      <c r="BEB53"/>
      <c r="BEC53" s="33"/>
      <c r="BED53"/>
      <c r="BEE53" s="33"/>
      <c r="BEF53" s="35"/>
      <c r="BEG53" s="35"/>
      <c r="BEH53"/>
      <c r="BEI53"/>
      <c r="BEJ53" s="33"/>
      <c r="BEK53"/>
      <c r="BEL53" s="33"/>
      <c r="BEM53" s="35"/>
      <c r="BEN53" s="35"/>
      <c r="BEO53"/>
      <c r="BEP53"/>
      <c r="BEQ53" s="33"/>
      <c r="BER53"/>
      <c r="BES53" s="33"/>
      <c r="BET53" s="35"/>
      <c r="BEU53" s="35"/>
      <c r="BEV53"/>
      <c r="BEW53"/>
      <c r="BEX53" s="33"/>
      <c r="BEY53"/>
      <c r="BEZ53" s="33"/>
      <c r="BFA53" s="35"/>
      <c r="BFB53" s="35"/>
      <c r="BFC53"/>
      <c r="BFD53"/>
      <c r="BFE53" s="33"/>
      <c r="BFF53"/>
      <c r="BFG53" s="33"/>
      <c r="BFH53" s="35"/>
      <c r="BFI53" s="35"/>
      <c r="BFJ53"/>
      <c r="BFK53"/>
      <c r="BFL53" s="33"/>
      <c r="BFM53"/>
      <c r="BFN53" s="33"/>
      <c r="BFO53" s="35"/>
      <c r="BFP53" s="35"/>
      <c r="BFQ53"/>
      <c r="BFR53"/>
      <c r="BFS53" s="33"/>
      <c r="BFT53"/>
      <c r="BFU53" s="33"/>
      <c r="BFV53" s="35"/>
      <c r="BFW53" s="35"/>
      <c r="BFX53"/>
      <c r="BFY53"/>
      <c r="BFZ53" s="33"/>
      <c r="BGA53"/>
      <c r="BGB53" s="33"/>
      <c r="BGC53" s="35"/>
      <c r="BGD53" s="35"/>
      <c r="BGE53"/>
      <c r="BGF53"/>
      <c r="BGG53" s="33"/>
      <c r="BGH53"/>
      <c r="BGI53" s="33"/>
      <c r="BGJ53" s="35"/>
      <c r="BGK53" s="35"/>
      <c r="BGL53"/>
      <c r="BGM53"/>
      <c r="BGN53" s="33"/>
      <c r="BGO53"/>
      <c r="BGP53" s="33"/>
      <c r="BGQ53" s="35"/>
      <c r="BGR53" s="35"/>
      <c r="BGS53"/>
      <c r="BGT53"/>
      <c r="BGU53" s="33"/>
      <c r="BGV53"/>
      <c r="BGW53" s="33"/>
      <c r="BGX53" s="35"/>
      <c r="BGY53" s="35"/>
      <c r="BGZ53"/>
      <c r="BHA53"/>
      <c r="BHB53" s="33"/>
      <c r="BHC53"/>
      <c r="BHD53" s="33"/>
      <c r="BHE53" s="35"/>
      <c r="BHF53" s="35"/>
      <c r="BHG53"/>
      <c r="BHH53"/>
      <c r="BHI53" s="33"/>
      <c r="BHJ53"/>
      <c r="BHK53" s="33"/>
      <c r="BHL53" s="35"/>
      <c r="BHM53" s="35"/>
      <c r="BHN53"/>
      <c r="BHO53"/>
      <c r="BHP53" s="33"/>
      <c r="BHQ53"/>
      <c r="BHR53" s="33"/>
      <c r="BHS53" s="35"/>
      <c r="BHT53" s="35"/>
      <c r="BHU53"/>
      <c r="BHV53"/>
      <c r="BHW53" s="33"/>
      <c r="BHX53"/>
      <c r="BHY53" s="33"/>
      <c r="BHZ53" s="35"/>
      <c r="BIA53" s="35"/>
      <c r="BIB53"/>
      <c r="BIC53"/>
      <c r="BID53" s="33"/>
      <c r="BIE53"/>
      <c r="BIF53" s="33"/>
      <c r="BIG53" s="35"/>
      <c r="BIH53" s="35"/>
      <c r="BII53"/>
      <c r="BIJ53"/>
      <c r="BIK53" s="33"/>
      <c r="BIL53"/>
      <c r="BIM53" s="33"/>
      <c r="BIN53" s="35"/>
      <c r="BIO53" s="35"/>
      <c r="BIP53"/>
      <c r="BIQ53"/>
      <c r="BIR53" s="33"/>
      <c r="BIS53"/>
      <c r="BIT53" s="33"/>
      <c r="BIU53" s="35"/>
      <c r="BIV53" s="35"/>
      <c r="BIW53"/>
      <c r="BIX53"/>
      <c r="BIY53" s="33"/>
      <c r="BIZ53"/>
      <c r="BJA53" s="33"/>
      <c r="BJB53" s="35"/>
      <c r="BJC53" s="35"/>
      <c r="BJD53"/>
      <c r="BJE53"/>
      <c r="BJF53" s="33"/>
      <c r="BJG53"/>
      <c r="BJH53" s="33"/>
      <c r="BJI53" s="35"/>
      <c r="BJJ53" s="35"/>
      <c r="BJK53"/>
      <c r="BJL53"/>
      <c r="BJM53" s="33"/>
      <c r="BJN53"/>
      <c r="BJO53" s="33"/>
      <c r="BJP53" s="35"/>
      <c r="BJQ53" s="35"/>
      <c r="BJR53"/>
      <c r="BJS53"/>
      <c r="BJT53" s="33"/>
      <c r="BJU53"/>
      <c r="BJV53" s="33"/>
      <c r="BJW53" s="35"/>
      <c r="BJX53" s="35"/>
      <c r="BJY53"/>
      <c r="BJZ53"/>
      <c r="BKA53" s="33"/>
      <c r="BKB53"/>
      <c r="BKC53" s="33"/>
      <c r="BKD53" s="35"/>
      <c r="BKE53" s="35"/>
      <c r="BKF53"/>
      <c r="BKG53"/>
      <c r="BKH53" s="33"/>
      <c r="BKI53"/>
      <c r="BKJ53" s="33"/>
      <c r="BKK53" s="35"/>
      <c r="BKL53" s="35"/>
      <c r="BKM53"/>
      <c r="BKN53"/>
      <c r="BKO53" s="33"/>
      <c r="BKP53"/>
      <c r="BKQ53" s="33"/>
      <c r="BKR53" s="35"/>
      <c r="BKS53" s="35"/>
      <c r="BKT53"/>
      <c r="BKU53"/>
      <c r="BKV53" s="33"/>
      <c r="BKW53"/>
      <c r="BKX53" s="33"/>
      <c r="BKY53" s="35"/>
      <c r="BKZ53" s="35"/>
      <c r="BLA53"/>
      <c r="BLB53"/>
      <c r="BLC53" s="33"/>
      <c r="BLD53"/>
      <c r="BLE53" s="33"/>
      <c r="BLF53" s="35"/>
      <c r="BLG53" s="35"/>
      <c r="BLH53"/>
      <c r="BLI53"/>
      <c r="BLJ53" s="33"/>
      <c r="BLK53"/>
      <c r="BLL53" s="33"/>
      <c r="BLM53" s="35"/>
      <c r="BLN53" s="35"/>
      <c r="BLO53"/>
      <c r="BLP53"/>
      <c r="BLQ53" s="33"/>
      <c r="BLR53"/>
      <c r="BLS53" s="33"/>
      <c r="BLT53" s="35"/>
      <c r="BLU53" s="35"/>
      <c r="BLV53"/>
      <c r="BLW53"/>
      <c r="BLX53" s="33"/>
      <c r="BLY53"/>
      <c r="BLZ53" s="33"/>
      <c r="BMA53" s="35"/>
      <c r="BMB53" s="35"/>
      <c r="BMC53"/>
      <c r="BMD53"/>
      <c r="BME53" s="33"/>
      <c r="BMF53"/>
      <c r="BMG53" s="33"/>
      <c r="BMH53" s="35"/>
      <c r="BMI53" s="35"/>
      <c r="BMJ53"/>
      <c r="BMK53"/>
      <c r="BML53" s="33"/>
      <c r="BMM53"/>
      <c r="BMN53" s="33"/>
      <c r="BMO53" s="35"/>
      <c r="BMP53" s="35"/>
      <c r="BMQ53"/>
      <c r="BMR53"/>
      <c r="BMS53" s="33"/>
      <c r="BMT53"/>
      <c r="BMU53" s="33"/>
      <c r="BMV53" s="35"/>
      <c r="BMW53" s="35"/>
      <c r="BMX53"/>
      <c r="BMY53"/>
      <c r="BMZ53" s="33"/>
      <c r="BNA53"/>
      <c r="BNB53" s="33"/>
      <c r="BNC53" s="35"/>
      <c r="BND53" s="35"/>
      <c r="BNE53"/>
      <c r="BNF53"/>
      <c r="BNG53" s="33"/>
      <c r="BNH53"/>
      <c r="BNI53" s="33"/>
      <c r="BNJ53" s="35"/>
      <c r="BNK53" s="35"/>
      <c r="BNL53"/>
      <c r="BNM53"/>
      <c r="BNN53" s="33"/>
      <c r="BNO53"/>
      <c r="BNP53" s="33"/>
      <c r="BNQ53" s="35"/>
      <c r="BNR53" s="35"/>
      <c r="BNS53"/>
      <c r="BNT53"/>
      <c r="BNU53" s="33"/>
      <c r="BNV53"/>
      <c r="BNW53" s="33"/>
      <c r="BNX53" s="35"/>
      <c r="BNY53" s="35"/>
      <c r="BNZ53"/>
      <c r="BOA53"/>
      <c r="BOB53" s="33"/>
      <c r="BOC53"/>
      <c r="BOD53" s="33"/>
      <c r="BOE53" s="35"/>
      <c r="BOF53" s="35"/>
      <c r="BOG53"/>
      <c r="BOH53"/>
      <c r="BOI53" s="33"/>
      <c r="BOJ53"/>
      <c r="BOK53" s="33"/>
      <c r="BOL53" s="35"/>
      <c r="BOM53" s="35"/>
      <c r="BON53"/>
      <c r="BOO53"/>
      <c r="BOP53" s="33"/>
      <c r="BOQ53"/>
      <c r="BOR53" s="33"/>
      <c r="BOS53" s="35"/>
      <c r="BOT53" s="35"/>
      <c r="BOU53"/>
      <c r="BOV53"/>
      <c r="BOW53" s="33"/>
      <c r="BOX53"/>
      <c r="BOY53" s="33"/>
      <c r="BOZ53" s="35"/>
      <c r="BPA53" s="35"/>
      <c r="BPB53"/>
      <c r="BPC53"/>
      <c r="BPD53" s="33"/>
      <c r="BPE53"/>
      <c r="BPF53" s="33"/>
      <c r="BPG53" s="35"/>
      <c r="BPH53" s="35"/>
      <c r="BPI53"/>
      <c r="BPJ53"/>
      <c r="BPK53" s="33"/>
      <c r="BPL53"/>
      <c r="BPM53" s="33"/>
      <c r="BPN53" s="35"/>
      <c r="BPO53" s="35"/>
      <c r="BPP53"/>
      <c r="BPQ53"/>
      <c r="BPR53" s="33"/>
      <c r="BPS53"/>
      <c r="BPT53" s="33"/>
      <c r="BPU53" s="35"/>
      <c r="BPV53" s="35"/>
      <c r="BPW53"/>
      <c r="BPX53"/>
      <c r="BPY53" s="33"/>
      <c r="BPZ53"/>
      <c r="BQA53" s="33"/>
      <c r="BQB53" s="35"/>
      <c r="BQC53" s="35"/>
      <c r="BQD53"/>
      <c r="BQE53"/>
      <c r="BQF53" s="33"/>
      <c r="BQG53"/>
      <c r="BQH53" s="33"/>
      <c r="BQI53" s="35"/>
      <c r="BQJ53" s="35"/>
      <c r="BQK53"/>
      <c r="BQL53"/>
      <c r="BQM53" s="33"/>
      <c r="BQN53"/>
      <c r="BQO53" s="33"/>
      <c r="BQP53" s="35"/>
      <c r="BQQ53" s="35"/>
      <c r="BQR53"/>
      <c r="BQS53"/>
      <c r="BQT53" s="33"/>
      <c r="BQU53"/>
      <c r="BQV53" s="33"/>
      <c r="BQW53" s="35"/>
      <c r="BQX53" s="35"/>
      <c r="BQY53"/>
      <c r="BQZ53"/>
      <c r="BRA53" s="33"/>
      <c r="BRB53"/>
      <c r="BRC53" s="33"/>
      <c r="BRD53" s="35"/>
      <c r="BRE53" s="35"/>
      <c r="BRF53"/>
      <c r="BRG53"/>
      <c r="BRH53" s="33"/>
      <c r="BRI53"/>
      <c r="BRJ53" s="33"/>
      <c r="BRK53" s="35"/>
      <c r="BRL53" s="35"/>
      <c r="BRM53"/>
      <c r="BRN53"/>
      <c r="BRO53" s="33"/>
      <c r="BRP53"/>
      <c r="BRQ53" s="33"/>
      <c r="BRR53" s="35"/>
      <c r="BRS53" s="35"/>
      <c r="BRT53"/>
      <c r="BRU53"/>
      <c r="BRV53" s="33"/>
      <c r="BRW53"/>
      <c r="BRX53" s="33"/>
      <c r="BRY53" s="35"/>
      <c r="BRZ53" s="35"/>
      <c r="BSA53"/>
      <c r="BSB53"/>
      <c r="BSC53" s="33"/>
      <c r="BSD53"/>
      <c r="BSE53" s="33"/>
      <c r="BSF53" s="35"/>
      <c r="BSG53" s="35"/>
      <c r="BSH53"/>
      <c r="BSI53"/>
      <c r="BSJ53" s="33"/>
      <c r="BSK53"/>
      <c r="BSL53" s="33"/>
      <c r="BSM53" s="35"/>
      <c r="BSN53" s="35"/>
      <c r="BSO53"/>
      <c r="BSP53"/>
      <c r="BSQ53" s="33"/>
      <c r="BSR53"/>
      <c r="BSS53" s="33"/>
      <c r="BST53" s="35"/>
      <c r="BSU53" s="35"/>
      <c r="BSV53"/>
      <c r="BSW53"/>
      <c r="BSX53" s="33"/>
      <c r="BSY53"/>
      <c r="BSZ53" s="33"/>
      <c r="BTA53" s="35"/>
      <c r="BTB53" s="35"/>
      <c r="BTC53"/>
      <c r="BTD53"/>
      <c r="BTE53" s="33"/>
      <c r="BTF53"/>
      <c r="BTG53" s="33"/>
      <c r="BTH53" s="35"/>
      <c r="BTI53" s="35"/>
      <c r="BTJ53"/>
      <c r="BTK53"/>
      <c r="BTL53" s="33"/>
      <c r="BTM53"/>
      <c r="BTN53" s="33"/>
      <c r="BTO53" s="35"/>
      <c r="BTP53" s="35"/>
      <c r="BTQ53"/>
      <c r="BTR53"/>
      <c r="BTS53" s="33"/>
      <c r="BTT53"/>
      <c r="BTU53" s="33"/>
      <c r="BTV53" s="35"/>
      <c r="BTW53" s="35"/>
      <c r="BTX53"/>
      <c r="BTY53"/>
      <c r="BTZ53" s="33"/>
      <c r="BUA53"/>
      <c r="BUB53" s="33"/>
      <c r="BUC53" s="35"/>
      <c r="BUD53" s="35"/>
      <c r="BUE53"/>
      <c r="BUF53"/>
      <c r="BUG53" s="33"/>
      <c r="BUH53"/>
      <c r="BUI53" s="33"/>
      <c r="BUJ53" s="35"/>
      <c r="BUK53" s="35"/>
      <c r="BUL53"/>
      <c r="BUM53"/>
      <c r="BUN53" s="33"/>
      <c r="BUO53"/>
      <c r="BUP53" s="33"/>
      <c r="BUQ53" s="35"/>
      <c r="BUR53" s="35"/>
      <c r="BUS53"/>
      <c r="BUT53"/>
      <c r="BUU53" s="33"/>
      <c r="BUV53"/>
      <c r="BUW53" s="33"/>
      <c r="BUX53" s="35"/>
      <c r="BUY53" s="35"/>
      <c r="BUZ53"/>
      <c r="BVA53"/>
      <c r="BVB53" s="33"/>
      <c r="BVC53"/>
      <c r="BVD53" s="33"/>
      <c r="BVE53" s="35"/>
      <c r="BVF53" s="35"/>
      <c r="BVG53"/>
      <c r="BVH53"/>
      <c r="BVI53" s="33"/>
      <c r="BVJ53"/>
      <c r="BVK53" s="33"/>
      <c r="BVL53" s="35"/>
      <c r="BVM53" s="35"/>
      <c r="BVN53"/>
      <c r="BVO53"/>
      <c r="BVP53" s="33"/>
      <c r="BVQ53"/>
      <c r="BVR53" s="33"/>
      <c r="BVS53" s="35"/>
      <c r="BVT53" s="35"/>
      <c r="BVU53"/>
      <c r="BVV53"/>
      <c r="BVW53" s="33"/>
      <c r="BVX53"/>
      <c r="BVY53" s="33"/>
      <c r="BVZ53" s="35"/>
      <c r="BWA53" s="35"/>
      <c r="BWB53"/>
      <c r="BWC53"/>
      <c r="BWD53" s="33"/>
      <c r="BWE53"/>
      <c r="BWF53" s="33"/>
      <c r="BWG53" s="35"/>
      <c r="BWH53" s="35"/>
      <c r="BWI53"/>
      <c r="BWJ53"/>
      <c r="BWK53" s="33"/>
      <c r="BWL53"/>
      <c r="BWM53" s="33"/>
      <c r="BWN53" s="35"/>
      <c r="BWO53" s="35"/>
      <c r="BWP53"/>
      <c r="BWQ53"/>
      <c r="BWR53" s="33"/>
      <c r="BWS53"/>
      <c r="BWT53" s="33"/>
      <c r="BWU53" s="35"/>
      <c r="BWV53" s="35"/>
      <c r="BWW53"/>
      <c r="BWX53"/>
      <c r="BWY53" s="33"/>
      <c r="BWZ53"/>
      <c r="BXA53" s="33"/>
      <c r="BXB53" s="35"/>
      <c r="BXC53" s="35"/>
      <c r="BXD53"/>
      <c r="BXE53"/>
      <c r="BXF53" s="33"/>
      <c r="BXG53"/>
      <c r="BXH53" s="33"/>
      <c r="BXI53" s="35"/>
      <c r="BXJ53" s="35"/>
      <c r="BXK53"/>
      <c r="BXL53"/>
      <c r="BXM53" s="33"/>
      <c r="BXN53"/>
      <c r="BXO53" s="33"/>
      <c r="BXP53" s="35"/>
      <c r="BXQ53" s="35"/>
      <c r="BXR53"/>
      <c r="BXS53"/>
      <c r="BXT53" s="33"/>
      <c r="BXU53"/>
      <c r="BXV53" s="33"/>
      <c r="BXW53" s="35"/>
      <c r="BXX53" s="35"/>
      <c r="BXY53"/>
      <c r="BXZ53"/>
      <c r="BYA53" s="33"/>
      <c r="BYB53"/>
      <c r="BYC53" s="33"/>
      <c r="BYD53" s="35"/>
      <c r="BYE53" s="35"/>
      <c r="BYF53"/>
      <c r="BYG53"/>
      <c r="BYH53" s="33"/>
      <c r="BYI53"/>
      <c r="BYJ53" s="33"/>
      <c r="BYK53" s="35"/>
      <c r="BYL53" s="35"/>
      <c r="BYM53"/>
      <c r="BYN53"/>
      <c r="BYO53" s="33"/>
      <c r="BYP53"/>
      <c r="BYQ53" s="33"/>
      <c r="BYR53" s="35"/>
      <c r="BYS53" s="35"/>
      <c r="BYT53"/>
      <c r="BYU53"/>
      <c r="BYV53" s="33"/>
      <c r="BYW53"/>
      <c r="BYX53" s="33"/>
      <c r="BYY53" s="35"/>
      <c r="BYZ53" s="35"/>
      <c r="BZA53"/>
      <c r="BZB53"/>
      <c r="BZC53" s="33"/>
      <c r="BZD53"/>
      <c r="BZE53" s="33"/>
      <c r="BZF53" s="35"/>
      <c r="BZG53" s="35"/>
      <c r="BZH53"/>
      <c r="BZI53"/>
      <c r="BZJ53" s="33"/>
      <c r="BZK53"/>
      <c r="BZL53" s="33"/>
      <c r="BZM53" s="35"/>
      <c r="BZN53" s="35"/>
      <c r="BZO53"/>
      <c r="BZP53"/>
      <c r="BZQ53" s="33"/>
      <c r="BZR53"/>
      <c r="BZS53" s="33"/>
      <c r="BZT53" s="35"/>
      <c r="BZU53" s="35"/>
      <c r="BZV53"/>
      <c r="BZW53"/>
      <c r="BZX53" s="33"/>
      <c r="BZY53"/>
      <c r="BZZ53" s="33"/>
      <c r="CAA53" s="35"/>
      <c r="CAB53" s="35"/>
      <c r="CAC53"/>
      <c r="CAD53"/>
      <c r="CAE53" s="33"/>
      <c r="CAF53"/>
      <c r="CAG53" s="33"/>
      <c r="CAH53" s="35"/>
      <c r="CAI53" s="35"/>
      <c r="CAJ53"/>
      <c r="CAK53"/>
      <c r="CAL53" s="33"/>
      <c r="CAM53"/>
      <c r="CAN53" s="33"/>
      <c r="CAO53" s="35"/>
      <c r="CAP53" s="35"/>
      <c r="CAQ53"/>
      <c r="CAR53"/>
      <c r="CAS53" s="33"/>
      <c r="CAT53"/>
      <c r="CAU53" s="33"/>
      <c r="CAV53" s="35"/>
      <c r="CAW53" s="35"/>
      <c r="CAX53"/>
      <c r="CAY53"/>
      <c r="CAZ53" s="33"/>
      <c r="CBA53"/>
      <c r="CBB53" s="33"/>
      <c r="CBC53" s="35"/>
      <c r="CBD53" s="35"/>
      <c r="CBE53"/>
      <c r="CBF53"/>
      <c r="CBG53" s="33"/>
      <c r="CBH53"/>
      <c r="CBI53" s="33"/>
      <c r="CBJ53" s="35"/>
      <c r="CBK53" s="35"/>
      <c r="CBL53"/>
      <c r="CBM53"/>
      <c r="CBN53" s="33"/>
      <c r="CBO53"/>
      <c r="CBP53" s="33"/>
      <c r="CBQ53" s="35"/>
      <c r="CBR53" s="35"/>
      <c r="CBS53"/>
      <c r="CBT53"/>
      <c r="CBU53" s="33"/>
      <c r="CBV53"/>
      <c r="CBW53" s="33"/>
      <c r="CBX53" s="35"/>
      <c r="CBY53" s="35"/>
      <c r="CBZ53"/>
      <c r="CCA53"/>
      <c r="CCB53" s="33"/>
      <c r="CCC53"/>
      <c r="CCD53" s="33"/>
      <c r="CCE53" s="35"/>
      <c r="CCF53" s="35"/>
      <c r="CCG53"/>
      <c r="CCH53"/>
      <c r="CCI53" s="33"/>
      <c r="CCJ53"/>
      <c r="CCK53" s="33"/>
      <c r="CCL53" s="35"/>
      <c r="CCM53" s="35"/>
      <c r="CCN53"/>
      <c r="CCO53"/>
      <c r="CCP53" s="33"/>
      <c r="CCQ53"/>
      <c r="CCR53" s="33"/>
      <c r="CCS53" s="35"/>
      <c r="CCT53" s="35"/>
      <c r="CCU53"/>
      <c r="CCV53"/>
      <c r="CCW53" s="33"/>
      <c r="CCX53"/>
      <c r="CCY53" s="33"/>
      <c r="CCZ53" s="35"/>
      <c r="CDA53" s="35"/>
      <c r="CDB53"/>
      <c r="CDC53"/>
      <c r="CDD53" s="33"/>
      <c r="CDE53"/>
      <c r="CDF53" s="33"/>
      <c r="CDG53" s="35"/>
      <c r="CDH53" s="35"/>
      <c r="CDI53"/>
      <c r="CDJ53"/>
      <c r="CDK53" s="33"/>
      <c r="CDL53"/>
      <c r="CDM53" s="33"/>
      <c r="CDN53" s="35"/>
      <c r="CDO53" s="35"/>
      <c r="CDP53"/>
      <c r="CDQ53"/>
      <c r="CDR53" s="33"/>
      <c r="CDS53"/>
      <c r="CDT53" s="33"/>
      <c r="CDU53" s="35"/>
      <c r="CDV53" s="35"/>
      <c r="CDW53"/>
      <c r="CDX53"/>
      <c r="CDY53" s="33"/>
      <c r="CDZ53"/>
      <c r="CEA53" s="33"/>
      <c r="CEB53" s="35"/>
      <c r="CEC53" s="35"/>
      <c r="CED53"/>
      <c r="CEE53"/>
      <c r="CEF53" s="33"/>
      <c r="CEG53"/>
      <c r="CEH53" s="33"/>
      <c r="CEI53" s="35"/>
      <c r="CEJ53" s="35"/>
      <c r="CEK53"/>
      <c r="CEL53"/>
      <c r="CEM53" s="33"/>
      <c r="CEN53"/>
      <c r="CEO53" s="33"/>
      <c r="CEP53" s="35"/>
      <c r="CEQ53" s="35"/>
      <c r="CER53"/>
      <c r="CES53"/>
      <c r="CET53" s="33"/>
      <c r="CEU53"/>
      <c r="CEV53" s="33"/>
      <c r="CEW53" s="35"/>
      <c r="CEX53" s="35"/>
      <c r="CEY53"/>
      <c r="CEZ53"/>
      <c r="CFA53" s="33"/>
      <c r="CFB53"/>
      <c r="CFC53" s="33"/>
      <c r="CFD53" s="35"/>
      <c r="CFE53" s="35"/>
      <c r="CFF53"/>
      <c r="CFG53"/>
      <c r="CFH53" s="33"/>
      <c r="CFI53"/>
      <c r="CFJ53" s="33"/>
      <c r="CFK53" s="35"/>
      <c r="CFL53" s="35"/>
      <c r="CFM53"/>
      <c r="CFN53"/>
      <c r="CFO53" s="33"/>
      <c r="CFP53"/>
      <c r="CFQ53" s="33"/>
      <c r="CFR53" s="35"/>
      <c r="CFS53" s="35"/>
      <c r="CFT53"/>
      <c r="CFU53"/>
      <c r="CFV53" s="33"/>
      <c r="CFW53"/>
      <c r="CFX53" s="33"/>
      <c r="CFY53" s="35"/>
      <c r="CFZ53" s="35"/>
      <c r="CGA53"/>
      <c r="CGB53"/>
      <c r="CGC53" s="33"/>
      <c r="CGD53"/>
      <c r="CGE53" s="33"/>
      <c r="CGF53" s="35"/>
      <c r="CGG53" s="35"/>
      <c r="CGH53"/>
      <c r="CGI53"/>
      <c r="CGJ53" s="33"/>
      <c r="CGK53"/>
      <c r="CGL53" s="33"/>
      <c r="CGM53" s="35"/>
      <c r="CGN53" s="35"/>
      <c r="CGO53"/>
      <c r="CGP53"/>
      <c r="CGQ53" s="33"/>
      <c r="CGR53"/>
      <c r="CGS53" s="33"/>
      <c r="CGT53" s="35"/>
      <c r="CGU53" s="35"/>
      <c r="CGV53"/>
      <c r="CGW53"/>
      <c r="CGX53" s="33"/>
      <c r="CGY53"/>
      <c r="CGZ53" s="33"/>
      <c r="CHA53" s="35"/>
      <c r="CHB53" s="35"/>
      <c r="CHC53"/>
      <c r="CHD53"/>
      <c r="CHE53" s="33"/>
      <c r="CHF53"/>
      <c r="CHG53" s="33"/>
      <c r="CHH53" s="35"/>
      <c r="CHI53" s="35"/>
      <c r="CHJ53"/>
      <c r="CHK53"/>
      <c r="CHL53" s="33"/>
      <c r="CHM53"/>
      <c r="CHN53" s="33"/>
      <c r="CHO53" s="35"/>
      <c r="CHP53" s="35"/>
      <c r="CHQ53"/>
      <c r="CHR53"/>
      <c r="CHS53" s="33"/>
      <c r="CHT53"/>
      <c r="CHU53" s="33"/>
      <c r="CHV53" s="35"/>
      <c r="CHW53" s="35"/>
      <c r="CHX53"/>
      <c r="CHY53"/>
      <c r="CHZ53" s="33"/>
      <c r="CIA53"/>
      <c r="CIB53" s="33"/>
      <c r="CIC53" s="35"/>
      <c r="CID53" s="35"/>
      <c r="CIE53"/>
      <c r="CIF53"/>
      <c r="CIG53" s="33"/>
      <c r="CIH53"/>
      <c r="CII53" s="33"/>
      <c r="CIJ53" s="35"/>
      <c r="CIK53" s="35"/>
      <c r="CIL53"/>
      <c r="CIM53"/>
      <c r="CIN53" s="33"/>
      <c r="CIO53"/>
      <c r="CIP53" s="33"/>
      <c r="CIQ53" s="35"/>
      <c r="CIR53" s="35"/>
      <c r="CIS53"/>
      <c r="CIT53"/>
      <c r="CIU53" s="33"/>
      <c r="CIV53"/>
      <c r="CIW53" s="33"/>
      <c r="CIX53" s="35"/>
      <c r="CIY53" s="35"/>
      <c r="CIZ53"/>
      <c r="CJA53"/>
      <c r="CJB53" s="33"/>
      <c r="CJC53"/>
      <c r="CJD53" s="33"/>
      <c r="CJE53" s="35"/>
      <c r="CJF53" s="35"/>
      <c r="CJG53"/>
      <c r="CJH53"/>
      <c r="CJI53" s="33"/>
      <c r="CJJ53"/>
      <c r="CJK53" s="33"/>
      <c r="CJL53" s="35"/>
      <c r="CJM53" s="35"/>
      <c r="CJN53"/>
      <c r="CJO53"/>
      <c r="CJP53" s="33"/>
      <c r="CJQ53"/>
      <c r="CJR53" s="33"/>
      <c r="CJS53" s="35"/>
      <c r="CJT53" s="35"/>
      <c r="CJU53"/>
      <c r="CJV53"/>
      <c r="CJW53" s="33"/>
      <c r="CJX53"/>
      <c r="CJY53" s="33"/>
      <c r="CJZ53" s="35"/>
      <c r="CKA53" s="35"/>
      <c r="CKB53"/>
      <c r="CKC53"/>
      <c r="CKD53" s="33"/>
      <c r="CKE53"/>
      <c r="CKF53" s="33"/>
      <c r="CKG53" s="35"/>
      <c r="CKH53" s="35"/>
      <c r="CKI53"/>
      <c r="CKJ53"/>
      <c r="CKK53" s="33"/>
      <c r="CKL53"/>
      <c r="CKM53" s="33"/>
      <c r="CKN53" s="35"/>
      <c r="CKO53" s="35"/>
      <c r="CKP53"/>
      <c r="CKQ53"/>
      <c r="CKR53" s="33"/>
      <c r="CKS53"/>
      <c r="CKT53" s="33"/>
      <c r="CKU53" s="35"/>
      <c r="CKV53" s="35"/>
      <c r="CKW53"/>
      <c r="CKX53"/>
      <c r="CKY53" s="33"/>
      <c r="CKZ53"/>
      <c r="CLA53" s="33"/>
      <c r="CLB53" s="35"/>
      <c r="CLC53" s="35"/>
      <c r="CLD53"/>
      <c r="CLE53"/>
      <c r="CLF53" s="33"/>
      <c r="CLG53"/>
      <c r="CLH53" s="33"/>
      <c r="CLI53" s="35"/>
      <c r="CLJ53" s="35"/>
      <c r="CLK53"/>
      <c r="CLL53"/>
      <c r="CLM53" s="33"/>
      <c r="CLN53"/>
      <c r="CLO53" s="33"/>
      <c r="CLP53" s="35"/>
      <c r="CLQ53" s="35"/>
      <c r="CLR53"/>
      <c r="CLS53"/>
      <c r="CLT53" s="33"/>
      <c r="CLU53"/>
      <c r="CLV53" s="33"/>
      <c r="CLW53" s="35"/>
      <c r="CLX53" s="35"/>
      <c r="CLY53"/>
      <c r="CLZ53"/>
      <c r="CMA53" s="33"/>
      <c r="CMB53"/>
      <c r="CMC53" s="33"/>
      <c r="CMD53" s="35"/>
      <c r="CME53" s="35"/>
      <c r="CMF53"/>
      <c r="CMG53"/>
      <c r="CMH53" s="33"/>
      <c r="CMI53"/>
      <c r="CMJ53" s="33"/>
      <c r="CMK53" s="35"/>
      <c r="CML53" s="35"/>
      <c r="CMM53"/>
      <c r="CMN53"/>
      <c r="CMO53" s="33"/>
      <c r="CMP53"/>
      <c r="CMQ53" s="33"/>
      <c r="CMR53" s="35"/>
      <c r="CMS53" s="35"/>
      <c r="CMT53"/>
      <c r="CMU53"/>
      <c r="CMV53" s="33"/>
      <c r="CMW53"/>
      <c r="CMX53" s="33"/>
      <c r="CMY53" s="35"/>
      <c r="CMZ53" s="35"/>
      <c r="CNA53"/>
      <c r="CNB53"/>
      <c r="CNC53" s="33"/>
      <c r="CND53"/>
      <c r="CNE53" s="33"/>
      <c r="CNF53" s="35"/>
      <c r="CNG53" s="35"/>
      <c r="CNH53"/>
      <c r="CNI53"/>
      <c r="CNJ53" s="33"/>
      <c r="CNK53"/>
      <c r="CNL53" s="33"/>
      <c r="CNM53" s="35"/>
      <c r="CNN53" s="35"/>
      <c r="CNO53"/>
      <c r="CNP53"/>
      <c r="CNQ53" s="33"/>
      <c r="CNR53"/>
      <c r="CNS53" s="33"/>
      <c r="CNT53" s="35"/>
      <c r="CNU53" s="35"/>
      <c r="CNV53"/>
      <c r="CNW53"/>
      <c r="CNX53" s="33"/>
      <c r="CNY53"/>
      <c r="CNZ53" s="33"/>
      <c r="COA53" s="35"/>
      <c r="COB53" s="35"/>
      <c r="COC53"/>
      <c r="COD53"/>
      <c r="COE53" s="33"/>
      <c r="COF53"/>
      <c r="COG53" s="33"/>
      <c r="COH53" s="35"/>
      <c r="COI53" s="35"/>
      <c r="COJ53"/>
      <c r="COK53"/>
      <c r="COL53" s="33"/>
      <c r="COM53"/>
      <c r="CON53" s="33"/>
      <c r="COO53" s="35"/>
      <c r="COP53" s="35"/>
      <c r="COQ53"/>
      <c r="COR53"/>
      <c r="COS53" s="33"/>
      <c r="COT53"/>
      <c r="COU53" s="33"/>
      <c r="COV53" s="35"/>
      <c r="COW53" s="35"/>
      <c r="COX53"/>
      <c r="COY53"/>
      <c r="COZ53" s="33"/>
      <c r="CPA53"/>
      <c r="CPB53" s="33"/>
      <c r="CPC53" s="35"/>
      <c r="CPD53" s="35"/>
      <c r="CPE53"/>
      <c r="CPF53"/>
      <c r="CPG53" s="33"/>
      <c r="CPH53"/>
      <c r="CPI53" s="33"/>
      <c r="CPJ53" s="35"/>
      <c r="CPK53" s="35"/>
      <c r="CPL53"/>
      <c r="CPM53"/>
      <c r="CPN53" s="33"/>
      <c r="CPO53"/>
      <c r="CPP53" s="33"/>
      <c r="CPQ53" s="35"/>
      <c r="CPR53" s="35"/>
      <c r="CPS53"/>
      <c r="CPT53"/>
      <c r="CPU53" s="33"/>
      <c r="CPV53"/>
      <c r="CPW53" s="33"/>
      <c r="CPX53" s="35"/>
      <c r="CPY53" s="35"/>
      <c r="CPZ53"/>
      <c r="CQA53"/>
      <c r="CQB53" s="33"/>
      <c r="CQC53"/>
      <c r="CQD53" s="33"/>
      <c r="CQE53" s="35"/>
      <c r="CQF53" s="35"/>
      <c r="CQG53"/>
      <c r="CQH53"/>
      <c r="CQI53" s="33"/>
      <c r="CQJ53"/>
      <c r="CQK53" s="33"/>
      <c r="CQL53" s="35"/>
      <c r="CQM53" s="35"/>
      <c r="CQN53"/>
      <c r="CQO53"/>
      <c r="CQP53" s="33"/>
      <c r="CQQ53"/>
      <c r="CQR53" s="33"/>
      <c r="CQS53" s="35"/>
      <c r="CQT53" s="35"/>
      <c r="CQU53"/>
      <c r="CQV53"/>
      <c r="CQW53" s="33"/>
      <c r="CQX53"/>
      <c r="CQY53" s="33"/>
      <c r="CQZ53" s="35"/>
      <c r="CRA53" s="35"/>
      <c r="CRB53"/>
      <c r="CRC53"/>
      <c r="CRD53" s="33"/>
      <c r="CRE53"/>
      <c r="CRF53" s="33"/>
      <c r="CRG53" s="35"/>
      <c r="CRH53" s="35"/>
      <c r="CRI53"/>
      <c r="CRJ53"/>
      <c r="CRK53" s="33"/>
      <c r="CRL53"/>
      <c r="CRM53" s="33"/>
      <c r="CRN53" s="35"/>
      <c r="CRO53" s="35"/>
      <c r="CRP53"/>
      <c r="CRQ53"/>
      <c r="CRR53" s="33"/>
      <c r="CRS53"/>
      <c r="CRT53" s="33"/>
      <c r="CRU53" s="35"/>
      <c r="CRV53" s="35"/>
      <c r="CRW53"/>
      <c r="CRX53"/>
      <c r="CRY53" s="33"/>
      <c r="CRZ53"/>
      <c r="CSA53" s="33"/>
      <c r="CSB53" s="35"/>
      <c r="CSC53" s="35"/>
      <c r="CSD53"/>
      <c r="CSE53"/>
      <c r="CSF53" s="33"/>
      <c r="CSG53"/>
      <c r="CSH53" s="33"/>
      <c r="CSI53" s="35"/>
      <c r="CSJ53" s="35"/>
      <c r="CSK53"/>
      <c r="CSL53"/>
      <c r="CSM53" s="33"/>
      <c r="CSN53"/>
      <c r="CSO53" s="33"/>
      <c r="CSP53" s="35"/>
      <c r="CSQ53" s="35"/>
      <c r="CSR53"/>
      <c r="CSS53"/>
      <c r="CST53" s="33"/>
      <c r="CSU53"/>
      <c r="CSV53" s="33"/>
      <c r="CSW53" s="35"/>
      <c r="CSX53" s="35"/>
      <c r="CSY53"/>
      <c r="CSZ53"/>
      <c r="CTA53" s="33"/>
      <c r="CTB53"/>
      <c r="CTC53" s="33"/>
      <c r="CTD53" s="35"/>
      <c r="CTE53" s="35"/>
      <c r="CTF53"/>
      <c r="CTG53"/>
      <c r="CTH53" s="33"/>
      <c r="CTI53"/>
      <c r="CTJ53" s="33"/>
      <c r="CTK53" s="35"/>
      <c r="CTL53" s="35"/>
      <c r="CTM53"/>
      <c r="CTN53"/>
      <c r="CTO53" s="33"/>
      <c r="CTP53"/>
      <c r="CTQ53" s="33"/>
      <c r="CTR53" s="35"/>
      <c r="CTS53" s="35"/>
      <c r="CTT53"/>
      <c r="CTU53"/>
      <c r="CTV53" s="33"/>
      <c r="CTW53"/>
      <c r="CTX53" s="33"/>
      <c r="CTY53" s="35"/>
      <c r="CTZ53" s="35"/>
      <c r="CUA53"/>
      <c r="CUB53"/>
      <c r="CUC53" s="33"/>
      <c r="CUD53"/>
      <c r="CUE53" s="33"/>
      <c r="CUF53" s="35"/>
      <c r="CUG53" s="35"/>
      <c r="CUH53"/>
      <c r="CUI53"/>
      <c r="CUJ53" s="33"/>
      <c r="CUK53"/>
      <c r="CUL53" s="33"/>
      <c r="CUM53" s="35"/>
      <c r="CUN53" s="35"/>
      <c r="CUO53"/>
      <c r="CUP53"/>
      <c r="CUQ53" s="33"/>
      <c r="CUR53"/>
      <c r="CUS53" s="33"/>
      <c r="CUT53" s="35"/>
      <c r="CUU53" s="35"/>
      <c r="CUV53"/>
      <c r="CUW53"/>
      <c r="CUX53" s="33"/>
      <c r="CUY53"/>
      <c r="CUZ53" s="33"/>
      <c r="CVA53" s="35"/>
      <c r="CVB53" s="35"/>
      <c r="CVC53"/>
      <c r="CVD53"/>
      <c r="CVE53" s="33"/>
      <c r="CVF53"/>
      <c r="CVG53" s="33"/>
      <c r="CVH53" s="35"/>
      <c r="CVI53" s="35"/>
      <c r="CVJ53"/>
      <c r="CVK53"/>
      <c r="CVL53" s="33"/>
      <c r="CVM53"/>
      <c r="CVN53" s="33"/>
      <c r="CVO53" s="35"/>
      <c r="CVP53" s="35"/>
      <c r="CVQ53"/>
      <c r="CVR53"/>
      <c r="CVS53" s="33"/>
      <c r="CVT53"/>
      <c r="CVU53" s="33"/>
      <c r="CVV53" s="35"/>
      <c r="CVW53" s="35"/>
      <c r="CVX53"/>
      <c r="CVY53"/>
      <c r="CVZ53" s="33"/>
      <c r="CWA53"/>
      <c r="CWB53" s="33"/>
      <c r="CWC53" s="35"/>
      <c r="CWD53" s="35"/>
      <c r="CWE53"/>
      <c r="CWF53"/>
      <c r="CWG53" s="33"/>
      <c r="CWH53"/>
      <c r="CWI53" s="33"/>
      <c r="CWJ53" s="35"/>
      <c r="CWK53" s="35"/>
      <c r="CWL53"/>
      <c r="CWM53"/>
      <c r="CWN53" s="33"/>
      <c r="CWO53"/>
      <c r="CWP53" s="33"/>
      <c r="CWQ53" s="35"/>
      <c r="CWR53" s="35"/>
      <c r="CWS53"/>
      <c r="CWT53"/>
      <c r="CWU53" s="33"/>
      <c r="CWV53"/>
      <c r="CWW53" s="33"/>
      <c r="CWX53" s="35"/>
      <c r="CWY53" s="35"/>
      <c r="CWZ53"/>
      <c r="CXA53"/>
      <c r="CXB53" s="33"/>
      <c r="CXC53"/>
      <c r="CXD53" s="33"/>
      <c r="CXE53" s="35"/>
      <c r="CXF53" s="35"/>
      <c r="CXG53"/>
      <c r="CXH53"/>
      <c r="CXI53" s="33"/>
      <c r="CXJ53"/>
      <c r="CXK53" s="33"/>
      <c r="CXL53" s="35"/>
      <c r="CXM53" s="35"/>
      <c r="CXN53"/>
      <c r="CXO53"/>
      <c r="CXP53" s="33"/>
      <c r="CXQ53"/>
      <c r="CXR53" s="33"/>
      <c r="CXS53" s="35"/>
      <c r="CXT53" s="35"/>
      <c r="CXU53"/>
      <c r="CXV53"/>
      <c r="CXW53" s="33"/>
      <c r="CXX53"/>
      <c r="CXY53" s="33"/>
      <c r="CXZ53" s="35"/>
      <c r="CYA53" s="35"/>
      <c r="CYB53"/>
      <c r="CYC53"/>
      <c r="CYD53" s="33"/>
      <c r="CYE53"/>
      <c r="CYF53" s="33"/>
      <c r="CYG53" s="35"/>
      <c r="CYH53" s="35"/>
      <c r="CYI53"/>
      <c r="CYJ53"/>
      <c r="CYK53" s="33"/>
      <c r="CYL53"/>
      <c r="CYM53" s="33"/>
      <c r="CYN53" s="35"/>
      <c r="CYO53" s="35"/>
      <c r="CYP53"/>
      <c r="CYQ53"/>
      <c r="CYR53" s="33"/>
      <c r="CYS53"/>
      <c r="CYT53" s="33"/>
      <c r="CYU53" s="35"/>
      <c r="CYV53" s="35"/>
      <c r="CYW53"/>
      <c r="CYX53"/>
      <c r="CYY53" s="33"/>
      <c r="CYZ53"/>
      <c r="CZA53" s="33"/>
      <c r="CZB53" s="35"/>
      <c r="CZC53" s="35"/>
      <c r="CZD53"/>
      <c r="CZE53"/>
      <c r="CZF53" s="33"/>
      <c r="CZG53"/>
      <c r="CZH53" s="33"/>
      <c r="CZI53" s="35"/>
      <c r="CZJ53" s="35"/>
      <c r="CZK53"/>
      <c r="CZL53"/>
      <c r="CZM53" s="33"/>
      <c r="CZN53"/>
      <c r="CZO53" s="33"/>
      <c r="CZP53" s="35"/>
      <c r="CZQ53" s="35"/>
      <c r="CZR53"/>
      <c r="CZS53"/>
      <c r="CZT53" s="33"/>
      <c r="CZU53"/>
      <c r="CZV53" s="33"/>
      <c r="CZW53" s="35"/>
      <c r="CZX53" s="35"/>
      <c r="CZY53"/>
      <c r="CZZ53"/>
      <c r="DAA53" s="33"/>
      <c r="DAB53"/>
      <c r="DAC53" s="33"/>
      <c r="DAD53" s="35"/>
      <c r="DAE53" s="35"/>
      <c r="DAF53"/>
      <c r="DAG53"/>
      <c r="DAH53" s="33"/>
      <c r="DAI53"/>
      <c r="DAJ53" s="33"/>
      <c r="DAK53" s="35"/>
      <c r="DAL53" s="35"/>
      <c r="DAM53"/>
      <c r="DAN53"/>
      <c r="DAO53" s="33"/>
      <c r="DAP53"/>
      <c r="DAQ53" s="33"/>
      <c r="DAR53" s="35"/>
      <c r="DAS53" s="35"/>
      <c r="DAT53"/>
      <c r="DAU53"/>
      <c r="DAV53" s="33"/>
      <c r="DAW53"/>
      <c r="DAX53" s="33"/>
      <c r="DAY53" s="35"/>
      <c r="DAZ53" s="35"/>
      <c r="DBA53"/>
      <c r="DBB53"/>
      <c r="DBC53" s="33"/>
      <c r="DBD53"/>
      <c r="DBE53" s="33"/>
      <c r="DBF53" s="35"/>
      <c r="DBG53" s="35"/>
      <c r="DBH53"/>
      <c r="DBI53"/>
      <c r="DBJ53" s="33"/>
      <c r="DBK53"/>
      <c r="DBL53" s="33"/>
      <c r="DBM53" s="35"/>
      <c r="DBN53" s="35"/>
      <c r="DBO53"/>
      <c r="DBP53"/>
      <c r="DBQ53" s="33"/>
      <c r="DBR53"/>
      <c r="DBS53" s="33"/>
      <c r="DBT53" s="35"/>
      <c r="DBU53" s="35"/>
      <c r="DBV53"/>
      <c r="DBW53"/>
      <c r="DBX53" s="33"/>
      <c r="DBY53"/>
      <c r="DBZ53" s="33"/>
      <c r="DCA53" s="35"/>
      <c r="DCB53" s="35"/>
      <c r="DCC53"/>
      <c r="DCD53"/>
      <c r="DCE53" s="33"/>
      <c r="DCF53"/>
      <c r="DCG53" s="33"/>
      <c r="DCH53" s="35"/>
      <c r="DCI53" s="35"/>
      <c r="DCJ53"/>
      <c r="DCK53"/>
      <c r="DCL53" s="33"/>
      <c r="DCM53"/>
      <c r="DCN53" s="33"/>
      <c r="DCO53" s="35"/>
      <c r="DCP53" s="35"/>
      <c r="DCQ53"/>
      <c r="DCR53"/>
      <c r="DCS53" s="33"/>
      <c r="DCT53"/>
      <c r="DCU53" s="33"/>
      <c r="DCV53" s="35"/>
      <c r="DCW53" s="35"/>
      <c r="DCX53"/>
      <c r="DCY53"/>
      <c r="DCZ53" s="33"/>
      <c r="DDA53"/>
      <c r="DDB53" s="33"/>
      <c r="DDC53" s="35"/>
      <c r="DDD53" s="35"/>
      <c r="DDE53"/>
      <c r="DDF53"/>
      <c r="DDG53" s="33"/>
      <c r="DDH53"/>
      <c r="DDI53" s="33"/>
      <c r="DDJ53" s="35"/>
      <c r="DDK53" s="35"/>
      <c r="DDL53"/>
      <c r="DDM53"/>
      <c r="DDN53" s="33"/>
      <c r="DDO53"/>
      <c r="DDP53" s="33"/>
      <c r="DDQ53" s="35"/>
      <c r="DDR53" s="35"/>
      <c r="DDS53"/>
      <c r="DDT53"/>
      <c r="DDU53" s="33"/>
      <c r="DDV53"/>
      <c r="DDW53" s="33"/>
      <c r="DDX53" s="35"/>
      <c r="DDY53" s="35"/>
      <c r="DDZ53"/>
      <c r="DEA53"/>
      <c r="DEB53" s="33"/>
      <c r="DEC53"/>
      <c r="DED53" s="33"/>
      <c r="DEE53" s="35"/>
      <c r="DEF53" s="35"/>
      <c r="DEG53"/>
      <c r="DEH53"/>
      <c r="DEI53" s="33"/>
      <c r="DEJ53"/>
      <c r="DEK53" s="33"/>
      <c r="DEL53" s="35"/>
      <c r="DEM53" s="35"/>
      <c r="DEN53"/>
      <c r="DEO53"/>
      <c r="DEP53" s="33"/>
      <c r="DEQ53"/>
      <c r="DER53" s="33"/>
      <c r="DES53" s="35"/>
      <c r="DET53" s="35"/>
      <c r="DEU53"/>
      <c r="DEV53"/>
      <c r="DEW53" s="33"/>
      <c r="DEX53"/>
      <c r="DEY53" s="33"/>
      <c r="DEZ53" s="35"/>
      <c r="DFA53" s="35"/>
      <c r="DFB53"/>
      <c r="DFC53"/>
      <c r="DFD53" s="33"/>
      <c r="DFE53"/>
      <c r="DFF53" s="33"/>
      <c r="DFG53" s="35"/>
      <c r="DFH53" s="35"/>
      <c r="DFI53"/>
      <c r="DFJ53"/>
      <c r="DFK53" s="33"/>
      <c r="DFL53"/>
      <c r="DFM53" s="33"/>
      <c r="DFN53" s="35"/>
      <c r="DFO53" s="35"/>
      <c r="DFP53"/>
      <c r="DFQ53"/>
      <c r="DFR53" s="33"/>
      <c r="DFS53"/>
      <c r="DFT53" s="33"/>
      <c r="DFU53" s="35"/>
      <c r="DFV53" s="35"/>
      <c r="DFW53"/>
      <c r="DFX53"/>
      <c r="DFY53" s="33"/>
      <c r="DFZ53"/>
      <c r="DGA53" s="33"/>
      <c r="DGB53" s="35"/>
      <c r="DGC53" s="35"/>
      <c r="DGD53"/>
      <c r="DGE53"/>
      <c r="DGF53" s="33"/>
      <c r="DGG53"/>
      <c r="DGH53" s="33"/>
      <c r="DGI53" s="35"/>
      <c r="DGJ53" s="35"/>
      <c r="DGK53"/>
      <c r="DGL53"/>
      <c r="DGM53" s="33"/>
      <c r="DGN53"/>
      <c r="DGO53" s="33"/>
      <c r="DGP53" s="35"/>
      <c r="DGQ53" s="35"/>
      <c r="DGR53"/>
      <c r="DGS53"/>
      <c r="DGT53" s="33"/>
      <c r="DGU53"/>
      <c r="DGV53" s="33"/>
      <c r="DGW53" s="35"/>
      <c r="DGX53" s="35"/>
      <c r="DGY53"/>
      <c r="DGZ53"/>
      <c r="DHA53" s="33"/>
      <c r="DHB53"/>
      <c r="DHC53" s="33"/>
      <c r="DHD53" s="35"/>
      <c r="DHE53" s="35"/>
      <c r="DHF53"/>
      <c r="DHG53"/>
      <c r="DHH53" s="33"/>
      <c r="DHI53"/>
      <c r="DHJ53" s="33"/>
      <c r="DHK53" s="35"/>
      <c r="DHL53" s="35"/>
      <c r="DHM53"/>
      <c r="DHN53"/>
      <c r="DHO53" s="33"/>
      <c r="DHP53"/>
      <c r="DHQ53" s="33"/>
      <c r="DHR53" s="35"/>
      <c r="DHS53" s="35"/>
      <c r="DHT53"/>
      <c r="DHU53"/>
      <c r="DHV53" s="33"/>
      <c r="DHW53"/>
      <c r="DHX53" s="33"/>
      <c r="DHY53" s="35"/>
      <c r="DHZ53" s="35"/>
      <c r="DIA53"/>
      <c r="DIB53"/>
      <c r="DIC53" s="33"/>
      <c r="DID53"/>
      <c r="DIE53" s="33"/>
      <c r="DIF53" s="35"/>
      <c r="DIG53" s="35"/>
      <c r="DIH53"/>
      <c r="DII53"/>
      <c r="DIJ53" s="33"/>
      <c r="DIK53"/>
      <c r="DIL53" s="33"/>
      <c r="DIM53" s="35"/>
      <c r="DIN53" s="35"/>
      <c r="DIO53"/>
      <c r="DIP53"/>
      <c r="DIQ53" s="33"/>
      <c r="DIR53"/>
      <c r="DIS53" s="33"/>
      <c r="DIT53" s="35"/>
      <c r="DIU53" s="35"/>
      <c r="DIV53"/>
      <c r="DIW53"/>
      <c r="DIX53" s="33"/>
      <c r="DIY53"/>
      <c r="DIZ53" s="33"/>
      <c r="DJA53" s="35"/>
      <c r="DJB53" s="35"/>
      <c r="DJC53"/>
      <c r="DJD53"/>
      <c r="DJE53" s="33"/>
      <c r="DJF53"/>
      <c r="DJG53" s="33"/>
      <c r="DJH53" s="35"/>
      <c r="DJI53" s="35"/>
      <c r="DJJ53"/>
      <c r="DJK53"/>
      <c r="DJL53" s="33"/>
      <c r="DJM53"/>
      <c r="DJN53" s="33"/>
      <c r="DJO53" s="35"/>
      <c r="DJP53" s="35"/>
      <c r="DJQ53"/>
      <c r="DJR53"/>
      <c r="DJS53" s="33"/>
      <c r="DJT53"/>
      <c r="DJU53" s="33"/>
      <c r="DJV53" s="35"/>
      <c r="DJW53" s="35"/>
      <c r="DJX53"/>
      <c r="DJY53"/>
      <c r="DJZ53" s="33"/>
      <c r="DKA53"/>
      <c r="DKB53" s="33"/>
      <c r="DKC53" s="35"/>
      <c r="DKD53" s="35"/>
      <c r="DKE53"/>
      <c r="DKF53"/>
      <c r="DKG53" s="33"/>
      <c r="DKH53"/>
      <c r="DKI53" s="33"/>
      <c r="DKJ53" s="35"/>
      <c r="DKK53" s="35"/>
      <c r="DKL53"/>
      <c r="DKM53"/>
      <c r="DKN53" s="33"/>
      <c r="DKO53"/>
      <c r="DKP53" s="33"/>
      <c r="DKQ53" s="35"/>
      <c r="DKR53" s="35"/>
      <c r="DKS53"/>
      <c r="DKT53"/>
      <c r="DKU53" s="33"/>
      <c r="DKV53"/>
      <c r="DKW53" s="33"/>
      <c r="DKX53" s="35"/>
      <c r="DKY53" s="35"/>
      <c r="DKZ53"/>
      <c r="DLA53"/>
      <c r="DLB53" s="33"/>
      <c r="DLC53"/>
      <c r="DLD53" s="33"/>
      <c r="DLE53" s="35"/>
      <c r="DLF53" s="35"/>
      <c r="DLG53"/>
      <c r="DLH53"/>
      <c r="DLI53" s="33"/>
      <c r="DLJ53"/>
      <c r="DLK53" s="33"/>
      <c r="DLL53" s="35"/>
      <c r="DLM53" s="35"/>
      <c r="DLN53"/>
      <c r="DLO53"/>
      <c r="DLP53" s="33"/>
      <c r="DLQ53"/>
      <c r="DLR53" s="33"/>
      <c r="DLS53" s="35"/>
      <c r="DLT53" s="35"/>
      <c r="DLU53"/>
      <c r="DLV53"/>
      <c r="DLW53" s="33"/>
      <c r="DLX53"/>
      <c r="DLY53" s="33"/>
      <c r="DLZ53" s="35"/>
      <c r="DMA53" s="35"/>
      <c r="DMB53"/>
      <c r="DMC53"/>
      <c r="DMD53" s="33"/>
      <c r="DME53"/>
      <c r="DMF53" s="33"/>
      <c r="DMG53" s="35"/>
      <c r="DMH53" s="35"/>
      <c r="DMI53"/>
      <c r="DMJ53"/>
      <c r="DMK53" s="33"/>
      <c r="DML53"/>
      <c r="DMM53" s="33"/>
      <c r="DMN53" s="35"/>
      <c r="DMO53" s="35"/>
      <c r="DMP53"/>
      <c r="DMQ53"/>
      <c r="DMR53" s="33"/>
      <c r="DMS53"/>
      <c r="DMT53" s="33"/>
      <c r="DMU53" s="35"/>
      <c r="DMV53" s="35"/>
      <c r="DMW53"/>
      <c r="DMX53"/>
      <c r="DMY53" s="33"/>
      <c r="DMZ53"/>
      <c r="DNA53" s="33"/>
      <c r="DNB53" s="35"/>
      <c r="DNC53" s="35"/>
      <c r="DND53"/>
      <c r="DNE53"/>
      <c r="DNF53" s="33"/>
      <c r="DNG53"/>
      <c r="DNH53" s="33"/>
      <c r="DNI53" s="35"/>
      <c r="DNJ53" s="35"/>
      <c r="DNK53"/>
      <c r="DNL53"/>
      <c r="DNM53" s="33"/>
      <c r="DNN53"/>
      <c r="DNO53" s="33"/>
      <c r="DNP53" s="35"/>
      <c r="DNQ53" s="35"/>
      <c r="DNR53"/>
      <c r="DNS53"/>
      <c r="DNT53" s="33"/>
      <c r="DNU53"/>
      <c r="DNV53" s="33"/>
      <c r="DNW53" s="35"/>
      <c r="DNX53" s="35"/>
      <c r="DNY53"/>
      <c r="DNZ53"/>
      <c r="DOA53" s="33"/>
      <c r="DOB53"/>
      <c r="DOC53" s="33"/>
      <c r="DOD53" s="35"/>
      <c r="DOE53" s="35"/>
      <c r="DOF53"/>
      <c r="DOG53"/>
      <c r="DOH53" s="33"/>
      <c r="DOI53"/>
      <c r="DOJ53" s="33"/>
      <c r="DOK53" s="35"/>
      <c r="DOL53" s="35"/>
      <c r="DOM53"/>
      <c r="DON53"/>
      <c r="DOO53" s="33"/>
      <c r="DOP53"/>
      <c r="DOQ53" s="33"/>
      <c r="DOR53" s="35"/>
      <c r="DOS53" s="35"/>
      <c r="DOT53"/>
      <c r="DOU53"/>
      <c r="DOV53" s="33"/>
      <c r="DOW53"/>
      <c r="DOX53" s="33"/>
      <c r="DOY53" s="35"/>
      <c r="DOZ53" s="35"/>
      <c r="DPA53"/>
      <c r="DPB53"/>
      <c r="DPC53" s="33"/>
      <c r="DPD53"/>
      <c r="DPE53" s="33"/>
      <c r="DPF53" s="35"/>
      <c r="DPG53" s="35"/>
      <c r="DPH53"/>
      <c r="DPI53"/>
      <c r="DPJ53" s="33"/>
      <c r="DPK53"/>
      <c r="DPL53" s="33"/>
      <c r="DPM53" s="35"/>
      <c r="DPN53" s="35"/>
      <c r="DPO53"/>
      <c r="DPP53"/>
      <c r="DPQ53" s="33"/>
      <c r="DPR53"/>
      <c r="DPS53" s="33"/>
      <c r="DPT53" s="35"/>
      <c r="DPU53" s="35"/>
      <c r="DPV53"/>
      <c r="DPW53"/>
      <c r="DPX53" s="33"/>
      <c r="DPY53"/>
      <c r="DPZ53" s="33"/>
      <c r="DQA53" s="35"/>
      <c r="DQB53" s="35"/>
      <c r="DQC53"/>
      <c r="DQD53"/>
      <c r="DQE53" s="33"/>
      <c r="DQF53"/>
      <c r="DQG53" s="33"/>
      <c r="DQH53" s="35"/>
      <c r="DQI53" s="35"/>
      <c r="DQJ53"/>
      <c r="DQK53"/>
      <c r="DQL53" s="33"/>
      <c r="DQM53"/>
      <c r="DQN53" s="33"/>
      <c r="DQO53" s="35"/>
      <c r="DQP53" s="35"/>
      <c r="DQQ53"/>
      <c r="DQR53"/>
      <c r="DQS53" s="33"/>
      <c r="DQT53"/>
      <c r="DQU53" s="33"/>
      <c r="DQV53" s="35"/>
      <c r="DQW53" s="35"/>
      <c r="DQX53"/>
      <c r="DQY53"/>
      <c r="DQZ53" s="33"/>
      <c r="DRA53"/>
      <c r="DRB53" s="33"/>
      <c r="DRC53" s="35"/>
      <c r="DRD53" s="35"/>
      <c r="DRE53"/>
      <c r="DRF53"/>
      <c r="DRG53" s="33"/>
      <c r="DRH53"/>
      <c r="DRI53" s="33"/>
      <c r="DRJ53" s="35"/>
      <c r="DRK53" s="35"/>
      <c r="DRL53"/>
      <c r="DRM53"/>
      <c r="DRN53" s="33"/>
      <c r="DRO53"/>
      <c r="DRP53" s="33"/>
      <c r="DRQ53" s="35"/>
      <c r="DRR53" s="35"/>
      <c r="DRS53"/>
      <c r="DRT53"/>
      <c r="DRU53" s="33"/>
      <c r="DRV53"/>
      <c r="DRW53" s="33"/>
      <c r="DRX53" s="35"/>
      <c r="DRY53" s="35"/>
      <c r="DRZ53"/>
      <c r="DSA53"/>
      <c r="DSB53" s="33"/>
      <c r="DSC53"/>
      <c r="DSD53" s="33"/>
      <c r="DSE53" s="35"/>
      <c r="DSF53" s="35"/>
      <c r="DSG53"/>
      <c r="DSH53"/>
      <c r="DSI53" s="33"/>
      <c r="DSJ53"/>
      <c r="DSK53" s="33"/>
      <c r="DSL53" s="35"/>
      <c r="DSM53" s="35"/>
      <c r="DSN53"/>
      <c r="DSO53"/>
      <c r="DSP53" s="33"/>
      <c r="DSQ53"/>
      <c r="DSR53" s="33"/>
      <c r="DSS53" s="35"/>
      <c r="DST53" s="35"/>
      <c r="DSU53"/>
      <c r="DSV53"/>
      <c r="DSW53" s="33"/>
      <c r="DSX53"/>
      <c r="DSY53" s="33"/>
      <c r="DSZ53" s="35"/>
      <c r="DTA53" s="35"/>
      <c r="DTB53"/>
      <c r="DTC53"/>
      <c r="DTD53" s="33"/>
      <c r="DTE53"/>
      <c r="DTF53" s="33"/>
      <c r="DTG53" s="35"/>
      <c r="DTH53" s="35"/>
      <c r="DTI53"/>
      <c r="DTJ53"/>
      <c r="DTK53" s="33"/>
      <c r="DTL53"/>
      <c r="DTM53" s="33"/>
      <c r="DTN53" s="35"/>
      <c r="DTO53" s="35"/>
      <c r="DTP53"/>
      <c r="DTQ53"/>
      <c r="DTR53" s="33"/>
      <c r="DTS53"/>
      <c r="DTT53" s="33"/>
      <c r="DTU53" s="35"/>
      <c r="DTV53" s="35"/>
      <c r="DTW53"/>
      <c r="DTX53"/>
      <c r="DTY53" s="33"/>
      <c r="DTZ53"/>
      <c r="DUA53" s="33"/>
      <c r="DUB53" s="35"/>
      <c r="DUC53" s="35"/>
      <c r="DUD53"/>
      <c r="DUE53"/>
      <c r="DUF53" s="33"/>
      <c r="DUG53"/>
      <c r="DUH53" s="33"/>
      <c r="DUI53" s="35"/>
      <c r="DUJ53" s="35"/>
      <c r="DUK53"/>
      <c r="DUL53"/>
      <c r="DUM53" s="33"/>
      <c r="DUN53"/>
      <c r="DUO53" s="33"/>
      <c r="DUP53" s="35"/>
      <c r="DUQ53" s="35"/>
      <c r="DUR53"/>
      <c r="DUS53"/>
      <c r="DUT53" s="33"/>
      <c r="DUU53"/>
      <c r="DUV53" s="33"/>
      <c r="DUW53" s="35"/>
      <c r="DUX53" s="35"/>
      <c r="DUY53"/>
      <c r="DUZ53"/>
      <c r="DVA53" s="33"/>
      <c r="DVB53"/>
      <c r="DVC53" s="33"/>
      <c r="DVD53" s="35"/>
      <c r="DVE53" s="35"/>
      <c r="DVF53"/>
      <c r="DVG53"/>
      <c r="DVH53" s="33"/>
      <c r="DVI53"/>
      <c r="DVJ53" s="33"/>
      <c r="DVK53" s="35"/>
      <c r="DVL53" s="35"/>
      <c r="DVM53"/>
      <c r="DVN53"/>
      <c r="DVO53" s="33"/>
      <c r="DVP53"/>
      <c r="DVQ53" s="33"/>
      <c r="DVR53" s="35"/>
      <c r="DVS53" s="35"/>
      <c r="DVT53"/>
      <c r="DVU53"/>
      <c r="DVV53" s="33"/>
      <c r="DVW53"/>
      <c r="DVX53" s="33"/>
      <c r="DVY53" s="35"/>
      <c r="DVZ53" s="35"/>
      <c r="DWA53"/>
      <c r="DWB53"/>
      <c r="DWC53" s="33"/>
      <c r="DWD53"/>
      <c r="DWE53" s="33"/>
      <c r="DWF53" s="35"/>
      <c r="DWG53" s="35"/>
      <c r="DWH53"/>
      <c r="DWI53"/>
      <c r="DWJ53" s="33"/>
      <c r="DWK53"/>
      <c r="DWL53" s="33"/>
      <c r="DWM53" s="35"/>
      <c r="DWN53" s="35"/>
      <c r="DWO53"/>
      <c r="DWP53"/>
      <c r="DWQ53" s="33"/>
      <c r="DWR53"/>
      <c r="DWS53" s="33"/>
      <c r="DWT53" s="35"/>
      <c r="DWU53" s="35"/>
      <c r="DWV53"/>
      <c r="DWW53"/>
      <c r="DWX53" s="33"/>
      <c r="DWY53"/>
      <c r="DWZ53" s="33"/>
      <c r="DXA53" s="35"/>
      <c r="DXB53" s="35"/>
      <c r="DXC53"/>
      <c r="DXD53"/>
      <c r="DXE53" s="33"/>
      <c r="DXF53"/>
      <c r="DXG53" s="33"/>
      <c r="DXH53" s="35"/>
      <c r="DXI53" s="35"/>
      <c r="DXJ53"/>
      <c r="DXK53"/>
      <c r="DXL53" s="33"/>
      <c r="DXM53"/>
      <c r="DXN53" s="33"/>
      <c r="DXO53" s="35"/>
      <c r="DXP53" s="35"/>
      <c r="DXQ53"/>
      <c r="DXR53"/>
      <c r="DXS53" s="33"/>
      <c r="DXT53"/>
      <c r="DXU53" s="33"/>
      <c r="DXV53" s="35"/>
      <c r="DXW53" s="35"/>
      <c r="DXX53"/>
      <c r="DXY53"/>
      <c r="DXZ53" s="33"/>
      <c r="DYA53"/>
      <c r="DYB53" s="33"/>
      <c r="DYC53" s="35"/>
      <c r="DYD53" s="35"/>
      <c r="DYE53"/>
      <c r="DYF53"/>
      <c r="DYG53" s="33"/>
      <c r="DYH53"/>
      <c r="DYI53" s="33"/>
      <c r="DYJ53" s="35"/>
      <c r="DYK53" s="35"/>
      <c r="DYL53"/>
      <c r="DYM53"/>
      <c r="DYN53" s="33"/>
      <c r="DYO53"/>
      <c r="DYP53" s="33"/>
      <c r="DYQ53" s="35"/>
      <c r="DYR53" s="35"/>
      <c r="DYS53"/>
      <c r="DYT53"/>
      <c r="DYU53" s="33"/>
      <c r="DYV53"/>
      <c r="DYW53" s="33"/>
      <c r="DYX53" s="35"/>
      <c r="DYY53" s="35"/>
      <c r="DYZ53"/>
      <c r="DZA53"/>
      <c r="DZB53" s="33"/>
      <c r="DZC53"/>
      <c r="DZD53" s="33"/>
      <c r="DZE53" s="35"/>
      <c r="DZF53" s="35"/>
      <c r="DZG53"/>
      <c r="DZH53"/>
      <c r="DZI53" s="33"/>
      <c r="DZJ53"/>
      <c r="DZK53" s="33"/>
      <c r="DZL53" s="35"/>
      <c r="DZM53" s="35"/>
      <c r="DZN53"/>
      <c r="DZO53"/>
      <c r="DZP53" s="33"/>
      <c r="DZQ53"/>
      <c r="DZR53" s="33"/>
      <c r="DZS53" s="35"/>
      <c r="DZT53" s="35"/>
      <c r="DZU53"/>
      <c r="DZV53"/>
      <c r="DZW53" s="33"/>
      <c r="DZX53"/>
      <c r="DZY53" s="33"/>
      <c r="DZZ53" s="35"/>
      <c r="EAA53" s="35"/>
      <c r="EAB53"/>
      <c r="EAC53"/>
      <c r="EAD53" s="33"/>
      <c r="EAE53"/>
      <c r="EAF53" s="33"/>
      <c r="EAG53" s="35"/>
      <c r="EAH53" s="35"/>
      <c r="EAI53"/>
      <c r="EAJ53"/>
      <c r="EAK53" s="33"/>
      <c r="EAL53"/>
      <c r="EAM53" s="33"/>
      <c r="EAN53" s="35"/>
      <c r="EAO53" s="35"/>
      <c r="EAP53"/>
      <c r="EAQ53"/>
      <c r="EAR53" s="33"/>
      <c r="EAS53"/>
      <c r="EAT53" s="33"/>
      <c r="EAU53" s="35"/>
      <c r="EAV53" s="35"/>
      <c r="EAW53"/>
      <c r="EAX53"/>
      <c r="EAY53" s="33"/>
      <c r="EAZ53"/>
      <c r="EBA53" s="33"/>
      <c r="EBB53" s="35"/>
      <c r="EBC53" s="35"/>
      <c r="EBD53"/>
      <c r="EBE53"/>
      <c r="EBF53" s="33"/>
      <c r="EBG53"/>
      <c r="EBH53" s="33"/>
      <c r="EBI53" s="35"/>
      <c r="EBJ53" s="35"/>
      <c r="EBK53"/>
      <c r="EBL53"/>
      <c r="EBM53" s="33"/>
      <c r="EBN53"/>
      <c r="EBO53" s="33"/>
      <c r="EBP53" s="35"/>
      <c r="EBQ53" s="35"/>
      <c r="EBR53"/>
      <c r="EBS53"/>
      <c r="EBT53" s="33"/>
      <c r="EBU53"/>
      <c r="EBV53" s="33"/>
      <c r="EBW53" s="35"/>
      <c r="EBX53" s="35"/>
      <c r="EBY53"/>
      <c r="EBZ53"/>
      <c r="ECA53" s="33"/>
      <c r="ECB53"/>
      <c r="ECC53" s="33"/>
      <c r="ECD53" s="35"/>
      <c r="ECE53" s="35"/>
      <c r="ECF53"/>
      <c r="ECG53"/>
      <c r="ECH53" s="33"/>
      <c r="ECI53"/>
      <c r="ECJ53" s="33"/>
      <c r="ECK53" s="35"/>
      <c r="ECL53" s="35"/>
      <c r="ECM53"/>
      <c r="ECN53"/>
      <c r="ECO53" s="33"/>
      <c r="ECP53"/>
      <c r="ECQ53" s="33"/>
      <c r="ECR53" s="35"/>
      <c r="ECS53" s="35"/>
      <c r="ECT53"/>
      <c r="ECU53"/>
      <c r="ECV53" s="33"/>
      <c r="ECW53"/>
      <c r="ECX53" s="33"/>
      <c r="ECY53" s="35"/>
      <c r="ECZ53" s="35"/>
      <c r="EDA53"/>
      <c r="EDB53"/>
      <c r="EDC53" s="33"/>
      <c r="EDD53"/>
      <c r="EDE53" s="33"/>
      <c r="EDF53" s="35"/>
      <c r="EDG53" s="35"/>
      <c r="EDH53"/>
      <c r="EDI53"/>
      <c r="EDJ53" s="33"/>
      <c r="EDK53"/>
      <c r="EDL53" s="33"/>
      <c r="EDM53" s="35"/>
      <c r="EDN53" s="35"/>
      <c r="EDO53"/>
      <c r="EDP53"/>
      <c r="EDQ53" s="33"/>
      <c r="EDR53"/>
      <c r="EDS53" s="33"/>
      <c r="EDT53" s="35"/>
      <c r="EDU53" s="35"/>
      <c r="EDV53"/>
      <c r="EDW53"/>
      <c r="EDX53" s="33"/>
      <c r="EDY53"/>
      <c r="EDZ53" s="33"/>
      <c r="EEA53" s="35"/>
      <c r="EEB53" s="35"/>
      <c r="EEC53"/>
      <c r="EED53"/>
      <c r="EEE53" s="33"/>
      <c r="EEF53"/>
      <c r="EEG53" s="33"/>
      <c r="EEH53" s="35"/>
      <c r="EEI53" s="35"/>
      <c r="EEJ53"/>
      <c r="EEK53"/>
      <c r="EEL53" s="33"/>
      <c r="EEM53"/>
      <c r="EEN53" s="33"/>
      <c r="EEO53" s="35"/>
      <c r="EEP53" s="35"/>
      <c r="EEQ53"/>
      <c r="EER53"/>
      <c r="EES53" s="33"/>
      <c r="EET53"/>
      <c r="EEU53" s="33"/>
      <c r="EEV53" s="35"/>
      <c r="EEW53" s="35"/>
      <c r="EEX53"/>
      <c r="EEY53"/>
      <c r="EEZ53" s="33"/>
      <c r="EFA53"/>
      <c r="EFB53" s="33"/>
      <c r="EFC53" s="35"/>
      <c r="EFD53" s="35"/>
      <c r="EFE53"/>
      <c r="EFF53"/>
      <c r="EFG53" s="33"/>
      <c r="EFH53"/>
      <c r="EFI53" s="33"/>
      <c r="EFJ53" s="35"/>
      <c r="EFK53" s="35"/>
      <c r="EFL53"/>
      <c r="EFM53"/>
      <c r="EFN53" s="33"/>
      <c r="EFO53"/>
      <c r="EFP53" s="33"/>
      <c r="EFQ53" s="35"/>
      <c r="EFR53" s="35"/>
      <c r="EFS53"/>
      <c r="EFT53"/>
      <c r="EFU53" s="33"/>
      <c r="EFV53"/>
      <c r="EFW53" s="33"/>
      <c r="EFX53" s="35"/>
      <c r="EFY53" s="35"/>
      <c r="EFZ53"/>
      <c r="EGA53"/>
      <c r="EGB53" s="33"/>
      <c r="EGC53"/>
      <c r="EGD53" s="33"/>
      <c r="EGE53" s="35"/>
      <c r="EGF53" s="35"/>
      <c r="EGG53"/>
      <c r="EGH53"/>
      <c r="EGI53" s="33"/>
      <c r="EGJ53"/>
      <c r="EGK53" s="33"/>
      <c r="EGL53" s="35"/>
      <c r="EGM53" s="35"/>
      <c r="EGN53"/>
      <c r="EGO53"/>
      <c r="EGP53" s="33"/>
      <c r="EGQ53"/>
      <c r="EGR53" s="33"/>
      <c r="EGS53" s="35"/>
      <c r="EGT53" s="35"/>
      <c r="EGU53"/>
      <c r="EGV53"/>
      <c r="EGW53" s="33"/>
      <c r="EGX53"/>
      <c r="EGY53" s="33"/>
      <c r="EGZ53" s="35"/>
      <c r="EHA53" s="35"/>
      <c r="EHB53"/>
      <c r="EHC53"/>
      <c r="EHD53" s="33"/>
      <c r="EHE53"/>
      <c r="EHF53" s="33"/>
      <c r="EHG53" s="35"/>
      <c r="EHH53" s="35"/>
      <c r="EHI53"/>
      <c r="EHJ53"/>
      <c r="EHK53" s="33"/>
      <c r="EHL53"/>
      <c r="EHM53" s="33"/>
      <c r="EHN53" s="35"/>
      <c r="EHO53" s="35"/>
      <c r="EHP53"/>
      <c r="EHQ53"/>
      <c r="EHR53" s="33"/>
      <c r="EHS53"/>
      <c r="EHT53" s="33"/>
      <c r="EHU53" s="35"/>
      <c r="EHV53" s="35"/>
      <c r="EHW53"/>
      <c r="EHX53"/>
      <c r="EHY53" s="33"/>
      <c r="EHZ53"/>
      <c r="EIA53" s="33"/>
      <c r="EIB53" s="35"/>
      <c r="EIC53" s="35"/>
      <c r="EID53"/>
      <c r="EIE53"/>
      <c r="EIF53" s="33"/>
      <c r="EIG53"/>
      <c r="EIH53" s="33"/>
      <c r="EII53" s="35"/>
      <c r="EIJ53" s="35"/>
      <c r="EIK53"/>
      <c r="EIL53"/>
      <c r="EIM53" s="33"/>
      <c r="EIN53"/>
      <c r="EIO53" s="33"/>
      <c r="EIP53" s="35"/>
      <c r="EIQ53" s="35"/>
      <c r="EIR53"/>
      <c r="EIS53"/>
      <c r="EIT53" s="33"/>
      <c r="EIU53"/>
      <c r="EIV53" s="33"/>
      <c r="EIW53" s="35"/>
      <c r="EIX53" s="35"/>
      <c r="EIY53"/>
      <c r="EIZ53"/>
      <c r="EJA53" s="33"/>
      <c r="EJB53"/>
      <c r="EJC53" s="33"/>
      <c r="EJD53" s="35"/>
      <c r="EJE53" s="35"/>
      <c r="EJF53"/>
      <c r="EJG53"/>
      <c r="EJH53" s="33"/>
      <c r="EJI53"/>
      <c r="EJJ53" s="33"/>
      <c r="EJK53" s="35"/>
      <c r="EJL53" s="35"/>
      <c r="EJM53"/>
      <c r="EJN53"/>
      <c r="EJO53" s="33"/>
      <c r="EJP53"/>
      <c r="EJQ53" s="33"/>
      <c r="EJR53" s="35"/>
      <c r="EJS53" s="35"/>
      <c r="EJT53"/>
      <c r="EJU53"/>
      <c r="EJV53" s="33"/>
      <c r="EJW53"/>
      <c r="EJX53" s="33"/>
      <c r="EJY53" s="35"/>
      <c r="EJZ53" s="35"/>
      <c r="EKA53"/>
      <c r="EKB53"/>
      <c r="EKC53" s="33"/>
      <c r="EKD53"/>
      <c r="EKE53" s="33"/>
      <c r="EKF53" s="35"/>
      <c r="EKG53" s="35"/>
      <c r="EKH53"/>
      <c r="EKI53"/>
      <c r="EKJ53" s="33"/>
      <c r="EKK53"/>
      <c r="EKL53" s="33"/>
      <c r="EKM53" s="35"/>
      <c r="EKN53" s="35"/>
      <c r="EKO53"/>
      <c r="EKP53"/>
      <c r="EKQ53" s="33"/>
      <c r="EKR53"/>
      <c r="EKS53" s="33"/>
      <c r="EKT53" s="35"/>
      <c r="EKU53" s="35"/>
      <c r="EKV53"/>
      <c r="EKW53"/>
      <c r="EKX53" s="33"/>
      <c r="EKY53"/>
      <c r="EKZ53" s="33"/>
      <c r="ELA53" s="35"/>
      <c r="ELB53" s="35"/>
      <c r="ELC53"/>
      <c r="ELD53"/>
      <c r="ELE53" s="33"/>
      <c r="ELF53"/>
      <c r="ELG53" s="33"/>
      <c r="ELH53" s="35"/>
      <c r="ELI53" s="35"/>
      <c r="ELJ53"/>
      <c r="ELK53"/>
      <c r="ELL53" s="33"/>
      <c r="ELM53"/>
      <c r="ELN53" s="33"/>
      <c r="ELO53" s="35"/>
      <c r="ELP53" s="35"/>
      <c r="ELQ53"/>
      <c r="ELR53"/>
      <c r="ELS53" s="33"/>
      <c r="ELT53"/>
      <c r="ELU53" s="33"/>
      <c r="ELV53" s="35"/>
      <c r="ELW53" s="35"/>
      <c r="ELX53"/>
      <c r="ELY53"/>
      <c r="ELZ53" s="33"/>
      <c r="EMA53"/>
      <c r="EMB53" s="33"/>
      <c r="EMC53" s="35"/>
      <c r="EMD53" s="35"/>
      <c r="EME53"/>
      <c r="EMF53"/>
      <c r="EMG53" s="33"/>
      <c r="EMH53"/>
      <c r="EMI53" s="33"/>
      <c r="EMJ53" s="35"/>
      <c r="EMK53" s="35"/>
      <c r="EML53"/>
      <c r="EMM53"/>
      <c r="EMN53" s="33"/>
      <c r="EMO53"/>
      <c r="EMP53" s="33"/>
      <c r="EMQ53" s="35"/>
      <c r="EMR53" s="35"/>
      <c r="EMS53"/>
      <c r="EMT53"/>
      <c r="EMU53" s="33"/>
      <c r="EMV53"/>
      <c r="EMW53" s="33"/>
      <c r="EMX53" s="35"/>
      <c r="EMY53" s="35"/>
      <c r="EMZ53"/>
      <c r="ENA53"/>
      <c r="ENB53" s="33"/>
      <c r="ENC53"/>
      <c r="END53" s="33"/>
      <c r="ENE53" s="35"/>
      <c r="ENF53" s="35"/>
      <c r="ENG53"/>
      <c r="ENH53"/>
      <c r="ENI53" s="33"/>
      <c r="ENJ53"/>
      <c r="ENK53" s="33"/>
      <c r="ENL53" s="35"/>
      <c r="ENM53" s="35"/>
      <c r="ENN53"/>
      <c r="ENO53"/>
      <c r="ENP53" s="33"/>
      <c r="ENQ53"/>
      <c r="ENR53" s="33"/>
      <c r="ENS53" s="35"/>
      <c r="ENT53" s="35"/>
      <c r="ENU53"/>
      <c r="ENV53"/>
      <c r="ENW53" s="33"/>
      <c r="ENX53"/>
      <c r="ENY53" s="33"/>
      <c r="ENZ53" s="35"/>
      <c r="EOA53" s="35"/>
      <c r="EOB53"/>
      <c r="EOC53"/>
      <c r="EOD53" s="33"/>
      <c r="EOE53"/>
      <c r="EOF53" s="33"/>
      <c r="EOG53" s="35"/>
      <c r="EOH53" s="35"/>
      <c r="EOI53"/>
      <c r="EOJ53"/>
      <c r="EOK53" s="33"/>
      <c r="EOL53"/>
      <c r="EOM53" s="33"/>
      <c r="EON53" s="35"/>
      <c r="EOO53" s="35"/>
      <c r="EOP53"/>
      <c r="EOQ53"/>
      <c r="EOR53" s="33"/>
      <c r="EOS53"/>
      <c r="EOT53" s="33"/>
      <c r="EOU53" s="35"/>
      <c r="EOV53" s="35"/>
      <c r="EOW53"/>
      <c r="EOX53"/>
      <c r="EOY53" s="33"/>
      <c r="EOZ53"/>
      <c r="EPA53" s="33"/>
      <c r="EPB53" s="35"/>
      <c r="EPC53" s="35"/>
      <c r="EPD53"/>
      <c r="EPE53"/>
      <c r="EPF53" s="33"/>
      <c r="EPG53"/>
      <c r="EPH53" s="33"/>
      <c r="EPI53" s="35"/>
      <c r="EPJ53" s="35"/>
      <c r="EPK53"/>
      <c r="EPL53"/>
      <c r="EPM53" s="33"/>
      <c r="EPN53"/>
      <c r="EPO53" s="33"/>
      <c r="EPP53" s="35"/>
      <c r="EPQ53" s="35"/>
      <c r="EPR53"/>
      <c r="EPS53"/>
      <c r="EPT53" s="33"/>
      <c r="EPU53"/>
      <c r="EPV53" s="33"/>
      <c r="EPW53" s="35"/>
      <c r="EPX53" s="35"/>
      <c r="EPY53"/>
      <c r="EPZ53"/>
      <c r="EQA53" s="33"/>
      <c r="EQB53"/>
      <c r="EQC53" s="33"/>
      <c r="EQD53" s="35"/>
      <c r="EQE53" s="35"/>
      <c r="EQF53"/>
      <c r="EQG53"/>
      <c r="EQH53" s="33"/>
      <c r="EQI53"/>
      <c r="EQJ53" s="33"/>
      <c r="EQK53" s="35"/>
      <c r="EQL53" s="35"/>
      <c r="EQM53"/>
      <c r="EQN53"/>
      <c r="EQO53" s="33"/>
      <c r="EQP53"/>
      <c r="EQQ53" s="33"/>
      <c r="EQR53" s="35"/>
      <c r="EQS53" s="35"/>
      <c r="EQT53"/>
      <c r="EQU53"/>
      <c r="EQV53" s="33"/>
      <c r="EQW53"/>
      <c r="EQX53" s="33"/>
      <c r="EQY53" s="35"/>
      <c r="EQZ53" s="35"/>
      <c r="ERA53"/>
      <c r="ERB53"/>
      <c r="ERC53" s="33"/>
      <c r="ERD53"/>
      <c r="ERE53" s="33"/>
      <c r="ERF53" s="35"/>
      <c r="ERG53" s="35"/>
      <c r="ERH53"/>
      <c r="ERI53"/>
      <c r="ERJ53" s="33"/>
      <c r="ERK53"/>
      <c r="ERL53" s="33"/>
      <c r="ERM53" s="35"/>
      <c r="ERN53" s="35"/>
      <c r="ERO53"/>
      <c r="ERP53"/>
      <c r="ERQ53" s="33"/>
      <c r="ERR53"/>
      <c r="ERS53" s="33"/>
      <c r="ERT53" s="35"/>
      <c r="ERU53" s="35"/>
      <c r="ERV53"/>
      <c r="ERW53"/>
      <c r="ERX53" s="33"/>
      <c r="ERY53"/>
      <c r="ERZ53" s="33"/>
      <c r="ESA53" s="35"/>
      <c r="ESB53" s="35"/>
      <c r="ESC53"/>
      <c r="ESD53"/>
      <c r="ESE53" s="33"/>
      <c r="ESF53"/>
      <c r="ESG53" s="33"/>
      <c r="ESH53" s="35"/>
      <c r="ESI53" s="35"/>
      <c r="ESJ53"/>
      <c r="ESK53"/>
      <c r="ESL53" s="33"/>
      <c r="ESM53"/>
      <c r="ESN53" s="33"/>
      <c r="ESO53" s="35"/>
      <c r="ESP53" s="35"/>
      <c r="ESQ53"/>
      <c r="ESR53"/>
      <c r="ESS53" s="33"/>
      <c r="EST53"/>
      <c r="ESU53" s="33"/>
      <c r="ESV53" s="35"/>
      <c r="ESW53" s="35"/>
      <c r="ESX53"/>
      <c r="ESY53"/>
      <c r="ESZ53" s="33"/>
      <c r="ETA53"/>
      <c r="ETB53" s="33"/>
      <c r="ETC53" s="35"/>
      <c r="ETD53" s="35"/>
      <c r="ETE53"/>
      <c r="ETF53"/>
      <c r="ETG53" s="33"/>
      <c r="ETH53"/>
      <c r="ETI53" s="33"/>
      <c r="ETJ53" s="35"/>
      <c r="ETK53" s="35"/>
      <c r="ETL53"/>
      <c r="ETM53"/>
      <c r="ETN53" s="33"/>
      <c r="ETO53"/>
      <c r="ETP53" s="33"/>
      <c r="ETQ53" s="35"/>
      <c r="ETR53" s="35"/>
      <c r="ETS53"/>
      <c r="ETT53"/>
      <c r="ETU53" s="33"/>
      <c r="ETV53"/>
      <c r="ETW53" s="33"/>
      <c r="ETX53" s="35"/>
      <c r="ETY53" s="35"/>
      <c r="ETZ53"/>
      <c r="EUA53"/>
      <c r="EUB53" s="33"/>
      <c r="EUC53"/>
      <c r="EUD53" s="33"/>
      <c r="EUE53" s="35"/>
      <c r="EUF53" s="35"/>
      <c r="EUG53"/>
      <c r="EUH53"/>
      <c r="EUI53" s="33"/>
      <c r="EUJ53"/>
      <c r="EUK53" s="33"/>
      <c r="EUL53" s="35"/>
      <c r="EUM53" s="35"/>
      <c r="EUN53"/>
      <c r="EUO53"/>
      <c r="EUP53" s="33"/>
      <c r="EUQ53"/>
      <c r="EUR53" s="33"/>
      <c r="EUS53" s="35"/>
      <c r="EUT53" s="35"/>
      <c r="EUU53"/>
      <c r="EUV53"/>
      <c r="EUW53" s="33"/>
      <c r="EUX53"/>
      <c r="EUY53" s="33"/>
      <c r="EUZ53" s="35"/>
      <c r="EVA53" s="35"/>
      <c r="EVB53"/>
      <c r="EVC53"/>
      <c r="EVD53" s="33"/>
      <c r="EVE53"/>
      <c r="EVF53" s="33"/>
      <c r="EVG53" s="35"/>
      <c r="EVH53" s="35"/>
      <c r="EVI53"/>
      <c r="EVJ53"/>
      <c r="EVK53" s="33"/>
      <c r="EVL53"/>
      <c r="EVM53" s="33"/>
      <c r="EVN53" s="35"/>
      <c r="EVO53" s="35"/>
      <c r="EVP53"/>
      <c r="EVQ53"/>
      <c r="EVR53" s="33"/>
      <c r="EVS53"/>
      <c r="EVT53" s="33"/>
      <c r="EVU53" s="35"/>
      <c r="EVV53" s="35"/>
      <c r="EVW53"/>
      <c r="EVX53"/>
      <c r="EVY53" s="33"/>
      <c r="EVZ53"/>
      <c r="EWA53" s="33"/>
      <c r="EWB53" s="35"/>
      <c r="EWC53" s="35"/>
      <c r="EWD53"/>
      <c r="EWE53"/>
      <c r="EWF53" s="33"/>
      <c r="EWG53"/>
      <c r="EWH53" s="33"/>
      <c r="EWI53" s="35"/>
      <c r="EWJ53" s="35"/>
      <c r="EWK53"/>
      <c r="EWL53"/>
      <c r="EWM53" s="33"/>
      <c r="EWN53"/>
      <c r="EWO53" s="33"/>
      <c r="EWP53" s="35"/>
      <c r="EWQ53" s="35"/>
      <c r="EWR53"/>
      <c r="EWS53"/>
      <c r="EWT53" s="33"/>
      <c r="EWU53"/>
      <c r="EWV53" s="33"/>
      <c r="EWW53" s="35"/>
      <c r="EWX53" s="35"/>
      <c r="EWY53"/>
      <c r="EWZ53"/>
      <c r="EXA53" s="33"/>
      <c r="EXB53"/>
      <c r="EXC53" s="33"/>
      <c r="EXD53" s="35"/>
      <c r="EXE53" s="35"/>
      <c r="EXF53"/>
      <c r="EXG53"/>
      <c r="EXH53" s="33"/>
      <c r="EXI53"/>
      <c r="EXJ53" s="33"/>
      <c r="EXK53" s="35"/>
      <c r="EXL53" s="35"/>
      <c r="EXM53"/>
      <c r="EXN53"/>
      <c r="EXO53" s="33"/>
      <c r="EXP53"/>
      <c r="EXQ53" s="33"/>
      <c r="EXR53" s="35"/>
      <c r="EXS53" s="35"/>
      <c r="EXT53"/>
      <c r="EXU53"/>
      <c r="EXV53" s="33"/>
      <c r="EXW53"/>
      <c r="EXX53" s="33"/>
      <c r="EXY53" s="35"/>
      <c r="EXZ53" s="35"/>
      <c r="EYA53"/>
      <c r="EYB53"/>
      <c r="EYC53" s="33"/>
      <c r="EYD53"/>
      <c r="EYE53" s="33"/>
      <c r="EYF53" s="35"/>
      <c r="EYG53" s="35"/>
      <c r="EYH53"/>
      <c r="EYI53"/>
      <c r="EYJ53" s="33"/>
      <c r="EYK53"/>
      <c r="EYL53" s="33"/>
      <c r="EYM53" s="35"/>
      <c r="EYN53" s="35"/>
      <c r="EYO53"/>
      <c r="EYP53"/>
      <c r="EYQ53" s="33"/>
      <c r="EYR53"/>
      <c r="EYS53" s="33"/>
      <c r="EYT53" s="35"/>
      <c r="EYU53" s="35"/>
      <c r="EYV53"/>
      <c r="EYW53"/>
      <c r="EYX53" s="33"/>
      <c r="EYY53"/>
      <c r="EYZ53" s="33"/>
      <c r="EZA53" s="35"/>
      <c r="EZB53" s="35"/>
      <c r="EZC53"/>
      <c r="EZD53"/>
      <c r="EZE53" s="33"/>
      <c r="EZF53"/>
      <c r="EZG53" s="33"/>
      <c r="EZH53" s="35"/>
      <c r="EZI53" s="35"/>
      <c r="EZJ53"/>
      <c r="EZK53"/>
      <c r="EZL53" s="33"/>
      <c r="EZM53"/>
      <c r="EZN53" s="33"/>
      <c r="EZO53" s="35"/>
      <c r="EZP53" s="35"/>
      <c r="EZQ53"/>
      <c r="EZR53"/>
      <c r="EZS53" s="33"/>
      <c r="EZT53"/>
      <c r="EZU53" s="33"/>
      <c r="EZV53" s="35"/>
      <c r="EZW53" s="35"/>
      <c r="EZX53"/>
      <c r="EZY53"/>
      <c r="EZZ53" s="33"/>
      <c r="FAA53"/>
      <c r="FAB53" s="33"/>
      <c r="FAC53" s="35"/>
      <c r="FAD53" s="35"/>
      <c r="FAE53"/>
      <c r="FAF53"/>
      <c r="FAG53" s="33"/>
      <c r="FAH53"/>
      <c r="FAI53" s="33"/>
      <c r="FAJ53" s="35"/>
      <c r="FAK53" s="35"/>
      <c r="FAL53"/>
      <c r="FAM53"/>
      <c r="FAN53" s="33"/>
      <c r="FAO53"/>
      <c r="FAP53" s="33"/>
      <c r="FAQ53" s="35"/>
      <c r="FAR53" s="35"/>
      <c r="FAS53"/>
      <c r="FAT53"/>
      <c r="FAU53" s="33"/>
      <c r="FAV53"/>
      <c r="FAW53" s="33"/>
      <c r="FAX53" s="35"/>
      <c r="FAY53" s="35"/>
      <c r="FAZ53"/>
      <c r="FBA53"/>
      <c r="FBB53" s="33"/>
      <c r="FBC53"/>
      <c r="FBD53" s="33"/>
      <c r="FBE53" s="35"/>
      <c r="FBF53" s="35"/>
      <c r="FBG53"/>
      <c r="FBH53"/>
      <c r="FBI53" s="33"/>
      <c r="FBJ53"/>
      <c r="FBK53" s="33"/>
      <c r="FBL53" s="35"/>
      <c r="FBM53" s="35"/>
      <c r="FBN53"/>
      <c r="FBO53"/>
      <c r="FBP53" s="33"/>
      <c r="FBQ53"/>
      <c r="FBR53" s="33"/>
      <c r="FBS53" s="35"/>
      <c r="FBT53" s="35"/>
      <c r="FBU53"/>
      <c r="FBV53"/>
      <c r="FBW53" s="33"/>
      <c r="FBX53"/>
      <c r="FBY53" s="33"/>
      <c r="FBZ53" s="35"/>
      <c r="FCA53" s="35"/>
      <c r="FCB53"/>
      <c r="FCC53"/>
      <c r="FCD53" s="33"/>
      <c r="FCE53"/>
      <c r="FCF53" s="33"/>
      <c r="FCG53" s="35"/>
      <c r="FCH53" s="35"/>
      <c r="FCI53"/>
      <c r="FCJ53"/>
      <c r="FCK53" s="33"/>
      <c r="FCL53"/>
      <c r="FCM53" s="33"/>
      <c r="FCN53" s="35"/>
      <c r="FCO53" s="35"/>
      <c r="FCP53"/>
      <c r="FCQ53"/>
      <c r="FCR53" s="33"/>
      <c r="FCS53"/>
      <c r="FCT53" s="33"/>
      <c r="FCU53" s="35"/>
      <c r="FCV53" s="35"/>
      <c r="FCW53"/>
      <c r="FCX53"/>
      <c r="FCY53" s="33"/>
      <c r="FCZ53"/>
      <c r="FDA53" s="33"/>
      <c r="FDB53" s="35"/>
      <c r="FDC53" s="35"/>
      <c r="FDD53"/>
      <c r="FDE53"/>
      <c r="FDF53" s="33"/>
      <c r="FDG53"/>
      <c r="FDH53" s="33"/>
      <c r="FDI53" s="35"/>
      <c r="FDJ53" s="35"/>
      <c r="FDK53"/>
      <c r="FDL53"/>
      <c r="FDM53" s="33"/>
      <c r="FDN53"/>
      <c r="FDO53" s="33"/>
      <c r="FDP53" s="35"/>
      <c r="FDQ53" s="35"/>
      <c r="FDR53"/>
      <c r="FDS53"/>
      <c r="FDT53" s="33"/>
      <c r="FDU53"/>
      <c r="FDV53" s="33"/>
      <c r="FDW53" s="35"/>
      <c r="FDX53" s="35"/>
      <c r="FDY53"/>
      <c r="FDZ53"/>
      <c r="FEA53" s="33"/>
      <c r="FEB53"/>
      <c r="FEC53" s="33"/>
      <c r="FED53" s="35"/>
      <c r="FEE53" s="35"/>
      <c r="FEF53"/>
      <c r="FEG53"/>
      <c r="FEH53" s="33"/>
      <c r="FEI53"/>
      <c r="FEJ53" s="33"/>
      <c r="FEK53" s="35"/>
      <c r="FEL53" s="35"/>
      <c r="FEM53"/>
      <c r="FEN53"/>
      <c r="FEO53" s="33"/>
      <c r="FEP53"/>
      <c r="FEQ53" s="33"/>
      <c r="FER53" s="35"/>
      <c r="FES53" s="35"/>
      <c r="FET53"/>
      <c r="FEU53"/>
      <c r="FEV53" s="33"/>
      <c r="FEW53"/>
      <c r="FEX53" s="33"/>
      <c r="FEY53" s="35"/>
      <c r="FEZ53" s="35"/>
      <c r="FFA53"/>
      <c r="FFB53"/>
      <c r="FFC53" s="33"/>
      <c r="FFD53"/>
      <c r="FFE53" s="33"/>
      <c r="FFF53" s="35"/>
      <c r="FFG53" s="35"/>
      <c r="FFH53"/>
      <c r="FFI53"/>
      <c r="FFJ53" s="33"/>
      <c r="FFK53"/>
      <c r="FFL53" s="33"/>
      <c r="FFM53" s="35"/>
      <c r="FFN53" s="35"/>
      <c r="FFO53"/>
      <c r="FFP53"/>
      <c r="FFQ53" s="33"/>
      <c r="FFR53"/>
      <c r="FFS53" s="33"/>
      <c r="FFT53" s="35"/>
      <c r="FFU53" s="35"/>
      <c r="FFV53"/>
      <c r="FFW53"/>
      <c r="FFX53" s="33"/>
      <c r="FFY53"/>
      <c r="FFZ53" s="33"/>
      <c r="FGA53" s="35"/>
      <c r="FGB53" s="35"/>
      <c r="FGC53"/>
      <c r="FGD53"/>
      <c r="FGE53" s="33"/>
      <c r="FGF53"/>
      <c r="FGG53" s="33"/>
      <c r="FGH53" s="35"/>
      <c r="FGI53" s="35"/>
      <c r="FGJ53"/>
      <c r="FGK53"/>
      <c r="FGL53" s="33"/>
      <c r="FGM53"/>
      <c r="FGN53" s="33"/>
      <c r="FGO53" s="35"/>
      <c r="FGP53" s="35"/>
      <c r="FGQ53"/>
      <c r="FGR53"/>
      <c r="FGS53" s="33"/>
      <c r="FGT53"/>
      <c r="FGU53" s="33"/>
      <c r="FGV53" s="35"/>
      <c r="FGW53" s="35"/>
      <c r="FGX53"/>
      <c r="FGY53"/>
      <c r="FGZ53" s="33"/>
      <c r="FHA53"/>
      <c r="FHB53" s="33"/>
      <c r="FHC53" s="35"/>
      <c r="FHD53" s="35"/>
      <c r="FHE53"/>
      <c r="FHF53"/>
      <c r="FHG53" s="33"/>
      <c r="FHH53"/>
      <c r="FHI53" s="33"/>
      <c r="FHJ53" s="35"/>
      <c r="FHK53" s="35"/>
      <c r="FHL53"/>
      <c r="FHM53"/>
      <c r="FHN53" s="33"/>
      <c r="FHO53"/>
      <c r="FHP53" s="33"/>
      <c r="FHQ53" s="35"/>
      <c r="FHR53" s="35"/>
      <c r="FHS53"/>
      <c r="FHT53"/>
      <c r="FHU53" s="33"/>
      <c r="FHV53"/>
      <c r="FHW53" s="33"/>
      <c r="FHX53" s="35"/>
      <c r="FHY53" s="35"/>
      <c r="FHZ53"/>
      <c r="FIA53"/>
      <c r="FIB53" s="33"/>
      <c r="FIC53"/>
      <c r="FID53" s="33"/>
      <c r="FIE53" s="35"/>
      <c r="FIF53" s="35"/>
      <c r="FIG53"/>
      <c r="FIH53"/>
      <c r="FII53" s="33"/>
      <c r="FIJ53"/>
      <c r="FIK53" s="33"/>
      <c r="FIL53" s="35"/>
      <c r="FIM53" s="35"/>
      <c r="FIN53"/>
      <c r="FIO53"/>
      <c r="FIP53" s="33"/>
      <c r="FIQ53"/>
      <c r="FIR53" s="33"/>
      <c r="FIS53" s="35"/>
      <c r="FIT53" s="35"/>
      <c r="FIU53"/>
      <c r="FIV53"/>
      <c r="FIW53" s="33"/>
      <c r="FIX53"/>
      <c r="FIY53" s="33"/>
      <c r="FIZ53" s="35"/>
      <c r="FJA53" s="35"/>
      <c r="FJB53"/>
      <c r="FJC53"/>
      <c r="FJD53" s="33"/>
      <c r="FJE53"/>
      <c r="FJF53" s="33"/>
      <c r="FJG53" s="35"/>
      <c r="FJH53" s="35"/>
      <c r="FJI53"/>
      <c r="FJJ53"/>
      <c r="FJK53" s="33"/>
      <c r="FJL53"/>
      <c r="FJM53" s="33"/>
      <c r="FJN53" s="35"/>
      <c r="FJO53" s="35"/>
      <c r="FJP53"/>
      <c r="FJQ53"/>
      <c r="FJR53" s="33"/>
      <c r="FJS53"/>
      <c r="FJT53" s="33"/>
      <c r="FJU53" s="35"/>
      <c r="FJV53" s="35"/>
      <c r="FJW53"/>
      <c r="FJX53"/>
      <c r="FJY53" s="33"/>
      <c r="FJZ53"/>
      <c r="FKA53" s="33"/>
      <c r="FKB53" s="35"/>
      <c r="FKC53" s="35"/>
      <c r="FKD53"/>
      <c r="FKE53"/>
      <c r="FKF53" s="33"/>
      <c r="FKG53"/>
      <c r="FKH53" s="33"/>
      <c r="FKI53" s="35"/>
      <c r="FKJ53" s="35"/>
      <c r="FKK53"/>
      <c r="FKL53"/>
      <c r="FKM53" s="33"/>
      <c r="FKN53"/>
      <c r="FKO53" s="33"/>
      <c r="FKP53" s="35"/>
      <c r="FKQ53" s="35"/>
      <c r="FKR53"/>
      <c r="FKS53"/>
      <c r="FKT53" s="33"/>
      <c r="FKU53"/>
      <c r="FKV53" s="33"/>
      <c r="FKW53" s="35"/>
      <c r="FKX53" s="35"/>
      <c r="FKY53"/>
      <c r="FKZ53"/>
      <c r="FLA53" s="33"/>
      <c r="FLB53"/>
      <c r="FLC53" s="33"/>
      <c r="FLD53" s="35"/>
      <c r="FLE53" s="35"/>
      <c r="FLF53"/>
      <c r="FLG53"/>
      <c r="FLH53" s="33"/>
      <c r="FLI53"/>
      <c r="FLJ53" s="33"/>
      <c r="FLK53" s="35"/>
      <c r="FLL53" s="35"/>
      <c r="FLM53"/>
      <c r="FLN53"/>
      <c r="FLO53" s="33"/>
      <c r="FLP53"/>
      <c r="FLQ53" s="33"/>
      <c r="FLR53" s="35"/>
      <c r="FLS53" s="35"/>
      <c r="FLT53"/>
      <c r="FLU53"/>
      <c r="FLV53" s="33"/>
      <c r="FLW53"/>
      <c r="FLX53" s="33"/>
      <c r="FLY53" s="35"/>
      <c r="FLZ53" s="35"/>
      <c r="FMA53"/>
      <c r="FMB53"/>
      <c r="FMC53" s="33"/>
      <c r="FMD53"/>
      <c r="FME53" s="33"/>
      <c r="FMF53" s="35"/>
      <c r="FMG53" s="35"/>
      <c r="FMH53"/>
      <c r="FMI53"/>
      <c r="FMJ53" s="33"/>
      <c r="FMK53"/>
      <c r="FML53" s="33"/>
      <c r="FMM53" s="35"/>
      <c r="FMN53" s="35"/>
      <c r="FMO53"/>
      <c r="FMP53"/>
      <c r="FMQ53" s="33"/>
      <c r="FMR53"/>
      <c r="FMS53" s="33"/>
      <c r="FMT53" s="35"/>
      <c r="FMU53" s="35"/>
      <c r="FMV53"/>
      <c r="FMW53"/>
      <c r="FMX53" s="33"/>
      <c r="FMY53"/>
      <c r="FMZ53" s="33"/>
      <c r="FNA53" s="35"/>
      <c r="FNB53" s="35"/>
      <c r="FNC53"/>
      <c r="FND53"/>
      <c r="FNE53" s="33"/>
      <c r="FNF53"/>
      <c r="FNG53" s="33"/>
      <c r="FNH53" s="35"/>
      <c r="FNI53" s="35"/>
      <c r="FNJ53"/>
      <c r="FNK53"/>
      <c r="FNL53" s="33"/>
      <c r="FNM53"/>
      <c r="FNN53" s="33"/>
      <c r="FNO53" s="35"/>
      <c r="FNP53" s="35"/>
      <c r="FNQ53"/>
      <c r="FNR53"/>
      <c r="FNS53" s="33"/>
      <c r="FNT53"/>
      <c r="FNU53" s="33"/>
      <c r="FNV53" s="35"/>
      <c r="FNW53" s="35"/>
      <c r="FNX53"/>
      <c r="FNY53"/>
      <c r="FNZ53" s="33"/>
      <c r="FOA53"/>
      <c r="FOB53" s="33"/>
      <c r="FOC53" s="35"/>
      <c r="FOD53" s="35"/>
      <c r="FOE53"/>
      <c r="FOF53"/>
      <c r="FOG53" s="33"/>
      <c r="FOH53"/>
      <c r="FOI53" s="33"/>
      <c r="FOJ53" s="35"/>
      <c r="FOK53" s="35"/>
      <c r="FOL53"/>
      <c r="FOM53"/>
      <c r="FON53" s="33"/>
      <c r="FOO53"/>
      <c r="FOP53" s="33"/>
      <c r="FOQ53" s="35"/>
      <c r="FOR53" s="35"/>
      <c r="FOS53"/>
      <c r="FOT53"/>
      <c r="FOU53" s="33"/>
      <c r="FOV53"/>
      <c r="FOW53" s="33"/>
      <c r="FOX53" s="35"/>
      <c r="FOY53" s="35"/>
      <c r="FOZ53"/>
      <c r="FPA53"/>
      <c r="FPB53" s="33"/>
      <c r="FPC53"/>
      <c r="FPD53" s="33"/>
      <c r="FPE53" s="35"/>
      <c r="FPF53" s="35"/>
      <c r="FPG53"/>
      <c r="FPH53"/>
      <c r="FPI53" s="33"/>
      <c r="FPJ53"/>
      <c r="FPK53" s="33"/>
      <c r="FPL53" s="35"/>
      <c r="FPM53" s="35"/>
      <c r="FPN53"/>
      <c r="FPO53"/>
      <c r="FPP53" s="33"/>
      <c r="FPQ53"/>
      <c r="FPR53" s="33"/>
      <c r="FPS53" s="35"/>
      <c r="FPT53" s="35"/>
      <c r="FPU53"/>
      <c r="FPV53"/>
      <c r="FPW53" s="33"/>
      <c r="FPX53"/>
      <c r="FPY53" s="33"/>
      <c r="FPZ53" s="35"/>
      <c r="FQA53" s="35"/>
      <c r="FQB53"/>
      <c r="FQC53"/>
      <c r="FQD53" s="33"/>
      <c r="FQE53"/>
      <c r="FQF53" s="33"/>
      <c r="FQG53" s="35"/>
      <c r="FQH53" s="35"/>
      <c r="FQI53"/>
      <c r="FQJ53"/>
      <c r="FQK53" s="33"/>
      <c r="FQL53"/>
      <c r="FQM53" s="33"/>
      <c r="FQN53" s="35"/>
      <c r="FQO53" s="35"/>
      <c r="FQP53"/>
      <c r="FQQ53"/>
      <c r="FQR53" s="33"/>
      <c r="FQS53"/>
      <c r="FQT53" s="33"/>
      <c r="FQU53" s="35"/>
      <c r="FQV53" s="35"/>
      <c r="FQW53"/>
      <c r="FQX53"/>
      <c r="FQY53" s="33"/>
      <c r="FQZ53"/>
      <c r="FRA53" s="33"/>
      <c r="FRB53" s="35"/>
      <c r="FRC53" s="35"/>
      <c r="FRD53"/>
      <c r="FRE53"/>
      <c r="FRF53" s="33"/>
      <c r="FRG53"/>
      <c r="FRH53" s="33"/>
      <c r="FRI53" s="35"/>
      <c r="FRJ53" s="35"/>
      <c r="FRK53"/>
      <c r="FRL53"/>
      <c r="FRM53" s="33"/>
      <c r="FRN53"/>
      <c r="FRO53" s="33"/>
      <c r="FRP53" s="35"/>
      <c r="FRQ53" s="35"/>
      <c r="FRR53"/>
      <c r="FRS53"/>
      <c r="FRT53" s="33"/>
      <c r="FRU53"/>
      <c r="FRV53" s="33"/>
      <c r="FRW53" s="35"/>
      <c r="FRX53" s="35"/>
      <c r="FRY53"/>
      <c r="FRZ53"/>
      <c r="FSA53" s="33"/>
      <c r="FSB53"/>
      <c r="FSC53" s="33"/>
      <c r="FSD53" s="35"/>
      <c r="FSE53" s="35"/>
      <c r="FSF53"/>
      <c r="FSG53"/>
      <c r="FSH53" s="33"/>
      <c r="FSI53"/>
      <c r="FSJ53" s="33"/>
      <c r="FSK53" s="35"/>
      <c r="FSL53" s="35"/>
      <c r="FSM53"/>
      <c r="FSN53"/>
      <c r="FSO53" s="33"/>
      <c r="FSP53"/>
      <c r="FSQ53" s="33"/>
      <c r="FSR53" s="35"/>
      <c r="FSS53" s="35"/>
      <c r="FST53"/>
      <c r="FSU53"/>
      <c r="FSV53" s="33"/>
      <c r="FSW53"/>
      <c r="FSX53" s="33"/>
      <c r="FSY53" s="35"/>
      <c r="FSZ53" s="35"/>
      <c r="FTA53"/>
      <c r="FTB53"/>
      <c r="FTC53" s="33"/>
      <c r="FTD53"/>
      <c r="FTE53" s="33"/>
      <c r="FTF53" s="35"/>
      <c r="FTG53" s="35"/>
      <c r="FTH53"/>
      <c r="FTI53"/>
      <c r="FTJ53" s="33"/>
      <c r="FTK53"/>
      <c r="FTL53" s="33"/>
      <c r="FTM53" s="35"/>
      <c r="FTN53" s="35"/>
      <c r="FTO53"/>
      <c r="FTP53"/>
      <c r="FTQ53" s="33"/>
      <c r="FTR53"/>
      <c r="FTS53" s="33"/>
      <c r="FTT53" s="35"/>
      <c r="FTU53" s="35"/>
      <c r="FTV53"/>
      <c r="FTW53"/>
      <c r="FTX53" s="33"/>
      <c r="FTY53"/>
      <c r="FTZ53" s="33"/>
      <c r="FUA53" s="35"/>
      <c r="FUB53" s="35"/>
      <c r="FUC53"/>
      <c r="FUD53"/>
      <c r="FUE53" s="33"/>
      <c r="FUF53"/>
      <c r="FUG53" s="33"/>
      <c r="FUH53" s="35"/>
      <c r="FUI53" s="35"/>
      <c r="FUJ53"/>
      <c r="FUK53"/>
      <c r="FUL53" s="33"/>
      <c r="FUM53"/>
      <c r="FUN53" s="33"/>
      <c r="FUO53" s="35"/>
      <c r="FUP53" s="35"/>
      <c r="FUQ53"/>
      <c r="FUR53"/>
      <c r="FUS53" s="33"/>
      <c r="FUT53"/>
      <c r="FUU53" s="33"/>
      <c r="FUV53" s="35"/>
      <c r="FUW53" s="35"/>
      <c r="FUX53"/>
      <c r="FUY53"/>
      <c r="FUZ53" s="33"/>
      <c r="FVA53"/>
      <c r="FVB53" s="33"/>
      <c r="FVC53" s="35"/>
      <c r="FVD53" s="35"/>
      <c r="FVE53"/>
      <c r="FVF53"/>
      <c r="FVG53" s="33"/>
      <c r="FVH53"/>
      <c r="FVI53" s="33"/>
      <c r="FVJ53" s="35"/>
      <c r="FVK53" s="35"/>
      <c r="FVL53"/>
      <c r="FVM53"/>
      <c r="FVN53" s="33"/>
      <c r="FVO53"/>
      <c r="FVP53" s="33"/>
      <c r="FVQ53" s="35"/>
      <c r="FVR53" s="35"/>
      <c r="FVS53"/>
      <c r="FVT53"/>
      <c r="FVU53" s="33"/>
      <c r="FVV53"/>
      <c r="FVW53" s="33"/>
      <c r="FVX53" s="35"/>
      <c r="FVY53" s="35"/>
      <c r="FVZ53"/>
      <c r="FWA53"/>
      <c r="FWB53" s="33"/>
      <c r="FWC53"/>
      <c r="FWD53" s="33"/>
      <c r="FWE53" s="35"/>
      <c r="FWF53" s="35"/>
      <c r="FWG53"/>
      <c r="FWH53"/>
      <c r="FWI53" s="33"/>
      <c r="FWJ53"/>
      <c r="FWK53" s="33"/>
      <c r="FWL53" s="35"/>
      <c r="FWM53" s="35"/>
      <c r="FWN53"/>
      <c r="FWO53"/>
      <c r="FWP53" s="33"/>
      <c r="FWQ53"/>
      <c r="FWR53" s="33"/>
      <c r="FWS53" s="35"/>
      <c r="FWT53" s="35"/>
      <c r="FWU53"/>
      <c r="FWV53"/>
      <c r="FWW53" s="33"/>
      <c r="FWX53"/>
      <c r="FWY53" s="33"/>
      <c r="FWZ53" s="35"/>
      <c r="FXA53" s="35"/>
      <c r="FXB53"/>
      <c r="FXC53"/>
      <c r="FXD53" s="33"/>
      <c r="FXE53"/>
      <c r="FXF53" s="33"/>
      <c r="FXG53" s="35"/>
      <c r="FXH53" s="35"/>
      <c r="FXI53"/>
      <c r="FXJ53"/>
      <c r="FXK53" s="33"/>
      <c r="FXL53"/>
      <c r="FXM53" s="33"/>
      <c r="FXN53" s="35"/>
      <c r="FXO53" s="35"/>
      <c r="FXP53"/>
      <c r="FXQ53"/>
      <c r="FXR53" s="33"/>
      <c r="FXS53"/>
      <c r="FXT53" s="33"/>
      <c r="FXU53" s="35"/>
      <c r="FXV53" s="35"/>
      <c r="FXW53"/>
      <c r="FXX53"/>
      <c r="FXY53" s="33"/>
      <c r="FXZ53"/>
      <c r="FYA53" s="33"/>
      <c r="FYB53" s="35"/>
      <c r="FYC53" s="35"/>
      <c r="FYD53"/>
      <c r="FYE53"/>
      <c r="FYF53" s="33"/>
      <c r="FYG53"/>
      <c r="FYH53" s="33"/>
      <c r="FYI53" s="35"/>
      <c r="FYJ53" s="35"/>
      <c r="FYK53"/>
      <c r="FYL53"/>
      <c r="FYM53" s="33"/>
      <c r="FYN53"/>
      <c r="FYO53" s="33"/>
      <c r="FYP53" s="35"/>
      <c r="FYQ53" s="35"/>
      <c r="FYR53"/>
      <c r="FYS53"/>
      <c r="FYT53" s="33"/>
      <c r="FYU53"/>
      <c r="FYV53" s="33"/>
      <c r="FYW53" s="35"/>
      <c r="FYX53" s="35"/>
      <c r="FYY53"/>
      <c r="FYZ53"/>
      <c r="FZA53" s="33"/>
      <c r="FZB53"/>
      <c r="FZC53" s="33"/>
      <c r="FZD53" s="35"/>
      <c r="FZE53" s="35"/>
      <c r="FZF53"/>
      <c r="FZG53"/>
      <c r="FZH53" s="33"/>
      <c r="FZI53"/>
      <c r="FZJ53" s="33"/>
      <c r="FZK53" s="35"/>
      <c r="FZL53" s="35"/>
      <c r="FZM53"/>
      <c r="FZN53"/>
      <c r="FZO53" s="33"/>
      <c r="FZP53"/>
      <c r="FZQ53" s="33"/>
      <c r="FZR53" s="35"/>
      <c r="FZS53" s="35"/>
      <c r="FZT53"/>
      <c r="FZU53"/>
      <c r="FZV53" s="33"/>
      <c r="FZW53"/>
      <c r="FZX53" s="33"/>
      <c r="FZY53" s="35"/>
      <c r="FZZ53" s="35"/>
      <c r="GAA53"/>
      <c r="GAB53"/>
      <c r="GAC53" s="33"/>
      <c r="GAD53"/>
      <c r="GAE53" s="33"/>
      <c r="GAF53" s="35"/>
      <c r="GAG53" s="35"/>
      <c r="GAH53"/>
      <c r="GAI53"/>
      <c r="GAJ53" s="33"/>
      <c r="GAK53"/>
      <c r="GAL53" s="33"/>
      <c r="GAM53" s="35"/>
      <c r="GAN53" s="35"/>
      <c r="GAO53"/>
      <c r="GAP53"/>
      <c r="GAQ53" s="33"/>
      <c r="GAR53"/>
      <c r="GAS53" s="33"/>
      <c r="GAT53" s="35"/>
      <c r="GAU53" s="35"/>
      <c r="GAV53"/>
      <c r="GAW53"/>
      <c r="GAX53" s="33"/>
      <c r="GAY53"/>
      <c r="GAZ53" s="33"/>
      <c r="GBA53" s="35"/>
      <c r="GBB53" s="35"/>
      <c r="GBC53"/>
      <c r="GBD53"/>
      <c r="GBE53" s="33"/>
      <c r="GBF53"/>
      <c r="GBG53" s="33"/>
      <c r="GBH53" s="35"/>
      <c r="GBI53" s="35"/>
      <c r="GBJ53"/>
      <c r="GBK53"/>
      <c r="GBL53" s="33"/>
      <c r="GBM53"/>
      <c r="GBN53" s="33"/>
      <c r="GBO53" s="35"/>
      <c r="GBP53" s="35"/>
      <c r="GBQ53"/>
      <c r="GBR53"/>
      <c r="GBS53" s="33"/>
      <c r="GBT53"/>
      <c r="GBU53" s="33"/>
      <c r="GBV53" s="35"/>
      <c r="GBW53" s="35"/>
      <c r="GBX53"/>
      <c r="GBY53"/>
      <c r="GBZ53" s="33"/>
      <c r="GCA53"/>
      <c r="GCB53" s="33"/>
      <c r="GCC53" s="35"/>
      <c r="GCD53" s="35"/>
      <c r="GCE53"/>
      <c r="GCF53"/>
      <c r="GCG53" s="33"/>
      <c r="GCH53"/>
      <c r="GCI53" s="33"/>
      <c r="GCJ53" s="35"/>
      <c r="GCK53" s="35"/>
      <c r="GCL53"/>
      <c r="GCM53"/>
      <c r="GCN53" s="33"/>
      <c r="GCO53"/>
      <c r="GCP53" s="33"/>
      <c r="GCQ53" s="35"/>
      <c r="GCR53" s="35"/>
      <c r="GCS53"/>
      <c r="GCT53"/>
      <c r="GCU53" s="33"/>
      <c r="GCV53"/>
      <c r="GCW53" s="33"/>
      <c r="GCX53" s="35"/>
      <c r="GCY53" s="35"/>
      <c r="GCZ53"/>
      <c r="GDA53"/>
      <c r="GDB53" s="33"/>
      <c r="GDC53"/>
      <c r="GDD53" s="33"/>
      <c r="GDE53" s="35"/>
      <c r="GDF53" s="35"/>
      <c r="GDG53"/>
      <c r="GDH53"/>
      <c r="GDI53" s="33"/>
      <c r="GDJ53"/>
      <c r="GDK53" s="33"/>
      <c r="GDL53" s="35"/>
      <c r="GDM53" s="35"/>
      <c r="GDN53"/>
      <c r="GDO53"/>
      <c r="GDP53" s="33"/>
      <c r="GDQ53"/>
      <c r="GDR53" s="33"/>
      <c r="GDS53" s="35"/>
      <c r="GDT53" s="35"/>
      <c r="GDU53"/>
      <c r="GDV53"/>
      <c r="GDW53" s="33"/>
      <c r="GDX53"/>
      <c r="GDY53" s="33"/>
      <c r="GDZ53" s="35"/>
      <c r="GEA53" s="35"/>
      <c r="GEB53"/>
      <c r="GEC53"/>
      <c r="GED53" s="33"/>
      <c r="GEE53"/>
      <c r="GEF53" s="33"/>
      <c r="GEG53" s="35"/>
      <c r="GEH53" s="35"/>
      <c r="GEI53"/>
      <c r="GEJ53"/>
      <c r="GEK53" s="33"/>
      <c r="GEL53"/>
      <c r="GEM53" s="33"/>
      <c r="GEN53" s="35"/>
      <c r="GEO53" s="35"/>
      <c r="GEP53"/>
      <c r="GEQ53"/>
      <c r="GER53" s="33"/>
      <c r="GES53"/>
      <c r="GET53" s="33"/>
      <c r="GEU53" s="35"/>
      <c r="GEV53" s="35"/>
      <c r="GEW53"/>
      <c r="GEX53"/>
      <c r="GEY53" s="33"/>
      <c r="GEZ53"/>
      <c r="GFA53" s="33"/>
      <c r="GFB53" s="35"/>
      <c r="GFC53" s="35"/>
      <c r="GFD53"/>
      <c r="GFE53"/>
      <c r="GFF53" s="33"/>
      <c r="GFG53"/>
      <c r="GFH53" s="33"/>
      <c r="GFI53" s="35"/>
      <c r="GFJ53" s="35"/>
      <c r="GFK53"/>
      <c r="GFL53"/>
      <c r="GFM53" s="33"/>
      <c r="GFN53"/>
      <c r="GFO53" s="33"/>
      <c r="GFP53" s="35"/>
      <c r="GFQ53" s="35"/>
      <c r="GFR53"/>
      <c r="GFS53"/>
      <c r="GFT53" s="33"/>
      <c r="GFU53"/>
      <c r="GFV53" s="33"/>
      <c r="GFW53" s="35"/>
      <c r="GFX53" s="35"/>
      <c r="GFY53"/>
      <c r="GFZ53"/>
      <c r="GGA53" s="33"/>
      <c r="GGB53"/>
      <c r="GGC53" s="33"/>
      <c r="GGD53" s="35"/>
      <c r="GGE53" s="35"/>
      <c r="GGF53"/>
      <c r="GGG53"/>
      <c r="GGH53" s="33"/>
      <c r="GGI53"/>
      <c r="GGJ53" s="33"/>
      <c r="GGK53" s="35"/>
      <c r="GGL53" s="35"/>
      <c r="GGM53"/>
      <c r="GGN53"/>
      <c r="GGO53" s="33"/>
      <c r="GGP53"/>
      <c r="GGQ53" s="33"/>
      <c r="GGR53" s="35"/>
      <c r="GGS53" s="35"/>
      <c r="GGT53"/>
      <c r="GGU53"/>
      <c r="GGV53" s="33"/>
      <c r="GGW53"/>
      <c r="GGX53" s="33"/>
      <c r="GGY53" s="35"/>
      <c r="GGZ53" s="35"/>
      <c r="GHA53"/>
      <c r="GHB53"/>
      <c r="GHC53" s="33"/>
      <c r="GHD53"/>
      <c r="GHE53" s="33"/>
      <c r="GHF53" s="35"/>
      <c r="GHG53" s="35"/>
      <c r="GHH53"/>
      <c r="GHI53"/>
      <c r="GHJ53" s="33"/>
      <c r="GHK53"/>
      <c r="GHL53" s="33"/>
      <c r="GHM53" s="35"/>
      <c r="GHN53" s="35"/>
      <c r="GHO53"/>
      <c r="GHP53"/>
      <c r="GHQ53" s="33"/>
      <c r="GHR53"/>
      <c r="GHS53" s="33"/>
      <c r="GHT53" s="35"/>
      <c r="GHU53" s="35"/>
      <c r="GHV53"/>
      <c r="GHW53"/>
      <c r="GHX53" s="33"/>
      <c r="GHY53"/>
      <c r="GHZ53" s="33"/>
      <c r="GIA53" s="35"/>
      <c r="GIB53" s="35"/>
      <c r="GIC53"/>
      <c r="GID53"/>
      <c r="GIE53" s="33"/>
      <c r="GIF53"/>
      <c r="GIG53" s="33"/>
      <c r="GIH53" s="35"/>
      <c r="GII53" s="35"/>
      <c r="GIJ53"/>
      <c r="GIK53"/>
      <c r="GIL53" s="33"/>
      <c r="GIM53"/>
      <c r="GIN53" s="33"/>
      <c r="GIO53" s="35"/>
      <c r="GIP53" s="35"/>
      <c r="GIQ53"/>
      <c r="GIR53"/>
      <c r="GIS53" s="33"/>
      <c r="GIT53"/>
      <c r="GIU53" s="33"/>
      <c r="GIV53" s="35"/>
      <c r="GIW53" s="35"/>
      <c r="GIX53"/>
      <c r="GIY53"/>
      <c r="GIZ53" s="33"/>
      <c r="GJA53"/>
      <c r="GJB53" s="33"/>
      <c r="GJC53" s="35"/>
      <c r="GJD53" s="35"/>
      <c r="GJE53"/>
      <c r="GJF53"/>
      <c r="GJG53" s="33"/>
      <c r="GJH53"/>
      <c r="GJI53" s="33"/>
      <c r="GJJ53" s="35"/>
      <c r="GJK53" s="35"/>
      <c r="GJL53"/>
      <c r="GJM53"/>
      <c r="GJN53" s="33"/>
      <c r="GJO53"/>
      <c r="GJP53" s="33"/>
      <c r="GJQ53" s="35"/>
      <c r="GJR53" s="35"/>
      <c r="GJS53"/>
      <c r="GJT53"/>
      <c r="GJU53" s="33"/>
      <c r="GJV53"/>
      <c r="GJW53" s="33"/>
      <c r="GJX53" s="35"/>
      <c r="GJY53" s="35"/>
      <c r="GJZ53"/>
      <c r="GKA53"/>
      <c r="GKB53" s="33"/>
      <c r="GKC53"/>
      <c r="GKD53" s="33"/>
      <c r="GKE53" s="35"/>
      <c r="GKF53" s="35"/>
      <c r="GKG53"/>
      <c r="GKH53"/>
      <c r="GKI53" s="33"/>
      <c r="GKJ53"/>
      <c r="GKK53" s="33"/>
      <c r="GKL53" s="35"/>
      <c r="GKM53" s="35"/>
      <c r="GKN53"/>
      <c r="GKO53"/>
      <c r="GKP53" s="33"/>
      <c r="GKQ53"/>
      <c r="GKR53" s="33"/>
      <c r="GKS53" s="35"/>
      <c r="GKT53" s="35"/>
      <c r="GKU53"/>
      <c r="GKV53"/>
      <c r="GKW53" s="33"/>
      <c r="GKX53"/>
      <c r="GKY53" s="33"/>
      <c r="GKZ53" s="35"/>
      <c r="GLA53" s="35"/>
      <c r="GLB53"/>
      <c r="GLC53"/>
      <c r="GLD53" s="33"/>
      <c r="GLE53"/>
      <c r="GLF53" s="33"/>
      <c r="GLG53" s="35"/>
      <c r="GLH53" s="35"/>
      <c r="GLI53"/>
      <c r="GLJ53"/>
      <c r="GLK53" s="33"/>
      <c r="GLL53"/>
      <c r="GLM53" s="33"/>
      <c r="GLN53" s="35"/>
      <c r="GLO53" s="35"/>
      <c r="GLP53"/>
      <c r="GLQ53"/>
      <c r="GLR53" s="33"/>
      <c r="GLS53"/>
      <c r="GLT53" s="33"/>
      <c r="GLU53" s="35"/>
      <c r="GLV53" s="35"/>
      <c r="GLW53"/>
      <c r="GLX53"/>
      <c r="GLY53" s="33"/>
      <c r="GLZ53"/>
      <c r="GMA53" s="33"/>
      <c r="GMB53" s="35"/>
      <c r="GMC53" s="35"/>
      <c r="GMD53"/>
      <c r="GME53"/>
      <c r="GMF53" s="33"/>
      <c r="GMG53"/>
      <c r="GMH53" s="33"/>
      <c r="GMI53" s="35"/>
      <c r="GMJ53" s="35"/>
      <c r="GMK53"/>
      <c r="GML53"/>
      <c r="GMM53" s="33"/>
      <c r="GMN53"/>
      <c r="GMO53" s="33"/>
      <c r="GMP53" s="35"/>
      <c r="GMQ53" s="35"/>
      <c r="GMR53"/>
      <c r="GMS53"/>
      <c r="GMT53" s="33"/>
      <c r="GMU53"/>
      <c r="GMV53" s="33"/>
      <c r="GMW53" s="35"/>
      <c r="GMX53" s="35"/>
      <c r="GMY53"/>
      <c r="GMZ53"/>
      <c r="GNA53" s="33"/>
      <c r="GNB53"/>
      <c r="GNC53" s="33"/>
      <c r="GND53" s="35"/>
      <c r="GNE53" s="35"/>
      <c r="GNF53"/>
      <c r="GNG53"/>
      <c r="GNH53" s="33"/>
      <c r="GNI53"/>
      <c r="GNJ53" s="33"/>
      <c r="GNK53" s="35"/>
      <c r="GNL53" s="35"/>
      <c r="GNM53"/>
      <c r="GNN53"/>
      <c r="GNO53" s="33"/>
      <c r="GNP53"/>
      <c r="GNQ53" s="33"/>
      <c r="GNR53" s="35"/>
      <c r="GNS53" s="35"/>
      <c r="GNT53"/>
      <c r="GNU53"/>
      <c r="GNV53" s="33"/>
      <c r="GNW53"/>
      <c r="GNX53" s="33"/>
      <c r="GNY53" s="35"/>
      <c r="GNZ53" s="35"/>
      <c r="GOA53"/>
      <c r="GOB53"/>
      <c r="GOC53" s="33"/>
      <c r="GOD53"/>
      <c r="GOE53" s="33"/>
      <c r="GOF53" s="35"/>
      <c r="GOG53" s="35"/>
      <c r="GOH53"/>
      <c r="GOI53"/>
      <c r="GOJ53" s="33"/>
      <c r="GOK53"/>
      <c r="GOL53" s="33"/>
      <c r="GOM53" s="35"/>
      <c r="GON53" s="35"/>
      <c r="GOO53"/>
      <c r="GOP53"/>
      <c r="GOQ53" s="33"/>
      <c r="GOR53"/>
      <c r="GOS53" s="33"/>
      <c r="GOT53" s="35"/>
      <c r="GOU53" s="35"/>
      <c r="GOV53"/>
      <c r="GOW53"/>
      <c r="GOX53" s="33"/>
      <c r="GOY53"/>
      <c r="GOZ53" s="33"/>
      <c r="GPA53" s="35"/>
      <c r="GPB53" s="35"/>
      <c r="GPC53"/>
      <c r="GPD53"/>
      <c r="GPE53" s="33"/>
      <c r="GPF53"/>
      <c r="GPG53" s="33"/>
      <c r="GPH53" s="35"/>
      <c r="GPI53" s="35"/>
      <c r="GPJ53"/>
      <c r="GPK53"/>
      <c r="GPL53" s="33"/>
      <c r="GPM53"/>
      <c r="GPN53" s="33"/>
      <c r="GPO53" s="35"/>
      <c r="GPP53" s="35"/>
      <c r="GPQ53"/>
      <c r="GPR53"/>
      <c r="GPS53" s="33"/>
      <c r="GPT53"/>
      <c r="GPU53" s="33"/>
      <c r="GPV53" s="35"/>
      <c r="GPW53" s="35"/>
      <c r="GPX53"/>
      <c r="GPY53"/>
      <c r="GPZ53" s="33"/>
      <c r="GQA53"/>
      <c r="GQB53" s="33"/>
      <c r="GQC53" s="35"/>
      <c r="GQD53" s="35"/>
      <c r="GQE53"/>
      <c r="GQF53"/>
      <c r="GQG53" s="33"/>
      <c r="GQH53"/>
      <c r="GQI53" s="33"/>
      <c r="GQJ53" s="35"/>
      <c r="GQK53" s="35"/>
      <c r="GQL53"/>
      <c r="GQM53"/>
      <c r="GQN53" s="33"/>
      <c r="GQO53"/>
      <c r="GQP53" s="33"/>
      <c r="GQQ53" s="35"/>
      <c r="GQR53" s="35"/>
      <c r="GQS53"/>
      <c r="GQT53"/>
      <c r="GQU53" s="33"/>
      <c r="GQV53"/>
      <c r="GQW53" s="33"/>
      <c r="GQX53" s="35"/>
      <c r="GQY53" s="35"/>
      <c r="GQZ53"/>
      <c r="GRA53"/>
      <c r="GRB53" s="33"/>
      <c r="GRC53"/>
      <c r="GRD53" s="33"/>
      <c r="GRE53" s="35"/>
      <c r="GRF53" s="35"/>
      <c r="GRG53"/>
      <c r="GRH53"/>
      <c r="GRI53" s="33"/>
      <c r="GRJ53"/>
      <c r="GRK53" s="33"/>
      <c r="GRL53" s="35"/>
      <c r="GRM53" s="35"/>
      <c r="GRN53"/>
      <c r="GRO53"/>
      <c r="GRP53" s="33"/>
      <c r="GRQ53"/>
      <c r="GRR53" s="33"/>
      <c r="GRS53" s="35"/>
      <c r="GRT53" s="35"/>
      <c r="GRU53"/>
      <c r="GRV53"/>
      <c r="GRW53" s="33"/>
      <c r="GRX53"/>
      <c r="GRY53" s="33"/>
      <c r="GRZ53" s="35"/>
      <c r="GSA53" s="35"/>
      <c r="GSB53"/>
      <c r="GSC53"/>
      <c r="GSD53" s="33"/>
      <c r="GSE53"/>
      <c r="GSF53" s="33"/>
      <c r="GSG53" s="35"/>
      <c r="GSH53" s="35"/>
      <c r="GSI53"/>
      <c r="GSJ53"/>
      <c r="GSK53" s="33"/>
      <c r="GSL53"/>
      <c r="GSM53" s="33"/>
      <c r="GSN53" s="35"/>
      <c r="GSO53" s="35"/>
      <c r="GSP53"/>
      <c r="GSQ53"/>
      <c r="GSR53" s="33"/>
      <c r="GSS53"/>
      <c r="GST53" s="33"/>
      <c r="GSU53" s="35"/>
      <c r="GSV53" s="35"/>
      <c r="GSW53"/>
      <c r="GSX53"/>
      <c r="GSY53" s="33"/>
      <c r="GSZ53"/>
      <c r="GTA53" s="33"/>
      <c r="GTB53" s="35"/>
      <c r="GTC53" s="35"/>
      <c r="GTD53"/>
      <c r="GTE53"/>
      <c r="GTF53" s="33"/>
      <c r="GTG53"/>
      <c r="GTH53" s="33"/>
      <c r="GTI53" s="35"/>
      <c r="GTJ53" s="35"/>
      <c r="GTK53"/>
      <c r="GTL53"/>
      <c r="GTM53" s="33"/>
      <c r="GTN53"/>
      <c r="GTO53" s="33"/>
      <c r="GTP53" s="35"/>
      <c r="GTQ53" s="35"/>
      <c r="GTR53"/>
      <c r="GTS53"/>
      <c r="GTT53" s="33"/>
      <c r="GTU53"/>
      <c r="GTV53" s="33"/>
      <c r="GTW53" s="35"/>
      <c r="GTX53" s="35"/>
      <c r="GTY53"/>
      <c r="GTZ53"/>
      <c r="GUA53" s="33"/>
      <c r="GUB53"/>
      <c r="GUC53" s="33"/>
      <c r="GUD53" s="35"/>
      <c r="GUE53" s="35"/>
      <c r="GUF53"/>
      <c r="GUG53"/>
      <c r="GUH53" s="33"/>
      <c r="GUI53"/>
      <c r="GUJ53" s="33"/>
      <c r="GUK53" s="35"/>
      <c r="GUL53" s="35"/>
      <c r="GUM53"/>
      <c r="GUN53"/>
      <c r="GUO53" s="33"/>
      <c r="GUP53"/>
      <c r="GUQ53" s="33"/>
      <c r="GUR53" s="35"/>
      <c r="GUS53" s="35"/>
      <c r="GUT53"/>
      <c r="GUU53"/>
      <c r="GUV53" s="33"/>
      <c r="GUW53"/>
      <c r="GUX53" s="33"/>
      <c r="GUY53" s="35"/>
      <c r="GUZ53" s="35"/>
      <c r="GVA53"/>
      <c r="GVB53"/>
      <c r="GVC53" s="33"/>
      <c r="GVD53"/>
      <c r="GVE53" s="33"/>
      <c r="GVF53" s="35"/>
      <c r="GVG53" s="35"/>
      <c r="GVH53"/>
      <c r="GVI53"/>
      <c r="GVJ53" s="33"/>
      <c r="GVK53"/>
      <c r="GVL53" s="33"/>
      <c r="GVM53" s="35"/>
      <c r="GVN53" s="35"/>
      <c r="GVO53"/>
      <c r="GVP53"/>
      <c r="GVQ53" s="33"/>
      <c r="GVR53"/>
      <c r="GVS53" s="33"/>
      <c r="GVT53" s="35"/>
      <c r="GVU53" s="35"/>
      <c r="GVV53"/>
      <c r="GVW53"/>
      <c r="GVX53" s="33"/>
      <c r="GVY53"/>
      <c r="GVZ53" s="33"/>
      <c r="GWA53" s="35"/>
      <c r="GWB53" s="35"/>
      <c r="GWC53"/>
      <c r="GWD53"/>
      <c r="GWE53" s="33"/>
      <c r="GWF53"/>
      <c r="GWG53" s="33"/>
      <c r="GWH53" s="35"/>
      <c r="GWI53" s="35"/>
      <c r="GWJ53"/>
      <c r="GWK53"/>
      <c r="GWL53" s="33"/>
      <c r="GWM53"/>
      <c r="GWN53" s="33"/>
      <c r="GWO53" s="35"/>
      <c r="GWP53" s="35"/>
      <c r="GWQ53"/>
      <c r="GWR53"/>
      <c r="GWS53" s="33"/>
      <c r="GWT53"/>
      <c r="GWU53" s="33"/>
      <c r="GWV53" s="35"/>
      <c r="GWW53" s="35"/>
      <c r="GWX53"/>
      <c r="GWY53"/>
      <c r="GWZ53" s="33"/>
      <c r="GXA53"/>
      <c r="GXB53" s="33"/>
      <c r="GXC53" s="35"/>
      <c r="GXD53" s="35"/>
      <c r="GXE53"/>
      <c r="GXF53"/>
      <c r="GXG53" s="33"/>
      <c r="GXH53"/>
      <c r="GXI53" s="33"/>
      <c r="GXJ53" s="35"/>
      <c r="GXK53" s="35"/>
      <c r="GXL53"/>
      <c r="GXM53"/>
      <c r="GXN53" s="33"/>
      <c r="GXO53"/>
      <c r="GXP53" s="33"/>
      <c r="GXQ53" s="35"/>
      <c r="GXR53" s="35"/>
      <c r="GXS53"/>
      <c r="GXT53"/>
      <c r="GXU53" s="33"/>
      <c r="GXV53"/>
      <c r="GXW53" s="33"/>
      <c r="GXX53" s="35"/>
      <c r="GXY53" s="35"/>
      <c r="GXZ53"/>
      <c r="GYA53"/>
      <c r="GYB53" s="33"/>
      <c r="GYC53"/>
      <c r="GYD53" s="33"/>
      <c r="GYE53" s="35"/>
      <c r="GYF53" s="35"/>
      <c r="GYG53"/>
      <c r="GYH53"/>
      <c r="GYI53" s="33"/>
      <c r="GYJ53"/>
      <c r="GYK53" s="33"/>
      <c r="GYL53" s="35"/>
      <c r="GYM53" s="35"/>
      <c r="GYN53"/>
      <c r="GYO53"/>
      <c r="GYP53" s="33"/>
      <c r="GYQ53"/>
      <c r="GYR53" s="33"/>
      <c r="GYS53" s="35"/>
      <c r="GYT53" s="35"/>
      <c r="GYU53"/>
      <c r="GYV53"/>
      <c r="GYW53" s="33"/>
      <c r="GYX53"/>
      <c r="GYY53" s="33"/>
      <c r="GYZ53" s="35"/>
      <c r="GZA53" s="35"/>
      <c r="GZB53"/>
      <c r="GZC53"/>
      <c r="GZD53" s="33"/>
      <c r="GZE53"/>
      <c r="GZF53" s="33"/>
      <c r="GZG53" s="35"/>
      <c r="GZH53" s="35"/>
      <c r="GZI53"/>
      <c r="GZJ53"/>
      <c r="GZK53" s="33"/>
      <c r="GZL53"/>
      <c r="GZM53" s="33"/>
      <c r="GZN53" s="35"/>
      <c r="GZO53" s="35"/>
      <c r="GZP53"/>
      <c r="GZQ53"/>
      <c r="GZR53" s="33"/>
      <c r="GZS53"/>
      <c r="GZT53" s="33"/>
      <c r="GZU53" s="35"/>
      <c r="GZV53" s="35"/>
      <c r="GZW53"/>
      <c r="GZX53"/>
      <c r="GZY53" s="33"/>
      <c r="GZZ53"/>
      <c r="HAA53" s="33"/>
      <c r="HAB53" s="35"/>
      <c r="HAC53" s="35"/>
      <c r="HAD53"/>
      <c r="HAE53"/>
      <c r="HAF53" s="33"/>
      <c r="HAG53"/>
      <c r="HAH53" s="33"/>
      <c r="HAI53" s="35"/>
      <c r="HAJ53" s="35"/>
      <c r="HAK53"/>
      <c r="HAL53"/>
      <c r="HAM53" s="33"/>
      <c r="HAN53"/>
      <c r="HAO53" s="33"/>
      <c r="HAP53" s="35"/>
      <c r="HAQ53" s="35"/>
      <c r="HAR53"/>
      <c r="HAS53"/>
      <c r="HAT53" s="33"/>
      <c r="HAU53"/>
      <c r="HAV53" s="33"/>
      <c r="HAW53" s="35"/>
      <c r="HAX53" s="35"/>
      <c r="HAY53"/>
      <c r="HAZ53"/>
      <c r="HBA53" s="33"/>
      <c r="HBB53"/>
      <c r="HBC53" s="33"/>
      <c r="HBD53" s="35"/>
      <c r="HBE53" s="35"/>
      <c r="HBF53"/>
      <c r="HBG53"/>
      <c r="HBH53" s="33"/>
      <c r="HBI53"/>
      <c r="HBJ53" s="33"/>
      <c r="HBK53" s="35"/>
      <c r="HBL53" s="35"/>
      <c r="HBM53"/>
      <c r="HBN53"/>
      <c r="HBO53" s="33"/>
      <c r="HBP53"/>
      <c r="HBQ53" s="33"/>
      <c r="HBR53" s="35"/>
      <c r="HBS53" s="35"/>
      <c r="HBT53"/>
      <c r="HBU53"/>
      <c r="HBV53" s="33"/>
      <c r="HBW53"/>
      <c r="HBX53" s="33"/>
      <c r="HBY53" s="35"/>
      <c r="HBZ53" s="35"/>
      <c r="HCA53"/>
      <c r="HCB53"/>
      <c r="HCC53" s="33"/>
      <c r="HCD53"/>
      <c r="HCE53" s="33"/>
      <c r="HCF53" s="35"/>
      <c r="HCG53" s="35"/>
      <c r="HCH53"/>
      <c r="HCI53"/>
      <c r="HCJ53" s="33"/>
      <c r="HCK53"/>
      <c r="HCL53" s="33"/>
      <c r="HCM53" s="35"/>
      <c r="HCN53" s="35"/>
      <c r="HCO53"/>
      <c r="HCP53"/>
      <c r="HCQ53" s="33"/>
      <c r="HCR53"/>
      <c r="HCS53" s="33"/>
      <c r="HCT53" s="35"/>
      <c r="HCU53" s="35"/>
      <c r="HCV53"/>
      <c r="HCW53"/>
      <c r="HCX53" s="33"/>
      <c r="HCY53"/>
      <c r="HCZ53" s="33"/>
      <c r="HDA53" s="35"/>
      <c r="HDB53" s="35"/>
      <c r="HDC53"/>
      <c r="HDD53"/>
      <c r="HDE53" s="33"/>
      <c r="HDF53"/>
      <c r="HDG53" s="33"/>
      <c r="HDH53" s="35"/>
      <c r="HDI53" s="35"/>
      <c r="HDJ53"/>
      <c r="HDK53"/>
      <c r="HDL53" s="33"/>
      <c r="HDM53"/>
      <c r="HDN53" s="33"/>
      <c r="HDO53" s="35"/>
      <c r="HDP53" s="35"/>
      <c r="HDQ53"/>
      <c r="HDR53"/>
      <c r="HDS53" s="33"/>
      <c r="HDT53"/>
      <c r="HDU53" s="33"/>
      <c r="HDV53" s="35"/>
      <c r="HDW53" s="35"/>
      <c r="HDX53"/>
      <c r="HDY53"/>
      <c r="HDZ53" s="33"/>
      <c r="HEA53"/>
      <c r="HEB53" s="33"/>
      <c r="HEC53" s="35"/>
      <c r="HED53" s="35"/>
      <c r="HEE53"/>
      <c r="HEF53"/>
      <c r="HEG53" s="33"/>
      <c r="HEH53"/>
      <c r="HEI53" s="33"/>
      <c r="HEJ53" s="35"/>
      <c r="HEK53" s="35"/>
      <c r="HEL53"/>
      <c r="HEM53"/>
      <c r="HEN53" s="33"/>
      <c r="HEO53"/>
      <c r="HEP53" s="33"/>
      <c r="HEQ53" s="35"/>
      <c r="HER53" s="35"/>
      <c r="HES53"/>
      <c r="HET53"/>
      <c r="HEU53" s="33"/>
      <c r="HEV53"/>
      <c r="HEW53" s="33"/>
      <c r="HEX53" s="35"/>
      <c r="HEY53" s="35"/>
      <c r="HEZ53"/>
      <c r="HFA53"/>
      <c r="HFB53" s="33"/>
      <c r="HFC53"/>
      <c r="HFD53" s="33"/>
      <c r="HFE53" s="35"/>
      <c r="HFF53" s="35"/>
      <c r="HFG53"/>
      <c r="HFH53"/>
      <c r="HFI53" s="33"/>
      <c r="HFJ53"/>
      <c r="HFK53" s="33"/>
      <c r="HFL53" s="35"/>
      <c r="HFM53" s="35"/>
      <c r="HFN53"/>
      <c r="HFO53"/>
      <c r="HFP53" s="33"/>
      <c r="HFQ53"/>
      <c r="HFR53" s="33"/>
      <c r="HFS53" s="35"/>
      <c r="HFT53" s="35"/>
      <c r="HFU53"/>
      <c r="HFV53"/>
      <c r="HFW53" s="33"/>
      <c r="HFX53"/>
      <c r="HFY53" s="33"/>
      <c r="HFZ53" s="35"/>
      <c r="HGA53" s="35"/>
      <c r="HGB53"/>
      <c r="HGC53"/>
      <c r="HGD53" s="33"/>
      <c r="HGE53"/>
      <c r="HGF53" s="33"/>
      <c r="HGG53" s="35"/>
      <c r="HGH53" s="35"/>
      <c r="HGI53"/>
      <c r="HGJ53"/>
      <c r="HGK53" s="33"/>
      <c r="HGL53"/>
      <c r="HGM53" s="33"/>
      <c r="HGN53" s="35"/>
      <c r="HGO53" s="35"/>
      <c r="HGP53"/>
      <c r="HGQ53"/>
      <c r="HGR53" s="33"/>
      <c r="HGS53"/>
      <c r="HGT53" s="33"/>
      <c r="HGU53" s="35"/>
      <c r="HGV53" s="35"/>
      <c r="HGW53"/>
      <c r="HGX53"/>
      <c r="HGY53" s="33"/>
      <c r="HGZ53"/>
      <c r="HHA53" s="33"/>
      <c r="HHB53" s="35"/>
      <c r="HHC53" s="35"/>
      <c r="HHD53"/>
      <c r="HHE53"/>
      <c r="HHF53" s="33"/>
      <c r="HHG53"/>
      <c r="HHH53" s="33"/>
      <c r="HHI53" s="35"/>
      <c r="HHJ53" s="35"/>
      <c r="HHK53"/>
      <c r="HHL53"/>
      <c r="HHM53" s="33"/>
      <c r="HHN53"/>
      <c r="HHO53" s="33"/>
      <c r="HHP53" s="35"/>
      <c r="HHQ53" s="35"/>
      <c r="HHR53"/>
      <c r="HHS53"/>
      <c r="HHT53" s="33"/>
      <c r="HHU53"/>
      <c r="HHV53" s="33"/>
      <c r="HHW53" s="35"/>
      <c r="HHX53" s="35"/>
      <c r="HHY53"/>
      <c r="HHZ53"/>
      <c r="HIA53" s="33"/>
      <c r="HIB53"/>
      <c r="HIC53" s="33"/>
      <c r="HID53" s="35"/>
      <c r="HIE53" s="35"/>
      <c r="HIF53"/>
      <c r="HIG53"/>
      <c r="HIH53" s="33"/>
      <c r="HII53"/>
      <c r="HIJ53" s="33"/>
      <c r="HIK53" s="35"/>
      <c r="HIL53" s="35"/>
      <c r="HIM53"/>
      <c r="HIN53"/>
      <c r="HIO53" s="33"/>
      <c r="HIP53"/>
      <c r="HIQ53" s="33"/>
      <c r="HIR53" s="35"/>
      <c r="HIS53" s="35"/>
      <c r="HIT53"/>
      <c r="HIU53"/>
      <c r="HIV53" s="33"/>
      <c r="HIW53"/>
      <c r="HIX53" s="33"/>
      <c r="HIY53" s="35"/>
      <c r="HIZ53" s="35"/>
      <c r="HJA53"/>
      <c r="HJB53"/>
      <c r="HJC53" s="33"/>
      <c r="HJD53"/>
      <c r="HJE53" s="33"/>
      <c r="HJF53" s="35"/>
      <c r="HJG53" s="35"/>
      <c r="HJH53"/>
      <c r="HJI53"/>
      <c r="HJJ53" s="33"/>
      <c r="HJK53"/>
      <c r="HJL53" s="33"/>
      <c r="HJM53" s="35"/>
      <c r="HJN53" s="35"/>
      <c r="HJO53"/>
      <c r="HJP53"/>
      <c r="HJQ53" s="33"/>
      <c r="HJR53"/>
      <c r="HJS53" s="33"/>
      <c r="HJT53" s="35"/>
      <c r="HJU53" s="35"/>
      <c r="HJV53"/>
      <c r="HJW53"/>
      <c r="HJX53" s="33"/>
      <c r="HJY53"/>
      <c r="HJZ53" s="33"/>
      <c r="HKA53" s="35"/>
      <c r="HKB53" s="35"/>
      <c r="HKC53"/>
      <c r="HKD53"/>
      <c r="HKE53" s="33"/>
      <c r="HKF53"/>
      <c r="HKG53" s="33"/>
      <c r="HKH53" s="35"/>
      <c r="HKI53" s="35"/>
      <c r="HKJ53"/>
      <c r="HKK53"/>
      <c r="HKL53" s="33"/>
      <c r="HKM53"/>
      <c r="HKN53" s="33"/>
      <c r="HKO53" s="35"/>
      <c r="HKP53" s="35"/>
      <c r="HKQ53"/>
      <c r="HKR53"/>
      <c r="HKS53" s="33"/>
      <c r="HKT53"/>
      <c r="HKU53" s="33"/>
      <c r="HKV53" s="35"/>
      <c r="HKW53" s="35"/>
      <c r="HKX53"/>
      <c r="HKY53"/>
      <c r="HKZ53" s="33"/>
      <c r="HLA53"/>
      <c r="HLB53" s="33"/>
      <c r="HLC53" s="35"/>
      <c r="HLD53" s="35"/>
      <c r="HLE53"/>
      <c r="HLF53"/>
      <c r="HLG53" s="33"/>
      <c r="HLH53"/>
      <c r="HLI53" s="33"/>
      <c r="HLJ53" s="35"/>
      <c r="HLK53" s="35"/>
      <c r="HLL53"/>
      <c r="HLM53"/>
      <c r="HLN53" s="33"/>
      <c r="HLO53"/>
      <c r="HLP53" s="33"/>
      <c r="HLQ53" s="35"/>
      <c r="HLR53" s="35"/>
      <c r="HLS53"/>
      <c r="HLT53"/>
      <c r="HLU53" s="33"/>
      <c r="HLV53"/>
      <c r="HLW53" s="33"/>
      <c r="HLX53" s="35"/>
      <c r="HLY53" s="35"/>
      <c r="HLZ53"/>
      <c r="HMA53"/>
      <c r="HMB53" s="33"/>
      <c r="HMC53"/>
      <c r="HMD53" s="33"/>
      <c r="HME53" s="35"/>
      <c r="HMF53" s="35"/>
      <c r="HMG53"/>
      <c r="HMH53"/>
      <c r="HMI53" s="33"/>
      <c r="HMJ53"/>
      <c r="HMK53" s="33"/>
      <c r="HML53" s="35"/>
      <c r="HMM53" s="35"/>
      <c r="HMN53"/>
      <c r="HMO53"/>
      <c r="HMP53" s="33"/>
      <c r="HMQ53"/>
      <c r="HMR53" s="33"/>
      <c r="HMS53" s="35"/>
      <c r="HMT53" s="35"/>
      <c r="HMU53"/>
      <c r="HMV53"/>
      <c r="HMW53" s="33"/>
      <c r="HMX53"/>
      <c r="HMY53" s="33"/>
      <c r="HMZ53" s="35"/>
      <c r="HNA53" s="35"/>
      <c r="HNB53"/>
      <c r="HNC53"/>
      <c r="HND53" s="33"/>
      <c r="HNE53"/>
      <c r="HNF53" s="33"/>
      <c r="HNG53" s="35"/>
      <c r="HNH53" s="35"/>
      <c r="HNI53"/>
      <c r="HNJ53"/>
      <c r="HNK53" s="33"/>
      <c r="HNL53"/>
      <c r="HNM53" s="33"/>
      <c r="HNN53" s="35"/>
      <c r="HNO53" s="35"/>
      <c r="HNP53"/>
      <c r="HNQ53"/>
      <c r="HNR53" s="33"/>
      <c r="HNS53"/>
      <c r="HNT53" s="33"/>
      <c r="HNU53" s="35"/>
      <c r="HNV53" s="35"/>
      <c r="HNW53"/>
      <c r="HNX53"/>
      <c r="HNY53" s="33"/>
      <c r="HNZ53"/>
      <c r="HOA53" s="33"/>
      <c r="HOB53" s="35"/>
      <c r="HOC53" s="35"/>
      <c r="HOD53"/>
      <c r="HOE53"/>
      <c r="HOF53" s="33"/>
      <c r="HOG53"/>
      <c r="HOH53" s="33"/>
      <c r="HOI53" s="35"/>
      <c r="HOJ53" s="35"/>
      <c r="HOK53"/>
      <c r="HOL53"/>
      <c r="HOM53" s="33"/>
      <c r="HON53"/>
      <c r="HOO53" s="33"/>
      <c r="HOP53" s="35"/>
      <c r="HOQ53" s="35"/>
      <c r="HOR53"/>
      <c r="HOS53"/>
      <c r="HOT53" s="33"/>
      <c r="HOU53"/>
      <c r="HOV53" s="33"/>
      <c r="HOW53" s="35"/>
      <c r="HOX53" s="35"/>
      <c r="HOY53"/>
      <c r="HOZ53"/>
      <c r="HPA53" s="33"/>
      <c r="HPB53"/>
      <c r="HPC53" s="33"/>
      <c r="HPD53" s="35"/>
      <c r="HPE53" s="35"/>
      <c r="HPF53"/>
      <c r="HPG53"/>
      <c r="HPH53" s="33"/>
      <c r="HPI53"/>
      <c r="HPJ53" s="33"/>
      <c r="HPK53" s="35"/>
      <c r="HPL53" s="35"/>
      <c r="HPM53"/>
      <c r="HPN53"/>
      <c r="HPO53" s="33"/>
      <c r="HPP53"/>
      <c r="HPQ53" s="33"/>
      <c r="HPR53" s="35"/>
      <c r="HPS53" s="35"/>
      <c r="HPT53"/>
      <c r="HPU53"/>
      <c r="HPV53" s="33"/>
      <c r="HPW53"/>
      <c r="HPX53" s="33"/>
      <c r="HPY53" s="35"/>
      <c r="HPZ53" s="35"/>
      <c r="HQA53"/>
      <c r="HQB53"/>
      <c r="HQC53" s="33"/>
      <c r="HQD53"/>
      <c r="HQE53" s="33"/>
      <c r="HQF53" s="35"/>
      <c r="HQG53" s="35"/>
      <c r="HQH53"/>
      <c r="HQI53"/>
      <c r="HQJ53" s="33"/>
      <c r="HQK53"/>
      <c r="HQL53" s="33"/>
      <c r="HQM53" s="35"/>
      <c r="HQN53" s="35"/>
      <c r="HQO53"/>
      <c r="HQP53"/>
      <c r="HQQ53" s="33"/>
      <c r="HQR53"/>
      <c r="HQS53" s="33"/>
      <c r="HQT53" s="35"/>
      <c r="HQU53" s="35"/>
      <c r="HQV53"/>
      <c r="HQW53"/>
      <c r="HQX53" s="33"/>
      <c r="HQY53"/>
      <c r="HQZ53" s="33"/>
      <c r="HRA53" s="35"/>
      <c r="HRB53" s="35"/>
      <c r="HRC53"/>
      <c r="HRD53"/>
      <c r="HRE53" s="33"/>
      <c r="HRF53"/>
      <c r="HRG53" s="33"/>
      <c r="HRH53" s="35"/>
      <c r="HRI53" s="35"/>
      <c r="HRJ53"/>
      <c r="HRK53"/>
      <c r="HRL53" s="33"/>
      <c r="HRM53"/>
      <c r="HRN53" s="33"/>
      <c r="HRO53" s="35"/>
      <c r="HRP53" s="35"/>
      <c r="HRQ53"/>
      <c r="HRR53"/>
      <c r="HRS53" s="33"/>
      <c r="HRT53"/>
      <c r="HRU53" s="33"/>
      <c r="HRV53" s="35"/>
      <c r="HRW53" s="35"/>
      <c r="HRX53"/>
      <c r="HRY53"/>
      <c r="HRZ53" s="33"/>
      <c r="HSA53"/>
      <c r="HSB53" s="33"/>
      <c r="HSC53" s="35"/>
      <c r="HSD53" s="35"/>
      <c r="HSE53"/>
      <c r="HSF53"/>
      <c r="HSG53" s="33"/>
      <c r="HSH53"/>
      <c r="HSI53" s="33"/>
      <c r="HSJ53" s="35"/>
      <c r="HSK53" s="35"/>
      <c r="HSL53"/>
      <c r="HSM53"/>
      <c r="HSN53" s="33"/>
      <c r="HSO53"/>
      <c r="HSP53" s="33"/>
      <c r="HSQ53" s="35"/>
      <c r="HSR53" s="35"/>
      <c r="HSS53"/>
      <c r="HST53"/>
      <c r="HSU53" s="33"/>
      <c r="HSV53"/>
      <c r="HSW53" s="33"/>
      <c r="HSX53" s="35"/>
      <c r="HSY53" s="35"/>
      <c r="HSZ53"/>
      <c r="HTA53"/>
      <c r="HTB53" s="33"/>
      <c r="HTC53"/>
      <c r="HTD53" s="33"/>
      <c r="HTE53" s="35"/>
      <c r="HTF53" s="35"/>
      <c r="HTG53"/>
      <c r="HTH53"/>
      <c r="HTI53" s="33"/>
      <c r="HTJ53"/>
      <c r="HTK53" s="33"/>
      <c r="HTL53" s="35"/>
      <c r="HTM53" s="35"/>
      <c r="HTN53"/>
      <c r="HTO53"/>
      <c r="HTP53" s="33"/>
      <c r="HTQ53"/>
      <c r="HTR53" s="33"/>
      <c r="HTS53" s="35"/>
      <c r="HTT53" s="35"/>
      <c r="HTU53"/>
      <c r="HTV53"/>
      <c r="HTW53" s="33"/>
      <c r="HTX53"/>
      <c r="HTY53" s="33"/>
      <c r="HTZ53" s="35"/>
      <c r="HUA53" s="35"/>
      <c r="HUB53"/>
      <c r="HUC53"/>
      <c r="HUD53" s="33"/>
      <c r="HUE53"/>
      <c r="HUF53" s="33"/>
      <c r="HUG53" s="35"/>
      <c r="HUH53" s="35"/>
      <c r="HUI53"/>
      <c r="HUJ53"/>
      <c r="HUK53" s="33"/>
      <c r="HUL53"/>
      <c r="HUM53" s="33"/>
      <c r="HUN53" s="35"/>
      <c r="HUO53" s="35"/>
      <c r="HUP53"/>
      <c r="HUQ53"/>
      <c r="HUR53" s="33"/>
      <c r="HUS53"/>
      <c r="HUT53" s="33"/>
      <c r="HUU53" s="35"/>
      <c r="HUV53" s="35"/>
      <c r="HUW53"/>
      <c r="HUX53"/>
      <c r="HUY53" s="33"/>
      <c r="HUZ53"/>
      <c r="HVA53" s="33"/>
      <c r="HVB53" s="35"/>
      <c r="HVC53" s="35"/>
      <c r="HVD53"/>
      <c r="HVE53"/>
      <c r="HVF53" s="33"/>
      <c r="HVG53"/>
      <c r="HVH53" s="33"/>
      <c r="HVI53" s="35"/>
      <c r="HVJ53" s="35"/>
      <c r="HVK53"/>
      <c r="HVL53"/>
      <c r="HVM53" s="33"/>
      <c r="HVN53"/>
      <c r="HVO53" s="33"/>
      <c r="HVP53" s="35"/>
      <c r="HVQ53" s="35"/>
      <c r="HVR53"/>
      <c r="HVS53"/>
      <c r="HVT53" s="33"/>
      <c r="HVU53"/>
      <c r="HVV53" s="33"/>
      <c r="HVW53" s="35"/>
      <c r="HVX53" s="35"/>
      <c r="HVY53"/>
      <c r="HVZ53"/>
      <c r="HWA53" s="33"/>
      <c r="HWB53"/>
      <c r="HWC53" s="33"/>
      <c r="HWD53" s="35"/>
      <c r="HWE53" s="35"/>
      <c r="HWF53"/>
      <c r="HWG53"/>
      <c r="HWH53" s="33"/>
      <c r="HWI53"/>
      <c r="HWJ53" s="33"/>
      <c r="HWK53" s="35"/>
      <c r="HWL53" s="35"/>
      <c r="HWM53"/>
      <c r="HWN53"/>
      <c r="HWO53" s="33"/>
      <c r="HWP53"/>
      <c r="HWQ53" s="33"/>
      <c r="HWR53" s="35"/>
      <c r="HWS53" s="35"/>
      <c r="HWT53"/>
      <c r="HWU53"/>
      <c r="HWV53" s="33"/>
      <c r="HWW53"/>
      <c r="HWX53" s="33"/>
      <c r="HWY53" s="35"/>
      <c r="HWZ53" s="35"/>
      <c r="HXA53"/>
      <c r="HXB53"/>
      <c r="HXC53" s="33"/>
      <c r="HXD53"/>
      <c r="HXE53" s="33"/>
      <c r="HXF53" s="35"/>
      <c r="HXG53" s="35"/>
      <c r="HXH53"/>
      <c r="HXI53"/>
      <c r="HXJ53" s="33"/>
      <c r="HXK53"/>
      <c r="HXL53" s="33"/>
      <c r="HXM53" s="35"/>
      <c r="HXN53" s="35"/>
      <c r="HXO53"/>
      <c r="HXP53"/>
      <c r="HXQ53" s="33"/>
      <c r="HXR53"/>
      <c r="HXS53" s="33"/>
      <c r="HXT53" s="35"/>
      <c r="HXU53" s="35"/>
      <c r="HXV53"/>
      <c r="HXW53"/>
      <c r="HXX53" s="33"/>
      <c r="HXY53"/>
      <c r="HXZ53" s="33"/>
      <c r="HYA53" s="35"/>
      <c r="HYB53" s="35"/>
      <c r="HYC53"/>
      <c r="HYD53"/>
      <c r="HYE53" s="33"/>
      <c r="HYF53"/>
      <c r="HYG53" s="33"/>
      <c r="HYH53" s="35"/>
      <c r="HYI53" s="35"/>
      <c r="HYJ53"/>
      <c r="HYK53"/>
      <c r="HYL53" s="33"/>
      <c r="HYM53"/>
      <c r="HYN53" s="33"/>
      <c r="HYO53" s="35"/>
      <c r="HYP53" s="35"/>
      <c r="HYQ53"/>
      <c r="HYR53"/>
      <c r="HYS53" s="33"/>
      <c r="HYT53"/>
      <c r="HYU53" s="33"/>
      <c r="HYV53" s="35"/>
      <c r="HYW53" s="35"/>
      <c r="HYX53"/>
      <c r="HYY53"/>
      <c r="HYZ53" s="33"/>
      <c r="HZA53"/>
      <c r="HZB53" s="33"/>
      <c r="HZC53" s="35"/>
      <c r="HZD53" s="35"/>
      <c r="HZE53"/>
      <c r="HZF53"/>
      <c r="HZG53" s="33"/>
      <c r="HZH53"/>
      <c r="HZI53" s="33"/>
      <c r="HZJ53" s="35"/>
      <c r="HZK53" s="35"/>
      <c r="HZL53"/>
      <c r="HZM53"/>
      <c r="HZN53" s="33"/>
      <c r="HZO53"/>
      <c r="HZP53" s="33"/>
      <c r="HZQ53" s="35"/>
      <c r="HZR53" s="35"/>
      <c r="HZS53"/>
      <c r="HZT53"/>
      <c r="HZU53" s="33"/>
      <c r="HZV53"/>
      <c r="HZW53" s="33"/>
      <c r="HZX53" s="35"/>
      <c r="HZY53" s="35"/>
      <c r="HZZ53"/>
      <c r="IAA53"/>
      <c r="IAB53" s="33"/>
      <c r="IAC53"/>
      <c r="IAD53" s="33"/>
      <c r="IAE53" s="35"/>
      <c r="IAF53" s="35"/>
      <c r="IAG53"/>
      <c r="IAH53"/>
      <c r="IAI53" s="33"/>
      <c r="IAJ53"/>
      <c r="IAK53" s="33"/>
      <c r="IAL53" s="35"/>
      <c r="IAM53" s="35"/>
      <c r="IAN53"/>
      <c r="IAO53"/>
      <c r="IAP53" s="33"/>
      <c r="IAQ53"/>
      <c r="IAR53" s="33"/>
      <c r="IAS53" s="35"/>
      <c r="IAT53" s="35"/>
      <c r="IAU53"/>
      <c r="IAV53"/>
      <c r="IAW53" s="33"/>
      <c r="IAX53"/>
      <c r="IAY53" s="33"/>
      <c r="IAZ53" s="35"/>
      <c r="IBA53" s="35"/>
      <c r="IBB53"/>
      <c r="IBC53"/>
      <c r="IBD53" s="33"/>
      <c r="IBE53"/>
      <c r="IBF53" s="33"/>
      <c r="IBG53" s="35"/>
      <c r="IBH53" s="35"/>
      <c r="IBI53"/>
      <c r="IBJ53"/>
      <c r="IBK53" s="33"/>
      <c r="IBL53"/>
      <c r="IBM53" s="33"/>
      <c r="IBN53" s="35"/>
      <c r="IBO53" s="35"/>
      <c r="IBP53"/>
      <c r="IBQ53"/>
      <c r="IBR53" s="33"/>
      <c r="IBS53"/>
      <c r="IBT53" s="33"/>
      <c r="IBU53" s="35"/>
      <c r="IBV53" s="35"/>
      <c r="IBW53"/>
      <c r="IBX53"/>
      <c r="IBY53" s="33"/>
      <c r="IBZ53"/>
      <c r="ICA53" s="33"/>
      <c r="ICB53" s="35"/>
      <c r="ICC53" s="35"/>
      <c r="ICD53"/>
      <c r="ICE53"/>
      <c r="ICF53" s="33"/>
      <c r="ICG53"/>
      <c r="ICH53" s="33"/>
      <c r="ICI53" s="35"/>
      <c r="ICJ53" s="35"/>
      <c r="ICK53"/>
      <c r="ICL53"/>
      <c r="ICM53" s="33"/>
      <c r="ICN53"/>
      <c r="ICO53" s="33"/>
      <c r="ICP53" s="35"/>
      <c r="ICQ53" s="35"/>
      <c r="ICR53"/>
      <c r="ICS53"/>
      <c r="ICT53" s="33"/>
      <c r="ICU53"/>
      <c r="ICV53" s="33"/>
      <c r="ICW53" s="35"/>
      <c r="ICX53" s="35"/>
      <c r="ICY53"/>
      <c r="ICZ53"/>
      <c r="IDA53" s="33"/>
      <c r="IDB53"/>
      <c r="IDC53" s="33"/>
      <c r="IDD53" s="35"/>
      <c r="IDE53" s="35"/>
      <c r="IDF53"/>
      <c r="IDG53"/>
      <c r="IDH53" s="33"/>
      <c r="IDI53"/>
      <c r="IDJ53" s="33"/>
      <c r="IDK53" s="35"/>
      <c r="IDL53" s="35"/>
      <c r="IDM53"/>
      <c r="IDN53"/>
      <c r="IDO53" s="33"/>
      <c r="IDP53"/>
      <c r="IDQ53" s="33"/>
      <c r="IDR53" s="35"/>
      <c r="IDS53" s="35"/>
      <c r="IDT53"/>
      <c r="IDU53"/>
      <c r="IDV53" s="33"/>
      <c r="IDW53"/>
      <c r="IDX53" s="33"/>
      <c r="IDY53" s="35"/>
      <c r="IDZ53" s="35"/>
      <c r="IEA53"/>
      <c r="IEB53"/>
      <c r="IEC53" s="33"/>
      <c r="IED53"/>
      <c r="IEE53" s="33"/>
      <c r="IEF53" s="35"/>
      <c r="IEG53" s="35"/>
      <c r="IEH53"/>
      <c r="IEI53"/>
      <c r="IEJ53" s="33"/>
      <c r="IEK53"/>
      <c r="IEL53" s="33"/>
      <c r="IEM53" s="35"/>
      <c r="IEN53" s="35"/>
      <c r="IEO53"/>
      <c r="IEP53"/>
      <c r="IEQ53" s="33"/>
      <c r="IER53"/>
      <c r="IES53" s="33"/>
      <c r="IET53" s="35"/>
      <c r="IEU53" s="35"/>
      <c r="IEV53"/>
      <c r="IEW53"/>
      <c r="IEX53" s="33"/>
      <c r="IEY53"/>
      <c r="IEZ53" s="33"/>
      <c r="IFA53" s="35"/>
      <c r="IFB53" s="35"/>
      <c r="IFC53"/>
      <c r="IFD53"/>
      <c r="IFE53" s="33"/>
      <c r="IFF53"/>
      <c r="IFG53" s="33"/>
      <c r="IFH53" s="35"/>
      <c r="IFI53" s="35"/>
      <c r="IFJ53"/>
      <c r="IFK53"/>
      <c r="IFL53" s="33"/>
      <c r="IFM53"/>
      <c r="IFN53" s="33"/>
      <c r="IFO53" s="35"/>
      <c r="IFP53" s="35"/>
      <c r="IFQ53"/>
      <c r="IFR53"/>
      <c r="IFS53" s="33"/>
      <c r="IFT53"/>
      <c r="IFU53" s="33"/>
      <c r="IFV53" s="35"/>
      <c r="IFW53" s="35"/>
      <c r="IFX53"/>
      <c r="IFY53"/>
      <c r="IFZ53" s="33"/>
      <c r="IGA53"/>
      <c r="IGB53" s="33"/>
      <c r="IGC53" s="35"/>
      <c r="IGD53" s="35"/>
      <c r="IGE53"/>
      <c r="IGF53"/>
      <c r="IGG53" s="33"/>
      <c r="IGH53"/>
      <c r="IGI53" s="33"/>
      <c r="IGJ53" s="35"/>
      <c r="IGK53" s="35"/>
      <c r="IGL53"/>
      <c r="IGM53"/>
      <c r="IGN53" s="33"/>
      <c r="IGO53"/>
      <c r="IGP53" s="33"/>
      <c r="IGQ53" s="35"/>
      <c r="IGR53" s="35"/>
      <c r="IGS53"/>
      <c r="IGT53"/>
      <c r="IGU53" s="33"/>
      <c r="IGV53"/>
      <c r="IGW53" s="33"/>
      <c r="IGX53" s="35"/>
      <c r="IGY53" s="35"/>
      <c r="IGZ53"/>
      <c r="IHA53"/>
      <c r="IHB53" s="33"/>
      <c r="IHC53"/>
      <c r="IHD53" s="33"/>
      <c r="IHE53" s="35"/>
      <c r="IHF53" s="35"/>
      <c r="IHG53"/>
      <c r="IHH53"/>
      <c r="IHI53" s="33"/>
      <c r="IHJ53"/>
      <c r="IHK53" s="33"/>
      <c r="IHL53" s="35"/>
      <c r="IHM53" s="35"/>
      <c r="IHN53"/>
      <c r="IHO53"/>
      <c r="IHP53" s="33"/>
      <c r="IHQ53"/>
      <c r="IHR53" s="33"/>
      <c r="IHS53" s="35"/>
      <c r="IHT53" s="35"/>
      <c r="IHU53"/>
      <c r="IHV53"/>
      <c r="IHW53" s="33"/>
      <c r="IHX53"/>
      <c r="IHY53" s="33"/>
      <c r="IHZ53" s="35"/>
      <c r="IIA53" s="35"/>
      <c r="IIB53"/>
      <c r="IIC53"/>
      <c r="IID53" s="33"/>
      <c r="IIE53"/>
      <c r="IIF53" s="33"/>
      <c r="IIG53" s="35"/>
      <c r="IIH53" s="35"/>
      <c r="III53"/>
      <c r="IIJ53"/>
      <c r="IIK53" s="33"/>
      <c r="IIL53"/>
      <c r="IIM53" s="33"/>
      <c r="IIN53" s="35"/>
      <c r="IIO53" s="35"/>
      <c r="IIP53"/>
      <c r="IIQ53"/>
      <c r="IIR53" s="33"/>
      <c r="IIS53"/>
      <c r="IIT53" s="33"/>
      <c r="IIU53" s="35"/>
      <c r="IIV53" s="35"/>
      <c r="IIW53"/>
      <c r="IIX53"/>
      <c r="IIY53" s="33"/>
      <c r="IIZ53"/>
      <c r="IJA53" s="33"/>
      <c r="IJB53" s="35"/>
      <c r="IJC53" s="35"/>
      <c r="IJD53"/>
      <c r="IJE53"/>
      <c r="IJF53" s="33"/>
      <c r="IJG53"/>
      <c r="IJH53" s="33"/>
      <c r="IJI53" s="35"/>
      <c r="IJJ53" s="35"/>
      <c r="IJK53"/>
      <c r="IJL53"/>
      <c r="IJM53" s="33"/>
      <c r="IJN53"/>
      <c r="IJO53" s="33"/>
      <c r="IJP53" s="35"/>
      <c r="IJQ53" s="35"/>
      <c r="IJR53"/>
      <c r="IJS53"/>
      <c r="IJT53" s="33"/>
      <c r="IJU53"/>
      <c r="IJV53" s="33"/>
      <c r="IJW53" s="35"/>
      <c r="IJX53" s="35"/>
      <c r="IJY53"/>
      <c r="IJZ53"/>
      <c r="IKA53" s="33"/>
      <c r="IKB53"/>
      <c r="IKC53" s="33"/>
      <c r="IKD53" s="35"/>
      <c r="IKE53" s="35"/>
      <c r="IKF53"/>
      <c r="IKG53"/>
      <c r="IKH53" s="33"/>
      <c r="IKI53"/>
      <c r="IKJ53" s="33"/>
      <c r="IKK53" s="35"/>
      <c r="IKL53" s="35"/>
      <c r="IKM53"/>
      <c r="IKN53"/>
      <c r="IKO53" s="33"/>
      <c r="IKP53"/>
      <c r="IKQ53" s="33"/>
      <c r="IKR53" s="35"/>
      <c r="IKS53" s="35"/>
      <c r="IKT53"/>
      <c r="IKU53"/>
      <c r="IKV53" s="33"/>
      <c r="IKW53"/>
      <c r="IKX53" s="33"/>
      <c r="IKY53" s="35"/>
      <c r="IKZ53" s="35"/>
      <c r="ILA53"/>
      <c r="ILB53"/>
      <c r="ILC53" s="33"/>
      <c r="ILD53"/>
      <c r="ILE53" s="33"/>
      <c r="ILF53" s="35"/>
      <c r="ILG53" s="35"/>
      <c r="ILH53"/>
      <c r="ILI53"/>
      <c r="ILJ53" s="33"/>
      <c r="ILK53"/>
      <c r="ILL53" s="33"/>
      <c r="ILM53" s="35"/>
      <c r="ILN53" s="35"/>
      <c r="ILO53"/>
      <c r="ILP53"/>
      <c r="ILQ53" s="33"/>
      <c r="ILR53"/>
      <c r="ILS53" s="33"/>
      <c r="ILT53" s="35"/>
      <c r="ILU53" s="35"/>
      <c r="ILV53"/>
      <c r="ILW53"/>
      <c r="ILX53" s="33"/>
      <c r="ILY53"/>
      <c r="ILZ53" s="33"/>
      <c r="IMA53" s="35"/>
      <c r="IMB53" s="35"/>
      <c r="IMC53"/>
      <c r="IMD53"/>
      <c r="IME53" s="33"/>
      <c r="IMF53"/>
      <c r="IMG53" s="33"/>
      <c r="IMH53" s="35"/>
      <c r="IMI53" s="35"/>
      <c r="IMJ53"/>
      <c r="IMK53"/>
      <c r="IML53" s="33"/>
      <c r="IMM53"/>
      <c r="IMN53" s="33"/>
      <c r="IMO53" s="35"/>
      <c r="IMP53" s="35"/>
      <c r="IMQ53"/>
      <c r="IMR53"/>
      <c r="IMS53" s="33"/>
      <c r="IMT53"/>
      <c r="IMU53" s="33"/>
      <c r="IMV53" s="35"/>
      <c r="IMW53" s="35"/>
      <c r="IMX53"/>
      <c r="IMY53"/>
      <c r="IMZ53" s="33"/>
      <c r="INA53"/>
      <c r="INB53" s="33"/>
      <c r="INC53" s="35"/>
      <c r="IND53" s="35"/>
      <c r="INE53"/>
      <c r="INF53"/>
      <c r="ING53" s="33"/>
      <c r="INH53"/>
      <c r="INI53" s="33"/>
      <c r="INJ53" s="35"/>
      <c r="INK53" s="35"/>
      <c r="INL53"/>
      <c r="INM53"/>
      <c r="INN53" s="33"/>
      <c r="INO53"/>
      <c r="INP53" s="33"/>
      <c r="INQ53" s="35"/>
      <c r="INR53" s="35"/>
      <c r="INS53"/>
      <c r="INT53"/>
      <c r="INU53" s="33"/>
      <c r="INV53"/>
      <c r="INW53" s="33"/>
      <c r="INX53" s="35"/>
      <c r="INY53" s="35"/>
      <c r="INZ53"/>
      <c r="IOA53"/>
      <c r="IOB53" s="33"/>
      <c r="IOC53"/>
      <c r="IOD53" s="33"/>
      <c r="IOE53" s="35"/>
      <c r="IOF53" s="35"/>
      <c r="IOG53"/>
      <c r="IOH53"/>
      <c r="IOI53" s="33"/>
      <c r="IOJ53"/>
      <c r="IOK53" s="33"/>
      <c r="IOL53" s="35"/>
      <c r="IOM53" s="35"/>
      <c r="ION53"/>
      <c r="IOO53"/>
      <c r="IOP53" s="33"/>
      <c r="IOQ53"/>
      <c r="IOR53" s="33"/>
      <c r="IOS53" s="35"/>
      <c r="IOT53" s="35"/>
      <c r="IOU53"/>
      <c r="IOV53"/>
      <c r="IOW53" s="33"/>
      <c r="IOX53"/>
      <c r="IOY53" s="33"/>
      <c r="IOZ53" s="35"/>
      <c r="IPA53" s="35"/>
      <c r="IPB53"/>
      <c r="IPC53"/>
      <c r="IPD53" s="33"/>
      <c r="IPE53"/>
      <c r="IPF53" s="33"/>
      <c r="IPG53" s="35"/>
      <c r="IPH53" s="35"/>
      <c r="IPI53"/>
      <c r="IPJ53"/>
      <c r="IPK53" s="33"/>
      <c r="IPL53"/>
      <c r="IPM53" s="33"/>
      <c r="IPN53" s="35"/>
      <c r="IPO53" s="35"/>
      <c r="IPP53"/>
      <c r="IPQ53"/>
      <c r="IPR53" s="33"/>
      <c r="IPS53"/>
      <c r="IPT53" s="33"/>
      <c r="IPU53" s="35"/>
      <c r="IPV53" s="35"/>
      <c r="IPW53"/>
      <c r="IPX53"/>
      <c r="IPY53" s="33"/>
      <c r="IPZ53"/>
      <c r="IQA53" s="33"/>
      <c r="IQB53" s="35"/>
      <c r="IQC53" s="35"/>
      <c r="IQD53"/>
      <c r="IQE53"/>
      <c r="IQF53" s="33"/>
      <c r="IQG53"/>
      <c r="IQH53" s="33"/>
      <c r="IQI53" s="35"/>
      <c r="IQJ53" s="35"/>
      <c r="IQK53"/>
      <c r="IQL53"/>
      <c r="IQM53" s="33"/>
      <c r="IQN53"/>
      <c r="IQO53" s="33"/>
      <c r="IQP53" s="35"/>
      <c r="IQQ53" s="35"/>
      <c r="IQR53"/>
      <c r="IQS53"/>
      <c r="IQT53" s="33"/>
      <c r="IQU53"/>
      <c r="IQV53" s="33"/>
      <c r="IQW53" s="35"/>
      <c r="IQX53" s="35"/>
      <c r="IQY53"/>
      <c r="IQZ53"/>
      <c r="IRA53" s="33"/>
      <c r="IRB53"/>
      <c r="IRC53" s="33"/>
      <c r="IRD53" s="35"/>
      <c r="IRE53" s="35"/>
      <c r="IRF53"/>
      <c r="IRG53"/>
      <c r="IRH53" s="33"/>
      <c r="IRI53"/>
      <c r="IRJ53" s="33"/>
      <c r="IRK53" s="35"/>
      <c r="IRL53" s="35"/>
      <c r="IRM53"/>
      <c r="IRN53"/>
      <c r="IRO53" s="33"/>
      <c r="IRP53"/>
      <c r="IRQ53" s="33"/>
      <c r="IRR53" s="35"/>
      <c r="IRS53" s="35"/>
      <c r="IRT53"/>
      <c r="IRU53"/>
      <c r="IRV53" s="33"/>
      <c r="IRW53"/>
      <c r="IRX53" s="33"/>
      <c r="IRY53" s="35"/>
      <c r="IRZ53" s="35"/>
      <c r="ISA53"/>
      <c r="ISB53"/>
      <c r="ISC53" s="33"/>
      <c r="ISD53"/>
      <c r="ISE53" s="33"/>
      <c r="ISF53" s="35"/>
      <c r="ISG53" s="35"/>
      <c r="ISH53"/>
      <c r="ISI53"/>
      <c r="ISJ53" s="33"/>
      <c r="ISK53"/>
      <c r="ISL53" s="33"/>
      <c r="ISM53" s="35"/>
      <c r="ISN53" s="35"/>
      <c r="ISO53"/>
      <c r="ISP53"/>
      <c r="ISQ53" s="33"/>
      <c r="ISR53"/>
      <c r="ISS53" s="33"/>
      <c r="IST53" s="35"/>
      <c r="ISU53" s="35"/>
      <c r="ISV53"/>
      <c r="ISW53"/>
      <c r="ISX53" s="33"/>
      <c r="ISY53"/>
      <c r="ISZ53" s="33"/>
      <c r="ITA53" s="35"/>
      <c r="ITB53" s="35"/>
      <c r="ITC53"/>
      <c r="ITD53"/>
      <c r="ITE53" s="33"/>
      <c r="ITF53"/>
      <c r="ITG53" s="33"/>
      <c r="ITH53" s="35"/>
      <c r="ITI53" s="35"/>
      <c r="ITJ53"/>
      <c r="ITK53"/>
      <c r="ITL53" s="33"/>
      <c r="ITM53"/>
      <c r="ITN53" s="33"/>
      <c r="ITO53" s="35"/>
      <c r="ITP53" s="35"/>
      <c r="ITQ53"/>
      <c r="ITR53"/>
      <c r="ITS53" s="33"/>
      <c r="ITT53"/>
      <c r="ITU53" s="33"/>
      <c r="ITV53" s="35"/>
      <c r="ITW53" s="35"/>
      <c r="ITX53"/>
      <c r="ITY53"/>
      <c r="ITZ53" s="33"/>
      <c r="IUA53"/>
      <c r="IUB53" s="33"/>
      <c r="IUC53" s="35"/>
      <c r="IUD53" s="35"/>
      <c r="IUE53"/>
      <c r="IUF53"/>
      <c r="IUG53" s="33"/>
      <c r="IUH53"/>
      <c r="IUI53" s="33"/>
      <c r="IUJ53" s="35"/>
      <c r="IUK53" s="35"/>
      <c r="IUL53"/>
      <c r="IUM53"/>
      <c r="IUN53" s="33"/>
      <c r="IUO53"/>
      <c r="IUP53" s="33"/>
      <c r="IUQ53" s="35"/>
      <c r="IUR53" s="35"/>
      <c r="IUS53"/>
      <c r="IUT53"/>
      <c r="IUU53" s="33"/>
      <c r="IUV53"/>
      <c r="IUW53" s="33"/>
      <c r="IUX53" s="35"/>
      <c r="IUY53" s="35"/>
      <c r="IUZ53"/>
      <c r="IVA53"/>
      <c r="IVB53" s="33"/>
      <c r="IVC53"/>
      <c r="IVD53" s="33"/>
      <c r="IVE53" s="35"/>
      <c r="IVF53" s="35"/>
      <c r="IVG53"/>
      <c r="IVH53"/>
      <c r="IVI53" s="33"/>
      <c r="IVJ53"/>
      <c r="IVK53" s="33"/>
      <c r="IVL53" s="35"/>
      <c r="IVM53" s="35"/>
      <c r="IVN53"/>
      <c r="IVO53"/>
      <c r="IVP53" s="33"/>
      <c r="IVQ53"/>
      <c r="IVR53" s="33"/>
      <c r="IVS53" s="35"/>
      <c r="IVT53" s="35"/>
      <c r="IVU53"/>
      <c r="IVV53"/>
      <c r="IVW53" s="33"/>
      <c r="IVX53"/>
      <c r="IVY53" s="33"/>
      <c r="IVZ53" s="35"/>
      <c r="IWA53" s="35"/>
      <c r="IWB53"/>
      <c r="IWC53"/>
      <c r="IWD53" s="33"/>
      <c r="IWE53"/>
      <c r="IWF53" s="33"/>
      <c r="IWG53" s="35"/>
      <c r="IWH53" s="35"/>
      <c r="IWI53"/>
      <c r="IWJ53"/>
      <c r="IWK53" s="33"/>
      <c r="IWL53"/>
      <c r="IWM53" s="33"/>
      <c r="IWN53" s="35"/>
      <c r="IWO53" s="35"/>
      <c r="IWP53"/>
      <c r="IWQ53"/>
      <c r="IWR53" s="33"/>
      <c r="IWS53"/>
      <c r="IWT53" s="33"/>
      <c r="IWU53" s="35"/>
      <c r="IWV53" s="35"/>
      <c r="IWW53"/>
      <c r="IWX53"/>
      <c r="IWY53" s="33"/>
      <c r="IWZ53"/>
      <c r="IXA53" s="33"/>
      <c r="IXB53" s="35"/>
      <c r="IXC53" s="35"/>
      <c r="IXD53"/>
      <c r="IXE53"/>
      <c r="IXF53" s="33"/>
      <c r="IXG53"/>
      <c r="IXH53" s="33"/>
      <c r="IXI53" s="35"/>
      <c r="IXJ53" s="35"/>
      <c r="IXK53"/>
      <c r="IXL53"/>
      <c r="IXM53" s="33"/>
      <c r="IXN53"/>
      <c r="IXO53" s="33"/>
      <c r="IXP53" s="35"/>
      <c r="IXQ53" s="35"/>
      <c r="IXR53"/>
      <c r="IXS53"/>
      <c r="IXT53" s="33"/>
      <c r="IXU53"/>
      <c r="IXV53" s="33"/>
      <c r="IXW53" s="35"/>
      <c r="IXX53" s="35"/>
      <c r="IXY53"/>
      <c r="IXZ53"/>
      <c r="IYA53" s="33"/>
      <c r="IYB53"/>
      <c r="IYC53" s="33"/>
      <c r="IYD53" s="35"/>
      <c r="IYE53" s="35"/>
      <c r="IYF53"/>
      <c r="IYG53"/>
      <c r="IYH53" s="33"/>
      <c r="IYI53"/>
      <c r="IYJ53" s="33"/>
      <c r="IYK53" s="35"/>
      <c r="IYL53" s="35"/>
      <c r="IYM53"/>
      <c r="IYN53"/>
      <c r="IYO53" s="33"/>
      <c r="IYP53"/>
      <c r="IYQ53" s="33"/>
      <c r="IYR53" s="35"/>
      <c r="IYS53" s="35"/>
      <c r="IYT53"/>
      <c r="IYU53"/>
      <c r="IYV53" s="33"/>
      <c r="IYW53"/>
      <c r="IYX53" s="33"/>
      <c r="IYY53" s="35"/>
      <c r="IYZ53" s="35"/>
      <c r="IZA53"/>
      <c r="IZB53"/>
      <c r="IZC53" s="33"/>
      <c r="IZD53"/>
      <c r="IZE53" s="33"/>
      <c r="IZF53" s="35"/>
      <c r="IZG53" s="35"/>
      <c r="IZH53"/>
      <c r="IZI53"/>
      <c r="IZJ53" s="33"/>
      <c r="IZK53"/>
      <c r="IZL53" s="33"/>
      <c r="IZM53" s="35"/>
      <c r="IZN53" s="35"/>
      <c r="IZO53"/>
      <c r="IZP53"/>
      <c r="IZQ53" s="33"/>
      <c r="IZR53"/>
      <c r="IZS53" s="33"/>
      <c r="IZT53" s="35"/>
      <c r="IZU53" s="35"/>
      <c r="IZV53"/>
      <c r="IZW53"/>
      <c r="IZX53" s="33"/>
      <c r="IZY53"/>
      <c r="IZZ53" s="33"/>
      <c r="JAA53" s="35"/>
      <c r="JAB53" s="35"/>
      <c r="JAC53"/>
      <c r="JAD53"/>
      <c r="JAE53" s="33"/>
      <c r="JAF53"/>
      <c r="JAG53" s="33"/>
      <c r="JAH53" s="35"/>
      <c r="JAI53" s="35"/>
      <c r="JAJ53"/>
      <c r="JAK53"/>
      <c r="JAL53" s="33"/>
      <c r="JAM53"/>
      <c r="JAN53" s="33"/>
      <c r="JAO53" s="35"/>
      <c r="JAP53" s="35"/>
      <c r="JAQ53"/>
      <c r="JAR53"/>
      <c r="JAS53" s="33"/>
      <c r="JAT53"/>
      <c r="JAU53" s="33"/>
      <c r="JAV53" s="35"/>
      <c r="JAW53" s="35"/>
      <c r="JAX53"/>
      <c r="JAY53"/>
      <c r="JAZ53" s="33"/>
      <c r="JBA53"/>
      <c r="JBB53" s="33"/>
      <c r="JBC53" s="35"/>
      <c r="JBD53" s="35"/>
      <c r="JBE53"/>
      <c r="JBF53"/>
      <c r="JBG53" s="33"/>
      <c r="JBH53"/>
      <c r="JBI53" s="33"/>
      <c r="JBJ53" s="35"/>
      <c r="JBK53" s="35"/>
      <c r="JBL53"/>
      <c r="JBM53"/>
      <c r="JBN53" s="33"/>
      <c r="JBO53"/>
      <c r="JBP53" s="33"/>
      <c r="JBQ53" s="35"/>
      <c r="JBR53" s="35"/>
      <c r="JBS53"/>
      <c r="JBT53"/>
      <c r="JBU53" s="33"/>
      <c r="JBV53"/>
      <c r="JBW53" s="33"/>
      <c r="JBX53" s="35"/>
      <c r="JBY53" s="35"/>
      <c r="JBZ53"/>
      <c r="JCA53"/>
      <c r="JCB53" s="33"/>
      <c r="JCC53"/>
      <c r="JCD53" s="33"/>
      <c r="JCE53" s="35"/>
      <c r="JCF53" s="35"/>
      <c r="JCG53"/>
      <c r="JCH53"/>
      <c r="JCI53" s="33"/>
      <c r="JCJ53"/>
      <c r="JCK53" s="33"/>
      <c r="JCL53" s="35"/>
      <c r="JCM53" s="35"/>
      <c r="JCN53"/>
      <c r="JCO53"/>
      <c r="JCP53" s="33"/>
      <c r="JCQ53"/>
      <c r="JCR53" s="33"/>
      <c r="JCS53" s="35"/>
      <c r="JCT53" s="35"/>
      <c r="JCU53"/>
      <c r="JCV53"/>
      <c r="JCW53" s="33"/>
      <c r="JCX53"/>
      <c r="JCY53" s="33"/>
      <c r="JCZ53" s="35"/>
      <c r="JDA53" s="35"/>
      <c r="JDB53"/>
      <c r="JDC53"/>
      <c r="JDD53" s="33"/>
      <c r="JDE53"/>
      <c r="JDF53" s="33"/>
      <c r="JDG53" s="35"/>
      <c r="JDH53" s="35"/>
      <c r="JDI53"/>
      <c r="JDJ53"/>
      <c r="JDK53" s="33"/>
      <c r="JDL53"/>
      <c r="JDM53" s="33"/>
      <c r="JDN53" s="35"/>
      <c r="JDO53" s="35"/>
      <c r="JDP53"/>
      <c r="JDQ53"/>
      <c r="JDR53" s="33"/>
      <c r="JDS53"/>
      <c r="JDT53" s="33"/>
      <c r="JDU53" s="35"/>
      <c r="JDV53" s="35"/>
      <c r="JDW53"/>
      <c r="JDX53"/>
      <c r="JDY53" s="33"/>
      <c r="JDZ53"/>
      <c r="JEA53" s="33"/>
      <c r="JEB53" s="35"/>
      <c r="JEC53" s="35"/>
      <c r="JED53"/>
      <c r="JEE53"/>
      <c r="JEF53" s="33"/>
      <c r="JEG53"/>
      <c r="JEH53" s="33"/>
      <c r="JEI53" s="35"/>
      <c r="JEJ53" s="35"/>
      <c r="JEK53"/>
      <c r="JEL53"/>
      <c r="JEM53" s="33"/>
      <c r="JEN53"/>
      <c r="JEO53" s="33"/>
      <c r="JEP53" s="35"/>
      <c r="JEQ53" s="35"/>
      <c r="JER53"/>
      <c r="JES53"/>
      <c r="JET53" s="33"/>
      <c r="JEU53"/>
      <c r="JEV53" s="33"/>
      <c r="JEW53" s="35"/>
      <c r="JEX53" s="35"/>
      <c r="JEY53"/>
      <c r="JEZ53"/>
      <c r="JFA53" s="33"/>
      <c r="JFB53"/>
      <c r="JFC53" s="33"/>
      <c r="JFD53" s="35"/>
      <c r="JFE53" s="35"/>
      <c r="JFF53"/>
      <c r="JFG53"/>
      <c r="JFH53" s="33"/>
      <c r="JFI53"/>
      <c r="JFJ53" s="33"/>
      <c r="JFK53" s="35"/>
      <c r="JFL53" s="35"/>
      <c r="JFM53"/>
      <c r="JFN53"/>
      <c r="JFO53" s="33"/>
      <c r="JFP53"/>
      <c r="JFQ53" s="33"/>
      <c r="JFR53" s="35"/>
      <c r="JFS53" s="35"/>
      <c r="JFT53"/>
      <c r="JFU53"/>
      <c r="JFV53" s="33"/>
      <c r="JFW53"/>
      <c r="JFX53" s="33"/>
      <c r="JFY53" s="35"/>
      <c r="JFZ53" s="35"/>
      <c r="JGA53"/>
      <c r="JGB53"/>
      <c r="JGC53" s="33"/>
      <c r="JGD53"/>
      <c r="JGE53" s="33"/>
      <c r="JGF53" s="35"/>
      <c r="JGG53" s="35"/>
      <c r="JGH53"/>
      <c r="JGI53"/>
      <c r="JGJ53" s="33"/>
      <c r="JGK53"/>
      <c r="JGL53" s="33"/>
      <c r="JGM53" s="35"/>
      <c r="JGN53" s="35"/>
      <c r="JGO53"/>
      <c r="JGP53"/>
      <c r="JGQ53" s="33"/>
      <c r="JGR53"/>
      <c r="JGS53" s="33"/>
      <c r="JGT53" s="35"/>
      <c r="JGU53" s="35"/>
      <c r="JGV53"/>
      <c r="JGW53"/>
      <c r="JGX53" s="33"/>
      <c r="JGY53"/>
      <c r="JGZ53" s="33"/>
      <c r="JHA53" s="35"/>
      <c r="JHB53" s="35"/>
      <c r="JHC53"/>
      <c r="JHD53"/>
      <c r="JHE53" s="33"/>
      <c r="JHF53"/>
      <c r="JHG53" s="33"/>
      <c r="JHH53" s="35"/>
      <c r="JHI53" s="35"/>
      <c r="JHJ53"/>
      <c r="JHK53"/>
      <c r="JHL53" s="33"/>
      <c r="JHM53"/>
      <c r="JHN53" s="33"/>
      <c r="JHO53" s="35"/>
      <c r="JHP53" s="35"/>
      <c r="JHQ53"/>
      <c r="JHR53"/>
      <c r="JHS53" s="33"/>
      <c r="JHT53"/>
      <c r="JHU53" s="33"/>
      <c r="JHV53" s="35"/>
      <c r="JHW53" s="35"/>
      <c r="JHX53"/>
      <c r="JHY53"/>
      <c r="JHZ53" s="33"/>
      <c r="JIA53"/>
      <c r="JIB53" s="33"/>
      <c r="JIC53" s="35"/>
      <c r="JID53" s="35"/>
      <c r="JIE53"/>
      <c r="JIF53"/>
      <c r="JIG53" s="33"/>
      <c r="JIH53"/>
      <c r="JII53" s="33"/>
      <c r="JIJ53" s="35"/>
      <c r="JIK53" s="35"/>
      <c r="JIL53"/>
      <c r="JIM53"/>
      <c r="JIN53" s="33"/>
      <c r="JIO53"/>
      <c r="JIP53" s="33"/>
      <c r="JIQ53" s="35"/>
      <c r="JIR53" s="35"/>
      <c r="JIS53"/>
      <c r="JIT53"/>
      <c r="JIU53" s="33"/>
      <c r="JIV53"/>
      <c r="JIW53" s="33"/>
      <c r="JIX53" s="35"/>
      <c r="JIY53" s="35"/>
      <c r="JIZ53"/>
      <c r="JJA53"/>
      <c r="JJB53" s="33"/>
      <c r="JJC53"/>
      <c r="JJD53" s="33"/>
      <c r="JJE53" s="35"/>
      <c r="JJF53" s="35"/>
      <c r="JJG53"/>
      <c r="JJH53"/>
      <c r="JJI53" s="33"/>
      <c r="JJJ53"/>
      <c r="JJK53" s="33"/>
      <c r="JJL53" s="35"/>
      <c r="JJM53" s="35"/>
      <c r="JJN53"/>
      <c r="JJO53"/>
      <c r="JJP53" s="33"/>
      <c r="JJQ53"/>
      <c r="JJR53" s="33"/>
      <c r="JJS53" s="35"/>
      <c r="JJT53" s="35"/>
      <c r="JJU53"/>
      <c r="JJV53"/>
      <c r="JJW53" s="33"/>
      <c r="JJX53"/>
      <c r="JJY53" s="33"/>
      <c r="JJZ53" s="35"/>
      <c r="JKA53" s="35"/>
      <c r="JKB53"/>
      <c r="JKC53"/>
      <c r="JKD53" s="33"/>
      <c r="JKE53"/>
      <c r="JKF53" s="33"/>
      <c r="JKG53" s="35"/>
      <c r="JKH53" s="35"/>
      <c r="JKI53"/>
      <c r="JKJ53"/>
      <c r="JKK53" s="33"/>
      <c r="JKL53"/>
      <c r="JKM53" s="33"/>
      <c r="JKN53" s="35"/>
      <c r="JKO53" s="35"/>
      <c r="JKP53"/>
      <c r="JKQ53"/>
      <c r="JKR53" s="33"/>
      <c r="JKS53"/>
      <c r="JKT53" s="33"/>
      <c r="JKU53" s="35"/>
      <c r="JKV53" s="35"/>
      <c r="JKW53"/>
      <c r="JKX53"/>
      <c r="JKY53" s="33"/>
      <c r="JKZ53"/>
      <c r="JLA53" s="33"/>
      <c r="JLB53" s="35"/>
      <c r="JLC53" s="35"/>
      <c r="JLD53"/>
      <c r="JLE53"/>
      <c r="JLF53" s="33"/>
      <c r="JLG53"/>
      <c r="JLH53" s="33"/>
      <c r="JLI53" s="35"/>
      <c r="JLJ53" s="35"/>
      <c r="JLK53"/>
      <c r="JLL53"/>
      <c r="JLM53" s="33"/>
      <c r="JLN53"/>
      <c r="JLO53" s="33"/>
      <c r="JLP53" s="35"/>
      <c r="JLQ53" s="35"/>
      <c r="JLR53"/>
      <c r="JLS53"/>
      <c r="JLT53" s="33"/>
      <c r="JLU53"/>
      <c r="JLV53" s="33"/>
      <c r="JLW53" s="35"/>
      <c r="JLX53" s="35"/>
      <c r="JLY53"/>
      <c r="JLZ53"/>
      <c r="JMA53" s="33"/>
      <c r="JMB53"/>
      <c r="JMC53" s="33"/>
      <c r="JMD53" s="35"/>
      <c r="JME53" s="35"/>
      <c r="JMF53"/>
      <c r="JMG53"/>
      <c r="JMH53" s="33"/>
      <c r="JMI53"/>
      <c r="JMJ53" s="33"/>
      <c r="JMK53" s="35"/>
      <c r="JML53" s="35"/>
      <c r="JMM53"/>
      <c r="JMN53"/>
      <c r="JMO53" s="33"/>
      <c r="JMP53"/>
      <c r="JMQ53" s="33"/>
      <c r="JMR53" s="35"/>
      <c r="JMS53" s="35"/>
      <c r="JMT53"/>
      <c r="JMU53"/>
      <c r="JMV53" s="33"/>
      <c r="JMW53"/>
      <c r="JMX53" s="33"/>
      <c r="JMY53" s="35"/>
      <c r="JMZ53" s="35"/>
      <c r="JNA53"/>
      <c r="JNB53"/>
      <c r="JNC53" s="33"/>
      <c r="JND53"/>
      <c r="JNE53" s="33"/>
      <c r="JNF53" s="35"/>
      <c r="JNG53" s="35"/>
      <c r="JNH53"/>
      <c r="JNI53"/>
      <c r="JNJ53" s="33"/>
      <c r="JNK53"/>
      <c r="JNL53" s="33"/>
      <c r="JNM53" s="35"/>
      <c r="JNN53" s="35"/>
      <c r="JNO53"/>
      <c r="JNP53"/>
      <c r="JNQ53" s="33"/>
      <c r="JNR53"/>
      <c r="JNS53" s="33"/>
      <c r="JNT53" s="35"/>
      <c r="JNU53" s="35"/>
      <c r="JNV53"/>
      <c r="JNW53"/>
      <c r="JNX53" s="33"/>
      <c r="JNY53"/>
      <c r="JNZ53" s="33"/>
      <c r="JOA53" s="35"/>
      <c r="JOB53" s="35"/>
      <c r="JOC53"/>
      <c r="JOD53"/>
      <c r="JOE53" s="33"/>
      <c r="JOF53"/>
      <c r="JOG53" s="33"/>
      <c r="JOH53" s="35"/>
      <c r="JOI53" s="35"/>
      <c r="JOJ53"/>
      <c r="JOK53"/>
      <c r="JOL53" s="33"/>
      <c r="JOM53"/>
      <c r="JON53" s="33"/>
      <c r="JOO53" s="35"/>
      <c r="JOP53" s="35"/>
      <c r="JOQ53"/>
      <c r="JOR53"/>
      <c r="JOS53" s="33"/>
      <c r="JOT53"/>
      <c r="JOU53" s="33"/>
      <c r="JOV53" s="35"/>
      <c r="JOW53" s="35"/>
      <c r="JOX53"/>
      <c r="JOY53"/>
      <c r="JOZ53" s="33"/>
      <c r="JPA53"/>
      <c r="JPB53" s="33"/>
      <c r="JPC53" s="35"/>
      <c r="JPD53" s="35"/>
      <c r="JPE53"/>
      <c r="JPF53"/>
      <c r="JPG53" s="33"/>
      <c r="JPH53"/>
      <c r="JPI53" s="33"/>
      <c r="JPJ53" s="35"/>
      <c r="JPK53" s="35"/>
      <c r="JPL53"/>
      <c r="JPM53"/>
      <c r="JPN53" s="33"/>
      <c r="JPO53"/>
      <c r="JPP53" s="33"/>
      <c r="JPQ53" s="35"/>
      <c r="JPR53" s="35"/>
      <c r="JPS53"/>
      <c r="JPT53"/>
      <c r="JPU53" s="33"/>
      <c r="JPV53"/>
      <c r="JPW53" s="33"/>
      <c r="JPX53" s="35"/>
      <c r="JPY53" s="35"/>
      <c r="JPZ53"/>
      <c r="JQA53"/>
      <c r="JQB53" s="33"/>
      <c r="JQC53"/>
      <c r="JQD53" s="33"/>
      <c r="JQE53" s="35"/>
      <c r="JQF53" s="35"/>
      <c r="JQG53"/>
      <c r="JQH53"/>
      <c r="JQI53" s="33"/>
      <c r="JQJ53"/>
      <c r="JQK53" s="33"/>
      <c r="JQL53" s="35"/>
      <c r="JQM53" s="35"/>
      <c r="JQN53"/>
      <c r="JQO53"/>
      <c r="JQP53" s="33"/>
      <c r="JQQ53"/>
      <c r="JQR53" s="33"/>
      <c r="JQS53" s="35"/>
      <c r="JQT53" s="35"/>
      <c r="JQU53"/>
      <c r="JQV53"/>
      <c r="JQW53" s="33"/>
      <c r="JQX53"/>
      <c r="JQY53" s="33"/>
      <c r="JQZ53" s="35"/>
      <c r="JRA53" s="35"/>
      <c r="JRB53"/>
      <c r="JRC53"/>
      <c r="JRD53" s="33"/>
      <c r="JRE53"/>
      <c r="JRF53" s="33"/>
      <c r="JRG53" s="35"/>
      <c r="JRH53" s="35"/>
      <c r="JRI53"/>
      <c r="JRJ53"/>
      <c r="JRK53" s="33"/>
      <c r="JRL53"/>
      <c r="JRM53" s="33"/>
      <c r="JRN53" s="35"/>
      <c r="JRO53" s="35"/>
      <c r="JRP53"/>
      <c r="JRQ53"/>
      <c r="JRR53" s="33"/>
      <c r="JRS53"/>
      <c r="JRT53" s="33"/>
      <c r="JRU53" s="35"/>
      <c r="JRV53" s="35"/>
      <c r="JRW53"/>
      <c r="JRX53"/>
      <c r="JRY53" s="33"/>
      <c r="JRZ53"/>
      <c r="JSA53" s="33"/>
      <c r="JSB53" s="35"/>
      <c r="JSC53" s="35"/>
      <c r="JSD53"/>
      <c r="JSE53"/>
      <c r="JSF53" s="33"/>
      <c r="JSG53"/>
      <c r="JSH53" s="33"/>
      <c r="JSI53" s="35"/>
      <c r="JSJ53" s="35"/>
      <c r="JSK53"/>
      <c r="JSL53"/>
      <c r="JSM53" s="33"/>
      <c r="JSN53"/>
      <c r="JSO53" s="33"/>
      <c r="JSP53" s="35"/>
      <c r="JSQ53" s="35"/>
      <c r="JSR53"/>
      <c r="JSS53"/>
      <c r="JST53" s="33"/>
      <c r="JSU53"/>
      <c r="JSV53" s="33"/>
      <c r="JSW53" s="35"/>
      <c r="JSX53" s="35"/>
      <c r="JSY53"/>
      <c r="JSZ53"/>
      <c r="JTA53" s="33"/>
      <c r="JTB53"/>
      <c r="JTC53" s="33"/>
      <c r="JTD53" s="35"/>
      <c r="JTE53" s="35"/>
      <c r="JTF53"/>
      <c r="JTG53"/>
      <c r="JTH53" s="33"/>
      <c r="JTI53"/>
      <c r="JTJ53" s="33"/>
      <c r="JTK53" s="35"/>
      <c r="JTL53" s="35"/>
      <c r="JTM53"/>
      <c r="JTN53"/>
      <c r="JTO53" s="33"/>
      <c r="JTP53"/>
      <c r="JTQ53" s="33"/>
      <c r="JTR53" s="35"/>
      <c r="JTS53" s="35"/>
      <c r="JTT53"/>
      <c r="JTU53"/>
      <c r="JTV53" s="33"/>
      <c r="JTW53"/>
      <c r="JTX53" s="33"/>
      <c r="JTY53" s="35"/>
      <c r="JTZ53" s="35"/>
      <c r="JUA53"/>
      <c r="JUB53"/>
      <c r="JUC53" s="33"/>
      <c r="JUD53"/>
      <c r="JUE53" s="33"/>
      <c r="JUF53" s="35"/>
      <c r="JUG53" s="35"/>
      <c r="JUH53"/>
      <c r="JUI53"/>
      <c r="JUJ53" s="33"/>
      <c r="JUK53"/>
      <c r="JUL53" s="33"/>
      <c r="JUM53" s="35"/>
      <c r="JUN53" s="35"/>
      <c r="JUO53"/>
      <c r="JUP53"/>
      <c r="JUQ53" s="33"/>
      <c r="JUR53"/>
      <c r="JUS53" s="33"/>
      <c r="JUT53" s="35"/>
      <c r="JUU53" s="35"/>
      <c r="JUV53"/>
      <c r="JUW53"/>
      <c r="JUX53" s="33"/>
      <c r="JUY53"/>
      <c r="JUZ53" s="33"/>
      <c r="JVA53" s="35"/>
      <c r="JVB53" s="35"/>
      <c r="JVC53"/>
      <c r="JVD53"/>
      <c r="JVE53" s="33"/>
      <c r="JVF53"/>
      <c r="JVG53" s="33"/>
      <c r="JVH53" s="35"/>
      <c r="JVI53" s="35"/>
      <c r="JVJ53"/>
      <c r="JVK53"/>
      <c r="JVL53" s="33"/>
      <c r="JVM53"/>
      <c r="JVN53" s="33"/>
      <c r="JVO53" s="35"/>
      <c r="JVP53" s="35"/>
      <c r="JVQ53"/>
      <c r="JVR53"/>
      <c r="JVS53" s="33"/>
      <c r="JVT53"/>
      <c r="JVU53" s="33"/>
      <c r="JVV53" s="35"/>
      <c r="JVW53" s="35"/>
      <c r="JVX53"/>
      <c r="JVY53"/>
      <c r="JVZ53" s="33"/>
      <c r="JWA53"/>
      <c r="JWB53" s="33"/>
      <c r="JWC53" s="35"/>
      <c r="JWD53" s="35"/>
      <c r="JWE53"/>
      <c r="JWF53"/>
      <c r="JWG53" s="33"/>
      <c r="JWH53"/>
      <c r="JWI53" s="33"/>
      <c r="JWJ53" s="35"/>
      <c r="JWK53" s="35"/>
      <c r="JWL53"/>
      <c r="JWM53"/>
      <c r="JWN53" s="33"/>
      <c r="JWO53"/>
      <c r="JWP53" s="33"/>
      <c r="JWQ53" s="35"/>
      <c r="JWR53" s="35"/>
      <c r="JWS53"/>
      <c r="JWT53"/>
      <c r="JWU53" s="33"/>
      <c r="JWV53"/>
      <c r="JWW53" s="33"/>
      <c r="JWX53" s="35"/>
      <c r="JWY53" s="35"/>
      <c r="JWZ53"/>
      <c r="JXA53"/>
      <c r="JXB53" s="33"/>
      <c r="JXC53"/>
      <c r="JXD53" s="33"/>
      <c r="JXE53" s="35"/>
      <c r="JXF53" s="35"/>
      <c r="JXG53"/>
      <c r="JXH53"/>
      <c r="JXI53" s="33"/>
      <c r="JXJ53"/>
      <c r="JXK53" s="33"/>
      <c r="JXL53" s="35"/>
      <c r="JXM53" s="35"/>
      <c r="JXN53"/>
      <c r="JXO53"/>
      <c r="JXP53" s="33"/>
      <c r="JXQ53"/>
      <c r="JXR53" s="33"/>
      <c r="JXS53" s="35"/>
      <c r="JXT53" s="35"/>
      <c r="JXU53"/>
      <c r="JXV53"/>
      <c r="JXW53" s="33"/>
      <c r="JXX53"/>
      <c r="JXY53" s="33"/>
      <c r="JXZ53" s="35"/>
      <c r="JYA53" s="35"/>
      <c r="JYB53"/>
      <c r="JYC53"/>
      <c r="JYD53" s="33"/>
      <c r="JYE53"/>
      <c r="JYF53" s="33"/>
      <c r="JYG53" s="35"/>
      <c r="JYH53" s="35"/>
      <c r="JYI53"/>
      <c r="JYJ53"/>
      <c r="JYK53" s="33"/>
      <c r="JYL53"/>
      <c r="JYM53" s="33"/>
      <c r="JYN53" s="35"/>
      <c r="JYO53" s="35"/>
      <c r="JYP53"/>
      <c r="JYQ53"/>
      <c r="JYR53" s="33"/>
      <c r="JYS53"/>
      <c r="JYT53" s="33"/>
      <c r="JYU53" s="35"/>
      <c r="JYV53" s="35"/>
      <c r="JYW53"/>
      <c r="JYX53"/>
      <c r="JYY53" s="33"/>
      <c r="JYZ53"/>
      <c r="JZA53" s="33"/>
      <c r="JZB53" s="35"/>
      <c r="JZC53" s="35"/>
      <c r="JZD53"/>
      <c r="JZE53"/>
      <c r="JZF53" s="33"/>
      <c r="JZG53"/>
      <c r="JZH53" s="33"/>
      <c r="JZI53" s="35"/>
      <c r="JZJ53" s="35"/>
      <c r="JZK53"/>
      <c r="JZL53"/>
      <c r="JZM53" s="33"/>
      <c r="JZN53"/>
      <c r="JZO53" s="33"/>
      <c r="JZP53" s="35"/>
      <c r="JZQ53" s="35"/>
      <c r="JZR53"/>
      <c r="JZS53"/>
      <c r="JZT53" s="33"/>
      <c r="JZU53"/>
      <c r="JZV53" s="33"/>
      <c r="JZW53" s="35"/>
      <c r="JZX53" s="35"/>
      <c r="JZY53"/>
      <c r="JZZ53"/>
      <c r="KAA53" s="33"/>
      <c r="KAB53"/>
      <c r="KAC53" s="33"/>
      <c r="KAD53" s="35"/>
      <c r="KAE53" s="35"/>
      <c r="KAF53"/>
      <c r="KAG53"/>
      <c r="KAH53" s="33"/>
      <c r="KAI53"/>
      <c r="KAJ53" s="33"/>
      <c r="KAK53" s="35"/>
      <c r="KAL53" s="35"/>
      <c r="KAM53"/>
      <c r="KAN53"/>
      <c r="KAO53" s="33"/>
      <c r="KAP53"/>
      <c r="KAQ53" s="33"/>
      <c r="KAR53" s="35"/>
      <c r="KAS53" s="35"/>
      <c r="KAT53"/>
      <c r="KAU53"/>
      <c r="KAV53" s="33"/>
      <c r="KAW53"/>
      <c r="KAX53" s="33"/>
      <c r="KAY53" s="35"/>
      <c r="KAZ53" s="35"/>
      <c r="KBA53"/>
      <c r="KBB53"/>
      <c r="KBC53" s="33"/>
      <c r="KBD53"/>
      <c r="KBE53" s="33"/>
      <c r="KBF53" s="35"/>
      <c r="KBG53" s="35"/>
      <c r="KBH53"/>
      <c r="KBI53"/>
      <c r="KBJ53" s="33"/>
      <c r="KBK53"/>
      <c r="KBL53" s="33"/>
      <c r="KBM53" s="35"/>
      <c r="KBN53" s="35"/>
      <c r="KBO53"/>
      <c r="KBP53"/>
      <c r="KBQ53" s="33"/>
      <c r="KBR53"/>
      <c r="KBS53" s="33"/>
      <c r="KBT53" s="35"/>
      <c r="KBU53" s="35"/>
      <c r="KBV53"/>
      <c r="KBW53"/>
      <c r="KBX53" s="33"/>
      <c r="KBY53"/>
      <c r="KBZ53" s="33"/>
      <c r="KCA53" s="35"/>
      <c r="KCB53" s="35"/>
      <c r="KCC53"/>
      <c r="KCD53"/>
      <c r="KCE53" s="33"/>
      <c r="KCF53"/>
      <c r="KCG53" s="33"/>
      <c r="KCH53" s="35"/>
      <c r="KCI53" s="35"/>
      <c r="KCJ53"/>
      <c r="KCK53"/>
      <c r="KCL53" s="33"/>
      <c r="KCM53"/>
      <c r="KCN53" s="33"/>
      <c r="KCO53" s="35"/>
      <c r="KCP53" s="35"/>
      <c r="KCQ53"/>
      <c r="KCR53"/>
      <c r="KCS53" s="33"/>
      <c r="KCT53"/>
      <c r="KCU53" s="33"/>
      <c r="KCV53" s="35"/>
      <c r="KCW53" s="35"/>
      <c r="KCX53"/>
      <c r="KCY53"/>
      <c r="KCZ53" s="33"/>
      <c r="KDA53"/>
      <c r="KDB53" s="33"/>
      <c r="KDC53" s="35"/>
      <c r="KDD53" s="35"/>
      <c r="KDE53"/>
      <c r="KDF53"/>
      <c r="KDG53" s="33"/>
      <c r="KDH53"/>
      <c r="KDI53" s="33"/>
      <c r="KDJ53" s="35"/>
      <c r="KDK53" s="35"/>
      <c r="KDL53"/>
      <c r="KDM53"/>
      <c r="KDN53" s="33"/>
      <c r="KDO53"/>
      <c r="KDP53" s="33"/>
      <c r="KDQ53" s="35"/>
      <c r="KDR53" s="35"/>
      <c r="KDS53"/>
      <c r="KDT53"/>
      <c r="KDU53" s="33"/>
      <c r="KDV53"/>
      <c r="KDW53" s="33"/>
      <c r="KDX53" s="35"/>
      <c r="KDY53" s="35"/>
      <c r="KDZ53"/>
      <c r="KEA53"/>
      <c r="KEB53" s="33"/>
      <c r="KEC53"/>
      <c r="KED53" s="33"/>
      <c r="KEE53" s="35"/>
      <c r="KEF53" s="35"/>
      <c r="KEG53"/>
      <c r="KEH53"/>
      <c r="KEI53" s="33"/>
      <c r="KEJ53"/>
      <c r="KEK53" s="33"/>
      <c r="KEL53" s="35"/>
      <c r="KEM53" s="35"/>
      <c r="KEN53"/>
      <c r="KEO53"/>
      <c r="KEP53" s="33"/>
      <c r="KEQ53"/>
      <c r="KER53" s="33"/>
      <c r="KES53" s="35"/>
      <c r="KET53" s="35"/>
      <c r="KEU53"/>
      <c r="KEV53"/>
      <c r="KEW53" s="33"/>
      <c r="KEX53"/>
      <c r="KEY53" s="33"/>
      <c r="KEZ53" s="35"/>
      <c r="KFA53" s="35"/>
      <c r="KFB53"/>
      <c r="KFC53"/>
      <c r="KFD53" s="33"/>
      <c r="KFE53"/>
      <c r="KFF53" s="33"/>
      <c r="KFG53" s="35"/>
      <c r="KFH53" s="35"/>
      <c r="KFI53"/>
      <c r="KFJ53"/>
      <c r="KFK53" s="33"/>
      <c r="KFL53"/>
      <c r="KFM53" s="33"/>
      <c r="KFN53" s="35"/>
      <c r="KFO53" s="35"/>
      <c r="KFP53"/>
      <c r="KFQ53"/>
      <c r="KFR53" s="33"/>
      <c r="KFS53"/>
      <c r="KFT53" s="33"/>
      <c r="KFU53" s="35"/>
      <c r="KFV53" s="35"/>
      <c r="KFW53"/>
      <c r="KFX53"/>
      <c r="KFY53" s="33"/>
      <c r="KFZ53"/>
      <c r="KGA53" s="33"/>
      <c r="KGB53" s="35"/>
      <c r="KGC53" s="35"/>
      <c r="KGD53"/>
      <c r="KGE53"/>
      <c r="KGF53" s="33"/>
      <c r="KGG53"/>
      <c r="KGH53" s="33"/>
      <c r="KGI53" s="35"/>
      <c r="KGJ53" s="35"/>
      <c r="KGK53"/>
      <c r="KGL53"/>
      <c r="KGM53" s="33"/>
      <c r="KGN53"/>
      <c r="KGO53" s="33"/>
      <c r="KGP53" s="35"/>
      <c r="KGQ53" s="35"/>
      <c r="KGR53"/>
      <c r="KGS53"/>
      <c r="KGT53" s="33"/>
      <c r="KGU53"/>
      <c r="KGV53" s="33"/>
      <c r="KGW53" s="35"/>
      <c r="KGX53" s="35"/>
      <c r="KGY53"/>
      <c r="KGZ53"/>
      <c r="KHA53" s="33"/>
      <c r="KHB53"/>
      <c r="KHC53" s="33"/>
      <c r="KHD53" s="35"/>
      <c r="KHE53" s="35"/>
      <c r="KHF53"/>
      <c r="KHG53"/>
      <c r="KHH53" s="33"/>
      <c r="KHI53"/>
      <c r="KHJ53" s="33"/>
      <c r="KHK53" s="35"/>
      <c r="KHL53" s="35"/>
      <c r="KHM53"/>
      <c r="KHN53"/>
      <c r="KHO53" s="33"/>
      <c r="KHP53"/>
      <c r="KHQ53" s="33"/>
      <c r="KHR53" s="35"/>
      <c r="KHS53" s="35"/>
      <c r="KHT53"/>
      <c r="KHU53"/>
      <c r="KHV53" s="33"/>
      <c r="KHW53"/>
      <c r="KHX53" s="33"/>
      <c r="KHY53" s="35"/>
      <c r="KHZ53" s="35"/>
      <c r="KIA53"/>
      <c r="KIB53"/>
      <c r="KIC53" s="33"/>
      <c r="KID53"/>
      <c r="KIE53" s="33"/>
      <c r="KIF53" s="35"/>
      <c r="KIG53" s="35"/>
      <c r="KIH53"/>
      <c r="KII53"/>
      <c r="KIJ53" s="33"/>
      <c r="KIK53"/>
      <c r="KIL53" s="33"/>
      <c r="KIM53" s="35"/>
      <c r="KIN53" s="35"/>
      <c r="KIO53"/>
      <c r="KIP53"/>
      <c r="KIQ53" s="33"/>
      <c r="KIR53"/>
      <c r="KIS53" s="33"/>
      <c r="KIT53" s="35"/>
      <c r="KIU53" s="35"/>
      <c r="KIV53"/>
      <c r="KIW53"/>
      <c r="KIX53" s="33"/>
      <c r="KIY53"/>
      <c r="KIZ53" s="33"/>
      <c r="KJA53" s="35"/>
      <c r="KJB53" s="35"/>
      <c r="KJC53"/>
      <c r="KJD53"/>
      <c r="KJE53" s="33"/>
      <c r="KJF53"/>
      <c r="KJG53" s="33"/>
      <c r="KJH53" s="35"/>
      <c r="KJI53" s="35"/>
      <c r="KJJ53"/>
      <c r="KJK53"/>
      <c r="KJL53" s="33"/>
      <c r="KJM53"/>
      <c r="KJN53" s="33"/>
      <c r="KJO53" s="35"/>
      <c r="KJP53" s="35"/>
      <c r="KJQ53"/>
      <c r="KJR53"/>
      <c r="KJS53" s="33"/>
      <c r="KJT53"/>
      <c r="KJU53" s="33"/>
      <c r="KJV53" s="35"/>
      <c r="KJW53" s="35"/>
      <c r="KJX53"/>
      <c r="KJY53"/>
      <c r="KJZ53" s="33"/>
      <c r="KKA53"/>
      <c r="KKB53" s="33"/>
      <c r="KKC53" s="35"/>
      <c r="KKD53" s="35"/>
      <c r="KKE53"/>
      <c r="KKF53"/>
      <c r="KKG53" s="33"/>
      <c r="KKH53"/>
      <c r="KKI53" s="33"/>
      <c r="KKJ53" s="35"/>
      <c r="KKK53" s="35"/>
      <c r="KKL53"/>
      <c r="KKM53"/>
      <c r="KKN53" s="33"/>
      <c r="KKO53"/>
      <c r="KKP53" s="33"/>
      <c r="KKQ53" s="35"/>
      <c r="KKR53" s="35"/>
      <c r="KKS53"/>
      <c r="KKT53"/>
      <c r="KKU53" s="33"/>
      <c r="KKV53"/>
      <c r="KKW53" s="33"/>
      <c r="KKX53" s="35"/>
      <c r="KKY53" s="35"/>
      <c r="KKZ53"/>
      <c r="KLA53"/>
      <c r="KLB53" s="33"/>
      <c r="KLC53"/>
      <c r="KLD53" s="33"/>
      <c r="KLE53" s="35"/>
      <c r="KLF53" s="35"/>
      <c r="KLG53"/>
      <c r="KLH53"/>
      <c r="KLI53" s="33"/>
      <c r="KLJ53"/>
      <c r="KLK53" s="33"/>
      <c r="KLL53" s="35"/>
      <c r="KLM53" s="35"/>
      <c r="KLN53"/>
      <c r="KLO53"/>
      <c r="KLP53" s="33"/>
      <c r="KLQ53"/>
      <c r="KLR53" s="33"/>
      <c r="KLS53" s="35"/>
      <c r="KLT53" s="35"/>
      <c r="KLU53"/>
      <c r="KLV53"/>
      <c r="KLW53" s="33"/>
      <c r="KLX53"/>
      <c r="KLY53" s="33"/>
      <c r="KLZ53" s="35"/>
      <c r="KMA53" s="35"/>
      <c r="KMB53"/>
      <c r="KMC53"/>
      <c r="KMD53" s="33"/>
      <c r="KME53"/>
      <c r="KMF53" s="33"/>
      <c r="KMG53" s="35"/>
      <c r="KMH53" s="35"/>
      <c r="KMI53"/>
      <c r="KMJ53"/>
      <c r="KMK53" s="33"/>
      <c r="KML53"/>
      <c r="KMM53" s="33"/>
      <c r="KMN53" s="35"/>
      <c r="KMO53" s="35"/>
      <c r="KMP53"/>
      <c r="KMQ53"/>
      <c r="KMR53" s="33"/>
      <c r="KMS53"/>
      <c r="KMT53" s="33"/>
      <c r="KMU53" s="35"/>
      <c r="KMV53" s="35"/>
      <c r="KMW53"/>
      <c r="KMX53"/>
      <c r="KMY53" s="33"/>
      <c r="KMZ53"/>
      <c r="KNA53" s="33"/>
      <c r="KNB53" s="35"/>
      <c r="KNC53" s="35"/>
      <c r="KND53"/>
      <c r="KNE53"/>
      <c r="KNF53" s="33"/>
      <c r="KNG53"/>
      <c r="KNH53" s="33"/>
      <c r="KNI53" s="35"/>
      <c r="KNJ53" s="35"/>
      <c r="KNK53"/>
      <c r="KNL53"/>
      <c r="KNM53" s="33"/>
      <c r="KNN53"/>
      <c r="KNO53" s="33"/>
      <c r="KNP53" s="35"/>
      <c r="KNQ53" s="35"/>
      <c r="KNR53"/>
      <c r="KNS53"/>
      <c r="KNT53" s="33"/>
      <c r="KNU53"/>
      <c r="KNV53" s="33"/>
      <c r="KNW53" s="35"/>
      <c r="KNX53" s="35"/>
      <c r="KNY53"/>
      <c r="KNZ53"/>
      <c r="KOA53" s="33"/>
      <c r="KOB53"/>
      <c r="KOC53" s="33"/>
      <c r="KOD53" s="35"/>
      <c r="KOE53" s="35"/>
      <c r="KOF53"/>
      <c r="KOG53"/>
      <c r="KOH53" s="33"/>
      <c r="KOI53"/>
      <c r="KOJ53" s="33"/>
      <c r="KOK53" s="35"/>
      <c r="KOL53" s="35"/>
      <c r="KOM53"/>
      <c r="KON53"/>
      <c r="KOO53" s="33"/>
      <c r="KOP53"/>
      <c r="KOQ53" s="33"/>
      <c r="KOR53" s="35"/>
      <c r="KOS53" s="35"/>
      <c r="KOT53"/>
      <c r="KOU53"/>
      <c r="KOV53" s="33"/>
      <c r="KOW53"/>
      <c r="KOX53" s="33"/>
      <c r="KOY53" s="35"/>
      <c r="KOZ53" s="35"/>
      <c r="KPA53"/>
      <c r="KPB53"/>
      <c r="KPC53" s="33"/>
      <c r="KPD53"/>
      <c r="KPE53" s="33"/>
      <c r="KPF53" s="35"/>
      <c r="KPG53" s="35"/>
      <c r="KPH53"/>
      <c r="KPI53"/>
      <c r="KPJ53" s="33"/>
      <c r="KPK53"/>
      <c r="KPL53" s="33"/>
      <c r="KPM53" s="35"/>
      <c r="KPN53" s="35"/>
      <c r="KPO53"/>
      <c r="KPP53"/>
      <c r="KPQ53" s="33"/>
      <c r="KPR53"/>
      <c r="KPS53" s="33"/>
      <c r="KPT53" s="35"/>
      <c r="KPU53" s="35"/>
      <c r="KPV53"/>
      <c r="KPW53"/>
      <c r="KPX53" s="33"/>
      <c r="KPY53"/>
      <c r="KPZ53" s="33"/>
      <c r="KQA53" s="35"/>
      <c r="KQB53" s="35"/>
      <c r="KQC53"/>
      <c r="KQD53"/>
      <c r="KQE53" s="33"/>
      <c r="KQF53"/>
      <c r="KQG53" s="33"/>
      <c r="KQH53" s="35"/>
      <c r="KQI53" s="35"/>
      <c r="KQJ53"/>
      <c r="KQK53"/>
      <c r="KQL53" s="33"/>
      <c r="KQM53"/>
      <c r="KQN53" s="33"/>
      <c r="KQO53" s="35"/>
      <c r="KQP53" s="35"/>
      <c r="KQQ53"/>
      <c r="KQR53"/>
      <c r="KQS53" s="33"/>
      <c r="KQT53"/>
      <c r="KQU53" s="33"/>
      <c r="KQV53" s="35"/>
      <c r="KQW53" s="35"/>
      <c r="KQX53"/>
      <c r="KQY53"/>
      <c r="KQZ53" s="33"/>
      <c r="KRA53"/>
      <c r="KRB53" s="33"/>
      <c r="KRC53" s="35"/>
      <c r="KRD53" s="35"/>
      <c r="KRE53"/>
      <c r="KRF53"/>
      <c r="KRG53" s="33"/>
      <c r="KRH53"/>
      <c r="KRI53" s="33"/>
      <c r="KRJ53" s="35"/>
      <c r="KRK53" s="35"/>
      <c r="KRL53"/>
      <c r="KRM53"/>
      <c r="KRN53" s="33"/>
      <c r="KRO53"/>
      <c r="KRP53" s="33"/>
      <c r="KRQ53" s="35"/>
      <c r="KRR53" s="35"/>
      <c r="KRS53"/>
      <c r="KRT53"/>
      <c r="KRU53" s="33"/>
      <c r="KRV53"/>
      <c r="KRW53" s="33"/>
      <c r="KRX53" s="35"/>
      <c r="KRY53" s="35"/>
      <c r="KRZ53"/>
      <c r="KSA53"/>
      <c r="KSB53" s="33"/>
      <c r="KSC53"/>
      <c r="KSD53" s="33"/>
      <c r="KSE53" s="35"/>
      <c r="KSF53" s="35"/>
      <c r="KSG53"/>
      <c r="KSH53"/>
      <c r="KSI53" s="33"/>
      <c r="KSJ53"/>
      <c r="KSK53" s="33"/>
      <c r="KSL53" s="35"/>
      <c r="KSM53" s="35"/>
      <c r="KSN53"/>
      <c r="KSO53"/>
      <c r="KSP53" s="33"/>
      <c r="KSQ53"/>
      <c r="KSR53" s="33"/>
      <c r="KSS53" s="35"/>
      <c r="KST53" s="35"/>
      <c r="KSU53"/>
      <c r="KSV53"/>
      <c r="KSW53" s="33"/>
      <c r="KSX53"/>
      <c r="KSY53" s="33"/>
      <c r="KSZ53" s="35"/>
      <c r="KTA53" s="35"/>
      <c r="KTB53"/>
      <c r="KTC53"/>
      <c r="KTD53" s="33"/>
      <c r="KTE53"/>
      <c r="KTF53" s="33"/>
      <c r="KTG53" s="35"/>
      <c r="KTH53" s="35"/>
      <c r="KTI53"/>
      <c r="KTJ53"/>
      <c r="KTK53" s="33"/>
      <c r="KTL53"/>
      <c r="KTM53" s="33"/>
      <c r="KTN53" s="35"/>
      <c r="KTO53" s="35"/>
      <c r="KTP53"/>
      <c r="KTQ53"/>
      <c r="KTR53" s="33"/>
      <c r="KTS53"/>
      <c r="KTT53" s="33"/>
      <c r="KTU53" s="35"/>
      <c r="KTV53" s="35"/>
      <c r="KTW53"/>
      <c r="KTX53"/>
      <c r="KTY53" s="33"/>
      <c r="KTZ53"/>
      <c r="KUA53" s="33"/>
      <c r="KUB53" s="35"/>
      <c r="KUC53" s="35"/>
      <c r="KUD53"/>
      <c r="KUE53"/>
      <c r="KUF53" s="33"/>
      <c r="KUG53"/>
      <c r="KUH53" s="33"/>
      <c r="KUI53" s="35"/>
      <c r="KUJ53" s="35"/>
      <c r="KUK53"/>
      <c r="KUL53"/>
      <c r="KUM53" s="33"/>
      <c r="KUN53"/>
      <c r="KUO53" s="33"/>
      <c r="KUP53" s="35"/>
      <c r="KUQ53" s="35"/>
      <c r="KUR53"/>
      <c r="KUS53"/>
      <c r="KUT53" s="33"/>
      <c r="KUU53"/>
      <c r="KUV53" s="33"/>
      <c r="KUW53" s="35"/>
      <c r="KUX53" s="35"/>
      <c r="KUY53"/>
      <c r="KUZ53"/>
      <c r="KVA53" s="33"/>
      <c r="KVB53"/>
      <c r="KVC53" s="33"/>
      <c r="KVD53" s="35"/>
      <c r="KVE53" s="35"/>
      <c r="KVF53"/>
      <c r="KVG53"/>
      <c r="KVH53" s="33"/>
      <c r="KVI53"/>
      <c r="KVJ53" s="33"/>
      <c r="KVK53" s="35"/>
      <c r="KVL53" s="35"/>
      <c r="KVM53"/>
      <c r="KVN53"/>
      <c r="KVO53" s="33"/>
      <c r="KVP53"/>
      <c r="KVQ53" s="33"/>
      <c r="KVR53" s="35"/>
      <c r="KVS53" s="35"/>
      <c r="KVT53"/>
      <c r="KVU53"/>
      <c r="KVV53" s="33"/>
      <c r="KVW53"/>
      <c r="KVX53" s="33"/>
      <c r="KVY53" s="35"/>
      <c r="KVZ53" s="35"/>
      <c r="KWA53"/>
      <c r="KWB53"/>
      <c r="KWC53" s="33"/>
      <c r="KWD53"/>
      <c r="KWE53" s="33"/>
      <c r="KWF53" s="35"/>
      <c r="KWG53" s="35"/>
      <c r="KWH53"/>
      <c r="KWI53"/>
      <c r="KWJ53" s="33"/>
      <c r="KWK53"/>
      <c r="KWL53" s="33"/>
      <c r="KWM53" s="35"/>
      <c r="KWN53" s="35"/>
      <c r="KWO53"/>
      <c r="KWP53"/>
      <c r="KWQ53" s="33"/>
      <c r="KWR53"/>
      <c r="KWS53" s="33"/>
      <c r="KWT53" s="35"/>
      <c r="KWU53" s="35"/>
      <c r="KWV53"/>
      <c r="KWW53"/>
      <c r="KWX53" s="33"/>
      <c r="KWY53"/>
      <c r="KWZ53" s="33"/>
      <c r="KXA53" s="35"/>
      <c r="KXB53" s="35"/>
      <c r="KXC53"/>
      <c r="KXD53"/>
      <c r="KXE53" s="33"/>
      <c r="KXF53"/>
      <c r="KXG53" s="33"/>
      <c r="KXH53" s="35"/>
      <c r="KXI53" s="35"/>
      <c r="KXJ53"/>
      <c r="KXK53"/>
      <c r="KXL53" s="33"/>
      <c r="KXM53"/>
      <c r="KXN53" s="33"/>
      <c r="KXO53" s="35"/>
      <c r="KXP53" s="35"/>
      <c r="KXQ53"/>
      <c r="KXR53"/>
      <c r="KXS53" s="33"/>
      <c r="KXT53"/>
      <c r="KXU53" s="33"/>
      <c r="KXV53" s="35"/>
      <c r="KXW53" s="35"/>
      <c r="KXX53"/>
      <c r="KXY53"/>
      <c r="KXZ53" s="33"/>
      <c r="KYA53"/>
      <c r="KYB53" s="33"/>
      <c r="KYC53" s="35"/>
      <c r="KYD53" s="35"/>
      <c r="KYE53"/>
      <c r="KYF53"/>
      <c r="KYG53" s="33"/>
      <c r="KYH53"/>
      <c r="KYI53" s="33"/>
      <c r="KYJ53" s="35"/>
      <c r="KYK53" s="35"/>
      <c r="KYL53"/>
      <c r="KYM53"/>
      <c r="KYN53" s="33"/>
      <c r="KYO53"/>
      <c r="KYP53" s="33"/>
      <c r="KYQ53" s="35"/>
      <c r="KYR53" s="35"/>
      <c r="KYS53"/>
      <c r="KYT53"/>
      <c r="KYU53" s="33"/>
      <c r="KYV53"/>
      <c r="KYW53" s="33"/>
      <c r="KYX53" s="35"/>
      <c r="KYY53" s="35"/>
      <c r="KYZ53"/>
      <c r="KZA53"/>
      <c r="KZB53" s="33"/>
      <c r="KZC53"/>
      <c r="KZD53" s="33"/>
      <c r="KZE53" s="35"/>
      <c r="KZF53" s="35"/>
      <c r="KZG53"/>
      <c r="KZH53"/>
      <c r="KZI53" s="33"/>
      <c r="KZJ53"/>
      <c r="KZK53" s="33"/>
      <c r="KZL53" s="35"/>
      <c r="KZM53" s="35"/>
      <c r="KZN53"/>
      <c r="KZO53"/>
      <c r="KZP53" s="33"/>
      <c r="KZQ53"/>
      <c r="KZR53" s="33"/>
      <c r="KZS53" s="35"/>
      <c r="KZT53" s="35"/>
      <c r="KZU53"/>
      <c r="KZV53"/>
      <c r="KZW53" s="33"/>
      <c r="KZX53"/>
      <c r="KZY53" s="33"/>
      <c r="KZZ53" s="35"/>
      <c r="LAA53" s="35"/>
      <c r="LAB53"/>
      <c r="LAC53"/>
      <c r="LAD53" s="33"/>
      <c r="LAE53"/>
      <c r="LAF53" s="33"/>
      <c r="LAG53" s="35"/>
      <c r="LAH53" s="35"/>
      <c r="LAI53"/>
      <c r="LAJ53"/>
      <c r="LAK53" s="33"/>
      <c r="LAL53"/>
      <c r="LAM53" s="33"/>
      <c r="LAN53" s="35"/>
      <c r="LAO53" s="35"/>
      <c r="LAP53"/>
      <c r="LAQ53"/>
      <c r="LAR53" s="33"/>
      <c r="LAS53"/>
      <c r="LAT53" s="33"/>
      <c r="LAU53" s="35"/>
      <c r="LAV53" s="35"/>
      <c r="LAW53"/>
      <c r="LAX53"/>
      <c r="LAY53" s="33"/>
      <c r="LAZ53"/>
      <c r="LBA53" s="33"/>
      <c r="LBB53" s="35"/>
      <c r="LBC53" s="35"/>
      <c r="LBD53"/>
      <c r="LBE53"/>
      <c r="LBF53" s="33"/>
      <c r="LBG53"/>
      <c r="LBH53" s="33"/>
      <c r="LBI53" s="35"/>
      <c r="LBJ53" s="35"/>
      <c r="LBK53"/>
      <c r="LBL53"/>
      <c r="LBM53" s="33"/>
      <c r="LBN53"/>
      <c r="LBO53" s="33"/>
      <c r="LBP53" s="35"/>
      <c r="LBQ53" s="35"/>
      <c r="LBR53"/>
      <c r="LBS53"/>
      <c r="LBT53" s="33"/>
      <c r="LBU53"/>
      <c r="LBV53" s="33"/>
      <c r="LBW53" s="35"/>
      <c r="LBX53" s="35"/>
      <c r="LBY53"/>
      <c r="LBZ53"/>
      <c r="LCA53" s="33"/>
      <c r="LCB53"/>
      <c r="LCC53" s="33"/>
      <c r="LCD53" s="35"/>
      <c r="LCE53" s="35"/>
      <c r="LCF53"/>
      <c r="LCG53"/>
      <c r="LCH53" s="33"/>
      <c r="LCI53"/>
      <c r="LCJ53" s="33"/>
      <c r="LCK53" s="35"/>
      <c r="LCL53" s="35"/>
      <c r="LCM53"/>
      <c r="LCN53"/>
      <c r="LCO53" s="33"/>
      <c r="LCP53"/>
      <c r="LCQ53" s="33"/>
      <c r="LCR53" s="35"/>
      <c r="LCS53" s="35"/>
      <c r="LCT53"/>
      <c r="LCU53"/>
      <c r="LCV53" s="33"/>
      <c r="LCW53"/>
      <c r="LCX53" s="33"/>
      <c r="LCY53" s="35"/>
      <c r="LCZ53" s="35"/>
      <c r="LDA53"/>
      <c r="LDB53"/>
      <c r="LDC53" s="33"/>
      <c r="LDD53"/>
      <c r="LDE53" s="33"/>
      <c r="LDF53" s="35"/>
      <c r="LDG53" s="35"/>
      <c r="LDH53"/>
      <c r="LDI53"/>
      <c r="LDJ53" s="33"/>
      <c r="LDK53"/>
      <c r="LDL53" s="33"/>
      <c r="LDM53" s="35"/>
      <c r="LDN53" s="35"/>
      <c r="LDO53"/>
      <c r="LDP53"/>
      <c r="LDQ53" s="33"/>
      <c r="LDR53"/>
      <c r="LDS53" s="33"/>
      <c r="LDT53" s="35"/>
      <c r="LDU53" s="35"/>
      <c r="LDV53"/>
      <c r="LDW53"/>
      <c r="LDX53" s="33"/>
      <c r="LDY53"/>
      <c r="LDZ53" s="33"/>
      <c r="LEA53" s="35"/>
      <c r="LEB53" s="35"/>
      <c r="LEC53"/>
      <c r="LED53"/>
      <c r="LEE53" s="33"/>
      <c r="LEF53"/>
      <c r="LEG53" s="33"/>
      <c r="LEH53" s="35"/>
      <c r="LEI53" s="35"/>
      <c r="LEJ53"/>
      <c r="LEK53"/>
      <c r="LEL53" s="33"/>
      <c r="LEM53"/>
      <c r="LEN53" s="33"/>
      <c r="LEO53" s="35"/>
      <c r="LEP53" s="35"/>
      <c r="LEQ53"/>
      <c r="LER53"/>
      <c r="LES53" s="33"/>
      <c r="LET53"/>
      <c r="LEU53" s="33"/>
      <c r="LEV53" s="35"/>
      <c r="LEW53" s="35"/>
      <c r="LEX53"/>
      <c r="LEY53"/>
      <c r="LEZ53" s="33"/>
      <c r="LFA53"/>
      <c r="LFB53" s="33"/>
      <c r="LFC53" s="35"/>
      <c r="LFD53" s="35"/>
      <c r="LFE53"/>
      <c r="LFF53"/>
      <c r="LFG53" s="33"/>
      <c r="LFH53"/>
      <c r="LFI53" s="33"/>
      <c r="LFJ53" s="35"/>
      <c r="LFK53" s="35"/>
      <c r="LFL53"/>
      <c r="LFM53"/>
      <c r="LFN53" s="33"/>
      <c r="LFO53"/>
      <c r="LFP53" s="33"/>
      <c r="LFQ53" s="35"/>
      <c r="LFR53" s="35"/>
      <c r="LFS53"/>
      <c r="LFT53"/>
      <c r="LFU53" s="33"/>
      <c r="LFV53"/>
      <c r="LFW53" s="33"/>
      <c r="LFX53" s="35"/>
      <c r="LFY53" s="35"/>
      <c r="LFZ53"/>
      <c r="LGA53"/>
      <c r="LGB53" s="33"/>
      <c r="LGC53"/>
      <c r="LGD53" s="33"/>
      <c r="LGE53" s="35"/>
      <c r="LGF53" s="35"/>
      <c r="LGG53"/>
      <c r="LGH53"/>
      <c r="LGI53" s="33"/>
      <c r="LGJ53"/>
      <c r="LGK53" s="33"/>
      <c r="LGL53" s="35"/>
      <c r="LGM53" s="35"/>
      <c r="LGN53"/>
      <c r="LGO53"/>
      <c r="LGP53" s="33"/>
      <c r="LGQ53"/>
      <c r="LGR53" s="33"/>
      <c r="LGS53" s="35"/>
      <c r="LGT53" s="35"/>
      <c r="LGU53"/>
      <c r="LGV53"/>
      <c r="LGW53" s="33"/>
      <c r="LGX53"/>
      <c r="LGY53" s="33"/>
      <c r="LGZ53" s="35"/>
      <c r="LHA53" s="35"/>
      <c r="LHB53"/>
      <c r="LHC53"/>
      <c r="LHD53" s="33"/>
      <c r="LHE53"/>
      <c r="LHF53" s="33"/>
      <c r="LHG53" s="35"/>
      <c r="LHH53" s="35"/>
      <c r="LHI53"/>
      <c r="LHJ53"/>
      <c r="LHK53" s="33"/>
      <c r="LHL53"/>
      <c r="LHM53" s="33"/>
      <c r="LHN53" s="35"/>
      <c r="LHO53" s="35"/>
      <c r="LHP53"/>
      <c r="LHQ53"/>
      <c r="LHR53" s="33"/>
      <c r="LHS53"/>
      <c r="LHT53" s="33"/>
      <c r="LHU53" s="35"/>
      <c r="LHV53" s="35"/>
      <c r="LHW53"/>
      <c r="LHX53"/>
      <c r="LHY53" s="33"/>
      <c r="LHZ53"/>
      <c r="LIA53" s="33"/>
      <c r="LIB53" s="35"/>
      <c r="LIC53" s="35"/>
      <c r="LID53"/>
      <c r="LIE53"/>
      <c r="LIF53" s="33"/>
      <c r="LIG53"/>
      <c r="LIH53" s="33"/>
      <c r="LII53" s="35"/>
      <c r="LIJ53" s="35"/>
      <c r="LIK53"/>
      <c r="LIL53"/>
      <c r="LIM53" s="33"/>
      <c r="LIN53"/>
      <c r="LIO53" s="33"/>
      <c r="LIP53" s="35"/>
      <c r="LIQ53" s="35"/>
      <c r="LIR53"/>
      <c r="LIS53"/>
      <c r="LIT53" s="33"/>
      <c r="LIU53"/>
      <c r="LIV53" s="33"/>
      <c r="LIW53" s="35"/>
      <c r="LIX53" s="35"/>
      <c r="LIY53"/>
      <c r="LIZ53"/>
      <c r="LJA53" s="33"/>
      <c r="LJB53"/>
      <c r="LJC53" s="33"/>
      <c r="LJD53" s="35"/>
      <c r="LJE53" s="35"/>
      <c r="LJF53"/>
      <c r="LJG53"/>
      <c r="LJH53" s="33"/>
      <c r="LJI53"/>
      <c r="LJJ53" s="33"/>
      <c r="LJK53" s="35"/>
      <c r="LJL53" s="35"/>
      <c r="LJM53"/>
      <c r="LJN53"/>
      <c r="LJO53" s="33"/>
      <c r="LJP53"/>
      <c r="LJQ53" s="33"/>
      <c r="LJR53" s="35"/>
      <c r="LJS53" s="35"/>
      <c r="LJT53"/>
      <c r="LJU53"/>
      <c r="LJV53" s="33"/>
      <c r="LJW53"/>
      <c r="LJX53" s="33"/>
      <c r="LJY53" s="35"/>
      <c r="LJZ53" s="35"/>
      <c r="LKA53"/>
      <c r="LKB53"/>
      <c r="LKC53" s="33"/>
      <c r="LKD53"/>
      <c r="LKE53" s="33"/>
      <c r="LKF53" s="35"/>
      <c r="LKG53" s="35"/>
      <c r="LKH53"/>
      <c r="LKI53"/>
      <c r="LKJ53" s="33"/>
      <c r="LKK53"/>
      <c r="LKL53" s="33"/>
      <c r="LKM53" s="35"/>
      <c r="LKN53" s="35"/>
      <c r="LKO53"/>
      <c r="LKP53"/>
      <c r="LKQ53" s="33"/>
      <c r="LKR53"/>
      <c r="LKS53" s="33"/>
      <c r="LKT53" s="35"/>
      <c r="LKU53" s="35"/>
      <c r="LKV53"/>
      <c r="LKW53"/>
      <c r="LKX53" s="33"/>
      <c r="LKY53"/>
      <c r="LKZ53" s="33"/>
      <c r="LLA53" s="35"/>
      <c r="LLB53" s="35"/>
      <c r="LLC53"/>
      <c r="LLD53"/>
      <c r="LLE53" s="33"/>
      <c r="LLF53"/>
      <c r="LLG53" s="33"/>
      <c r="LLH53" s="35"/>
      <c r="LLI53" s="35"/>
      <c r="LLJ53"/>
      <c r="LLK53"/>
      <c r="LLL53" s="33"/>
      <c r="LLM53"/>
      <c r="LLN53" s="33"/>
      <c r="LLO53" s="35"/>
      <c r="LLP53" s="35"/>
      <c r="LLQ53"/>
      <c r="LLR53"/>
      <c r="LLS53" s="33"/>
      <c r="LLT53"/>
      <c r="LLU53" s="33"/>
      <c r="LLV53" s="35"/>
      <c r="LLW53" s="35"/>
      <c r="LLX53"/>
      <c r="LLY53"/>
      <c r="LLZ53" s="33"/>
      <c r="LMA53"/>
      <c r="LMB53" s="33"/>
      <c r="LMC53" s="35"/>
      <c r="LMD53" s="35"/>
      <c r="LME53"/>
      <c r="LMF53"/>
      <c r="LMG53" s="33"/>
      <c r="LMH53"/>
      <c r="LMI53" s="33"/>
      <c r="LMJ53" s="35"/>
      <c r="LMK53" s="35"/>
      <c r="LML53"/>
      <c r="LMM53"/>
      <c r="LMN53" s="33"/>
      <c r="LMO53"/>
      <c r="LMP53" s="33"/>
      <c r="LMQ53" s="35"/>
      <c r="LMR53" s="35"/>
      <c r="LMS53"/>
      <c r="LMT53"/>
      <c r="LMU53" s="33"/>
      <c r="LMV53"/>
      <c r="LMW53" s="33"/>
      <c r="LMX53" s="35"/>
      <c r="LMY53" s="35"/>
      <c r="LMZ53"/>
      <c r="LNA53"/>
      <c r="LNB53" s="33"/>
      <c r="LNC53"/>
      <c r="LND53" s="33"/>
      <c r="LNE53" s="35"/>
      <c r="LNF53" s="35"/>
      <c r="LNG53"/>
      <c r="LNH53"/>
      <c r="LNI53" s="33"/>
      <c r="LNJ53"/>
      <c r="LNK53" s="33"/>
      <c r="LNL53" s="35"/>
      <c r="LNM53" s="35"/>
      <c r="LNN53"/>
      <c r="LNO53"/>
      <c r="LNP53" s="33"/>
      <c r="LNQ53"/>
      <c r="LNR53" s="33"/>
      <c r="LNS53" s="35"/>
      <c r="LNT53" s="35"/>
      <c r="LNU53"/>
      <c r="LNV53"/>
      <c r="LNW53" s="33"/>
      <c r="LNX53"/>
      <c r="LNY53" s="33"/>
      <c r="LNZ53" s="35"/>
      <c r="LOA53" s="35"/>
      <c r="LOB53"/>
      <c r="LOC53"/>
      <c r="LOD53" s="33"/>
      <c r="LOE53"/>
      <c r="LOF53" s="33"/>
      <c r="LOG53" s="35"/>
      <c r="LOH53" s="35"/>
      <c r="LOI53"/>
      <c r="LOJ53"/>
      <c r="LOK53" s="33"/>
      <c r="LOL53"/>
      <c r="LOM53" s="33"/>
      <c r="LON53" s="35"/>
      <c r="LOO53" s="35"/>
      <c r="LOP53"/>
      <c r="LOQ53"/>
      <c r="LOR53" s="33"/>
      <c r="LOS53"/>
      <c r="LOT53" s="33"/>
      <c r="LOU53" s="35"/>
      <c r="LOV53" s="35"/>
      <c r="LOW53"/>
      <c r="LOX53"/>
      <c r="LOY53" s="33"/>
      <c r="LOZ53"/>
      <c r="LPA53" s="33"/>
      <c r="LPB53" s="35"/>
      <c r="LPC53" s="35"/>
      <c r="LPD53"/>
      <c r="LPE53"/>
      <c r="LPF53" s="33"/>
      <c r="LPG53"/>
      <c r="LPH53" s="33"/>
      <c r="LPI53" s="35"/>
      <c r="LPJ53" s="35"/>
      <c r="LPK53"/>
      <c r="LPL53"/>
      <c r="LPM53" s="33"/>
      <c r="LPN53"/>
      <c r="LPO53" s="33"/>
      <c r="LPP53" s="35"/>
      <c r="LPQ53" s="35"/>
      <c r="LPR53"/>
      <c r="LPS53"/>
      <c r="LPT53" s="33"/>
      <c r="LPU53"/>
      <c r="LPV53" s="33"/>
      <c r="LPW53" s="35"/>
      <c r="LPX53" s="35"/>
      <c r="LPY53"/>
      <c r="LPZ53"/>
      <c r="LQA53" s="33"/>
      <c r="LQB53"/>
      <c r="LQC53" s="33"/>
      <c r="LQD53" s="35"/>
      <c r="LQE53" s="35"/>
      <c r="LQF53"/>
      <c r="LQG53"/>
      <c r="LQH53" s="33"/>
      <c r="LQI53"/>
      <c r="LQJ53" s="33"/>
      <c r="LQK53" s="35"/>
      <c r="LQL53" s="35"/>
      <c r="LQM53"/>
      <c r="LQN53"/>
      <c r="LQO53" s="33"/>
      <c r="LQP53"/>
      <c r="LQQ53" s="33"/>
      <c r="LQR53" s="35"/>
      <c r="LQS53" s="35"/>
      <c r="LQT53"/>
      <c r="LQU53"/>
      <c r="LQV53" s="33"/>
      <c r="LQW53"/>
      <c r="LQX53" s="33"/>
      <c r="LQY53" s="35"/>
      <c r="LQZ53" s="35"/>
      <c r="LRA53"/>
      <c r="LRB53"/>
      <c r="LRC53" s="33"/>
      <c r="LRD53"/>
      <c r="LRE53" s="33"/>
      <c r="LRF53" s="35"/>
      <c r="LRG53" s="35"/>
      <c r="LRH53"/>
      <c r="LRI53"/>
      <c r="LRJ53" s="33"/>
      <c r="LRK53"/>
      <c r="LRL53" s="33"/>
      <c r="LRM53" s="35"/>
      <c r="LRN53" s="35"/>
      <c r="LRO53"/>
      <c r="LRP53"/>
      <c r="LRQ53" s="33"/>
      <c r="LRR53"/>
      <c r="LRS53" s="33"/>
      <c r="LRT53" s="35"/>
      <c r="LRU53" s="35"/>
      <c r="LRV53"/>
      <c r="LRW53"/>
      <c r="LRX53" s="33"/>
      <c r="LRY53"/>
      <c r="LRZ53" s="33"/>
      <c r="LSA53" s="35"/>
      <c r="LSB53" s="35"/>
      <c r="LSC53"/>
      <c r="LSD53"/>
      <c r="LSE53" s="33"/>
      <c r="LSF53"/>
      <c r="LSG53" s="33"/>
      <c r="LSH53" s="35"/>
      <c r="LSI53" s="35"/>
      <c r="LSJ53"/>
      <c r="LSK53"/>
      <c r="LSL53" s="33"/>
      <c r="LSM53"/>
      <c r="LSN53" s="33"/>
      <c r="LSO53" s="35"/>
      <c r="LSP53" s="35"/>
      <c r="LSQ53"/>
      <c r="LSR53"/>
      <c r="LSS53" s="33"/>
      <c r="LST53"/>
      <c r="LSU53" s="33"/>
      <c r="LSV53" s="35"/>
      <c r="LSW53" s="35"/>
      <c r="LSX53"/>
      <c r="LSY53"/>
      <c r="LSZ53" s="33"/>
      <c r="LTA53"/>
      <c r="LTB53" s="33"/>
      <c r="LTC53" s="35"/>
      <c r="LTD53" s="35"/>
      <c r="LTE53"/>
      <c r="LTF53"/>
      <c r="LTG53" s="33"/>
      <c r="LTH53"/>
      <c r="LTI53" s="33"/>
      <c r="LTJ53" s="35"/>
      <c r="LTK53" s="35"/>
      <c r="LTL53"/>
      <c r="LTM53"/>
      <c r="LTN53" s="33"/>
      <c r="LTO53"/>
      <c r="LTP53" s="33"/>
      <c r="LTQ53" s="35"/>
      <c r="LTR53" s="35"/>
      <c r="LTS53"/>
      <c r="LTT53"/>
      <c r="LTU53" s="33"/>
      <c r="LTV53"/>
      <c r="LTW53" s="33"/>
      <c r="LTX53" s="35"/>
      <c r="LTY53" s="35"/>
      <c r="LTZ53"/>
      <c r="LUA53"/>
      <c r="LUB53" s="33"/>
      <c r="LUC53"/>
      <c r="LUD53" s="33"/>
      <c r="LUE53" s="35"/>
      <c r="LUF53" s="35"/>
      <c r="LUG53"/>
      <c r="LUH53"/>
      <c r="LUI53" s="33"/>
      <c r="LUJ53"/>
      <c r="LUK53" s="33"/>
      <c r="LUL53" s="35"/>
      <c r="LUM53" s="35"/>
      <c r="LUN53"/>
      <c r="LUO53"/>
      <c r="LUP53" s="33"/>
      <c r="LUQ53"/>
      <c r="LUR53" s="33"/>
      <c r="LUS53" s="35"/>
      <c r="LUT53" s="35"/>
      <c r="LUU53"/>
      <c r="LUV53"/>
      <c r="LUW53" s="33"/>
      <c r="LUX53"/>
      <c r="LUY53" s="33"/>
      <c r="LUZ53" s="35"/>
      <c r="LVA53" s="35"/>
      <c r="LVB53"/>
      <c r="LVC53"/>
      <c r="LVD53" s="33"/>
      <c r="LVE53"/>
      <c r="LVF53" s="33"/>
      <c r="LVG53" s="35"/>
      <c r="LVH53" s="35"/>
      <c r="LVI53"/>
      <c r="LVJ53"/>
      <c r="LVK53" s="33"/>
      <c r="LVL53"/>
      <c r="LVM53" s="33"/>
      <c r="LVN53" s="35"/>
      <c r="LVO53" s="35"/>
      <c r="LVP53"/>
      <c r="LVQ53"/>
      <c r="LVR53" s="33"/>
      <c r="LVS53"/>
      <c r="LVT53" s="33"/>
      <c r="LVU53" s="35"/>
      <c r="LVV53" s="35"/>
      <c r="LVW53"/>
      <c r="LVX53"/>
      <c r="LVY53" s="33"/>
      <c r="LVZ53"/>
      <c r="LWA53" s="33"/>
      <c r="LWB53" s="35"/>
      <c r="LWC53" s="35"/>
      <c r="LWD53"/>
      <c r="LWE53"/>
      <c r="LWF53" s="33"/>
      <c r="LWG53"/>
      <c r="LWH53" s="33"/>
      <c r="LWI53" s="35"/>
      <c r="LWJ53" s="35"/>
      <c r="LWK53"/>
      <c r="LWL53"/>
      <c r="LWM53" s="33"/>
      <c r="LWN53"/>
      <c r="LWO53" s="33"/>
      <c r="LWP53" s="35"/>
      <c r="LWQ53" s="35"/>
      <c r="LWR53"/>
      <c r="LWS53"/>
      <c r="LWT53" s="33"/>
      <c r="LWU53"/>
      <c r="LWV53" s="33"/>
      <c r="LWW53" s="35"/>
      <c r="LWX53" s="35"/>
      <c r="LWY53"/>
      <c r="LWZ53"/>
      <c r="LXA53" s="33"/>
      <c r="LXB53"/>
      <c r="LXC53" s="33"/>
      <c r="LXD53" s="35"/>
      <c r="LXE53" s="35"/>
      <c r="LXF53"/>
      <c r="LXG53"/>
      <c r="LXH53" s="33"/>
      <c r="LXI53"/>
      <c r="LXJ53" s="33"/>
      <c r="LXK53" s="35"/>
      <c r="LXL53" s="35"/>
      <c r="LXM53"/>
      <c r="LXN53"/>
      <c r="LXO53" s="33"/>
      <c r="LXP53"/>
      <c r="LXQ53" s="33"/>
      <c r="LXR53" s="35"/>
      <c r="LXS53" s="35"/>
      <c r="LXT53"/>
      <c r="LXU53"/>
      <c r="LXV53" s="33"/>
      <c r="LXW53"/>
      <c r="LXX53" s="33"/>
      <c r="LXY53" s="35"/>
      <c r="LXZ53" s="35"/>
      <c r="LYA53"/>
      <c r="LYB53"/>
      <c r="LYC53" s="33"/>
      <c r="LYD53"/>
      <c r="LYE53" s="33"/>
      <c r="LYF53" s="35"/>
      <c r="LYG53" s="35"/>
      <c r="LYH53"/>
      <c r="LYI53"/>
      <c r="LYJ53" s="33"/>
      <c r="LYK53"/>
      <c r="LYL53" s="33"/>
      <c r="LYM53" s="35"/>
      <c r="LYN53" s="35"/>
      <c r="LYO53"/>
      <c r="LYP53"/>
      <c r="LYQ53" s="33"/>
      <c r="LYR53"/>
      <c r="LYS53" s="33"/>
      <c r="LYT53" s="35"/>
      <c r="LYU53" s="35"/>
      <c r="LYV53"/>
      <c r="LYW53"/>
      <c r="LYX53" s="33"/>
      <c r="LYY53"/>
      <c r="LYZ53" s="33"/>
      <c r="LZA53" s="35"/>
      <c r="LZB53" s="35"/>
      <c r="LZC53"/>
      <c r="LZD53"/>
      <c r="LZE53" s="33"/>
      <c r="LZF53"/>
      <c r="LZG53" s="33"/>
      <c r="LZH53" s="35"/>
      <c r="LZI53" s="35"/>
      <c r="LZJ53"/>
      <c r="LZK53"/>
      <c r="LZL53" s="33"/>
      <c r="LZM53"/>
      <c r="LZN53" s="33"/>
      <c r="LZO53" s="35"/>
      <c r="LZP53" s="35"/>
      <c r="LZQ53"/>
      <c r="LZR53"/>
      <c r="LZS53" s="33"/>
      <c r="LZT53"/>
      <c r="LZU53" s="33"/>
      <c r="LZV53" s="35"/>
      <c r="LZW53" s="35"/>
      <c r="LZX53"/>
      <c r="LZY53"/>
      <c r="LZZ53" s="33"/>
      <c r="MAA53"/>
      <c r="MAB53" s="33"/>
      <c r="MAC53" s="35"/>
      <c r="MAD53" s="35"/>
      <c r="MAE53"/>
      <c r="MAF53"/>
      <c r="MAG53" s="33"/>
      <c r="MAH53"/>
      <c r="MAI53" s="33"/>
      <c r="MAJ53" s="35"/>
      <c r="MAK53" s="35"/>
      <c r="MAL53"/>
      <c r="MAM53"/>
      <c r="MAN53" s="33"/>
      <c r="MAO53"/>
      <c r="MAP53" s="33"/>
      <c r="MAQ53" s="35"/>
      <c r="MAR53" s="35"/>
      <c r="MAS53"/>
      <c r="MAT53"/>
      <c r="MAU53" s="33"/>
      <c r="MAV53"/>
      <c r="MAW53" s="33"/>
      <c r="MAX53" s="35"/>
      <c r="MAY53" s="35"/>
      <c r="MAZ53"/>
      <c r="MBA53"/>
      <c r="MBB53" s="33"/>
      <c r="MBC53"/>
      <c r="MBD53" s="33"/>
      <c r="MBE53" s="35"/>
      <c r="MBF53" s="35"/>
      <c r="MBG53"/>
      <c r="MBH53"/>
      <c r="MBI53" s="33"/>
      <c r="MBJ53"/>
      <c r="MBK53" s="33"/>
      <c r="MBL53" s="35"/>
      <c r="MBM53" s="35"/>
      <c r="MBN53"/>
      <c r="MBO53"/>
      <c r="MBP53" s="33"/>
      <c r="MBQ53"/>
      <c r="MBR53" s="33"/>
      <c r="MBS53" s="35"/>
      <c r="MBT53" s="35"/>
      <c r="MBU53"/>
      <c r="MBV53"/>
      <c r="MBW53" s="33"/>
      <c r="MBX53"/>
      <c r="MBY53" s="33"/>
      <c r="MBZ53" s="35"/>
      <c r="MCA53" s="35"/>
      <c r="MCB53"/>
      <c r="MCC53"/>
      <c r="MCD53" s="33"/>
      <c r="MCE53"/>
      <c r="MCF53" s="33"/>
      <c r="MCG53" s="35"/>
      <c r="MCH53" s="35"/>
      <c r="MCI53"/>
      <c r="MCJ53"/>
      <c r="MCK53" s="33"/>
      <c r="MCL53"/>
      <c r="MCM53" s="33"/>
      <c r="MCN53" s="35"/>
      <c r="MCO53" s="35"/>
      <c r="MCP53"/>
      <c r="MCQ53"/>
      <c r="MCR53" s="33"/>
      <c r="MCS53"/>
      <c r="MCT53" s="33"/>
      <c r="MCU53" s="35"/>
      <c r="MCV53" s="35"/>
      <c r="MCW53"/>
      <c r="MCX53"/>
      <c r="MCY53" s="33"/>
      <c r="MCZ53"/>
      <c r="MDA53" s="33"/>
      <c r="MDB53" s="35"/>
      <c r="MDC53" s="35"/>
      <c r="MDD53"/>
      <c r="MDE53"/>
      <c r="MDF53" s="33"/>
      <c r="MDG53"/>
      <c r="MDH53" s="33"/>
      <c r="MDI53" s="35"/>
      <c r="MDJ53" s="35"/>
      <c r="MDK53"/>
      <c r="MDL53"/>
      <c r="MDM53" s="33"/>
      <c r="MDN53"/>
      <c r="MDO53" s="33"/>
      <c r="MDP53" s="35"/>
      <c r="MDQ53" s="35"/>
      <c r="MDR53"/>
      <c r="MDS53"/>
      <c r="MDT53" s="33"/>
      <c r="MDU53"/>
      <c r="MDV53" s="33"/>
      <c r="MDW53" s="35"/>
      <c r="MDX53" s="35"/>
      <c r="MDY53"/>
      <c r="MDZ53"/>
      <c r="MEA53" s="33"/>
      <c r="MEB53"/>
      <c r="MEC53" s="33"/>
      <c r="MED53" s="35"/>
      <c r="MEE53" s="35"/>
      <c r="MEF53"/>
      <c r="MEG53"/>
      <c r="MEH53" s="33"/>
      <c r="MEI53"/>
      <c r="MEJ53" s="33"/>
      <c r="MEK53" s="35"/>
      <c r="MEL53" s="35"/>
      <c r="MEM53"/>
      <c r="MEN53"/>
      <c r="MEO53" s="33"/>
      <c r="MEP53"/>
      <c r="MEQ53" s="33"/>
      <c r="MER53" s="35"/>
      <c r="MES53" s="35"/>
      <c r="MET53"/>
      <c r="MEU53"/>
      <c r="MEV53" s="33"/>
      <c r="MEW53"/>
      <c r="MEX53" s="33"/>
      <c r="MEY53" s="35"/>
      <c r="MEZ53" s="35"/>
      <c r="MFA53"/>
      <c r="MFB53"/>
      <c r="MFC53" s="33"/>
      <c r="MFD53"/>
      <c r="MFE53" s="33"/>
      <c r="MFF53" s="35"/>
      <c r="MFG53" s="35"/>
      <c r="MFH53"/>
      <c r="MFI53"/>
      <c r="MFJ53" s="33"/>
      <c r="MFK53"/>
      <c r="MFL53" s="33"/>
      <c r="MFM53" s="35"/>
      <c r="MFN53" s="35"/>
      <c r="MFO53"/>
      <c r="MFP53"/>
      <c r="MFQ53" s="33"/>
      <c r="MFR53"/>
      <c r="MFS53" s="33"/>
      <c r="MFT53" s="35"/>
      <c r="MFU53" s="35"/>
      <c r="MFV53"/>
      <c r="MFW53"/>
      <c r="MFX53" s="33"/>
      <c r="MFY53"/>
      <c r="MFZ53" s="33"/>
      <c r="MGA53" s="35"/>
      <c r="MGB53" s="35"/>
      <c r="MGC53"/>
      <c r="MGD53"/>
      <c r="MGE53" s="33"/>
      <c r="MGF53"/>
      <c r="MGG53" s="33"/>
      <c r="MGH53" s="35"/>
      <c r="MGI53" s="35"/>
      <c r="MGJ53"/>
      <c r="MGK53"/>
      <c r="MGL53" s="33"/>
      <c r="MGM53"/>
      <c r="MGN53" s="33"/>
      <c r="MGO53" s="35"/>
      <c r="MGP53" s="35"/>
      <c r="MGQ53"/>
      <c r="MGR53"/>
      <c r="MGS53" s="33"/>
      <c r="MGT53"/>
      <c r="MGU53" s="33"/>
      <c r="MGV53" s="35"/>
      <c r="MGW53" s="35"/>
      <c r="MGX53"/>
      <c r="MGY53"/>
      <c r="MGZ53" s="33"/>
      <c r="MHA53"/>
      <c r="MHB53" s="33"/>
      <c r="MHC53" s="35"/>
      <c r="MHD53" s="35"/>
      <c r="MHE53"/>
      <c r="MHF53"/>
      <c r="MHG53" s="33"/>
      <c r="MHH53"/>
      <c r="MHI53" s="33"/>
      <c r="MHJ53" s="35"/>
      <c r="MHK53" s="35"/>
      <c r="MHL53"/>
      <c r="MHM53"/>
      <c r="MHN53" s="33"/>
      <c r="MHO53"/>
      <c r="MHP53" s="33"/>
      <c r="MHQ53" s="35"/>
      <c r="MHR53" s="35"/>
      <c r="MHS53"/>
      <c r="MHT53"/>
      <c r="MHU53" s="33"/>
      <c r="MHV53"/>
      <c r="MHW53" s="33"/>
      <c r="MHX53" s="35"/>
      <c r="MHY53" s="35"/>
      <c r="MHZ53"/>
      <c r="MIA53"/>
      <c r="MIB53" s="33"/>
      <c r="MIC53"/>
      <c r="MID53" s="33"/>
      <c r="MIE53" s="35"/>
      <c r="MIF53" s="35"/>
      <c r="MIG53"/>
      <c r="MIH53"/>
      <c r="MII53" s="33"/>
      <c r="MIJ53"/>
      <c r="MIK53" s="33"/>
      <c r="MIL53" s="35"/>
      <c r="MIM53" s="35"/>
      <c r="MIN53"/>
      <c r="MIO53"/>
      <c r="MIP53" s="33"/>
      <c r="MIQ53"/>
      <c r="MIR53" s="33"/>
      <c r="MIS53" s="35"/>
      <c r="MIT53" s="35"/>
      <c r="MIU53"/>
      <c r="MIV53"/>
      <c r="MIW53" s="33"/>
      <c r="MIX53"/>
      <c r="MIY53" s="33"/>
      <c r="MIZ53" s="35"/>
      <c r="MJA53" s="35"/>
      <c r="MJB53"/>
      <c r="MJC53"/>
      <c r="MJD53" s="33"/>
      <c r="MJE53"/>
      <c r="MJF53" s="33"/>
      <c r="MJG53" s="35"/>
      <c r="MJH53" s="35"/>
      <c r="MJI53"/>
      <c r="MJJ53"/>
      <c r="MJK53" s="33"/>
      <c r="MJL53"/>
      <c r="MJM53" s="33"/>
      <c r="MJN53" s="35"/>
      <c r="MJO53" s="35"/>
      <c r="MJP53"/>
      <c r="MJQ53"/>
      <c r="MJR53" s="33"/>
      <c r="MJS53"/>
      <c r="MJT53" s="33"/>
      <c r="MJU53" s="35"/>
      <c r="MJV53" s="35"/>
      <c r="MJW53"/>
      <c r="MJX53"/>
      <c r="MJY53" s="33"/>
      <c r="MJZ53"/>
      <c r="MKA53" s="33"/>
      <c r="MKB53" s="35"/>
      <c r="MKC53" s="35"/>
      <c r="MKD53"/>
      <c r="MKE53"/>
      <c r="MKF53" s="33"/>
      <c r="MKG53"/>
      <c r="MKH53" s="33"/>
      <c r="MKI53" s="35"/>
      <c r="MKJ53" s="35"/>
      <c r="MKK53"/>
      <c r="MKL53"/>
      <c r="MKM53" s="33"/>
      <c r="MKN53"/>
      <c r="MKO53" s="33"/>
      <c r="MKP53" s="35"/>
      <c r="MKQ53" s="35"/>
      <c r="MKR53"/>
      <c r="MKS53"/>
      <c r="MKT53" s="33"/>
      <c r="MKU53"/>
      <c r="MKV53" s="33"/>
      <c r="MKW53" s="35"/>
      <c r="MKX53" s="35"/>
      <c r="MKY53"/>
      <c r="MKZ53"/>
      <c r="MLA53" s="33"/>
      <c r="MLB53"/>
      <c r="MLC53" s="33"/>
      <c r="MLD53" s="35"/>
      <c r="MLE53" s="35"/>
      <c r="MLF53"/>
      <c r="MLG53"/>
      <c r="MLH53" s="33"/>
      <c r="MLI53"/>
      <c r="MLJ53" s="33"/>
      <c r="MLK53" s="35"/>
      <c r="MLL53" s="35"/>
      <c r="MLM53"/>
      <c r="MLN53"/>
      <c r="MLO53" s="33"/>
      <c r="MLP53"/>
      <c r="MLQ53" s="33"/>
      <c r="MLR53" s="35"/>
      <c r="MLS53" s="35"/>
      <c r="MLT53"/>
      <c r="MLU53"/>
      <c r="MLV53" s="33"/>
      <c r="MLW53"/>
      <c r="MLX53" s="33"/>
      <c r="MLY53" s="35"/>
      <c r="MLZ53" s="35"/>
      <c r="MMA53"/>
      <c r="MMB53"/>
      <c r="MMC53" s="33"/>
      <c r="MMD53"/>
      <c r="MME53" s="33"/>
      <c r="MMF53" s="35"/>
      <c r="MMG53" s="35"/>
      <c r="MMH53"/>
      <c r="MMI53"/>
      <c r="MMJ53" s="33"/>
      <c r="MMK53"/>
      <c r="MML53" s="33"/>
      <c r="MMM53" s="35"/>
      <c r="MMN53" s="35"/>
      <c r="MMO53"/>
      <c r="MMP53"/>
      <c r="MMQ53" s="33"/>
      <c r="MMR53"/>
      <c r="MMS53" s="33"/>
      <c r="MMT53" s="35"/>
      <c r="MMU53" s="35"/>
      <c r="MMV53"/>
      <c r="MMW53"/>
      <c r="MMX53" s="33"/>
      <c r="MMY53"/>
      <c r="MMZ53" s="33"/>
      <c r="MNA53" s="35"/>
      <c r="MNB53" s="35"/>
      <c r="MNC53"/>
      <c r="MND53"/>
      <c r="MNE53" s="33"/>
      <c r="MNF53"/>
      <c r="MNG53" s="33"/>
      <c r="MNH53" s="35"/>
      <c r="MNI53" s="35"/>
      <c r="MNJ53"/>
      <c r="MNK53"/>
      <c r="MNL53" s="33"/>
      <c r="MNM53"/>
      <c r="MNN53" s="33"/>
      <c r="MNO53" s="35"/>
      <c r="MNP53" s="35"/>
      <c r="MNQ53"/>
      <c r="MNR53"/>
      <c r="MNS53" s="33"/>
      <c r="MNT53"/>
      <c r="MNU53" s="33"/>
      <c r="MNV53" s="35"/>
      <c r="MNW53" s="35"/>
      <c r="MNX53"/>
      <c r="MNY53"/>
      <c r="MNZ53" s="33"/>
      <c r="MOA53"/>
      <c r="MOB53" s="33"/>
      <c r="MOC53" s="35"/>
      <c r="MOD53" s="35"/>
      <c r="MOE53"/>
      <c r="MOF53"/>
      <c r="MOG53" s="33"/>
      <c r="MOH53"/>
      <c r="MOI53" s="33"/>
      <c r="MOJ53" s="35"/>
      <c r="MOK53" s="35"/>
      <c r="MOL53"/>
      <c r="MOM53"/>
      <c r="MON53" s="33"/>
      <c r="MOO53"/>
      <c r="MOP53" s="33"/>
      <c r="MOQ53" s="35"/>
      <c r="MOR53" s="35"/>
      <c r="MOS53"/>
      <c r="MOT53"/>
      <c r="MOU53" s="33"/>
      <c r="MOV53"/>
      <c r="MOW53" s="33"/>
      <c r="MOX53" s="35"/>
      <c r="MOY53" s="35"/>
      <c r="MOZ53"/>
      <c r="MPA53"/>
      <c r="MPB53" s="33"/>
      <c r="MPC53"/>
      <c r="MPD53" s="33"/>
      <c r="MPE53" s="35"/>
      <c r="MPF53" s="35"/>
      <c r="MPG53"/>
      <c r="MPH53"/>
      <c r="MPI53" s="33"/>
      <c r="MPJ53"/>
      <c r="MPK53" s="33"/>
      <c r="MPL53" s="35"/>
      <c r="MPM53" s="35"/>
      <c r="MPN53"/>
      <c r="MPO53"/>
      <c r="MPP53" s="33"/>
      <c r="MPQ53"/>
      <c r="MPR53" s="33"/>
      <c r="MPS53" s="35"/>
      <c r="MPT53" s="35"/>
      <c r="MPU53"/>
      <c r="MPV53"/>
      <c r="MPW53" s="33"/>
      <c r="MPX53"/>
      <c r="MPY53" s="33"/>
      <c r="MPZ53" s="35"/>
      <c r="MQA53" s="35"/>
      <c r="MQB53"/>
      <c r="MQC53"/>
      <c r="MQD53" s="33"/>
      <c r="MQE53"/>
      <c r="MQF53" s="33"/>
      <c r="MQG53" s="35"/>
      <c r="MQH53" s="35"/>
      <c r="MQI53"/>
      <c r="MQJ53"/>
      <c r="MQK53" s="33"/>
      <c r="MQL53"/>
      <c r="MQM53" s="33"/>
      <c r="MQN53" s="35"/>
      <c r="MQO53" s="35"/>
      <c r="MQP53"/>
      <c r="MQQ53"/>
      <c r="MQR53" s="33"/>
      <c r="MQS53"/>
      <c r="MQT53" s="33"/>
      <c r="MQU53" s="35"/>
      <c r="MQV53" s="35"/>
      <c r="MQW53"/>
      <c r="MQX53"/>
      <c r="MQY53" s="33"/>
      <c r="MQZ53"/>
      <c r="MRA53" s="33"/>
      <c r="MRB53" s="35"/>
      <c r="MRC53" s="35"/>
      <c r="MRD53"/>
      <c r="MRE53"/>
      <c r="MRF53" s="33"/>
      <c r="MRG53"/>
      <c r="MRH53" s="33"/>
      <c r="MRI53" s="35"/>
      <c r="MRJ53" s="35"/>
      <c r="MRK53"/>
      <c r="MRL53"/>
      <c r="MRM53" s="33"/>
      <c r="MRN53"/>
      <c r="MRO53" s="33"/>
      <c r="MRP53" s="35"/>
      <c r="MRQ53" s="35"/>
      <c r="MRR53"/>
      <c r="MRS53"/>
      <c r="MRT53" s="33"/>
      <c r="MRU53"/>
      <c r="MRV53" s="33"/>
      <c r="MRW53" s="35"/>
      <c r="MRX53" s="35"/>
      <c r="MRY53"/>
      <c r="MRZ53"/>
      <c r="MSA53" s="33"/>
      <c r="MSB53"/>
      <c r="MSC53" s="33"/>
      <c r="MSD53" s="35"/>
      <c r="MSE53" s="35"/>
      <c r="MSF53"/>
      <c r="MSG53"/>
      <c r="MSH53" s="33"/>
      <c r="MSI53"/>
      <c r="MSJ53" s="33"/>
      <c r="MSK53" s="35"/>
      <c r="MSL53" s="35"/>
      <c r="MSM53"/>
      <c r="MSN53"/>
      <c r="MSO53" s="33"/>
      <c r="MSP53"/>
      <c r="MSQ53" s="33"/>
      <c r="MSR53" s="35"/>
      <c r="MSS53" s="35"/>
      <c r="MST53"/>
      <c r="MSU53"/>
      <c r="MSV53" s="33"/>
      <c r="MSW53"/>
      <c r="MSX53" s="33"/>
      <c r="MSY53" s="35"/>
      <c r="MSZ53" s="35"/>
      <c r="MTA53"/>
      <c r="MTB53"/>
      <c r="MTC53" s="33"/>
      <c r="MTD53"/>
      <c r="MTE53" s="33"/>
      <c r="MTF53" s="35"/>
      <c r="MTG53" s="35"/>
      <c r="MTH53"/>
      <c r="MTI53"/>
      <c r="MTJ53" s="33"/>
      <c r="MTK53"/>
      <c r="MTL53" s="33"/>
      <c r="MTM53" s="35"/>
      <c r="MTN53" s="35"/>
      <c r="MTO53"/>
      <c r="MTP53"/>
      <c r="MTQ53" s="33"/>
      <c r="MTR53"/>
      <c r="MTS53" s="33"/>
      <c r="MTT53" s="35"/>
      <c r="MTU53" s="35"/>
      <c r="MTV53"/>
      <c r="MTW53"/>
      <c r="MTX53" s="33"/>
      <c r="MTY53"/>
      <c r="MTZ53" s="33"/>
      <c r="MUA53" s="35"/>
      <c r="MUB53" s="35"/>
      <c r="MUC53"/>
      <c r="MUD53"/>
      <c r="MUE53" s="33"/>
      <c r="MUF53"/>
      <c r="MUG53" s="33"/>
      <c r="MUH53" s="35"/>
      <c r="MUI53" s="35"/>
      <c r="MUJ53"/>
      <c r="MUK53"/>
      <c r="MUL53" s="33"/>
      <c r="MUM53"/>
      <c r="MUN53" s="33"/>
      <c r="MUO53" s="35"/>
      <c r="MUP53" s="35"/>
      <c r="MUQ53"/>
      <c r="MUR53"/>
      <c r="MUS53" s="33"/>
      <c r="MUT53"/>
      <c r="MUU53" s="33"/>
      <c r="MUV53" s="35"/>
      <c r="MUW53" s="35"/>
      <c r="MUX53"/>
      <c r="MUY53"/>
      <c r="MUZ53" s="33"/>
      <c r="MVA53"/>
      <c r="MVB53" s="33"/>
      <c r="MVC53" s="35"/>
      <c r="MVD53" s="35"/>
      <c r="MVE53"/>
      <c r="MVF53"/>
      <c r="MVG53" s="33"/>
      <c r="MVH53"/>
      <c r="MVI53" s="33"/>
      <c r="MVJ53" s="35"/>
      <c r="MVK53" s="35"/>
      <c r="MVL53"/>
      <c r="MVM53"/>
      <c r="MVN53" s="33"/>
      <c r="MVO53"/>
      <c r="MVP53" s="33"/>
      <c r="MVQ53" s="35"/>
      <c r="MVR53" s="35"/>
      <c r="MVS53"/>
      <c r="MVT53"/>
      <c r="MVU53" s="33"/>
      <c r="MVV53"/>
      <c r="MVW53" s="33"/>
      <c r="MVX53" s="35"/>
      <c r="MVY53" s="35"/>
      <c r="MVZ53"/>
      <c r="MWA53"/>
      <c r="MWB53" s="33"/>
      <c r="MWC53"/>
      <c r="MWD53" s="33"/>
      <c r="MWE53" s="35"/>
      <c r="MWF53" s="35"/>
      <c r="MWG53"/>
      <c r="MWH53"/>
      <c r="MWI53" s="33"/>
      <c r="MWJ53"/>
      <c r="MWK53" s="33"/>
      <c r="MWL53" s="35"/>
      <c r="MWM53" s="35"/>
      <c r="MWN53"/>
      <c r="MWO53"/>
      <c r="MWP53" s="33"/>
      <c r="MWQ53"/>
      <c r="MWR53" s="33"/>
      <c r="MWS53" s="35"/>
      <c r="MWT53" s="35"/>
      <c r="MWU53"/>
      <c r="MWV53"/>
      <c r="MWW53" s="33"/>
      <c r="MWX53"/>
      <c r="MWY53" s="33"/>
      <c r="MWZ53" s="35"/>
      <c r="MXA53" s="35"/>
      <c r="MXB53"/>
      <c r="MXC53"/>
      <c r="MXD53" s="33"/>
      <c r="MXE53"/>
      <c r="MXF53" s="33"/>
      <c r="MXG53" s="35"/>
      <c r="MXH53" s="35"/>
      <c r="MXI53"/>
      <c r="MXJ53"/>
      <c r="MXK53" s="33"/>
      <c r="MXL53"/>
      <c r="MXM53" s="33"/>
      <c r="MXN53" s="35"/>
      <c r="MXO53" s="35"/>
      <c r="MXP53"/>
      <c r="MXQ53"/>
      <c r="MXR53" s="33"/>
      <c r="MXS53"/>
      <c r="MXT53" s="33"/>
      <c r="MXU53" s="35"/>
      <c r="MXV53" s="35"/>
      <c r="MXW53"/>
      <c r="MXX53"/>
      <c r="MXY53" s="33"/>
      <c r="MXZ53"/>
      <c r="MYA53" s="33"/>
      <c r="MYB53" s="35"/>
      <c r="MYC53" s="35"/>
      <c r="MYD53"/>
      <c r="MYE53"/>
      <c r="MYF53" s="33"/>
      <c r="MYG53"/>
      <c r="MYH53" s="33"/>
      <c r="MYI53" s="35"/>
      <c r="MYJ53" s="35"/>
      <c r="MYK53"/>
      <c r="MYL53"/>
      <c r="MYM53" s="33"/>
      <c r="MYN53"/>
      <c r="MYO53" s="33"/>
      <c r="MYP53" s="35"/>
      <c r="MYQ53" s="35"/>
      <c r="MYR53"/>
      <c r="MYS53"/>
      <c r="MYT53" s="33"/>
      <c r="MYU53"/>
      <c r="MYV53" s="33"/>
      <c r="MYW53" s="35"/>
      <c r="MYX53" s="35"/>
      <c r="MYY53"/>
      <c r="MYZ53"/>
      <c r="MZA53" s="33"/>
      <c r="MZB53"/>
      <c r="MZC53" s="33"/>
      <c r="MZD53" s="35"/>
      <c r="MZE53" s="35"/>
      <c r="MZF53"/>
      <c r="MZG53"/>
      <c r="MZH53" s="33"/>
      <c r="MZI53"/>
      <c r="MZJ53" s="33"/>
      <c r="MZK53" s="35"/>
      <c r="MZL53" s="35"/>
      <c r="MZM53"/>
      <c r="MZN53"/>
      <c r="MZO53" s="33"/>
      <c r="MZP53"/>
      <c r="MZQ53" s="33"/>
      <c r="MZR53" s="35"/>
      <c r="MZS53" s="35"/>
      <c r="MZT53"/>
      <c r="MZU53"/>
      <c r="MZV53" s="33"/>
      <c r="MZW53"/>
      <c r="MZX53" s="33"/>
      <c r="MZY53" s="35"/>
      <c r="MZZ53" s="35"/>
      <c r="NAA53"/>
      <c r="NAB53"/>
      <c r="NAC53" s="33"/>
      <c r="NAD53"/>
      <c r="NAE53" s="33"/>
      <c r="NAF53" s="35"/>
      <c r="NAG53" s="35"/>
      <c r="NAH53"/>
      <c r="NAI53"/>
      <c r="NAJ53" s="33"/>
      <c r="NAK53"/>
      <c r="NAL53" s="33"/>
      <c r="NAM53" s="35"/>
      <c r="NAN53" s="35"/>
      <c r="NAO53"/>
      <c r="NAP53"/>
      <c r="NAQ53" s="33"/>
      <c r="NAR53"/>
      <c r="NAS53" s="33"/>
      <c r="NAT53" s="35"/>
      <c r="NAU53" s="35"/>
      <c r="NAV53"/>
      <c r="NAW53"/>
      <c r="NAX53" s="33"/>
      <c r="NAY53"/>
      <c r="NAZ53" s="33"/>
      <c r="NBA53" s="35"/>
      <c r="NBB53" s="35"/>
      <c r="NBC53"/>
      <c r="NBD53"/>
      <c r="NBE53" s="33"/>
      <c r="NBF53"/>
      <c r="NBG53" s="33"/>
      <c r="NBH53" s="35"/>
      <c r="NBI53" s="35"/>
      <c r="NBJ53"/>
      <c r="NBK53"/>
      <c r="NBL53" s="33"/>
      <c r="NBM53"/>
      <c r="NBN53" s="33"/>
      <c r="NBO53" s="35"/>
      <c r="NBP53" s="35"/>
      <c r="NBQ53"/>
      <c r="NBR53"/>
      <c r="NBS53" s="33"/>
      <c r="NBT53"/>
      <c r="NBU53" s="33"/>
      <c r="NBV53" s="35"/>
      <c r="NBW53" s="35"/>
      <c r="NBX53"/>
      <c r="NBY53"/>
      <c r="NBZ53" s="33"/>
      <c r="NCA53"/>
      <c r="NCB53" s="33"/>
      <c r="NCC53" s="35"/>
      <c r="NCD53" s="35"/>
      <c r="NCE53"/>
      <c r="NCF53"/>
      <c r="NCG53" s="33"/>
      <c r="NCH53"/>
      <c r="NCI53" s="33"/>
      <c r="NCJ53" s="35"/>
      <c r="NCK53" s="35"/>
      <c r="NCL53"/>
      <c r="NCM53"/>
      <c r="NCN53" s="33"/>
      <c r="NCO53"/>
      <c r="NCP53" s="33"/>
      <c r="NCQ53" s="35"/>
      <c r="NCR53" s="35"/>
      <c r="NCS53"/>
      <c r="NCT53"/>
      <c r="NCU53" s="33"/>
      <c r="NCV53"/>
      <c r="NCW53" s="33"/>
      <c r="NCX53" s="35"/>
      <c r="NCY53" s="35"/>
      <c r="NCZ53"/>
      <c r="NDA53"/>
      <c r="NDB53" s="33"/>
      <c r="NDC53"/>
      <c r="NDD53" s="33"/>
      <c r="NDE53" s="35"/>
      <c r="NDF53" s="35"/>
      <c r="NDG53"/>
      <c r="NDH53"/>
      <c r="NDI53" s="33"/>
      <c r="NDJ53"/>
      <c r="NDK53" s="33"/>
      <c r="NDL53" s="35"/>
      <c r="NDM53" s="35"/>
      <c r="NDN53"/>
      <c r="NDO53"/>
      <c r="NDP53" s="33"/>
      <c r="NDQ53"/>
      <c r="NDR53" s="33"/>
      <c r="NDS53" s="35"/>
      <c r="NDT53" s="35"/>
      <c r="NDU53"/>
      <c r="NDV53"/>
      <c r="NDW53" s="33"/>
      <c r="NDX53"/>
      <c r="NDY53" s="33"/>
      <c r="NDZ53" s="35"/>
      <c r="NEA53" s="35"/>
      <c r="NEB53"/>
      <c r="NEC53"/>
      <c r="NED53" s="33"/>
      <c r="NEE53"/>
      <c r="NEF53" s="33"/>
      <c r="NEG53" s="35"/>
      <c r="NEH53" s="35"/>
      <c r="NEI53"/>
      <c r="NEJ53"/>
      <c r="NEK53" s="33"/>
      <c r="NEL53"/>
      <c r="NEM53" s="33"/>
      <c r="NEN53" s="35"/>
      <c r="NEO53" s="35"/>
      <c r="NEP53"/>
      <c r="NEQ53"/>
      <c r="NER53" s="33"/>
      <c r="NES53"/>
      <c r="NET53" s="33"/>
      <c r="NEU53" s="35"/>
      <c r="NEV53" s="35"/>
      <c r="NEW53"/>
      <c r="NEX53"/>
      <c r="NEY53" s="33"/>
      <c r="NEZ53"/>
      <c r="NFA53" s="33"/>
      <c r="NFB53" s="35"/>
      <c r="NFC53" s="35"/>
      <c r="NFD53"/>
      <c r="NFE53"/>
      <c r="NFF53" s="33"/>
      <c r="NFG53"/>
      <c r="NFH53" s="33"/>
      <c r="NFI53" s="35"/>
      <c r="NFJ53" s="35"/>
      <c r="NFK53"/>
      <c r="NFL53"/>
      <c r="NFM53" s="33"/>
      <c r="NFN53"/>
      <c r="NFO53" s="33"/>
      <c r="NFP53" s="35"/>
      <c r="NFQ53" s="35"/>
      <c r="NFR53"/>
      <c r="NFS53"/>
      <c r="NFT53" s="33"/>
      <c r="NFU53"/>
      <c r="NFV53" s="33"/>
      <c r="NFW53" s="35"/>
      <c r="NFX53" s="35"/>
      <c r="NFY53"/>
      <c r="NFZ53"/>
      <c r="NGA53" s="33"/>
      <c r="NGB53"/>
      <c r="NGC53" s="33"/>
      <c r="NGD53" s="35"/>
      <c r="NGE53" s="35"/>
      <c r="NGF53"/>
      <c r="NGG53"/>
      <c r="NGH53" s="33"/>
      <c r="NGI53"/>
      <c r="NGJ53" s="33"/>
      <c r="NGK53" s="35"/>
      <c r="NGL53" s="35"/>
      <c r="NGM53"/>
      <c r="NGN53"/>
      <c r="NGO53" s="33"/>
      <c r="NGP53"/>
      <c r="NGQ53" s="33"/>
      <c r="NGR53" s="35"/>
      <c r="NGS53" s="35"/>
      <c r="NGT53"/>
      <c r="NGU53"/>
      <c r="NGV53" s="33"/>
      <c r="NGW53"/>
      <c r="NGX53" s="33"/>
      <c r="NGY53" s="35"/>
      <c r="NGZ53" s="35"/>
      <c r="NHA53"/>
      <c r="NHB53"/>
      <c r="NHC53" s="33"/>
      <c r="NHD53"/>
      <c r="NHE53" s="33"/>
      <c r="NHF53" s="35"/>
      <c r="NHG53" s="35"/>
      <c r="NHH53"/>
      <c r="NHI53"/>
      <c r="NHJ53" s="33"/>
      <c r="NHK53"/>
      <c r="NHL53" s="33"/>
      <c r="NHM53" s="35"/>
      <c r="NHN53" s="35"/>
      <c r="NHO53"/>
      <c r="NHP53"/>
      <c r="NHQ53" s="33"/>
      <c r="NHR53"/>
      <c r="NHS53" s="33"/>
      <c r="NHT53" s="35"/>
      <c r="NHU53" s="35"/>
      <c r="NHV53"/>
      <c r="NHW53"/>
      <c r="NHX53" s="33"/>
      <c r="NHY53"/>
      <c r="NHZ53" s="33"/>
      <c r="NIA53" s="35"/>
      <c r="NIB53" s="35"/>
      <c r="NIC53"/>
      <c r="NID53"/>
      <c r="NIE53" s="33"/>
      <c r="NIF53"/>
      <c r="NIG53" s="33"/>
      <c r="NIH53" s="35"/>
      <c r="NII53" s="35"/>
      <c r="NIJ53"/>
      <c r="NIK53"/>
      <c r="NIL53" s="33"/>
      <c r="NIM53"/>
      <c r="NIN53" s="33"/>
      <c r="NIO53" s="35"/>
      <c r="NIP53" s="35"/>
      <c r="NIQ53"/>
      <c r="NIR53"/>
      <c r="NIS53" s="33"/>
      <c r="NIT53"/>
      <c r="NIU53" s="33"/>
      <c r="NIV53" s="35"/>
      <c r="NIW53" s="35"/>
      <c r="NIX53"/>
      <c r="NIY53"/>
      <c r="NIZ53" s="33"/>
      <c r="NJA53"/>
      <c r="NJB53" s="33"/>
      <c r="NJC53" s="35"/>
      <c r="NJD53" s="35"/>
      <c r="NJE53"/>
      <c r="NJF53"/>
      <c r="NJG53" s="33"/>
      <c r="NJH53"/>
      <c r="NJI53" s="33"/>
      <c r="NJJ53" s="35"/>
      <c r="NJK53" s="35"/>
      <c r="NJL53"/>
      <c r="NJM53"/>
      <c r="NJN53" s="33"/>
      <c r="NJO53"/>
      <c r="NJP53" s="33"/>
      <c r="NJQ53" s="35"/>
      <c r="NJR53" s="35"/>
      <c r="NJS53"/>
      <c r="NJT53"/>
      <c r="NJU53" s="33"/>
      <c r="NJV53"/>
      <c r="NJW53" s="33"/>
      <c r="NJX53" s="35"/>
      <c r="NJY53" s="35"/>
      <c r="NJZ53"/>
      <c r="NKA53"/>
      <c r="NKB53" s="33"/>
      <c r="NKC53"/>
      <c r="NKD53" s="33"/>
      <c r="NKE53" s="35"/>
      <c r="NKF53" s="35"/>
      <c r="NKG53"/>
      <c r="NKH53"/>
      <c r="NKI53" s="33"/>
      <c r="NKJ53"/>
      <c r="NKK53" s="33"/>
      <c r="NKL53" s="35"/>
      <c r="NKM53" s="35"/>
      <c r="NKN53"/>
      <c r="NKO53"/>
      <c r="NKP53" s="33"/>
      <c r="NKQ53"/>
      <c r="NKR53" s="33"/>
      <c r="NKS53" s="35"/>
      <c r="NKT53" s="35"/>
      <c r="NKU53"/>
      <c r="NKV53"/>
      <c r="NKW53" s="33"/>
      <c r="NKX53"/>
      <c r="NKY53" s="33"/>
      <c r="NKZ53" s="35"/>
      <c r="NLA53" s="35"/>
      <c r="NLB53"/>
      <c r="NLC53"/>
      <c r="NLD53" s="33"/>
      <c r="NLE53"/>
      <c r="NLF53" s="33"/>
      <c r="NLG53" s="35"/>
      <c r="NLH53" s="35"/>
      <c r="NLI53"/>
      <c r="NLJ53"/>
      <c r="NLK53" s="33"/>
      <c r="NLL53"/>
      <c r="NLM53" s="33"/>
      <c r="NLN53" s="35"/>
      <c r="NLO53" s="35"/>
      <c r="NLP53"/>
      <c r="NLQ53"/>
      <c r="NLR53" s="33"/>
      <c r="NLS53"/>
      <c r="NLT53" s="33"/>
      <c r="NLU53" s="35"/>
      <c r="NLV53" s="35"/>
      <c r="NLW53"/>
      <c r="NLX53"/>
      <c r="NLY53" s="33"/>
      <c r="NLZ53"/>
      <c r="NMA53" s="33"/>
      <c r="NMB53" s="35"/>
      <c r="NMC53" s="35"/>
      <c r="NMD53"/>
      <c r="NME53"/>
      <c r="NMF53" s="33"/>
      <c r="NMG53"/>
      <c r="NMH53" s="33"/>
      <c r="NMI53" s="35"/>
      <c r="NMJ53" s="35"/>
      <c r="NMK53"/>
      <c r="NML53"/>
      <c r="NMM53" s="33"/>
      <c r="NMN53"/>
      <c r="NMO53" s="33"/>
      <c r="NMP53" s="35"/>
      <c r="NMQ53" s="35"/>
      <c r="NMR53"/>
      <c r="NMS53"/>
      <c r="NMT53" s="33"/>
      <c r="NMU53"/>
      <c r="NMV53" s="33"/>
      <c r="NMW53" s="35"/>
      <c r="NMX53" s="35"/>
      <c r="NMY53"/>
      <c r="NMZ53"/>
      <c r="NNA53" s="33"/>
      <c r="NNB53"/>
      <c r="NNC53" s="33"/>
      <c r="NND53" s="35"/>
      <c r="NNE53" s="35"/>
      <c r="NNF53"/>
      <c r="NNG53"/>
      <c r="NNH53" s="33"/>
      <c r="NNI53"/>
      <c r="NNJ53" s="33"/>
      <c r="NNK53" s="35"/>
      <c r="NNL53" s="35"/>
      <c r="NNM53"/>
      <c r="NNN53"/>
      <c r="NNO53" s="33"/>
      <c r="NNP53"/>
      <c r="NNQ53" s="33"/>
      <c r="NNR53" s="35"/>
      <c r="NNS53" s="35"/>
      <c r="NNT53"/>
      <c r="NNU53"/>
      <c r="NNV53" s="33"/>
      <c r="NNW53"/>
      <c r="NNX53" s="33"/>
      <c r="NNY53" s="35"/>
      <c r="NNZ53" s="35"/>
      <c r="NOA53"/>
      <c r="NOB53"/>
      <c r="NOC53" s="33"/>
      <c r="NOD53"/>
      <c r="NOE53" s="33"/>
      <c r="NOF53" s="35"/>
      <c r="NOG53" s="35"/>
      <c r="NOH53"/>
      <c r="NOI53"/>
      <c r="NOJ53" s="33"/>
      <c r="NOK53"/>
      <c r="NOL53" s="33"/>
      <c r="NOM53" s="35"/>
      <c r="NON53" s="35"/>
      <c r="NOO53"/>
      <c r="NOP53"/>
      <c r="NOQ53" s="33"/>
      <c r="NOR53"/>
      <c r="NOS53" s="33"/>
      <c r="NOT53" s="35"/>
      <c r="NOU53" s="35"/>
      <c r="NOV53"/>
      <c r="NOW53"/>
      <c r="NOX53" s="33"/>
      <c r="NOY53"/>
      <c r="NOZ53" s="33"/>
      <c r="NPA53" s="35"/>
      <c r="NPB53" s="35"/>
      <c r="NPC53"/>
      <c r="NPD53"/>
      <c r="NPE53" s="33"/>
      <c r="NPF53"/>
      <c r="NPG53" s="33"/>
      <c r="NPH53" s="35"/>
      <c r="NPI53" s="35"/>
      <c r="NPJ53"/>
      <c r="NPK53"/>
      <c r="NPL53" s="33"/>
      <c r="NPM53"/>
      <c r="NPN53" s="33"/>
      <c r="NPO53" s="35"/>
      <c r="NPP53" s="35"/>
      <c r="NPQ53"/>
      <c r="NPR53"/>
      <c r="NPS53" s="33"/>
      <c r="NPT53"/>
      <c r="NPU53" s="33"/>
      <c r="NPV53" s="35"/>
      <c r="NPW53" s="35"/>
      <c r="NPX53"/>
      <c r="NPY53"/>
      <c r="NPZ53" s="33"/>
      <c r="NQA53"/>
      <c r="NQB53" s="33"/>
      <c r="NQC53" s="35"/>
      <c r="NQD53" s="35"/>
      <c r="NQE53"/>
      <c r="NQF53"/>
      <c r="NQG53" s="33"/>
      <c r="NQH53"/>
      <c r="NQI53" s="33"/>
      <c r="NQJ53" s="35"/>
      <c r="NQK53" s="35"/>
      <c r="NQL53"/>
      <c r="NQM53"/>
      <c r="NQN53" s="33"/>
      <c r="NQO53"/>
      <c r="NQP53" s="33"/>
      <c r="NQQ53" s="35"/>
      <c r="NQR53" s="35"/>
      <c r="NQS53"/>
      <c r="NQT53"/>
      <c r="NQU53" s="33"/>
      <c r="NQV53"/>
      <c r="NQW53" s="33"/>
      <c r="NQX53" s="35"/>
      <c r="NQY53" s="35"/>
      <c r="NQZ53"/>
      <c r="NRA53"/>
      <c r="NRB53" s="33"/>
      <c r="NRC53"/>
      <c r="NRD53" s="33"/>
      <c r="NRE53" s="35"/>
      <c r="NRF53" s="35"/>
      <c r="NRG53"/>
      <c r="NRH53"/>
      <c r="NRI53" s="33"/>
      <c r="NRJ53"/>
      <c r="NRK53" s="33"/>
      <c r="NRL53" s="35"/>
      <c r="NRM53" s="35"/>
      <c r="NRN53"/>
      <c r="NRO53"/>
      <c r="NRP53" s="33"/>
      <c r="NRQ53"/>
      <c r="NRR53" s="33"/>
      <c r="NRS53" s="35"/>
      <c r="NRT53" s="35"/>
      <c r="NRU53"/>
      <c r="NRV53"/>
      <c r="NRW53" s="33"/>
      <c r="NRX53"/>
      <c r="NRY53" s="33"/>
      <c r="NRZ53" s="35"/>
      <c r="NSA53" s="35"/>
      <c r="NSB53"/>
      <c r="NSC53"/>
      <c r="NSD53" s="33"/>
      <c r="NSE53"/>
      <c r="NSF53" s="33"/>
      <c r="NSG53" s="35"/>
      <c r="NSH53" s="35"/>
      <c r="NSI53"/>
      <c r="NSJ53"/>
      <c r="NSK53" s="33"/>
      <c r="NSL53"/>
      <c r="NSM53" s="33"/>
      <c r="NSN53" s="35"/>
      <c r="NSO53" s="35"/>
      <c r="NSP53"/>
      <c r="NSQ53"/>
      <c r="NSR53" s="33"/>
      <c r="NSS53"/>
      <c r="NST53" s="33"/>
      <c r="NSU53" s="35"/>
      <c r="NSV53" s="35"/>
      <c r="NSW53"/>
      <c r="NSX53"/>
      <c r="NSY53" s="33"/>
      <c r="NSZ53"/>
      <c r="NTA53" s="33"/>
      <c r="NTB53" s="35"/>
      <c r="NTC53" s="35"/>
      <c r="NTD53"/>
      <c r="NTE53"/>
      <c r="NTF53" s="33"/>
      <c r="NTG53"/>
      <c r="NTH53" s="33"/>
      <c r="NTI53" s="35"/>
      <c r="NTJ53" s="35"/>
      <c r="NTK53"/>
      <c r="NTL53"/>
      <c r="NTM53" s="33"/>
      <c r="NTN53"/>
      <c r="NTO53" s="33"/>
      <c r="NTP53" s="35"/>
      <c r="NTQ53" s="35"/>
      <c r="NTR53"/>
      <c r="NTS53"/>
      <c r="NTT53" s="33"/>
      <c r="NTU53"/>
      <c r="NTV53" s="33"/>
      <c r="NTW53" s="35"/>
      <c r="NTX53" s="35"/>
      <c r="NTY53"/>
      <c r="NTZ53"/>
      <c r="NUA53" s="33"/>
      <c r="NUB53"/>
      <c r="NUC53" s="33"/>
      <c r="NUD53" s="35"/>
      <c r="NUE53" s="35"/>
      <c r="NUF53"/>
      <c r="NUG53"/>
      <c r="NUH53" s="33"/>
      <c r="NUI53"/>
      <c r="NUJ53" s="33"/>
      <c r="NUK53" s="35"/>
      <c r="NUL53" s="35"/>
      <c r="NUM53"/>
      <c r="NUN53"/>
      <c r="NUO53" s="33"/>
      <c r="NUP53"/>
      <c r="NUQ53" s="33"/>
      <c r="NUR53" s="35"/>
      <c r="NUS53" s="35"/>
      <c r="NUT53"/>
      <c r="NUU53"/>
      <c r="NUV53" s="33"/>
      <c r="NUW53"/>
      <c r="NUX53" s="33"/>
      <c r="NUY53" s="35"/>
      <c r="NUZ53" s="35"/>
      <c r="NVA53"/>
      <c r="NVB53"/>
      <c r="NVC53" s="33"/>
      <c r="NVD53"/>
      <c r="NVE53" s="33"/>
      <c r="NVF53" s="35"/>
      <c r="NVG53" s="35"/>
      <c r="NVH53"/>
      <c r="NVI53"/>
      <c r="NVJ53" s="33"/>
      <c r="NVK53"/>
      <c r="NVL53" s="33"/>
      <c r="NVM53" s="35"/>
      <c r="NVN53" s="35"/>
      <c r="NVO53"/>
      <c r="NVP53"/>
      <c r="NVQ53" s="33"/>
      <c r="NVR53"/>
      <c r="NVS53" s="33"/>
      <c r="NVT53" s="35"/>
      <c r="NVU53" s="35"/>
      <c r="NVV53"/>
      <c r="NVW53"/>
      <c r="NVX53" s="33"/>
      <c r="NVY53"/>
      <c r="NVZ53" s="33"/>
      <c r="NWA53" s="35"/>
      <c r="NWB53" s="35"/>
      <c r="NWC53"/>
      <c r="NWD53"/>
      <c r="NWE53" s="33"/>
      <c r="NWF53"/>
      <c r="NWG53" s="33"/>
      <c r="NWH53" s="35"/>
      <c r="NWI53" s="35"/>
      <c r="NWJ53"/>
      <c r="NWK53"/>
      <c r="NWL53" s="33"/>
      <c r="NWM53"/>
      <c r="NWN53" s="33"/>
      <c r="NWO53" s="35"/>
      <c r="NWP53" s="35"/>
      <c r="NWQ53"/>
      <c r="NWR53"/>
      <c r="NWS53" s="33"/>
      <c r="NWT53"/>
      <c r="NWU53" s="33"/>
      <c r="NWV53" s="35"/>
      <c r="NWW53" s="35"/>
      <c r="NWX53"/>
      <c r="NWY53"/>
      <c r="NWZ53" s="33"/>
      <c r="NXA53"/>
      <c r="NXB53" s="33"/>
      <c r="NXC53" s="35"/>
      <c r="NXD53" s="35"/>
      <c r="NXE53"/>
      <c r="NXF53"/>
      <c r="NXG53" s="33"/>
      <c r="NXH53"/>
      <c r="NXI53" s="33"/>
      <c r="NXJ53" s="35"/>
      <c r="NXK53" s="35"/>
      <c r="NXL53"/>
      <c r="NXM53"/>
      <c r="NXN53" s="33"/>
      <c r="NXO53"/>
      <c r="NXP53" s="33"/>
      <c r="NXQ53" s="35"/>
      <c r="NXR53" s="35"/>
      <c r="NXS53"/>
      <c r="NXT53"/>
      <c r="NXU53" s="33"/>
      <c r="NXV53"/>
      <c r="NXW53" s="33"/>
      <c r="NXX53" s="35"/>
      <c r="NXY53" s="35"/>
      <c r="NXZ53"/>
      <c r="NYA53"/>
      <c r="NYB53" s="33"/>
      <c r="NYC53"/>
      <c r="NYD53" s="33"/>
      <c r="NYE53" s="35"/>
      <c r="NYF53" s="35"/>
      <c r="NYG53"/>
      <c r="NYH53"/>
      <c r="NYI53" s="33"/>
      <c r="NYJ53"/>
      <c r="NYK53" s="33"/>
      <c r="NYL53" s="35"/>
      <c r="NYM53" s="35"/>
      <c r="NYN53"/>
      <c r="NYO53"/>
      <c r="NYP53" s="33"/>
      <c r="NYQ53"/>
      <c r="NYR53" s="33"/>
      <c r="NYS53" s="35"/>
      <c r="NYT53" s="35"/>
      <c r="NYU53"/>
      <c r="NYV53"/>
      <c r="NYW53" s="33"/>
      <c r="NYX53"/>
      <c r="NYY53" s="33"/>
      <c r="NYZ53" s="35"/>
      <c r="NZA53" s="35"/>
      <c r="NZB53"/>
      <c r="NZC53"/>
      <c r="NZD53" s="33"/>
      <c r="NZE53"/>
      <c r="NZF53" s="33"/>
      <c r="NZG53" s="35"/>
      <c r="NZH53" s="35"/>
      <c r="NZI53"/>
      <c r="NZJ53"/>
      <c r="NZK53" s="33"/>
      <c r="NZL53"/>
      <c r="NZM53" s="33"/>
      <c r="NZN53" s="35"/>
      <c r="NZO53" s="35"/>
      <c r="NZP53"/>
      <c r="NZQ53"/>
      <c r="NZR53" s="33"/>
      <c r="NZS53"/>
      <c r="NZT53" s="33"/>
      <c r="NZU53" s="35"/>
      <c r="NZV53" s="35"/>
      <c r="NZW53"/>
      <c r="NZX53"/>
      <c r="NZY53" s="33"/>
      <c r="NZZ53"/>
      <c r="OAA53" s="33"/>
      <c r="OAB53" s="35"/>
      <c r="OAC53" s="35"/>
      <c r="OAD53"/>
      <c r="OAE53"/>
      <c r="OAF53" s="33"/>
      <c r="OAG53"/>
      <c r="OAH53" s="33"/>
      <c r="OAI53" s="35"/>
      <c r="OAJ53" s="35"/>
      <c r="OAK53"/>
      <c r="OAL53"/>
      <c r="OAM53" s="33"/>
      <c r="OAN53"/>
      <c r="OAO53" s="33"/>
      <c r="OAP53" s="35"/>
      <c r="OAQ53" s="35"/>
      <c r="OAR53"/>
      <c r="OAS53"/>
      <c r="OAT53" s="33"/>
      <c r="OAU53"/>
      <c r="OAV53" s="33"/>
      <c r="OAW53" s="35"/>
      <c r="OAX53" s="35"/>
      <c r="OAY53"/>
      <c r="OAZ53"/>
      <c r="OBA53" s="33"/>
      <c r="OBB53"/>
      <c r="OBC53" s="33"/>
      <c r="OBD53" s="35"/>
      <c r="OBE53" s="35"/>
      <c r="OBF53"/>
      <c r="OBG53"/>
      <c r="OBH53" s="33"/>
      <c r="OBI53"/>
      <c r="OBJ53" s="33"/>
      <c r="OBK53" s="35"/>
      <c r="OBL53" s="35"/>
      <c r="OBM53"/>
      <c r="OBN53"/>
      <c r="OBO53" s="33"/>
      <c r="OBP53"/>
      <c r="OBQ53" s="33"/>
      <c r="OBR53" s="35"/>
      <c r="OBS53" s="35"/>
      <c r="OBT53"/>
      <c r="OBU53"/>
      <c r="OBV53" s="33"/>
      <c r="OBW53"/>
      <c r="OBX53" s="33"/>
      <c r="OBY53" s="35"/>
      <c r="OBZ53" s="35"/>
      <c r="OCA53"/>
      <c r="OCB53"/>
      <c r="OCC53" s="33"/>
      <c r="OCD53"/>
      <c r="OCE53" s="33"/>
      <c r="OCF53" s="35"/>
      <c r="OCG53" s="35"/>
      <c r="OCH53"/>
      <c r="OCI53"/>
      <c r="OCJ53" s="33"/>
      <c r="OCK53"/>
      <c r="OCL53" s="33"/>
      <c r="OCM53" s="35"/>
      <c r="OCN53" s="35"/>
      <c r="OCO53"/>
      <c r="OCP53"/>
      <c r="OCQ53" s="33"/>
      <c r="OCR53"/>
      <c r="OCS53" s="33"/>
      <c r="OCT53" s="35"/>
      <c r="OCU53" s="35"/>
      <c r="OCV53"/>
      <c r="OCW53"/>
      <c r="OCX53" s="33"/>
      <c r="OCY53"/>
      <c r="OCZ53" s="33"/>
      <c r="ODA53" s="35"/>
      <c r="ODB53" s="35"/>
      <c r="ODC53"/>
      <c r="ODD53"/>
      <c r="ODE53" s="33"/>
      <c r="ODF53"/>
      <c r="ODG53" s="33"/>
      <c r="ODH53" s="35"/>
      <c r="ODI53" s="35"/>
      <c r="ODJ53"/>
      <c r="ODK53"/>
      <c r="ODL53" s="33"/>
      <c r="ODM53"/>
      <c r="ODN53" s="33"/>
      <c r="ODO53" s="35"/>
      <c r="ODP53" s="35"/>
      <c r="ODQ53"/>
      <c r="ODR53"/>
      <c r="ODS53" s="33"/>
      <c r="ODT53"/>
      <c r="ODU53" s="33"/>
      <c r="ODV53" s="35"/>
      <c r="ODW53" s="35"/>
      <c r="ODX53"/>
      <c r="ODY53"/>
      <c r="ODZ53" s="33"/>
      <c r="OEA53"/>
      <c r="OEB53" s="33"/>
      <c r="OEC53" s="35"/>
      <c r="OED53" s="35"/>
      <c r="OEE53"/>
      <c r="OEF53"/>
      <c r="OEG53" s="33"/>
      <c r="OEH53"/>
      <c r="OEI53" s="33"/>
      <c r="OEJ53" s="35"/>
      <c r="OEK53" s="35"/>
      <c r="OEL53"/>
      <c r="OEM53"/>
      <c r="OEN53" s="33"/>
      <c r="OEO53"/>
      <c r="OEP53" s="33"/>
      <c r="OEQ53" s="35"/>
      <c r="OER53" s="35"/>
      <c r="OES53"/>
      <c r="OET53"/>
      <c r="OEU53" s="33"/>
      <c r="OEV53"/>
      <c r="OEW53" s="33"/>
      <c r="OEX53" s="35"/>
      <c r="OEY53" s="35"/>
      <c r="OEZ53"/>
      <c r="OFA53"/>
      <c r="OFB53" s="33"/>
      <c r="OFC53"/>
      <c r="OFD53" s="33"/>
      <c r="OFE53" s="35"/>
      <c r="OFF53" s="35"/>
      <c r="OFG53"/>
      <c r="OFH53"/>
      <c r="OFI53" s="33"/>
      <c r="OFJ53"/>
      <c r="OFK53" s="33"/>
      <c r="OFL53" s="35"/>
      <c r="OFM53" s="35"/>
      <c r="OFN53"/>
      <c r="OFO53"/>
      <c r="OFP53" s="33"/>
      <c r="OFQ53"/>
      <c r="OFR53" s="33"/>
      <c r="OFS53" s="35"/>
      <c r="OFT53" s="35"/>
      <c r="OFU53"/>
      <c r="OFV53"/>
      <c r="OFW53" s="33"/>
      <c r="OFX53"/>
      <c r="OFY53" s="33"/>
      <c r="OFZ53" s="35"/>
      <c r="OGA53" s="35"/>
      <c r="OGB53"/>
      <c r="OGC53"/>
      <c r="OGD53" s="33"/>
      <c r="OGE53"/>
      <c r="OGF53" s="33"/>
      <c r="OGG53" s="35"/>
      <c r="OGH53" s="35"/>
      <c r="OGI53"/>
      <c r="OGJ53"/>
      <c r="OGK53" s="33"/>
      <c r="OGL53"/>
      <c r="OGM53" s="33"/>
      <c r="OGN53" s="35"/>
      <c r="OGO53" s="35"/>
      <c r="OGP53"/>
      <c r="OGQ53"/>
      <c r="OGR53" s="33"/>
      <c r="OGS53"/>
      <c r="OGT53" s="33"/>
      <c r="OGU53" s="35"/>
      <c r="OGV53" s="35"/>
      <c r="OGW53"/>
      <c r="OGX53"/>
      <c r="OGY53" s="33"/>
      <c r="OGZ53"/>
      <c r="OHA53" s="33"/>
      <c r="OHB53" s="35"/>
      <c r="OHC53" s="35"/>
      <c r="OHD53"/>
      <c r="OHE53"/>
      <c r="OHF53" s="33"/>
      <c r="OHG53"/>
      <c r="OHH53" s="33"/>
      <c r="OHI53" s="35"/>
      <c r="OHJ53" s="35"/>
      <c r="OHK53"/>
      <c r="OHL53"/>
      <c r="OHM53" s="33"/>
      <c r="OHN53"/>
      <c r="OHO53" s="33"/>
      <c r="OHP53" s="35"/>
      <c r="OHQ53" s="35"/>
      <c r="OHR53"/>
      <c r="OHS53"/>
      <c r="OHT53" s="33"/>
      <c r="OHU53"/>
      <c r="OHV53" s="33"/>
      <c r="OHW53" s="35"/>
      <c r="OHX53" s="35"/>
      <c r="OHY53"/>
      <c r="OHZ53"/>
      <c r="OIA53" s="33"/>
      <c r="OIB53"/>
      <c r="OIC53" s="33"/>
      <c r="OID53" s="35"/>
      <c r="OIE53" s="35"/>
      <c r="OIF53"/>
      <c r="OIG53"/>
      <c r="OIH53" s="33"/>
      <c r="OII53"/>
      <c r="OIJ53" s="33"/>
      <c r="OIK53" s="35"/>
      <c r="OIL53" s="35"/>
      <c r="OIM53"/>
      <c r="OIN53"/>
      <c r="OIO53" s="33"/>
      <c r="OIP53"/>
      <c r="OIQ53" s="33"/>
      <c r="OIR53" s="35"/>
      <c r="OIS53" s="35"/>
      <c r="OIT53"/>
      <c r="OIU53"/>
      <c r="OIV53" s="33"/>
      <c r="OIW53"/>
      <c r="OIX53" s="33"/>
      <c r="OIY53" s="35"/>
      <c r="OIZ53" s="35"/>
      <c r="OJA53"/>
      <c r="OJB53"/>
      <c r="OJC53" s="33"/>
      <c r="OJD53"/>
      <c r="OJE53" s="33"/>
      <c r="OJF53" s="35"/>
      <c r="OJG53" s="35"/>
      <c r="OJH53"/>
      <c r="OJI53"/>
      <c r="OJJ53" s="33"/>
      <c r="OJK53"/>
      <c r="OJL53" s="33"/>
      <c r="OJM53" s="35"/>
      <c r="OJN53" s="35"/>
      <c r="OJO53"/>
      <c r="OJP53"/>
      <c r="OJQ53" s="33"/>
      <c r="OJR53"/>
      <c r="OJS53" s="33"/>
      <c r="OJT53" s="35"/>
      <c r="OJU53" s="35"/>
      <c r="OJV53"/>
      <c r="OJW53"/>
      <c r="OJX53" s="33"/>
      <c r="OJY53"/>
      <c r="OJZ53" s="33"/>
      <c r="OKA53" s="35"/>
      <c r="OKB53" s="35"/>
      <c r="OKC53"/>
      <c r="OKD53"/>
      <c r="OKE53" s="33"/>
      <c r="OKF53"/>
      <c r="OKG53" s="33"/>
      <c r="OKH53" s="35"/>
      <c r="OKI53" s="35"/>
      <c r="OKJ53"/>
      <c r="OKK53"/>
      <c r="OKL53" s="33"/>
      <c r="OKM53"/>
      <c r="OKN53" s="33"/>
      <c r="OKO53" s="35"/>
      <c r="OKP53" s="35"/>
      <c r="OKQ53"/>
      <c r="OKR53"/>
      <c r="OKS53" s="33"/>
      <c r="OKT53"/>
      <c r="OKU53" s="33"/>
      <c r="OKV53" s="35"/>
      <c r="OKW53" s="35"/>
      <c r="OKX53"/>
      <c r="OKY53"/>
      <c r="OKZ53" s="33"/>
      <c r="OLA53"/>
      <c r="OLB53" s="33"/>
      <c r="OLC53" s="35"/>
      <c r="OLD53" s="35"/>
      <c r="OLE53"/>
      <c r="OLF53"/>
      <c r="OLG53" s="33"/>
      <c r="OLH53"/>
      <c r="OLI53" s="33"/>
      <c r="OLJ53" s="35"/>
      <c r="OLK53" s="35"/>
      <c r="OLL53"/>
      <c r="OLM53"/>
      <c r="OLN53" s="33"/>
      <c r="OLO53"/>
      <c r="OLP53" s="33"/>
      <c r="OLQ53" s="35"/>
      <c r="OLR53" s="35"/>
      <c r="OLS53"/>
      <c r="OLT53"/>
      <c r="OLU53" s="33"/>
      <c r="OLV53"/>
      <c r="OLW53" s="33"/>
      <c r="OLX53" s="35"/>
      <c r="OLY53" s="35"/>
      <c r="OLZ53"/>
      <c r="OMA53"/>
      <c r="OMB53" s="33"/>
      <c r="OMC53"/>
      <c r="OMD53" s="33"/>
      <c r="OME53" s="35"/>
      <c r="OMF53" s="35"/>
      <c r="OMG53"/>
      <c r="OMH53"/>
      <c r="OMI53" s="33"/>
      <c r="OMJ53"/>
      <c r="OMK53" s="33"/>
      <c r="OML53" s="35"/>
      <c r="OMM53" s="35"/>
      <c r="OMN53"/>
      <c r="OMO53"/>
      <c r="OMP53" s="33"/>
      <c r="OMQ53"/>
      <c r="OMR53" s="33"/>
      <c r="OMS53" s="35"/>
      <c r="OMT53" s="35"/>
      <c r="OMU53"/>
      <c r="OMV53"/>
      <c r="OMW53" s="33"/>
      <c r="OMX53"/>
      <c r="OMY53" s="33"/>
      <c r="OMZ53" s="35"/>
      <c r="ONA53" s="35"/>
      <c r="ONB53"/>
      <c r="ONC53"/>
      <c r="OND53" s="33"/>
      <c r="ONE53"/>
      <c r="ONF53" s="33"/>
      <c r="ONG53" s="35"/>
      <c r="ONH53" s="35"/>
      <c r="ONI53"/>
      <c r="ONJ53"/>
      <c r="ONK53" s="33"/>
      <c r="ONL53"/>
      <c r="ONM53" s="33"/>
      <c r="ONN53" s="35"/>
      <c r="ONO53" s="35"/>
      <c r="ONP53"/>
      <c r="ONQ53"/>
      <c r="ONR53" s="33"/>
      <c r="ONS53"/>
      <c r="ONT53" s="33"/>
      <c r="ONU53" s="35"/>
      <c r="ONV53" s="35"/>
      <c r="ONW53"/>
      <c r="ONX53"/>
      <c r="ONY53" s="33"/>
      <c r="ONZ53"/>
      <c r="OOA53" s="33"/>
      <c r="OOB53" s="35"/>
      <c r="OOC53" s="35"/>
      <c r="OOD53"/>
      <c r="OOE53"/>
      <c r="OOF53" s="33"/>
      <c r="OOG53"/>
      <c r="OOH53" s="33"/>
      <c r="OOI53" s="35"/>
      <c r="OOJ53" s="35"/>
      <c r="OOK53"/>
      <c r="OOL53"/>
      <c r="OOM53" s="33"/>
      <c r="OON53"/>
      <c r="OOO53" s="33"/>
      <c r="OOP53" s="35"/>
      <c r="OOQ53" s="35"/>
      <c r="OOR53"/>
      <c r="OOS53"/>
      <c r="OOT53" s="33"/>
      <c r="OOU53"/>
      <c r="OOV53" s="33"/>
      <c r="OOW53" s="35"/>
      <c r="OOX53" s="35"/>
      <c r="OOY53"/>
      <c r="OOZ53"/>
      <c r="OPA53" s="33"/>
      <c r="OPB53"/>
      <c r="OPC53" s="33"/>
      <c r="OPD53" s="35"/>
      <c r="OPE53" s="35"/>
      <c r="OPF53"/>
      <c r="OPG53"/>
      <c r="OPH53" s="33"/>
      <c r="OPI53"/>
      <c r="OPJ53" s="33"/>
      <c r="OPK53" s="35"/>
      <c r="OPL53" s="35"/>
      <c r="OPM53"/>
      <c r="OPN53"/>
      <c r="OPO53" s="33"/>
      <c r="OPP53"/>
      <c r="OPQ53" s="33"/>
      <c r="OPR53" s="35"/>
      <c r="OPS53" s="35"/>
      <c r="OPT53"/>
      <c r="OPU53"/>
      <c r="OPV53" s="33"/>
      <c r="OPW53"/>
      <c r="OPX53" s="33"/>
      <c r="OPY53" s="35"/>
      <c r="OPZ53" s="35"/>
      <c r="OQA53"/>
      <c r="OQB53"/>
      <c r="OQC53" s="33"/>
      <c r="OQD53"/>
      <c r="OQE53" s="33"/>
      <c r="OQF53" s="35"/>
      <c r="OQG53" s="35"/>
      <c r="OQH53"/>
      <c r="OQI53"/>
      <c r="OQJ53" s="33"/>
      <c r="OQK53"/>
      <c r="OQL53" s="33"/>
      <c r="OQM53" s="35"/>
      <c r="OQN53" s="35"/>
      <c r="OQO53"/>
      <c r="OQP53"/>
      <c r="OQQ53" s="33"/>
      <c r="OQR53"/>
      <c r="OQS53" s="33"/>
      <c r="OQT53" s="35"/>
      <c r="OQU53" s="35"/>
      <c r="OQV53"/>
      <c r="OQW53"/>
      <c r="OQX53" s="33"/>
      <c r="OQY53"/>
      <c r="OQZ53" s="33"/>
      <c r="ORA53" s="35"/>
      <c r="ORB53" s="35"/>
      <c r="ORC53"/>
      <c r="ORD53"/>
      <c r="ORE53" s="33"/>
      <c r="ORF53"/>
      <c r="ORG53" s="33"/>
      <c r="ORH53" s="35"/>
      <c r="ORI53" s="35"/>
      <c r="ORJ53"/>
      <c r="ORK53"/>
      <c r="ORL53" s="33"/>
      <c r="ORM53"/>
      <c r="ORN53" s="33"/>
      <c r="ORO53" s="35"/>
      <c r="ORP53" s="35"/>
      <c r="ORQ53"/>
      <c r="ORR53"/>
      <c r="ORS53" s="33"/>
      <c r="ORT53"/>
      <c r="ORU53" s="33"/>
      <c r="ORV53" s="35"/>
      <c r="ORW53" s="35"/>
      <c r="ORX53"/>
      <c r="ORY53"/>
      <c r="ORZ53" s="33"/>
      <c r="OSA53"/>
      <c r="OSB53" s="33"/>
      <c r="OSC53" s="35"/>
      <c r="OSD53" s="35"/>
      <c r="OSE53"/>
      <c r="OSF53"/>
      <c r="OSG53" s="33"/>
      <c r="OSH53"/>
      <c r="OSI53" s="33"/>
      <c r="OSJ53" s="35"/>
      <c r="OSK53" s="35"/>
      <c r="OSL53"/>
      <c r="OSM53"/>
      <c r="OSN53" s="33"/>
      <c r="OSO53"/>
      <c r="OSP53" s="33"/>
      <c r="OSQ53" s="35"/>
      <c r="OSR53" s="35"/>
      <c r="OSS53"/>
      <c r="OST53"/>
      <c r="OSU53" s="33"/>
      <c r="OSV53"/>
      <c r="OSW53" s="33"/>
      <c r="OSX53" s="35"/>
      <c r="OSY53" s="35"/>
      <c r="OSZ53"/>
      <c r="OTA53"/>
      <c r="OTB53" s="33"/>
      <c r="OTC53"/>
      <c r="OTD53" s="33"/>
      <c r="OTE53" s="35"/>
      <c r="OTF53" s="35"/>
      <c r="OTG53"/>
      <c r="OTH53"/>
      <c r="OTI53" s="33"/>
      <c r="OTJ53"/>
      <c r="OTK53" s="33"/>
      <c r="OTL53" s="35"/>
      <c r="OTM53" s="35"/>
      <c r="OTN53"/>
      <c r="OTO53"/>
      <c r="OTP53" s="33"/>
      <c r="OTQ53"/>
      <c r="OTR53" s="33"/>
      <c r="OTS53" s="35"/>
      <c r="OTT53" s="35"/>
      <c r="OTU53"/>
      <c r="OTV53"/>
      <c r="OTW53" s="33"/>
      <c r="OTX53"/>
      <c r="OTY53" s="33"/>
      <c r="OTZ53" s="35"/>
      <c r="OUA53" s="35"/>
      <c r="OUB53"/>
      <c r="OUC53"/>
      <c r="OUD53" s="33"/>
      <c r="OUE53"/>
      <c r="OUF53" s="33"/>
      <c r="OUG53" s="35"/>
      <c r="OUH53" s="35"/>
      <c r="OUI53"/>
      <c r="OUJ53"/>
      <c r="OUK53" s="33"/>
      <c r="OUL53"/>
      <c r="OUM53" s="33"/>
      <c r="OUN53" s="35"/>
      <c r="OUO53" s="35"/>
      <c r="OUP53"/>
      <c r="OUQ53"/>
      <c r="OUR53" s="33"/>
      <c r="OUS53"/>
      <c r="OUT53" s="33"/>
      <c r="OUU53" s="35"/>
      <c r="OUV53" s="35"/>
      <c r="OUW53"/>
      <c r="OUX53"/>
      <c r="OUY53" s="33"/>
      <c r="OUZ53"/>
      <c r="OVA53" s="33"/>
      <c r="OVB53" s="35"/>
      <c r="OVC53" s="35"/>
      <c r="OVD53"/>
      <c r="OVE53"/>
      <c r="OVF53" s="33"/>
      <c r="OVG53"/>
      <c r="OVH53" s="33"/>
      <c r="OVI53" s="35"/>
      <c r="OVJ53" s="35"/>
      <c r="OVK53"/>
      <c r="OVL53"/>
      <c r="OVM53" s="33"/>
      <c r="OVN53"/>
      <c r="OVO53" s="33"/>
      <c r="OVP53" s="35"/>
      <c r="OVQ53" s="35"/>
      <c r="OVR53"/>
      <c r="OVS53"/>
      <c r="OVT53" s="33"/>
      <c r="OVU53"/>
      <c r="OVV53" s="33"/>
      <c r="OVW53" s="35"/>
      <c r="OVX53" s="35"/>
      <c r="OVY53"/>
      <c r="OVZ53"/>
      <c r="OWA53" s="33"/>
      <c r="OWB53"/>
      <c r="OWC53" s="33"/>
      <c r="OWD53" s="35"/>
      <c r="OWE53" s="35"/>
      <c r="OWF53"/>
      <c r="OWG53"/>
      <c r="OWH53" s="33"/>
      <c r="OWI53"/>
      <c r="OWJ53" s="33"/>
      <c r="OWK53" s="35"/>
      <c r="OWL53" s="35"/>
      <c r="OWM53"/>
      <c r="OWN53"/>
      <c r="OWO53" s="33"/>
      <c r="OWP53"/>
      <c r="OWQ53" s="33"/>
      <c r="OWR53" s="35"/>
      <c r="OWS53" s="35"/>
      <c r="OWT53"/>
      <c r="OWU53"/>
      <c r="OWV53" s="33"/>
      <c r="OWW53"/>
      <c r="OWX53" s="33"/>
      <c r="OWY53" s="35"/>
      <c r="OWZ53" s="35"/>
      <c r="OXA53"/>
      <c r="OXB53"/>
      <c r="OXC53" s="33"/>
      <c r="OXD53"/>
      <c r="OXE53" s="33"/>
      <c r="OXF53" s="35"/>
      <c r="OXG53" s="35"/>
      <c r="OXH53"/>
      <c r="OXI53"/>
      <c r="OXJ53" s="33"/>
      <c r="OXK53"/>
      <c r="OXL53" s="33"/>
      <c r="OXM53" s="35"/>
      <c r="OXN53" s="35"/>
      <c r="OXO53"/>
      <c r="OXP53"/>
      <c r="OXQ53" s="33"/>
      <c r="OXR53"/>
      <c r="OXS53" s="33"/>
      <c r="OXT53" s="35"/>
      <c r="OXU53" s="35"/>
      <c r="OXV53"/>
      <c r="OXW53"/>
      <c r="OXX53" s="33"/>
      <c r="OXY53"/>
      <c r="OXZ53" s="33"/>
      <c r="OYA53" s="35"/>
      <c r="OYB53" s="35"/>
      <c r="OYC53"/>
      <c r="OYD53"/>
      <c r="OYE53" s="33"/>
      <c r="OYF53"/>
      <c r="OYG53" s="33"/>
      <c r="OYH53" s="35"/>
      <c r="OYI53" s="35"/>
      <c r="OYJ53"/>
      <c r="OYK53"/>
      <c r="OYL53" s="33"/>
      <c r="OYM53"/>
      <c r="OYN53" s="33"/>
      <c r="OYO53" s="35"/>
      <c r="OYP53" s="35"/>
      <c r="OYQ53"/>
      <c r="OYR53"/>
      <c r="OYS53" s="33"/>
      <c r="OYT53"/>
      <c r="OYU53" s="33"/>
      <c r="OYV53" s="35"/>
      <c r="OYW53" s="35"/>
      <c r="OYX53"/>
      <c r="OYY53"/>
      <c r="OYZ53" s="33"/>
      <c r="OZA53"/>
      <c r="OZB53" s="33"/>
      <c r="OZC53" s="35"/>
      <c r="OZD53" s="35"/>
      <c r="OZE53"/>
      <c r="OZF53"/>
      <c r="OZG53" s="33"/>
      <c r="OZH53"/>
      <c r="OZI53" s="33"/>
      <c r="OZJ53" s="35"/>
      <c r="OZK53" s="35"/>
      <c r="OZL53"/>
      <c r="OZM53"/>
      <c r="OZN53" s="33"/>
      <c r="OZO53"/>
      <c r="OZP53" s="33"/>
      <c r="OZQ53" s="35"/>
      <c r="OZR53" s="35"/>
      <c r="OZS53"/>
      <c r="OZT53"/>
      <c r="OZU53" s="33"/>
      <c r="OZV53"/>
      <c r="OZW53" s="33"/>
      <c r="OZX53" s="35"/>
      <c r="OZY53" s="35"/>
      <c r="OZZ53"/>
      <c r="PAA53"/>
      <c r="PAB53" s="33"/>
      <c r="PAC53"/>
      <c r="PAD53" s="33"/>
      <c r="PAE53" s="35"/>
      <c r="PAF53" s="35"/>
      <c r="PAG53"/>
      <c r="PAH53"/>
      <c r="PAI53" s="33"/>
      <c r="PAJ53"/>
      <c r="PAK53" s="33"/>
      <c r="PAL53" s="35"/>
      <c r="PAM53" s="35"/>
      <c r="PAN53"/>
      <c r="PAO53"/>
      <c r="PAP53" s="33"/>
      <c r="PAQ53"/>
      <c r="PAR53" s="33"/>
      <c r="PAS53" s="35"/>
      <c r="PAT53" s="35"/>
      <c r="PAU53"/>
      <c r="PAV53"/>
      <c r="PAW53" s="33"/>
      <c r="PAX53"/>
      <c r="PAY53" s="33"/>
      <c r="PAZ53" s="35"/>
      <c r="PBA53" s="35"/>
      <c r="PBB53"/>
      <c r="PBC53"/>
      <c r="PBD53" s="33"/>
      <c r="PBE53"/>
      <c r="PBF53" s="33"/>
      <c r="PBG53" s="35"/>
      <c r="PBH53" s="35"/>
      <c r="PBI53"/>
      <c r="PBJ53"/>
      <c r="PBK53" s="33"/>
      <c r="PBL53"/>
      <c r="PBM53" s="33"/>
      <c r="PBN53" s="35"/>
      <c r="PBO53" s="35"/>
      <c r="PBP53"/>
      <c r="PBQ53"/>
      <c r="PBR53" s="33"/>
      <c r="PBS53"/>
      <c r="PBT53" s="33"/>
      <c r="PBU53" s="35"/>
      <c r="PBV53" s="35"/>
      <c r="PBW53"/>
      <c r="PBX53"/>
      <c r="PBY53" s="33"/>
      <c r="PBZ53"/>
      <c r="PCA53" s="33"/>
      <c r="PCB53" s="35"/>
      <c r="PCC53" s="35"/>
      <c r="PCD53"/>
      <c r="PCE53"/>
      <c r="PCF53" s="33"/>
      <c r="PCG53"/>
      <c r="PCH53" s="33"/>
      <c r="PCI53" s="35"/>
      <c r="PCJ53" s="35"/>
      <c r="PCK53"/>
      <c r="PCL53"/>
      <c r="PCM53" s="33"/>
      <c r="PCN53"/>
      <c r="PCO53" s="33"/>
      <c r="PCP53" s="35"/>
      <c r="PCQ53" s="35"/>
      <c r="PCR53"/>
      <c r="PCS53"/>
      <c r="PCT53" s="33"/>
      <c r="PCU53"/>
      <c r="PCV53" s="33"/>
      <c r="PCW53" s="35"/>
      <c r="PCX53" s="35"/>
      <c r="PCY53"/>
      <c r="PCZ53"/>
      <c r="PDA53" s="33"/>
      <c r="PDB53"/>
      <c r="PDC53" s="33"/>
      <c r="PDD53" s="35"/>
      <c r="PDE53" s="35"/>
      <c r="PDF53"/>
      <c r="PDG53"/>
      <c r="PDH53" s="33"/>
      <c r="PDI53"/>
      <c r="PDJ53" s="33"/>
      <c r="PDK53" s="35"/>
      <c r="PDL53" s="35"/>
      <c r="PDM53"/>
      <c r="PDN53"/>
      <c r="PDO53" s="33"/>
      <c r="PDP53"/>
      <c r="PDQ53" s="33"/>
      <c r="PDR53" s="35"/>
      <c r="PDS53" s="35"/>
      <c r="PDT53"/>
      <c r="PDU53"/>
      <c r="PDV53" s="33"/>
      <c r="PDW53"/>
      <c r="PDX53" s="33"/>
      <c r="PDY53" s="35"/>
      <c r="PDZ53" s="35"/>
      <c r="PEA53"/>
      <c r="PEB53"/>
      <c r="PEC53" s="33"/>
      <c r="PED53"/>
      <c r="PEE53" s="33"/>
      <c r="PEF53" s="35"/>
      <c r="PEG53" s="35"/>
      <c r="PEH53"/>
      <c r="PEI53"/>
      <c r="PEJ53" s="33"/>
      <c r="PEK53"/>
      <c r="PEL53" s="33"/>
      <c r="PEM53" s="35"/>
      <c r="PEN53" s="35"/>
      <c r="PEO53"/>
      <c r="PEP53"/>
      <c r="PEQ53" s="33"/>
      <c r="PER53"/>
      <c r="PES53" s="33"/>
      <c r="PET53" s="35"/>
      <c r="PEU53" s="35"/>
      <c r="PEV53"/>
      <c r="PEW53"/>
      <c r="PEX53" s="33"/>
      <c r="PEY53"/>
      <c r="PEZ53" s="33"/>
      <c r="PFA53" s="35"/>
      <c r="PFB53" s="35"/>
      <c r="PFC53"/>
      <c r="PFD53"/>
      <c r="PFE53" s="33"/>
      <c r="PFF53"/>
      <c r="PFG53" s="33"/>
      <c r="PFH53" s="35"/>
      <c r="PFI53" s="35"/>
      <c r="PFJ53"/>
      <c r="PFK53"/>
      <c r="PFL53" s="33"/>
      <c r="PFM53"/>
      <c r="PFN53" s="33"/>
      <c r="PFO53" s="35"/>
      <c r="PFP53" s="35"/>
      <c r="PFQ53"/>
      <c r="PFR53"/>
      <c r="PFS53" s="33"/>
      <c r="PFT53"/>
      <c r="PFU53" s="33"/>
      <c r="PFV53" s="35"/>
      <c r="PFW53" s="35"/>
      <c r="PFX53"/>
      <c r="PFY53"/>
      <c r="PFZ53" s="33"/>
      <c r="PGA53"/>
      <c r="PGB53" s="33"/>
      <c r="PGC53" s="35"/>
      <c r="PGD53" s="35"/>
      <c r="PGE53"/>
      <c r="PGF53"/>
      <c r="PGG53" s="33"/>
      <c r="PGH53"/>
      <c r="PGI53" s="33"/>
      <c r="PGJ53" s="35"/>
      <c r="PGK53" s="35"/>
      <c r="PGL53"/>
      <c r="PGM53"/>
      <c r="PGN53" s="33"/>
      <c r="PGO53"/>
      <c r="PGP53" s="33"/>
      <c r="PGQ53" s="35"/>
      <c r="PGR53" s="35"/>
      <c r="PGS53"/>
      <c r="PGT53"/>
      <c r="PGU53" s="33"/>
      <c r="PGV53"/>
      <c r="PGW53" s="33"/>
      <c r="PGX53" s="35"/>
      <c r="PGY53" s="35"/>
      <c r="PGZ53"/>
      <c r="PHA53"/>
      <c r="PHB53" s="33"/>
      <c r="PHC53"/>
      <c r="PHD53" s="33"/>
      <c r="PHE53" s="35"/>
      <c r="PHF53" s="35"/>
      <c r="PHG53"/>
      <c r="PHH53"/>
      <c r="PHI53" s="33"/>
      <c r="PHJ53"/>
      <c r="PHK53" s="33"/>
      <c r="PHL53" s="35"/>
      <c r="PHM53" s="35"/>
      <c r="PHN53"/>
      <c r="PHO53"/>
      <c r="PHP53" s="33"/>
      <c r="PHQ53"/>
      <c r="PHR53" s="33"/>
      <c r="PHS53" s="35"/>
      <c r="PHT53" s="35"/>
      <c r="PHU53"/>
      <c r="PHV53"/>
      <c r="PHW53" s="33"/>
      <c r="PHX53"/>
      <c r="PHY53" s="33"/>
      <c r="PHZ53" s="35"/>
      <c r="PIA53" s="35"/>
      <c r="PIB53"/>
      <c r="PIC53"/>
      <c r="PID53" s="33"/>
      <c r="PIE53"/>
      <c r="PIF53" s="33"/>
      <c r="PIG53" s="35"/>
      <c r="PIH53" s="35"/>
      <c r="PII53"/>
      <c r="PIJ53"/>
      <c r="PIK53" s="33"/>
      <c r="PIL53"/>
      <c r="PIM53" s="33"/>
      <c r="PIN53" s="35"/>
      <c r="PIO53" s="35"/>
      <c r="PIP53"/>
      <c r="PIQ53"/>
      <c r="PIR53" s="33"/>
      <c r="PIS53"/>
      <c r="PIT53" s="33"/>
      <c r="PIU53" s="35"/>
      <c r="PIV53" s="35"/>
      <c r="PIW53"/>
      <c r="PIX53"/>
      <c r="PIY53" s="33"/>
      <c r="PIZ53"/>
      <c r="PJA53" s="33"/>
      <c r="PJB53" s="35"/>
      <c r="PJC53" s="35"/>
      <c r="PJD53"/>
      <c r="PJE53"/>
      <c r="PJF53" s="33"/>
      <c r="PJG53"/>
      <c r="PJH53" s="33"/>
      <c r="PJI53" s="35"/>
      <c r="PJJ53" s="35"/>
      <c r="PJK53"/>
      <c r="PJL53"/>
      <c r="PJM53" s="33"/>
      <c r="PJN53"/>
      <c r="PJO53" s="33"/>
      <c r="PJP53" s="35"/>
      <c r="PJQ53" s="35"/>
      <c r="PJR53"/>
      <c r="PJS53"/>
      <c r="PJT53" s="33"/>
      <c r="PJU53"/>
      <c r="PJV53" s="33"/>
      <c r="PJW53" s="35"/>
      <c r="PJX53" s="35"/>
      <c r="PJY53"/>
      <c r="PJZ53"/>
      <c r="PKA53" s="33"/>
      <c r="PKB53"/>
      <c r="PKC53" s="33"/>
      <c r="PKD53" s="35"/>
      <c r="PKE53" s="35"/>
      <c r="PKF53"/>
      <c r="PKG53"/>
      <c r="PKH53" s="33"/>
      <c r="PKI53"/>
      <c r="PKJ53" s="33"/>
      <c r="PKK53" s="35"/>
      <c r="PKL53" s="35"/>
      <c r="PKM53"/>
      <c r="PKN53"/>
      <c r="PKO53" s="33"/>
      <c r="PKP53"/>
      <c r="PKQ53" s="33"/>
      <c r="PKR53" s="35"/>
      <c r="PKS53" s="35"/>
      <c r="PKT53"/>
      <c r="PKU53"/>
      <c r="PKV53" s="33"/>
      <c r="PKW53"/>
      <c r="PKX53" s="33"/>
      <c r="PKY53" s="35"/>
      <c r="PKZ53" s="35"/>
      <c r="PLA53"/>
      <c r="PLB53"/>
      <c r="PLC53" s="33"/>
      <c r="PLD53"/>
      <c r="PLE53" s="33"/>
      <c r="PLF53" s="35"/>
      <c r="PLG53" s="35"/>
      <c r="PLH53"/>
      <c r="PLI53"/>
      <c r="PLJ53" s="33"/>
      <c r="PLK53"/>
      <c r="PLL53" s="33"/>
      <c r="PLM53" s="35"/>
      <c r="PLN53" s="35"/>
      <c r="PLO53"/>
      <c r="PLP53"/>
      <c r="PLQ53" s="33"/>
      <c r="PLR53"/>
      <c r="PLS53" s="33"/>
      <c r="PLT53" s="35"/>
      <c r="PLU53" s="35"/>
      <c r="PLV53"/>
      <c r="PLW53"/>
      <c r="PLX53" s="33"/>
      <c r="PLY53"/>
      <c r="PLZ53" s="33"/>
      <c r="PMA53" s="35"/>
      <c r="PMB53" s="35"/>
      <c r="PMC53"/>
      <c r="PMD53"/>
      <c r="PME53" s="33"/>
      <c r="PMF53"/>
      <c r="PMG53" s="33"/>
      <c r="PMH53" s="35"/>
      <c r="PMI53" s="35"/>
      <c r="PMJ53"/>
      <c r="PMK53"/>
      <c r="PML53" s="33"/>
      <c r="PMM53"/>
      <c r="PMN53" s="33"/>
      <c r="PMO53" s="35"/>
      <c r="PMP53" s="35"/>
      <c r="PMQ53"/>
      <c r="PMR53"/>
      <c r="PMS53" s="33"/>
      <c r="PMT53"/>
      <c r="PMU53" s="33"/>
      <c r="PMV53" s="35"/>
      <c r="PMW53" s="35"/>
      <c r="PMX53"/>
      <c r="PMY53"/>
      <c r="PMZ53" s="33"/>
      <c r="PNA53"/>
      <c r="PNB53" s="33"/>
      <c r="PNC53" s="35"/>
      <c r="PND53" s="35"/>
      <c r="PNE53"/>
      <c r="PNF53"/>
      <c r="PNG53" s="33"/>
      <c r="PNH53"/>
      <c r="PNI53" s="33"/>
      <c r="PNJ53" s="35"/>
      <c r="PNK53" s="35"/>
      <c r="PNL53"/>
      <c r="PNM53"/>
      <c r="PNN53" s="33"/>
      <c r="PNO53"/>
      <c r="PNP53" s="33"/>
      <c r="PNQ53" s="35"/>
      <c r="PNR53" s="35"/>
      <c r="PNS53"/>
      <c r="PNT53"/>
      <c r="PNU53" s="33"/>
      <c r="PNV53"/>
      <c r="PNW53" s="33"/>
      <c r="PNX53" s="35"/>
      <c r="PNY53" s="35"/>
      <c r="PNZ53"/>
      <c r="POA53"/>
      <c r="POB53" s="33"/>
      <c r="POC53"/>
      <c r="POD53" s="33"/>
      <c r="POE53" s="35"/>
      <c r="POF53" s="35"/>
      <c r="POG53"/>
      <c r="POH53"/>
      <c r="POI53" s="33"/>
      <c r="POJ53"/>
      <c r="POK53" s="33"/>
      <c r="POL53" s="35"/>
      <c r="POM53" s="35"/>
      <c r="PON53"/>
      <c r="POO53"/>
      <c r="POP53" s="33"/>
      <c r="POQ53"/>
      <c r="POR53" s="33"/>
      <c r="POS53" s="35"/>
      <c r="POT53" s="35"/>
      <c r="POU53"/>
      <c r="POV53"/>
      <c r="POW53" s="33"/>
      <c r="POX53"/>
      <c r="POY53" s="33"/>
      <c r="POZ53" s="35"/>
      <c r="PPA53" s="35"/>
      <c r="PPB53"/>
      <c r="PPC53"/>
      <c r="PPD53" s="33"/>
      <c r="PPE53"/>
      <c r="PPF53" s="33"/>
      <c r="PPG53" s="35"/>
      <c r="PPH53" s="35"/>
      <c r="PPI53"/>
      <c r="PPJ53"/>
      <c r="PPK53" s="33"/>
      <c r="PPL53"/>
      <c r="PPM53" s="33"/>
      <c r="PPN53" s="35"/>
      <c r="PPO53" s="35"/>
      <c r="PPP53"/>
      <c r="PPQ53"/>
      <c r="PPR53" s="33"/>
      <c r="PPS53"/>
      <c r="PPT53" s="33"/>
      <c r="PPU53" s="35"/>
      <c r="PPV53" s="35"/>
      <c r="PPW53"/>
      <c r="PPX53"/>
      <c r="PPY53" s="33"/>
      <c r="PPZ53"/>
      <c r="PQA53" s="33"/>
      <c r="PQB53" s="35"/>
      <c r="PQC53" s="35"/>
      <c r="PQD53"/>
      <c r="PQE53"/>
      <c r="PQF53" s="33"/>
      <c r="PQG53"/>
      <c r="PQH53" s="33"/>
      <c r="PQI53" s="35"/>
      <c r="PQJ53" s="35"/>
      <c r="PQK53"/>
      <c r="PQL53"/>
      <c r="PQM53" s="33"/>
      <c r="PQN53"/>
      <c r="PQO53" s="33"/>
      <c r="PQP53" s="35"/>
      <c r="PQQ53" s="35"/>
      <c r="PQR53"/>
      <c r="PQS53"/>
      <c r="PQT53" s="33"/>
      <c r="PQU53"/>
      <c r="PQV53" s="33"/>
      <c r="PQW53" s="35"/>
      <c r="PQX53" s="35"/>
      <c r="PQY53"/>
      <c r="PQZ53"/>
      <c r="PRA53" s="33"/>
      <c r="PRB53"/>
      <c r="PRC53" s="33"/>
      <c r="PRD53" s="35"/>
      <c r="PRE53" s="35"/>
      <c r="PRF53"/>
      <c r="PRG53"/>
      <c r="PRH53" s="33"/>
      <c r="PRI53"/>
      <c r="PRJ53" s="33"/>
      <c r="PRK53" s="35"/>
      <c r="PRL53" s="35"/>
      <c r="PRM53"/>
      <c r="PRN53"/>
      <c r="PRO53" s="33"/>
      <c r="PRP53"/>
      <c r="PRQ53" s="33"/>
      <c r="PRR53" s="35"/>
      <c r="PRS53" s="35"/>
      <c r="PRT53"/>
      <c r="PRU53"/>
      <c r="PRV53" s="33"/>
      <c r="PRW53"/>
      <c r="PRX53" s="33"/>
      <c r="PRY53" s="35"/>
      <c r="PRZ53" s="35"/>
      <c r="PSA53"/>
      <c r="PSB53"/>
      <c r="PSC53" s="33"/>
      <c r="PSD53"/>
      <c r="PSE53" s="33"/>
      <c r="PSF53" s="35"/>
      <c r="PSG53" s="35"/>
      <c r="PSH53"/>
      <c r="PSI53"/>
      <c r="PSJ53" s="33"/>
      <c r="PSK53"/>
      <c r="PSL53" s="33"/>
      <c r="PSM53" s="35"/>
      <c r="PSN53" s="35"/>
      <c r="PSO53"/>
      <c r="PSP53"/>
      <c r="PSQ53" s="33"/>
      <c r="PSR53"/>
      <c r="PSS53" s="33"/>
      <c r="PST53" s="35"/>
      <c r="PSU53" s="35"/>
      <c r="PSV53"/>
      <c r="PSW53"/>
      <c r="PSX53" s="33"/>
      <c r="PSY53"/>
      <c r="PSZ53" s="33"/>
      <c r="PTA53" s="35"/>
      <c r="PTB53" s="35"/>
      <c r="PTC53"/>
      <c r="PTD53"/>
      <c r="PTE53" s="33"/>
      <c r="PTF53"/>
      <c r="PTG53" s="33"/>
      <c r="PTH53" s="35"/>
      <c r="PTI53" s="35"/>
      <c r="PTJ53"/>
      <c r="PTK53"/>
      <c r="PTL53" s="33"/>
      <c r="PTM53"/>
      <c r="PTN53" s="33"/>
      <c r="PTO53" s="35"/>
      <c r="PTP53" s="35"/>
      <c r="PTQ53"/>
      <c r="PTR53"/>
      <c r="PTS53" s="33"/>
      <c r="PTT53"/>
      <c r="PTU53" s="33"/>
      <c r="PTV53" s="35"/>
      <c r="PTW53" s="35"/>
      <c r="PTX53"/>
      <c r="PTY53"/>
      <c r="PTZ53" s="33"/>
      <c r="PUA53"/>
      <c r="PUB53" s="33"/>
      <c r="PUC53" s="35"/>
      <c r="PUD53" s="35"/>
      <c r="PUE53"/>
      <c r="PUF53"/>
      <c r="PUG53" s="33"/>
      <c r="PUH53"/>
      <c r="PUI53" s="33"/>
      <c r="PUJ53" s="35"/>
      <c r="PUK53" s="35"/>
      <c r="PUL53"/>
      <c r="PUM53"/>
      <c r="PUN53" s="33"/>
      <c r="PUO53"/>
      <c r="PUP53" s="33"/>
      <c r="PUQ53" s="35"/>
      <c r="PUR53" s="35"/>
      <c r="PUS53"/>
      <c r="PUT53"/>
      <c r="PUU53" s="33"/>
      <c r="PUV53"/>
      <c r="PUW53" s="33"/>
      <c r="PUX53" s="35"/>
      <c r="PUY53" s="35"/>
      <c r="PUZ53"/>
      <c r="PVA53"/>
      <c r="PVB53" s="33"/>
      <c r="PVC53"/>
      <c r="PVD53" s="33"/>
      <c r="PVE53" s="35"/>
      <c r="PVF53" s="35"/>
      <c r="PVG53"/>
      <c r="PVH53"/>
      <c r="PVI53" s="33"/>
      <c r="PVJ53"/>
      <c r="PVK53" s="33"/>
      <c r="PVL53" s="35"/>
      <c r="PVM53" s="35"/>
      <c r="PVN53"/>
      <c r="PVO53"/>
      <c r="PVP53" s="33"/>
      <c r="PVQ53"/>
      <c r="PVR53" s="33"/>
      <c r="PVS53" s="35"/>
      <c r="PVT53" s="35"/>
      <c r="PVU53"/>
      <c r="PVV53"/>
      <c r="PVW53" s="33"/>
      <c r="PVX53"/>
      <c r="PVY53" s="33"/>
      <c r="PVZ53" s="35"/>
      <c r="PWA53" s="35"/>
      <c r="PWB53"/>
      <c r="PWC53"/>
      <c r="PWD53" s="33"/>
      <c r="PWE53"/>
      <c r="PWF53" s="33"/>
      <c r="PWG53" s="35"/>
      <c r="PWH53" s="35"/>
      <c r="PWI53"/>
      <c r="PWJ53"/>
      <c r="PWK53" s="33"/>
      <c r="PWL53"/>
      <c r="PWM53" s="33"/>
      <c r="PWN53" s="35"/>
      <c r="PWO53" s="35"/>
      <c r="PWP53"/>
      <c r="PWQ53"/>
      <c r="PWR53" s="33"/>
      <c r="PWS53"/>
      <c r="PWT53" s="33"/>
      <c r="PWU53" s="35"/>
      <c r="PWV53" s="35"/>
      <c r="PWW53"/>
      <c r="PWX53"/>
      <c r="PWY53" s="33"/>
      <c r="PWZ53"/>
      <c r="PXA53" s="33"/>
      <c r="PXB53" s="35"/>
      <c r="PXC53" s="35"/>
      <c r="PXD53"/>
      <c r="PXE53"/>
      <c r="PXF53" s="33"/>
      <c r="PXG53"/>
      <c r="PXH53" s="33"/>
      <c r="PXI53" s="35"/>
      <c r="PXJ53" s="35"/>
      <c r="PXK53"/>
      <c r="PXL53"/>
      <c r="PXM53" s="33"/>
      <c r="PXN53"/>
      <c r="PXO53" s="33"/>
      <c r="PXP53" s="35"/>
      <c r="PXQ53" s="35"/>
      <c r="PXR53"/>
      <c r="PXS53"/>
      <c r="PXT53" s="33"/>
      <c r="PXU53"/>
      <c r="PXV53" s="33"/>
      <c r="PXW53" s="35"/>
      <c r="PXX53" s="35"/>
      <c r="PXY53"/>
      <c r="PXZ53"/>
      <c r="PYA53" s="33"/>
      <c r="PYB53"/>
      <c r="PYC53" s="33"/>
      <c r="PYD53" s="35"/>
      <c r="PYE53" s="35"/>
      <c r="PYF53"/>
      <c r="PYG53"/>
      <c r="PYH53" s="33"/>
      <c r="PYI53"/>
      <c r="PYJ53" s="33"/>
      <c r="PYK53" s="35"/>
      <c r="PYL53" s="35"/>
      <c r="PYM53"/>
      <c r="PYN53"/>
      <c r="PYO53" s="33"/>
      <c r="PYP53"/>
      <c r="PYQ53" s="33"/>
      <c r="PYR53" s="35"/>
      <c r="PYS53" s="35"/>
      <c r="PYT53"/>
      <c r="PYU53"/>
      <c r="PYV53" s="33"/>
      <c r="PYW53"/>
      <c r="PYX53" s="33"/>
      <c r="PYY53" s="35"/>
      <c r="PYZ53" s="35"/>
      <c r="PZA53"/>
      <c r="PZB53"/>
      <c r="PZC53" s="33"/>
      <c r="PZD53"/>
      <c r="PZE53" s="33"/>
      <c r="PZF53" s="35"/>
      <c r="PZG53" s="35"/>
      <c r="PZH53"/>
      <c r="PZI53"/>
      <c r="PZJ53" s="33"/>
      <c r="PZK53"/>
      <c r="PZL53" s="33"/>
      <c r="PZM53" s="35"/>
      <c r="PZN53" s="35"/>
      <c r="PZO53"/>
      <c r="PZP53"/>
      <c r="PZQ53" s="33"/>
      <c r="PZR53"/>
      <c r="PZS53" s="33"/>
      <c r="PZT53" s="35"/>
      <c r="PZU53" s="35"/>
      <c r="PZV53"/>
      <c r="PZW53"/>
      <c r="PZX53" s="33"/>
      <c r="PZY53"/>
      <c r="PZZ53" s="33"/>
      <c r="QAA53" s="35"/>
      <c r="QAB53" s="35"/>
      <c r="QAC53"/>
      <c r="QAD53"/>
      <c r="QAE53" s="33"/>
      <c r="QAF53"/>
      <c r="QAG53" s="33"/>
      <c r="QAH53" s="35"/>
      <c r="QAI53" s="35"/>
      <c r="QAJ53"/>
      <c r="QAK53"/>
      <c r="QAL53" s="33"/>
      <c r="QAM53"/>
      <c r="QAN53" s="33"/>
      <c r="QAO53" s="35"/>
      <c r="QAP53" s="35"/>
      <c r="QAQ53"/>
      <c r="QAR53"/>
      <c r="QAS53" s="33"/>
      <c r="QAT53"/>
      <c r="QAU53" s="33"/>
      <c r="QAV53" s="35"/>
      <c r="QAW53" s="35"/>
      <c r="QAX53"/>
      <c r="QAY53"/>
      <c r="QAZ53" s="33"/>
      <c r="QBA53"/>
      <c r="QBB53" s="33"/>
      <c r="QBC53" s="35"/>
      <c r="QBD53" s="35"/>
      <c r="QBE53"/>
      <c r="QBF53"/>
      <c r="QBG53" s="33"/>
      <c r="QBH53"/>
      <c r="QBI53" s="33"/>
      <c r="QBJ53" s="35"/>
      <c r="QBK53" s="35"/>
      <c r="QBL53"/>
      <c r="QBM53"/>
      <c r="QBN53" s="33"/>
      <c r="QBO53"/>
      <c r="QBP53" s="33"/>
      <c r="QBQ53" s="35"/>
      <c r="QBR53" s="35"/>
      <c r="QBS53"/>
      <c r="QBT53"/>
      <c r="QBU53" s="33"/>
      <c r="QBV53"/>
      <c r="QBW53" s="33"/>
      <c r="QBX53" s="35"/>
      <c r="QBY53" s="35"/>
      <c r="QBZ53"/>
      <c r="QCA53"/>
      <c r="QCB53" s="33"/>
      <c r="QCC53"/>
      <c r="QCD53" s="33"/>
      <c r="QCE53" s="35"/>
      <c r="QCF53" s="35"/>
      <c r="QCG53"/>
      <c r="QCH53"/>
      <c r="QCI53" s="33"/>
      <c r="QCJ53"/>
      <c r="QCK53" s="33"/>
      <c r="QCL53" s="35"/>
      <c r="QCM53" s="35"/>
      <c r="QCN53"/>
      <c r="QCO53"/>
      <c r="QCP53" s="33"/>
      <c r="QCQ53"/>
      <c r="QCR53" s="33"/>
      <c r="QCS53" s="35"/>
      <c r="QCT53" s="35"/>
      <c r="QCU53"/>
      <c r="QCV53"/>
      <c r="QCW53" s="33"/>
      <c r="QCX53"/>
      <c r="QCY53" s="33"/>
      <c r="QCZ53" s="35"/>
      <c r="QDA53" s="35"/>
      <c r="QDB53"/>
      <c r="QDC53"/>
      <c r="QDD53" s="33"/>
      <c r="QDE53"/>
      <c r="QDF53" s="33"/>
      <c r="QDG53" s="35"/>
      <c r="QDH53" s="35"/>
      <c r="QDI53"/>
      <c r="QDJ53"/>
      <c r="QDK53" s="33"/>
      <c r="QDL53"/>
      <c r="QDM53" s="33"/>
      <c r="QDN53" s="35"/>
      <c r="QDO53" s="35"/>
      <c r="QDP53"/>
      <c r="QDQ53"/>
      <c r="QDR53" s="33"/>
      <c r="QDS53"/>
      <c r="QDT53" s="33"/>
      <c r="QDU53" s="35"/>
      <c r="QDV53" s="35"/>
      <c r="QDW53"/>
      <c r="QDX53"/>
      <c r="QDY53" s="33"/>
      <c r="QDZ53"/>
      <c r="QEA53" s="33"/>
      <c r="QEB53" s="35"/>
      <c r="QEC53" s="35"/>
      <c r="QED53"/>
      <c r="QEE53"/>
      <c r="QEF53" s="33"/>
      <c r="QEG53"/>
      <c r="QEH53" s="33"/>
      <c r="QEI53" s="35"/>
      <c r="QEJ53" s="35"/>
      <c r="QEK53"/>
      <c r="QEL53"/>
      <c r="QEM53" s="33"/>
      <c r="QEN53"/>
      <c r="QEO53" s="33"/>
      <c r="QEP53" s="35"/>
      <c r="QEQ53" s="35"/>
      <c r="QER53"/>
      <c r="QES53"/>
      <c r="QET53" s="33"/>
      <c r="QEU53"/>
      <c r="QEV53" s="33"/>
      <c r="QEW53" s="35"/>
      <c r="QEX53" s="35"/>
      <c r="QEY53"/>
      <c r="QEZ53"/>
      <c r="QFA53" s="33"/>
      <c r="QFB53"/>
      <c r="QFC53" s="33"/>
      <c r="QFD53" s="35"/>
      <c r="QFE53" s="35"/>
      <c r="QFF53"/>
      <c r="QFG53"/>
      <c r="QFH53" s="33"/>
      <c r="QFI53"/>
      <c r="QFJ53" s="33"/>
      <c r="QFK53" s="35"/>
      <c r="QFL53" s="35"/>
      <c r="QFM53"/>
      <c r="QFN53"/>
      <c r="QFO53" s="33"/>
      <c r="QFP53"/>
      <c r="QFQ53" s="33"/>
      <c r="QFR53" s="35"/>
      <c r="QFS53" s="35"/>
      <c r="QFT53"/>
      <c r="QFU53"/>
      <c r="QFV53" s="33"/>
      <c r="QFW53"/>
      <c r="QFX53" s="33"/>
      <c r="QFY53" s="35"/>
      <c r="QFZ53" s="35"/>
      <c r="QGA53"/>
      <c r="QGB53"/>
      <c r="QGC53" s="33"/>
      <c r="QGD53"/>
      <c r="QGE53" s="33"/>
      <c r="QGF53" s="35"/>
      <c r="QGG53" s="35"/>
      <c r="QGH53"/>
      <c r="QGI53"/>
      <c r="QGJ53" s="33"/>
      <c r="QGK53"/>
      <c r="QGL53" s="33"/>
      <c r="QGM53" s="35"/>
      <c r="QGN53" s="35"/>
      <c r="QGO53"/>
      <c r="QGP53"/>
      <c r="QGQ53" s="33"/>
      <c r="QGR53"/>
      <c r="QGS53" s="33"/>
      <c r="QGT53" s="35"/>
      <c r="QGU53" s="35"/>
      <c r="QGV53"/>
      <c r="QGW53"/>
      <c r="QGX53" s="33"/>
      <c r="QGY53"/>
      <c r="QGZ53" s="33"/>
      <c r="QHA53" s="35"/>
      <c r="QHB53" s="35"/>
      <c r="QHC53"/>
      <c r="QHD53"/>
      <c r="QHE53" s="33"/>
      <c r="QHF53"/>
      <c r="QHG53" s="33"/>
      <c r="QHH53" s="35"/>
      <c r="QHI53" s="35"/>
      <c r="QHJ53"/>
      <c r="QHK53"/>
      <c r="QHL53" s="33"/>
      <c r="QHM53"/>
      <c r="QHN53" s="33"/>
      <c r="QHO53" s="35"/>
      <c r="QHP53" s="35"/>
      <c r="QHQ53"/>
      <c r="QHR53"/>
      <c r="QHS53" s="33"/>
      <c r="QHT53"/>
      <c r="QHU53" s="33"/>
      <c r="QHV53" s="35"/>
      <c r="QHW53" s="35"/>
      <c r="QHX53"/>
      <c r="QHY53"/>
      <c r="QHZ53" s="33"/>
      <c r="QIA53"/>
      <c r="QIB53" s="33"/>
      <c r="QIC53" s="35"/>
      <c r="QID53" s="35"/>
      <c r="QIE53"/>
      <c r="QIF53"/>
      <c r="QIG53" s="33"/>
      <c r="QIH53"/>
      <c r="QII53" s="33"/>
      <c r="QIJ53" s="35"/>
      <c r="QIK53" s="35"/>
      <c r="QIL53"/>
      <c r="QIM53"/>
      <c r="QIN53" s="33"/>
      <c r="QIO53"/>
      <c r="QIP53" s="33"/>
      <c r="QIQ53" s="35"/>
      <c r="QIR53" s="35"/>
      <c r="QIS53"/>
      <c r="QIT53"/>
      <c r="QIU53" s="33"/>
      <c r="QIV53"/>
      <c r="QIW53" s="33"/>
      <c r="QIX53" s="35"/>
      <c r="QIY53" s="35"/>
      <c r="QIZ53"/>
      <c r="QJA53"/>
      <c r="QJB53" s="33"/>
      <c r="QJC53"/>
      <c r="QJD53" s="33"/>
      <c r="QJE53" s="35"/>
      <c r="QJF53" s="35"/>
      <c r="QJG53"/>
      <c r="QJH53"/>
      <c r="QJI53" s="33"/>
      <c r="QJJ53"/>
      <c r="QJK53" s="33"/>
      <c r="QJL53" s="35"/>
      <c r="QJM53" s="35"/>
      <c r="QJN53"/>
      <c r="QJO53"/>
      <c r="QJP53" s="33"/>
      <c r="QJQ53"/>
      <c r="QJR53" s="33"/>
      <c r="QJS53" s="35"/>
      <c r="QJT53" s="35"/>
      <c r="QJU53"/>
      <c r="QJV53"/>
      <c r="QJW53" s="33"/>
      <c r="QJX53"/>
      <c r="QJY53" s="33"/>
      <c r="QJZ53" s="35"/>
      <c r="QKA53" s="35"/>
      <c r="QKB53"/>
      <c r="QKC53"/>
      <c r="QKD53" s="33"/>
      <c r="QKE53"/>
      <c r="QKF53" s="33"/>
      <c r="QKG53" s="35"/>
      <c r="QKH53" s="35"/>
      <c r="QKI53"/>
      <c r="QKJ53"/>
      <c r="QKK53" s="33"/>
      <c r="QKL53"/>
      <c r="QKM53" s="33"/>
      <c r="QKN53" s="35"/>
      <c r="QKO53" s="35"/>
      <c r="QKP53"/>
      <c r="QKQ53"/>
      <c r="QKR53" s="33"/>
      <c r="QKS53"/>
      <c r="QKT53" s="33"/>
      <c r="QKU53" s="35"/>
      <c r="QKV53" s="35"/>
      <c r="QKW53"/>
      <c r="QKX53"/>
      <c r="QKY53" s="33"/>
      <c r="QKZ53"/>
      <c r="QLA53" s="33"/>
      <c r="QLB53" s="35"/>
      <c r="QLC53" s="35"/>
      <c r="QLD53"/>
      <c r="QLE53"/>
      <c r="QLF53" s="33"/>
      <c r="QLG53"/>
      <c r="QLH53" s="33"/>
      <c r="QLI53" s="35"/>
      <c r="QLJ53" s="35"/>
      <c r="QLK53"/>
      <c r="QLL53"/>
      <c r="QLM53" s="33"/>
      <c r="QLN53"/>
      <c r="QLO53" s="33"/>
      <c r="QLP53" s="35"/>
      <c r="QLQ53" s="35"/>
      <c r="QLR53"/>
      <c r="QLS53"/>
      <c r="QLT53" s="33"/>
      <c r="QLU53"/>
      <c r="QLV53" s="33"/>
      <c r="QLW53" s="35"/>
      <c r="QLX53" s="35"/>
      <c r="QLY53"/>
      <c r="QLZ53"/>
      <c r="QMA53" s="33"/>
      <c r="QMB53"/>
      <c r="QMC53" s="33"/>
      <c r="QMD53" s="35"/>
      <c r="QME53" s="35"/>
      <c r="QMF53"/>
      <c r="QMG53"/>
      <c r="QMH53" s="33"/>
      <c r="QMI53"/>
      <c r="QMJ53" s="33"/>
      <c r="QMK53" s="35"/>
      <c r="QML53" s="35"/>
      <c r="QMM53"/>
      <c r="QMN53"/>
      <c r="QMO53" s="33"/>
      <c r="QMP53"/>
      <c r="QMQ53" s="33"/>
      <c r="QMR53" s="35"/>
      <c r="QMS53" s="35"/>
      <c r="QMT53"/>
      <c r="QMU53"/>
      <c r="QMV53" s="33"/>
      <c r="QMW53"/>
      <c r="QMX53" s="33"/>
      <c r="QMY53" s="35"/>
      <c r="QMZ53" s="35"/>
      <c r="QNA53"/>
      <c r="QNB53"/>
      <c r="QNC53" s="33"/>
      <c r="QND53"/>
      <c r="QNE53" s="33"/>
      <c r="QNF53" s="35"/>
      <c r="QNG53" s="35"/>
      <c r="QNH53"/>
      <c r="QNI53"/>
      <c r="QNJ53" s="33"/>
      <c r="QNK53"/>
      <c r="QNL53" s="33"/>
      <c r="QNM53" s="35"/>
      <c r="QNN53" s="35"/>
      <c r="QNO53"/>
      <c r="QNP53"/>
      <c r="QNQ53" s="33"/>
      <c r="QNR53"/>
      <c r="QNS53" s="33"/>
      <c r="QNT53" s="35"/>
      <c r="QNU53" s="35"/>
      <c r="QNV53"/>
      <c r="QNW53"/>
      <c r="QNX53" s="33"/>
      <c r="QNY53"/>
      <c r="QNZ53" s="33"/>
      <c r="QOA53" s="35"/>
      <c r="QOB53" s="35"/>
      <c r="QOC53"/>
      <c r="QOD53"/>
      <c r="QOE53" s="33"/>
      <c r="QOF53"/>
      <c r="QOG53" s="33"/>
      <c r="QOH53" s="35"/>
      <c r="QOI53" s="35"/>
      <c r="QOJ53"/>
      <c r="QOK53"/>
      <c r="QOL53" s="33"/>
      <c r="QOM53"/>
      <c r="QON53" s="33"/>
      <c r="QOO53" s="35"/>
      <c r="QOP53" s="35"/>
      <c r="QOQ53"/>
      <c r="QOR53"/>
      <c r="QOS53" s="33"/>
      <c r="QOT53"/>
      <c r="QOU53" s="33"/>
      <c r="QOV53" s="35"/>
      <c r="QOW53" s="35"/>
      <c r="QOX53"/>
      <c r="QOY53"/>
      <c r="QOZ53" s="33"/>
      <c r="QPA53"/>
      <c r="QPB53" s="33"/>
      <c r="QPC53" s="35"/>
      <c r="QPD53" s="35"/>
      <c r="QPE53"/>
      <c r="QPF53"/>
      <c r="QPG53" s="33"/>
      <c r="QPH53"/>
      <c r="QPI53" s="33"/>
      <c r="QPJ53" s="35"/>
      <c r="QPK53" s="35"/>
      <c r="QPL53"/>
      <c r="QPM53"/>
      <c r="QPN53" s="33"/>
      <c r="QPO53"/>
      <c r="QPP53" s="33"/>
      <c r="QPQ53" s="35"/>
      <c r="QPR53" s="35"/>
      <c r="QPS53"/>
      <c r="QPT53"/>
      <c r="QPU53" s="33"/>
      <c r="QPV53"/>
      <c r="QPW53" s="33"/>
      <c r="QPX53" s="35"/>
      <c r="QPY53" s="35"/>
      <c r="QPZ53"/>
      <c r="QQA53"/>
      <c r="QQB53" s="33"/>
      <c r="QQC53"/>
      <c r="QQD53" s="33"/>
      <c r="QQE53" s="35"/>
      <c r="QQF53" s="35"/>
      <c r="QQG53"/>
      <c r="QQH53"/>
      <c r="QQI53" s="33"/>
      <c r="QQJ53"/>
      <c r="QQK53" s="33"/>
      <c r="QQL53" s="35"/>
      <c r="QQM53" s="35"/>
      <c r="QQN53"/>
      <c r="QQO53"/>
      <c r="QQP53" s="33"/>
      <c r="QQQ53"/>
      <c r="QQR53" s="33"/>
      <c r="QQS53" s="35"/>
      <c r="QQT53" s="35"/>
      <c r="QQU53"/>
      <c r="QQV53"/>
      <c r="QQW53" s="33"/>
      <c r="QQX53"/>
      <c r="QQY53" s="33"/>
      <c r="QQZ53" s="35"/>
      <c r="QRA53" s="35"/>
      <c r="QRB53"/>
      <c r="QRC53"/>
      <c r="QRD53" s="33"/>
      <c r="QRE53"/>
      <c r="QRF53" s="33"/>
      <c r="QRG53" s="35"/>
      <c r="QRH53" s="35"/>
      <c r="QRI53"/>
      <c r="QRJ53"/>
      <c r="QRK53" s="33"/>
      <c r="QRL53"/>
      <c r="QRM53" s="33"/>
      <c r="QRN53" s="35"/>
      <c r="QRO53" s="35"/>
      <c r="QRP53"/>
      <c r="QRQ53"/>
      <c r="QRR53" s="33"/>
      <c r="QRS53"/>
      <c r="QRT53" s="33"/>
      <c r="QRU53" s="35"/>
      <c r="QRV53" s="35"/>
      <c r="QRW53"/>
      <c r="QRX53"/>
      <c r="QRY53" s="33"/>
      <c r="QRZ53"/>
      <c r="QSA53" s="33"/>
      <c r="QSB53" s="35"/>
      <c r="QSC53" s="35"/>
      <c r="QSD53"/>
      <c r="QSE53"/>
      <c r="QSF53" s="33"/>
      <c r="QSG53"/>
      <c r="QSH53" s="33"/>
      <c r="QSI53" s="35"/>
      <c r="QSJ53" s="35"/>
      <c r="QSK53"/>
      <c r="QSL53"/>
      <c r="QSM53" s="33"/>
      <c r="QSN53"/>
      <c r="QSO53" s="33"/>
      <c r="QSP53" s="35"/>
      <c r="QSQ53" s="35"/>
      <c r="QSR53"/>
      <c r="QSS53"/>
      <c r="QST53" s="33"/>
      <c r="QSU53"/>
      <c r="QSV53" s="33"/>
      <c r="QSW53" s="35"/>
      <c r="QSX53" s="35"/>
      <c r="QSY53"/>
      <c r="QSZ53"/>
      <c r="QTA53" s="33"/>
      <c r="QTB53"/>
      <c r="QTC53" s="33"/>
      <c r="QTD53" s="35"/>
      <c r="QTE53" s="35"/>
      <c r="QTF53"/>
      <c r="QTG53"/>
      <c r="QTH53" s="33"/>
      <c r="QTI53"/>
      <c r="QTJ53" s="33"/>
      <c r="QTK53" s="35"/>
      <c r="QTL53" s="35"/>
      <c r="QTM53"/>
      <c r="QTN53"/>
      <c r="QTO53" s="33"/>
      <c r="QTP53"/>
      <c r="QTQ53" s="33"/>
      <c r="QTR53" s="35"/>
      <c r="QTS53" s="35"/>
      <c r="QTT53"/>
      <c r="QTU53"/>
      <c r="QTV53" s="33"/>
      <c r="QTW53"/>
      <c r="QTX53" s="33"/>
      <c r="QTY53" s="35"/>
      <c r="QTZ53" s="35"/>
      <c r="QUA53"/>
      <c r="QUB53"/>
      <c r="QUC53" s="33"/>
      <c r="QUD53"/>
      <c r="QUE53" s="33"/>
      <c r="QUF53" s="35"/>
      <c r="QUG53" s="35"/>
      <c r="QUH53"/>
      <c r="QUI53"/>
      <c r="QUJ53" s="33"/>
      <c r="QUK53"/>
      <c r="QUL53" s="33"/>
      <c r="QUM53" s="35"/>
      <c r="QUN53" s="35"/>
      <c r="QUO53"/>
      <c r="QUP53"/>
      <c r="QUQ53" s="33"/>
      <c r="QUR53"/>
      <c r="QUS53" s="33"/>
      <c r="QUT53" s="35"/>
      <c r="QUU53" s="35"/>
      <c r="QUV53"/>
      <c r="QUW53"/>
      <c r="QUX53" s="33"/>
      <c r="QUY53"/>
      <c r="QUZ53" s="33"/>
      <c r="QVA53" s="35"/>
      <c r="QVB53" s="35"/>
      <c r="QVC53"/>
      <c r="QVD53"/>
      <c r="QVE53" s="33"/>
      <c r="QVF53"/>
      <c r="QVG53" s="33"/>
      <c r="QVH53" s="35"/>
      <c r="QVI53" s="35"/>
      <c r="QVJ53"/>
      <c r="QVK53"/>
      <c r="QVL53" s="33"/>
      <c r="QVM53"/>
      <c r="QVN53" s="33"/>
      <c r="QVO53" s="35"/>
      <c r="QVP53" s="35"/>
      <c r="QVQ53"/>
      <c r="QVR53"/>
      <c r="QVS53" s="33"/>
      <c r="QVT53"/>
      <c r="QVU53" s="33"/>
      <c r="QVV53" s="35"/>
      <c r="QVW53" s="35"/>
      <c r="QVX53"/>
      <c r="QVY53"/>
      <c r="QVZ53" s="33"/>
      <c r="QWA53"/>
      <c r="QWB53" s="33"/>
      <c r="QWC53" s="35"/>
      <c r="QWD53" s="35"/>
      <c r="QWE53"/>
      <c r="QWF53"/>
      <c r="QWG53" s="33"/>
      <c r="QWH53"/>
      <c r="QWI53" s="33"/>
      <c r="QWJ53" s="35"/>
      <c r="QWK53" s="35"/>
      <c r="QWL53"/>
      <c r="QWM53"/>
      <c r="QWN53" s="33"/>
      <c r="QWO53"/>
      <c r="QWP53" s="33"/>
      <c r="QWQ53" s="35"/>
      <c r="QWR53" s="35"/>
      <c r="QWS53"/>
      <c r="QWT53"/>
      <c r="QWU53" s="33"/>
      <c r="QWV53"/>
      <c r="QWW53" s="33"/>
      <c r="QWX53" s="35"/>
      <c r="QWY53" s="35"/>
      <c r="QWZ53"/>
      <c r="QXA53"/>
      <c r="QXB53" s="33"/>
      <c r="QXC53"/>
      <c r="QXD53" s="33"/>
      <c r="QXE53" s="35"/>
      <c r="QXF53" s="35"/>
      <c r="QXG53"/>
      <c r="QXH53"/>
      <c r="QXI53" s="33"/>
      <c r="QXJ53"/>
      <c r="QXK53" s="33"/>
      <c r="QXL53" s="35"/>
      <c r="QXM53" s="35"/>
      <c r="QXN53"/>
      <c r="QXO53"/>
      <c r="QXP53" s="33"/>
      <c r="QXQ53"/>
      <c r="QXR53" s="33"/>
      <c r="QXS53" s="35"/>
      <c r="QXT53" s="35"/>
      <c r="QXU53"/>
      <c r="QXV53"/>
      <c r="QXW53" s="33"/>
      <c r="QXX53"/>
      <c r="QXY53" s="33"/>
      <c r="QXZ53" s="35"/>
      <c r="QYA53" s="35"/>
      <c r="QYB53"/>
      <c r="QYC53"/>
      <c r="QYD53" s="33"/>
      <c r="QYE53"/>
      <c r="QYF53" s="33"/>
      <c r="QYG53" s="35"/>
      <c r="QYH53" s="35"/>
      <c r="QYI53"/>
      <c r="QYJ53"/>
      <c r="QYK53" s="33"/>
      <c r="QYL53"/>
      <c r="QYM53" s="33"/>
      <c r="QYN53" s="35"/>
      <c r="QYO53" s="35"/>
      <c r="QYP53"/>
      <c r="QYQ53"/>
      <c r="QYR53" s="33"/>
      <c r="QYS53"/>
      <c r="QYT53" s="33"/>
      <c r="QYU53" s="35"/>
      <c r="QYV53" s="35"/>
      <c r="QYW53"/>
      <c r="QYX53"/>
      <c r="QYY53" s="33"/>
      <c r="QYZ53"/>
      <c r="QZA53" s="33"/>
      <c r="QZB53" s="35"/>
      <c r="QZC53" s="35"/>
      <c r="QZD53"/>
      <c r="QZE53"/>
      <c r="QZF53" s="33"/>
      <c r="QZG53"/>
      <c r="QZH53" s="33"/>
      <c r="QZI53" s="35"/>
      <c r="QZJ53" s="35"/>
      <c r="QZK53"/>
      <c r="QZL53"/>
      <c r="QZM53" s="33"/>
      <c r="QZN53"/>
      <c r="QZO53" s="33"/>
      <c r="QZP53" s="35"/>
      <c r="QZQ53" s="35"/>
      <c r="QZR53"/>
      <c r="QZS53"/>
      <c r="QZT53" s="33"/>
      <c r="QZU53"/>
      <c r="QZV53" s="33"/>
      <c r="QZW53" s="35"/>
      <c r="QZX53" s="35"/>
      <c r="QZY53"/>
      <c r="QZZ53"/>
      <c r="RAA53" s="33"/>
      <c r="RAB53"/>
      <c r="RAC53" s="33"/>
      <c r="RAD53" s="35"/>
      <c r="RAE53" s="35"/>
      <c r="RAF53"/>
      <c r="RAG53"/>
      <c r="RAH53" s="33"/>
      <c r="RAI53"/>
      <c r="RAJ53" s="33"/>
      <c r="RAK53" s="35"/>
      <c r="RAL53" s="35"/>
      <c r="RAM53"/>
      <c r="RAN53"/>
      <c r="RAO53" s="33"/>
      <c r="RAP53"/>
      <c r="RAQ53" s="33"/>
      <c r="RAR53" s="35"/>
      <c r="RAS53" s="35"/>
      <c r="RAT53"/>
      <c r="RAU53"/>
      <c r="RAV53" s="33"/>
      <c r="RAW53"/>
      <c r="RAX53" s="33"/>
      <c r="RAY53" s="35"/>
      <c r="RAZ53" s="35"/>
      <c r="RBA53"/>
      <c r="RBB53"/>
      <c r="RBC53" s="33"/>
      <c r="RBD53"/>
      <c r="RBE53" s="33"/>
      <c r="RBF53" s="35"/>
      <c r="RBG53" s="35"/>
      <c r="RBH53"/>
      <c r="RBI53"/>
      <c r="RBJ53" s="33"/>
      <c r="RBK53"/>
      <c r="RBL53" s="33"/>
      <c r="RBM53" s="35"/>
      <c r="RBN53" s="35"/>
      <c r="RBO53"/>
      <c r="RBP53"/>
      <c r="RBQ53" s="33"/>
      <c r="RBR53"/>
      <c r="RBS53" s="33"/>
      <c r="RBT53" s="35"/>
      <c r="RBU53" s="35"/>
      <c r="RBV53"/>
      <c r="RBW53"/>
      <c r="RBX53" s="33"/>
      <c r="RBY53"/>
      <c r="RBZ53" s="33"/>
      <c r="RCA53" s="35"/>
      <c r="RCB53" s="35"/>
      <c r="RCC53"/>
      <c r="RCD53"/>
      <c r="RCE53" s="33"/>
      <c r="RCF53"/>
      <c r="RCG53" s="33"/>
      <c r="RCH53" s="35"/>
      <c r="RCI53" s="35"/>
      <c r="RCJ53"/>
      <c r="RCK53"/>
      <c r="RCL53" s="33"/>
      <c r="RCM53"/>
      <c r="RCN53" s="33"/>
      <c r="RCO53" s="35"/>
      <c r="RCP53" s="35"/>
      <c r="RCQ53"/>
      <c r="RCR53"/>
      <c r="RCS53" s="33"/>
      <c r="RCT53"/>
      <c r="RCU53" s="33"/>
      <c r="RCV53" s="35"/>
      <c r="RCW53" s="35"/>
      <c r="RCX53"/>
      <c r="RCY53"/>
      <c r="RCZ53" s="33"/>
      <c r="RDA53"/>
      <c r="RDB53" s="33"/>
      <c r="RDC53" s="35"/>
      <c r="RDD53" s="35"/>
      <c r="RDE53"/>
      <c r="RDF53"/>
      <c r="RDG53" s="33"/>
      <c r="RDH53"/>
      <c r="RDI53" s="33"/>
      <c r="RDJ53" s="35"/>
      <c r="RDK53" s="35"/>
      <c r="RDL53"/>
      <c r="RDM53"/>
      <c r="RDN53" s="33"/>
      <c r="RDO53"/>
      <c r="RDP53" s="33"/>
      <c r="RDQ53" s="35"/>
      <c r="RDR53" s="35"/>
      <c r="RDS53"/>
      <c r="RDT53"/>
      <c r="RDU53" s="33"/>
      <c r="RDV53"/>
      <c r="RDW53" s="33"/>
      <c r="RDX53" s="35"/>
      <c r="RDY53" s="35"/>
      <c r="RDZ53"/>
      <c r="REA53"/>
      <c r="REB53" s="33"/>
      <c r="REC53"/>
      <c r="RED53" s="33"/>
      <c r="REE53" s="35"/>
      <c r="REF53" s="35"/>
      <c r="REG53"/>
      <c r="REH53"/>
      <c r="REI53" s="33"/>
      <c r="REJ53"/>
      <c r="REK53" s="33"/>
      <c r="REL53" s="35"/>
      <c r="REM53" s="35"/>
      <c r="REN53"/>
      <c r="REO53"/>
      <c r="REP53" s="33"/>
      <c r="REQ53"/>
      <c r="RER53" s="33"/>
      <c r="RES53" s="35"/>
      <c r="RET53" s="35"/>
      <c r="REU53"/>
      <c r="REV53"/>
      <c r="REW53" s="33"/>
      <c r="REX53"/>
      <c r="REY53" s="33"/>
      <c r="REZ53" s="35"/>
      <c r="RFA53" s="35"/>
      <c r="RFB53"/>
      <c r="RFC53"/>
      <c r="RFD53" s="33"/>
      <c r="RFE53"/>
      <c r="RFF53" s="33"/>
      <c r="RFG53" s="35"/>
      <c r="RFH53" s="35"/>
      <c r="RFI53"/>
      <c r="RFJ53"/>
      <c r="RFK53" s="33"/>
      <c r="RFL53"/>
      <c r="RFM53" s="33"/>
      <c r="RFN53" s="35"/>
      <c r="RFO53" s="35"/>
      <c r="RFP53"/>
      <c r="RFQ53"/>
      <c r="RFR53" s="33"/>
      <c r="RFS53"/>
      <c r="RFT53" s="33"/>
      <c r="RFU53" s="35"/>
      <c r="RFV53" s="35"/>
      <c r="RFW53"/>
      <c r="RFX53"/>
      <c r="RFY53" s="33"/>
      <c r="RFZ53"/>
      <c r="RGA53" s="33"/>
      <c r="RGB53" s="35"/>
      <c r="RGC53" s="35"/>
      <c r="RGD53"/>
      <c r="RGE53"/>
      <c r="RGF53" s="33"/>
      <c r="RGG53"/>
      <c r="RGH53" s="33"/>
      <c r="RGI53" s="35"/>
      <c r="RGJ53" s="35"/>
      <c r="RGK53"/>
      <c r="RGL53"/>
      <c r="RGM53" s="33"/>
      <c r="RGN53"/>
      <c r="RGO53" s="33"/>
      <c r="RGP53" s="35"/>
      <c r="RGQ53" s="35"/>
      <c r="RGR53"/>
      <c r="RGS53"/>
      <c r="RGT53" s="33"/>
      <c r="RGU53"/>
      <c r="RGV53" s="33"/>
      <c r="RGW53" s="35"/>
      <c r="RGX53" s="35"/>
      <c r="RGY53"/>
      <c r="RGZ53"/>
      <c r="RHA53" s="33"/>
      <c r="RHB53"/>
      <c r="RHC53" s="33"/>
      <c r="RHD53" s="35"/>
      <c r="RHE53" s="35"/>
      <c r="RHF53"/>
      <c r="RHG53"/>
      <c r="RHH53" s="33"/>
      <c r="RHI53"/>
      <c r="RHJ53" s="33"/>
      <c r="RHK53" s="35"/>
      <c r="RHL53" s="35"/>
      <c r="RHM53"/>
      <c r="RHN53"/>
      <c r="RHO53" s="33"/>
      <c r="RHP53"/>
      <c r="RHQ53" s="33"/>
      <c r="RHR53" s="35"/>
      <c r="RHS53" s="35"/>
      <c r="RHT53"/>
      <c r="RHU53"/>
      <c r="RHV53" s="33"/>
      <c r="RHW53"/>
      <c r="RHX53" s="33"/>
      <c r="RHY53" s="35"/>
      <c r="RHZ53" s="35"/>
      <c r="RIA53"/>
      <c r="RIB53"/>
      <c r="RIC53" s="33"/>
      <c r="RID53"/>
      <c r="RIE53" s="33"/>
      <c r="RIF53" s="35"/>
      <c r="RIG53" s="35"/>
      <c r="RIH53"/>
      <c r="RII53"/>
      <c r="RIJ53" s="33"/>
      <c r="RIK53"/>
      <c r="RIL53" s="33"/>
      <c r="RIM53" s="35"/>
      <c r="RIN53" s="35"/>
      <c r="RIO53"/>
      <c r="RIP53"/>
      <c r="RIQ53" s="33"/>
      <c r="RIR53"/>
      <c r="RIS53" s="33"/>
      <c r="RIT53" s="35"/>
      <c r="RIU53" s="35"/>
      <c r="RIV53"/>
      <c r="RIW53"/>
      <c r="RIX53" s="33"/>
      <c r="RIY53"/>
      <c r="RIZ53" s="33"/>
      <c r="RJA53" s="35"/>
      <c r="RJB53" s="35"/>
      <c r="RJC53"/>
      <c r="RJD53"/>
      <c r="RJE53" s="33"/>
      <c r="RJF53"/>
      <c r="RJG53" s="33"/>
      <c r="RJH53" s="35"/>
      <c r="RJI53" s="35"/>
      <c r="RJJ53"/>
      <c r="RJK53"/>
      <c r="RJL53" s="33"/>
      <c r="RJM53"/>
      <c r="RJN53" s="33"/>
      <c r="RJO53" s="35"/>
      <c r="RJP53" s="35"/>
      <c r="RJQ53"/>
      <c r="RJR53"/>
      <c r="RJS53" s="33"/>
      <c r="RJT53"/>
      <c r="RJU53" s="33"/>
      <c r="RJV53" s="35"/>
      <c r="RJW53" s="35"/>
      <c r="RJX53"/>
      <c r="RJY53"/>
      <c r="RJZ53" s="33"/>
      <c r="RKA53"/>
      <c r="RKB53" s="33"/>
      <c r="RKC53" s="35"/>
      <c r="RKD53" s="35"/>
      <c r="RKE53"/>
      <c r="RKF53"/>
      <c r="RKG53" s="33"/>
      <c r="RKH53"/>
      <c r="RKI53" s="33"/>
      <c r="RKJ53" s="35"/>
      <c r="RKK53" s="35"/>
      <c r="RKL53"/>
      <c r="RKM53"/>
      <c r="RKN53" s="33"/>
      <c r="RKO53"/>
      <c r="RKP53" s="33"/>
      <c r="RKQ53" s="35"/>
      <c r="RKR53" s="35"/>
      <c r="RKS53"/>
      <c r="RKT53"/>
      <c r="RKU53" s="33"/>
      <c r="RKV53"/>
      <c r="RKW53" s="33"/>
      <c r="RKX53" s="35"/>
      <c r="RKY53" s="35"/>
      <c r="RKZ53"/>
      <c r="RLA53"/>
      <c r="RLB53" s="33"/>
      <c r="RLC53"/>
      <c r="RLD53" s="33"/>
      <c r="RLE53" s="35"/>
      <c r="RLF53" s="35"/>
      <c r="RLG53"/>
      <c r="RLH53"/>
      <c r="RLI53" s="33"/>
      <c r="RLJ53"/>
      <c r="RLK53" s="33"/>
      <c r="RLL53" s="35"/>
      <c r="RLM53" s="35"/>
      <c r="RLN53"/>
      <c r="RLO53"/>
      <c r="RLP53" s="33"/>
      <c r="RLQ53"/>
      <c r="RLR53" s="33"/>
      <c r="RLS53" s="35"/>
      <c r="RLT53" s="35"/>
      <c r="RLU53"/>
      <c r="RLV53"/>
      <c r="RLW53" s="33"/>
      <c r="RLX53"/>
      <c r="RLY53" s="33"/>
      <c r="RLZ53" s="35"/>
      <c r="RMA53" s="35"/>
      <c r="RMB53"/>
      <c r="RMC53"/>
      <c r="RMD53" s="33"/>
      <c r="RME53"/>
      <c r="RMF53" s="33"/>
      <c r="RMG53" s="35"/>
      <c r="RMH53" s="35"/>
      <c r="RMI53"/>
      <c r="RMJ53"/>
      <c r="RMK53" s="33"/>
      <c r="RML53"/>
      <c r="RMM53" s="33"/>
      <c r="RMN53" s="35"/>
      <c r="RMO53" s="35"/>
      <c r="RMP53"/>
      <c r="RMQ53"/>
      <c r="RMR53" s="33"/>
      <c r="RMS53"/>
      <c r="RMT53" s="33"/>
      <c r="RMU53" s="35"/>
      <c r="RMV53" s="35"/>
      <c r="RMW53"/>
      <c r="RMX53"/>
      <c r="RMY53" s="33"/>
      <c r="RMZ53"/>
      <c r="RNA53" s="33"/>
      <c r="RNB53" s="35"/>
      <c r="RNC53" s="35"/>
      <c r="RND53"/>
      <c r="RNE53"/>
      <c r="RNF53" s="33"/>
      <c r="RNG53"/>
      <c r="RNH53" s="33"/>
      <c r="RNI53" s="35"/>
      <c r="RNJ53" s="35"/>
      <c r="RNK53"/>
      <c r="RNL53"/>
      <c r="RNM53" s="33"/>
      <c r="RNN53"/>
      <c r="RNO53" s="33"/>
      <c r="RNP53" s="35"/>
      <c r="RNQ53" s="35"/>
      <c r="RNR53"/>
      <c r="RNS53"/>
      <c r="RNT53" s="33"/>
      <c r="RNU53"/>
      <c r="RNV53" s="33"/>
      <c r="RNW53" s="35"/>
      <c r="RNX53" s="35"/>
      <c r="RNY53"/>
      <c r="RNZ53"/>
      <c r="ROA53" s="33"/>
      <c r="ROB53"/>
      <c r="ROC53" s="33"/>
      <c r="ROD53" s="35"/>
      <c r="ROE53" s="35"/>
      <c r="ROF53"/>
      <c r="ROG53"/>
      <c r="ROH53" s="33"/>
      <c r="ROI53"/>
      <c r="ROJ53" s="33"/>
      <c r="ROK53" s="35"/>
      <c r="ROL53" s="35"/>
      <c r="ROM53"/>
      <c r="RON53"/>
      <c r="ROO53" s="33"/>
      <c r="ROP53"/>
      <c r="ROQ53" s="33"/>
      <c r="ROR53" s="35"/>
      <c r="ROS53" s="35"/>
      <c r="ROT53"/>
      <c r="ROU53"/>
      <c r="ROV53" s="33"/>
      <c r="ROW53"/>
      <c r="ROX53" s="33"/>
      <c r="ROY53" s="35"/>
      <c r="ROZ53" s="35"/>
      <c r="RPA53"/>
      <c r="RPB53"/>
      <c r="RPC53" s="33"/>
      <c r="RPD53"/>
      <c r="RPE53" s="33"/>
      <c r="RPF53" s="35"/>
      <c r="RPG53" s="35"/>
      <c r="RPH53"/>
      <c r="RPI53"/>
      <c r="RPJ53" s="33"/>
      <c r="RPK53"/>
      <c r="RPL53" s="33"/>
      <c r="RPM53" s="35"/>
      <c r="RPN53" s="35"/>
      <c r="RPO53"/>
      <c r="RPP53"/>
      <c r="RPQ53" s="33"/>
      <c r="RPR53"/>
      <c r="RPS53" s="33"/>
      <c r="RPT53" s="35"/>
      <c r="RPU53" s="35"/>
      <c r="RPV53"/>
      <c r="RPW53"/>
      <c r="RPX53" s="33"/>
      <c r="RPY53"/>
      <c r="RPZ53" s="33"/>
      <c r="RQA53" s="35"/>
      <c r="RQB53" s="35"/>
      <c r="RQC53"/>
      <c r="RQD53"/>
      <c r="RQE53" s="33"/>
      <c r="RQF53"/>
      <c r="RQG53" s="33"/>
      <c r="RQH53" s="35"/>
      <c r="RQI53" s="35"/>
      <c r="RQJ53"/>
      <c r="RQK53"/>
      <c r="RQL53" s="33"/>
      <c r="RQM53"/>
      <c r="RQN53" s="33"/>
      <c r="RQO53" s="35"/>
      <c r="RQP53" s="35"/>
      <c r="RQQ53"/>
      <c r="RQR53"/>
      <c r="RQS53" s="33"/>
      <c r="RQT53"/>
      <c r="RQU53" s="33"/>
      <c r="RQV53" s="35"/>
      <c r="RQW53" s="35"/>
      <c r="RQX53"/>
      <c r="RQY53"/>
      <c r="RQZ53" s="33"/>
      <c r="RRA53"/>
      <c r="RRB53" s="33"/>
      <c r="RRC53" s="35"/>
      <c r="RRD53" s="35"/>
      <c r="RRE53"/>
      <c r="RRF53"/>
      <c r="RRG53" s="33"/>
      <c r="RRH53"/>
      <c r="RRI53" s="33"/>
      <c r="RRJ53" s="35"/>
      <c r="RRK53" s="35"/>
      <c r="RRL53"/>
      <c r="RRM53"/>
      <c r="RRN53" s="33"/>
      <c r="RRO53"/>
      <c r="RRP53" s="33"/>
      <c r="RRQ53" s="35"/>
      <c r="RRR53" s="35"/>
      <c r="RRS53"/>
      <c r="RRT53"/>
      <c r="RRU53" s="33"/>
      <c r="RRV53"/>
      <c r="RRW53" s="33"/>
      <c r="RRX53" s="35"/>
      <c r="RRY53" s="35"/>
      <c r="RRZ53"/>
      <c r="RSA53"/>
      <c r="RSB53" s="33"/>
      <c r="RSC53"/>
      <c r="RSD53" s="33"/>
      <c r="RSE53" s="35"/>
      <c r="RSF53" s="35"/>
      <c r="RSG53"/>
      <c r="RSH53"/>
      <c r="RSI53" s="33"/>
      <c r="RSJ53"/>
      <c r="RSK53" s="33"/>
      <c r="RSL53" s="35"/>
      <c r="RSM53" s="35"/>
      <c r="RSN53"/>
      <c r="RSO53"/>
      <c r="RSP53" s="33"/>
      <c r="RSQ53"/>
      <c r="RSR53" s="33"/>
      <c r="RSS53" s="35"/>
      <c r="RST53" s="35"/>
      <c r="RSU53"/>
      <c r="RSV53"/>
      <c r="RSW53" s="33"/>
      <c r="RSX53"/>
      <c r="RSY53" s="33"/>
      <c r="RSZ53" s="35"/>
      <c r="RTA53" s="35"/>
      <c r="RTB53"/>
      <c r="RTC53"/>
      <c r="RTD53" s="33"/>
      <c r="RTE53"/>
      <c r="RTF53" s="33"/>
      <c r="RTG53" s="35"/>
      <c r="RTH53" s="35"/>
      <c r="RTI53"/>
      <c r="RTJ53"/>
      <c r="RTK53" s="33"/>
      <c r="RTL53"/>
      <c r="RTM53" s="33"/>
      <c r="RTN53" s="35"/>
      <c r="RTO53" s="35"/>
      <c r="RTP53"/>
      <c r="RTQ53"/>
      <c r="RTR53" s="33"/>
      <c r="RTS53"/>
      <c r="RTT53" s="33"/>
      <c r="RTU53" s="35"/>
      <c r="RTV53" s="35"/>
      <c r="RTW53"/>
      <c r="RTX53"/>
      <c r="RTY53" s="33"/>
      <c r="RTZ53"/>
      <c r="RUA53" s="33"/>
      <c r="RUB53" s="35"/>
      <c r="RUC53" s="35"/>
      <c r="RUD53"/>
      <c r="RUE53"/>
      <c r="RUF53" s="33"/>
      <c r="RUG53"/>
      <c r="RUH53" s="33"/>
      <c r="RUI53" s="35"/>
      <c r="RUJ53" s="35"/>
      <c r="RUK53"/>
      <c r="RUL53"/>
      <c r="RUM53" s="33"/>
      <c r="RUN53"/>
      <c r="RUO53" s="33"/>
      <c r="RUP53" s="35"/>
      <c r="RUQ53" s="35"/>
      <c r="RUR53"/>
      <c r="RUS53"/>
      <c r="RUT53" s="33"/>
      <c r="RUU53"/>
      <c r="RUV53" s="33"/>
      <c r="RUW53" s="35"/>
      <c r="RUX53" s="35"/>
      <c r="RUY53"/>
      <c r="RUZ53"/>
      <c r="RVA53" s="33"/>
      <c r="RVB53"/>
      <c r="RVC53" s="33"/>
      <c r="RVD53" s="35"/>
      <c r="RVE53" s="35"/>
      <c r="RVF53"/>
      <c r="RVG53"/>
      <c r="RVH53" s="33"/>
      <c r="RVI53"/>
      <c r="RVJ53" s="33"/>
      <c r="RVK53" s="35"/>
      <c r="RVL53" s="35"/>
      <c r="RVM53"/>
      <c r="RVN53"/>
      <c r="RVO53" s="33"/>
      <c r="RVP53"/>
      <c r="RVQ53" s="33"/>
      <c r="RVR53" s="35"/>
      <c r="RVS53" s="35"/>
      <c r="RVT53"/>
      <c r="RVU53"/>
      <c r="RVV53" s="33"/>
      <c r="RVW53"/>
      <c r="RVX53" s="33"/>
      <c r="RVY53" s="35"/>
      <c r="RVZ53" s="35"/>
      <c r="RWA53"/>
      <c r="RWB53"/>
      <c r="RWC53" s="33"/>
      <c r="RWD53"/>
      <c r="RWE53" s="33"/>
      <c r="RWF53" s="35"/>
      <c r="RWG53" s="35"/>
      <c r="RWH53"/>
      <c r="RWI53"/>
      <c r="RWJ53" s="33"/>
      <c r="RWK53"/>
      <c r="RWL53" s="33"/>
      <c r="RWM53" s="35"/>
      <c r="RWN53" s="35"/>
      <c r="RWO53"/>
      <c r="RWP53"/>
      <c r="RWQ53" s="33"/>
      <c r="RWR53"/>
      <c r="RWS53" s="33"/>
      <c r="RWT53" s="35"/>
      <c r="RWU53" s="35"/>
      <c r="RWV53"/>
      <c r="RWW53"/>
      <c r="RWX53" s="33"/>
      <c r="RWY53"/>
      <c r="RWZ53" s="33"/>
      <c r="RXA53" s="35"/>
      <c r="RXB53" s="35"/>
      <c r="RXC53"/>
      <c r="RXD53"/>
      <c r="RXE53" s="33"/>
      <c r="RXF53"/>
      <c r="RXG53" s="33"/>
      <c r="RXH53" s="35"/>
      <c r="RXI53" s="35"/>
      <c r="RXJ53"/>
      <c r="RXK53"/>
      <c r="RXL53" s="33"/>
      <c r="RXM53"/>
      <c r="RXN53" s="33"/>
      <c r="RXO53" s="35"/>
      <c r="RXP53" s="35"/>
      <c r="RXQ53"/>
      <c r="RXR53"/>
      <c r="RXS53" s="33"/>
      <c r="RXT53"/>
      <c r="RXU53" s="33"/>
      <c r="RXV53" s="35"/>
      <c r="RXW53" s="35"/>
      <c r="RXX53"/>
      <c r="RXY53"/>
      <c r="RXZ53" s="33"/>
      <c r="RYA53"/>
      <c r="RYB53" s="33"/>
      <c r="RYC53" s="35"/>
      <c r="RYD53" s="35"/>
      <c r="RYE53"/>
      <c r="RYF53"/>
      <c r="RYG53" s="33"/>
      <c r="RYH53"/>
      <c r="RYI53" s="33"/>
      <c r="RYJ53" s="35"/>
      <c r="RYK53" s="35"/>
      <c r="RYL53"/>
      <c r="RYM53"/>
      <c r="RYN53" s="33"/>
      <c r="RYO53"/>
      <c r="RYP53" s="33"/>
      <c r="RYQ53" s="35"/>
      <c r="RYR53" s="35"/>
      <c r="RYS53"/>
      <c r="RYT53"/>
      <c r="RYU53" s="33"/>
      <c r="RYV53"/>
      <c r="RYW53" s="33"/>
      <c r="RYX53" s="35"/>
      <c r="RYY53" s="35"/>
      <c r="RYZ53"/>
      <c r="RZA53"/>
      <c r="RZB53" s="33"/>
      <c r="RZC53"/>
      <c r="RZD53" s="33"/>
      <c r="RZE53" s="35"/>
      <c r="RZF53" s="35"/>
      <c r="RZG53"/>
      <c r="RZH53"/>
      <c r="RZI53" s="33"/>
      <c r="RZJ53"/>
      <c r="RZK53" s="33"/>
      <c r="RZL53" s="35"/>
      <c r="RZM53" s="35"/>
      <c r="RZN53"/>
      <c r="RZO53"/>
      <c r="RZP53" s="33"/>
      <c r="RZQ53"/>
      <c r="RZR53" s="33"/>
      <c r="RZS53" s="35"/>
      <c r="RZT53" s="35"/>
      <c r="RZU53"/>
      <c r="RZV53"/>
      <c r="RZW53" s="33"/>
      <c r="RZX53"/>
      <c r="RZY53" s="33"/>
      <c r="RZZ53" s="35"/>
      <c r="SAA53" s="35"/>
      <c r="SAB53"/>
      <c r="SAC53"/>
      <c r="SAD53" s="33"/>
      <c r="SAE53"/>
      <c r="SAF53" s="33"/>
      <c r="SAG53" s="35"/>
      <c r="SAH53" s="35"/>
      <c r="SAI53"/>
      <c r="SAJ53"/>
      <c r="SAK53" s="33"/>
      <c r="SAL53"/>
      <c r="SAM53" s="33"/>
      <c r="SAN53" s="35"/>
      <c r="SAO53" s="35"/>
      <c r="SAP53"/>
      <c r="SAQ53"/>
      <c r="SAR53" s="33"/>
      <c r="SAS53"/>
      <c r="SAT53" s="33"/>
      <c r="SAU53" s="35"/>
      <c r="SAV53" s="35"/>
      <c r="SAW53"/>
      <c r="SAX53"/>
      <c r="SAY53" s="33"/>
      <c r="SAZ53"/>
      <c r="SBA53" s="33"/>
      <c r="SBB53" s="35"/>
      <c r="SBC53" s="35"/>
      <c r="SBD53"/>
      <c r="SBE53"/>
      <c r="SBF53" s="33"/>
      <c r="SBG53"/>
      <c r="SBH53" s="33"/>
      <c r="SBI53" s="35"/>
      <c r="SBJ53" s="35"/>
      <c r="SBK53"/>
      <c r="SBL53"/>
      <c r="SBM53" s="33"/>
      <c r="SBN53"/>
      <c r="SBO53" s="33"/>
      <c r="SBP53" s="35"/>
      <c r="SBQ53" s="35"/>
      <c r="SBR53"/>
      <c r="SBS53"/>
      <c r="SBT53" s="33"/>
      <c r="SBU53"/>
      <c r="SBV53" s="33"/>
      <c r="SBW53" s="35"/>
      <c r="SBX53" s="35"/>
      <c r="SBY53"/>
      <c r="SBZ53"/>
      <c r="SCA53" s="33"/>
      <c r="SCB53"/>
      <c r="SCC53" s="33"/>
      <c r="SCD53" s="35"/>
      <c r="SCE53" s="35"/>
      <c r="SCF53"/>
      <c r="SCG53"/>
      <c r="SCH53" s="33"/>
      <c r="SCI53"/>
      <c r="SCJ53" s="33"/>
      <c r="SCK53" s="35"/>
      <c r="SCL53" s="35"/>
      <c r="SCM53"/>
      <c r="SCN53"/>
      <c r="SCO53" s="33"/>
      <c r="SCP53"/>
      <c r="SCQ53" s="33"/>
      <c r="SCR53" s="35"/>
      <c r="SCS53" s="35"/>
      <c r="SCT53"/>
      <c r="SCU53"/>
      <c r="SCV53" s="33"/>
      <c r="SCW53"/>
      <c r="SCX53" s="33"/>
      <c r="SCY53" s="35"/>
      <c r="SCZ53" s="35"/>
      <c r="SDA53"/>
      <c r="SDB53"/>
      <c r="SDC53" s="33"/>
      <c r="SDD53"/>
      <c r="SDE53" s="33"/>
      <c r="SDF53" s="35"/>
      <c r="SDG53" s="35"/>
      <c r="SDH53"/>
      <c r="SDI53"/>
      <c r="SDJ53" s="33"/>
      <c r="SDK53"/>
      <c r="SDL53" s="33"/>
      <c r="SDM53" s="35"/>
      <c r="SDN53" s="35"/>
      <c r="SDO53"/>
      <c r="SDP53"/>
      <c r="SDQ53" s="33"/>
      <c r="SDR53"/>
      <c r="SDS53" s="33"/>
      <c r="SDT53" s="35"/>
      <c r="SDU53" s="35"/>
      <c r="SDV53"/>
      <c r="SDW53"/>
      <c r="SDX53" s="33"/>
      <c r="SDY53"/>
      <c r="SDZ53" s="33"/>
      <c r="SEA53" s="35"/>
      <c r="SEB53" s="35"/>
      <c r="SEC53"/>
      <c r="SED53"/>
      <c r="SEE53" s="33"/>
      <c r="SEF53"/>
      <c r="SEG53" s="33"/>
      <c r="SEH53" s="35"/>
      <c r="SEI53" s="35"/>
      <c r="SEJ53"/>
      <c r="SEK53"/>
      <c r="SEL53" s="33"/>
      <c r="SEM53"/>
      <c r="SEN53" s="33"/>
      <c r="SEO53" s="35"/>
      <c r="SEP53" s="35"/>
      <c r="SEQ53"/>
      <c r="SER53"/>
      <c r="SES53" s="33"/>
      <c r="SET53"/>
      <c r="SEU53" s="33"/>
      <c r="SEV53" s="35"/>
      <c r="SEW53" s="35"/>
      <c r="SEX53"/>
      <c r="SEY53"/>
      <c r="SEZ53" s="33"/>
      <c r="SFA53"/>
      <c r="SFB53" s="33"/>
      <c r="SFC53" s="35"/>
      <c r="SFD53" s="35"/>
      <c r="SFE53"/>
      <c r="SFF53"/>
      <c r="SFG53" s="33"/>
      <c r="SFH53"/>
      <c r="SFI53" s="33"/>
      <c r="SFJ53" s="35"/>
      <c r="SFK53" s="35"/>
      <c r="SFL53"/>
      <c r="SFM53"/>
      <c r="SFN53" s="33"/>
      <c r="SFO53"/>
      <c r="SFP53" s="33"/>
      <c r="SFQ53" s="35"/>
      <c r="SFR53" s="35"/>
      <c r="SFS53"/>
      <c r="SFT53"/>
      <c r="SFU53" s="33"/>
      <c r="SFV53"/>
      <c r="SFW53" s="33"/>
      <c r="SFX53" s="35"/>
      <c r="SFY53" s="35"/>
      <c r="SFZ53"/>
      <c r="SGA53"/>
      <c r="SGB53" s="33"/>
      <c r="SGC53"/>
      <c r="SGD53" s="33"/>
      <c r="SGE53" s="35"/>
      <c r="SGF53" s="35"/>
      <c r="SGG53"/>
      <c r="SGH53"/>
      <c r="SGI53" s="33"/>
      <c r="SGJ53"/>
      <c r="SGK53" s="33"/>
      <c r="SGL53" s="35"/>
      <c r="SGM53" s="35"/>
      <c r="SGN53"/>
      <c r="SGO53"/>
      <c r="SGP53" s="33"/>
      <c r="SGQ53"/>
      <c r="SGR53" s="33"/>
      <c r="SGS53" s="35"/>
      <c r="SGT53" s="35"/>
      <c r="SGU53"/>
      <c r="SGV53"/>
      <c r="SGW53" s="33"/>
      <c r="SGX53"/>
      <c r="SGY53" s="33"/>
      <c r="SGZ53" s="35"/>
      <c r="SHA53" s="35"/>
      <c r="SHB53"/>
      <c r="SHC53"/>
      <c r="SHD53" s="33"/>
      <c r="SHE53"/>
      <c r="SHF53" s="33"/>
      <c r="SHG53" s="35"/>
      <c r="SHH53" s="35"/>
      <c r="SHI53"/>
      <c r="SHJ53"/>
      <c r="SHK53" s="33"/>
      <c r="SHL53"/>
      <c r="SHM53" s="33"/>
      <c r="SHN53" s="35"/>
      <c r="SHO53" s="35"/>
      <c r="SHP53"/>
      <c r="SHQ53"/>
      <c r="SHR53" s="33"/>
      <c r="SHS53"/>
      <c r="SHT53" s="33"/>
      <c r="SHU53" s="35"/>
      <c r="SHV53" s="35"/>
      <c r="SHW53"/>
      <c r="SHX53"/>
      <c r="SHY53" s="33"/>
      <c r="SHZ53"/>
      <c r="SIA53" s="33"/>
      <c r="SIB53" s="35"/>
      <c r="SIC53" s="35"/>
      <c r="SID53"/>
      <c r="SIE53"/>
      <c r="SIF53" s="33"/>
      <c r="SIG53"/>
      <c r="SIH53" s="33"/>
      <c r="SII53" s="35"/>
      <c r="SIJ53" s="35"/>
      <c r="SIK53"/>
      <c r="SIL53"/>
      <c r="SIM53" s="33"/>
      <c r="SIN53"/>
      <c r="SIO53" s="33"/>
      <c r="SIP53" s="35"/>
      <c r="SIQ53" s="35"/>
      <c r="SIR53"/>
      <c r="SIS53"/>
      <c r="SIT53" s="33"/>
      <c r="SIU53"/>
      <c r="SIV53" s="33"/>
      <c r="SIW53" s="35"/>
      <c r="SIX53" s="35"/>
      <c r="SIY53"/>
      <c r="SIZ53"/>
      <c r="SJA53" s="33"/>
      <c r="SJB53"/>
      <c r="SJC53" s="33"/>
      <c r="SJD53" s="35"/>
      <c r="SJE53" s="35"/>
      <c r="SJF53"/>
      <c r="SJG53"/>
      <c r="SJH53" s="33"/>
      <c r="SJI53"/>
      <c r="SJJ53" s="33"/>
      <c r="SJK53" s="35"/>
      <c r="SJL53" s="35"/>
      <c r="SJM53"/>
      <c r="SJN53"/>
      <c r="SJO53" s="33"/>
      <c r="SJP53"/>
      <c r="SJQ53" s="33"/>
      <c r="SJR53" s="35"/>
      <c r="SJS53" s="35"/>
      <c r="SJT53"/>
      <c r="SJU53"/>
      <c r="SJV53" s="33"/>
      <c r="SJW53"/>
      <c r="SJX53" s="33"/>
      <c r="SJY53" s="35"/>
      <c r="SJZ53" s="35"/>
      <c r="SKA53"/>
      <c r="SKB53"/>
      <c r="SKC53" s="33"/>
      <c r="SKD53"/>
      <c r="SKE53" s="33"/>
      <c r="SKF53" s="35"/>
      <c r="SKG53" s="35"/>
      <c r="SKH53"/>
      <c r="SKI53"/>
      <c r="SKJ53" s="33"/>
      <c r="SKK53"/>
      <c r="SKL53" s="33"/>
      <c r="SKM53" s="35"/>
      <c r="SKN53" s="35"/>
      <c r="SKO53"/>
      <c r="SKP53"/>
      <c r="SKQ53" s="33"/>
      <c r="SKR53"/>
      <c r="SKS53" s="33"/>
      <c r="SKT53" s="35"/>
      <c r="SKU53" s="35"/>
      <c r="SKV53"/>
      <c r="SKW53"/>
      <c r="SKX53" s="33"/>
      <c r="SKY53"/>
      <c r="SKZ53" s="33"/>
      <c r="SLA53" s="35"/>
      <c r="SLB53" s="35"/>
      <c r="SLC53"/>
      <c r="SLD53"/>
      <c r="SLE53" s="33"/>
      <c r="SLF53"/>
      <c r="SLG53" s="33"/>
      <c r="SLH53" s="35"/>
      <c r="SLI53" s="35"/>
      <c r="SLJ53"/>
      <c r="SLK53"/>
      <c r="SLL53" s="33"/>
      <c r="SLM53"/>
      <c r="SLN53" s="33"/>
      <c r="SLO53" s="35"/>
      <c r="SLP53" s="35"/>
      <c r="SLQ53"/>
      <c r="SLR53"/>
      <c r="SLS53" s="33"/>
      <c r="SLT53"/>
      <c r="SLU53" s="33"/>
      <c r="SLV53" s="35"/>
      <c r="SLW53" s="35"/>
      <c r="SLX53"/>
      <c r="SLY53"/>
      <c r="SLZ53" s="33"/>
      <c r="SMA53"/>
      <c r="SMB53" s="33"/>
      <c r="SMC53" s="35"/>
      <c r="SMD53" s="35"/>
      <c r="SME53"/>
      <c r="SMF53"/>
      <c r="SMG53" s="33"/>
      <c r="SMH53"/>
      <c r="SMI53" s="33"/>
      <c r="SMJ53" s="35"/>
      <c r="SMK53" s="35"/>
      <c r="SML53"/>
      <c r="SMM53"/>
      <c r="SMN53" s="33"/>
      <c r="SMO53"/>
      <c r="SMP53" s="33"/>
      <c r="SMQ53" s="35"/>
      <c r="SMR53" s="35"/>
      <c r="SMS53"/>
      <c r="SMT53"/>
      <c r="SMU53" s="33"/>
      <c r="SMV53"/>
      <c r="SMW53" s="33"/>
      <c r="SMX53" s="35"/>
      <c r="SMY53" s="35"/>
      <c r="SMZ53"/>
      <c r="SNA53"/>
      <c r="SNB53" s="33"/>
      <c r="SNC53"/>
      <c r="SND53" s="33"/>
      <c r="SNE53" s="35"/>
      <c r="SNF53" s="35"/>
      <c r="SNG53"/>
      <c r="SNH53"/>
      <c r="SNI53" s="33"/>
      <c r="SNJ53"/>
      <c r="SNK53" s="33"/>
      <c r="SNL53" s="35"/>
      <c r="SNM53" s="35"/>
      <c r="SNN53"/>
      <c r="SNO53"/>
      <c r="SNP53" s="33"/>
      <c r="SNQ53"/>
      <c r="SNR53" s="33"/>
      <c r="SNS53" s="35"/>
      <c r="SNT53" s="35"/>
      <c r="SNU53"/>
      <c r="SNV53"/>
      <c r="SNW53" s="33"/>
      <c r="SNX53"/>
      <c r="SNY53" s="33"/>
      <c r="SNZ53" s="35"/>
      <c r="SOA53" s="35"/>
      <c r="SOB53"/>
      <c r="SOC53"/>
      <c r="SOD53" s="33"/>
      <c r="SOE53"/>
      <c r="SOF53" s="33"/>
      <c r="SOG53" s="35"/>
      <c r="SOH53" s="35"/>
      <c r="SOI53"/>
      <c r="SOJ53"/>
      <c r="SOK53" s="33"/>
      <c r="SOL53"/>
      <c r="SOM53" s="33"/>
      <c r="SON53" s="35"/>
      <c r="SOO53" s="35"/>
      <c r="SOP53"/>
      <c r="SOQ53"/>
      <c r="SOR53" s="33"/>
      <c r="SOS53"/>
      <c r="SOT53" s="33"/>
      <c r="SOU53" s="35"/>
      <c r="SOV53" s="35"/>
      <c r="SOW53"/>
      <c r="SOX53"/>
      <c r="SOY53" s="33"/>
      <c r="SOZ53"/>
      <c r="SPA53" s="33"/>
      <c r="SPB53" s="35"/>
      <c r="SPC53" s="35"/>
      <c r="SPD53"/>
      <c r="SPE53"/>
      <c r="SPF53" s="33"/>
      <c r="SPG53"/>
      <c r="SPH53" s="33"/>
      <c r="SPI53" s="35"/>
      <c r="SPJ53" s="35"/>
      <c r="SPK53"/>
      <c r="SPL53"/>
      <c r="SPM53" s="33"/>
      <c r="SPN53"/>
      <c r="SPO53" s="33"/>
      <c r="SPP53" s="35"/>
      <c r="SPQ53" s="35"/>
      <c r="SPR53"/>
      <c r="SPS53"/>
      <c r="SPT53" s="33"/>
      <c r="SPU53"/>
      <c r="SPV53" s="33"/>
      <c r="SPW53" s="35"/>
      <c r="SPX53" s="35"/>
      <c r="SPY53"/>
      <c r="SPZ53"/>
      <c r="SQA53" s="33"/>
      <c r="SQB53"/>
      <c r="SQC53" s="33"/>
      <c r="SQD53" s="35"/>
      <c r="SQE53" s="35"/>
      <c r="SQF53"/>
      <c r="SQG53"/>
      <c r="SQH53" s="33"/>
      <c r="SQI53"/>
      <c r="SQJ53" s="33"/>
      <c r="SQK53" s="35"/>
      <c r="SQL53" s="35"/>
      <c r="SQM53"/>
      <c r="SQN53"/>
      <c r="SQO53" s="33"/>
      <c r="SQP53"/>
      <c r="SQQ53" s="33"/>
      <c r="SQR53" s="35"/>
      <c r="SQS53" s="35"/>
      <c r="SQT53"/>
      <c r="SQU53"/>
      <c r="SQV53" s="33"/>
      <c r="SQW53"/>
      <c r="SQX53" s="33"/>
      <c r="SQY53" s="35"/>
      <c r="SQZ53" s="35"/>
      <c r="SRA53"/>
      <c r="SRB53"/>
      <c r="SRC53" s="33"/>
      <c r="SRD53"/>
      <c r="SRE53" s="33"/>
      <c r="SRF53" s="35"/>
      <c r="SRG53" s="35"/>
      <c r="SRH53"/>
      <c r="SRI53"/>
      <c r="SRJ53" s="33"/>
      <c r="SRK53"/>
      <c r="SRL53" s="33"/>
      <c r="SRM53" s="35"/>
      <c r="SRN53" s="35"/>
      <c r="SRO53"/>
      <c r="SRP53"/>
      <c r="SRQ53" s="33"/>
      <c r="SRR53"/>
      <c r="SRS53" s="33"/>
      <c r="SRT53" s="35"/>
      <c r="SRU53" s="35"/>
      <c r="SRV53"/>
      <c r="SRW53"/>
      <c r="SRX53" s="33"/>
      <c r="SRY53"/>
      <c r="SRZ53" s="33"/>
      <c r="SSA53" s="35"/>
      <c r="SSB53" s="35"/>
      <c r="SSC53"/>
      <c r="SSD53"/>
      <c r="SSE53" s="33"/>
      <c r="SSF53"/>
      <c r="SSG53" s="33"/>
      <c r="SSH53" s="35"/>
      <c r="SSI53" s="35"/>
      <c r="SSJ53"/>
      <c r="SSK53"/>
      <c r="SSL53" s="33"/>
      <c r="SSM53"/>
      <c r="SSN53" s="33"/>
      <c r="SSO53" s="35"/>
      <c r="SSP53" s="35"/>
      <c r="SSQ53"/>
      <c r="SSR53"/>
      <c r="SSS53" s="33"/>
      <c r="SST53"/>
      <c r="SSU53" s="33"/>
      <c r="SSV53" s="35"/>
      <c r="SSW53" s="35"/>
      <c r="SSX53"/>
      <c r="SSY53"/>
      <c r="SSZ53" s="33"/>
      <c r="STA53"/>
      <c r="STB53" s="33"/>
      <c r="STC53" s="35"/>
      <c r="STD53" s="35"/>
      <c r="STE53"/>
      <c r="STF53"/>
      <c r="STG53" s="33"/>
      <c r="STH53"/>
      <c r="STI53" s="33"/>
      <c r="STJ53" s="35"/>
      <c r="STK53" s="35"/>
      <c r="STL53"/>
      <c r="STM53"/>
      <c r="STN53" s="33"/>
      <c r="STO53"/>
      <c r="STP53" s="33"/>
      <c r="STQ53" s="35"/>
      <c r="STR53" s="35"/>
      <c r="STS53"/>
      <c r="STT53"/>
      <c r="STU53" s="33"/>
      <c r="STV53"/>
      <c r="STW53" s="33"/>
      <c r="STX53" s="35"/>
      <c r="STY53" s="35"/>
      <c r="STZ53"/>
      <c r="SUA53"/>
      <c r="SUB53" s="33"/>
      <c r="SUC53"/>
      <c r="SUD53" s="33"/>
      <c r="SUE53" s="35"/>
      <c r="SUF53" s="35"/>
      <c r="SUG53"/>
      <c r="SUH53"/>
      <c r="SUI53" s="33"/>
      <c r="SUJ53"/>
      <c r="SUK53" s="33"/>
      <c r="SUL53" s="35"/>
      <c r="SUM53" s="35"/>
      <c r="SUN53"/>
      <c r="SUO53"/>
      <c r="SUP53" s="33"/>
      <c r="SUQ53"/>
      <c r="SUR53" s="33"/>
      <c r="SUS53" s="35"/>
      <c r="SUT53" s="35"/>
      <c r="SUU53"/>
      <c r="SUV53"/>
      <c r="SUW53" s="33"/>
      <c r="SUX53"/>
      <c r="SUY53" s="33"/>
      <c r="SUZ53" s="35"/>
      <c r="SVA53" s="35"/>
      <c r="SVB53"/>
      <c r="SVC53"/>
      <c r="SVD53" s="33"/>
      <c r="SVE53"/>
      <c r="SVF53" s="33"/>
      <c r="SVG53" s="35"/>
      <c r="SVH53" s="35"/>
      <c r="SVI53"/>
      <c r="SVJ53"/>
      <c r="SVK53" s="33"/>
      <c r="SVL53"/>
      <c r="SVM53" s="33"/>
      <c r="SVN53" s="35"/>
      <c r="SVO53" s="35"/>
      <c r="SVP53"/>
      <c r="SVQ53"/>
      <c r="SVR53" s="33"/>
      <c r="SVS53"/>
      <c r="SVT53" s="33"/>
      <c r="SVU53" s="35"/>
      <c r="SVV53" s="35"/>
      <c r="SVW53"/>
      <c r="SVX53"/>
      <c r="SVY53" s="33"/>
      <c r="SVZ53"/>
      <c r="SWA53" s="33"/>
      <c r="SWB53" s="35"/>
      <c r="SWC53" s="35"/>
      <c r="SWD53"/>
      <c r="SWE53"/>
      <c r="SWF53" s="33"/>
      <c r="SWG53"/>
      <c r="SWH53" s="33"/>
      <c r="SWI53" s="35"/>
      <c r="SWJ53" s="35"/>
      <c r="SWK53"/>
      <c r="SWL53"/>
      <c r="SWM53" s="33"/>
      <c r="SWN53"/>
      <c r="SWO53" s="33"/>
      <c r="SWP53" s="35"/>
      <c r="SWQ53" s="35"/>
      <c r="SWR53"/>
      <c r="SWS53"/>
      <c r="SWT53" s="33"/>
      <c r="SWU53"/>
      <c r="SWV53" s="33"/>
      <c r="SWW53" s="35"/>
      <c r="SWX53" s="35"/>
      <c r="SWY53"/>
      <c r="SWZ53"/>
      <c r="SXA53" s="33"/>
      <c r="SXB53"/>
      <c r="SXC53" s="33"/>
      <c r="SXD53" s="35"/>
      <c r="SXE53" s="35"/>
      <c r="SXF53"/>
      <c r="SXG53"/>
      <c r="SXH53" s="33"/>
      <c r="SXI53"/>
      <c r="SXJ53" s="33"/>
      <c r="SXK53" s="35"/>
      <c r="SXL53" s="35"/>
      <c r="SXM53"/>
      <c r="SXN53"/>
      <c r="SXO53" s="33"/>
      <c r="SXP53"/>
      <c r="SXQ53" s="33"/>
      <c r="SXR53" s="35"/>
      <c r="SXS53" s="35"/>
      <c r="SXT53"/>
      <c r="SXU53"/>
      <c r="SXV53" s="33"/>
      <c r="SXW53"/>
      <c r="SXX53" s="33"/>
      <c r="SXY53" s="35"/>
      <c r="SXZ53" s="35"/>
      <c r="SYA53"/>
      <c r="SYB53"/>
      <c r="SYC53" s="33"/>
      <c r="SYD53"/>
      <c r="SYE53" s="33"/>
      <c r="SYF53" s="35"/>
      <c r="SYG53" s="35"/>
      <c r="SYH53"/>
      <c r="SYI53"/>
      <c r="SYJ53" s="33"/>
      <c r="SYK53"/>
      <c r="SYL53" s="33"/>
      <c r="SYM53" s="35"/>
      <c r="SYN53" s="35"/>
      <c r="SYO53"/>
      <c r="SYP53"/>
      <c r="SYQ53" s="33"/>
      <c r="SYR53"/>
      <c r="SYS53" s="33"/>
      <c r="SYT53" s="35"/>
      <c r="SYU53" s="35"/>
      <c r="SYV53"/>
      <c r="SYW53"/>
      <c r="SYX53" s="33"/>
      <c r="SYY53"/>
      <c r="SYZ53" s="33"/>
      <c r="SZA53" s="35"/>
      <c r="SZB53" s="35"/>
      <c r="SZC53"/>
      <c r="SZD53"/>
      <c r="SZE53" s="33"/>
      <c r="SZF53"/>
      <c r="SZG53" s="33"/>
      <c r="SZH53" s="35"/>
      <c r="SZI53" s="35"/>
      <c r="SZJ53"/>
      <c r="SZK53"/>
      <c r="SZL53" s="33"/>
      <c r="SZM53"/>
      <c r="SZN53" s="33"/>
      <c r="SZO53" s="35"/>
      <c r="SZP53" s="35"/>
      <c r="SZQ53"/>
      <c r="SZR53"/>
      <c r="SZS53" s="33"/>
      <c r="SZT53"/>
      <c r="SZU53" s="33"/>
      <c r="SZV53" s="35"/>
      <c r="SZW53" s="35"/>
      <c r="SZX53"/>
      <c r="SZY53"/>
      <c r="SZZ53" s="33"/>
      <c r="TAA53"/>
      <c r="TAB53" s="33"/>
      <c r="TAC53" s="35"/>
      <c r="TAD53" s="35"/>
      <c r="TAE53"/>
      <c r="TAF53"/>
      <c r="TAG53" s="33"/>
      <c r="TAH53"/>
      <c r="TAI53" s="33"/>
      <c r="TAJ53" s="35"/>
      <c r="TAK53" s="35"/>
      <c r="TAL53"/>
      <c r="TAM53"/>
      <c r="TAN53" s="33"/>
      <c r="TAO53"/>
      <c r="TAP53" s="33"/>
      <c r="TAQ53" s="35"/>
      <c r="TAR53" s="35"/>
      <c r="TAS53"/>
      <c r="TAT53"/>
      <c r="TAU53" s="33"/>
      <c r="TAV53"/>
      <c r="TAW53" s="33"/>
      <c r="TAX53" s="35"/>
      <c r="TAY53" s="35"/>
      <c r="TAZ53"/>
      <c r="TBA53"/>
      <c r="TBB53" s="33"/>
      <c r="TBC53"/>
      <c r="TBD53" s="33"/>
      <c r="TBE53" s="35"/>
      <c r="TBF53" s="35"/>
      <c r="TBG53"/>
      <c r="TBH53"/>
      <c r="TBI53" s="33"/>
      <c r="TBJ53"/>
      <c r="TBK53" s="33"/>
      <c r="TBL53" s="35"/>
      <c r="TBM53" s="35"/>
      <c r="TBN53"/>
      <c r="TBO53"/>
      <c r="TBP53" s="33"/>
      <c r="TBQ53"/>
      <c r="TBR53" s="33"/>
      <c r="TBS53" s="35"/>
      <c r="TBT53" s="35"/>
      <c r="TBU53"/>
      <c r="TBV53"/>
      <c r="TBW53" s="33"/>
      <c r="TBX53"/>
      <c r="TBY53" s="33"/>
      <c r="TBZ53" s="35"/>
      <c r="TCA53" s="35"/>
      <c r="TCB53"/>
      <c r="TCC53"/>
      <c r="TCD53" s="33"/>
      <c r="TCE53"/>
      <c r="TCF53" s="33"/>
      <c r="TCG53" s="35"/>
      <c r="TCH53" s="35"/>
      <c r="TCI53"/>
      <c r="TCJ53"/>
      <c r="TCK53" s="33"/>
      <c r="TCL53"/>
      <c r="TCM53" s="33"/>
      <c r="TCN53" s="35"/>
      <c r="TCO53" s="35"/>
      <c r="TCP53"/>
      <c r="TCQ53"/>
      <c r="TCR53" s="33"/>
      <c r="TCS53"/>
      <c r="TCT53" s="33"/>
      <c r="TCU53" s="35"/>
      <c r="TCV53" s="35"/>
      <c r="TCW53"/>
      <c r="TCX53"/>
      <c r="TCY53" s="33"/>
      <c r="TCZ53"/>
      <c r="TDA53" s="33"/>
      <c r="TDB53" s="35"/>
      <c r="TDC53" s="35"/>
      <c r="TDD53"/>
      <c r="TDE53"/>
      <c r="TDF53" s="33"/>
      <c r="TDG53"/>
      <c r="TDH53" s="33"/>
      <c r="TDI53" s="35"/>
      <c r="TDJ53" s="35"/>
      <c r="TDK53"/>
      <c r="TDL53"/>
      <c r="TDM53" s="33"/>
      <c r="TDN53"/>
      <c r="TDO53" s="33"/>
      <c r="TDP53" s="35"/>
      <c r="TDQ53" s="35"/>
      <c r="TDR53"/>
      <c r="TDS53"/>
      <c r="TDT53" s="33"/>
      <c r="TDU53"/>
      <c r="TDV53" s="33"/>
      <c r="TDW53" s="35"/>
      <c r="TDX53" s="35"/>
      <c r="TDY53"/>
      <c r="TDZ53"/>
      <c r="TEA53" s="33"/>
      <c r="TEB53"/>
      <c r="TEC53" s="33"/>
      <c r="TED53" s="35"/>
      <c r="TEE53" s="35"/>
      <c r="TEF53"/>
      <c r="TEG53"/>
      <c r="TEH53" s="33"/>
      <c r="TEI53"/>
      <c r="TEJ53" s="33"/>
      <c r="TEK53" s="35"/>
      <c r="TEL53" s="35"/>
      <c r="TEM53"/>
      <c r="TEN53"/>
      <c r="TEO53" s="33"/>
      <c r="TEP53"/>
      <c r="TEQ53" s="33"/>
      <c r="TER53" s="35"/>
      <c r="TES53" s="35"/>
      <c r="TET53"/>
      <c r="TEU53"/>
      <c r="TEV53" s="33"/>
      <c r="TEW53"/>
      <c r="TEX53" s="33"/>
      <c r="TEY53" s="35"/>
      <c r="TEZ53" s="35"/>
      <c r="TFA53"/>
      <c r="TFB53"/>
      <c r="TFC53" s="33"/>
      <c r="TFD53"/>
      <c r="TFE53" s="33"/>
      <c r="TFF53" s="35"/>
      <c r="TFG53" s="35"/>
      <c r="TFH53"/>
      <c r="TFI53"/>
      <c r="TFJ53" s="33"/>
      <c r="TFK53"/>
      <c r="TFL53" s="33"/>
      <c r="TFM53" s="35"/>
      <c r="TFN53" s="35"/>
      <c r="TFO53"/>
      <c r="TFP53"/>
      <c r="TFQ53" s="33"/>
      <c r="TFR53"/>
      <c r="TFS53" s="33"/>
      <c r="TFT53" s="35"/>
      <c r="TFU53" s="35"/>
      <c r="TFV53"/>
      <c r="TFW53"/>
      <c r="TFX53" s="33"/>
      <c r="TFY53"/>
      <c r="TFZ53" s="33"/>
      <c r="TGA53" s="35"/>
      <c r="TGB53" s="35"/>
      <c r="TGC53"/>
      <c r="TGD53"/>
      <c r="TGE53" s="33"/>
      <c r="TGF53"/>
      <c r="TGG53" s="33"/>
      <c r="TGH53" s="35"/>
      <c r="TGI53" s="35"/>
      <c r="TGJ53"/>
      <c r="TGK53"/>
      <c r="TGL53" s="33"/>
      <c r="TGM53"/>
      <c r="TGN53" s="33"/>
      <c r="TGO53" s="35"/>
      <c r="TGP53" s="35"/>
      <c r="TGQ53"/>
      <c r="TGR53"/>
      <c r="TGS53" s="33"/>
      <c r="TGT53"/>
      <c r="TGU53" s="33"/>
      <c r="TGV53" s="35"/>
      <c r="TGW53" s="35"/>
      <c r="TGX53"/>
      <c r="TGY53"/>
      <c r="TGZ53" s="33"/>
      <c r="THA53"/>
      <c r="THB53" s="33"/>
      <c r="THC53" s="35"/>
      <c r="THD53" s="35"/>
      <c r="THE53"/>
      <c r="THF53"/>
      <c r="THG53" s="33"/>
      <c r="THH53"/>
      <c r="THI53" s="33"/>
      <c r="THJ53" s="35"/>
      <c r="THK53" s="35"/>
      <c r="THL53"/>
      <c r="THM53"/>
      <c r="THN53" s="33"/>
      <c r="THO53"/>
      <c r="THP53" s="33"/>
      <c r="THQ53" s="35"/>
      <c r="THR53" s="35"/>
      <c r="THS53"/>
      <c r="THT53"/>
      <c r="THU53" s="33"/>
      <c r="THV53"/>
      <c r="THW53" s="33"/>
      <c r="THX53" s="35"/>
      <c r="THY53" s="35"/>
      <c r="THZ53"/>
      <c r="TIA53"/>
      <c r="TIB53" s="33"/>
      <c r="TIC53"/>
      <c r="TID53" s="33"/>
      <c r="TIE53" s="35"/>
      <c r="TIF53" s="35"/>
      <c r="TIG53"/>
      <c r="TIH53"/>
      <c r="TII53" s="33"/>
      <c r="TIJ53"/>
      <c r="TIK53" s="33"/>
      <c r="TIL53" s="35"/>
      <c r="TIM53" s="35"/>
      <c r="TIN53"/>
      <c r="TIO53"/>
      <c r="TIP53" s="33"/>
      <c r="TIQ53"/>
      <c r="TIR53" s="33"/>
      <c r="TIS53" s="35"/>
      <c r="TIT53" s="35"/>
      <c r="TIU53"/>
      <c r="TIV53"/>
      <c r="TIW53" s="33"/>
      <c r="TIX53"/>
      <c r="TIY53" s="33"/>
      <c r="TIZ53" s="35"/>
      <c r="TJA53" s="35"/>
      <c r="TJB53"/>
      <c r="TJC53"/>
      <c r="TJD53" s="33"/>
      <c r="TJE53"/>
      <c r="TJF53" s="33"/>
      <c r="TJG53" s="35"/>
      <c r="TJH53" s="35"/>
      <c r="TJI53"/>
      <c r="TJJ53"/>
      <c r="TJK53" s="33"/>
      <c r="TJL53"/>
      <c r="TJM53" s="33"/>
      <c r="TJN53" s="35"/>
      <c r="TJO53" s="35"/>
      <c r="TJP53"/>
      <c r="TJQ53"/>
      <c r="TJR53" s="33"/>
      <c r="TJS53"/>
      <c r="TJT53" s="33"/>
      <c r="TJU53" s="35"/>
      <c r="TJV53" s="35"/>
      <c r="TJW53"/>
      <c r="TJX53"/>
      <c r="TJY53" s="33"/>
      <c r="TJZ53"/>
      <c r="TKA53" s="33"/>
      <c r="TKB53" s="35"/>
      <c r="TKC53" s="35"/>
      <c r="TKD53"/>
      <c r="TKE53"/>
      <c r="TKF53" s="33"/>
      <c r="TKG53"/>
      <c r="TKH53" s="33"/>
      <c r="TKI53" s="35"/>
      <c r="TKJ53" s="35"/>
      <c r="TKK53"/>
      <c r="TKL53"/>
      <c r="TKM53" s="33"/>
      <c r="TKN53"/>
      <c r="TKO53" s="33"/>
      <c r="TKP53" s="35"/>
      <c r="TKQ53" s="35"/>
      <c r="TKR53"/>
      <c r="TKS53"/>
      <c r="TKT53" s="33"/>
      <c r="TKU53"/>
      <c r="TKV53" s="33"/>
      <c r="TKW53" s="35"/>
      <c r="TKX53" s="35"/>
      <c r="TKY53"/>
      <c r="TKZ53"/>
      <c r="TLA53" s="33"/>
      <c r="TLB53"/>
      <c r="TLC53" s="33"/>
      <c r="TLD53" s="35"/>
      <c r="TLE53" s="35"/>
      <c r="TLF53"/>
      <c r="TLG53"/>
      <c r="TLH53" s="33"/>
      <c r="TLI53"/>
      <c r="TLJ53" s="33"/>
      <c r="TLK53" s="35"/>
      <c r="TLL53" s="35"/>
      <c r="TLM53"/>
      <c r="TLN53"/>
      <c r="TLO53" s="33"/>
      <c r="TLP53"/>
      <c r="TLQ53" s="33"/>
      <c r="TLR53" s="35"/>
      <c r="TLS53" s="35"/>
      <c r="TLT53"/>
      <c r="TLU53"/>
      <c r="TLV53" s="33"/>
      <c r="TLW53"/>
      <c r="TLX53" s="33"/>
      <c r="TLY53" s="35"/>
      <c r="TLZ53" s="35"/>
      <c r="TMA53"/>
      <c r="TMB53"/>
      <c r="TMC53" s="33"/>
      <c r="TMD53"/>
      <c r="TME53" s="33"/>
      <c r="TMF53" s="35"/>
      <c r="TMG53" s="35"/>
      <c r="TMH53"/>
      <c r="TMI53"/>
      <c r="TMJ53" s="33"/>
      <c r="TMK53"/>
      <c r="TML53" s="33"/>
      <c r="TMM53" s="35"/>
      <c r="TMN53" s="35"/>
      <c r="TMO53"/>
      <c r="TMP53"/>
      <c r="TMQ53" s="33"/>
      <c r="TMR53"/>
      <c r="TMS53" s="33"/>
      <c r="TMT53" s="35"/>
      <c r="TMU53" s="35"/>
      <c r="TMV53"/>
      <c r="TMW53"/>
      <c r="TMX53" s="33"/>
      <c r="TMY53"/>
      <c r="TMZ53" s="33"/>
      <c r="TNA53" s="35"/>
      <c r="TNB53" s="35"/>
      <c r="TNC53"/>
      <c r="TND53"/>
      <c r="TNE53" s="33"/>
      <c r="TNF53"/>
      <c r="TNG53" s="33"/>
      <c r="TNH53" s="35"/>
      <c r="TNI53" s="35"/>
      <c r="TNJ53"/>
      <c r="TNK53"/>
      <c r="TNL53" s="33"/>
      <c r="TNM53"/>
      <c r="TNN53" s="33"/>
      <c r="TNO53" s="35"/>
      <c r="TNP53" s="35"/>
      <c r="TNQ53"/>
      <c r="TNR53"/>
      <c r="TNS53" s="33"/>
      <c r="TNT53"/>
      <c r="TNU53" s="33"/>
      <c r="TNV53" s="35"/>
      <c r="TNW53" s="35"/>
      <c r="TNX53"/>
      <c r="TNY53"/>
      <c r="TNZ53" s="33"/>
      <c r="TOA53"/>
      <c r="TOB53" s="33"/>
      <c r="TOC53" s="35"/>
      <c r="TOD53" s="35"/>
      <c r="TOE53"/>
      <c r="TOF53"/>
      <c r="TOG53" s="33"/>
      <c r="TOH53"/>
      <c r="TOI53" s="33"/>
      <c r="TOJ53" s="35"/>
      <c r="TOK53" s="35"/>
      <c r="TOL53"/>
      <c r="TOM53"/>
      <c r="TON53" s="33"/>
      <c r="TOO53"/>
      <c r="TOP53" s="33"/>
      <c r="TOQ53" s="35"/>
      <c r="TOR53" s="35"/>
      <c r="TOS53"/>
      <c r="TOT53"/>
      <c r="TOU53" s="33"/>
      <c r="TOV53"/>
      <c r="TOW53" s="33"/>
      <c r="TOX53" s="35"/>
      <c r="TOY53" s="35"/>
      <c r="TOZ53"/>
      <c r="TPA53"/>
      <c r="TPB53" s="33"/>
      <c r="TPC53"/>
      <c r="TPD53" s="33"/>
      <c r="TPE53" s="35"/>
      <c r="TPF53" s="35"/>
      <c r="TPG53"/>
      <c r="TPH53"/>
      <c r="TPI53" s="33"/>
      <c r="TPJ53"/>
      <c r="TPK53" s="33"/>
      <c r="TPL53" s="35"/>
      <c r="TPM53" s="35"/>
      <c r="TPN53"/>
      <c r="TPO53"/>
      <c r="TPP53" s="33"/>
      <c r="TPQ53"/>
      <c r="TPR53" s="33"/>
      <c r="TPS53" s="35"/>
      <c r="TPT53" s="35"/>
      <c r="TPU53"/>
      <c r="TPV53"/>
      <c r="TPW53" s="33"/>
      <c r="TPX53"/>
      <c r="TPY53" s="33"/>
      <c r="TPZ53" s="35"/>
      <c r="TQA53" s="35"/>
      <c r="TQB53"/>
      <c r="TQC53"/>
      <c r="TQD53" s="33"/>
      <c r="TQE53"/>
      <c r="TQF53" s="33"/>
      <c r="TQG53" s="35"/>
      <c r="TQH53" s="35"/>
      <c r="TQI53"/>
      <c r="TQJ53"/>
      <c r="TQK53" s="33"/>
      <c r="TQL53"/>
      <c r="TQM53" s="33"/>
      <c r="TQN53" s="35"/>
      <c r="TQO53" s="35"/>
      <c r="TQP53"/>
      <c r="TQQ53"/>
      <c r="TQR53" s="33"/>
      <c r="TQS53"/>
      <c r="TQT53" s="33"/>
      <c r="TQU53" s="35"/>
      <c r="TQV53" s="35"/>
      <c r="TQW53"/>
      <c r="TQX53"/>
      <c r="TQY53" s="33"/>
      <c r="TQZ53"/>
      <c r="TRA53" s="33"/>
      <c r="TRB53" s="35"/>
      <c r="TRC53" s="35"/>
      <c r="TRD53"/>
      <c r="TRE53"/>
      <c r="TRF53" s="33"/>
      <c r="TRG53"/>
      <c r="TRH53" s="33"/>
      <c r="TRI53" s="35"/>
      <c r="TRJ53" s="35"/>
      <c r="TRK53"/>
      <c r="TRL53"/>
      <c r="TRM53" s="33"/>
      <c r="TRN53"/>
      <c r="TRO53" s="33"/>
      <c r="TRP53" s="35"/>
      <c r="TRQ53" s="35"/>
      <c r="TRR53"/>
      <c r="TRS53"/>
      <c r="TRT53" s="33"/>
      <c r="TRU53"/>
      <c r="TRV53" s="33"/>
      <c r="TRW53" s="35"/>
      <c r="TRX53" s="35"/>
      <c r="TRY53"/>
      <c r="TRZ53"/>
      <c r="TSA53" s="33"/>
      <c r="TSB53"/>
      <c r="TSC53" s="33"/>
      <c r="TSD53" s="35"/>
      <c r="TSE53" s="35"/>
      <c r="TSF53"/>
      <c r="TSG53"/>
      <c r="TSH53" s="33"/>
      <c r="TSI53"/>
      <c r="TSJ53" s="33"/>
      <c r="TSK53" s="35"/>
      <c r="TSL53" s="35"/>
      <c r="TSM53"/>
      <c r="TSN53"/>
      <c r="TSO53" s="33"/>
      <c r="TSP53"/>
      <c r="TSQ53" s="33"/>
      <c r="TSR53" s="35"/>
      <c r="TSS53" s="35"/>
      <c r="TST53"/>
      <c r="TSU53"/>
      <c r="TSV53" s="33"/>
      <c r="TSW53"/>
      <c r="TSX53" s="33"/>
      <c r="TSY53" s="35"/>
      <c r="TSZ53" s="35"/>
      <c r="TTA53"/>
      <c r="TTB53"/>
      <c r="TTC53" s="33"/>
      <c r="TTD53"/>
      <c r="TTE53" s="33"/>
      <c r="TTF53" s="35"/>
      <c r="TTG53" s="35"/>
      <c r="TTH53"/>
      <c r="TTI53"/>
      <c r="TTJ53" s="33"/>
      <c r="TTK53"/>
      <c r="TTL53" s="33"/>
      <c r="TTM53" s="35"/>
      <c r="TTN53" s="35"/>
      <c r="TTO53"/>
      <c r="TTP53"/>
      <c r="TTQ53" s="33"/>
      <c r="TTR53"/>
      <c r="TTS53" s="33"/>
      <c r="TTT53" s="35"/>
      <c r="TTU53" s="35"/>
      <c r="TTV53"/>
      <c r="TTW53"/>
      <c r="TTX53" s="33"/>
      <c r="TTY53"/>
      <c r="TTZ53" s="33"/>
      <c r="TUA53" s="35"/>
      <c r="TUB53" s="35"/>
      <c r="TUC53"/>
      <c r="TUD53"/>
      <c r="TUE53" s="33"/>
      <c r="TUF53"/>
      <c r="TUG53" s="33"/>
      <c r="TUH53" s="35"/>
      <c r="TUI53" s="35"/>
      <c r="TUJ53"/>
      <c r="TUK53"/>
      <c r="TUL53" s="33"/>
      <c r="TUM53"/>
      <c r="TUN53" s="33"/>
      <c r="TUO53" s="35"/>
      <c r="TUP53" s="35"/>
      <c r="TUQ53"/>
      <c r="TUR53"/>
      <c r="TUS53" s="33"/>
      <c r="TUT53"/>
      <c r="TUU53" s="33"/>
      <c r="TUV53" s="35"/>
      <c r="TUW53" s="35"/>
      <c r="TUX53"/>
      <c r="TUY53"/>
      <c r="TUZ53" s="33"/>
      <c r="TVA53"/>
      <c r="TVB53" s="33"/>
      <c r="TVC53" s="35"/>
      <c r="TVD53" s="35"/>
      <c r="TVE53"/>
      <c r="TVF53"/>
      <c r="TVG53" s="33"/>
      <c r="TVH53"/>
      <c r="TVI53" s="33"/>
      <c r="TVJ53" s="35"/>
      <c r="TVK53" s="35"/>
      <c r="TVL53"/>
      <c r="TVM53"/>
      <c r="TVN53" s="33"/>
      <c r="TVO53"/>
      <c r="TVP53" s="33"/>
      <c r="TVQ53" s="35"/>
      <c r="TVR53" s="35"/>
      <c r="TVS53"/>
      <c r="TVT53"/>
      <c r="TVU53" s="33"/>
      <c r="TVV53"/>
      <c r="TVW53" s="33"/>
      <c r="TVX53" s="35"/>
      <c r="TVY53" s="35"/>
      <c r="TVZ53"/>
      <c r="TWA53"/>
      <c r="TWB53" s="33"/>
      <c r="TWC53"/>
      <c r="TWD53" s="33"/>
      <c r="TWE53" s="35"/>
      <c r="TWF53" s="35"/>
      <c r="TWG53"/>
      <c r="TWH53"/>
      <c r="TWI53" s="33"/>
      <c r="TWJ53"/>
      <c r="TWK53" s="33"/>
      <c r="TWL53" s="35"/>
      <c r="TWM53" s="35"/>
      <c r="TWN53"/>
      <c r="TWO53"/>
      <c r="TWP53" s="33"/>
      <c r="TWQ53"/>
      <c r="TWR53" s="33"/>
      <c r="TWS53" s="35"/>
      <c r="TWT53" s="35"/>
      <c r="TWU53"/>
      <c r="TWV53"/>
      <c r="TWW53" s="33"/>
      <c r="TWX53"/>
      <c r="TWY53" s="33"/>
      <c r="TWZ53" s="35"/>
      <c r="TXA53" s="35"/>
      <c r="TXB53"/>
      <c r="TXC53"/>
      <c r="TXD53" s="33"/>
      <c r="TXE53"/>
      <c r="TXF53" s="33"/>
      <c r="TXG53" s="35"/>
      <c r="TXH53" s="35"/>
      <c r="TXI53"/>
      <c r="TXJ53"/>
      <c r="TXK53" s="33"/>
      <c r="TXL53"/>
      <c r="TXM53" s="33"/>
      <c r="TXN53" s="35"/>
      <c r="TXO53" s="35"/>
      <c r="TXP53"/>
      <c r="TXQ53"/>
      <c r="TXR53" s="33"/>
      <c r="TXS53"/>
      <c r="TXT53" s="33"/>
      <c r="TXU53" s="35"/>
      <c r="TXV53" s="35"/>
      <c r="TXW53"/>
      <c r="TXX53"/>
      <c r="TXY53" s="33"/>
      <c r="TXZ53"/>
      <c r="TYA53" s="33"/>
      <c r="TYB53" s="35"/>
      <c r="TYC53" s="35"/>
      <c r="TYD53"/>
      <c r="TYE53"/>
      <c r="TYF53" s="33"/>
      <c r="TYG53"/>
      <c r="TYH53" s="33"/>
      <c r="TYI53" s="35"/>
      <c r="TYJ53" s="35"/>
      <c r="TYK53"/>
      <c r="TYL53"/>
      <c r="TYM53" s="33"/>
      <c r="TYN53"/>
      <c r="TYO53" s="33"/>
      <c r="TYP53" s="35"/>
      <c r="TYQ53" s="35"/>
      <c r="TYR53"/>
      <c r="TYS53"/>
      <c r="TYT53" s="33"/>
      <c r="TYU53"/>
      <c r="TYV53" s="33"/>
      <c r="TYW53" s="35"/>
      <c r="TYX53" s="35"/>
      <c r="TYY53"/>
      <c r="TYZ53"/>
      <c r="TZA53" s="33"/>
      <c r="TZB53"/>
      <c r="TZC53" s="33"/>
      <c r="TZD53" s="35"/>
      <c r="TZE53" s="35"/>
      <c r="TZF53"/>
      <c r="TZG53"/>
      <c r="TZH53" s="33"/>
      <c r="TZI53"/>
      <c r="TZJ53" s="33"/>
      <c r="TZK53" s="35"/>
      <c r="TZL53" s="35"/>
      <c r="TZM53"/>
      <c r="TZN53"/>
      <c r="TZO53" s="33"/>
      <c r="TZP53"/>
      <c r="TZQ53" s="33"/>
      <c r="TZR53" s="35"/>
      <c r="TZS53" s="35"/>
      <c r="TZT53"/>
      <c r="TZU53"/>
      <c r="TZV53" s="33"/>
      <c r="TZW53"/>
      <c r="TZX53" s="33"/>
      <c r="TZY53" s="35"/>
      <c r="TZZ53" s="35"/>
      <c r="UAA53"/>
      <c r="UAB53"/>
      <c r="UAC53" s="33"/>
      <c r="UAD53"/>
      <c r="UAE53" s="33"/>
      <c r="UAF53" s="35"/>
      <c r="UAG53" s="35"/>
      <c r="UAH53"/>
      <c r="UAI53"/>
      <c r="UAJ53" s="33"/>
      <c r="UAK53"/>
      <c r="UAL53" s="33"/>
      <c r="UAM53" s="35"/>
      <c r="UAN53" s="35"/>
      <c r="UAO53"/>
      <c r="UAP53"/>
      <c r="UAQ53" s="33"/>
      <c r="UAR53"/>
      <c r="UAS53" s="33"/>
      <c r="UAT53" s="35"/>
      <c r="UAU53" s="35"/>
      <c r="UAV53"/>
      <c r="UAW53"/>
      <c r="UAX53" s="33"/>
      <c r="UAY53"/>
      <c r="UAZ53" s="33"/>
      <c r="UBA53" s="35"/>
      <c r="UBB53" s="35"/>
      <c r="UBC53"/>
      <c r="UBD53"/>
      <c r="UBE53" s="33"/>
      <c r="UBF53"/>
      <c r="UBG53" s="33"/>
      <c r="UBH53" s="35"/>
      <c r="UBI53" s="35"/>
      <c r="UBJ53"/>
      <c r="UBK53"/>
      <c r="UBL53" s="33"/>
      <c r="UBM53"/>
      <c r="UBN53" s="33"/>
      <c r="UBO53" s="35"/>
      <c r="UBP53" s="35"/>
      <c r="UBQ53"/>
      <c r="UBR53"/>
      <c r="UBS53" s="33"/>
      <c r="UBT53"/>
      <c r="UBU53" s="33"/>
      <c r="UBV53" s="35"/>
      <c r="UBW53" s="35"/>
      <c r="UBX53"/>
      <c r="UBY53"/>
      <c r="UBZ53" s="33"/>
      <c r="UCA53"/>
      <c r="UCB53" s="33"/>
      <c r="UCC53" s="35"/>
      <c r="UCD53" s="35"/>
      <c r="UCE53"/>
      <c r="UCF53"/>
      <c r="UCG53" s="33"/>
      <c r="UCH53"/>
      <c r="UCI53" s="33"/>
      <c r="UCJ53" s="35"/>
      <c r="UCK53" s="35"/>
      <c r="UCL53"/>
      <c r="UCM53"/>
      <c r="UCN53" s="33"/>
      <c r="UCO53"/>
      <c r="UCP53" s="33"/>
      <c r="UCQ53" s="35"/>
      <c r="UCR53" s="35"/>
      <c r="UCS53"/>
      <c r="UCT53"/>
      <c r="UCU53" s="33"/>
      <c r="UCV53"/>
      <c r="UCW53" s="33"/>
      <c r="UCX53" s="35"/>
      <c r="UCY53" s="35"/>
      <c r="UCZ53"/>
      <c r="UDA53"/>
      <c r="UDB53" s="33"/>
      <c r="UDC53"/>
      <c r="UDD53" s="33"/>
      <c r="UDE53" s="35"/>
      <c r="UDF53" s="35"/>
      <c r="UDG53"/>
      <c r="UDH53"/>
      <c r="UDI53" s="33"/>
      <c r="UDJ53"/>
      <c r="UDK53" s="33"/>
      <c r="UDL53" s="35"/>
      <c r="UDM53" s="35"/>
      <c r="UDN53"/>
      <c r="UDO53"/>
      <c r="UDP53" s="33"/>
      <c r="UDQ53"/>
      <c r="UDR53" s="33"/>
      <c r="UDS53" s="35"/>
      <c r="UDT53" s="35"/>
      <c r="UDU53"/>
      <c r="UDV53"/>
      <c r="UDW53" s="33"/>
      <c r="UDX53"/>
      <c r="UDY53" s="33"/>
      <c r="UDZ53" s="35"/>
      <c r="UEA53" s="35"/>
      <c r="UEB53"/>
      <c r="UEC53"/>
      <c r="UED53" s="33"/>
      <c r="UEE53"/>
      <c r="UEF53" s="33"/>
      <c r="UEG53" s="35"/>
      <c r="UEH53" s="35"/>
      <c r="UEI53"/>
      <c r="UEJ53"/>
      <c r="UEK53" s="33"/>
      <c r="UEL53"/>
      <c r="UEM53" s="33"/>
      <c r="UEN53" s="35"/>
      <c r="UEO53" s="35"/>
      <c r="UEP53"/>
      <c r="UEQ53"/>
      <c r="UER53" s="33"/>
      <c r="UES53"/>
      <c r="UET53" s="33"/>
      <c r="UEU53" s="35"/>
      <c r="UEV53" s="35"/>
      <c r="UEW53"/>
      <c r="UEX53"/>
      <c r="UEY53" s="33"/>
      <c r="UEZ53"/>
      <c r="UFA53" s="33"/>
      <c r="UFB53" s="35"/>
      <c r="UFC53" s="35"/>
      <c r="UFD53"/>
      <c r="UFE53"/>
      <c r="UFF53" s="33"/>
      <c r="UFG53"/>
      <c r="UFH53" s="33"/>
      <c r="UFI53" s="35"/>
      <c r="UFJ53" s="35"/>
      <c r="UFK53"/>
      <c r="UFL53"/>
      <c r="UFM53" s="33"/>
      <c r="UFN53"/>
      <c r="UFO53" s="33"/>
      <c r="UFP53" s="35"/>
      <c r="UFQ53" s="35"/>
      <c r="UFR53"/>
      <c r="UFS53"/>
      <c r="UFT53" s="33"/>
      <c r="UFU53"/>
      <c r="UFV53" s="33"/>
      <c r="UFW53" s="35"/>
      <c r="UFX53" s="35"/>
      <c r="UFY53"/>
      <c r="UFZ53"/>
      <c r="UGA53" s="33"/>
      <c r="UGB53"/>
      <c r="UGC53" s="33"/>
      <c r="UGD53" s="35"/>
      <c r="UGE53" s="35"/>
      <c r="UGF53"/>
      <c r="UGG53"/>
      <c r="UGH53" s="33"/>
      <c r="UGI53"/>
      <c r="UGJ53" s="33"/>
      <c r="UGK53" s="35"/>
      <c r="UGL53" s="35"/>
      <c r="UGM53"/>
      <c r="UGN53"/>
      <c r="UGO53" s="33"/>
      <c r="UGP53"/>
      <c r="UGQ53" s="33"/>
      <c r="UGR53" s="35"/>
      <c r="UGS53" s="35"/>
      <c r="UGT53"/>
      <c r="UGU53"/>
      <c r="UGV53" s="33"/>
      <c r="UGW53"/>
      <c r="UGX53" s="33"/>
      <c r="UGY53" s="35"/>
      <c r="UGZ53" s="35"/>
      <c r="UHA53"/>
      <c r="UHB53"/>
      <c r="UHC53" s="33"/>
      <c r="UHD53"/>
      <c r="UHE53" s="33"/>
      <c r="UHF53" s="35"/>
      <c r="UHG53" s="35"/>
      <c r="UHH53"/>
      <c r="UHI53"/>
      <c r="UHJ53" s="33"/>
      <c r="UHK53"/>
      <c r="UHL53" s="33"/>
      <c r="UHM53" s="35"/>
      <c r="UHN53" s="35"/>
      <c r="UHO53"/>
      <c r="UHP53"/>
      <c r="UHQ53" s="33"/>
      <c r="UHR53"/>
      <c r="UHS53" s="33"/>
      <c r="UHT53" s="35"/>
      <c r="UHU53" s="35"/>
      <c r="UHV53"/>
      <c r="UHW53"/>
      <c r="UHX53" s="33"/>
      <c r="UHY53"/>
      <c r="UHZ53" s="33"/>
      <c r="UIA53" s="35"/>
      <c r="UIB53" s="35"/>
      <c r="UIC53"/>
      <c r="UID53"/>
      <c r="UIE53" s="33"/>
      <c r="UIF53"/>
      <c r="UIG53" s="33"/>
      <c r="UIH53" s="35"/>
      <c r="UII53" s="35"/>
      <c r="UIJ53"/>
      <c r="UIK53"/>
      <c r="UIL53" s="33"/>
      <c r="UIM53"/>
      <c r="UIN53" s="33"/>
      <c r="UIO53" s="35"/>
      <c r="UIP53" s="35"/>
      <c r="UIQ53"/>
      <c r="UIR53"/>
      <c r="UIS53" s="33"/>
      <c r="UIT53"/>
      <c r="UIU53" s="33"/>
      <c r="UIV53" s="35"/>
      <c r="UIW53" s="35"/>
      <c r="UIX53"/>
      <c r="UIY53"/>
      <c r="UIZ53" s="33"/>
      <c r="UJA53"/>
      <c r="UJB53" s="33"/>
      <c r="UJC53" s="35"/>
      <c r="UJD53" s="35"/>
      <c r="UJE53"/>
      <c r="UJF53"/>
      <c r="UJG53" s="33"/>
      <c r="UJH53"/>
      <c r="UJI53" s="33"/>
      <c r="UJJ53" s="35"/>
      <c r="UJK53" s="35"/>
      <c r="UJL53"/>
      <c r="UJM53"/>
      <c r="UJN53" s="33"/>
      <c r="UJO53"/>
      <c r="UJP53" s="33"/>
      <c r="UJQ53" s="35"/>
      <c r="UJR53" s="35"/>
      <c r="UJS53"/>
      <c r="UJT53"/>
      <c r="UJU53" s="33"/>
      <c r="UJV53"/>
      <c r="UJW53" s="33"/>
      <c r="UJX53" s="35"/>
      <c r="UJY53" s="35"/>
      <c r="UJZ53"/>
      <c r="UKA53"/>
      <c r="UKB53" s="33"/>
      <c r="UKC53"/>
      <c r="UKD53" s="33"/>
      <c r="UKE53" s="35"/>
      <c r="UKF53" s="35"/>
      <c r="UKG53"/>
      <c r="UKH53"/>
      <c r="UKI53" s="33"/>
      <c r="UKJ53"/>
      <c r="UKK53" s="33"/>
      <c r="UKL53" s="35"/>
      <c r="UKM53" s="35"/>
      <c r="UKN53"/>
      <c r="UKO53"/>
      <c r="UKP53" s="33"/>
      <c r="UKQ53"/>
      <c r="UKR53" s="33"/>
      <c r="UKS53" s="35"/>
      <c r="UKT53" s="35"/>
      <c r="UKU53"/>
      <c r="UKV53"/>
      <c r="UKW53" s="33"/>
      <c r="UKX53"/>
      <c r="UKY53" s="33"/>
      <c r="UKZ53" s="35"/>
      <c r="ULA53" s="35"/>
      <c r="ULB53"/>
      <c r="ULC53"/>
      <c r="ULD53" s="33"/>
      <c r="ULE53"/>
      <c r="ULF53" s="33"/>
      <c r="ULG53" s="35"/>
      <c r="ULH53" s="35"/>
      <c r="ULI53"/>
      <c r="ULJ53"/>
      <c r="ULK53" s="33"/>
      <c r="ULL53"/>
      <c r="ULM53" s="33"/>
      <c r="ULN53" s="35"/>
      <c r="ULO53" s="35"/>
      <c r="ULP53"/>
      <c r="ULQ53"/>
      <c r="ULR53" s="33"/>
      <c r="ULS53"/>
      <c r="ULT53" s="33"/>
      <c r="ULU53" s="35"/>
      <c r="ULV53" s="35"/>
      <c r="ULW53"/>
      <c r="ULX53"/>
      <c r="ULY53" s="33"/>
      <c r="ULZ53"/>
      <c r="UMA53" s="33"/>
      <c r="UMB53" s="35"/>
      <c r="UMC53" s="35"/>
      <c r="UMD53"/>
      <c r="UME53"/>
      <c r="UMF53" s="33"/>
      <c r="UMG53"/>
      <c r="UMH53" s="33"/>
      <c r="UMI53" s="35"/>
      <c r="UMJ53" s="35"/>
      <c r="UMK53"/>
      <c r="UML53"/>
      <c r="UMM53" s="33"/>
      <c r="UMN53"/>
      <c r="UMO53" s="33"/>
      <c r="UMP53" s="35"/>
      <c r="UMQ53" s="35"/>
      <c r="UMR53"/>
      <c r="UMS53"/>
      <c r="UMT53" s="33"/>
      <c r="UMU53"/>
      <c r="UMV53" s="33"/>
      <c r="UMW53" s="35"/>
      <c r="UMX53" s="35"/>
      <c r="UMY53"/>
      <c r="UMZ53"/>
      <c r="UNA53" s="33"/>
      <c r="UNB53"/>
      <c r="UNC53" s="33"/>
      <c r="UND53" s="35"/>
      <c r="UNE53" s="35"/>
      <c r="UNF53"/>
      <c r="UNG53"/>
      <c r="UNH53" s="33"/>
      <c r="UNI53"/>
      <c r="UNJ53" s="33"/>
      <c r="UNK53" s="35"/>
      <c r="UNL53" s="35"/>
      <c r="UNM53"/>
      <c r="UNN53"/>
      <c r="UNO53" s="33"/>
      <c r="UNP53"/>
      <c r="UNQ53" s="33"/>
      <c r="UNR53" s="35"/>
      <c r="UNS53" s="35"/>
      <c r="UNT53"/>
      <c r="UNU53"/>
      <c r="UNV53" s="33"/>
      <c r="UNW53"/>
      <c r="UNX53" s="33"/>
      <c r="UNY53" s="35"/>
      <c r="UNZ53" s="35"/>
      <c r="UOA53"/>
      <c r="UOB53"/>
      <c r="UOC53" s="33"/>
      <c r="UOD53"/>
      <c r="UOE53" s="33"/>
      <c r="UOF53" s="35"/>
      <c r="UOG53" s="35"/>
      <c r="UOH53"/>
      <c r="UOI53"/>
      <c r="UOJ53" s="33"/>
      <c r="UOK53"/>
      <c r="UOL53" s="33"/>
      <c r="UOM53" s="35"/>
      <c r="UON53" s="35"/>
      <c r="UOO53"/>
      <c r="UOP53"/>
      <c r="UOQ53" s="33"/>
      <c r="UOR53"/>
      <c r="UOS53" s="33"/>
      <c r="UOT53" s="35"/>
      <c r="UOU53" s="35"/>
      <c r="UOV53"/>
      <c r="UOW53"/>
      <c r="UOX53" s="33"/>
      <c r="UOY53"/>
      <c r="UOZ53" s="33"/>
      <c r="UPA53" s="35"/>
      <c r="UPB53" s="35"/>
      <c r="UPC53"/>
      <c r="UPD53"/>
      <c r="UPE53" s="33"/>
      <c r="UPF53"/>
      <c r="UPG53" s="33"/>
      <c r="UPH53" s="35"/>
      <c r="UPI53" s="35"/>
      <c r="UPJ53"/>
      <c r="UPK53"/>
      <c r="UPL53" s="33"/>
      <c r="UPM53"/>
      <c r="UPN53" s="33"/>
      <c r="UPO53" s="35"/>
      <c r="UPP53" s="35"/>
      <c r="UPQ53"/>
      <c r="UPR53"/>
      <c r="UPS53" s="33"/>
      <c r="UPT53"/>
      <c r="UPU53" s="33"/>
      <c r="UPV53" s="35"/>
      <c r="UPW53" s="35"/>
      <c r="UPX53"/>
      <c r="UPY53"/>
      <c r="UPZ53" s="33"/>
      <c r="UQA53"/>
      <c r="UQB53" s="33"/>
      <c r="UQC53" s="35"/>
      <c r="UQD53" s="35"/>
      <c r="UQE53"/>
      <c r="UQF53"/>
      <c r="UQG53" s="33"/>
      <c r="UQH53"/>
      <c r="UQI53" s="33"/>
      <c r="UQJ53" s="35"/>
      <c r="UQK53" s="35"/>
      <c r="UQL53"/>
      <c r="UQM53"/>
      <c r="UQN53" s="33"/>
      <c r="UQO53"/>
      <c r="UQP53" s="33"/>
      <c r="UQQ53" s="35"/>
      <c r="UQR53" s="35"/>
      <c r="UQS53"/>
      <c r="UQT53"/>
      <c r="UQU53" s="33"/>
      <c r="UQV53"/>
      <c r="UQW53" s="33"/>
      <c r="UQX53" s="35"/>
      <c r="UQY53" s="35"/>
      <c r="UQZ53"/>
      <c r="URA53"/>
      <c r="URB53" s="33"/>
      <c r="URC53"/>
      <c r="URD53" s="33"/>
      <c r="URE53" s="35"/>
      <c r="URF53" s="35"/>
      <c r="URG53"/>
      <c r="URH53"/>
      <c r="URI53" s="33"/>
      <c r="URJ53"/>
      <c r="URK53" s="33"/>
      <c r="URL53" s="35"/>
      <c r="URM53" s="35"/>
      <c r="URN53"/>
      <c r="URO53"/>
      <c r="URP53" s="33"/>
      <c r="URQ53"/>
      <c r="URR53" s="33"/>
      <c r="URS53" s="35"/>
      <c r="URT53" s="35"/>
      <c r="URU53"/>
      <c r="URV53"/>
      <c r="URW53" s="33"/>
      <c r="URX53"/>
      <c r="URY53" s="33"/>
      <c r="URZ53" s="35"/>
      <c r="USA53" s="35"/>
      <c r="USB53"/>
      <c r="USC53"/>
      <c r="USD53" s="33"/>
      <c r="USE53"/>
      <c r="USF53" s="33"/>
      <c r="USG53" s="35"/>
      <c r="USH53" s="35"/>
      <c r="USI53"/>
      <c r="USJ53"/>
      <c r="USK53" s="33"/>
      <c r="USL53"/>
      <c r="USM53" s="33"/>
      <c r="USN53" s="35"/>
      <c r="USO53" s="35"/>
      <c r="USP53"/>
      <c r="USQ53"/>
      <c r="USR53" s="33"/>
      <c r="USS53"/>
      <c r="UST53" s="33"/>
      <c r="USU53" s="35"/>
      <c r="USV53" s="35"/>
      <c r="USW53"/>
      <c r="USX53"/>
      <c r="USY53" s="33"/>
      <c r="USZ53"/>
      <c r="UTA53" s="33"/>
      <c r="UTB53" s="35"/>
      <c r="UTC53" s="35"/>
      <c r="UTD53"/>
      <c r="UTE53"/>
      <c r="UTF53" s="33"/>
      <c r="UTG53"/>
      <c r="UTH53" s="33"/>
      <c r="UTI53" s="35"/>
      <c r="UTJ53" s="35"/>
      <c r="UTK53"/>
      <c r="UTL53"/>
      <c r="UTM53" s="33"/>
      <c r="UTN53"/>
      <c r="UTO53" s="33"/>
      <c r="UTP53" s="35"/>
      <c r="UTQ53" s="35"/>
      <c r="UTR53"/>
      <c r="UTS53"/>
      <c r="UTT53" s="33"/>
      <c r="UTU53"/>
      <c r="UTV53" s="33"/>
      <c r="UTW53" s="35"/>
      <c r="UTX53" s="35"/>
      <c r="UTY53"/>
      <c r="UTZ53"/>
      <c r="UUA53" s="33"/>
      <c r="UUB53"/>
      <c r="UUC53" s="33"/>
      <c r="UUD53" s="35"/>
      <c r="UUE53" s="35"/>
      <c r="UUF53"/>
      <c r="UUG53"/>
      <c r="UUH53" s="33"/>
      <c r="UUI53"/>
      <c r="UUJ53" s="33"/>
      <c r="UUK53" s="35"/>
      <c r="UUL53" s="35"/>
      <c r="UUM53"/>
      <c r="UUN53"/>
      <c r="UUO53" s="33"/>
      <c r="UUP53"/>
      <c r="UUQ53" s="33"/>
      <c r="UUR53" s="35"/>
      <c r="UUS53" s="35"/>
      <c r="UUT53"/>
      <c r="UUU53"/>
      <c r="UUV53" s="33"/>
      <c r="UUW53"/>
      <c r="UUX53" s="33"/>
      <c r="UUY53" s="35"/>
      <c r="UUZ53" s="35"/>
      <c r="UVA53"/>
      <c r="UVB53"/>
      <c r="UVC53" s="33"/>
      <c r="UVD53"/>
      <c r="UVE53" s="33"/>
      <c r="UVF53" s="35"/>
      <c r="UVG53" s="35"/>
      <c r="UVH53"/>
      <c r="UVI53"/>
      <c r="UVJ53" s="33"/>
      <c r="UVK53"/>
      <c r="UVL53" s="33"/>
      <c r="UVM53" s="35"/>
      <c r="UVN53" s="35"/>
      <c r="UVO53"/>
      <c r="UVP53"/>
      <c r="UVQ53" s="33"/>
      <c r="UVR53"/>
      <c r="UVS53" s="33"/>
      <c r="UVT53" s="35"/>
      <c r="UVU53" s="35"/>
      <c r="UVV53"/>
      <c r="UVW53"/>
      <c r="UVX53" s="33"/>
      <c r="UVY53"/>
      <c r="UVZ53" s="33"/>
      <c r="UWA53" s="35"/>
      <c r="UWB53" s="35"/>
      <c r="UWC53"/>
      <c r="UWD53"/>
      <c r="UWE53" s="33"/>
      <c r="UWF53"/>
      <c r="UWG53" s="33"/>
      <c r="UWH53" s="35"/>
      <c r="UWI53" s="35"/>
      <c r="UWJ53"/>
      <c r="UWK53"/>
      <c r="UWL53" s="33"/>
      <c r="UWM53"/>
      <c r="UWN53" s="33"/>
      <c r="UWO53" s="35"/>
      <c r="UWP53" s="35"/>
      <c r="UWQ53"/>
      <c r="UWR53"/>
      <c r="UWS53" s="33"/>
      <c r="UWT53"/>
      <c r="UWU53" s="33"/>
      <c r="UWV53" s="35"/>
      <c r="UWW53" s="35"/>
      <c r="UWX53"/>
      <c r="UWY53"/>
      <c r="UWZ53" s="33"/>
      <c r="UXA53"/>
      <c r="UXB53" s="33"/>
      <c r="UXC53" s="35"/>
      <c r="UXD53" s="35"/>
      <c r="UXE53"/>
      <c r="UXF53"/>
      <c r="UXG53" s="33"/>
      <c r="UXH53"/>
      <c r="UXI53" s="33"/>
      <c r="UXJ53" s="35"/>
      <c r="UXK53" s="35"/>
      <c r="UXL53"/>
      <c r="UXM53"/>
      <c r="UXN53" s="33"/>
      <c r="UXO53"/>
      <c r="UXP53" s="33"/>
      <c r="UXQ53" s="35"/>
      <c r="UXR53" s="35"/>
      <c r="UXS53"/>
      <c r="UXT53"/>
      <c r="UXU53" s="33"/>
      <c r="UXV53"/>
      <c r="UXW53" s="33"/>
      <c r="UXX53" s="35"/>
      <c r="UXY53" s="35"/>
      <c r="UXZ53"/>
      <c r="UYA53"/>
      <c r="UYB53" s="33"/>
      <c r="UYC53"/>
      <c r="UYD53" s="33"/>
      <c r="UYE53" s="35"/>
      <c r="UYF53" s="35"/>
      <c r="UYG53"/>
      <c r="UYH53"/>
      <c r="UYI53" s="33"/>
      <c r="UYJ53"/>
      <c r="UYK53" s="33"/>
      <c r="UYL53" s="35"/>
      <c r="UYM53" s="35"/>
      <c r="UYN53"/>
      <c r="UYO53"/>
      <c r="UYP53" s="33"/>
      <c r="UYQ53"/>
      <c r="UYR53" s="33"/>
      <c r="UYS53" s="35"/>
      <c r="UYT53" s="35"/>
      <c r="UYU53"/>
      <c r="UYV53"/>
      <c r="UYW53" s="33"/>
      <c r="UYX53"/>
      <c r="UYY53" s="33"/>
      <c r="UYZ53" s="35"/>
      <c r="UZA53" s="35"/>
      <c r="UZB53"/>
      <c r="UZC53"/>
      <c r="UZD53" s="33"/>
      <c r="UZE53"/>
      <c r="UZF53" s="33"/>
      <c r="UZG53" s="35"/>
      <c r="UZH53" s="35"/>
      <c r="UZI53"/>
      <c r="UZJ53"/>
      <c r="UZK53" s="33"/>
      <c r="UZL53"/>
      <c r="UZM53" s="33"/>
      <c r="UZN53" s="35"/>
      <c r="UZO53" s="35"/>
      <c r="UZP53"/>
      <c r="UZQ53"/>
      <c r="UZR53" s="33"/>
      <c r="UZS53"/>
      <c r="UZT53" s="33"/>
      <c r="UZU53" s="35"/>
      <c r="UZV53" s="35"/>
      <c r="UZW53"/>
      <c r="UZX53"/>
      <c r="UZY53" s="33"/>
      <c r="UZZ53"/>
      <c r="VAA53" s="33"/>
      <c r="VAB53" s="35"/>
      <c r="VAC53" s="35"/>
      <c r="VAD53"/>
      <c r="VAE53"/>
      <c r="VAF53" s="33"/>
      <c r="VAG53"/>
      <c r="VAH53" s="33"/>
      <c r="VAI53" s="35"/>
      <c r="VAJ53" s="35"/>
      <c r="VAK53"/>
      <c r="VAL53"/>
      <c r="VAM53" s="33"/>
      <c r="VAN53"/>
      <c r="VAO53" s="33"/>
      <c r="VAP53" s="35"/>
      <c r="VAQ53" s="35"/>
      <c r="VAR53"/>
      <c r="VAS53"/>
      <c r="VAT53" s="33"/>
      <c r="VAU53"/>
      <c r="VAV53" s="33"/>
      <c r="VAW53" s="35"/>
      <c r="VAX53" s="35"/>
      <c r="VAY53"/>
      <c r="VAZ53"/>
      <c r="VBA53" s="33"/>
      <c r="VBB53"/>
      <c r="VBC53" s="33"/>
      <c r="VBD53" s="35"/>
      <c r="VBE53" s="35"/>
      <c r="VBF53"/>
      <c r="VBG53"/>
      <c r="VBH53" s="33"/>
      <c r="VBI53"/>
      <c r="VBJ53" s="33"/>
      <c r="VBK53" s="35"/>
      <c r="VBL53" s="35"/>
      <c r="VBM53"/>
      <c r="VBN53"/>
      <c r="VBO53" s="33"/>
      <c r="VBP53"/>
      <c r="VBQ53" s="33"/>
      <c r="VBR53" s="35"/>
      <c r="VBS53" s="35"/>
      <c r="VBT53"/>
      <c r="VBU53"/>
      <c r="VBV53" s="33"/>
      <c r="VBW53"/>
      <c r="VBX53" s="33"/>
      <c r="VBY53" s="35"/>
      <c r="VBZ53" s="35"/>
      <c r="VCA53"/>
      <c r="VCB53"/>
      <c r="VCC53" s="33"/>
      <c r="VCD53"/>
      <c r="VCE53" s="33"/>
      <c r="VCF53" s="35"/>
      <c r="VCG53" s="35"/>
      <c r="VCH53"/>
      <c r="VCI53"/>
      <c r="VCJ53" s="33"/>
      <c r="VCK53"/>
      <c r="VCL53" s="33"/>
      <c r="VCM53" s="35"/>
      <c r="VCN53" s="35"/>
      <c r="VCO53"/>
      <c r="VCP53"/>
      <c r="VCQ53" s="33"/>
      <c r="VCR53"/>
      <c r="VCS53" s="33"/>
      <c r="VCT53" s="35"/>
      <c r="VCU53" s="35"/>
      <c r="VCV53"/>
      <c r="VCW53"/>
      <c r="VCX53" s="33"/>
      <c r="VCY53"/>
      <c r="VCZ53" s="33"/>
      <c r="VDA53" s="35"/>
      <c r="VDB53" s="35"/>
      <c r="VDC53"/>
      <c r="VDD53"/>
      <c r="VDE53" s="33"/>
      <c r="VDF53"/>
      <c r="VDG53" s="33"/>
      <c r="VDH53" s="35"/>
      <c r="VDI53" s="35"/>
      <c r="VDJ53"/>
      <c r="VDK53"/>
      <c r="VDL53" s="33"/>
      <c r="VDM53"/>
      <c r="VDN53" s="33"/>
      <c r="VDO53" s="35"/>
      <c r="VDP53" s="35"/>
      <c r="VDQ53"/>
      <c r="VDR53"/>
      <c r="VDS53" s="33"/>
      <c r="VDT53"/>
      <c r="VDU53" s="33"/>
      <c r="VDV53" s="35"/>
      <c r="VDW53" s="35"/>
      <c r="VDX53"/>
      <c r="VDY53"/>
      <c r="VDZ53" s="33"/>
      <c r="VEA53"/>
      <c r="VEB53" s="33"/>
      <c r="VEC53" s="35"/>
      <c r="VED53" s="35"/>
      <c r="VEE53"/>
      <c r="VEF53"/>
      <c r="VEG53" s="33"/>
      <c r="VEH53"/>
      <c r="VEI53" s="33"/>
      <c r="VEJ53" s="35"/>
      <c r="VEK53" s="35"/>
      <c r="VEL53"/>
      <c r="VEM53"/>
      <c r="VEN53" s="33"/>
      <c r="VEO53"/>
      <c r="VEP53" s="33"/>
      <c r="VEQ53" s="35"/>
      <c r="VER53" s="35"/>
      <c r="VES53"/>
      <c r="VET53"/>
      <c r="VEU53" s="33"/>
      <c r="VEV53"/>
      <c r="VEW53" s="33"/>
      <c r="VEX53" s="35"/>
      <c r="VEY53" s="35"/>
      <c r="VEZ53"/>
      <c r="VFA53"/>
      <c r="VFB53" s="33"/>
      <c r="VFC53"/>
      <c r="VFD53" s="33"/>
      <c r="VFE53" s="35"/>
      <c r="VFF53" s="35"/>
      <c r="VFG53"/>
      <c r="VFH53"/>
      <c r="VFI53" s="33"/>
      <c r="VFJ53"/>
      <c r="VFK53" s="33"/>
      <c r="VFL53" s="35"/>
      <c r="VFM53" s="35"/>
      <c r="VFN53"/>
      <c r="VFO53"/>
      <c r="VFP53" s="33"/>
      <c r="VFQ53"/>
      <c r="VFR53" s="33"/>
      <c r="VFS53" s="35"/>
      <c r="VFT53" s="35"/>
      <c r="VFU53"/>
      <c r="VFV53"/>
      <c r="VFW53" s="33"/>
      <c r="VFX53"/>
      <c r="VFY53" s="33"/>
      <c r="VFZ53" s="35"/>
      <c r="VGA53" s="35"/>
      <c r="VGB53"/>
      <c r="VGC53"/>
      <c r="VGD53" s="33"/>
      <c r="VGE53"/>
      <c r="VGF53" s="33"/>
      <c r="VGG53" s="35"/>
      <c r="VGH53" s="35"/>
      <c r="VGI53"/>
      <c r="VGJ53"/>
      <c r="VGK53" s="33"/>
      <c r="VGL53"/>
      <c r="VGM53" s="33"/>
      <c r="VGN53" s="35"/>
      <c r="VGO53" s="35"/>
      <c r="VGP53"/>
      <c r="VGQ53"/>
      <c r="VGR53" s="33"/>
      <c r="VGS53"/>
      <c r="VGT53" s="33"/>
      <c r="VGU53" s="35"/>
      <c r="VGV53" s="35"/>
      <c r="VGW53"/>
      <c r="VGX53"/>
      <c r="VGY53" s="33"/>
      <c r="VGZ53"/>
      <c r="VHA53" s="33"/>
      <c r="VHB53" s="35"/>
      <c r="VHC53" s="35"/>
      <c r="VHD53"/>
      <c r="VHE53"/>
      <c r="VHF53" s="33"/>
      <c r="VHG53"/>
      <c r="VHH53" s="33"/>
      <c r="VHI53" s="35"/>
      <c r="VHJ53" s="35"/>
      <c r="VHK53"/>
      <c r="VHL53"/>
      <c r="VHM53" s="33"/>
      <c r="VHN53"/>
      <c r="VHO53" s="33"/>
      <c r="VHP53" s="35"/>
      <c r="VHQ53" s="35"/>
      <c r="VHR53"/>
      <c r="VHS53"/>
      <c r="VHT53" s="33"/>
      <c r="VHU53"/>
      <c r="VHV53" s="33"/>
      <c r="VHW53" s="35"/>
      <c r="VHX53" s="35"/>
      <c r="VHY53"/>
      <c r="VHZ53"/>
      <c r="VIA53" s="33"/>
      <c r="VIB53"/>
      <c r="VIC53" s="33"/>
      <c r="VID53" s="35"/>
      <c r="VIE53" s="35"/>
      <c r="VIF53"/>
      <c r="VIG53"/>
      <c r="VIH53" s="33"/>
      <c r="VII53"/>
      <c r="VIJ53" s="33"/>
      <c r="VIK53" s="35"/>
      <c r="VIL53" s="35"/>
      <c r="VIM53"/>
      <c r="VIN53"/>
      <c r="VIO53" s="33"/>
      <c r="VIP53"/>
      <c r="VIQ53" s="33"/>
      <c r="VIR53" s="35"/>
      <c r="VIS53" s="35"/>
      <c r="VIT53"/>
      <c r="VIU53"/>
      <c r="VIV53" s="33"/>
      <c r="VIW53"/>
      <c r="VIX53" s="33"/>
      <c r="VIY53" s="35"/>
      <c r="VIZ53" s="35"/>
      <c r="VJA53"/>
      <c r="VJB53"/>
      <c r="VJC53" s="33"/>
      <c r="VJD53"/>
      <c r="VJE53" s="33"/>
      <c r="VJF53" s="35"/>
      <c r="VJG53" s="35"/>
      <c r="VJH53"/>
      <c r="VJI53"/>
      <c r="VJJ53" s="33"/>
      <c r="VJK53"/>
      <c r="VJL53" s="33"/>
      <c r="VJM53" s="35"/>
      <c r="VJN53" s="35"/>
      <c r="VJO53"/>
      <c r="VJP53"/>
      <c r="VJQ53" s="33"/>
      <c r="VJR53"/>
      <c r="VJS53" s="33"/>
      <c r="VJT53" s="35"/>
      <c r="VJU53" s="35"/>
      <c r="VJV53"/>
      <c r="VJW53"/>
      <c r="VJX53" s="33"/>
      <c r="VJY53"/>
      <c r="VJZ53" s="33"/>
      <c r="VKA53" s="35"/>
      <c r="VKB53" s="35"/>
      <c r="VKC53"/>
      <c r="VKD53"/>
      <c r="VKE53" s="33"/>
      <c r="VKF53"/>
      <c r="VKG53" s="33"/>
      <c r="VKH53" s="35"/>
      <c r="VKI53" s="35"/>
      <c r="VKJ53"/>
      <c r="VKK53"/>
      <c r="VKL53" s="33"/>
      <c r="VKM53"/>
      <c r="VKN53" s="33"/>
      <c r="VKO53" s="35"/>
      <c r="VKP53" s="35"/>
      <c r="VKQ53"/>
      <c r="VKR53"/>
      <c r="VKS53" s="33"/>
      <c r="VKT53"/>
      <c r="VKU53" s="33"/>
      <c r="VKV53" s="35"/>
      <c r="VKW53" s="35"/>
      <c r="VKX53"/>
      <c r="VKY53"/>
      <c r="VKZ53" s="33"/>
      <c r="VLA53"/>
      <c r="VLB53" s="33"/>
      <c r="VLC53" s="35"/>
      <c r="VLD53" s="35"/>
      <c r="VLE53"/>
      <c r="VLF53"/>
      <c r="VLG53" s="33"/>
      <c r="VLH53"/>
      <c r="VLI53" s="33"/>
      <c r="VLJ53" s="35"/>
      <c r="VLK53" s="35"/>
      <c r="VLL53"/>
      <c r="VLM53"/>
      <c r="VLN53" s="33"/>
      <c r="VLO53"/>
      <c r="VLP53" s="33"/>
      <c r="VLQ53" s="35"/>
      <c r="VLR53" s="35"/>
      <c r="VLS53"/>
      <c r="VLT53"/>
      <c r="VLU53" s="33"/>
      <c r="VLV53"/>
      <c r="VLW53" s="33"/>
      <c r="VLX53" s="35"/>
      <c r="VLY53" s="35"/>
      <c r="VLZ53"/>
      <c r="VMA53"/>
      <c r="VMB53" s="33"/>
      <c r="VMC53"/>
      <c r="VMD53" s="33"/>
      <c r="VME53" s="35"/>
      <c r="VMF53" s="35"/>
      <c r="VMG53"/>
      <c r="VMH53"/>
      <c r="VMI53" s="33"/>
      <c r="VMJ53"/>
      <c r="VMK53" s="33"/>
      <c r="VML53" s="35"/>
      <c r="VMM53" s="35"/>
      <c r="VMN53"/>
      <c r="VMO53"/>
      <c r="VMP53" s="33"/>
      <c r="VMQ53"/>
      <c r="VMR53" s="33"/>
      <c r="VMS53" s="35"/>
      <c r="VMT53" s="35"/>
      <c r="VMU53"/>
      <c r="VMV53"/>
      <c r="VMW53" s="33"/>
      <c r="VMX53"/>
      <c r="VMY53" s="33"/>
      <c r="VMZ53" s="35"/>
      <c r="VNA53" s="35"/>
      <c r="VNB53"/>
      <c r="VNC53"/>
      <c r="VND53" s="33"/>
      <c r="VNE53"/>
      <c r="VNF53" s="33"/>
      <c r="VNG53" s="35"/>
      <c r="VNH53" s="35"/>
      <c r="VNI53"/>
      <c r="VNJ53"/>
      <c r="VNK53" s="33"/>
      <c r="VNL53"/>
      <c r="VNM53" s="33"/>
      <c r="VNN53" s="35"/>
      <c r="VNO53" s="35"/>
      <c r="VNP53"/>
      <c r="VNQ53"/>
      <c r="VNR53" s="33"/>
      <c r="VNS53"/>
      <c r="VNT53" s="33"/>
      <c r="VNU53" s="35"/>
      <c r="VNV53" s="35"/>
      <c r="VNW53"/>
      <c r="VNX53"/>
      <c r="VNY53" s="33"/>
      <c r="VNZ53"/>
      <c r="VOA53" s="33"/>
      <c r="VOB53" s="35"/>
      <c r="VOC53" s="35"/>
      <c r="VOD53"/>
      <c r="VOE53"/>
      <c r="VOF53" s="33"/>
      <c r="VOG53"/>
      <c r="VOH53" s="33"/>
      <c r="VOI53" s="35"/>
      <c r="VOJ53" s="35"/>
      <c r="VOK53"/>
      <c r="VOL53"/>
      <c r="VOM53" s="33"/>
      <c r="VON53"/>
      <c r="VOO53" s="33"/>
      <c r="VOP53" s="35"/>
      <c r="VOQ53" s="35"/>
      <c r="VOR53"/>
      <c r="VOS53"/>
      <c r="VOT53" s="33"/>
      <c r="VOU53"/>
      <c r="VOV53" s="33"/>
      <c r="VOW53" s="35"/>
      <c r="VOX53" s="35"/>
      <c r="VOY53"/>
      <c r="VOZ53"/>
      <c r="VPA53" s="33"/>
      <c r="VPB53"/>
      <c r="VPC53" s="33"/>
      <c r="VPD53" s="35"/>
      <c r="VPE53" s="35"/>
      <c r="VPF53"/>
      <c r="VPG53"/>
      <c r="VPH53" s="33"/>
      <c r="VPI53"/>
      <c r="VPJ53" s="33"/>
      <c r="VPK53" s="35"/>
      <c r="VPL53" s="35"/>
      <c r="VPM53"/>
      <c r="VPN53"/>
      <c r="VPO53" s="33"/>
      <c r="VPP53"/>
      <c r="VPQ53" s="33"/>
      <c r="VPR53" s="35"/>
      <c r="VPS53" s="35"/>
      <c r="VPT53"/>
      <c r="VPU53"/>
      <c r="VPV53" s="33"/>
      <c r="VPW53"/>
      <c r="VPX53" s="33"/>
      <c r="VPY53" s="35"/>
      <c r="VPZ53" s="35"/>
      <c r="VQA53"/>
      <c r="VQB53"/>
      <c r="VQC53" s="33"/>
      <c r="VQD53"/>
      <c r="VQE53" s="33"/>
      <c r="VQF53" s="35"/>
      <c r="VQG53" s="35"/>
      <c r="VQH53"/>
      <c r="VQI53"/>
      <c r="VQJ53" s="33"/>
      <c r="VQK53"/>
      <c r="VQL53" s="33"/>
      <c r="VQM53" s="35"/>
      <c r="VQN53" s="35"/>
      <c r="VQO53"/>
      <c r="VQP53"/>
      <c r="VQQ53" s="33"/>
      <c r="VQR53"/>
      <c r="VQS53" s="33"/>
      <c r="VQT53" s="35"/>
      <c r="VQU53" s="35"/>
      <c r="VQV53"/>
      <c r="VQW53"/>
      <c r="VQX53" s="33"/>
      <c r="VQY53"/>
      <c r="VQZ53" s="33"/>
      <c r="VRA53" s="35"/>
      <c r="VRB53" s="35"/>
      <c r="VRC53"/>
      <c r="VRD53"/>
      <c r="VRE53" s="33"/>
      <c r="VRF53"/>
      <c r="VRG53" s="33"/>
      <c r="VRH53" s="35"/>
      <c r="VRI53" s="35"/>
      <c r="VRJ53"/>
      <c r="VRK53"/>
      <c r="VRL53" s="33"/>
      <c r="VRM53"/>
      <c r="VRN53" s="33"/>
      <c r="VRO53" s="35"/>
      <c r="VRP53" s="35"/>
      <c r="VRQ53"/>
      <c r="VRR53"/>
      <c r="VRS53" s="33"/>
      <c r="VRT53"/>
      <c r="VRU53" s="33"/>
      <c r="VRV53" s="35"/>
      <c r="VRW53" s="35"/>
      <c r="VRX53"/>
      <c r="VRY53"/>
      <c r="VRZ53" s="33"/>
      <c r="VSA53"/>
      <c r="VSB53" s="33"/>
      <c r="VSC53" s="35"/>
      <c r="VSD53" s="35"/>
      <c r="VSE53"/>
      <c r="VSF53"/>
      <c r="VSG53" s="33"/>
      <c r="VSH53"/>
      <c r="VSI53" s="33"/>
      <c r="VSJ53" s="35"/>
      <c r="VSK53" s="35"/>
      <c r="VSL53"/>
      <c r="VSM53"/>
      <c r="VSN53" s="33"/>
      <c r="VSO53"/>
      <c r="VSP53" s="33"/>
      <c r="VSQ53" s="35"/>
      <c r="VSR53" s="35"/>
      <c r="VSS53"/>
      <c r="VST53"/>
      <c r="VSU53" s="33"/>
      <c r="VSV53"/>
      <c r="VSW53" s="33"/>
      <c r="VSX53" s="35"/>
      <c r="VSY53" s="35"/>
      <c r="VSZ53"/>
      <c r="VTA53"/>
      <c r="VTB53" s="33"/>
      <c r="VTC53"/>
      <c r="VTD53" s="33"/>
      <c r="VTE53" s="35"/>
      <c r="VTF53" s="35"/>
      <c r="VTG53"/>
      <c r="VTH53"/>
      <c r="VTI53" s="33"/>
      <c r="VTJ53"/>
      <c r="VTK53" s="33"/>
      <c r="VTL53" s="35"/>
      <c r="VTM53" s="35"/>
      <c r="VTN53"/>
      <c r="VTO53"/>
      <c r="VTP53" s="33"/>
      <c r="VTQ53"/>
      <c r="VTR53" s="33"/>
      <c r="VTS53" s="35"/>
      <c r="VTT53" s="35"/>
      <c r="VTU53"/>
      <c r="VTV53"/>
      <c r="VTW53" s="33"/>
      <c r="VTX53"/>
      <c r="VTY53" s="33"/>
      <c r="VTZ53" s="35"/>
      <c r="VUA53" s="35"/>
      <c r="VUB53"/>
      <c r="VUC53"/>
      <c r="VUD53" s="33"/>
      <c r="VUE53"/>
      <c r="VUF53" s="33"/>
      <c r="VUG53" s="35"/>
      <c r="VUH53" s="35"/>
      <c r="VUI53"/>
      <c r="VUJ53"/>
      <c r="VUK53" s="33"/>
      <c r="VUL53"/>
      <c r="VUM53" s="33"/>
      <c r="VUN53" s="35"/>
      <c r="VUO53" s="35"/>
      <c r="VUP53"/>
      <c r="VUQ53"/>
      <c r="VUR53" s="33"/>
      <c r="VUS53"/>
      <c r="VUT53" s="33"/>
      <c r="VUU53" s="35"/>
      <c r="VUV53" s="35"/>
      <c r="VUW53"/>
      <c r="VUX53"/>
      <c r="VUY53" s="33"/>
      <c r="VUZ53"/>
      <c r="VVA53" s="33"/>
      <c r="VVB53" s="35"/>
      <c r="VVC53" s="35"/>
      <c r="VVD53"/>
      <c r="VVE53"/>
      <c r="VVF53" s="33"/>
      <c r="VVG53"/>
      <c r="VVH53" s="33"/>
      <c r="VVI53" s="35"/>
      <c r="VVJ53" s="35"/>
      <c r="VVK53"/>
      <c r="VVL53"/>
      <c r="VVM53" s="33"/>
      <c r="VVN53"/>
      <c r="VVO53" s="33"/>
      <c r="VVP53" s="35"/>
      <c r="VVQ53" s="35"/>
      <c r="VVR53"/>
      <c r="VVS53"/>
      <c r="VVT53" s="33"/>
      <c r="VVU53"/>
      <c r="VVV53" s="33"/>
      <c r="VVW53" s="35"/>
      <c r="VVX53" s="35"/>
      <c r="VVY53"/>
      <c r="VVZ53"/>
      <c r="VWA53" s="33"/>
      <c r="VWB53"/>
      <c r="VWC53" s="33"/>
      <c r="VWD53" s="35"/>
      <c r="VWE53" s="35"/>
      <c r="VWF53"/>
      <c r="VWG53"/>
      <c r="VWH53" s="33"/>
      <c r="VWI53"/>
      <c r="VWJ53" s="33"/>
      <c r="VWK53" s="35"/>
      <c r="VWL53" s="35"/>
      <c r="VWM53"/>
      <c r="VWN53"/>
      <c r="VWO53" s="33"/>
      <c r="VWP53"/>
      <c r="VWQ53" s="33"/>
      <c r="VWR53" s="35"/>
      <c r="VWS53" s="35"/>
      <c r="VWT53"/>
      <c r="VWU53"/>
      <c r="VWV53" s="33"/>
      <c r="VWW53"/>
      <c r="VWX53" s="33"/>
      <c r="VWY53" s="35"/>
      <c r="VWZ53" s="35"/>
      <c r="VXA53"/>
      <c r="VXB53"/>
      <c r="VXC53" s="33"/>
      <c r="VXD53"/>
      <c r="VXE53" s="33"/>
      <c r="VXF53" s="35"/>
      <c r="VXG53" s="35"/>
      <c r="VXH53"/>
      <c r="VXI53"/>
      <c r="VXJ53" s="33"/>
      <c r="VXK53"/>
      <c r="VXL53" s="33"/>
      <c r="VXM53" s="35"/>
      <c r="VXN53" s="35"/>
      <c r="VXO53"/>
      <c r="VXP53"/>
      <c r="VXQ53" s="33"/>
      <c r="VXR53"/>
      <c r="VXS53" s="33"/>
      <c r="VXT53" s="35"/>
      <c r="VXU53" s="35"/>
      <c r="VXV53"/>
      <c r="VXW53"/>
      <c r="VXX53" s="33"/>
      <c r="VXY53"/>
      <c r="VXZ53" s="33"/>
      <c r="VYA53" s="35"/>
      <c r="VYB53" s="35"/>
      <c r="VYC53"/>
      <c r="VYD53"/>
      <c r="VYE53" s="33"/>
      <c r="VYF53"/>
      <c r="VYG53" s="33"/>
      <c r="VYH53" s="35"/>
      <c r="VYI53" s="35"/>
      <c r="VYJ53"/>
      <c r="VYK53"/>
      <c r="VYL53" s="33"/>
      <c r="VYM53"/>
      <c r="VYN53" s="33"/>
      <c r="VYO53" s="35"/>
      <c r="VYP53" s="35"/>
      <c r="VYQ53"/>
      <c r="VYR53"/>
      <c r="VYS53" s="33"/>
      <c r="VYT53"/>
      <c r="VYU53" s="33"/>
      <c r="VYV53" s="35"/>
      <c r="VYW53" s="35"/>
      <c r="VYX53"/>
      <c r="VYY53"/>
      <c r="VYZ53" s="33"/>
      <c r="VZA53"/>
      <c r="VZB53" s="33"/>
      <c r="VZC53" s="35"/>
      <c r="VZD53" s="35"/>
      <c r="VZE53"/>
      <c r="VZF53"/>
      <c r="VZG53" s="33"/>
      <c r="VZH53"/>
      <c r="VZI53" s="33"/>
      <c r="VZJ53" s="35"/>
      <c r="VZK53" s="35"/>
      <c r="VZL53"/>
      <c r="VZM53"/>
      <c r="VZN53" s="33"/>
      <c r="VZO53"/>
      <c r="VZP53" s="33"/>
      <c r="VZQ53" s="35"/>
      <c r="VZR53" s="35"/>
      <c r="VZS53"/>
      <c r="VZT53"/>
      <c r="VZU53" s="33"/>
      <c r="VZV53"/>
      <c r="VZW53" s="33"/>
      <c r="VZX53" s="35"/>
      <c r="VZY53" s="35"/>
      <c r="VZZ53"/>
      <c r="WAA53"/>
      <c r="WAB53" s="33"/>
      <c r="WAC53"/>
      <c r="WAD53" s="33"/>
      <c r="WAE53" s="35"/>
      <c r="WAF53" s="35"/>
      <c r="WAG53"/>
      <c r="WAH53"/>
      <c r="WAI53" s="33"/>
      <c r="WAJ53"/>
      <c r="WAK53" s="33"/>
      <c r="WAL53" s="35"/>
      <c r="WAM53" s="35"/>
      <c r="WAN53"/>
      <c r="WAO53"/>
      <c r="WAP53" s="33"/>
      <c r="WAQ53"/>
      <c r="WAR53" s="33"/>
      <c r="WAS53" s="35"/>
      <c r="WAT53" s="35"/>
      <c r="WAU53"/>
      <c r="WAV53"/>
      <c r="WAW53" s="33"/>
      <c r="WAX53"/>
      <c r="WAY53" s="33"/>
      <c r="WAZ53" s="35"/>
      <c r="WBA53" s="35"/>
      <c r="WBB53"/>
      <c r="WBC53"/>
      <c r="WBD53" s="33"/>
      <c r="WBE53"/>
      <c r="WBF53" s="33"/>
      <c r="WBG53" s="35"/>
      <c r="WBH53" s="35"/>
      <c r="WBI53"/>
      <c r="WBJ53"/>
      <c r="WBK53" s="33"/>
      <c r="WBL53"/>
      <c r="WBM53" s="33"/>
      <c r="WBN53" s="35"/>
      <c r="WBO53" s="35"/>
      <c r="WBP53"/>
      <c r="WBQ53"/>
      <c r="WBR53" s="33"/>
      <c r="WBS53"/>
      <c r="WBT53" s="33"/>
      <c r="WBU53" s="35"/>
      <c r="WBV53" s="35"/>
      <c r="WBW53"/>
      <c r="WBX53"/>
      <c r="WBY53" s="33"/>
      <c r="WBZ53"/>
      <c r="WCA53" s="33"/>
      <c r="WCB53" s="35"/>
      <c r="WCC53" s="35"/>
      <c r="WCD53"/>
      <c r="WCE53"/>
      <c r="WCF53" s="33"/>
      <c r="WCG53"/>
      <c r="WCH53" s="33"/>
      <c r="WCI53" s="35"/>
      <c r="WCJ53" s="35"/>
      <c r="WCK53"/>
      <c r="WCL53"/>
      <c r="WCM53" s="33"/>
      <c r="WCN53"/>
      <c r="WCO53" s="33"/>
      <c r="WCP53" s="35"/>
      <c r="WCQ53" s="35"/>
      <c r="WCR53"/>
      <c r="WCS53"/>
      <c r="WCT53" s="33"/>
      <c r="WCU53"/>
      <c r="WCV53" s="33"/>
      <c r="WCW53" s="35"/>
      <c r="WCX53" s="35"/>
      <c r="WCY53"/>
      <c r="WCZ53"/>
      <c r="WDA53" s="33"/>
      <c r="WDB53"/>
      <c r="WDC53" s="33"/>
      <c r="WDD53" s="35"/>
      <c r="WDE53" s="35"/>
      <c r="WDF53"/>
      <c r="WDG53"/>
      <c r="WDH53" s="33"/>
      <c r="WDI53"/>
      <c r="WDJ53" s="33"/>
      <c r="WDK53" s="35"/>
      <c r="WDL53" s="35"/>
      <c r="WDM53"/>
      <c r="WDN53"/>
      <c r="WDO53" s="33"/>
      <c r="WDP53"/>
      <c r="WDQ53" s="33"/>
      <c r="WDR53" s="35"/>
      <c r="WDS53" s="35"/>
      <c r="WDT53"/>
      <c r="WDU53"/>
      <c r="WDV53" s="33"/>
      <c r="WDW53"/>
      <c r="WDX53" s="33"/>
      <c r="WDY53" s="35"/>
      <c r="WDZ53" s="35"/>
      <c r="WEA53"/>
      <c r="WEB53"/>
      <c r="WEC53" s="33"/>
      <c r="WED53"/>
      <c r="WEE53" s="33"/>
      <c r="WEF53" s="35"/>
      <c r="WEG53" s="35"/>
      <c r="WEH53"/>
      <c r="WEI53"/>
      <c r="WEJ53" s="33"/>
      <c r="WEK53"/>
      <c r="WEL53" s="33"/>
      <c r="WEM53" s="35"/>
      <c r="WEN53" s="35"/>
      <c r="WEO53"/>
      <c r="WEP53"/>
      <c r="WEQ53" s="33"/>
      <c r="WER53"/>
      <c r="WES53" s="33"/>
      <c r="WET53" s="35"/>
      <c r="WEU53" s="35"/>
      <c r="WEV53"/>
      <c r="WEW53"/>
      <c r="WEX53" s="33"/>
      <c r="WEY53"/>
      <c r="WEZ53" s="33"/>
      <c r="WFA53" s="35"/>
      <c r="WFB53" s="35"/>
      <c r="WFC53"/>
      <c r="WFD53"/>
      <c r="WFE53" s="33"/>
      <c r="WFF53"/>
      <c r="WFG53" s="33"/>
      <c r="WFH53" s="35"/>
      <c r="WFI53" s="35"/>
      <c r="WFJ53"/>
      <c r="WFK53"/>
      <c r="WFL53" s="33"/>
      <c r="WFM53"/>
      <c r="WFN53" s="33"/>
      <c r="WFO53" s="35"/>
      <c r="WFP53" s="35"/>
      <c r="WFQ53"/>
      <c r="WFR53"/>
      <c r="WFS53" s="33"/>
      <c r="WFT53"/>
      <c r="WFU53" s="33"/>
      <c r="WFV53" s="35"/>
      <c r="WFW53" s="35"/>
      <c r="WFX53"/>
      <c r="WFY53"/>
      <c r="WFZ53" s="33"/>
      <c r="WGA53"/>
      <c r="WGB53" s="33"/>
      <c r="WGC53" s="35"/>
      <c r="WGD53" s="35"/>
      <c r="WGE53"/>
      <c r="WGF53"/>
      <c r="WGG53" s="33"/>
      <c r="WGH53"/>
      <c r="WGI53" s="33"/>
      <c r="WGJ53" s="35"/>
      <c r="WGK53" s="35"/>
      <c r="WGL53"/>
      <c r="WGM53"/>
      <c r="WGN53" s="33"/>
      <c r="WGO53"/>
      <c r="WGP53" s="33"/>
      <c r="WGQ53" s="35"/>
      <c r="WGR53" s="35"/>
      <c r="WGS53"/>
      <c r="WGT53"/>
      <c r="WGU53" s="33"/>
      <c r="WGV53"/>
      <c r="WGW53" s="33"/>
      <c r="WGX53" s="35"/>
      <c r="WGY53" s="35"/>
      <c r="WGZ53"/>
      <c r="WHA53"/>
      <c r="WHB53" s="33"/>
      <c r="WHC53"/>
      <c r="WHD53" s="33"/>
      <c r="WHE53" s="35"/>
      <c r="WHF53" s="35"/>
      <c r="WHG53"/>
      <c r="WHH53"/>
      <c r="WHI53" s="33"/>
      <c r="WHJ53"/>
      <c r="WHK53" s="33"/>
      <c r="WHL53" s="35"/>
      <c r="WHM53" s="35"/>
      <c r="WHN53"/>
      <c r="WHO53"/>
      <c r="WHP53" s="33"/>
      <c r="WHQ53"/>
      <c r="WHR53" s="33"/>
      <c r="WHS53" s="35"/>
      <c r="WHT53" s="35"/>
      <c r="WHU53"/>
      <c r="WHV53"/>
      <c r="WHW53" s="33"/>
      <c r="WHX53"/>
      <c r="WHY53" s="33"/>
      <c r="WHZ53" s="35"/>
      <c r="WIA53" s="35"/>
      <c r="WIB53"/>
      <c r="WIC53"/>
      <c r="WID53" s="33"/>
      <c r="WIE53"/>
      <c r="WIF53" s="33"/>
      <c r="WIG53" s="35"/>
      <c r="WIH53" s="35"/>
      <c r="WII53"/>
      <c r="WIJ53"/>
      <c r="WIK53" s="33"/>
      <c r="WIL53"/>
      <c r="WIM53" s="33"/>
      <c r="WIN53" s="35"/>
      <c r="WIO53" s="35"/>
      <c r="WIP53"/>
      <c r="WIQ53"/>
      <c r="WIR53" s="33"/>
      <c r="WIS53"/>
      <c r="WIT53" s="33"/>
      <c r="WIU53" s="35"/>
      <c r="WIV53" s="35"/>
      <c r="WIW53"/>
      <c r="WIX53"/>
      <c r="WIY53" s="33"/>
      <c r="WIZ53"/>
      <c r="WJA53" s="33"/>
      <c r="WJB53" s="35"/>
      <c r="WJC53" s="35"/>
      <c r="WJD53"/>
      <c r="WJE53"/>
      <c r="WJF53" s="33"/>
      <c r="WJG53"/>
      <c r="WJH53" s="33"/>
      <c r="WJI53" s="35"/>
      <c r="WJJ53" s="35"/>
      <c r="WJK53"/>
      <c r="WJL53"/>
      <c r="WJM53" s="33"/>
      <c r="WJN53"/>
      <c r="WJO53" s="33"/>
      <c r="WJP53" s="35"/>
      <c r="WJQ53" s="35"/>
      <c r="WJR53"/>
      <c r="WJS53"/>
      <c r="WJT53" s="33"/>
      <c r="WJU53"/>
      <c r="WJV53" s="33"/>
      <c r="WJW53" s="35"/>
      <c r="WJX53" s="35"/>
      <c r="WJY53"/>
      <c r="WJZ53"/>
      <c r="WKA53" s="33"/>
      <c r="WKB53"/>
      <c r="WKC53" s="33"/>
      <c r="WKD53" s="35"/>
      <c r="WKE53" s="35"/>
      <c r="WKF53"/>
      <c r="WKG53"/>
      <c r="WKH53" s="33"/>
      <c r="WKI53"/>
      <c r="WKJ53" s="33"/>
      <c r="WKK53" s="35"/>
      <c r="WKL53" s="35"/>
      <c r="WKM53"/>
      <c r="WKN53"/>
      <c r="WKO53" s="33"/>
      <c r="WKP53"/>
      <c r="WKQ53" s="33"/>
      <c r="WKR53" s="35"/>
      <c r="WKS53" s="35"/>
      <c r="WKT53"/>
      <c r="WKU53"/>
      <c r="WKV53" s="33"/>
      <c r="WKW53"/>
      <c r="WKX53" s="33"/>
      <c r="WKY53" s="35"/>
      <c r="WKZ53" s="35"/>
      <c r="WLA53"/>
      <c r="WLB53"/>
      <c r="WLC53" s="33"/>
      <c r="WLD53"/>
      <c r="WLE53" s="33"/>
      <c r="WLF53" s="35"/>
      <c r="WLG53" s="35"/>
      <c r="WLH53"/>
      <c r="WLI53"/>
      <c r="WLJ53" s="33"/>
      <c r="WLK53"/>
      <c r="WLL53" s="33"/>
      <c r="WLM53" s="35"/>
      <c r="WLN53" s="35"/>
      <c r="WLO53"/>
      <c r="WLP53"/>
      <c r="WLQ53" s="33"/>
      <c r="WLR53"/>
      <c r="WLS53" s="33"/>
      <c r="WLT53" s="35"/>
      <c r="WLU53" s="35"/>
      <c r="WLV53"/>
      <c r="WLW53"/>
      <c r="WLX53" s="33"/>
      <c r="WLY53"/>
      <c r="WLZ53" s="33"/>
      <c r="WMA53" s="35"/>
      <c r="WMB53" s="35"/>
      <c r="WMC53"/>
      <c r="WMD53"/>
      <c r="WME53" s="33"/>
      <c r="WMF53"/>
      <c r="WMG53" s="33"/>
      <c r="WMH53" s="35"/>
      <c r="WMI53" s="35"/>
      <c r="WMJ53"/>
      <c r="WMK53"/>
      <c r="WML53" s="33"/>
      <c r="WMM53"/>
      <c r="WMN53" s="33"/>
      <c r="WMO53" s="35"/>
      <c r="WMP53" s="35"/>
      <c r="WMQ53"/>
      <c r="WMR53"/>
      <c r="WMS53" s="33"/>
      <c r="WMT53"/>
      <c r="WMU53" s="33"/>
      <c r="WMV53" s="35"/>
      <c r="WMW53" s="35"/>
      <c r="WMX53"/>
      <c r="WMY53"/>
      <c r="WMZ53" s="33"/>
      <c r="WNA53"/>
      <c r="WNB53" s="33"/>
      <c r="WNC53" s="35"/>
      <c r="WND53" s="35"/>
      <c r="WNE53"/>
      <c r="WNF53"/>
      <c r="WNG53" s="33"/>
      <c r="WNH53"/>
      <c r="WNI53" s="33"/>
      <c r="WNJ53" s="35"/>
      <c r="WNK53" s="35"/>
      <c r="WNL53"/>
      <c r="WNM53"/>
      <c r="WNN53" s="33"/>
      <c r="WNO53"/>
      <c r="WNP53" s="33"/>
      <c r="WNQ53" s="35"/>
      <c r="WNR53" s="35"/>
      <c r="WNS53"/>
      <c r="WNT53"/>
      <c r="WNU53" s="33"/>
      <c r="WNV53"/>
      <c r="WNW53" s="33"/>
      <c r="WNX53" s="35"/>
      <c r="WNY53" s="35"/>
      <c r="WNZ53"/>
      <c r="WOA53"/>
      <c r="WOB53" s="33"/>
      <c r="WOC53"/>
      <c r="WOD53" s="33"/>
      <c r="WOE53" s="35"/>
      <c r="WOF53" s="35"/>
      <c r="WOG53"/>
      <c r="WOH53"/>
      <c r="WOI53" s="33"/>
      <c r="WOJ53"/>
      <c r="WOK53" s="33"/>
      <c r="WOL53" s="35"/>
      <c r="WOM53" s="35"/>
      <c r="WON53"/>
      <c r="WOO53"/>
      <c r="WOP53" s="33"/>
      <c r="WOQ53"/>
      <c r="WOR53" s="33"/>
      <c r="WOS53" s="35"/>
      <c r="WOT53" s="35"/>
      <c r="WOU53"/>
      <c r="WOV53"/>
      <c r="WOW53" s="33"/>
      <c r="WOX53"/>
      <c r="WOY53" s="33"/>
      <c r="WOZ53" s="35"/>
      <c r="WPA53" s="35"/>
      <c r="WPB53"/>
      <c r="WPC53"/>
      <c r="WPD53" s="33"/>
      <c r="WPE53"/>
      <c r="WPF53" s="33"/>
      <c r="WPG53" s="35"/>
      <c r="WPH53" s="35"/>
      <c r="WPI53"/>
      <c r="WPJ53"/>
      <c r="WPK53" s="33"/>
      <c r="WPL53"/>
      <c r="WPM53" s="33"/>
      <c r="WPN53" s="35"/>
      <c r="WPO53" s="35"/>
      <c r="WPP53"/>
      <c r="WPQ53"/>
      <c r="WPR53" s="33"/>
      <c r="WPS53"/>
      <c r="WPT53" s="33"/>
      <c r="WPU53" s="35"/>
      <c r="WPV53" s="35"/>
      <c r="WPW53"/>
      <c r="WPX53"/>
      <c r="WPY53" s="33"/>
      <c r="WPZ53"/>
      <c r="WQA53" s="33"/>
      <c r="WQB53" s="35"/>
      <c r="WQC53" s="35"/>
      <c r="WQD53"/>
      <c r="WQE53"/>
      <c r="WQF53" s="33"/>
      <c r="WQG53"/>
      <c r="WQH53" s="33"/>
      <c r="WQI53" s="35"/>
      <c r="WQJ53" s="35"/>
      <c r="WQK53"/>
      <c r="WQL53"/>
      <c r="WQM53" s="33"/>
      <c r="WQN53"/>
      <c r="WQO53" s="33"/>
      <c r="WQP53" s="35"/>
      <c r="WQQ53" s="35"/>
      <c r="WQR53"/>
      <c r="WQS53"/>
      <c r="WQT53" s="33"/>
      <c r="WQU53"/>
      <c r="WQV53" s="33"/>
      <c r="WQW53" s="35"/>
      <c r="WQX53" s="35"/>
      <c r="WQY53"/>
      <c r="WQZ53"/>
      <c r="WRA53" s="33"/>
      <c r="WRB53"/>
      <c r="WRC53" s="33"/>
      <c r="WRD53" s="35"/>
      <c r="WRE53" s="35"/>
      <c r="WRF53"/>
      <c r="WRG53"/>
      <c r="WRH53" s="33"/>
      <c r="WRI53"/>
      <c r="WRJ53" s="33"/>
      <c r="WRK53" s="35"/>
      <c r="WRL53" s="35"/>
      <c r="WRM53"/>
      <c r="WRN53"/>
      <c r="WRO53" s="33"/>
      <c r="WRP53"/>
      <c r="WRQ53" s="33"/>
      <c r="WRR53" s="35"/>
      <c r="WRS53" s="35"/>
      <c r="WRT53"/>
      <c r="WRU53"/>
      <c r="WRV53" s="33"/>
      <c r="WRW53"/>
      <c r="WRX53" s="33"/>
      <c r="WRY53" s="35"/>
      <c r="WRZ53" s="35"/>
      <c r="WSA53"/>
      <c r="WSB53"/>
      <c r="WSC53" s="33"/>
      <c r="WSD53"/>
      <c r="WSE53" s="33"/>
      <c r="WSF53" s="35"/>
      <c r="WSG53" s="35"/>
      <c r="WSH53"/>
      <c r="WSI53"/>
      <c r="WSJ53" s="33"/>
      <c r="WSK53"/>
      <c r="WSL53" s="33"/>
      <c r="WSM53" s="35"/>
      <c r="WSN53" s="35"/>
      <c r="WSO53"/>
      <c r="WSP53"/>
      <c r="WSQ53" s="33"/>
      <c r="WSR53"/>
      <c r="WSS53" s="33"/>
      <c r="WST53" s="35"/>
      <c r="WSU53" s="35"/>
      <c r="WSV53"/>
      <c r="WSW53"/>
      <c r="WSX53" s="33"/>
      <c r="WSY53"/>
      <c r="WSZ53" s="33"/>
      <c r="WTA53" s="35"/>
      <c r="WTB53" s="35"/>
      <c r="WTC53"/>
      <c r="WTD53"/>
      <c r="WTE53" s="33"/>
      <c r="WTF53"/>
      <c r="WTG53" s="33"/>
      <c r="WTH53" s="35"/>
      <c r="WTI53" s="35"/>
      <c r="WTJ53"/>
      <c r="WTK53"/>
      <c r="WTL53" s="33"/>
      <c r="WTM53"/>
      <c r="WTN53" s="33"/>
      <c r="WTO53" s="35"/>
      <c r="WTP53" s="35"/>
      <c r="WTQ53"/>
      <c r="WTR53"/>
      <c r="WTS53" s="33"/>
      <c r="WTT53"/>
      <c r="WTU53" s="33"/>
      <c r="WTV53" s="35"/>
      <c r="WTW53" s="35"/>
      <c r="WTX53"/>
      <c r="WTY53"/>
      <c r="WTZ53" s="33"/>
      <c r="WUA53"/>
      <c r="WUB53" s="33"/>
      <c r="WUC53" s="35"/>
      <c r="WUD53" s="35"/>
      <c r="WUE53"/>
      <c r="WUF53"/>
      <c r="WUG53" s="33"/>
      <c r="WUH53"/>
      <c r="WUI53" s="33"/>
      <c r="WUJ53" s="35"/>
      <c r="WUK53" s="35"/>
      <c r="WUL53"/>
      <c r="WUM53"/>
      <c r="WUN53" s="33"/>
      <c r="WUO53"/>
      <c r="WUP53" s="33"/>
      <c r="WUQ53" s="35"/>
      <c r="WUR53" s="35"/>
      <c r="WUS53"/>
      <c r="WUT53"/>
      <c r="WUU53" s="33"/>
      <c r="WUV53"/>
      <c r="WUW53" s="33"/>
      <c r="WUX53" s="35"/>
      <c r="WUY53" s="35"/>
      <c r="WUZ53"/>
      <c r="WVA53"/>
      <c r="WVB53" s="33"/>
      <c r="WVC53"/>
      <c r="WVD53" s="33"/>
      <c r="WVE53" s="35"/>
      <c r="WVF53" s="35"/>
      <c r="WVG53"/>
      <c r="WVH53"/>
      <c r="WVI53" s="33"/>
      <c r="WVJ53"/>
      <c r="WVK53" s="33"/>
      <c r="WVL53" s="35"/>
      <c r="WVM53" s="35"/>
      <c r="WVN53"/>
      <c r="WVO53"/>
      <c r="WVP53" s="33"/>
      <c r="WVQ53"/>
      <c r="WVR53" s="33"/>
      <c r="WVS53" s="35"/>
      <c r="WVT53" s="35"/>
      <c r="WVU53"/>
      <c r="WVV53"/>
      <c r="WVW53" s="33"/>
      <c r="WVX53"/>
      <c r="WVY53" s="33"/>
      <c r="WVZ53" s="35"/>
      <c r="WWA53" s="35"/>
      <c r="WWB53"/>
      <c r="WWC53"/>
      <c r="WWD53" s="33"/>
      <c r="WWE53"/>
      <c r="WWF53" s="33"/>
      <c r="WWG53" s="35"/>
      <c r="WWH53" s="35"/>
      <c r="WWI53"/>
      <c r="WWJ53"/>
      <c r="WWK53" s="33"/>
      <c r="WWL53"/>
      <c r="WWM53" s="33"/>
      <c r="WWN53" s="35"/>
      <c r="WWO53" s="35"/>
      <c r="WWP53"/>
      <c r="WWQ53"/>
      <c r="WWR53" s="33"/>
      <c r="WWS53"/>
      <c r="WWT53" s="33"/>
      <c r="WWU53" s="35"/>
      <c r="WWV53" s="35"/>
      <c r="WWW53"/>
      <c r="WWX53"/>
      <c r="WWY53" s="33"/>
      <c r="WWZ53"/>
      <c r="WXA53" s="33"/>
      <c r="WXB53" s="35"/>
      <c r="WXC53" s="35"/>
      <c r="WXD53"/>
      <c r="WXE53"/>
      <c r="WXF53" s="33"/>
      <c r="WXG53"/>
      <c r="WXH53" s="33"/>
      <c r="WXI53" s="35"/>
      <c r="WXJ53" s="35"/>
      <c r="WXK53"/>
      <c r="WXL53"/>
      <c r="WXM53" s="33"/>
      <c r="WXN53"/>
      <c r="WXO53" s="33"/>
      <c r="WXP53" s="35"/>
      <c r="WXQ53" s="35"/>
      <c r="WXR53"/>
      <c r="WXS53"/>
      <c r="WXT53" s="33"/>
      <c r="WXU53"/>
      <c r="WXV53" s="33"/>
      <c r="WXW53" s="35"/>
      <c r="WXX53" s="35"/>
      <c r="WXY53"/>
      <c r="WXZ53"/>
      <c r="WYA53" s="33"/>
      <c r="WYB53"/>
      <c r="WYC53" s="33"/>
      <c r="WYD53" s="35"/>
      <c r="WYE53" s="35"/>
      <c r="WYF53"/>
      <c r="WYG53"/>
      <c r="WYH53" s="33"/>
      <c r="WYI53"/>
      <c r="WYJ53" s="33"/>
      <c r="WYK53" s="35"/>
      <c r="WYL53" s="35"/>
      <c r="WYM53"/>
      <c r="WYN53"/>
      <c r="WYO53" s="33"/>
      <c r="WYP53"/>
      <c r="WYQ53" s="33"/>
      <c r="WYR53" s="35"/>
      <c r="WYS53" s="35"/>
      <c r="WYT53"/>
      <c r="WYU53"/>
      <c r="WYV53" s="33"/>
      <c r="WYW53"/>
      <c r="WYX53" s="33"/>
      <c r="WYY53" s="35"/>
      <c r="WYZ53" s="35"/>
      <c r="WZA53"/>
      <c r="WZB53"/>
      <c r="WZC53" s="33"/>
      <c r="WZD53"/>
      <c r="WZE53" s="33"/>
      <c r="WZF53" s="35"/>
      <c r="WZG53" s="35"/>
      <c r="WZH53"/>
      <c r="WZI53"/>
      <c r="WZJ53" s="33"/>
      <c r="WZK53"/>
      <c r="WZL53" s="33"/>
      <c r="WZM53" s="35"/>
      <c r="WZN53" s="35"/>
      <c r="WZO53"/>
      <c r="WZP53"/>
      <c r="WZQ53" s="33"/>
      <c r="WZR53"/>
      <c r="WZS53" s="33"/>
      <c r="WZT53" s="35"/>
      <c r="WZU53" s="35"/>
      <c r="WZV53"/>
      <c r="WZW53"/>
      <c r="WZX53" s="33"/>
      <c r="WZY53"/>
      <c r="WZZ53" s="33"/>
      <c r="XAA53" s="35"/>
      <c r="XAB53" s="35"/>
      <c r="XAC53"/>
      <c r="XAD53"/>
      <c r="XAE53" s="33"/>
      <c r="XAF53"/>
      <c r="XAG53" s="33"/>
      <c r="XAH53" s="35"/>
      <c r="XAI53" s="35"/>
      <c r="XAJ53"/>
      <c r="XAK53"/>
      <c r="XAL53" s="33"/>
      <c r="XAM53"/>
      <c r="XAN53" s="33"/>
      <c r="XAO53" s="35"/>
      <c r="XAP53" s="35"/>
      <c r="XAQ53"/>
      <c r="XAR53"/>
      <c r="XAS53" s="33"/>
      <c r="XAT53"/>
      <c r="XAU53" s="33"/>
      <c r="XAV53" s="35"/>
      <c r="XAW53" s="35"/>
      <c r="XAX53"/>
      <c r="XAY53"/>
      <c r="XAZ53" s="33"/>
      <c r="XBA53"/>
      <c r="XBB53" s="33"/>
      <c r="XBC53" s="35"/>
      <c r="XBD53" s="35"/>
      <c r="XBE53"/>
      <c r="XBF53"/>
      <c r="XBG53" s="33"/>
      <c r="XBH53"/>
      <c r="XBI53" s="33"/>
      <c r="XBJ53" s="35"/>
      <c r="XBK53" s="35"/>
      <c r="XBL53"/>
      <c r="XBM53"/>
      <c r="XBN53" s="33"/>
      <c r="XBO53"/>
      <c r="XBP53" s="33"/>
      <c r="XBQ53" s="35"/>
      <c r="XBR53" s="35"/>
      <c r="XBS53"/>
      <c r="XBT53"/>
      <c r="XBU53" s="33"/>
      <c r="XBV53"/>
      <c r="XBW53" s="33"/>
      <c r="XBX53" s="35"/>
      <c r="XBY53" s="35"/>
      <c r="XBZ53"/>
      <c r="XCA53"/>
      <c r="XCB53" s="33"/>
      <c r="XCC53"/>
      <c r="XCD53" s="33"/>
      <c r="XCE53" s="35"/>
      <c r="XCF53" s="35"/>
      <c r="XCG53"/>
      <c r="XCH53"/>
      <c r="XCI53" s="33"/>
      <c r="XCJ53"/>
      <c r="XCK53" s="33"/>
      <c r="XCL53" s="35"/>
      <c r="XCM53" s="35"/>
      <c r="XCN53"/>
      <c r="XCO53"/>
      <c r="XCP53" s="33"/>
      <c r="XCQ53"/>
      <c r="XCR53" s="33"/>
      <c r="XCS53" s="35"/>
      <c r="XCT53" s="35"/>
      <c r="XCU53"/>
      <c r="XCV53"/>
      <c r="XCW53" s="33"/>
      <c r="XCX53"/>
      <c r="XCY53" s="33"/>
      <c r="XCZ53" s="35"/>
      <c r="XDA53" s="35"/>
      <c r="XDB53"/>
      <c r="XDC53"/>
      <c r="XDD53" s="33"/>
      <c r="XDE53"/>
      <c r="XDF53" s="33"/>
      <c r="XDG53" s="35"/>
      <c r="XDH53" s="35"/>
      <c r="XDI53"/>
      <c r="XDJ53"/>
      <c r="XDK53" s="33"/>
      <c r="XDL53"/>
      <c r="XDM53" s="33"/>
      <c r="XDN53" s="35"/>
      <c r="XDO53" s="35"/>
      <c r="XDP53"/>
      <c r="XDQ53"/>
      <c r="XDR53" s="33"/>
      <c r="XDS53"/>
      <c r="XDT53" s="33"/>
      <c r="XDU53" s="35"/>
      <c r="XDV53" s="35"/>
      <c r="XDW53"/>
      <c r="XDX53"/>
      <c r="XDY53" s="33"/>
      <c r="XDZ53"/>
      <c r="XEA53" s="33"/>
      <c r="XEB53" s="35"/>
      <c r="XEC53" s="35"/>
      <c r="XED53"/>
      <c r="XEE53"/>
      <c r="XEF53" s="33"/>
      <c r="XEG53"/>
      <c r="XEH53" s="33"/>
      <c r="XEI53" s="35"/>
      <c r="XEJ53" s="35"/>
      <c r="XEK53"/>
      <c r="XEL53"/>
      <c r="XEM53" s="33"/>
      <c r="XEN53"/>
      <c r="XEO53" s="33"/>
      <c r="XEP53" s="35"/>
      <c r="XEQ53" s="35"/>
      <c r="XER53"/>
      <c r="XES53"/>
      <c r="XET53" s="33"/>
      <c r="XEU53"/>
      <c r="XEV53" s="33"/>
    </row>
    <row r="54" spans="1:16376" s="58" customFormat="1" ht="15.75">
      <c r="A54" s="24">
        <v>203629020206</v>
      </c>
      <c r="B54" s="33">
        <v>20</v>
      </c>
      <c r="C54" s="35">
        <v>36</v>
      </c>
      <c r="D54" s="35">
        <v>29</v>
      </c>
      <c r="E54" t="s">
        <v>348</v>
      </c>
      <c r="F54" t="s">
        <v>775</v>
      </c>
      <c r="G54" t="s">
        <v>347</v>
      </c>
      <c r="H54" s="33" t="s">
        <v>344</v>
      </c>
      <c r="I54" s="23">
        <v>1998</v>
      </c>
      <c r="J54" s="33"/>
      <c r="K54" s="81" t="s">
        <v>348</v>
      </c>
      <c r="L54" s="35">
        <v>26</v>
      </c>
      <c r="M54" s="90"/>
      <c r="N54" s="90" t="s">
        <v>344</v>
      </c>
      <c r="O54" s="91">
        <v>2015</v>
      </c>
      <c r="P54" s="89">
        <v>12</v>
      </c>
      <c r="Q54" s="91">
        <v>2015</v>
      </c>
      <c r="R54" s="35"/>
      <c r="S54" s="35"/>
      <c r="T54"/>
      <c r="U54"/>
      <c r="V54" s="33"/>
      <c r="W54" s="23"/>
      <c r="X54" s="33"/>
      <c r="Y54" s="35"/>
      <c r="Z54" s="35"/>
      <c r="AA54"/>
      <c r="AB54"/>
      <c r="AC54" s="33"/>
      <c r="AD54" s="23"/>
      <c r="AE54" s="33"/>
      <c r="AF54" s="35"/>
      <c r="AG54" s="35"/>
      <c r="AH54"/>
      <c r="AI54"/>
      <c r="AJ54" s="33"/>
      <c r="AK54" s="23"/>
      <c r="AL54" s="33"/>
      <c r="AM54" s="35"/>
      <c r="AN54" s="35"/>
      <c r="AO54"/>
      <c r="AP54"/>
      <c r="AQ54" s="33"/>
      <c r="AR54" s="23"/>
      <c r="AS54" s="33"/>
      <c r="AT54" s="35"/>
      <c r="AU54" s="35"/>
      <c r="AV54"/>
      <c r="AW54"/>
      <c r="AX54" s="33"/>
      <c r="AY54" s="23"/>
      <c r="AZ54" s="33"/>
      <c r="BA54" s="35"/>
      <c r="BB54" s="35"/>
      <c r="BC54"/>
      <c r="BD54"/>
      <c r="BE54" s="33"/>
      <c r="BF54" s="23"/>
      <c r="BG54" s="33"/>
      <c r="BH54" s="35"/>
      <c r="BI54" s="35"/>
      <c r="BJ54"/>
      <c r="BK54"/>
      <c r="BL54" s="33"/>
      <c r="BM54" s="23"/>
      <c r="BN54" s="33"/>
      <c r="BO54" s="35"/>
      <c r="BP54" s="35"/>
      <c r="BQ54"/>
      <c r="BR54"/>
      <c r="BS54" s="33"/>
      <c r="BT54" s="23"/>
      <c r="BU54" s="33"/>
      <c r="BV54" s="35"/>
      <c r="BW54" s="35"/>
      <c r="BX54"/>
      <c r="BY54"/>
      <c r="BZ54" s="33"/>
      <c r="CA54" s="23"/>
      <c r="CB54" s="33"/>
      <c r="CC54" s="35"/>
      <c r="CD54" s="35"/>
      <c r="CE54"/>
      <c r="CF54"/>
      <c r="CG54" s="33"/>
      <c r="CH54" s="23"/>
      <c r="CI54" s="33"/>
      <c r="CJ54" s="35"/>
      <c r="CK54" s="35"/>
      <c r="CL54"/>
      <c r="CM54"/>
      <c r="CN54" s="33"/>
      <c r="CO54" s="23"/>
      <c r="CP54" s="33"/>
      <c r="CQ54" s="35"/>
      <c r="CR54" s="35"/>
      <c r="CS54"/>
      <c r="CT54"/>
      <c r="CU54" s="33"/>
      <c r="CV54" s="23"/>
      <c r="CW54" s="33"/>
      <c r="CX54" s="35"/>
      <c r="CY54" s="35"/>
      <c r="CZ54"/>
      <c r="DA54"/>
      <c r="DB54" s="33"/>
      <c r="DC54" s="23"/>
      <c r="DD54" s="33"/>
      <c r="DE54" s="35"/>
      <c r="DF54" s="35"/>
      <c r="DG54"/>
      <c r="DH54"/>
      <c r="DI54" s="33"/>
      <c r="DJ54" s="23"/>
      <c r="DK54" s="33"/>
      <c r="DL54" s="35"/>
      <c r="DM54" s="35"/>
      <c r="DN54"/>
      <c r="DO54"/>
      <c r="DP54" s="33"/>
      <c r="DQ54" s="23"/>
      <c r="DR54" s="33"/>
      <c r="DS54" s="35"/>
      <c r="DT54" s="35"/>
      <c r="DU54"/>
      <c r="DV54"/>
      <c r="DW54" s="33"/>
      <c r="DX54" s="23"/>
      <c r="DY54" s="33"/>
      <c r="DZ54" s="35"/>
      <c r="EA54" s="35"/>
      <c r="EB54"/>
      <c r="EC54"/>
      <c r="ED54" s="33"/>
      <c r="EE54" s="23"/>
      <c r="EF54" s="33"/>
      <c r="EG54" s="35"/>
      <c r="EH54" s="35"/>
      <c r="EI54"/>
      <c r="EJ54"/>
      <c r="EK54" s="33"/>
      <c r="EL54" s="23"/>
      <c r="EM54" s="33"/>
      <c r="EN54" s="35"/>
      <c r="EO54" s="35"/>
      <c r="EP54"/>
      <c r="EQ54"/>
      <c r="ER54" s="33"/>
      <c r="ES54" s="23"/>
      <c r="ET54" s="33"/>
      <c r="EU54" s="35"/>
      <c r="EV54" s="35"/>
      <c r="EW54"/>
      <c r="EX54"/>
      <c r="EY54" s="33"/>
      <c r="EZ54" s="23"/>
      <c r="FA54" s="33"/>
      <c r="FB54" s="35"/>
      <c r="FC54" s="35"/>
      <c r="FD54"/>
      <c r="FE54"/>
      <c r="FF54" s="33"/>
      <c r="FG54" s="23"/>
      <c r="FH54" s="33"/>
      <c r="FI54" s="35"/>
      <c r="FJ54" s="35"/>
      <c r="FK54"/>
      <c r="FL54"/>
      <c r="FM54" s="33"/>
      <c r="FN54" s="23"/>
      <c r="FO54" s="33"/>
      <c r="FP54" s="35"/>
      <c r="FQ54" s="35"/>
      <c r="FR54"/>
      <c r="FS54"/>
      <c r="FT54" s="33"/>
      <c r="FU54" s="23"/>
      <c r="FV54" s="33"/>
      <c r="FW54" s="35"/>
      <c r="FX54" s="35"/>
      <c r="FY54"/>
      <c r="FZ54"/>
      <c r="GA54" s="33"/>
      <c r="GB54" s="23"/>
      <c r="GC54" s="33"/>
      <c r="GD54" s="35"/>
      <c r="GE54" s="35"/>
      <c r="GF54"/>
      <c r="GG54"/>
      <c r="GH54" s="33"/>
      <c r="GI54" s="23"/>
      <c r="GJ54" s="33"/>
      <c r="GK54" s="35"/>
      <c r="GL54" s="35"/>
      <c r="GM54"/>
      <c r="GN54"/>
      <c r="GO54" s="33"/>
      <c r="GP54" s="23"/>
      <c r="GQ54" s="33"/>
      <c r="GR54" s="35"/>
      <c r="GS54" s="35"/>
      <c r="GT54"/>
      <c r="GU54"/>
      <c r="GV54" s="33"/>
      <c r="GW54" s="23"/>
      <c r="GX54" s="33"/>
      <c r="GY54" s="35"/>
      <c r="GZ54" s="35"/>
      <c r="HA54"/>
      <c r="HB54"/>
      <c r="HC54" s="33"/>
      <c r="HD54" s="23"/>
      <c r="HE54" s="33"/>
      <c r="HF54" s="35"/>
      <c r="HG54" s="35"/>
      <c r="HH54"/>
      <c r="HI54"/>
      <c r="HJ54" s="33"/>
      <c r="HK54" s="23"/>
      <c r="HL54" s="33"/>
      <c r="HM54" s="35"/>
      <c r="HN54" s="35"/>
      <c r="HO54"/>
      <c r="HP54"/>
      <c r="HQ54" s="33"/>
      <c r="HR54" s="23"/>
      <c r="HS54" s="33"/>
      <c r="HT54" s="35"/>
      <c r="HU54" s="35"/>
      <c r="HV54"/>
      <c r="HW54"/>
      <c r="HX54" s="33"/>
      <c r="HY54" s="23"/>
      <c r="HZ54" s="33"/>
      <c r="IA54" s="35"/>
      <c r="IB54" s="35"/>
      <c r="IC54"/>
      <c r="ID54"/>
      <c r="IE54" s="33"/>
      <c r="IF54" s="23"/>
      <c r="IG54" s="33"/>
      <c r="IH54" s="35"/>
      <c r="II54" s="35"/>
      <c r="IJ54"/>
      <c r="IK54"/>
      <c r="IL54" s="33"/>
      <c r="IM54" s="23"/>
      <c r="IN54" s="33"/>
      <c r="IO54" s="35"/>
      <c r="IP54" s="35"/>
      <c r="IQ54"/>
      <c r="IR54"/>
      <c r="IS54" s="33"/>
      <c r="IT54" s="23"/>
      <c r="IU54" s="33"/>
      <c r="IV54" s="35"/>
      <c r="IW54" s="35"/>
      <c r="IX54"/>
      <c r="IY54"/>
      <c r="IZ54" s="33"/>
      <c r="JA54" s="23"/>
      <c r="JB54" s="33"/>
      <c r="JC54" s="35"/>
      <c r="JD54" s="35"/>
      <c r="JE54"/>
      <c r="JF54"/>
      <c r="JG54" s="33"/>
      <c r="JH54" s="23"/>
      <c r="JI54" s="33"/>
      <c r="JJ54" s="35"/>
      <c r="JK54" s="35"/>
      <c r="JL54"/>
      <c r="JM54"/>
      <c r="JN54" s="33"/>
      <c r="JO54" s="23"/>
      <c r="JP54" s="33"/>
      <c r="JQ54" s="35"/>
      <c r="JR54" s="35"/>
      <c r="JS54"/>
      <c r="JT54"/>
      <c r="JU54" s="33"/>
      <c r="JV54" s="23"/>
      <c r="JW54" s="33"/>
      <c r="JX54" s="35"/>
      <c r="JY54" s="35"/>
      <c r="JZ54"/>
      <c r="KA54"/>
      <c r="KB54" s="33"/>
      <c r="KC54" s="23"/>
      <c r="KD54" s="33"/>
      <c r="KE54" s="35"/>
      <c r="KF54" s="35"/>
      <c r="KG54"/>
      <c r="KH54"/>
      <c r="KI54" s="33"/>
      <c r="KJ54" s="23"/>
      <c r="KK54" s="33"/>
      <c r="KL54" s="35"/>
      <c r="KM54" s="35"/>
      <c r="KN54"/>
      <c r="KO54"/>
      <c r="KP54" s="33"/>
      <c r="KQ54" s="23"/>
      <c r="KR54" s="33"/>
      <c r="KS54" s="35"/>
      <c r="KT54" s="35"/>
      <c r="KU54"/>
      <c r="KV54"/>
      <c r="KW54" s="33"/>
      <c r="KX54" s="23"/>
      <c r="KY54" s="33"/>
      <c r="KZ54" s="35"/>
      <c r="LA54" s="35"/>
      <c r="LB54"/>
      <c r="LC54"/>
      <c r="LD54" s="33"/>
      <c r="LE54" s="23"/>
      <c r="LF54" s="33"/>
      <c r="LG54" s="35"/>
      <c r="LH54" s="35"/>
      <c r="LI54"/>
      <c r="LJ54"/>
      <c r="LK54" s="33"/>
      <c r="LL54" s="23"/>
      <c r="LM54" s="33"/>
      <c r="LN54" s="35"/>
      <c r="LO54" s="35"/>
      <c r="LP54"/>
      <c r="LQ54"/>
      <c r="LR54" s="33"/>
      <c r="LS54" s="23"/>
      <c r="LT54" s="33"/>
      <c r="LU54" s="35"/>
      <c r="LV54" s="35"/>
      <c r="LW54"/>
      <c r="LX54"/>
      <c r="LY54" s="33"/>
      <c r="LZ54" s="23"/>
      <c r="MA54" s="33"/>
      <c r="MB54" s="35"/>
      <c r="MC54" s="35"/>
      <c r="MD54"/>
      <c r="ME54"/>
      <c r="MF54" s="33"/>
      <c r="MG54" s="23"/>
      <c r="MH54" s="33"/>
      <c r="MI54" s="35"/>
      <c r="MJ54" s="35"/>
      <c r="MK54"/>
      <c r="ML54"/>
      <c r="MM54" s="33"/>
      <c r="MN54" s="23"/>
      <c r="MO54" s="33"/>
      <c r="MP54" s="35"/>
      <c r="MQ54" s="35"/>
      <c r="MR54"/>
      <c r="MS54"/>
      <c r="MT54" s="33"/>
      <c r="MU54" s="23"/>
      <c r="MV54" s="33"/>
      <c r="MW54" s="35"/>
      <c r="MX54" s="35"/>
      <c r="MY54"/>
      <c r="MZ54"/>
      <c r="NA54" s="33"/>
      <c r="NB54" s="23"/>
      <c r="NC54" s="33"/>
      <c r="ND54" s="35"/>
      <c r="NE54" s="35"/>
      <c r="NF54"/>
      <c r="NG54"/>
      <c r="NH54" s="33"/>
      <c r="NI54" s="23"/>
      <c r="NJ54" s="33"/>
      <c r="NK54" s="35"/>
      <c r="NL54" s="35"/>
      <c r="NM54"/>
      <c r="NN54"/>
      <c r="NO54" s="33"/>
      <c r="NP54" s="23"/>
      <c r="NQ54" s="33"/>
      <c r="NR54" s="35"/>
      <c r="NS54" s="35"/>
      <c r="NT54"/>
      <c r="NU54"/>
      <c r="NV54" s="33"/>
      <c r="NW54" s="23"/>
      <c r="NX54" s="33"/>
      <c r="NY54" s="35"/>
      <c r="NZ54" s="35"/>
      <c r="OA54"/>
      <c r="OB54"/>
      <c r="OC54" s="33"/>
      <c r="OD54" s="23"/>
      <c r="OE54" s="33"/>
      <c r="OF54" s="35"/>
      <c r="OG54" s="35"/>
      <c r="OH54"/>
      <c r="OI54"/>
      <c r="OJ54" s="33"/>
      <c r="OK54" s="23"/>
      <c r="OL54" s="33"/>
      <c r="OM54" s="35"/>
      <c r="ON54" s="35"/>
      <c r="OO54"/>
      <c r="OP54"/>
      <c r="OQ54" s="33"/>
      <c r="OR54" s="23"/>
      <c r="OS54" s="33"/>
      <c r="OT54" s="35"/>
      <c r="OU54" s="35"/>
      <c r="OV54"/>
      <c r="OW54"/>
      <c r="OX54" s="33"/>
      <c r="OY54" s="23"/>
      <c r="OZ54" s="33"/>
      <c r="PA54" s="35"/>
      <c r="PB54" s="35"/>
      <c r="PC54"/>
      <c r="PD54"/>
      <c r="PE54" s="33"/>
      <c r="PF54" s="23"/>
      <c r="PG54" s="33"/>
      <c r="PH54" s="35"/>
      <c r="PI54" s="35"/>
      <c r="PJ54"/>
      <c r="PK54"/>
      <c r="PL54" s="33"/>
      <c r="PM54" s="23"/>
      <c r="PN54" s="33"/>
      <c r="PO54" s="35"/>
      <c r="PP54" s="35"/>
      <c r="PQ54"/>
      <c r="PR54"/>
      <c r="PS54" s="33"/>
      <c r="PT54" s="23"/>
      <c r="PU54" s="33"/>
      <c r="PV54" s="35"/>
      <c r="PW54" s="35"/>
      <c r="PX54"/>
      <c r="PY54"/>
      <c r="PZ54" s="33"/>
      <c r="QA54" s="23"/>
      <c r="QB54" s="33"/>
      <c r="QC54" s="35"/>
      <c r="QD54" s="35"/>
      <c r="QE54"/>
      <c r="QF54"/>
      <c r="QG54" s="33"/>
      <c r="QH54" s="23"/>
      <c r="QI54" s="33"/>
      <c r="QJ54" s="35"/>
      <c r="QK54" s="35"/>
      <c r="QL54"/>
      <c r="QM54"/>
      <c r="QN54" s="33"/>
      <c r="QO54" s="23"/>
      <c r="QP54" s="33"/>
      <c r="QQ54" s="35"/>
      <c r="QR54" s="35"/>
      <c r="QS54"/>
      <c r="QT54"/>
      <c r="QU54" s="33"/>
      <c r="QV54" s="23"/>
      <c r="QW54" s="33"/>
      <c r="QX54" s="35"/>
      <c r="QY54" s="35"/>
      <c r="QZ54"/>
      <c r="RA54"/>
      <c r="RB54" s="33"/>
      <c r="RC54" s="23"/>
      <c r="RD54" s="33"/>
      <c r="RE54" s="35"/>
      <c r="RF54" s="35"/>
      <c r="RG54"/>
      <c r="RH54"/>
      <c r="RI54" s="33"/>
      <c r="RJ54" s="23"/>
      <c r="RK54" s="33"/>
      <c r="RL54" s="35"/>
      <c r="RM54" s="35"/>
      <c r="RN54"/>
      <c r="RO54"/>
      <c r="RP54" s="33"/>
      <c r="RQ54" s="23"/>
      <c r="RR54" s="33"/>
      <c r="RS54" s="35"/>
      <c r="RT54" s="35"/>
      <c r="RU54"/>
      <c r="RV54"/>
      <c r="RW54" s="33"/>
      <c r="RX54" s="23"/>
      <c r="RY54" s="33"/>
      <c r="RZ54" s="35"/>
      <c r="SA54" s="35"/>
      <c r="SB54"/>
      <c r="SC54"/>
      <c r="SD54" s="33"/>
      <c r="SE54" s="23"/>
      <c r="SF54" s="33"/>
      <c r="SG54" s="35"/>
      <c r="SH54" s="35"/>
      <c r="SI54"/>
      <c r="SJ54"/>
      <c r="SK54" s="33"/>
      <c r="SL54" s="23"/>
      <c r="SM54" s="33"/>
      <c r="SN54" s="35"/>
      <c r="SO54" s="35"/>
      <c r="SP54"/>
      <c r="SQ54"/>
      <c r="SR54" s="33"/>
      <c r="SS54" s="23"/>
      <c r="ST54" s="33"/>
      <c r="SU54" s="35"/>
      <c r="SV54" s="35"/>
      <c r="SW54"/>
      <c r="SX54"/>
      <c r="SY54" s="33"/>
      <c r="SZ54" s="23"/>
      <c r="TA54" s="33"/>
      <c r="TB54" s="35"/>
      <c r="TC54" s="35"/>
      <c r="TD54"/>
      <c r="TE54"/>
      <c r="TF54" s="33"/>
      <c r="TG54" s="23"/>
      <c r="TH54" s="33"/>
      <c r="TI54" s="35"/>
      <c r="TJ54" s="35"/>
      <c r="TK54"/>
      <c r="TL54"/>
      <c r="TM54" s="33"/>
      <c r="TN54" s="23"/>
      <c r="TO54" s="33"/>
      <c r="TP54" s="35"/>
      <c r="TQ54" s="35"/>
      <c r="TR54"/>
      <c r="TS54"/>
      <c r="TT54" s="33"/>
      <c r="TU54" s="23"/>
      <c r="TV54" s="33"/>
      <c r="TW54" s="35"/>
      <c r="TX54" s="35"/>
      <c r="TY54"/>
      <c r="TZ54"/>
      <c r="UA54" s="33"/>
      <c r="UB54" s="23"/>
      <c r="UC54" s="33"/>
      <c r="UD54" s="35"/>
      <c r="UE54" s="35"/>
      <c r="UF54"/>
      <c r="UG54"/>
      <c r="UH54" s="33"/>
      <c r="UI54" s="23"/>
      <c r="UJ54" s="33"/>
      <c r="UK54" s="35"/>
      <c r="UL54" s="35"/>
      <c r="UM54"/>
      <c r="UN54"/>
      <c r="UO54" s="33"/>
      <c r="UP54" s="23"/>
      <c r="UQ54" s="33"/>
      <c r="UR54" s="35"/>
      <c r="US54" s="35"/>
      <c r="UT54"/>
      <c r="UU54"/>
      <c r="UV54" s="33"/>
      <c r="UW54" s="23"/>
      <c r="UX54" s="33"/>
      <c r="UY54" s="35"/>
      <c r="UZ54" s="35"/>
      <c r="VA54"/>
      <c r="VB54"/>
      <c r="VC54" s="33"/>
      <c r="VD54" s="23"/>
      <c r="VE54" s="33"/>
      <c r="VF54" s="35"/>
      <c r="VG54" s="35"/>
      <c r="VH54"/>
      <c r="VI54"/>
      <c r="VJ54" s="33"/>
      <c r="VK54" s="23"/>
      <c r="VL54" s="33"/>
      <c r="VM54" s="35"/>
      <c r="VN54" s="35"/>
      <c r="VO54"/>
      <c r="VP54"/>
      <c r="VQ54" s="33"/>
      <c r="VR54" s="23"/>
      <c r="VS54" s="33"/>
      <c r="VT54" s="35"/>
      <c r="VU54" s="35"/>
      <c r="VV54"/>
      <c r="VW54"/>
      <c r="VX54" s="33"/>
      <c r="VY54" s="23"/>
      <c r="VZ54" s="33"/>
      <c r="WA54" s="35"/>
      <c r="WB54" s="35"/>
      <c r="WC54"/>
      <c r="WD54"/>
      <c r="WE54" s="33"/>
      <c r="WF54" s="23"/>
      <c r="WG54" s="33"/>
      <c r="WH54" s="35"/>
      <c r="WI54" s="35"/>
      <c r="WJ54"/>
      <c r="WK54"/>
      <c r="WL54" s="33"/>
      <c r="WM54" s="23"/>
      <c r="WN54" s="33"/>
      <c r="WO54" s="35"/>
      <c r="WP54" s="35"/>
      <c r="WQ54"/>
      <c r="WR54"/>
      <c r="WS54" s="33"/>
      <c r="WT54" s="23"/>
      <c r="WU54" s="33"/>
      <c r="WV54" s="35"/>
      <c r="WW54" s="35"/>
      <c r="WX54"/>
      <c r="WY54"/>
      <c r="WZ54" s="33"/>
      <c r="XA54" s="23"/>
      <c r="XB54" s="33"/>
      <c r="XC54" s="35"/>
      <c r="XD54" s="35"/>
      <c r="XE54"/>
      <c r="XF54"/>
      <c r="XG54" s="33"/>
      <c r="XH54" s="23"/>
      <c r="XI54" s="33"/>
      <c r="XJ54" s="35"/>
      <c r="XK54" s="35"/>
      <c r="XL54"/>
      <c r="XM54"/>
      <c r="XN54" s="33"/>
      <c r="XO54" s="23"/>
      <c r="XP54" s="33"/>
      <c r="XQ54" s="35"/>
      <c r="XR54" s="35"/>
      <c r="XS54"/>
      <c r="XT54"/>
      <c r="XU54" s="33"/>
      <c r="XV54" s="23"/>
      <c r="XW54" s="33"/>
      <c r="XX54" s="35"/>
      <c r="XY54" s="35"/>
      <c r="XZ54"/>
      <c r="YA54"/>
      <c r="YB54" s="33"/>
      <c r="YC54" s="23"/>
      <c r="YD54" s="33"/>
      <c r="YE54" s="35"/>
      <c r="YF54" s="35"/>
      <c r="YG54"/>
      <c r="YH54"/>
      <c r="YI54" s="33"/>
      <c r="YJ54" s="23"/>
      <c r="YK54" s="33"/>
      <c r="YL54" s="35"/>
      <c r="YM54" s="35"/>
      <c r="YN54"/>
      <c r="YO54"/>
      <c r="YP54" s="33"/>
      <c r="YQ54" s="23"/>
      <c r="YR54" s="33"/>
      <c r="YS54" s="35"/>
      <c r="YT54" s="35"/>
      <c r="YU54"/>
      <c r="YV54"/>
      <c r="YW54" s="33"/>
      <c r="YX54" s="23"/>
      <c r="YY54" s="33"/>
      <c r="YZ54" s="35"/>
      <c r="ZA54" s="35"/>
      <c r="ZB54"/>
      <c r="ZC54"/>
      <c r="ZD54" s="33"/>
      <c r="ZE54" s="23"/>
      <c r="ZF54" s="33"/>
      <c r="ZG54" s="35"/>
      <c r="ZH54" s="35"/>
      <c r="ZI54"/>
      <c r="ZJ54"/>
      <c r="ZK54" s="33"/>
      <c r="ZL54" s="23"/>
      <c r="ZM54" s="33"/>
      <c r="ZN54" s="35"/>
      <c r="ZO54" s="35"/>
      <c r="ZP54"/>
      <c r="ZQ54"/>
      <c r="ZR54" s="33"/>
      <c r="ZS54" s="23"/>
      <c r="ZT54" s="33"/>
      <c r="ZU54" s="35"/>
      <c r="ZV54" s="35"/>
      <c r="ZW54"/>
      <c r="ZX54"/>
      <c r="ZY54" s="33"/>
      <c r="ZZ54" s="23"/>
      <c r="AAA54" s="33"/>
      <c r="AAB54" s="35"/>
      <c r="AAC54" s="35"/>
      <c r="AAD54"/>
      <c r="AAE54"/>
      <c r="AAF54" s="33"/>
      <c r="AAG54" s="23"/>
      <c r="AAH54" s="33"/>
      <c r="AAI54" s="35"/>
      <c r="AAJ54" s="35"/>
      <c r="AAK54"/>
      <c r="AAL54"/>
      <c r="AAM54" s="33"/>
      <c r="AAN54" s="23"/>
      <c r="AAO54" s="33"/>
      <c r="AAP54" s="35"/>
      <c r="AAQ54" s="35"/>
      <c r="AAR54"/>
      <c r="AAS54"/>
      <c r="AAT54" s="33"/>
      <c r="AAU54" s="23"/>
      <c r="AAV54" s="33"/>
      <c r="AAW54" s="35"/>
      <c r="AAX54" s="35"/>
      <c r="AAY54"/>
      <c r="AAZ54"/>
      <c r="ABA54" s="33"/>
      <c r="ABB54" s="23"/>
      <c r="ABC54" s="33"/>
      <c r="ABD54" s="35"/>
      <c r="ABE54" s="35"/>
      <c r="ABF54"/>
      <c r="ABG54"/>
      <c r="ABH54" s="33"/>
      <c r="ABI54" s="23"/>
      <c r="ABJ54" s="33"/>
      <c r="ABK54" s="35"/>
      <c r="ABL54" s="35"/>
      <c r="ABM54"/>
      <c r="ABN54"/>
      <c r="ABO54" s="33"/>
      <c r="ABP54" s="23"/>
      <c r="ABQ54" s="33"/>
      <c r="ABR54" s="35"/>
      <c r="ABS54" s="35"/>
      <c r="ABT54"/>
      <c r="ABU54"/>
      <c r="ABV54" s="33"/>
      <c r="ABW54" s="23"/>
      <c r="ABX54" s="33"/>
      <c r="ABY54" s="35"/>
      <c r="ABZ54" s="35"/>
      <c r="ACA54"/>
      <c r="ACB54"/>
      <c r="ACC54" s="33"/>
      <c r="ACD54" s="23"/>
      <c r="ACE54" s="33"/>
      <c r="ACF54" s="35"/>
      <c r="ACG54" s="35"/>
      <c r="ACH54"/>
      <c r="ACI54"/>
      <c r="ACJ54" s="33"/>
      <c r="ACK54" s="23"/>
      <c r="ACL54" s="33"/>
      <c r="ACM54" s="35"/>
      <c r="ACN54" s="35"/>
      <c r="ACO54"/>
      <c r="ACP54"/>
      <c r="ACQ54" s="33"/>
      <c r="ACR54" s="23"/>
      <c r="ACS54" s="33"/>
      <c r="ACT54" s="35"/>
      <c r="ACU54" s="35"/>
      <c r="ACV54"/>
      <c r="ACW54"/>
      <c r="ACX54" s="33"/>
      <c r="ACY54" s="23"/>
      <c r="ACZ54" s="33"/>
      <c r="ADA54" s="35"/>
      <c r="ADB54" s="35"/>
      <c r="ADC54"/>
      <c r="ADD54"/>
      <c r="ADE54" s="33"/>
      <c r="ADF54" s="23"/>
      <c r="ADG54" s="33"/>
      <c r="ADH54" s="35"/>
      <c r="ADI54" s="35"/>
      <c r="ADJ54"/>
      <c r="ADK54"/>
      <c r="ADL54" s="33"/>
      <c r="ADM54" s="23"/>
      <c r="ADN54" s="33"/>
      <c r="ADO54" s="35"/>
      <c r="ADP54" s="35"/>
      <c r="ADQ54"/>
      <c r="ADR54"/>
      <c r="ADS54" s="33"/>
      <c r="ADT54" s="23"/>
      <c r="ADU54" s="33"/>
      <c r="ADV54" s="35"/>
      <c r="ADW54" s="35"/>
      <c r="ADX54"/>
      <c r="ADY54"/>
      <c r="ADZ54" s="33"/>
      <c r="AEA54" s="23"/>
      <c r="AEB54" s="33"/>
      <c r="AEC54" s="35"/>
      <c r="AED54" s="35"/>
      <c r="AEE54"/>
      <c r="AEF54"/>
      <c r="AEG54" s="33"/>
      <c r="AEH54" s="23"/>
      <c r="AEI54" s="33"/>
      <c r="AEJ54" s="35"/>
      <c r="AEK54" s="35"/>
      <c r="AEL54"/>
      <c r="AEM54"/>
      <c r="AEN54" s="33"/>
      <c r="AEO54" s="23"/>
      <c r="AEP54" s="33"/>
      <c r="AEQ54" s="35"/>
      <c r="AER54" s="35"/>
      <c r="AES54"/>
      <c r="AET54"/>
      <c r="AEU54" s="33"/>
      <c r="AEV54" s="23"/>
      <c r="AEW54" s="33"/>
      <c r="AEX54" s="35"/>
      <c r="AEY54" s="35"/>
      <c r="AEZ54"/>
      <c r="AFA54"/>
      <c r="AFB54" s="33"/>
      <c r="AFC54" s="23"/>
      <c r="AFD54" s="33"/>
      <c r="AFE54" s="35"/>
      <c r="AFF54" s="35"/>
      <c r="AFG54"/>
      <c r="AFH54"/>
      <c r="AFI54" s="33"/>
      <c r="AFJ54" s="23"/>
      <c r="AFK54" s="33"/>
      <c r="AFL54" s="35"/>
      <c r="AFM54" s="35"/>
      <c r="AFN54"/>
      <c r="AFO54"/>
      <c r="AFP54" s="33"/>
      <c r="AFQ54" s="23"/>
      <c r="AFR54" s="33"/>
      <c r="AFS54" s="35"/>
      <c r="AFT54" s="35"/>
      <c r="AFU54"/>
      <c r="AFV54"/>
      <c r="AFW54" s="33"/>
      <c r="AFX54" s="23"/>
      <c r="AFY54" s="33"/>
      <c r="AFZ54" s="35"/>
      <c r="AGA54" s="35"/>
      <c r="AGB54"/>
      <c r="AGC54"/>
      <c r="AGD54" s="33"/>
      <c r="AGE54" s="23"/>
      <c r="AGF54" s="33"/>
      <c r="AGG54" s="35"/>
      <c r="AGH54" s="35"/>
      <c r="AGI54"/>
      <c r="AGJ54"/>
      <c r="AGK54" s="33"/>
      <c r="AGL54" s="23"/>
      <c r="AGM54" s="33"/>
      <c r="AGN54" s="35"/>
      <c r="AGO54" s="35"/>
      <c r="AGP54"/>
      <c r="AGQ54"/>
      <c r="AGR54" s="33"/>
      <c r="AGS54" s="23"/>
      <c r="AGT54" s="33"/>
      <c r="AGU54" s="35"/>
      <c r="AGV54" s="35"/>
      <c r="AGW54"/>
      <c r="AGX54"/>
      <c r="AGY54" s="33"/>
      <c r="AGZ54" s="23"/>
      <c r="AHA54" s="33"/>
      <c r="AHB54" s="35"/>
      <c r="AHC54" s="35"/>
      <c r="AHD54"/>
      <c r="AHE54"/>
      <c r="AHF54" s="33"/>
      <c r="AHG54" s="23"/>
      <c r="AHH54" s="33"/>
      <c r="AHI54" s="35"/>
      <c r="AHJ54" s="35"/>
      <c r="AHK54"/>
      <c r="AHL54"/>
      <c r="AHM54" s="33"/>
      <c r="AHN54" s="23"/>
      <c r="AHO54" s="33"/>
      <c r="AHP54" s="35"/>
      <c r="AHQ54" s="35"/>
      <c r="AHR54"/>
      <c r="AHS54"/>
      <c r="AHT54" s="33"/>
      <c r="AHU54" s="23"/>
      <c r="AHV54" s="33"/>
      <c r="AHW54" s="35"/>
      <c r="AHX54" s="35"/>
      <c r="AHY54"/>
      <c r="AHZ54"/>
      <c r="AIA54" s="33"/>
      <c r="AIB54" s="23"/>
      <c r="AIC54" s="33"/>
      <c r="AID54" s="35"/>
      <c r="AIE54" s="35"/>
      <c r="AIF54"/>
      <c r="AIG54"/>
      <c r="AIH54" s="33"/>
      <c r="AII54" s="23"/>
      <c r="AIJ54" s="33"/>
      <c r="AIK54" s="35"/>
      <c r="AIL54" s="35"/>
      <c r="AIM54"/>
      <c r="AIN54"/>
      <c r="AIO54" s="33"/>
      <c r="AIP54" s="23"/>
      <c r="AIQ54" s="33"/>
      <c r="AIR54" s="35"/>
      <c r="AIS54" s="35"/>
      <c r="AIT54"/>
      <c r="AIU54"/>
      <c r="AIV54" s="33"/>
      <c r="AIW54" s="23"/>
      <c r="AIX54" s="33"/>
      <c r="AIY54" s="35"/>
      <c r="AIZ54" s="35"/>
      <c r="AJA54"/>
      <c r="AJB54"/>
      <c r="AJC54" s="33"/>
      <c r="AJD54" s="23"/>
      <c r="AJE54" s="33"/>
      <c r="AJF54" s="35"/>
      <c r="AJG54" s="35"/>
      <c r="AJH54"/>
      <c r="AJI54"/>
      <c r="AJJ54" s="33"/>
      <c r="AJK54" s="23"/>
      <c r="AJL54" s="33"/>
      <c r="AJM54" s="35"/>
      <c r="AJN54" s="35"/>
      <c r="AJO54"/>
      <c r="AJP54"/>
      <c r="AJQ54" s="33"/>
      <c r="AJR54" s="23"/>
      <c r="AJS54" s="33"/>
      <c r="AJT54" s="35"/>
      <c r="AJU54" s="35"/>
      <c r="AJV54"/>
      <c r="AJW54"/>
      <c r="AJX54" s="33"/>
      <c r="AJY54" s="23"/>
      <c r="AJZ54" s="33"/>
      <c r="AKA54" s="35"/>
      <c r="AKB54" s="35"/>
      <c r="AKC54"/>
      <c r="AKD54"/>
      <c r="AKE54" s="33"/>
      <c r="AKF54" s="23"/>
      <c r="AKG54" s="33"/>
      <c r="AKH54" s="35"/>
      <c r="AKI54" s="35"/>
      <c r="AKJ54"/>
      <c r="AKK54"/>
      <c r="AKL54" s="33"/>
      <c r="AKM54" s="23"/>
      <c r="AKN54" s="33"/>
      <c r="AKO54" s="35"/>
      <c r="AKP54" s="35"/>
      <c r="AKQ54"/>
      <c r="AKR54"/>
      <c r="AKS54" s="33"/>
      <c r="AKT54" s="23"/>
      <c r="AKU54" s="33"/>
      <c r="AKV54" s="35"/>
      <c r="AKW54" s="35"/>
      <c r="AKX54"/>
      <c r="AKY54"/>
      <c r="AKZ54" s="33"/>
      <c r="ALA54" s="23"/>
      <c r="ALB54" s="33"/>
      <c r="ALC54" s="35"/>
      <c r="ALD54" s="35"/>
      <c r="ALE54"/>
      <c r="ALF54"/>
      <c r="ALG54" s="33"/>
      <c r="ALH54" s="23"/>
      <c r="ALI54" s="33"/>
      <c r="ALJ54" s="35"/>
      <c r="ALK54" s="35"/>
      <c r="ALL54"/>
      <c r="ALM54"/>
      <c r="ALN54" s="33"/>
      <c r="ALO54" s="23"/>
      <c r="ALP54" s="33"/>
      <c r="ALQ54" s="35"/>
      <c r="ALR54" s="35"/>
      <c r="ALS54"/>
      <c r="ALT54"/>
      <c r="ALU54" s="33"/>
      <c r="ALV54" s="23"/>
      <c r="ALW54" s="33"/>
      <c r="ALX54" s="35"/>
      <c r="ALY54" s="35"/>
      <c r="ALZ54"/>
      <c r="AMA54"/>
      <c r="AMB54" s="33"/>
      <c r="AMC54" s="23"/>
      <c r="AMD54" s="33"/>
      <c r="AME54" s="35"/>
      <c r="AMF54" s="35"/>
      <c r="AMG54"/>
      <c r="AMH54"/>
      <c r="AMI54" s="33"/>
      <c r="AMJ54" s="23"/>
      <c r="AMK54" s="33"/>
      <c r="AML54" s="35"/>
      <c r="AMM54" s="35"/>
      <c r="AMN54"/>
      <c r="AMO54"/>
      <c r="AMP54" s="33"/>
      <c r="AMQ54" s="23"/>
      <c r="AMR54" s="33"/>
      <c r="AMS54" s="35"/>
      <c r="AMT54" s="35"/>
      <c r="AMU54"/>
      <c r="AMV54"/>
      <c r="AMW54" s="33"/>
      <c r="AMX54" s="23"/>
      <c r="AMY54" s="33"/>
      <c r="AMZ54" s="35"/>
      <c r="ANA54" s="35"/>
      <c r="ANB54"/>
      <c r="ANC54"/>
      <c r="AND54" s="33"/>
      <c r="ANE54" s="23"/>
      <c r="ANF54" s="33"/>
      <c r="ANG54" s="35"/>
      <c r="ANH54" s="35"/>
      <c r="ANI54"/>
      <c r="ANJ54"/>
      <c r="ANK54" s="33"/>
      <c r="ANL54" s="23"/>
      <c r="ANM54" s="33"/>
      <c r="ANN54" s="35"/>
      <c r="ANO54" s="35"/>
      <c r="ANP54"/>
      <c r="ANQ54"/>
      <c r="ANR54" s="33"/>
      <c r="ANS54" s="23"/>
      <c r="ANT54" s="33"/>
      <c r="ANU54" s="35"/>
      <c r="ANV54" s="35"/>
      <c r="ANW54"/>
      <c r="ANX54"/>
      <c r="ANY54" s="33"/>
      <c r="ANZ54" s="23"/>
      <c r="AOA54" s="33"/>
      <c r="AOB54" s="35"/>
      <c r="AOC54" s="35"/>
      <c r="AOD54"/>
      <c r="AOE54"/>
      <c r="AOF54" s="33"/>
      <c r="AOG54" s="23"/>
      <c r="AOH54" s="33"/>
      <c r="AOI54" s="35"/>
      <c r="AOJ54" s="35"/>
      <c r="AOK54"/>
      <c r="AOL54"/>
      <c r="AOM54" s="33"/>
      <c r="AON54" s="23"/>
      <c r="AOO54" s="33"/>
      <c r="AOP54" s="35"/>
      <c r="AOQ54" s="35"/>
      <c r="AOR54"/>
      <c r="AOS54"/>
      <c r="AOT54" s="33"/>
      <c r="AOU54" s="23"/>
      <c r="AOV54" s="33"/>
      <c r="AOW54" s="35"/>
      <c r="AOX54" s="35"/>
      <c r="AOY54"/>
      <c r="AOZ54"/>
      <c r="APA54" s="33"/>
      <c r="APB54" s="23"/>
      <c r="APC54" s="33"/>
      <c r="APD54" s="35"/>
      <c r="APE54" s="35"/>
      <c r="APF54"/>
      <c r="APG54"/>
      <c r="APH54" s="33"/>
      <c r="API54" s="23"/>
      <c r="APJ54" s="33"/>
      <c r="APK54" s="35"/>
      <c r="APL54" s="35"/>
      <c r="APM54"/>
      <c r="APN54"/>
      <c r="APO54" s="33"/>
      <c r="APP54" s="23"/>
      <c r="APQ54" s="33"/>
      <c r="APR54" s="35"/>
      <c r="APS54" s="35"/>
      <c r="APT54"/>
      <c r="APU54"/>
      <c r="APV54" s="33"/>
      <c r="APW54" s="23"/>
      <c r="APX54" s="33"/>
      <c r="APY54" s="35"/>
      <c r="APZ54" s="35"/>
      <c r="AQA54"/>
      <c r="AQB54"/>
      <c r="AQC54" s="33"/>
      <c r="AQD54" s="23"/>
      <c r="AQE54" s="33"/>
      <c r="AQF54" s="35"/>
      <c r="AQG54" s="35"/>
      <c r="AQH54"/>
      <c r="AQI54"/>
      <c r="AQJ54" s="33"/>
      <c r="AQK54" s="23"/>
      <c r="AQL54" s="33"/>
      <c r="AQM54" s="35"/>
      <c r="AQN54" s="35"/>
      <c r="AQO54"/>
      <c r="AQP54"/>
      <c r="AQQ54" s="33"/>
      <c r="AQR54" s="23"/>
      <c r="AQS54" s="33"/>
      <c r="AQT54" s="35"/>
      <c r="AQU54" s="35"/>
      <c r="AQV54"/>
      <c r="AQW54"/>
      <c r="AQX54" s="33"/>
      <c r="AQY54" s="23"/>
      <c r="AQZ54" s="33"/>
      <c r="ARA54" s="35"/>
      <c r="ARB54" s="35"/>
      <c r="ARC54"/>
      <c r="ARD54"/>
      <c r="ARE54" s="33"/>
      <c r="ARF54" s="23"/>
      <c r="ARG54" s="33"/>
      <c r="ARH54" s="35"/>
      <c r="ARI54" s="35"/>
      <c r="ARJ54"/>
      <c r="ARK54"/>
      <c r="ARL54" s="33"/>
      <c r="ARM54" s="23"/>
      <c r="ARN54" s="33"/>
      <c r="ARO54" s="35"/>
      <c r="ARP54" s="35"/>
      <c r="ARQ54"/>
      <c r="ARR54"/>
      <c r="ARS54" s="33"/>
      <c r="ART54" s="23"/>
      <c r="ARU54" s="33"/>
      <c r="ARV54" s="35"/>
      <c r="ARW54" s="35"/>
      <c r="ARX54"/>
      <c r="ARY54"/>
      <c r="ARZ54" s="33"/>
      <c r="ASA54" s="23"/>
      <c r="ASB54" s="33"/>
      <c r="ASC54" s="35"/>
      <c r="ASD54" s="35"/>
      <c r="ASE54"/>
      <c r="ASF54"/>
      <c r="ASG54" s="33"/>
      <c r="ASH54" s="23"/>
      <c r="ASI54" s="33"/>
      <c r="ASJ54" s="35"/>
      <c r="ASK54" s="35"/>
      <c r="ASL54"/>
      <c r="ASM54"/>
      <c r="ASN54" s="33"/>
      <c r="ASO54" s="23"/>
      <c r="ASP54" s="33"/>
      <c r="ASQ54" s="35"/>
      <c r="ASR54" s="35"/>
      <c r="ASS54"/>
      <c r="AST54"/>
      <c r="ASU54" s="33"/>
      <c r="ASV54" s="23"/>
      <c r="ASW54" s="33"/>
      <c r="ASX54" s="35"/>
      <c r="ASY54" s="35"/>
      <c r="ASZ54"/>
      <c r="ATA54"/>
      <c r="ATB54" s="33"/>
      <c r="ATC54" s="23"/>
      <c r="ATD54" s="33"/>
      <c r="ATE54" s="35"/>
      <c r="ATF54" s="35"/>
      <c r="ATG54"/>
      <c r="ATH54"/>
      <c r="ATI54" s="33"/>
      <c r="ATJ54" s="23"/>
      <c r="ATK54" s="33"/>
      <c r="ATL54" s="35"/>
      <c r="ATM54" s="35"/>
      <c r="ATN54"/>
      <c r="ATO54"/>
      <c r="ATP54" s="33"/>
      <c r="ATQ54" s="23"/>
      <c r="ATR54" s="33"/>
      <c r="ATS54" s="35"/>
      <c r="ATT54" s="35"/>
      <c r="ATU54"/>
      <c r="ATV54"/>
      <c r="ATW54" s="33"/>
      <c r="ATX54" s="23"/>
      <c r="ATY54" s="33"/>
      <c r="ATZ54" s="35"/>
      <c r="AUA54" s="35"/>
      <c r="AUB54"/>
      <c r="AUC54"/>
      <c r="AUD54" s="33"/>
      <c r="AUE54" s="23"/>
      <c r="AUF54" s="33"/>
      <c r="AUG54" s="35"/>
      <c r="AUH54" s="35"/>
      <c r="AUI54"/>
      <c r="AUJ54"/>
      <c r="AUK54" s="33"/>
      <c r="AUL54" s="23"/>
      <c r="AUM54" s="33"/>
      <c r="AUN54" s="35"/>
      <c r="AUO54" s="35"/>
      <c r="AUP54"/>
      <c r="AUQ54"/>
      <c r="AUR54" s="33"/>
      <c r="AUS54" s="23"/>
      <c r="AUT54" s="33"/>
      <c r="AUU54" s="35"/>
      <c r="AUV54" s="35"/>
      <c r="AUW54"/>
      <c r="AUX54"/>
      <c r="AUY54" s="33"/>
      <c r="AUZ54" s="23"/>
      <c r="AVA54" s="33"/>
      <c r="AVB54" s="35"/>
      <c r="AVC54" s="35"/>
      <c r="AVD54"/>
      <c r="AVE54"/>
      <c r="AVF54" s="33"/>
      <c r="AVG54" s="23"/>
      <c r="AVH54" s="33"/>
      <c r="AVI54" s="35"/>
      <c r="AVJ54" s="35"/>
      <c r="AVK54"/>
      <c r="AVL54"/>
      <c r="AVM54" s="33"/>
      <c r="AVN54" s="23"/>
      <c r="AVO54" s="33"/>
      <c r="AVP54" s="35"/>
      <c r="AVQ54" s="35"/>
      <c r="AVR54"/>
      <c r="AVS54"/>
      <c r="AVT54" s="33"/>
      <c r="AVU54" s="23"/>
      <c r="AVV54" s="33"/>
      <c r="AVW54" s="35"/>
      <c r="AVX54" s="35"/>
      <c r="AVY54"/>
      <c r="AVZ54"/>
      <c r="AWA54" s="33"/>
      <c r="AWB54" s="23"/>
      <c r="AWC54" s="33"/>
      <c r="AWD54" s="35"/>
      <c r="AWE54" s="35"/>
      <c r="AWF54"/>
      <c r="AWG54"/>
      <c r="AWH54" s="33"/>
      <c r="AWI54" s="23"/>
      <c r="AWJ54" s="33"/>
      <c r="AWK54" s="35"/>
      <c r="AWL54" s="35"/>
      <c r="AWM54"/>
      <c r="AWN54"/>
      <c r="AWO54" s="33"/>
      <c r="AWP54" s="23"/>
      <c r="AWQ54" s="33"/>
      <c r="AWR54" s="35"/>
      <c r="AWS54" s="35"/>
      <c r="AWT54"/>
      <c r="AWU54"/>
      <c r="AWV54" s="33"/>
      <c r="AWW54" s="23"/>
      <c r="AWX54" s="33"/>
      <c r="AWY54" s="35"/>
      <c r="AWZ54" s="35"/>
      <c r="AXA54"/>
      <c r="AXB54"/>
      <c r="AXC54" s="33"/>
      <c r="AXD54" s="23"/>
      <c r="AXE54" s="33"/>
      <c r="AXF54" s="35"/>
      <c r="AXG54" s="35"/>
      <c r="AXH54"/>
      <c r="AXI54"/>
      <c r="AXJ54" s="33"/>
      <c r="AXK54" s="23"/>
      <c r="AXL54" s="33"/>
      <c r="AXM54" s="35"/>
      <c r="AXN54" s="35"/>
      <c r="AXO54"/>
      <c r="AXP54"/>
      <c r="AXQ54" s="33"/>
      <c r="AXR54" s="23"/>
      <c r="AXS54" s="33"/>
      <c r="AXT54" s="35"/>
      <c r="AXU54" s="35"/>
      <c r="AXV54"/>
      <c r="AXW54"/>
      <c r="AXX54" s="33"/>
      <c r="AXY54" s="23"/>
      <c r="AXZ54" s="33"/>
      <c r="AYA54" s="35"/>
      <c r="AYB54" s="35"/>
      <c r="AYC54"/>
      <c r="AYD54"/>
      <c r="AYE54" s="33"/>
      <c r="AYF54" s="23"/>
      <c r="AYG54" s="33"/>
      <c r="AYH54" s="35"/>
      <c r="AYI54" s="35"/>
      <c r="AYJ54"/>
      <c r="AYK54"/>
      <c r="AYL54" s="33"/>
      <c r="AYM54" s="23"/>
      <c r="AYN54" s="33"/>
      <c r="AYO54" s="35"/>
      <c r="AYP54" s="35"/>
      <c r="AYQ54"/>
      <c r="AYR54"/>
      <c r="AYS54" s="33"/>
      <c r="AYT54" s="23"/>
      <c r="AYU54" s="33"/>
      <c r="AYV54" s="35"/>
      <c r="AYW54" s="35"/>
      <c r="AYX54"/>
      <c r="AYY54"/>
      <c r="AYZ54" s="33"/>
      <c r="AZA54" s="23"/>
      <c r="AZB54" s="33"/>
      <c r="AZC54" s="35"/>
      <c r="AZD54" s="35"/>
      <c r="AZE54"/>
      <c r="AZF54"/>
      <c r="AZG54" s="33"/>
      <c r="AZH54" s="23"/>
      <c r="AZI54" s="33"/>
      <c r="AZJ54" s="35"/>
      <c r="AZK54" s="35"/>
      <c r="AZL54"/>
      <c r="AZM54"/>
      <c r="AZN54" s="33"/>
      <c r="AZO54" s="23"/>
      <c r="AZP54" s="33"/>
      <c r="AZQ54" s="35"/>
      <c r="AZR54" s="35"/>
      <c r="AZS54"/>
      <c r="AZT54"/>
      <c r="AZU54" s="33"/>
      <c r="AZV54" s="23"/>
      <c r="AZW54" s="33"/>
      <c r="AZX54" s="35"/>
      <c r="AZY54" s="35"/>
      <c r="AZZ54"/>
      <c r="BAA54"/>
      <c r="BAB54" s="33"/>
      <c r="BAC54" s="23"/>
      <c r="BAD54" s="33"/>
      <c r="BAE54" s="35"/>
      <c r="BAF54" s="35"/>
      <c r="BAG54"/>
      <c r="BAH54"/>
      <c r="BAI54" s="33"/>
      <c r="BAJ54" s="23"/>
      <c r="BAK54" s="33"/>
      <c r="BAL54" s="35"/>
      <c r="BAM54" s="35"/>
      <c r="BAN54"/>
      <c r="BAO54"/>
      <c r="BAP54" s="33"/>
      <c r="BAQ54" s="23"/>
      <c r="BAR54" s="33"/>
      <c r="BAS54" s="35"/>
      <c r="BAT54" s="35"/>
      <c r="BAU54"/>
      <c r="BAV54"/>
      <c r="BAW54" s="33"/>
      <c r="BAX54" s="23"/>
      <c r="BAY54" s="33"/>
      <c r="BAZ54" s="35"/>
      <c r="BBA54" s="35"/>
      <c r="BBB54"/>
      <c r="BBC54"/>
      <c r="BBD54" s="33"/>
      <c r="BBE54" s="23"/>
      <c r="BBF54" s="33"/>
      <c r="BBG54" s="35"/>
      <c r="BBH54" s="35"/>
      <c r="BBI54"/>
      <c r="BBJ54"/>
      <c r="BBK54" s="33"/>
      <c r="BBL54" s="23"/>
      <c r="BBM54" s="33"/>
      <c r="BBN54" s="35"/>
      <c r="BBO54" s="35"/>
      <c r="BBP54"/>
      <c r="BBQ54"/>
      <c r="BBR54" s="33"/>
      <c r="BBS54" s="23"/>
      <c r="BBT54" s="33"/>
      <c r="BBU54" s="35"/>
      <c r="BBV54" s="35"/>
      <c r="BBW54"/>
      <c r="BBX54"/>
      <c r="BBY54" s="33"/>
      <c r="BBZ54" s="23"/>
      <c r="BCA54" s="33"/>
      <c r="BCB54" s="35"/>
      <c r="BCC54" s="35"/>
      <c r="BCD54"/>
      <c r="BCE54"/>
      <c r="BCF54" s="33"/>
      <c r="BCG54" s="23"/>
      <c r="BCH54" s="33"/>
      <c r="BCI54" s="35"/>
      <c r="BCJ54" s="35"/>
      <c r="BCK54"/>
      <c r="BCL54"/>
      <c r="BCM54" s="33"/>
      <c r="BCN54" s="23"/>
      <c r="BCO54" s="33"/>
      <c r="BCP54" s="35"/>
      <c r="BCQ54" s="35"/>
      <c r="BCR54"/>
      <c r="BCS54"/>
      <c r="BCT54" s="33"/>
      <c r="BCU54" s="23"/>
      <c r="BCV54" s="33"/>
      <c r="BCW54" s="35"/>
      <c r="BCX54" s="35"/>
      <c r="BCY54"/>
      <c r="BCZ54"/>
      <c r="BDA54" s="33"/>
      <c r="BDB54" s="23"/>
      <c r="BDC54" s="33"/>
      <c r="BDD54" s="35"/>
      <c r="BDE54" s="35"/>
      <c r="BDF54"/>
      <c r="BDG54"/>
      <c r="BDH54" s="33"/>
      <c r="BDI54" s="23"/>
      <c r="BDJ54" s="33"/>
      <c r="BDK54" s="35"/>
      <c r="BDL54" s="35"/>
      <c r="BDM54"/>
      <c r="BDN54"/>
      <c r="BDO54" s="33"/>
      <c r="BDP54" s="23"/>
      <c r="BDQ54" s="33"/>
      <c r="BDR54" s="35"/>
      <c r="BDS54" s="35"/>
      <c r="BDT54"/>
      <c r="BDU54"/>
      <c r="BDV54" s="33"/>
      <c r="BDW54" s="23"/>
      <c r="BDX54" s="33"/>
      <c r="BDY54" s="35"/>
      <c r="BDZ54" s="35"/>
      <c r="BEA54"/>
      <c r="BEB54"/>
      <c r="BEC54" s="33"/>
      <c r="BED54" s="23"/>
      <c r="BEE54" s="33"/>
      <c r="BEF54" s="35"/>
      <c r="BEG54" s="35"/>
      <c r="BEH54"/>
      <c r="BEI54"/>
      <c r="BEJ54" s="33"/>
      <c r="BEK54" s="23"/>
      <c r="BEL54" s="33"/>
      <c r="BEM54" s="35"/>
      <c r="BEN54" s="35"/>
      <c r="BEO54"/>
      <c r="BEP54"/>
      <c r="BEQ54" s="33"/>
      <c r="BER54" s="23"/>
      <c r="BES54" s="33"/>
      <c r="BET54" s="35"/>
      <c r="BEU54" s="35"/>
      <c r="BEV54"/>
      <c r="BEW54"/>
      <c r="BEX54" s="33"/>
      <c r="BEY54" s="23"/>
      <c r="BEZ54" s="33"/>
      <c r="BFA54" s="35"/>
      <c r="BFB54" s="35"/>
      <c r="BFC54"/>
      <c r="BFD54"/>
      <c r="BFE54" s="33"/>
      <c r="BFF54" s="23"/>
      <c r="BFG54" s="33"/>
      <c r="BFH54" s="35"/>
      <c r="BFI54" s="35"/>
      <c r="BFJ54"/>
      <c r="BFK54"/>
      <c r="BFL54" s="33"/>
      <c r="BFM54" s="23"/>
      <c r="BFN54" s="33"/>
      <c r="BFO54" s="35"/>
      <c r="BFP54" s="35"/>
      <c r="BFQ54"/>
      <c r="BFR54"/>
      <c r="BFS54" s="33"/>
      <c r="BFT54" s="23"/>
      <c r="BFU54" s="33"/>
      <c r="BFV54" s="35"/>
      <c r="BFW54" s="35"/>
      <c r="BFX54"/>
      <c r="BFY54"/>
      <c r="BFZ54" s="33"/>
      <c r="BGA54" s="23"/>
      <c r="BGB54" s="33"/>
      <c r="BGC54" s="35"/>
      <c r="BGD54" s="35"/>
      <c r="BGE54"/>
      <c r="BGF54"/>
      <c r="BGG54" s="33"/>
      <c r="BGH54" s="23"/>
      <c r="BGI54" s="33"/>
      <c r="BGJ54" s="35"/>
      <c r="BGK54" s="35"/>
      <c r="BGL54"/>
      <c r="BGM54"/>
      <c r="BGN54" s="33"/>
      <c r="BGO54" s="23"/>
      <c r="BGP54" s="33"/>
      <c r="BGQ54" s="35"/>
      <c r="BGR54" s="35"/>
      <c r="BGS54"/>
      <c r="BGT54"/>
      <c r="BGU54" s="33"/>
      <c r="BGV54" s="23"/>
      <c r="BGW54" s="33"/>
      <c r="BGX54" s="35"/>
      <c r="BGY54" s="35"/>
      <c r="BGZ54"/>
      <c r="BHA54"/>
      <c r="BHB54" s="33"/>
      <c r="BHC54" s="23"/>
      <c r="BHD54" s="33"/>
      <c r="BHE54" s="35"/>
      <c r="BHF54" s="35"/>
      <c r="BHG54"/>
      <c r="BHH54"/>
      <c r="BHI54" s="33"/>
      <c r="BHJ54" s="23"/>
      <c r="BHK54" s="33"/>
      <c r="BHL54" s="35"/>
      <c r="BHM54" s="35"/>
      <c r="BHN54"/>
      <c r="BHO54"/>
      <c r="BHP54" s="33"/>
      <c r="BHQ54" s="23"/>
      <c r="BHR54" s="33"/>
      <c r="BHS54" s="35"/>
      <c r="BHT54" s="35"/>
      <c r="BHU54"/>
      <c r="BHV54"/>
      <c r="BHW54" s="33"/>
      <c r="BHX54" s="23"/>
      <c r="BHY54" s="33"/>
      <c r="BHZ54" s="35"/>
      <c r="BIA54" s="35"/>
      <c r="BIB54"/>
      <c r="BIC54"/>
      <c r="BID54" s="33"/>
      <c r="BIE54" s="23"/>
      <c r="BIF54" s="33"/>
      <c r="BIG54" s="35"/>
      <c r="BIH54" s="35"/>
      <c r="BII54"/>
      <c r="BIJ54"/>
      <c r="BIK54" s="33"/>
      <c r="BIL54" s="23"/>
      <c r="BIM54" s="33"/>
      <c r="BIN54" s="35"/>
      <c r="BIO54" s="35"/>
      <c r="BIP54"/>
      <c r="BIQ54"/>
      <c r="BIR54" s="33"/>
      <c r="BIS54" s="23"/>
      <c r="BIT54" s="33"/>
      <c r="BIU54" s="35"/>
      <c r="BIV54" s="35"/>
      <c r="BIW54"/>
      <c r="BIX54"/>
      <c r="BIY54" s="33"/>
      <c r="BIZ54" s="23"/>
      <c r="BJA54" s="33"/>
      <c r="BJB54" s="35"/>
      <c r="BJC54" s="35"/>
      <c r="BJD54"/>
      <c r="BJE54"/>
      <c r="BJF54" s="33"/>
      <c r="BJG54" s="23"/>
      <c r="BJH54" s="33"/>
      <c r="BJI54" s="35"/>
      <c r="BJJ54" s="35"/>
      <c r="BJK54"/>
      <c r="BJL54"/>
      <c r="BJM54" s="33"/>
      <c r="BJN54" s="23"/>
      <c r="BJO54" s="33"/>
      <c r="BJP54" s="35"/>
      <c r="BJQ54" s="35"/>
      <c r="BJR54"/>
      <c r="BJS54"/>
      <c r="BJT54" s="33"/>
      <c r="BJU54" s="23"/>
      <c r="BJV54" s="33"/>
      <c r="BJW54" s="35"/>
      <c r="BJX54" s="35"/>
      <c r="BJY54"/>
      <c r="BJZ54"/>
      <c r="BKA54" s="33"/>
      <c r="BKB54" s="23"/>
      <c r="BKC54" s="33"/>
      <c r="BKD54" s="35"/>
      <c r="BKE54" s="35"/>
      <c r="BKF54"/>
      <c r="BKG54"/>
      <c r="BKH54" s="33"/>
      <c r="BKI54" s="23"/>
      <c r="BKJ54" s="33"/>
      <c r="BKK54" s="35"/>
      <c r="BKL54" s="35"/>
      <c r="BKM54"/>
      <c r="BKN54"/>
      <c r="BKO54" s="33"/>
      <c r="BKP54" s="23"/>
      <c r="BKQ54" s="33"/>
      <c r="BKR54" s="35"/>
      <c r="BKS54" s="35"/>
      <c r="BKT54"/>
      <c r="BKU54"/>
      <c r="BKV54" s="33"/>
      <c r="BKW54" s="23"/>
      <c r="BKX54" s="33"/>
      <c r="BKY54" s="35"/>
      <c r="BKZ54" s="35"/>
      <c r="BLA54"/>
      <c r="BLB54"/>
      <c r="BLC54" s="33"/>
      <c r="BLD54" s="23"/>
      <c r="BLE54" s="33"/>
      <c r="BLF54" s="35"/>
      <c r="BLG54" s="35"/>
      <c r="BLH54"/>
      <c r="BLI54"/>
      <c r="BLJ54" s="33"/>
      <c r="BLK54" s="23"/>
      <c r="BLL54" s="33"/>
      <c r="BLM54" s="35"/>
      <c r="BLN54" s="35"/>
      <c r="BLO54"/>
      <c r="BLP54"/>
      <c r="BLQ54" s="33"/>
      <c r="BLR54" s="23"/>
      <c r="BLS54" s="33"/>
      <c r="BLT54" s="35"/>
      <c r="BLU54" s="35"/>
      <c r="BLV54"/>
      <c r="BLW54"/>
      <c r="BLX54" s="33"/>
      <c r="BLY54" s="23"/>
      <c r="BLZ54" s="33"/>
      <c r="BMA54" s="35"/>
      <c r="BMB54" s="35"/>
      <c r="BMC54"/>
      <c r="BMD54"/>
      <c r="BME54" s="33"/>
      <c r="BMF54" s="23"/>
      <c r="BMG54" s="33"/>
      <c r="BMH54" s="35"/>
      <c r="BMI54" s="35"/>
      <c r="BMJ54"/>
      <c r="BMK54"/>
      <c r="BML54" s="33"/>
      <c r="BMM54" s="23"/>
      <c r="BMN54" s="33"/>
      <c r="BMO54" s="35"/>
      <c r="BMP54" s="35"/>
      <c r="BMQ54"/>
      <c r="BMR54"/>
      <c r="BMS54" s="33"/>
      <c r="BMT54" s="23"/>
      <c r="BMU54" s="33"/>
      <c r="BMV54" s="35"/>
      <c r="BMW54" s="35"/>
      <c r="BMX54"/>
      <c r="BMY54"/>
      <c r="BMZ54" s="33"/>
      <c r="BNA54" s="23"/>
      <c r="BNB54" s="33"/>
      <c r="BNC54" s="35"/>
      <c r="BND54" s="35"/>
      <c r="BNE54"/>
      <c r="BNF54"/>
      <c r="BNG54" s="33"/>
      <c r="BNH54" s="23"/>
      <c r="BNI54" s="33"/>
      <c r="BNJ54" s="35"/>
      <c r="BNK54" s="35"/>
      <c r="BNL54"/>
      <c r="BNM54"/>
      <c r="BNN54" s="33"/>
      <c r="BNO54" s="23"/>
      <c r="BNP54" s="33"/>
      <c r="BNQ54" s="35"/>
      <c r="BNR54" s="35"/>
      <c r="BNS54"/>
      <c r="BNT54"/>
      <c r="BNU54" s="33"/>
      <c r="BNV54" s="23"/>
      <c r="BNW54" s="33"/>
      <c r="BNX54" s="35"/>
      <c r="BNY54" s="35"/>
      <c r="BNZ54"/>
      <c r="BOA54"/>
      <c r="BOB54" s="33"/>
      <c r="BOC54" s="23"/>
      <c r="BOD54" s="33"/>
      <c r="BOE54" s="35"/>
      <c r="BOF54" s="35"/>
      <c r="BOG54"/>
      <c r="BOH54"/>
      <c r="BOI54" s="33"/>
      <c r="BOJ54" s="23"/>
      <c r="BOK54" s="33"/>
      <c r="BOL54" s="35"/>
      <c r="BOM54" s="35"/>
      <c r="BON54"/>
      <c r="BOO54"/>
      <c r="BOP54" s="33"/>
      <c r="BOQ54" s="23"/>
      <c r="BOR54" s="33"/>
      <c r="BOS54" s="35"/>
      <c r="BOT54" s="35"/>
      <c r="BOU54"/>
      <c r="BOV54"/>
      <c r="BOW54" s="33"/>
      <c r="BOX54" s="23"/>
      <c r="BOY54" s="33"/>
      <c r="BOZ54" s="35"/>
      <c r="BPA54" s="35"/>
      <c r="BPB54"/>
      <c r="BPC54"/>
      <c r="BPD54" s="33"/>
      <c r="BPE54" s="23"/>
      <c r="BPF54" s="33"/>
      <c r="BPG54" s="35"/>
      <c r="BPH54" s="35"/>
      <c r="BPI54"/>
      <c r="BPJ54"/>
      <c r="BPK54" s="33"/>
      <c r="BPL54" s="23"/>
      <c r="BPM54" s="33"/>
      <c r="BPN54" s="35"/>
      <c r="BPO54" s="35"/>
      <c r="BPP54"/>
      <c r="BPQ54"/>
      <c r="BPR54" s="33"/>
      <c r="BPS54" s="23"/>
      <c r="BPT54" s="33"/>
      <c r="BPU54" s="35"/>
      <c r="BPV54" s="35"/>
      <c r="BPW54"/>
      <c r="BPX54"/>
      <c r="BPY54" s="33"/>
      <c r="BPZ54" s="23"/>
      <c r="BQA54" s="33"/>
      <c r="BQB54" s="35"/>
      <c r="BQC54" s="35"/>
      <c r="BQD54"/>
      <c r="BQE54"/>
      <c r="BQF54" s="33"/>
      <c r="BQG54" s="23"/>
      <c r="BQH54" s="33"/>
      <c r="BQI54" s="35"/>
      <c r="BQJ54" s="35"/>
      <c r="BQK54"/>
      <c r="BQL54"/>
      <c r="BQM54" s="33"/>
      <c r="BQN54" s="23"/>
      <c r="BQO54" s="33"/>
      <c r="BQP54" s="35"/>
      <c r="BQQ54" s="35"/>
      <c r="BQR54"/>
      <c r="BQS54"/>
      <c r="BQT54" s="33"/>
      <c r="BQU54" s="23"/>
      <c r="BQV54" s="33"/>
      <c r="BQW54" s="35"/>
      <c r="BQX54" s="35"/>
      <c r="BQY54"/>
      <c r="BQZ54"/>
      <c r="BRA54" s="33"/>
      <c r="BRB54" s="23"/>
      <c r="BRC54" s="33"/>
      <c r="BRD54" s="35"/>
      <c r="BRE54" s="35"/>
      <c r="BRF54"/>
      <c r="BRG54"/>
      <c r="BRH54" s="33"/>
      <c r="BRI54" s="23"/>
      <c r="BRJ54" s="33"/>
      <c r="BRK54" s="35"/>
      <c r="BRL54" s="35"/>
      <c r="BRM54"/>
      <c r="BRN54"/>
      <c r="BRO54" s="33"/>
      <c r="BRP54" s="23"/>
      <c r="BRQ54" s="33"/>
      <c r="BRR54" s="35"/>
      <c r="BRS54" s="35"/>
      <c r="BRT54"/>
      <c r="BRU54"/>
      <c r="BRV54" s="33"/>
      <c r="BRW54" s="23"/>
      <c r="BRX54" s="33"/>
      <c r="BRY54" s="35"/>
      <c r="BRZ54" s="35"/>
      <c r="BSA54"/>
      <c r="BSB54"/>
      <c r="BSC54" s="33"/>
      <c r="BSD54" s="23"/>
      <c r="BSE54" s="33"/>
      <c r="BSF54" s="35"/>
      <c r="BSG54" s="35"/>
      <c r="BSH54"/>
      <c r="BSI54"/>
      <c r="BSJ54" s="33"/>
      <c r="BSK54" s="23"/>
      <c r="BSL54" s="33"/>
      <c r="BSM54" s="35"/>
      <c r="BSN54" s="35"/>
      <c r="BSO54"/>
      <c r="BSP54"/>
      <c r="BSQ54" s="33"/>
      <c r="BSR54" s="23"/>
      <c r="BSS54" s="33"/>
      <c r="BST54" s="35"/>
      <c r="BSU54" s="35"/>
      <c r="BSV54"/>
      <c r="BSW54"/>
      <c r="BSX54" s="33"/>
      <c r="BSY54" s="23"/>
      <c r="BSZ54" s="33"/>
      <c r="BTA54" s="35"/>
      <c r="BTB54" s="35"/>
      <c r="BTC54"/>
      <c r="BTD54"/>
      <c r="BTE54" s="33"/>
      <c r="BTF54" s="23"/>
      <c r="BTG54" s="33"/>
      <c r="BTH54" s="35"/>
      <c r="BTI54" s="35"/>
      <c r="BTJ54"/>
      <c r="BTK54"/>
      <c r="BTL54" s="33"/>
      <c r="BTM54" s="23"/>
      <c r="BTN54" s="33"/>
      <c r="BTO54" s="35"/>
      <c r="BTP54" s="35"/>
      <c r="BTQ54"/>
      <c r="BTR54"/>
      <c r="BTS54" s="33"/>
      <c r="BTT54" s="23"/>
      <c r="BTU54" s="33"/>
      <c r="BTV54" s="35"/>
      <c r="BTW54" s="35"/>
      <c r="BTX54"/>
      <c r="BTY54"/>
      <c r="BTZ54" s="33"/>
      <c r="BUA54" s="23"/>
      <c r="BUB54" s="33"/>
      <c r="BUC54" s="35"/>
      <c r="BUD54" s="35"/>
      <c r="BUE54"/>
      <c r="BUF54"/>
      <c r="BUG54" s="33"/>
      <c r="BUH54" s="23"/>
      <c r="BUI54" s="33"/>
      <c r="BUJ54" s="35"/>
      <c r="BUK54" s="35"/>
      <c r="BUL54"/>
      <c r="BUM54"/>
      <c r="BUN54" s="33"/>
      <c r="BUO54" s="23"/>
      <c r="BUP54" s="33"/>
      <c r="BUQ54" s="35"/>
      <c r="BUR54" s="35"/>
      <c r="BUS54"/>
      <c r="BUT54"/>
      <c r="BUU54" s="33"/>
      <c r="BUV54" s="23"/>
      <c r="BUW54" s="33"/>
      <c r="BUX54" s="35"/>
      <c r="BUY54" s="35"/>
      <c r="BUZ54"/>
      <c r="BVA54"/>
      <c r="BVB54" s="33"/>
      <c r="BVC54" s="23"/>
      <c r="BVD54" s="33"/>
      <c r="BVE54" s="35"/>
      <c r="BVF54" s="35"/>
      <c r="BVG54"/>
      <c r="BVH54"/>
      <c r="BVI54" s="33"/>
      <c r="BVJ54" s="23"/>
      <c r="BVK54" s="33"/>
      <c r="BVL54" s="35"/>
      <c r="BVM54" s="35"/>
      <c r="BVN54"/>
      <c r="BVO54"/>
      <c r="BVP54" s="33"/>
      <c r="BVQ54" s="23"/>
      <c r="BVR54" s="33"/>
      <c r="BVS54" s="35"/>
      <c r="BVT54" s="35"/>
      <c r="BVU54"/>
      <c r="BVV54"/>
      <c r="BVW54" s="33"/>
      <c r="BVX54" s="23"/>
      <c r="BVY54" s="33"/>
      <c r="BVZ54" s="35"/>
      <c r="BWA54" s="35"/>
      <c r="BWB54"/>
      <c r="BWC54"/>
      <c r="BWD54" s="33"/>
      <c r="BWE54" s="23"/>
      <c r="BWF54" s="33"/>
      <c r="BWG54" s="35"/>
      <c r="BWH54" s="35"/>
      <c r="BWI54"/>
      <c r="BWJ54"/>
      <c r="BWK54" s="33"/>
      <c r="BWL54" s="23"/>
      <c r="BWM54" s="33"/>
      <c r="BWN54" s="35"/>
      <c r="BWO54" s="35"/>
      <c r="BWP54"/>
      <c r="BWQ54"/>
      <c r="BWR54" s="33"/>
      <c r="BWS54" s="23"/>
      <c r="BWT54" s="33"/>
      <c r="BWU54" s="35"/>
      <c r="BWV54" s="35"/>
      <c r="BWW54"/>
      <c r="BWX54"/>
      <c r="BWY54" s="33"/>
      <c r="BWZ54" s="23"/>
      <c r="BXA54" s="33"/>
      <c r="BXB54" s="35"/>
      <c r="BXC54" s="35"/>
      <c r="BXD54"/>
      <c r="BXE54"/>
      <c r="BXF54" s="33"/>
      <c r="BXG54" s="23"/>
      <c r="BXH54" s="33"/>
      <c r="BXI54" s="35"/>
      <c r="BXJ54" s="35"/>
      <c r="BXK54"/>
      <c r="BXL54"/>
      <c r="BXM54" s="33"/>
      <c r="BXN54" s="23"/>
      <c r="BXO54" s="33"/>
      <c r="BXP54" s="35"/>
      <c r="BXQ54" s="35"/>
      <c r="BXR54"/>
      <c r="BXS54"/>
      <c r="BXT54" s="33"/>
      <c r="BXU54" s="23"/>
      <c r="BXV54" s="33"/>
      <c r="BXW54" s="35"/>
      <c r="BXX54" s="35"/>
      <c r="BXY54"/>
      <c r="BXZ54"/>
      <c r="BYA54" s="33"/>
      <c r="BYB54" s="23"/>
      <c r="BYC54" s="33"/>
      <c r="BYD54" s="35"/>
      <c r="BYE54" s="35"/>
      <c r="BYF54"/>
      <c r="BYG54"/>
      <c r="BYH54" s="33"/>
      <c r="BYI54" s="23"/>
      <c r="BYJ54" s="33"/>
      <c r="BYK54" s="35"/>
      <c r="BYL54" s="35"/>
      <c r="BYM54"/>
      <c r="BYN54"/>
      <c r="BYO54" s="33"/>
      <c r="BYP54" s="23"/>
      <c r="BYQ54" s="33"/>
      <c r="BYR54" s="35"/>
      <c r="BYS54" s="35"/>
      <c r="BYT54"/>
      <c r="BYU54"/>
      <c r="BYV54" s="33"/>
      <c r="BYW54" s="23"/>
      <c r="BYX54" s="33"/>
      <c r="BYY54" s="35"/>
      <c r="BYZ54" s="35"/>
      <c r="BZA54"/>
      <c r="BZB54"/>
      <c r="BZC54" s="33"/>
      <c r="BZD54" s="23"/>
      <c r="BZE54" s="33"/>
      <c r="BZF54" s="35"/>
      <c r="BZG54" s="35"/>
      <c r="BZH54"/>
      <c r="BZI54"/>
      <c r="BZJ54" s="33"/>
      <c r="BZK54" s="23"/>
      <c r="BZL54" s="33"/>
      <c r="BZM54" s="35"/>
      <c r="BZN54" s="35"/>
      <c r="BZO54"/>
      <c r="BZP54"/>
      <c r="BZQ54" s="33"/>
      <c r="BZR54" s="23"/>
      <c r="BZS54" s="33"/>
      <c r="BZT54" s="35"/>
      <c r="BZU54" s="35"/>
      <c r="BZV54"/>
      <c r="BZW54"/>
      <c r="BZX54" s="33"/>
      <c r="BZY54" s="23"/>
      <c r="BZZ54" s="33"/>
      <c r="CAA54" s="35"/>
      <c r="CAB54" s="35"/>
      <c r="CAC54"/>
      <c r="CAD54"/>
      <c r="CAE54" s="33"/>
      <c r="CAF54" s="23"/>
      <c r="CAG54" s="33"/>
      <c r="CAH54" s="35"/>
      <c r="CAI54" s="35"/>
      <c r="CAJ54"/>
      <c r="CAK54"/>
      <c r="CAL54" s="33"/>
      <c r="CAM54" s="23"/>
      <c r="CAN54" s="33"/>
      <c r="CAO54" s="35"/>
      <c r="CAP54" s="35"/>
      <c r="CAQ54"/>
      <c r="CAR54"/>
      <c r="CAS54" s="33"/>
      <c r="CAT54" s="23"/>
      <c r="CAU54" s="33"/>
      <c r="CAV54" s="35"/>
      <c r="CAW54" s="35"/>
      <c r="CAX54"/>
      <c r="CAY54"/>
      <c r="CAZ54" s="33"/>
      <c r="CBA54" s="23"/>
      <c r="CBB54" s="33"/>
      <c r="CBC54" s="35"/>
      <c r="CBD54" s="35"/>
      <c r="CBE54"/>
      <c r="CBF54"/>
      <c r="CBG54" s="33"/>
      <c r="CBH54" s="23"/>
      <c r="CBI54" s="33"/>
      <c r="CBJ54" s="35"/>
      <c r="CBK54" s="35"/>
      <c r="CBL54"/>
      <c r="CBM54"/>
      <c r="CBN54" s="33"/>
      <c r="CBO54" s="23"/>
      <c r="CBP54" s="33"/>
      <c r="CBQ54" s="35"/>
      <c r="CBR54" s="35"/>
      <c r="CBS54"/>
      <c r="CBT54"/>
      <c r="CBU54" s="33"/>
      <c r="CBV54" s="23"/>
      <c r="CBW54" s="33"/>
      <c r="CBX54" s="35"/>
      <c r="CBY54" s="35"/>
      <c r="CBZ54"/>
      <c r="CCA54"/>
      <c r="CCB54" s="33"/>
      <c r="CCC54" s="23"/>
      <c r="CCD54" s="33"/>
      <c r="CCE54" s="35"/>
      <c r="CCF54" s="35"/>
      <c r="CCG54"/>
      <c r="CCH54"/>
      <c r="CCI54" s="33"/>
      <c r="CCJ54" s="23"/>
      <c r="CCK54" s="33"/>
      <c r="CCL54" s="35"/>
      <c r="CCM54" s="35"/>
      <c r="CCN54"/>
      <c r="CCO54"/>
      <c r="CCP54" s="33"/>
      <c r="CCQ54" s="23"/>
      <c r="CCR54" s="33"/>
      <c r="CCS54" s="35"/>
      <c r="CCT54" s="35"/>
      <c r="CCU54"/>
      <c r="CCV54"/>
      <c r="CCW54" s="33"/>
      <c r="CCX54" s="23"/>
      <c r="CCY54" s="33"/>
      <c r="CCZ54" s="35"/>
      <c r="CDA54" s="35"/>
      <c r="CDB54"/>
      <c r="CDC54"/>
      <c r="CDD54" s="33"/>
      <c r="CDE54" s="23"/>
      <c r="CDF54" s="33"/>
      <c r="CDG54" s="35"/>
      <c r="CDH54" s="35"/>
      <c r="CDI54"/>
      <c r="CDJ54"/>
      <c r="CDK54" s="33"/>
      <c r="CDL54" s="23"/>
      <c r="CDM54" s="33"/>
      <c r="CDN54" s="35"/>
      <c r="CDO54" s="35"/>
      <c r="CDP54"/>
      <c r="CDQ54"/>
      <c r="CDR54" s="33"/>
      <c r="CDS54" s="23"/>
      <c r="CDT54" s="33"/>
      <c r="CDU54" s="35"/>
      <c r="CDV54" s="35"/>
      <c r="CDW54"/>
      <c r="CDX54"/>
      <c r="CDY54" s="33"/>
      <c r="CDZ54" s="23"/>
      <c r="CEA54" s="33"/>
      <c r="CEB54" s="35"/>
      <c r="CEC54" s="35"/>
      <c r="CED54"/>
      <c r="CEE54"/>
      <c r="CEF54" s="33"/>
      <c r="CEG54" s="23"/>
      <c r="CEH54" s="33"/>
      <c r="CEI54" s="35"/>
      <c r="CEJ54" s="35"/>
      <c r="CEK54"/>
      <c r="CEL54"/>
      <c r="CEM54" s="33"/>
      <c r="CEN54" s="23"/>
      <c r="CEO54" s="33"/>
      <c r="CEP54" s="35"/>
      <c r="CEQ54" s="35"/>
      <c r="CER54"/>
      <c r="CES54"/>
      <c r="CET54" s="33"/>
      <c r="CEU54" s="23"/>
      <c r="CEV54" s="33"/>
      <c r="CEW54" s="35"/>
      <c r="CEX54" s="35"/>
      <c r="CEY54"/>
      <c r="CEZ54"/>
      <c r="CFA54" s="33"/>
      <c r="CFB54" s="23"/>
      <c r="CFC54" s="33"/>
      <c r="CFD54" s="35"/>
      <c r="CFE54" s="35"/>
      <c r="CFF54"/>
      <c r="CFG54"/>
      <c r="CFH54" s="33"/>
      <c r="CFI54" s="23"/>
      <c r="CFJ54" s="33"/>
      <c r="CFK54" s="35"/>
      <c r="CFL54" s="35"/>
      <c r="CFM54"/>
      <c r="CFN54"/>
      <c r="CFO54" s="33"/>
      <c r="CFP54" s="23"/>
      <c r="CFQ54" s="33"/>
      <c r="CFR54" s="35"/>
      <c r="CFS54" s="35"/>
      <c r="CFT54"/>
      <c r="CFU54"/>
      <c r="CFV54" s="33"/>
      <c r="CFW54" s="23"/>
      <c r="CFX54" s="33"/>
      <c r="CFY54" s="35"/>
      <c r="CFZ54" s="35"/>
      <c r="CGA54"/>
      <c r="CGB54"/>
      <c r="CGC54" s="33"/>
      <c r="CGD54" s="23"/>
      <c r="CGE54" s="33"/>
      <c r="CGF54" s="35"/>
      <c r="CGG54" s="35"/>
      <c r="CGH54"/>
      <c r="CGI54"/>
      <c r="CGJ54" s="33"/>
      <c r="CGK54" s="23"/>
      <c r="CGL54" s="33"/>
      <c r="CGM54" s="35"/>
      <c r="CGN54" s="35"/>
      <c r="CGO54"/>
      <c r="CGP54"/>
      <c r="CGQ54" s="33"/>
      <c r="CGR54" s="23"/>
      <c r="CGS54" s="33"/>
      <c r="CGT54" s="35"/>
      <c r="CGU54" s="35"/>
      <c r="CGV54"/>
      <c r="CGW54"/>
      <c r="CGX54" s="33"/>
      <c r="CGY54" s="23"/>
      <c r="CGZ54" s="33"/>
      <c r="CHA54" s="35"/>
      <c r="CHB54" s="35"/>
      <c r="CHC54"/>
      <c r="CHD54"/>
      <c r="CHE54" s="33"/>
      <c r="CHF54" s="23"/>
      <c r="CHG54" s="33"/>
      <c r="CHH54" s="35"/>
      <c r="CHI54" s="35"/>
      <c r="CHJ54"/>
      <c r="CHK54"/>
      <c r="CHL54" s="33"/>
      <c r="CHM54" s="23"/>
      <c r="CHN54" s="33"/>
      <c r="CHO54" s="35"/>
      <c r="CHP54" s="35"/>
      <c r="CHQ54"/>
      <c r="CHR54"/>
      <c r="CHS54" s="33"/>
      <c r="CHT54" s="23"/>
      <c r="CHU54" s="33"/>
      <c r="CHV54" s="35"/>
      <c r="CHW54" s="35"/>
      <c r="CHX54"/>
      <c r="CHY54"/>
      <c r="CHZ54" s="33"/>
      <c r="CIA54" s="23"/>
      <c r="CIB54" s="33"/>
      <c r="CIC54" s="35"/>
      <c r="CID54" s="35"/>
      <c r="CIE54"/>
      <c r="CIF54"/>
      <c r="CIG54" s="33"/>
      <c r="CIH54" s="23"/>
      <c r="CII54" s="33"/>
      <c r="CIJ54" s="35"/>
      <c r="CIK54" s="35"/>
      <c r="CIL54"/>
      <c r="CIM54"/>
      <c r="CIN54" s="33"/>
      <c r="CIO54" s="23"/>
      <c r="CIP54" s="33"/>
      <c r="CIQ54" s="35"/>
      <c r="CIR54" s="35"/>
      <c r="CIS54"/>
      <c r="CIT54"/>
      <c r="CIU54" s="33"/>
      <c r="CIV54" s="23"/>
      <c r="CIW54" s="33"/>
      <c r="CIX54" s="35"/>
      <c r="CIY54" s="35"/>
      <c r="CIZ54"/>
      <c r="CJA54"/>
      <c r="CJB54" s="33"/>
      <c r="CJC54" s="23"/>
      <c r="CJD54" s="33"/>
      <c r="CJE54" s="35"/>
      <c r="CJF54" s="35"/>
      <c r="CJG54"/>
      <c r="CJH54"/>
      <c r="CJI54" s="33"/>
      <c r="CJJ54" s="23"/>
      <c r="CJK54" s="33"/>
      <c r="CJL54" s="35"/>
      <c r="CJM54" s="35"/>
      <c r="CJN54"/>
      <c r="CJO54"/>
      <c r="CJP54" s="33"/>
      <c r="CJQ54" s="23"/>
      <c r="CJR54" s="33"/>
      <c r="CJS54" s="35"/>
      <c r="CJT54" s="35"/>
      <c r="CJU54"/>
      <c r="CJV54"/>
      <c r="CJW54" s="33"/>
      <c r="CJX54" s="23"/>
      <c r="CJY54" s="33"/>
      <c r="CJZ54" s="35"/>
      <c r="CKA54" s="35"/>
      <c r="CKB54"/>
      <c r="CKC54"/>
      <c r="CKD54" s="33"/>
      <c r="CKE54" s="23"/>
      <c r="CKF54" s="33"/>
      <c r="CKG54" s="35"/>
      <c r="CKH54" s="35"/>
      <c r="CKI54"/>
      <c r="CKJ54"/>
      <c r="CKK54" s="33"/>
      <c r="CKL54" s="23"/>
      <c r="CKM54" s="33"/>
      <c r="CKN54" s="35"/>
      <c r="CKO54" s="35"/>
      <c r="CKP54"/>
      <c r="CKQ54"/>
      <c r="CKR54" s="33"/>
      <c r="CKS54" s="23"/>
      <c r="CKT54" s="33"/>
      <c r="CKU54" s="35"/>
      <c r="CKV54" s="35"/>
      <c r="CKW54"/>
      <c r="CKX54"/>
      <c r="CKY54" s="33"/>
      <c r="CKZ54" s="23"/>
      <c r="CLA54" s="33"/>
      <c r="CLB54" s="35"/>
      <c r="CLC54" s="35"/>
      <c r="CLD54"/>
      <c r="CLE54"/>
      <c r="CLF54" s="33"/>
      <c r="CLG54" s="23"/>
      <c r="CLH54" s="33"/>
      <c r="CLI54" s="35"/>
      <c r="CLJ54" s="35"/>
      <c r="CLK54"/>
      <c r="CLL54"/>
      <c r="CLM54" s="33"/>
      <c r="CLN54" s="23"/>
      <c r="CLO54" s="33"/>
      <c r="CLP54" s="35"/>
      <c r="CLQ54" s="35"/>
      <c r="CLR54"/>
      <c r="CLS54"/>
      <c r="CLT54" s="33"/>
      <c r="CLU54" s="23"/>
      <c r="CLV54" s="33"/>
      <c r="CLW54" s="35"/>
      <c r="CLX54" s="35"/>
      <c r="CLY54"/>
      <c r="CLZ54"/>
      <c r="CMA54" s="33"/>
      <c r="CMB54" s="23"/>
      <c r="CMC54" s="33"/>
      <c r="CMD54" s="35"/>
      <c r="CME54" s="35"/>
      <c r="CMF54"/>
      <c r="CMG54"/>
      <c r="CMH54" s="33"/>
      <c r="CMI54" s="23"/>
      <c r="CMJ54" s="33"/>
      <c r="CMK54" s="35"/>
      <c r="CML54" s="35"/>
      <c r="CMM54"/>
      <c r="CMN54"/>
      <c r="CMO54" s="33"/>
      <c r="CMP54" s="23"/>
      <c r="CMQ54" s="33"/>
      <c r="CMR54" s="35"/>
      <c r="CMS54" s="35"/>
      <c r="CMT54"/>
      <c r="CMU54"/>
      <c r="CMV54" s="33"/>
      <c r="CMW54" s="23"/>
      <c r="CMX54" s="33"/>
      <c r="CMY54" s="35"/>
      <c r="CMZ54" s="35"/>
      <c r="CNA54"/>
      <c r="CNB54"/>
      <c r="CNC54" s="33"/>
      <c r="CND54" s="23"/>
      <c r="CNE54" s="33"/>
      <c r="CNF54" s="35"/>
      <c r="CNG54" s="35"/>
      <c r="CNH54"/>
      <c r="CNI54"/>
      <c r="CNJ54" s="33"/>
      <c r="CNK54" s="23"/>
      <c r="CNL54" s="33"/>
      <c r="CNM54" s="35"/>
      <c r="CNN54" s="35"/>
      <c r="CNO54"/>
      <c r="CNP54"/>
      <c r="CNQ54" s="33"/>
      <c r="CNR54" s="23"/>
      <c r="CNS54" s="33"/>
      <c r="CNT54" s="35"/>
      <c r="CNU54" s="35"/>
      <c r="CNV54"/>
      <c r="CNW54"/>
      <c r="CNX54" s="33"/>
      <c r="CNY54" s="23"/>
      <c r="CNZ54" s="33"/>
      <c r="COA54" s="35"/>
      <c r="COB54" s="35"/>
      <c r="COC54"/>
      <c r="COD54"/>
      <c r="COE54" s="33"/>
      <c r="COF54" s="23"/>
      <c r="COG54" s="33"/>
      <c r="COH54" s="35"/>
      <c r="COI54" s="35"/>
      <c r="COJ54"/>
      <c r="COK54"/>
      <c r="COL54" s="33"/>
      <c r="COM54" s="23"/>
      <c r="CON54" s="33"/>
      <c r="COO54" s="35"/>
      <c r="COP54" s="35"/>
      <c r="COQ54"/>
      <c r="COR54"/>
      <c r="COS54" s="33"/>
      <c r="COT54" s="23"/>
      <c r="COU54" s="33"/>
      <c r="COV54" s="35"/>
      <c r="COW54" s="35"/>
      <c r="COX54"/>
      <c r="COY54"/>
      <c r="COZ54" s="33"/>
      <c r="CPA54" s="23"/>
      <c r="CPB54" s="33"/>
      <c r="CPC54" s="35"/>
      <c r="CPD54" s="35"/>
      <c r="CPE54"/>
      <c r="CPF54"/>
      <c r="CPG54" s="33"/>
      <c r="CPH54" s="23"/>
      <c r="CPI54" s="33"/>
      <c r="CPJ54" s="35"/>
      <c r="CPK54" s="35"/>
      <c r="CPL54"/>
      <c r="CPM54"/>
      <c r="CPN54" s="33"/>
      <c r="CPO54" s="23"/>
      <c r="CPP54" s="33"/>
      <c r="CPQ54" s="35"/>
      <c r="CPR54" s="35"/>
      <c r="CPS54"/>
      <c r="CPT54"/>
      <c r="CPU54" s="33"/>
      <c r="CPV54" s="23"/>
      <c r="CPW54" s="33"/>
      <c r="CPX54" s="35"/>
      <c r="CPY54" s="35"/>
      <c r="CPZ54"/>
      <c r="CQA54"/>
      <c r="CQB54" s="33"/>
      <c r="CQC54" s="23"/>
      <c r="CQD54" s="33"/>
      <c r="CQE54" s="35"/>
      <c r="CQF54" s="35"/>
      <c r="CQG54"/>
      <c r="CQH54"/>
      <c r="CQI54" s="33"/>
      <c r="CQJ54" s="23"/>
      <c r="CQK54" s="33"/>
      <c r="CQL54" s="35"/>
      <c r="CQM54" s="35"/>
      <c r="CQN54"/>
      <c r="CQO54"/>
      <c r="CQP54" s="33"/>
      <c r="CQQ54" s="23"/>
      <c r="CQR54" s="33"/>
      <c r="CQS54" s="35"/>
      <c r="CQT54" s="35"/>
      <c r="CQU54"/>
      <c r="CQV54"/>
      <c r="CQW54" s="33"/>
      <c r="CQX54" s="23"/>
      <c r="CQY54" s="33"/>
      <c r="CQZ54" s="35"/>
      <c r="CRA54" s="35"/>
      <c r="CRB54"/>
      <c r="CRC54"/>
      <c r="CRD54" s="33"/>
      <c r="CRE54" s="23"/>
      <c r="CRF54" s="33"/>
      <c r="CRG54" s="35"/>
      <c r="CRH54" s="35"/>
      <c r="CRI54"/>
      <c r="CRJ54"/>
      <c r="CRK54" s="33"/>
      <c r="CRL54" s="23"/>
      <c r="CRM54" s="33"/>
      <c r="CRN54" s="35"/>
      <c r="CRO54" s="35"/>
      <c r="CRP54"/>
      <c r="CRQ54"/>
      <c r="CRR54" s="33"/>
      <c r="CRS54" s="23"/>
      <c r="CRT54" s="33"/>
      <c r="CRU54" s="35"/>
      <c r="CRV54" s="35"/>
      <c r="CRW54"/>
      <c r="CRX54"/>
      <c r="CRY54" s="33"/>
      <c r="CRZ54" s="23"/>
      <c r="CSA54" s="33"/>
      <c r="CSB54" s="35"/>
      <c r="CSC54" s="35"/>
      <c r="CSD54"/>
      <c r="CSE54"/>
      <c r="CSF54" s="33"/>
      <c r="CSG54" s="23"/>
      <c r="CSH54" s="33"/>
      <c r="CSI54" s="35"/>
      <c r="CSJ54" s="35"/>
      <c r="CSK54"/>
      <c r="CSL54"/>
      <c r="CSM54" s="33"/>
      <c r="CSN54" s="23"/>
      <c r="CSO54" s="33"/>
      <c r="CSP54" s="35"/>
      <c r="CSQ54" s="35"/>
      <c r="CSR54"/>
      <c r="CSS54"/>
      <c r="CST54" s="33"/>
      <c r="CSU54" s="23"/>
      <c r="CSV54" s="33"/>
      <c r="CSW54" s="35"/>
      <c r="CSX54" s="35"/>
      <c r="CSY54"/>
      <c r="CSZ54"/>
      <c r="CTA54" s="33"/>
      <c r="CTB54" s="23"/>
      <c r="CTC54" s="33"/>
      <c r="CTD54" s="35"/>
      <c r="CTE54" s="35"/>
      <c r="CTF54"/>
      <c r="CTG54"/>
      <c r="CTH54" s="33"/>
      <c r="CTI54" s="23"/>
      <c r="CTJ54" s="33"/>
      <c r="CTK54" s="35"/>
      <c r="CTL54" s="35"/>
      <c r="CTM54"/>
      <c r="CTN54"/>
      <c r="CTO54" s="33"/>
      <c r="CTP54" s="23"/>
      <c r="CTQ54" s="33"/>
      <c r="CTR54" s="35"/>
      <c r="CTS54" s="35"/>
      <c r="CTT54"/>
      <c r="CTU54"/>
      <c r="CTV54" s="33"/>
      <c r="CTW54" s="23"/>
      <c r="CTX54" s="33"/>
      <c r="CTY54" s="35"/>
      <c r="CTZ54" s="35"/>
      <c r="CUA54"/>
      <c r="CUB54"/>
      <c r="CUC54" s="33"/>
      <c r="CUD54" s="23"/>
      <c r="CUE54" s="33"/>
      <c r="CUF54" s="35"/>
      <c r="CUG54" s="35"/>
      <c r="CUH54"/>
      <c r="CUI54"/>
      <c r="CUJ54" s="33"/>
      <c r="CUK54" s="23"/>
      <c r="CUL54" s="33"/>
      <c r="CUM54" s="35"/>
      <c r="CUN54" s="35"/>
      <c r="CUO54"/>
      <c r="CUP54"/>
      <c r="CUQ54" s="33"/>
      <c r="CUR54" s="23"/>
      <c r="CUS54" s="33"/>
      <c r="CUT54" s="35"/>
      <c r="CUU54" s="35"/>
      <c r="CUV54"/>
      <c r="CUW54"/>
      <c r="CUX54" s="33"/>
      <c r="CUY54" s="23"/>
      <c r="CUZ54" s="33"/>
      <c r="CVA54" s="35"/>
      <c r="CVB54" s="35"/>
      <c r="CVC54"/>
      <c r="CVD54"/>
      <c r="CVE54" s="33"/>
      <c r="CVF54" s="23"/>
      <c r="CVG54" s="33"/>
      <c r="CVH54" s="35"/>
      <c r="CVI54" s="35"/>
      <c r="CVJ54"/>
      <c r="CVK54"/>
      <c r="CVL54" s="33"/>
      <c r="CVM54" s="23"/>
      <c r="CVN54" s="33"/>
      <c r="CVO54" s="35"/>
      <c r="CVP54" s="35"/>
      <c r="CVQ54"/>
      <c r="CVR54"/>
      <c r="CVS54" s="33"/>
      <c r="CVT54" s="23"/>
      <c r="CVU54" s="33"/>
      <c r="CVV54" s="35"/>
      <c r="CVW54" s="35"/>
      <c r="CVX54"/>
      <c r="CVY54"/>
      <c r="CVZ54" s="33"/>
      <c r="CWA54" s="23"/>
      <c r="CWB54" s="33"/>
      <c r="CWC54" s="35"/>
      <c r="CWD54" s="35"/>
      <c r="CWE54"/>
      <c r="CWF54"/>
      <c r="CWG54" s="33"/>
      <c r="CWH54" s="23"/>
      <c r="CWI54" s="33"/>
      <c r="CWJ54" s="35"/>
      <c r="CWK54" s="35"/>
      <c r="CWL54"/>
      <c r="CWM54"/>
      <c r="CWN54" s="33"/>
      <c r="CWO54" s="23"/>
      <c r="CWP54" s="33"/>
      <c r="CWQ54" s="35"/>
      <c r="CWR54" s="35"/>
      <c r="CWS54"/>
      <c r="CWT54"/>
      <c r="CWU54" s="33"/>
      <c r="CWV54" s="23"/>
      <c r="CWW54" s="33"/>
      <c r="CWX54" s="35"/>
      <c r="CWY54" s="35"/>
      <c r="CWZ54"/>
      <c r="CXA54"/>
      <c r="CXB54" s="33"/>
      <c r="CXC54" s="23"/>
      <c r="CXD54" s="33"/>
      <c r="CXE54" s="35"/>
      <c r="CXF54" s="35"/>
      <c r="CXG54"/>
      <c r="CXH54"/>
      <c r="CXI54" s="33"/>
      <c r="CXJ54" s="23"/>
      <c r="CXK54" s="33"/>
      <c r="CXL54" s="35"/>
      <c r="CXM54" s="35"/>
      <c r="CXN54"/>
      <c r="CXO54"/>
      <c r="CXP54" s="33"/>
      <c r="CXQ54" s="23"/>
      <c r="CXR54" s="33"/>
      <c r="CXS54" s="35"/>
      <c r="CXT54" s="35"/>
      <c r="CXU54"/>
      <c r="CXV54"/>
      <c r="CXW54" s="33"/>
      <c r="CXX54" s="23"/>
      <c r="CXY54" s="33"/>
      <c r="CXZ54" s="35"/>
      <c r="CYA54" s="35"/>
      <c r="CYB54"/>
      <c r="CYC54"/>
      <c r="CYD54" s="33"/>
      <c r="CYE54" s="23"/>
      <c r="CYF54" s="33"/>
      <c r="CYG54" s="35"/>
      <c r="CYH54" s="35"/>
      <c r="CYI54"/>
      <c r="CYJ54"/>
      <c r="CYK54" s="33"/>
      <c r="CYL54" s="23"/>
      <c r="CYM54" s="33"/>
      <c r="CYN54" s="35"/>
      <c r="CYO54" s="35"/>
      <c r="CYP54"/>
      <c r="CYQ54"/>
      <c r="CYR54" s="33"/>
      <c r="CYS54" s="23"/>
      <c r="CYT54" s="33"/>
      <c r="CYU54" s="35"/>
      <c r="CYV54" s="35"/>
      <c r="CYW54"/>
      <c r="CYX54"/>
      <c r="CYY54" s="33"/>
      <c r="CYZ54" s="23"/>
      <c r="CZA54" s="33"/>
      <c r="CZB54" s="35"/>
      <c r="CZC54" s="35"/>
      <c r="CZD54"/>
      <c r="CZE54"/>
      <c r="CZF54" s="33"/>
      <c r="CZG54" s="23"/>
      <c r="CZH54" s="33"/>
      <c r="CZI54" s="35"/>
      <c r="CZJ54" s="35"/>
      <c r="CZK54"/>
      <c r="CZL54"/>
      <c r="CZM54" s="33"/>
      <c r="CZN54" s="23"/>
      <c r="CZO54" s="33"/>
      <c r="CZP54" s="35"/>
      <c r="CZQ54" s="35"/>
      <c r="CZR54"/>
      <c r="CZS54"/>
      <c r="CZT54" s="33"/>
      <c r="CZU54" s="23"/>
      <c r="CZV54" s="33"/>
      <c r="CZW54" s="35"/>
      <c r="CZX54" s="35"/>
      <c r="CZY54"/>
      <c r="CZZ54"/>
      <c r="DAA54" s="33"/>
      <c r="DAB54" s="23"/>
      <c r="DAC54" s="33"/>
      <c r="DAD54" s="35"/>
      <c r="DAE54" s="35"/>
      <c r="DAF54"/>
      <c r="DAG54"/>
      <c r="DAH54" s="33"/>
      <c r="DAI54" s="23"/>
      <c r="DAJ54" s="33"/>
      <c r="DAK54" s="35"/>
      <c r="DAL54" s="35"/>
      <c r="DAM54"/>
      <c r="DAN54"/>
      <c r="DAO54" s="33"/>
      <c r="DAP54" s="23"/>
      <c r="DAQ54" s="33"/>
      <c r="DAR54" s="35"/>
      <c r="DAS54" s="35"/>
      <c r="DAT54"/>
      <c r="DAU54"/>
      <c r="DAV54" s="33"/>
      <c r="DAW54" s="23"/>
      <c r="DAX54" s="33"/>
      <c r="DAY54" s="35"/>
      <c r="DAZ54" s="35"/>
      <c r="DBA54"/>
      <c r="DBB54"/>
      <c r="DBC54" s="33"/>
      <c r="DBD54" s="23"/>
      <c r="DBE54" s="33"/>
      <c r="DBF54" s="35"/>
      <c r="DBG54" s="35"/>
      <c r="DBH54"/>
      <c r="DBI54"/>
      <c r="DBJ54" s="33"/>
      <c r="DBK54" s="23"/>
      <c r="DBL54" s="33"/>
      <c r="DBM54" s="35"/>
      <c r="DBN54" s="35"/>
      <c r="DBO54"/>
      <c r="DBP54"/>
      <c r="DBQ54" s="33"/>
      <c r="DBR54" s="23"/>
      <c r="DBS54" s="33"/>
      <c r="DBT54" s="35"/>
      <c r="DBU54" s="35"/>
      <c r="DBV54"/>
      <c r="DBW54"/>
      <c r="DBX54" s="33"/>
      <c r="DBY54" s="23"/>
      <c r="DBZ54" s="33"/>
      <c r="DCA54" s="35"/>
      <c r="DCB54" s="35"/>
      <c r="DCC54"/>
      <c r="DCD54"/>
      <c r="DCE54" s="33"/>
      <c r="DCF54" s="23"/>
      <c r="DCG54" s="33"/>
      <c r="DCH54" s="35"/>
      <c r="DCI54" s="35"/>
      <c r="DCJ54"/>
      <c r="DCK54"/>
      <c r="DCL54" s="33"/>
      <c r="DCM54" s="23"/>
      <c r="DCN54" s="33"/>
      <c r="DCO54" s="35"/>
      <c r="DCP54" s="35"/>
      <c r="DCQ54"/>
      <c r="DCR54"/>
      <c r="DCS54" s="33"/>
      <c r="DCT54" s="23"/>
      <c r="DCU54" s="33"/>
      <c r="DCV54" s="35"/>
      <c r="DCW54" s="35"/>
      <c r="DCX54"/>
      <c r="DCY54"/>
      <c r="DCZ54" s="33"/>
      <c r="DDA54" s="23"/>
      <c r="DDB54" s="33"/>
      <c r="DDC54" s="35"/>
      <c r="DDD54" s="35"/>
      <c r="DDE54"/>
      <c r="DDF54"/>
      <c r="DDG54" s="33"/>
      <c r="DDH54" s="23"/>
      <c r="DDI54" s="33"/>
      <c r="DDJ54" s="35"/>
      <c r="DDK54" s="35"/>
      <c r="DDL54"/>
      <c r="DDM54"/>
      <c r="DDN54" s="33"/>
      <c r="DDO54" s="23"/>
      <c r="DDP54" s="33"/>
      <c r="DDQ54" s="35"/>
      <c r="DDR54" s="35"/>
      <c r="DDS54"/>
      <c r="DDT54"/>
      <c r="DDU54" s="33"/>
      <c r="DDV54" s="23"/>
      <c r="DDW54" s="33"/>
      <c r="DDX54" s="35"/>
      <c r="DDY54" s="35"/>
      <c r="DDZ54"/>
      <c r="DEA54"/>
      <c r="DEB54" s="33"/>
      <c r="DEC54" s="23"/>
      <c r="DED54" s="33"/>
      <c r="DEE54" s="35"/>
      <c r="DEF54" s="35"/>
      <c r="DEG54"/>
      <c r="DEH54"/>
      <c r="DEI54" s="33"/>
      <c r="DEJ54" s="23"/>
      <c r="DEK54" s="33"/>
      <c r="DEL54" s="35"/>
      <c r="DEM54" s="35"/>
      <c r="DEN54"/>
      <c r="DEO54"/>
      <c r="DEP54" s="33"/>
      <c r="DEQ54" s="23"/>
      <c r="DER54" s="33"/>
      <c r="DES54" s="35"/>
      <c r="DET54" s="35"/>
      <c r="DEU54"/>
      <c r="DEV54"/>
      <c r="DEW54" s="33"/>
      <c r="DEX54" s="23"/>
      <c r="DEY54" s="33"/>
      <c r="DEZ54" s="35"/>
      <c r="DFA54" s="35"/>
      <c r="DFB54"/>
      <c r="DFC54"/>
      <c r="DFD54" s="33"/>
      <c r="DFE54" s="23"/>
      <c r="DFF54" s="33"/>
      <c r="DFG54" s="35"/>
      <c r="DFH54" s="35"/>
      <c r="DFI54"/>
      <c r="DFJ54"/>
      <c r="DFK54" s="33"/>
      <c r="DFL54" s="23"/>
      <c r="DFM54" s="33"/>
      <c r="DFN54" s="35"/>
      <c r="DFO54" s="35"/>
      <c r="DFP54"/>
      <c r="DFQ54"/>
      <c r="DFR54" s="33"/>
      <c r="DFS54" s="23"/>
      <c r="DFT54" s="33"/>
      <c r="DFU54" s="35"/>
      <c r="DFV54" s="35"/>
      <c r="DFW54"/>
      <c r="DFX54"/>
      <c r="DFY54" s="33"/>
      <c r="DFZ54" s="23"/>
      <c r="DGA54" s="33"/>
      <c r="DGB54" s="35"/>
      <c r="DGC54" s="35"/>
      <c r="DGD54"/>
      <c r="DGE54"/>
      <c r="DGF54" s="33"/>
      <c r="DGG54" s="23"/>
      <c r="DGH54" s="33"/>
      <c r="DGI54" s="35"/>
      <c r="DGJ54" s="35"/>
      <c r="DGK54"/>
      <c r="DGL54"/>
      <c r="DGM54" s="33"/>
      <c r="DGN54" s="23"/>
      <c r="DGO54" s="33"/>
      <c r="DGP54" s="35"/>
      <c r="DGQ54" s="35"/>
      <c r="DGR54"/>
      <c r="DGS54"/>
      <c r="DGT54" s="33"/>
      <c r="DGU54" s="23"/>
      <c r="DGV54" s="33"/>
      <c r="DGW54" s="35"/>
      <c r="DGX54" s="35"/>
      <c r="DGY54"/>
      <c r="DGZ54"/>
      <c r="DHA54" s="33"/>
      <c r="DHB54" s="23"/>
      <c r="DHC54" s="33"/>
      <c r="DHD54" s="35"/>
      <c r="DHE54" s="35"/>
      <c r="DHF54"/>
      <c r="DHG54"/>
      <c r="DHH54" s="33"/>
      <c r="DHI54" s="23"/>
      <c r="DHJ54" s="33"/>
      <c r="DHK54" s="35"/>
      <c r="DHL54" s="35"/>
      <c r="DHM54"/>
      <c r="DHN54"/>
      <c r="DHO54" s="33"/>
      <c r="DHP54" s="23"/>
      <c r="DHQ54" s="33"/>
      <c r="DHR54" s="35"/>
      <c r="DHS54" s="35"/>
      <c r="DHT54"/>
      <c r="DHU54"/>
      <c r="DHV54" s="33"/>
      <c r="DHW54" s="23"/>
      <c r="DHX54" s="33"/>
      <c r="DHY54" s="35"/>
      <c r="DHZ54" s="35"/>
      <c r="DIA54"/>
      <c r="DIB54"/>
      <c r="DIC54" s="33"/>
      <c r="DID54" s="23"/>
      <c r="DIE54" s="33"/>
      <c r="DIF54" s="35"/>
      <c r="DIG54" s="35"/>
      <c r="DIH54"/>
      <c r="DII54"/>
      <c r="DIJ54" s="33"/>
      <c r="DIK54" s="23"/>
      <c r="DIL54" s="33"/>
      <c r="DIM54" s="35"/>
      <c r="DIN54" s="35"/>
      <c r="DIO54"/>
      <c r="DIP54"/>
      <c r="DIQ54" s="33"/>
      <c r="DIR54" s="23"/>
      <c r="DIS54" s="33"/>
      <c r="DIT54" s="35"/>
      <c r="DIU54" s="35"/>
      <c r="DIV54"/>
      <c r="DIW54"/>
      <c r="DIX54" s="33"/>
      <c r="DIY54" s="23"/>
      <c r="DIZ54" s="33"/>
      <c r="DJA54" s="35"/>
      <c r="DJB54" s="35"/>
      <c r="DJC54"/>
      <c r="DJD54"/>
      <c r="DJE54" s="33"/>
      <c r="DJF54" s="23"/>
      <c r="DJG54" s="33"/>
      <c r="DJH54" s="35"/>
      <c r="DJI54" s="35"/>
      <c r="DJJ54"/>
      <c r="DJK54"/>
      <c r="DJL54" s="33"/>
      <c r="DJM54" s="23"/>
      <c r="DJN54" s="33"/>
      <c r="DJO54" s="35"/>
      <c r="DJP54" s="35"/>
      <c r="DJQ54"/>
      <c r="DJR54"/>
      <c r="DJS54" s="33"/>
      <c r="DJT54" s="23"/>
      <c r="DJU54" s="33"/>
      <c r="DJV54" s="35"/>
      <c r="DJW54" s="35"/>
      <c r="DJX54"/>
      <c r="DJY54"/>
      <c r="DJZ54" s="33"/>
      <c r="DKA54" s="23"/>
      <c r="DKB54" s="33"/>
      <c r="DKC54" s="35"/>
      <c r="DKD54" s="35"/>
      <c r="DKE54"/>
      <c r="DKF54"/>
      <c r="DKG54" s="33"/>
      <c r="DKH54" s="23"/>
      <c r="DKI54" s="33"/>
      <c r="DKJ54" s="35"/>
      <c r="DKK54" s="35"/>
      <c r="DKL54"/>
      <c r="DKM54"/>
      <c r="DKN54" s="33"/>
      <c r="DKO54" s="23"/>
      <c r="DKP54" s="33"/>
      <c r="DKQ54" s="35"/>
      <c r="DKR54" s="35"/>
      <c r="DKS54"/>
      <c r="DKT54"/>
      <c r="DKU54" s="33"/>
      <c r="DKV54" s="23"/>
      <c r="DKW54" s="33"/>
      <c r="DKX54" s="35"/>
      <c r="DKY54" s="35"/>
      <c r="DKZ54"/>
      <c r="DLA54"/>
      <c r="DLB54" s="33"/>
      <c r="DLC54" s="23"/>
      <c r="DLD54" s="33"/>
      <c r="DLE54" s="35"/>
      <c r="DLF54" s="35"/>
      <c r="DLG54"/>
      <c r="DLH54"/>
      <c r="DLI54" s="33"/>
      <c r="DLJ54" s="23"/>
      <c r="DLK54" s="33"/>
      <c r="DLL54" s="35"/>
      <c r="DLM54" s="35"/>
      <c r="DLN54"/>
      <c r="DLO54"/>
      <c r="DLP54" s="33"/>
      <c r="DLQ54" s="23"/>
      <c r="DLR54" s="33"/>
      <c r="DLS54" s="35"/>
      <c r="DLT54" s="35"/>
      <c r="DLU54"/>
      <c r="DLV54"/>
      <c r="DLW54" s="33"/>
      <c r="DLX54" s="23"/>
      <c r="DLY54" s="33"/>
      <c r="DLZ54" s="35"/>
      <c r="DMA54" s="35"/>
      <c r="DMB54"/>
      <c r="DMC54"/>
      <c r="DMD54" s="33"/>
      <c r="DME54" s="23"/>
      <c r="DMF54" s="33"/>
      <c r="DMG54" s="35"/>
      <c r="DMH54" s="35"/>
      <c r="DMI54"/>
      <c r="DMJ54"/>
      <c r="DMK54" s="33"/>
      <c r="DML54" s="23"/>
      <c r="DMM54" s="33"/>
      <c r="DMN54" s="35"/>
      <c r="DMO54" s="35"/>
      <c r="DMP54"/>
      <c r="DMQ54"/>
      <c r="DMR54" s="33"/>
      <c r="DMS54" s="23"/>
      <c r="DMT54" s="33"/>
      <c r="DMU54" s="35"/>
      <c r="DMV54" s="35"/>
      <c r="DMW54"/>
      <c r="DMX54"/>
      <c r="DMY54" s="33"/>
      <c r="DMZ54" s="23"/>
      <c r="DNA54" s="33"/>
      <c r="DNB54" s="35"/>
      <c r="DNC54" s="35"/>
      <c r="DND54"/>
      <c r="DNE54"/>
      <c r="DNF54" s="33"/>
      <c r="DNG54" s="23"/>
      <c r="DNH54" s="33"/>
      <c r="DNI54" s="35"/>
      <c r="DNJ54" s="35"/>
      <c r="DNK54"/>
      <c r="DNL54"/>
      <c r="DNM54" s="33"/>
      <c r="DNN54" s="23"/>
      <c r="DNO54" s="33"/>
      <c r="DNP54" s="35"/>
      <c r="DNQ54" s="35"/>
      <c r="DNR54"/>
      <c r="DNS54"/>
      <c r="DNT54" s="33"/>
      <c r="DNU54" s="23"/>
      <c r="DNV54" s="33"/>
      <c r="DNW54" s="35"/>
      <c r="DNX54" s="35"/>
      <c r="DNY54"/>
      <c r="DNZ54"/>
      <c r="DOA54" s="33"/>
      <c r="DOB54" s="23"/>
      <c r="DOC54" s="33"/>
      <c r="DOD54" s="35"/>
      <c r="DOE54" s="35"/>
      <c r="DOF54"/>
      <c r="DOG54"/>
      <c r="DOH54" s="33"/>
      <c r="DOI54" s="23"/>
      <c r="DOJ54" s="33"/>
      <c r="DOK54" s="35"/>
      <c r="DOL54" s="35"/>
      <c r="DOM54"/>
      <c r="DON54"/>
      <c r="DOO54" s="33"/>
      <c r="DOP54" s="23"/>
      <c r="DOQ54" s="33"/>
      <c r="DOR54" s="35"/>
      <c r="DOS54" s="35"/>
      <c r="DOT54"/>
      <c r="DOU54"/>
      <c r="DOV54" s="33"/>
      <c r="DOW54" s="23"/>
      <c r="DOX54" s="33"/>
      <c r="DOY54" s="35"/>
      <c r="DOZ54" s="35"/>
      <c r="DPA54"/>
      <c r="DPB54"/>
      <c r="DPC54" s="33"/>
      <c r="DPD54" s="23"/>
      <c r="DPE54" s="33"/>
      <c r="DPF54" s="35"/>
      <c r="DPG54" s="35"/>
      <c r="DPH54"/>
      <c r="DPI54"/>
      <c r="DPJ54" s="33"/>
      <c r="DPK54" s="23"/>
      <c r="DPL54" s="33"/>
      <c r="DPM54" s="35"/>
      <c r="DPN54" s="35"/>
      <c r="DPO54"/>
      <c r="DPP54"/>
      <c r="DPQ54" s="33"/>
      <c r="DPR54" s="23"/>
      <c r="DPS54" s="33"/>
      <c r="DPT54" s="35"/>
      <c r="DPU54" s="35"/>
      <c r="DPV54"/>
      <c r="DPW54"/>
      <c r="DPX54" s="33"/>
      <c r="DPY54" s="23"/>
      <c r="DPZ54" s="33"/>
      <c r="DQA54" s="35"/>
      <c r="DQB54" s="35"/>
      <c r="DQC54"/>
      <c r="DQD54"/>
      <c r="DQE54" s="33"/>
      <c r="DQF54" s="23"/>
      <c r="DQG54" s="33"/>
      <c r="DQH54" s="35"/>
      <c r="DQI54" s="35"/>
      <c r="DQJ54"/>
      <c r="DQK54"/>
      <c r="DQL54" s="33"/>
      <c r="DQM54" s="23"/>
      <c r="DQN54" s="33"/>
      <c r="DQO54" s="35"/>
      <c r="DQP54" s="35"/>
      <c r="DQQ54"/>
      <c r="DQR54"/>
      <c r="DQS54" s="33"/>
      <c r="DQT54" s="23"/>
      <c r="DQU54" s="33"/>
      <c r="DQV54" s="35"/>
      <c r="DQW54" s="35"/>
      <c r="DQX54"/>
      <c r="DQY54"/>
      <c r="DQZ54" s="33"/>
      <c r="DRA54" s="23"/>
      <c r="DRB54" s="33"/>
      <c r="DRC54" s="35"/>
      <c r="DRD54" s="35"/>
      <c r="DRE54"/>
      <c r="DRF54"/>
      <c r="DRG54" s="33"/>
      <c r="DRH54" s="23"/>
      <c r="DRI54" s="33"/>
      <c r="DRJ54" s="35"/>
      <c r="DRK54" s="35"/>
      <c r="DRL54"/>
      <c r="DRM54"/>
      <c r="DRN54" s="33"/>
      <c r="DRO54" s="23"/>
      <c r="DRP54" s="33"/>
      <c r="DRQ54" s="35"/>
      <c r="DRR54" s="35"/>
      <c r="DRS54"/>
      <c r="DRT54"/>
      <c r="DRU54" s="33"/>
      <c r="DRV54" s="23"/>
      <c r="DRW54" s="33"/>
      <c r="DRX54" s="35"/>
      <c r="DRY54" s="35"/>
      <c r="DRZ54"/>
      <c r="DSA54"/>
      <c r="DSB54" s="33"/>
      <c r="DSC54" s="23"/>
      <c r="DSD54" s="33"/>
      <c r="DSE54" s="35"/>
      <c r="DSF54" s="35"/>
      <c r="DSG54"/>
      <c r="DSH54"/>
      <c r="DSI54" s="33"/>
      <c r="DSJ54" s="23"/>
      <c r="DSK54" s="33"/>
      <c r="DSL54" s="35"/>
      <c r="DSM54" s="35"/>
      <c r="DSN54"/>
      <c r="DSO54"/>
      <c r="DSP54" s="33"/>
      <c r="DSQ54" s="23"/>
      <c r="DSR54" s="33"/>
      <c r="DSS54" s="35"/>
      <c r="DST54" s="35"/>
      <c r="DSU54"/>
      <c r="DSV54"/>
      <c r="DSW54" s="33"/>
      <c r="DSX54" s="23"/>
      <c r="DSY54" s="33"/>
      <c r="DSZ54" s="35"/>
      <c r="DTA54" s="35"/>
      <c r="DTB54"/>
      <c r="DTC54"/>
      <c r="DTD54" s="33"/>
      <c r="DTE54" s="23"/>
      <c r="DTF54" s="33"/>
      <c r="DTG54" s="35"/>
      <c r="DTH54" s="35"/>
      <c r="DTI54"/>
      <c r="DTJ54"/>
      <c r="DTK54" s="33"/>
      <c r="DTL54" s="23"/>
      <c r="DTM54" s="33"/>
      <c r="DTN54" s="35"/>
      <c r="DTO54" s="35"/>
      <c r="DTP54"/>
      <c r="DTQ54"/>
      <c r="DTR54" s="33"/>
      <c r="DTS54" s="23"/>
      <c r="DTT54" s="33"/>
      <c r="DTU54" s="35"/>
      <c r="DTV54" s="35"/>
      <c r="DTW54"/>
      <c r="DTX54"/>
      <c r="DTY54" s="33"/>
      <c r="DTZ54" s="23"/>
      <c r="DUA54" s="33"/>
      <c r="DUB54" s="35"/>
      <c r="DUC54" s="35"/>
      <c r="DUD54"/>
      <c r="DUE54"/>
      <c r="DUF54" s="33"/>
      <c r="DUG54" s="23"/>
      <c r="DUH54" s="33"/>
      <c r="DUI54" s="35"/>
      <c r="DUJ54" s="35"/>
      <c r="DUK54"/>
      <c r="DUL54"/>
      <c r="DUM54" s="33"/>
      <c r="DUN54" s="23"/>
      <c r="DUO54" s="33"/>
      <c r="DUP54" s="35"/>
      <c r="DUQ54" s="35"/>
      <c r="DUR54"/>
      <c r="DUS54"/>
      <c r="DUT54" s="33"/>
      <c r="DUU54" s="23"/>
      <c r="DUV54" s="33"/>
      <c r="DUW54" s="35"/>
      <c r="DUX54" s="35"/>
      <c r="DUY54"/>
      <c r="DUZ54"/>
      <c r="DVA54" s="33"/>
      <c r="DVB54" s="23"/>
      <c r="DVC54" s="33"/>
      <c r="DVD54" s="35"/>
      <c r="DVE54" s="35"/>
      <c r="DVF54"/>
      <c r="DVG54"/>
      <c r="DVH54" s="33"/>
      <c r="DVI54" s="23"/>
      <c r="DVJ54" s="33"/>
      <c r="DVK54" s="35"/>
      <c r="DVL54" s="35"/>
      <c r="DVM54"/>
      <c r="DVN54"/>
      <c r="DVO54" s="33"/>
      <c r="DVP54" s="23"/>
      <c r="DVQ54" s="33"/>
      <c r="DVR54" s="35"/>
      <c r="DVS54" s="35"/>
      <c r="DVT54"/>
      <c r="DVU54"/>
      <c r="DVV54" s="33"/>
      <c r="DVW54" s="23"/>
      <c r="DVX54" s="33"/>
      <c r="DVY54" s="35"/>
      <c r="DVZ54" s="35"/>
      <c r="DWA54"/>
      <c r="DWB54"/>
      <c r="DWC54" s="33"/>
      <c r="DWD54" s="23"/>
      <c r="DWE54" s="33"/>
      <c r="DWF54" s="35"/>
      <c r="DWG54" s="35"/>
      <c r="DWH54"/>
      <c r="DWI54"/>
      <c r="DWJ54" s="33"/>
      <c r="DWK54" s="23"/>
      <c r="DWL54" s="33"/>
      <c r="DWM54" s="35"/>
      <c r="DWN54" s="35"/>
      <c r="DWO54"/>
      <c r="DWP54"/>
      <c r="DWQ54" s="33"/>
      <c r="DWR54" s="23"/>
      <c r="DWS54" s="33"/>
      <c r="DWT54" s="35"/>
      <c r="DWU54" s="35"/>
      <c r="DWV54"/>
      <c r="DWW54"/>
      <c r="DWX54" s="33"/>
      <c r="DWY54" s="23"/>
      <c r="DWZ54" s="33"/>
      <c r="DXA54" s="35"/>
      <c r="DXB54" s="35"/>
      <c r="DXC54"/>
      <c r="DXD54"/>
      <c r="DXE54" s="33"/>
      <c r="DXF54" s="23"/>
      <c r="DXG54" s="33"/>
      <c r="DXH54" s="35"/>
      <c r="DXI54" s="35"/>
      <c r="DXJ54"/>
      <c r="DXK54"/>
      <c r="DXL54" s="33"/>
      <c r="DXM54" s="23"/>
      <c r="DXN54" s="33"/>
      <c r="DXO54" s="35"/>
      <c r="DXP54" s="35"/>
      <c r="DXQ54"/>
      <c r="DXR54"/>
      <c r="DXS54" s="33"/>
      <c r="DXT54" s="23"/>
      <c r="DXU54" s="33"/>
      <c r="DXV54" s="35"/>
      <c r="DXW54" s="35"/>
      <c r="DXX54"/>
      <c r="DXY54"/>
      <c r="DXZ54" s="33"/>
      <c r="DYA54" s="23"/>
      <c r="DYB54" s="33"/>
      <c r="DYC54" s="35"/>
      <c r="DYD54" s="35"/>
      <c r="DYE54"/>
      <c r="DYF54"/>
      <c r="DYG54" s="33"/>
      <c r="DYH54" s="23"/>
      <c r="DYI54" s="33"/>
      <c r="DYJ54" s="35"/>
      <c r="DYK54" s="35"/>
      <c r="DYL54"/>
      <c r="DYM54"/>
      <c r="DYN54" s="33"/>
      <c r="DYO54" s="23"/>
      <c r="DYP54" s="33"/>
      <c r="DYQ54" s="35"/>
      <c r="DYR54" s="35"/>
      <c r="DYS54"/>
      <c r="DYT54"/>
      <c r="DYU54" s="33"/>
      <c r="DYV54" s="23"/>
      <c r="DYW54" s="33"/>
      <c r="DYX54" s="35"/>
      <c r="DYY54" s="35"/>
      <c r="DYZ54"/>
      <c r="DZA54"/>
      <c r="DZB54" s="33"/>
      <c r="DZC54" s="23"/>
      <c r="DZD54" s="33"/>
      <c r="DZE54" s="35"/>
      <c r="DZF54" s="35"/>
      <c r="DZG54"/>
      <c r="DZH54"/>
      <c r="DZI54" s="33"/>
      <c r="DZJ54" s="23"/>
      <c r="DZK54" s="33"/>
      <c r="DZL54" s="35"/>
      <c r="DZM54" s="35"/>
      <c r="DZN54"/>
      <c r="DZO54"/>
      <c r="DZP54" s="33"/>
      <c r="DZQ54" s="23"/>
      <c r="DZR54" s="33"/>
      <c r="DZS54" s="35"/>
      <c r="DZT54" s="35"/>
      <c r="DZU54"/>
      <c r="DZV54"/>
      <c r="DZW54" s="33"/>
      <c r="DZX54" s="23"/>
      <c r="DZY54" s="33"/>
      <c r="DZZ54" s="35"/>
      <c r="EAA54" s="35"/>
      <c r="EAB54"/>
      <c r="EAC54"/>
      <c r="EAD54" s="33"/>
      <c r="EAE54" s="23"/>
      <c r="EAF54" s="33"/>
      <c r="EAG54" s="35"/>
      <c r="EAH54" s="35"/>
      <c r="EAI54"/>
      <c r="EAJ54"/>
      <c r="EAK54" s="33"/>
      <c r="EAL54" s="23"/>
      <c r="EAM54" s="33"/>
      <c r="EAN54" s="35"/>
      <c r="EAO54" s="35"/>
      <c r="EAP54"/>
      <c r="EAQ54"/>
      <c r="EAR54" s="33"/>
      <c r="EAS54" s="23"/>
      <c r="EAT54" s="33"/>
      <c r="EAU54" s="35"/>
      <c r="EAV54" s="35"/>
      <c r="EAW54"/>
      <c r="EAX54"/>
      <c r="EAY54" s="33"/>
      <c r="EAZ54" s="23"/>
      <c r="EBA54" s="33"/>
      <c r="EBB54" s="35"/>
      <c r="EBC54" s="35"/>
      <c r="EBD54"/>
      <c r="EBE54"/>
      <c r="EBF54" s="33"/>
      <c r="EBG54" s="23"/>
      <c r="EBH54" s="33"/>
      <c r="EBI54" s="35"/>
      <c r="EBJ54" s="35"/>
      <c r="EBK54"/>
      <c r="EBL54"/>
      <c r="EBM54" s="33"/>
      <c r="EBN54" s="23"/>
      <c r="EBO54" s="33"/>
      <c r="EBP54" s="35"/>
      <c r="EBQ54" s="35"/>
      <c r="EBR54"/>
      <c r="EBS54"/>
      <c r="EBT54" s="33"/>
      <c r="EBU54" s="23"/>
      <c r="EBV54" s="33"/>
      <c r="EBW54" s="35"/>
      <c r="EBX54" s="35"/>
      <c r="EBY54"/>
      <c r="EBZ54"/>
      <c r="ECA54" s="33"/>
      <c r="ECB54" s="23"/>
      <c r="ECC54" s="33"/>
      <c r="ECD54" s="35"/>
      <c r="ECE54" s="35"/>
      <c r="ECF54"/>
      <c r="ECG54"/>
      <c r="ECH54" s="33"/>
      <c r="ECI54" s="23"/>
      <c r="ECJ54" s="33"/>
      <c r="ECK54" s="35"/>
      <c r="ECL54" s="35"/>
      <c r="ECM54"/>
      <c r="ECN54"/>
      <c r="ECO54" s="33"/>
      <c r="ECP54" s="23"/>
      <c r="ECQ54" s="33"/>
      <c r="ECR54" s="35"/>
      <c r="ECS54" s="35"/>
      <c r="ECT54"/>
      <c r="ECU54"/>
      <c r="ECV54" s="33"/>
      <c r="ECW54" s="23"/>
      <c r="ECX54" s="33"/>
      <c r="ECY54" s="35"/>
      <c r="ECZ54" s="35"/>
      <c r="EDA54"/>
      <c r="EDB54"/>
      <c r="EDC54" s="33"/>
      <c r="EDD54" s="23"/>
      <c r="EDE54" s="33"/>
      <c r="EDF54" s="35"/>
      <c r="EDG54" s="35"/>
      <c r="EDH54"/>
      <c r="EDI54"/>
      <c r="EDJ54" s="33"/>
      <c r="EDK54" s="23"/>
      <c r="EDL54" s="33"/>
      <c r="EDM54" s="35"/>
      <c r="EDN54" s="35"/>
      <c r="EDO54"/>
      <c r="EDP54"/>
      <c r="EDQ54" s="33"/>
      <c r="EDR54" s="23"/>
      <c r="EDS54" s="33"/>
      <c r="EDT54" s="35"/>
      <c r="EDU54" s="35"/>
      <c r="EDV54"/>
      <c r="EDW54"/>
      <c r="EDX54" s="33"/>
      <c r="EDY54" s="23"/>
      <c r="EDZ54" s="33"/>
      <c r="EEA54" s="35"/>
      <c r="EEB54" s="35"/>
      <c r="EEC54"/>
      <c r="EED54"/>
      <c r="EEE54" s="33"/>
      <c r="EEF54" s="23"/>
      <c r="EEG54" s="33"/>
      <c r="EEH54" s="35"/>
      <c r="EEI54" s="35"/>
      <c r="EEJ54"/>
      <c r="EEK54"/>
      <c r="EEL54" s="33"/>
      <c r="EEM54" s="23"/>
      <c r="EEN54" s="33"/>
      <c r="EEO54" s="35"/>
      <c r="EEP54" s="35"/>
      <c r="EEQ54"/>
      <c r="EER54"/>
      <c r="EES54" s="33"/>
      <c r="EET54" s="23"/>
      <c r="EEU54" s="33"/>
      <c r="EEV54" s="35"/>
      <c r="EEW54" s="35"/>
      <c r="EEX54"/>
      <c r="EEY54"/>
      <c r="EEZ54" s="33"/>
      <c r="EFA54" s="23"/>
      <c r="EFB54" s="33"/>
      <c r="EFC54" s="35"/>
      <c r="EFD54" s="35"/>
      <c r="EFE54"/>
      <c r="EFF54"/>
      <c r="EFG54" s="33"/>
      <c r="EFH54" s="23"/>
      <c r="EFI54" s="33"/>
      <c r="EFJ54" s="35"/>
      <c r="EFK54" s="35"/>
      <c r="EFL54"/>
      <c r="EFM54"/>
      <c r="EFN54" s="33"/>
      <c r="EFO54" s="23"/>
      <c r="EFP54" s="33"/>
      <c r="EFQ54" s="35"/>
      <c r="EFR54" s="35"/>
      <c r="EFS54"/>
      <c r="EFT54"/>
      <c r="EFU54" s="33"/>
      <c r="EFV54" s="23"/>
      <c r="EFW54" s="33"/>
      <c r="EFX54" s="35"/>
      <c r="EFY54" s="35"/>
      <c r="EFZ54"/>
      <c r="EGA54"/>
      <c r="EGB54" s="33"/>
      <c r="EGC54" s="23"/>
      <c r="EGD54" s="33"/>
      <c r="EGE54" s="35"/>
      <c r="EGF54" s="35"/>
      <c r="EGG54"/>
      <c r="EGH54"/>
      <c r="EGI54" s="33"/>
      <c r="EGJ54" s="23"/>
      <c r="EGK54" s="33"/>
      <c r="EGL54" s="35"/>
      <c r="EGM54" s="35"/>
      <c r="EGN54"/>
      <c r="EGO54"/>
      <c r="EGP54" s="33"/>
      <c r="EGQ54" s="23"/>
      <c r="EGR54" s="33"/>
      <c r="EGS54" s="35"/>
      <c r="EGT54" s="35"/>
      <c r="EGU54"/>
      <c r="EGV54"/>
      <c r="EGW54" s="33"/>
      <c r="EGX54" s="23"/>
      <c r="EGY54" s="33"/>
      <c r="EGZ54" s="35"/>
      <c r="EHA54" s="35"/>
      <c r="EHB54"/>
      <c r="EHC54"/>
      <c r="EHD54" s="33"/>
      <c r="EHE54" s="23"/>
      <c r="EHF54" s="33"/>
      <c r="EHG54" s="35"/>
      <c r="EHH54" s="35"/>
      <c r="EHI54"/>
      <c r="EHJ54"/>
      <c r="EHK54" s="33"/>
      <c r="EHL54" s="23"/>
      <c r="EHM54" s="33"/>
      <c r="EHN54" s="35"/>
      <c r="EHO54" s="35"/>
      <c r="EHP54"/>
      <c r="EHQ54"/>
      <c r="EHR54" s="33"/>
      <c r="EHS54" s="23"/>
      <c r="EHT54" s="33"/>
      <c r="EHU54" s="35"/>
      <c r="EHV54" s="35"/>
      <c r="EHW54"/>
      <c r="EHX54"/>
      <c r="EHY54" s="33"/>
      <c r="EHZ54" s="23"/>
      <c r="EIA54" s="33"/>
      <c r="EIB54" s="35"/>
      <c r="EIC54" s="35"/>
      <c r="EID54"/>
      <c r="EIE54"/>
      <c r="EIF54" s="33"/>
      <c r="EIG54" s="23"/>
      <c r="EIH54" s="33"/>
      <c r="EII54" s="35"/>
      <c r="EIJ54" s="35"/>
      <c r="EIK54"/>
      <c r="EIL54"/>
      <c r="EIM54" s="33"/>
      <c r="EIN54" s="23"/>
      <c r="EIO54" s="33"/>
      <c r="EIP54" s="35"/>
      <c r="EIQ54" s="35"/>
      <c r="EIR54"/>
      <c r="EIS54"/>
      <c r="EIT54" s="33"/>
      <c r="EIU54" s="23"/>
      <c r="EIV54" s="33"/>
      <c r="EIW54" s="35"/>
      <c r="EIX54" s="35"/>
      <c r="EIY54"/>
      <c r="EIZ54"/>
      <c r="EJA54" s="33"/>
      <c r="EJB54" s="23"/>
      <c r="EJC54" s="33"/>
      <c r="EJD54" s="35"/>
      <c r="EJE54" s="35"/>
      <c r="EJF54"/>
      <c r="EJG54"/>
      <c r="EJH54" s="33"/>
      <c r="EJI54" s="23"/>
      <c r="EJJ54" s="33"/>
      <c r="EJK54" s="35"/>
      <c r="EJL54" s="35"/>
      <c r="EJM54"/>
      <c r="EJN54"/>
      <c r="EJO54" s="33"/>
      <c r="EJP54" s="23"/>
      <c r="EJQ54" s="33"/>
      <c r="EJR54" s="35"/>
      <c r="EJS54" s="35"/>
      <c r="EJT54"/>
      <c r="EJU54"/>
      <c r="EJV54" s="33"/>
      <c r="EJW54" s="23"/>
      <c r="EJX54" s="33"/>
      <c r="EJY54" s="35"/>
      <c r="EJZ54" s="35"/>
      <c r="EKA54"/>
      <c r="EKB54"/>
      <c r="EKC54" s="33"/>
      <c r="EKD54" s="23"/>
      <c r="EKE54" s="33"/>
      <c r="EKF54" s="35"/>
      <c r="EKG54" s="35"/>
      <c r="EKH54"/>
      <c r="EKI54"/>
      <c r="EKJ54" s="33"/>
      <c r="EKK54" s="23"/>
      <c r="EKL54" s="33"/>
      <c r="EKM54" s="35"/>
      <c r="EKN54" s="35"/>
      <c r="EKO54"/>
      <c r="EKP54"/>
      <c r="EKQ54" s="33"/>
      <c r="EKR54" s="23"/>
      <c r="EKS54" s="33"/>
      <c r="EKT54" s="35"/>
      <c r="EKU54" s="35"/>
      <c r="EKV54"/>
      <c r="EKW54"/>
      <c r="EKX54" s="33"/>
      <c r="EKY54" s="23"/>
      <c r="EKZ54" s="33"/>
      <c r="ELA54" s="35"/>
      <c r="ELB54" s="35"/>
      <c r="ELC54"/>
      <c r="ELD54"/>
      <c r="ELE54" s="33"/>
      <c r="ELF54" s="23"/>
      <c r="ELG54" s="33"/>
      <c r="ELH54" s="35"/>
      <c r="ELI54" s="35"/>
      <c r="ELJ54"/>
      <c r="ELK54"/>
      <c r="ELL54" s="33"/>
      <c r="ELM54" s="23"/>
      <c r="ELN54" s="33"/>
      <c r="ELO54" s="35"/>
      <c r="ELP54" s="35"/>
      <c r="ELQ54"/>
      <c r="ELR54"/>
      <c r="ELS54" s="33"/>
      <c r="ELT54" s="23"/>
      <c r="ELU54" s="33"/>
      <c r="ELV54" s="35"/>
      <c r="ELW54" s="35"/>
      <c r="ELX54"/>
      <c r="ELY54"/>
      <c r="ELZ54" s="33"/>
      <c r="EMA54" s="23"/>
      <c r="EMB54" s="33"/>
      <c r="EMC54" s="35"/>
      <c r="EMD54" s="35"/>
      <c r="EME54"/>
      <c r="EMF54"/>
      <c r="EMG54" s="33"/>
      <c r="EMH54" s="23"/>
      <c r="EMI54" s="33"/>
      <c r="EMJ54" s="35"/>
      <c r="EMK54" s="35"/>
      <c r="EML54"/>
      <c r="EMM54"/>
      <c r="EMN54" s="33"/>
      <c r="EMO54" s="23"/>
      <c r="EMP54" s="33"/>
      <c r="EMQ54" s="35"/>
      <c r="EMR54" s="35"/>
      <c r="EMS54"/>
      <c r="EMT54"/>
      <c r="EMU54" s="33"/>
      <c r="EMV54" s="23"/>
      <c r="EMW54" s="33"/>
      <c r="EMX54" s="35"/>
      <c r="EMY54" s="35"/>
      <c r="EMZ54"/>
      <c r="ENA54"/>
      <c r="ENB54" s="33"/>
      <c r="ENC54" s="23"/>
      <c r="END54" s="33"/>
      <c r="ENE54" s="35"/>
      <c r="ENF54" s="35"/>
      <c r="ENG54"/>
      <c r="ENH54"/>
      <c r="ENI54" s="33"/>
      <c r="ENJ54" s="23"/>
      <c r="ENK54" s="33"/>
      <c r="ENL54" s="35"/>
      <c r="ENM54" s="35"/>
      <c r="ENN54"/>
      <c r="ENO54"/>
      <c r="ENP54" s="33"/>
      <c r="ENQ54" s="23"/>
      <c r="ENR54" s="33"/>
      <c r="ENS54" s="35"/>
      <c r="ENT54" s="35"/>
      <c r="ENU54"/>
      <c r="ENV54"/>
      <c r="ENW54" s="33"/>
      <c r="ENX54" s="23"/>
      <c r="ENY54" s="33"/>
      <c r="ENZ54" s="35"/>
      <c r="EOA54" s="35"/>
      <c r="EOB54"/>
      <c r="EOC54"/>
      <c r="EOD54" s="33"/>
      <c r="EOE54" s="23"/>
      <c r="EOF54" s="33"/>
      <c r="EOG54" s="35"/>
      <c r="EOH54" s="35"/>
      <c r="EOI54"/>
      <c r="EOJ54"/>
      <c r="EOK54" s="33"/>
      <c r="EOL54" s="23"/>
      <c r="EOM54" s="33"/>
      <c r="EON54" s="35"/>
      <c r="EOO54" s="35"/>
      <c r="EOP54"/>
      <c r="EOQ54"/>
      <c r="EOR54" s="33"/>
      <c r="EOS54" s="23"/>
      <c r="EOT54" s="33"/>
      <c r="EOU54" s="35"/>
      <c r="EOV54" s="35"/>
      <c r="EOW54"/>
      <c r="EOX54"/>
      <c r="EOY54" s="33"/>
      <c r="EOZ54" s="23"/>
      <c r="EPA54" s="33"/>
      <c r="EPB54" s="35"/>
      <c r="EPC54" s="35"/>
      <c r="EPD54"/>
      <c r="EPE54"/>
      <c r="EPF54" s="33"/>
      <c r="EPG54" s="23"/>
      <c r="EPH54" s="33"/>
      <c r="EPI54" s="35"/>
      <c r="EPJ54" s="35"/>
      <c r="EPK54"/>
      <c r="EPL54"/>
      <c r="EPM54" s="33"/>
      <c r="EPN54" s="23"/>
      <c r="EPO54" s="33"/>
      <c r="EPP54" s="35"/>
      <c r="EPQ54" s="35"/>
      <c r="EPR54"/>
      <c r="EPS54"/>
      <c r="EPT54" s="33"/>
      <c r="EPU54" s="23"/>
      <c r="EPV54" s="33"/>
      <c r="EPW54" s="35"/>
      <c r="EPX54" s="35"/>
      <c r="EPY54"/>
      <c r="EPZ54"/>
      <c r="EQA54" s="33"/>
      <c r="EQB54" s="23"/>
      <c r="EQC54" s="33"/>
      <c r="EQD54" s="35"/>
      <c r="EQE54" s="35"/>
      <c r="EQF54"/>
      <c r="EQG54"/>
      <c r="EQH54" s="33"/>
      <c r="EQI54" s="23"/>
      <c r="EQJ54" s="33"/>
      <c r="EQK54" s="35"/>
      <c r="EQL54" s="35"/>
      <c r="EQM54"/>
      <c r="EQN54"/>
      <c r="EQO54" s="33"/>
      <c r="EQP54" s="23"/>
      <c r="EQQ54" s="33"/>
      <c r="EQR54" s="35"/>
      <c r="EQS54" s="35"/>
      <c r="EQT54"/>
      <c r="EQU54"/>
      <c r="EQV54" s="33"/>
      <c r="EQW54" s="23"/>
      <c r="EQX54" s="33"/>
      <c r="EQY54" s="35"/>
      <c r="EQZ54" s="35"/>
      <c r="ERA54"/>
      <c r="ERB54"/>
      <c r="ERC54" s="33"/>
      <c r="ERD54" s="23"/>
      <c r="ERE54" s="33"/>
      <c r="ERF54" s="35"/>
      <c r="ERG54" s="35"/>
      <c r="ERH54"/>
      <c r="ERI54"/>
      <c r="ERJ54" s="33"/>
      <c r="ERK54" s="23"/>
      <c r="ERL54" s="33"/>
      <c r="ERM54" s="35"/>
      <c r="ERN54" s="35"/>
      <c r="ERO54"/>
      <c r="ERP54"/>
      <c r="ERQ54" s="33"/>
      <c r="ERR54" s="23"/>
      <c r="ERS54" s="33"/>
      <c r="ERT54" s="35"/>
      <c r="ERU54" s="35"/>
      <c r="ERV54"/>
      <c r="ERW54"/>
      <c r="ERX54" s="33"/>
      <c r="ERY54" s="23"/>
      <c r="ERZ54" s="33"/>
      <c r="ESA54" s="35"/>
      <c r="ESB54" s="35"/>
      <c r="ESC54"/>
      <c r="ESD54"/>
      <c r="ESE54" s="33"/>
      <c r="ESF54" s="23"/>
      <c r="ESG54" s="33"/>
      <c r="ESH54" s="35"/>
      <c r="ESI54" s="35"/>
      <c r="ESJ54"/>
      <c r="ESK54"/>
      <c r="ESL54" s="33"/>
      <c r="ESM54" s="23"/>
      <c r="ESN54" s="33"/>
      <c r="ESO54" s="35"/>
      <c r="ESP54" s="35"/>
      <c r="ESQ54"/>
      <c r="ESR54"/>
      <c r="ESS54" s="33"/>
      <c r="EST54" s="23"/>
      <c r="ESU54" s="33"/>
      <c r="ESV54" s="35"/>
      <c r="ESW54" s="35"/>
      <c r="ESX54"/>
      <c r="ESY54"/>
      <c r="ESZ54" s="33"/>
      <c r="ETA54" s="23"/>
      <c r="ETB54" s="33"/>
      <c r="ETC54" s="35"/>
      <c r="ETD54" s="35"/>
      <c r="ETE54"/>
      <c r="ETF54"/>
      <c r="ETG54" s="33"/>
      <c r="ETH54" s="23"/>
      <c r="ETI54" s="33"/>
      <c r="ETJ54" s="35"/>
      <c r="ETK54" s="35"/>
      <c r="ETL54"/>
      <c r="ETM54"/>
      <c r="ETN54" s="33"/>
      <c r="ETO54" s="23"/>
      <c r="ETP54" s="33"/>
      <c r="ETQ54" s="35"/>
      <c r="ETR54" s="35"/>
      <c r="ETS54"/>
      <c r="ETT54"/>
      <c r="ETU54" s="33"/>
      <c r="ETV54" s="23"/>
      <c r="ETW54" s="33"/>
      <c r="ETX54" s="35"/>
      <c r="ETY54" s="35"/>
      <c r="ETZ54"/>
      <c r="EUA54"/>
      <c r="EUB54" s="33"/>
      <c r="EUC54" s="23"/>
      <c r="EUD54" s="33"/>
      <c r="EUE54" s="35"/>
      <c r="EUF54" s="35"/>
      <c r="EUG54"/>
      <c r="EUH54"/>
      <c r="EUI54" s="33"/>
      <c r="EUJ54" s="23"/>
      <c r="EUK54" s="33"/>
      <c r="EUL54" s="35"/>
      <c r="EUM54" s="35"/>
      <c r="EUN54"/>
      <c r="EUO54"/>
      <c r="EUP54" s="33"/>
      <c r="EUQ54" s="23"/>
      <c r="EUR54" s="33"/>
      <c r="EUS54" s="35"/>
      <c r="EUT54" s="35"/>
      <c r="EUU54"/>
      <c r="EUV54"/>
      <c r="EUW54" s="33"/>
      <c r="EUX54" s="23"/>
      <c r="EUY54" s="33"/>
      <c r="EUZ54" s="35"/>
      <c r="EVA54" s="35"/>
      <c r="EVB54"/>
      <c r="EVC54"/>
      <c r="EVD54" s="33"/>
      <c r="EVE54" s="23"/>
      <c r="EVF54" s="33"/>
      <c r="EVG54" s="35"/>
      <c r="EVH54" s="35"/>
      <c r="EVI54"/>
      <c r="EVJ54"/>
      <c r="EVK54" s="33"/>
      <c r="EVL54" s="23"/>
      <c r="EVM54" s="33"/>
      <c r="EVN54" s="35"/>
      <c r="EVO54" s="35"/>
      <c r="EVP54"/>
      <c r="EVQ54"/>
      <c r="EVR54" s="33"/>
      <c r="EVS54" s="23"/>
      <c r="EVT54" s="33"/>
      <c r="EVU54" s="35"/>
      <c r="EVV54" s="35"/>
      <c r="EVW54"/>
      <c r="EVX54"/>
      <c r="EVY54" s="33"/>
      <c r="EVZ54" s="23"/>
      <c r="EWA54" s="33"/>
      <c r="EWB54" s="35"/>
      <c r="EWC54" s="35"/>
      <c r="EWD54"/>
      <c r="EWE54"/>
      <c r="EWF54" s="33"/>
      <c r="EWG54" s="23"/>
      <c r="EWH54" s="33"/>
      <c r="EWI54" s="35"/>
      <c r="EWJ54" s="35"/>
      <c r="EWK54"/>
      <c r="EWL54"/>
      <c r="EWM54" s="33"/>
      <c r="EWN54" s="23"/>
      <c r="EWO54" s="33"/>
      <c r="EWP54" s="35"/>
      <c r="EWQ54" s="35"/>
      <c r="EWR54"/>
      <c r="EWS54"/>
      <c r="EWT54" s="33"/>
      <c r="EWU54" s="23"/>
      <c r="EWV54" s="33"/>
      <c r="EWW54" s="35"/>
      <c r="EWX54" s="35"/>
      <c r="EWY54"/>
      <c r="EWZ54"/>
      <c r="EXA54" s="33"/>
      <c r="EXB54" s="23"/>
      <c r="EXC54" s="33"/>
      <c r="EXD54" s="35"/>
      <c r="EXE54" s="35"/>
      <c r="EXF54"/>
      <c r="EXG54"/>
      <c r="EXH54" s="33"/>
      <c r="EXI54" s="23"/>
      <c r="EXJ54" s="33"/>
      <c r="EXK54" s="35"/>
      <c r="EXL54" s="35"/>
      <c r="EXM54"/>
      <c r="EXN54"/>
      <c r="EXO54" s="33"/>
      <c r="EXP54" s="23"/>
      <c r="EXQ54" s="33"/>
      <c r="EXR54" s="35"/>
      <c r="EXS54" s="35"/>
      <c r="EXT54"/>
      <c r="EXU54"/>
      <c r="EXV54" s="33"/>
      <c r="EXW54" s="23"/>
      <c r="EXX54" s="33"/>
      <c r="EXY54" s="35"/>
      <c r="EXZ54" s="35"/>
      <c r="EYA54"/>
      <c r="EYB54"/>
      <c r="EYC54" s="33"/>
      <c r="EYD54" s="23"/>
      <c r="EYE54" s="33"/>
      <c r="EYF54" s="35"/>
      <c r="EYG54" s="35"/>
      <c r="EYH54"/>
      <c r="EYI54"/>
      <c r="EYJ54" s="33"/>
      <c r="EYK54" s="23"/>
      <c r="EYL54" s="33"/>
      <c r="EYM54" s="35"/>
      <c r="EYN54" s="35"/>
      <c r="EYO54"/>
      <c r="EYP54"/>
      <c r="EYQ54" s="33"/>
      <c r="EYR54" s="23"/>
      <c r="EYS54" s="33"/>
      <c r="EYT54" s="35"/>
      <c r="EYU54" s="35"/>
      <c r="EYV54"/>
      <c r="EYW54"/>
      <c r="EYX54" s="33"/>
      <c r="EYY54" s="23"/>
      <c r="EYZ54" s="33"/>
      <c r="EZA54" s="35"/>
      <c r="EZB54" s="35"/>
      <c r="EZC54"/>
      <c r="EZD54"/>
      <c r="EZE54" s="33"/>
      <c r="EZF54" s="23"/>
      <c r="EZG54" s="33"/>
      <c r="EZH54" s="35"/>
      <c r="EZI54" s="35"/>
      <c r="EZJ54"/>
      <c r="EZK54"/>
      <c r="EZL54" s="33"/>
      <c r="EZM54" s="23"/>
      <c r="EZN54" s="33"/>
      <c r="EZO54" s="35"/>
      <c r="EZP54" s="35"/>
      <c r="EZQ54"/>
      <c r="EZR54"/>
      <c r="EZS54" s="33"/>
      <c r="EZT54" s="23"/>
      <c r="EZU54" s="33"/>
      <c r="EZV54" s="35"/>
      <c r="EZW54" s="35"/>
      <c r="EZX54"/>
      <c r="EZY54"/>
      <c r="EZZ54" s="33"/>
      <c r="FAA54" s="23"/>
      <c r="FAB54" s="33"/>
      <c r="FAC54" s="35"/>
      <c r="FAD54" s="35"/>
      <c r="FAE54"/>
      <c r="FAF54"/>
      <c r="FAG54" s="33"/>
      <c r="FAH54" s="23"/>
      <c r="FAI54" s="33"/>
      <c r="FAJ54" s="35"/>
      <c r="FAK54" s="35"/>
      <c r="FAL54"/>
      <c r="FAM54"/>
      <c r="FAN54" s="33"/>
      <c r="FAO54" s="23"/>
      <c r="FAP54" s="33"/>
      <c r="FAQ54" s="35"/>
      <c r="FAR54" s="35"/>
      <c r="FAS54"/>
      <c r="FAT54"/>
      <c r="FAU54" s="33"/>
      <c r="FAV54" s="23"/>
      <c r="FAW54" s="33"/>
      <c r="FAX54" s="35"/>
      <c r="FAY54" s="35"/>
      <c r="FAZ54"/>
      <c r="FBA54"/>
      <c r="FBB54" s="33"/>
      <c r="FBC54" s="23"/>
      <c r="FBD54" s="33"/>
      <c r="FBE54" s="35"/>
      <c r="FBF54" s="35"/>
      <c r="FBG54"/>
      <c r="FBH54"/>
      <c r="FBI54" s="33"/>
      <c r="FBJ54" s="23"/>
      <c r="FBK54" s="33"/>
      <c r="FBL54" s="35"/>
      <c r="FBM54" s="35"/>
      <c r="FBN54"/>
      <c r="FBO54"/>
      <c r="FBP54" s="33"/>
      <c r="FBQ54" s="23"/>
      <c r="FBR54" s="33"/>
      <c r="FBS54" s="35"/>
      <c r="FBT54" s="35"/>
      <c r="FBU54"/>
      <c r="FBV54"/>
      <c r="FBW54" s="33"/>
      <c r="FBX54" s="23"/>
      <c r="FBY54" s="33"/>
      <c r="FBZ54" s="35"/>
      <c r="FCA54" s="35"/>
      <c r="FCB54"/>
      <c r="FCC54"/>
      <c r="FCD54" s="33"/>
      <c r="FCE54" s="23"/>
      <c r="FCF54" s="33"/>
      <c r="FCG54" s="35"/>
      <c r="FCH54" s="35"/>
      <c r="FCI54"/>
      <c r="FCJ54"/>
      <c r="FCK54" s="33"/>
      <c r="FCL54" s="23"/>
      <c r="FCM54" s="33"/>
      <c r="FCN54" s="35"/>
      <c r="FCO54" s="35"/>
      <c r="FCP54"/>
      <c r="FCQ54"/>
      <c r="FCR54" s="33"/>
      <c r="FCS54" s="23"/>
      <c r="FCT54" s="33"/>
      <c r="FCU54" s="35"/>
      <c r="FCV54" s="35"/>
      <c r="FCW54"/>
      <c r="FCX54"/>
      <c r="FCY54" s="33"/>
      <c r="FCZ54" s="23"/>
      <c r="FDA54" s="33"/>
      <c r="FDB54" s="35"/>
      <c r="FDC54" s="35"/>
      <c r="FDD54"/>
      <c r="FDE54"/>
      <c r="FDF54" s="33"/>
      <c r="FDG54" s="23"/>
      <c r="FDH54" s="33"/>
      <c r="FDI54" s="35"/>
      <c r="FDJ54" s="35"/>
      <c r="FDK54"/>
      <c r="FDL54"/>
      <c r="FDM54" s="33"/>
      <c r="FDN54" s="23"/>
      <c r="FDO54" s="33"/>
      <c r="FDP54" s="35"/>
      <c r="FDQ54" s="35"/>
      <c r="FDR54"/>
      <c r="FDS54"/>
      <c r="FDT54" s="33"/>
      <c r="FDU54" s="23"/>
      <c r="FDV54" s="33"/>
      <c r="FDW54" s="35"/>
      <c r="FDX54" s="35"/>
      <c r="FDY54"/>
      <c r="FDZ54"/>
      <c r="FEA54" s="33"/>
      <c r="FEB54" s="23"/>
      <c r="FEC54" s="33"/>
      <c r="FED54" s="35"/>
      <c r="FEE54" s="35"/>
      <c r="FEF54"/>
      <c r="FEG54"/>
      <c r="FEH54" s="33"/>
      <c r="FEI54" s="23"/>
      <c r="FEJ54" s="33"/>
      <c r="FEK54" s="35"/>
      <c r="FEL54" s="35"/>
      <c r="FEM54"/>
      <c r="FEN54"/>
      <c r="FEO54" s="33"/>
      <c r="FEP54" s="23"/>
      <c r="FEQ54" s="33"/>
      <c r="FER54" s="35"/>
      <c r="FES54" s="35"/>
      <c r="FET54"/>
      <c r="FEU54"/>
      <c r="FEV54" s="33"/>
      <c r="FEW54" s="23"/>
      <c r="FEX54" s="33"/>
      <c r="FEY54" s="35"/>
      <c r="FEZ54" s="35"/>
      <c r="FFA54"/>
      <c r="FFB54"/>
      <c r="FFC54" s="33"/>
      <c r="FFD54" s="23"/>
      <c r="FFE54" s="33"/>
      <c r="FFF54" s="35"/>
      <c r="FFG54" s="35"/>
      <c r="FFH54"/>
      <c r="FFI54"/>
      <c r="FFJ54" s="33"/>
      <c r="FFK54" s="23"/>
      <c r="FFL54" s="33"/>
      <c r="FFM54" s="35"/>
      <c r="FFN54" s="35"/>
      <c r="FFO54"/>
      <c r="FFP54"/>
      <c r="FFQ54" s="33"/>
      <c r="FFR54" s="23"/>
      <c r="FFS54" s="33"/>
      <c r="FFT54" s="35"/>
      <c r="FFU54" s="35"/>
      <c r="FFV54"/>
      <c r="FFW54"/>
      <c r="FFX54" s="33"/>
      <c r="FFY54" s="23"/>
      <c r="FFZ54" s="33"/>
      <c r="FGA54" s="35"/>
      <c r="FGB54" s="35"/>
      <c r="FGC54"/>
      <c r="FGD54"/>
      <c r="FGE54" s="33"/>
      <c r="FGF54" s="23"/>
      <c r="FGG54" s="33"/>
      <c r="FGH54" s="35"/>
      <c r="FGI54" s="35"/>
      <c r="FGJ54"/>
      <c r="FGK54"/>
      <c r="FGL54" s="33"/>
      <c r="FGM54" s="23"/>
      <c r="FGN54" s="33"/>
      <c r="FGO54" s="35"/>
      <c r="FGP54" s="35"/>
      <c r="FGQ54"/>
      <c r="FGR54"/>
      <c r="FGS54" s="33"/>
      <c r="FGT54" s="23"/>
      <c r="FGU54" s="33"/>
      <c r="FGV54" s="35"/>
      <c r="FGW54" s="35"/>
      <c r="FGX54"/>
      <c r="FGY54"/>
      <c r="FGZ54" s="33"/>
      <c r="FHA54" s="23"/>
      <c r="FHB54" s="33"/>
      <c r="FHC54" s="35"/>
      <c r="FHD54" s="35"/>
      <c r="FHE54"/>
      <c r="FHF54"/>
      <c r="FHG54" s="33"/>
      <c r="FHH54" s="23"/>
      <c r="FHI54" s="33"/>
      <c r="FHJ54" s="35"/>
      <c r="FHK54" s="35"/>
      <c r="FHL54"/>
      <c r="FHM54"/>
      <c r="FHN54" s="33"/>
      <c r="FHO54" s="23"/>
      <c r="FHP54" s="33"/>
      <c r="FHQ54" s="35"/>
      <c r="FHR54" s="35"/>
      <c r="FHS54"/>
      <c r="FHT54"/>
      <c r="FHU54" s="33"/>
      <c r="FHV54" s="23"/>
      <c r="FHW54" s="33"/>
      <c r="FHX54" s="35"/>
      <c r="FHY54" s="35"/>
      <c r="FHZ54"/>
      <c r="FIA54"/>
      <c r="FIB54" s="33"/>
      <c r="FIC54" s="23"/>
      <c r="FID54" s="33"/>
      <c r="FIE54" s="35"/>
      <c r="FIF54" s="35"/>
      <c r="FIG54"/>
      <c r="FIH54"/>
      <c r="FII54" s="33"/>
      <c r="FIJ54" s="23"/>
      <c r="FIK54" s="33"/>
      <c r="FIL54" s="35"/>
      <c r="FIM54" s="35"/>
      <c r="FIN54"/>
      <c r="FIO54"/>
      <c r="FIP54" s="33"/>
      <c r="FIQ54" s="23"/>
      <c r="FIR54" s="33"/>
      <c r="FIS54" s="35"/>
      <c r="FIT54" s="35"/>
      <c r="FIU54"/>
      <c r="FIV54"/>
      <c r="FIW54" s="33"/>
      <c r="FIX54" s="23"/>
      <c r="FIY54" s="33"/>
      <c r="FIZ54" s="35"/>
      <c r="FJA54" s="35"/>
      <c r="FJB54"/>
      <c r="FJC54"/>
      <c r="FJD54" s="33"/>
      <c r="FJE54" s="23"/>
      <c r="FJF54" s="33"/>
      <c r="FJG54" s="35"/>
      <c r="FJH54" s="35"/>
      <c r="FJI54"/>
      <c r="FJJ54"/>
      <c r="FJK54" s="33"/>
      <c r="FJL54" s="23"/>
      <c r="FJM54" s="33"/>
      <c r="FJN54" s="35"/>
      <c r="FJO54" s="35"/>
      <c r="FJP54"/>
      <c r="FJQ54"/>
      <c r="FJR54" s="33"/>
      <c r="FJS54" s="23"/>
      <c r="FJT54" s="33"/>
      <c r="FJU54" s="35"/>
      <c r="FJV54" s="35"/>
      <c r="FJW54"/>
      <c r="FJX54"/>
      <c r="FJY54" s="33"/>
      <c r="FJZ54" s="23"/>
      <c r="FKA54" s="33"/>
      <c r="FKB54" s="35"/>
      <c r="FKC54" s="35"/>
      <c r="FKD54"/>
      <c r="FKE54"/>
      <c r="FKF54" s="33"/>
      <c r="FKG54" s="23"/>
      <c r="FKH54" s="33"/>
      <c r="FKI54" s="35"/>
      <c r="FKJ54" s="35"/>
      <c r="FKK54"/>
      <c r="FKL54"/>
      <c r="FKM54" s="33"/>
      <c r="FKN54" s="23"/>
      <c r="FKO54" s="33"/>
      <c r="FKP54" s="35"/>
      <c r="FKQ54" s="35"/>
      <c r="FKR54"/>
      <c r="FKS54"/>
      <c r="FKT54" s="33"/>
      <c r="FKU54" s="23"/>
      <c r="FKV54" s="33"/>
      <c r="FKW54" s="35"/>
      <c r="FKX54" s="35"/>
      <c r="FKY54"/>
      <c r="FKZ54"/>
      <c r="FLA54" s="33"/>
      <c r="FLB54" s="23"/>
      <c r="FLC54" s="33"/>
      <c r="FLD54" s="35"/>
      <c r="FLE54" s="35"/>
      <c r="FLF54"/>
      <c r="FLG54"/>
      <c r="FLH54" s="33"/>
      <c r="FLI54" s="23"/>
      <c r="FLJ54" s="33"/>
      <c r="FLK54" s="35"/>
      <c r="FLL54" s="35"/>
      <c r="FLM54"/>
      <c r="FLN54"/>
      <c r="FLO54" s="33"/>
      <c r="FLP54" s="23"/>
      <c r="FLQ54" s="33"/>
      <c r="FLR54" s="35"/>
      <c r="FLS54" s="35"/>
      <c r="FLT54"/>
      <c r="FLU54"/>
      <c r="FLV54" s="33"/>
      <c r="FLW54" s="23"/>
      <c r="FLX54" s="33"/>
      <c r="FLY54" s="35"/>
      <c r="FLZ54" s="35"/>
      <c r="FMA54"/>
      <c r="FMB54"/>
      <c r="FMC54" s="33"/>
      <c r="FMD54" s="23"/>
      <c r="FME54" s="33"/>
      <c r="FMF54" s="35"/>
      <c r="FMG54" s="35"/>
      <c r="FMH54"/>
      <c r="FMI54"/>
      <c r="FMJ54" s="33"/>
      <c r="FMK54" s="23"/>
      <c r="FML54" s="33"/>
      <c r="FMM54" s="35"/>
      <c r="FMN54" s="35"/>
      <c r="FMO54"/>
      <c r="FMP54"/>
      <c r="FMQ54" s="33"/>
      <c r="FMR54" s="23"/>
      <c r="FMS54" s="33"/>
      <c r="FMT54" s="35"/>
      <c r="FMU54" s="35"/>
      <c r="FMV54"/>
      <c r="FMW54"/>
      <c r="FMX54" s="33"/>
      <c r="FMY54" s="23"/>
      <c r="FMZ54" s="33"/>
      <c r="FNA54" s="35"/>
      <c r="FNB54" s="35"/>
      <c r="FNC54"/>
      <c r="FND54"/>
      <c r="FNE54" s="33"/>
      <c r="FNF54" s="23"/>
      <c r="FNG54" s="33"/>
      <c r="FNH54" s="35"/>
      <c r="FNI54" s="35"/>
      <c r="FNJ54"/>
      <c r="FNK54"/>
      <c r="FNL54" s="33"/>
      <c r="FNM54" s="23"/>
      <c r="FNN54" s="33"/>
      <c r="FNO54" s="35"/>
      <c r="FNP54" s="35"/>
      <c r="FNQ54"/>
      <c r="FNR54"/>
      <c r="FNS54" s="33"/>
      <c r="FNT54" s="23"/>
      <c r="FNU54" s="33"/>
      <c r="FNV54" s="35"/>
      <c r="FNW54" s="35"/>
      <c r="FNX54"/>
      <c r="FNY54"/>
      <c r="FNZ54" s="33"/>
      <c r="FOA54" s="23"/>
      <c r="FOB54" s="33"/>
      <c r="FOC54" s="35"/>
      <c r="FOD54" s="35"/>
      <c r="FOE54"/>
      <c r="FOF54"/>
      <c r="FOG54" s="33"/>
      <c r="FOH54" s="23"/>
      <c r="FOI54" s="33"/>
      <c r="FOJ54" s="35"/>
      <c r="FOK54" s="35"/>
      <c r="FOL54"/>
      <c r="FOM54"/>
      <c r="FON54" s="33"/>
      <c r="FOO54" s="23"/>
      <c r="FOP54" s="33"/>
      <c r="FOQ54" s="35"/>
      <c r="FOR54" s="35"/>
      <c r="FOS54"/>
      <c r="FOT54"/>
      <c r="FOU54" s="33"/>
      <c r="FOV54" s="23"/>
      <c r="FOW54" s="33"/>
      <c r="FOX54" s="35"/>
      <c r="FOY54" s="35"/>
      <c r="FOZ54"/>
      <c r="FPA54"/>
      <c r="FPB54" s="33"/>
      <c r="FPC54" s="23"/>
      <c r="FPD54" s="33"/>
      <c r="FPE54" s="35"/>
      <c r="FPF54" s="35"/>
      <c r="FPG54"/>
      <c r="FPH54"/>
      <c r="FPI54" s="33"/>
      <c r="FPJ54" s="23"/>
      <c r="FPK54" s="33"/>
      <c r="FPL54" s="35"/>
      <c r="FPM54" s="35"/>
      <c r="FPN54"/>
      <c r="FPO54"/>
      <c r="FPP54" s="33"/>
      <c r="FPQ54" s="23"/>
      <c r="FPR54" s="33"/>
      <c r="FPS54" s="35"/>
      <c r="FPT54" s="35"/>
      <c r="FPU54"/>
      <c r="FPV54"/>
      <c r="FPW54" s="33"/>
      <c r="FPX54" s="23"/>
      <c r="FPY54" s="33"/>
      <c r="FPZ54" s="35"/>
      <c r="FQA54" s="35"/>
      <c r="FQB54"/>
      <c r="FQC54"/>
      <c r="FQD54" s="33"/>
      <c r="FQE54" s="23"/>
      <c r="FQF54" s="33"/>
      <c r="FQG54" s="35"/>
      <c r="FQH54" s="35"/>
      <c r="FQI54"/>
      <c r="FQJ54"/>
      <c r="FQK54" s="33"/>
      <c r="FQL54" s="23"/>
      <c r="FQM54" s="33"/>
      <c r="FQN54" s="35"/>
      <c r="FQO54" s="35"/>
      <c r="FQP54"/>
      <c r="FQQ54"/>
      <c r="FQR54" s="33"/>
      <c r="FQS54" s="23"/>
      <c r="FQT54" s="33"/>
      <c r="FQU54" s="35"/>
      <c r="FQV54" s="35"/>
      <c r="FQW54"/>
      <c r="FQX54"/>
      <c r="FQY54" s="33"/>
      <c r="FQZ54" s="23"/>
      <c r="FRA54" s="33"/>
      <c r="FRB54" s="35"/>
      <c r="FRC54" s="35"/>
      <c r="FRD54"/>
      <c r="FRE54"/>
      <c r="FRF54" s="33"/>
      <c r="FRG54" s="23"/>
      <c r="FRH54" s="33"/>
      <c r="FRI54" s="35"/>
      <c r="FRJ54" s="35"/>
      <c r="FRK54"/>
      <c r="FRL54"/>
      <c r="FRM54" s="33"/>
      <c r="FRN54" s="23"/>
      <c r="FRO54" s="33"/>
      <c r="FRP54" s="35"/>
      <c r="FRQ54" s="35"/>
      <c r="FRR54"/>
      <c r="FRS54"/>
      <c r="FRT54" s="33"/>
      <c r="FRU54" s="23"/>
      <c r="FRV54" s="33"/>
      <c r="FRW54" s="35"/>
      <c r="FRX54" s="35"/>
      <c r="FRY54"/>
      <c r="FRZ54"/>
      <c r="FSA54" s="33"/>
      <c r="FSB54" s="23"/>
      <c r="FSC54" s="33"/>
      <c r="FSD54" s="35"/>
      <c r="FSE54" s="35"/>
      <c r="FSF54"/>
      <c r="FSG54"/>
      <c r="FSH54" s="33"/>
      <c r="FSI54" s="23"/>
      <c r="FSJ54" s="33"/>
      <c r="FSK54" s="35"/>
      <c r="FSL54" s="35"/>
      <c r="FSM54"/>
      <c r="FSN54"/>
      <c r="FSO54" s="33"/>
      <c r="FSP54" s="23"/>
      <c r="FSQ54" s="33"/>
      <c r="FSR54" s="35"/>
      <c r="FSS54" s="35"/>
      <c r="FST54"/>
      <c r="FSU54"/>
      <c r="FSV54" s="33"/>
      <c r="FSW54" s="23"/>
      <c r="FSX54" s="33"/>
      <c r="FSY54" s="35"/>
      <c r="FSZ54" s="35"/>
      <c r="FTA54"/>
      <c r="FTB54"/>
      <c r="FTC54" s="33"/>
      <c r="FTD54" s="23"/>
      <c r="FTE54" s="33"/>
      <c r="FTF54" s="35"/>
      <c r="FTG54" s="35"/>
      <c r="FTH54"/>
      <c r="FTI54"/>
      <c r="FTJ54" s="33"/>
      <c r="FTK54" s="23"/>
      <c r="FTL54" s="33"/>
      <c r="FTM54" s="35"/>
      <c r="FTN54" s="35"/>
      <c r="FTO54"/>
      <c r="FTP54"/>
      <c r="FTQ54" s="33"/>
      <c r="FTR54" s="23"/>
      <c r="FTS54" s="33"/>
      <c r="FTT54" s="35"/>
      <c r="FTU54" s="35"/>
      <c r="FTV54"/>
      <c r="FTW54"/>
      <c r="FTX54" s="33"/>
      <c r="FTY54" s="23"/>
      <c r="FTZ54" s="33"/>
      <c r="FUA54" s="35"/>
      <c r="FUB54" s="35"/>
      <c r="FUC54"/>
      <c r="FUD54"/>
      <c r="FUE54" s="33"/>
      <c r="FUF54" s="23"/>
      <c r="FUG54" s="33"/>
      <c r="FUH54" s="35"/>
      <c r="FUI54" s="35"/>
      <c r="FUJ54"/>
      <c r="FUK54"/>
      <c r="FUL54" s="33"/>
      <c r="FUM54" s="23"/>
      <c r="FUN54" s="33"/>
      <c r="FUO54" s="35"/>
      <c r="FUP54" s="35"/>
      <c r="FUQ54"/>
      <c r="FUR54"/>
      <c r="FUS54" s="33"/>
      <c r="FUT54" s="23"/>
      <c r="FUU54" s="33"/>
      <c r="FUV54" s="35"/>
      <c r="FUW54" s="35"/>
      <c r="FUX54"/>
      <c r="FUY54"/>
      <c r="FUZ54" s="33"/>
      <c r="FVA54" s="23"/>
      <c r="FVB54" s="33"/>
      <c r="FVC54" s="35"/>
      <c r="FVD54" s="35"/>
      <c r="FVE54"/>
      <c r="FVF54"/>
      <c r="FVG54" s="33"/>
      <c r="FVH54" s="23"/>
      <c r="FVI54" s="33"/>
      <c r="FVJ54" s="35"/>
      <c r="FVK54" s="35"/>
      <c r="FVL54"/>
      <c r="FVM54"/>
      <c r="FVN54" s="33"/>
      <c r="FVO54" s="23"/>
      <c r="FVP54" s="33"/>
      <c r="FVQ54" s="35"/>
      <c r="FVR54" s="35"/>
      <c r="FVS54"/>
      <c r="FVT54"/>
      <c r="FVU54" s="33"/>
      <c r="FVV54" s="23"/>
      <c r="FVW54" s="33"/>
      <c r="FVX54" s="35"/>
      <c r="FVY54" s="35"/>
      <c r="FVZ54"/>
      <c r="FWA54"/>
      <c r="FWB54" s="33"/>
      <c r="FWC54" s="23"/>
      <c r="FWD54" s="33"/>
      <c r="FWE54" s="35"/>
      <c r="FWF54" s="35"/>
      <c r="FWG54"/>
      <c r="FWH54"/>
      <c r="FWI54" s="33"/>
      <c r="FWJ54" s="23"/>
      <c r="FWK54" s="33"/>
      <c r="FWL54" s="35"/>
      <c r="FWM54" s="35"/>
      <c r="FWN54"/>
      <c r="FWO54"/>
      <c r="FWP54" s="33"/>
      <c r="FWQ54" s="23"/>
      <c r="FWR54" s="33"/>
      <c r="FWS54" s="35"/>
      <c r="FWT54" s="35"/>
      <c r="FWU54"/>
      <c r="FWV54"/>
      <c r="FWW54" s="33"/>
      <c r="FWX54" s="23"/>
      <c r="FWY54" s="33"/>
      <c r="FWZ54" s="35"/>
      <c r="FXA54" s="35"/>
      <c r="FXB54"/>
      <c r="FXC54"/>
      <c r="FXD54" s="33"/>
      <c r="FXE54" s="23"/>
      <c r="FXF54" s="33"/>
      <c r="FXG54" s="35"/>
      <c r="FXH54" s="35"/>
      <c r="FXI54"/>
      <c r="FXJ54"/>
      <c r="FXK54" s="33"/>
      <c r="FXL54" s="23"/>
      <c r="FXM54" s="33"/>
      <c r="FXN54" s="35"/>
      <c r="FXO54" s="35"/>
      <c r="FXP54"/>
      <c r="FXQ54"/>
      <c r="FXR54" s="33"/>
      <c r="FXS54" s="23"/>
      <c r="FXT54" s="33"/>
      <c r="FXU54" s="35"/>
      <c r="FXV54" s="35"/>
      <c r="FXW54"/>
      <c r="FXX54"/>
      <c r="FXY54" s="33"/>
      <c r="FXZ54" s="23"/>
      <c r="FYA54" s="33"/>
      <c r="FYB54" s="35"/>
      <c r="FYC54" s="35"/>
      <c r="FYD54"/>
      <c r="FYE54"/>
      <c r="FYF54" s="33"/>
      <c r="FYG54" s="23"/>
      <c r="FYH54" s="33"/>
      <c r="FYI54" s="35"/>
      <c r="FYJ54" s="35"/>
      <c r="FYK54"/>
      <c r="FYL54"/>
      <c r="FYM54" s="33"/>
      <c r="FYN54" s="23"/>
      <c r="FYO54" s="33"/>
      <c r="FYP54" s="35"/>
      <c r="FYQ54" s="35"/>
      <c r="FYR54"/>
      <c r="FYS54"/>
      <c r="FYT54" s="33"/>
      <c r="FYU54" s="23"/>
      <c r="FYV54" s="33"/>
      <c r="FYW54" s="35"/>
      <c r="FYX54" s="35"/>
      <c r="FYY54"/>
      <c r="FYZ54"/>
      <c r="FZA54" s="33"/>
      <c r="FZB54" s="23"/>
      <c r="FZC54" s="33"/>
      <c r="FZD54" s="35"/>
      <c r="FZE54" s="35"/>
      <c r="FZF54"/>
      <c r="FZG54"/>
      <c r="FZH54" s="33"/>
      <c r="FZI54" s="23"/>
      <c r="FZJ54" s="33"/>
      <c r="FZK54" s="35"/>
      <c r="FZL54" s="35"/>
      <c r="FZM54"/>
      <c r="FZN54"/>
      <c r="FZO54" s="33"/>
      <c r="FZP54" s="23"/>
      <c r="FZQ54" s="33"/>
      <c r="FZR54" s="35"/>
      <c r="FZS54" s="35"/>
      <c r="FZT54"/>
      <c r="FZU54"/>
      <c r="FZV54" s="33"/>
      <c r="FZW54" s="23"/>
      <c r="FZX54" s="33"/>
      <c r="FZY54" s="35"/>
      <c r="FZZ54" s="35"/>
      <c r="GAA54"/>
      <c r="GAB54"/>
      <c r="GAC54" s="33"/>
      <c r="GAD54" s="23"/>
      <c r="GAE54" s="33"/>
      <c r="GAF54" s="35"/>
      <c r="GAG54" s="35"/>
      <c r="GAH54"/>
      <c r="GAI54"/>
      <c r="GAJ54" s="33"/>
      <c r="GAK54" s="23"/>
      <c r="GAL54" s="33"/>
      <c r="GAM54" s="35"/>
      <c r="GAN54" s="35"/>
      <c r="GAO54"/>
      <c r="GAP54"/>
      <c r="GAQ54" s="33"/>
      <c r="GAR54" s="23"/>
      <c r="GAS54" s="33"/>
      <c r="GAT54" s="35"/>
      <c r="GAU54" s="35"/>
      <c r="GAV54"/>
      <c r="GAW54"/>
      <c r="GAX54" s="33"/>
      <c r="GAY54" s="23"/>
      <c r="GAZ54" s="33"/>
      <c r="GBA54" s="35"/>
      <c r="GBB54" s="35"/>
      <c r="GBC54"/>
      <c r="GBD54"/>
      <c r="GBE54" s="33"/>
      <c r="GBF54" s="23"/>
      <c r="GBG54" s="33"/>
      <c r="GBH54" s="35"/>
      <c r="GBI54" s="35"/>
      <c r="GBJ54"/>
      <c r="GBK54"/>
      <c r="GBL54" s="33"/>
      <c r="GBM54" s="23"/>
      <c r="GBN54" s="33"/>
      <c r="GBO54" s="35"/>
      <c r="GBP54" s="35"/>
      <c r="GBQ54"/>
      <c r="GBR54"/>
      <c r="GBS54" s="33"/>
      <c r="GBT54" s="23"/>
      <c r="GBU54" s="33"/>
      <c r="GBV54" s="35"/>
      <c r="GBW54" s="35"/>
      <c r="GBX54"/>
      <c r="GBY54"/>
      <c r="GBZ54" s="33"/>
      <c r="GCA54" s="23"/>
      <c r="GCB54" s="33"/>
      <c r="GCC54" s="35"/>
      <c r="GCD54" s="35"/>
      <c r="GCE54"/>
      <c r="GCF54"/>
      <c r="GCG54" s="33"/>
      <c r="GCH54" s="23"/>
      <c r="GCI54" s="33"/>
      <c r="GCJ54" s="35"/>
      <c r="GCK54" s="35"/>
      <c r="GCL54"/>
      <c r="GCM54"/>
      <c r="GCN54" s="33"/>
      <c r="GCO54" s="23"/>
      <c r="GCP54" s="33"/>
      <c r="GCQ54" s="35"/>
      <c r="GCR54" s="35"/>
      <c r="GCS54"/>
      <c r="GCT54"/>
      <c r="GCU54" s="33"/>
      <c r="GCV54" s="23"/>
      <c r="GCW54" s="33"/>
      <c r="GCX54" s="35"/>
      <c r="GCY54" s="35"/>
      <c r="GCZ54"/>
      <c r="GDA54"/>
      <c r="GDB54" s="33"/>
      <c r="GDC54" s="23"/>
      <c r="GDD54" s="33"/>
      <c r="GDE54" s="35"/>
      <c r="GDF54" s="35"/>
      <c r="GDG54"/>
      <c r="GDH54"/>
      <c r="GDI54" s="33"/>
      <c r="GDJ54" s="23"/>
      <c r="GDK54" s="33"/>
      <c r="GDL54" s="35"/>
      <c r="GDM54" s="35"/>
      <c r="GDN54"/>
      <c r="GDO54"/>
      <c r="GDP54" s="33"/>
      <c r="GDQ54" s="23"/>
      <c r="GDR54" s="33"/>
      <c r="GDS54" s="35"/>
      <c r="GDT54" s="35"/>
      <c r="GDU54"/>
      <c r="GDV54"/>
      <c r="GDW54" s="33"/>
      <c r="GDX54" s="23"/>
      <c r="GDY54" s="33"/>
      <c r="GDZ54" s="35"/>
      <c r="GEA54" s="35"/>
      <c r="GEB54"/>
      <c r="GEC54"/>
      <c r="GED54" s="33"/>
      <c r="GEE54" s="23"/>
      <c r="GEF54" s="33"/>
      <c r="GEG54" s="35"/>
      <c r="GEH54" s="35"/>
      <c r="GEI54"/>
      <c r="GEJ54"/>
      <c r="GEK54" s="33"/>
      <c r="GEL54" s="23"/>
      <c r="GEM54" s="33"/>
      <c r="GEN54" s="35"/>
      <c r="GEO54" s="35"/>
      <c r="GEP54"/>
      <c r="GEQ54"/>
      <c r="GER54" s="33"/>
      <c r="GES54" s="23"/>
      <c r="GET54" s="33"/>
      <c r="GEU54" s="35"/>
      <c r="GEV54" s="35"/>
      <c r="GEW54"/>
      <c r="GEX54"/>
      <c r="GEY54" s="33"/>
      <c r="GEZ54" s="23"/>
      <c r="GFA54" s="33"/>
      <c r="GFB54" s="35"/>
      <c r="GFC54" s="35"/>
      <c r="GFD54"/>
      <c r="GFE54"/>
      <c r="GFF54" s="33"/>
      <c r="GFG54" s="23"/>
      <c r="GFH54" s="33"/>
      <c r="GFI54" s="35"/>
      <c r="GFJ54" s="35"/>
      <c r="GFK54"/>
      <c r="GFL54"/>
      <c r="GFM54" s="33"/>
      <c r="GFN54" s="23"/>
      <c r="GFO54" s="33"/>
      <c r="GFP54" s="35"/>
      <c r="GFQ54" s="35"/>
      <c r="GFR54"/>
      <c r="GFS54"/>
      <c r="GFT54" s="33"/>
      <c r="GFU54" s="23"/>
      <c r="GFV54" s="33"/>
      <c r="GFW54" s="35"/>
      <c r="GFX54" s="35"/>
      <c r="GFY54"/>
      <c r="GFZ54"/>
      <c r="GGA54" s="33"/>
      <c r="GGB54" s="23"/>
      <c r="GGC54" s="33"/>
      <c r="GGD54" s="35"/>
      <c r="GGE54" s="35"/>
      <c r="GGF54"/>
      <c r="GGG54"/>
      <c r="GGH54" s="33"/>
      <c r="GGI54" s="23"/>
      <c r="GGJ54" s="33"/>
      <c r="GGK54" s="35"/>
      <c r="GGL54" s="35"/>
      <c r="GGM54"/>
      <c r="GGN54"/>
      <c r="GGO54" s="33"/>
      <c r="GGP54" s="23"/>
      <c r="GGQ54" s="33"/>
      <c r="GGR54" s="35"/>
      <c r="GGS54" s="35"/>
      <c r="GGT54"/>
      <c r="GGU54"/>
      <c r="GGV54" s="33"/>
      <c r="GGW54" s="23"/>
      <c r="GGX54" s="33"/>
      <c r="GGY54" s="35"/>
      <c r="GGZ54" s="35"/>
      <c r="GHA54"/>
      <c r="GHB54"/>
      <c r="GHC54" s="33"/>
      <c r="GHD54" s="23"/>
      <c r="GHE54" s="33"/>
      <c r="GHF54" s="35"/>
      <c r="GHG54" s="35"/>
      <c r="GHH54"/>
      <c r="GHI54"/>
      <c r="GHJ54" s="33"/>
      <c r="GHK54" s="23"/>
      <c r="GHL54" s="33"/>
      <c r="GHM54" s="35"/>
      <c r="GHN54" s="35"/>
      <c r="GHO54"/>
      <c r="GHP54"/>
      <c r="GHQ54" s="33"/>
      <c r="GHR54" s="23"/>
      <c r="GHS54" s="33"/>
      <c r="GHT54" s="35"/>
      <c r="GHU54" s="35"/>
      <c r="GHV54"/>
      <c r="GHW54"/>
      <c r="GHX54" s="33"/>
      <c r="GHY54" s="23"/>
      <c r="GHZ54" s="33"/>
      <c r="GIA54" s="35"/>
      <c r="GIB54" s="35"/>
      <c r="GIC54"/>
      <c r="GID54"/>
      <c r="GIE54" s="33"/>
      <c r="GIF54" s="23"/>
      <c r="GIG54" s="33"/>
      <c r="GIH54" s="35"/>
      <c r="GII54" s="35"/>
      <c r="GIJ54"/>
      <c r="GIK54"/>
      <c r="GIL54" s="33"/>
      <c r="GIM54" s="23"/>
      <c r="GIN54" s="33"/>
      <c r="GIO54" s="35"/>
      <c r="GIP54" s="35"/>
      <c r="GIQ54"/>
      <c r="GIR54"/>
      <c r="GIS54" s="33"/>
      <c r="GIT54" s="23"/>
      <c r="GIU54" s="33"/>
      <c r="GIV54" s="35"/>
      <c r="GIW54" s="35"/>
      <c r="GIX54"/>
      <c r="GIY54"/>
      <c r="GIZ54" s="33"/>
      <c r="GJA54" s="23"/>
      <c r="GJB54" s="33"/>
      <c r="GJC54" s="35"/>
      <c r="GJD54" s="35"/>
      <c r="GJE54"/>
      <c r="GJF54"/>
      <c r="GJG54" s="33"/>
      <c r="GJH54" s="23"/>
      <c r="GJI54" s="33"/>
      <c r="GJJ54" s="35"/>
      <c r="GJK54" s="35"/>
      <c r="GJL54"/>
      <c r="GJM54"/>
      <c r="GJN54" s="33"/>
      <c r="GJO54" s="23"/>
      <c r="GJP54" s="33"/>
      <c r="GJQ54" s="35"/>
      <c r="GJR54" s="35"/>
      <c r="GJS54"/>
      <c r="GJT54"/>
      <c r="GJU54" s="33"/>
      <c r="GJV54" s="23"/>
      <c r="GJW54" s="33"/>
      <c r="GJX54" s="35"/>
      <c r="GJY54" s="35"/>
      <c r="GJZ54"/>
      <c r="GKA54"/>
      <c r="GKB54" s="33"/>
      <c r="GKC54" s="23"/>
      <c r="GKD54" s="33"/>
      <c r="GKE54" s="35"/>
      <c r="GKF54" s="35"/>
      <c r="GKG54"/>
      <c r="GKH54"/>
      <c r="GKI54" s="33"/>
      <c r="GKJ54" s="23"/>
      <c r="GKK54" s="33"/>
      <c r="GKL54" s="35"/>
      <c r="GKM54" s="35"/>
      <c r="GKN54"/>
      <c r="GKO54"/>
      <c r="GKP54" s="33"/>
      <c r="GKQ54" s="23"/>
      <c r="GKR54" s="33"/>
      <c r="GKS54" s="35"/>
      <c r="GKT54" s="35"/>
      <c r="GKU54"/>
      <c r="GKV54"/>
      <c r="GKW54" s="33"/>
      <c r="GKX54" s="23"/>
      <c r="GKY54" s="33"/>
      <c r="GKZ54" s="35"/>
      <c r="GLA54" s="35"/>
      <c r="GLB54"/>
      <c r="GLC54"/>
      <c r="GLD54" s="33"/>
      <c r="GLE54" s="23"/>
      <c r="GLF54" s="33"/>
      <c r="GLG54" s="35"/>
      <c r="GLH54" s="35"/>
      <c r="GLI54"/>
      <c r="GLJ54"/>
      <c r="GLK54" s="33"/>
      <c r="GLL54" s="23"/>
      <c r="GLM54" s="33"/>
      <c r="GLN54" s="35"/>
      <c r="GLO54" s="35"/>
      <c r="GLP54"/>
      <c r="GLQ54"/>
      <c r="GLR54" s="33"/>
      <c r="GLS54" s="23"/>
      <c r="GLT54" s="33"/>
      <c r="GLU54" s="35"/>
      <c r="GLV54" s="35"/>
      <c r="GLW54"/>
      <c r="GLX54"/>
      <c r="GLY54" s="33"/>
      <c r="GLZ54" s="23"/>
      <c r="GMA54" s="33"/>
      <c r="GMB54" s="35"/>
      <c r="GMC54" s="35"/>
      <c r="GMD54"/>
      <c r="GME54"/>
      <c r="GMF54" s="33"/>
      <c r="GMG54" s="23"/>
      <c r="GMH54" s="33"/>
      <c r="GMI54" s="35"/>
      <c r="GMJ54" s="35"/>
      <c r="GMK54"/>
      <c r="GML54"/>
      <c r="GMM54" s="33"/>
      <c r="GMN54" s="23"/>
      <c r="GMO54" s="33"/>
      <c r="GMP54" s="35"/>
      <c r="GMQ54" s="35"/>
      <c r="GMR54"/>
      <c r="GMS54"/>
      <c r="GMT54" s="33"/>
      <c r="GMU54" s="23"/>
      <c r="GMV54" s="33"/>
      <c r="GMW54" s="35"/>
      <c r="GMX54" s="35"/>
      <c r="GMY54"/>
      <c r="GMZ54"/>
      <c r="GNA54" s="33"/>
      <c r="GNB54" s="23"/>
      <c r="GNC54" s="33"/>
      <c r="GND54" s="35"/>
      <c r="GNE54" s="35"/>
      <c r="GNF54"/>
      <c r="GNG54"/>
      <c r="GNH54" s="33"/>
      <c r="GNI54" s="23"/>
      <c r="GNJ54" s="33"/>
      <c r="GNK54" s="35"/>
      <c r="GNL54" s="35"/>
      <c r="GNM54"/>
      <c r="GNN54"/>
      <c r="GNO54" s="33"/>
      <c r="GNP54" s="23"/>
      <c r="GNQ54" s="33"/>
      <c r="GNR54" s="35"/>
      <c r="GNS54" s="35"/>
      <c r="GNT54"/>
      <c r="GNU54"/>
      <c r="GNV54" s="33"/>
      <c r="GNW54" s="23"/>
      <c r="GNX54" s="33"/>
      <c r="GNY54" s="35"/>
      <c r="GNZ54" s="35"/>
      <c r="GOA54"/>
      <c r="GOB54"/>
      <c r="GOC54" s="33"/>
      <c r="GOD54" s="23"/>
      <c r="GOE54" s="33"/>
      <c r="GOF54" s="35"/>
      <c r="GOG54" s="35"/>
      <c r="GOH54"/>
      <c r="GOI54"/>
      <c r="GOJ54" s="33"/>
      <c r="GOK54" s="23"/>
      <c r="GOL54" s="33"/>
      <c r="GOM54" s="35"/>
      <c r="GON54" s="35"/>
      <c r="GOO54"/>
      <c r="GOP54"/>
      <c r="GOQ54" s="33"/>
      <c r="GOR54" s="23"/>
      <c r="GOS54" s="33"/>
      <c r="GOT54" s="35"/>
      <c r="GOU54" s="35"/>
      <c r="GOV54"/>
      <c r="GOW54"/>
      <c r="GOX54" s="33"/>
      <c r="GOY54" s="23"/>
      <c r="GOZ54" s="33"/>
      <c r="GPA54" s="35"/>
      <c r="GPB54" s="35"/>
      <c r="GPC54"/>
      <c r="GPD54"/>
      <c r="GPE54" s="33"/>
      <c r="GPF54" s="23"/>
      <c r="GPG54" s="33"/>
      <c r="GPH54" s="35"/>
      <c r="GPI54" s="35"/>
      <c r="GPJ54"/>
      <c r="GPK54"/>
      <c r="GPL54" s="33"/>
      <c r="GPM54" s="23"/>
      <c r="GPN54" s="33"/>
      <c r="GPO54" s="35"/>
      <c r="GPP54" s="35"/>
      <c r="GPQ54"/>
      <c r="GPR54"/>
      <c r="GPS54" s="33"/>
      <c r="GPT54" s="23"/>
      <c r="GPU54" s="33"/>
      <c r="GPV54" s="35"/>
      <c r="GPW54" s="35"/>
      <c r="GPX54"/>
      <c r="GPY54"/>
      <c r="GPZ54" s="33"/>
      <c r="GQA54" s="23"/>
      <c r="GQB54" s="33"/>
      <c r="GQC54" s="35"/>
      <c r="GQD54" s="35"/>
      <c r="GQE54"/>
      <c r="GQF54"/>
      <c r="GQG54" s="33"/>
      <c r="GQH54" s="23"/>
      <c r="GQI54" s="33"/>
      <c r="GQJ54" s="35"/>
      <c r="GQK54" s="35"/>
      <c r="GQL54"/>
      <c r="GQM54"/>
      <c r="GQN54" s="33"/>
      <c r="GQO54" s="23"/>
      <c r="GQP54" s="33"/>
      <c r="GQQ54" s="35"/>
      <c r="GQR54" s="35"/>
      <c r="GQS54"/>
      <c r="GQT54"/>
      <c r="GQU54" s="33"/>
      <c r="GQV54" s="23"/>
      <c r="GQW54" s="33"/>
      <c r="GQX54" s="35"/>
      <c r="GQY54" s="35"/>
      <c r="GQZ54"/>
      <c r="GRA54"/>
      <c r="GRB54" s="33"/>
      <c r="GRC54" s="23"/>
      <c r="GRD54" s="33"/>
      <c r="GRE54" s="35"/>
      <c r="GRF54" s="35"/>
      <c r="GRG54"/>
      <c r="GRH54"/>
      <c r="GRI54" s="33"/>
      <c r="GRJ54" s="23"/>
      <c r="GRK54" s="33"/>
      <c r="GRL54" s="35"/>
      <c r="GRM54" s="35"/>
      <c r="GRN54"/>
      <c r="GRO54"/>
      <c r="GRP54" s="33"/>
      <c r="GRQ54" s="23"/>
      <c r="GRR54" s="33"/>
      <c r="GRS54" s="35"/>
      <c r="GRT54" s="35"/>
      <c r="GRU54"/>
      <c r="GRV54"/>
      <c r="GRW54" s="33"/>
      <c r="GRX54" s="23"/>
      <c r="GRY54" s="33"/>
      <c r="GRZ54" s="35"/>
      <c r="GSA54" s="35"/>
      <c r="GSB54"/>
      <c r="GSC54"/>
      <c r="GSD54" s="33"/>
      <c r="GSE54" s="23"/>
      <c r="GSF54" s="33"/>
      <c r="GSG54" s="35"/>
      <c r="GSH54" s="35"/>
      <c r="GSI54"/>
      <c r="GSJ54"/>
      <c r="GSK54" s="33"/>
      <c r="GSL54" s="23"/>
      <c r="GSM54" s="33"/>
      <c r="GSN54" s="35"/>
      <c r="GSO54" s="35"/>
      <c r="GSP54"/>
      <c r="GSQ54"/>
      <c r="GSR54" s="33"/>
      <c r="GSS54" s="23"/>
      <c r="GST54" s="33"/>
      <c r="GSU54" s="35"/>
      <c r="GSV54" s="35"/>
      <c r="GSW54"/>
      <c r="GSX54"/>
      <c r="GSY54" s="33"/>
      <c r="GSZ54" s="23"/>
      <c r="GTA54" s="33"/>
      <c r="GTB54" s="35"/>
      <c r="GTC54" s="35"/>
      <c r="GTD54"/>
      <c r="GTE54"/>
      <c r="GTF54" s="33"/>
      <c r="GTG54" s="23"/>
      <c r="GTH54" s="33"/>
      <c r="GTI54" s="35"/>
      <c r="GTJ54" s="35"/>
      <c r="GTK54"/>
      <c r="GTL54"/>
      <c r="GTM54" s="33"/>
      <c r="GTN54" s="23"/>
      <c r="GTO54" s="33"/>
      <c r="GTP54" s="35"/>
      <c r="GTQ54" s="35"/>
      <c r="GTR54"/>
      <c r="GTS54"/>
      <c r="GTT54" s="33"/>
      <c r="GTU54" s="23"/>
      <c r="GTV54" s="33"/>
      <c r="GTW54" s="35"/>
      <c r="GTX54" s="35"/>
      <c r="GTY54"/>
      <c r="GTZ54"/>
      <c r="GUA54" s="33"/>
      <c r="GUB54" s="23"/>
      <c r="GUC54" s="33"/>
      <c r="GUD54" s="35"/>
      <c r="GUE54" s="35"/>
      <c r="GUF54"/>
      <c r="GUG54"/>
      <c r="GUH54" s="33"/>
      <c r="GUI54" s="23"/>
      <c r="GUJ54" s="33"/>
      <c r="GUK54" s="35"/>
      <c r="GUL54" s="35"/>
      <c r="GUM54"/>
      <c r="GUN54"/>
      <c r="GUO54" s="33"/>
      <c r="GUP54" s="23"/>
      <c r="GUQ54" s="33"/>
      <c r="GUR54" s="35"/>
      <c r="GUS54" s="35"/>
      <c r="GUT54"/>
      <c r="GUU54"/>
      <c r="GUV54" s="33"/>
      <c r="GUW54" s="23"/>
      <c r="GUX54" s="33"/>
      <c r="GUY54" s="35"/>
      <c r="GUZ54" s="35"/>
      <c r="GVA54"/>
      <c r="GVB54"/>
      <c r="GVC54" s="33"/>
      <c r="GVD54" s="23"/>
      <c r="GVE54" s="33"/>
      <c r="GVF54" s="35"/>
      <c r="GVG54" s="35"/>
      <c r="GVH54"/>
      <c r="GVI54"/>
      <c r="GVJ54" s="33"/>
      <c r="GVK54" s="23"/>
      <c r="GVL54" s="33"/>
      <c r="GVM54" s="35"/>
      <c r="GVN54" s="35"/>
      <c r="GVO54"/>
      <c r="GVP54"/>
      <c r="GVQ54" s="33"/>
      <c r="GVR54" s="23"/>
      <c r="GVS54" s="33"/>
      <c r="GVT54" s="35"/>
      <c r="GVU54" s="35"/>
      <c r="GVV54"/>
      <c r="GVW54"/>
      <c r="GVX54" s="33"/>
      <c r="GVY54" s="23"/>
      <c r="GVZ54" s="33"/>
      <c r="GWA54" s="35"/>
      <c r="GWB54" s="35"/>
      <c r="GWC54"/>
      <c r="GWD54"/>
      <c r="GWE54" s="33"/>
      <c r="GWF54" s="23"/>
      <c r="GWG54" s="33"/>
      <c r="GWH54" s="35"/>
      <c r="GWI54" s="35"/>
      <c r="GWJ54"/>
      <c r="GWK54"/>
      <c r="GWL54" s="33"/>
      <c r="GWM54" s="23"/>
      <c r="GWN54" s="33"/>
      <c r="GWO54" s="35"/>
      <c r="GWP54" s="35"/>
      <c r="GWQ54"/>
      <c r="GWR54"/>
      <c r="GWS54" s="33"/>
      <c r="GWT54" s="23"/>
      <c r="GWU54" s="33"/>
      <c r="GWV54" s="35"/>
      <c r="GWW54" s="35"/>
      <c r="GWX54"/>
      <c r="GWY54"/>
      <c r="GWZ54" s="33"/>
      <c r="GXA54" s="23"/>
      <c r="GXB54" s="33"/>
      <c r="GXC54" s="35"/>
      <c r="GXD54" s="35"/>
      <c r="GXE54"/>
      <c r="GXF54"/>
      <c r="GXG54" s="33"/>
      <c r="GXH54" s="23"/>
      <c r="GXI54" s="33"/>
      <c r="GXJ54" s="35"/>
      <c r="GXK54" s="35"/>
      <c r="GXL54"/>
      <c r="GXM54"/>
      <c r="GXN54" s="33"/>
      <c r="GXO54" s="23"/>
      <c r="GXP54" s="33"/>
      <c r="GXQ54" s="35"/>
      <c r="GXR54" s="35"/>
      <c r="GXS54"/>
      <c r="GXT54"/>
      <c r="GXU54" s="33"/>
      <c r="GXV54" s="23"/>
      <c r="GXW54" s="33"/>
      <c r="GXX54" s="35"/>
      <c r="GXY54" s="35"/>
      <c r="GXZ54"/>
      <c r="GYA54"/>
      <c r="GYB54" s="33"/>
      <c r="GYC54" s="23"/>
      <c r="GYD54" s="33"/>
      <c r="GYE54" s="35"/>
      <c r="GYF54" s="35"/>
      <c r="GYG54"/>
      <c r="GYH54"/>
      <c r="GYI54" s="33"/>
      <c r="GYJ54" s="23"/>
      <c r="GYK54" s="33"/>
      <c r="GYL54" s="35"/>
      <c r="GYM54" s="35"/>
      <c r="GYN54"/>
      <c r="GYO54"/>
      <c r="GYP54" s="33"/>
      <c r="GYQ54" s="23"/>
      <c r="GYR54" s="33"/>
      <c r="GYS54" s="35"/>
      <c r="GYT54" s="35"/>
      <c r="GYU54"/>
      <c r="GYV54"/>
      <c r="GYW54" s="33"/>
      <c r="GYX54" s="23"/>
      <c r="GYY54" s="33"/>
      <c r="GYZ54" s="35"/>
      <c r="GZA54" s="35"/>
      <c r="GZB54"/>
      <c r="GZC54"/>
      <c r="GZD54" s="33"/>
      <c r="GZE54" s="23"/>
      <c r="GZF54" s="33"/>
      <c r="GZG54" s="35"/>
      <c r="GZH54" s="35"/>
      <c r="GZI54"/>
      <c r="GZJ54"/>
      <c r="GZK54" s="33"/>
      <c r="GZL54" s="23"/>
      <c r="GZM54" s="33"/>
      <c r="GZN54" s="35"/>
      <c r="GZO54" s="35"/>
      <c r="GZP54"/>
      <c r="GZQ54"/>
      <c r="GZR54" s="33"/>
      <c r="GZS54" s="23"/>
      <c r="GZT54" s="33"/>
      <c r="GZU54" s="35"/>
      <c r="GZV54" s="35"/>
      <c r="GZW54"/>
      <c r="GZX54"/>
      <c r="GZY54" s="33"/>
      <c r="GZZ54" s="23"/>
      <c r="HAA54" s="33"/>
      <c r="HAB54" s="35"/>
      <c r="HAC54" s="35"/>
      <c r="HAD54"/>
      <c r="HAE54"/>
      <c r="HAF54" s="33"/>
      <c r="HAG54" s="23"/>
      <c r="HAH54" s="33"/>
      <c r="HAI54" s="35"/>
      <c r="HAJ54" s="35"/>
      <c r="HAK54"/>
      <c r="HAL54"/>
      <c r="HAM54" s="33"/>
      <c r="HAN54" s="23"/>
      <c r="HAO54" s="33"/>
      <c r="HAP54" s="35"/>
      <c r="HAQ54" s="35"/>
      <c r="HAR54"/>
      <c r="HAS54"/>
      <c r="HAT54" s="33"/>
      <c r="HAU54" s="23"/>
      <c r="HAV54" s="33"/>
      <c r="HAW54" s="35"/>
      <c r="HAX54" s="35"/>
      <c r="HAY54"/>
      <c r="HAZ54"/>
      <c r="HBA54" s="33"/>
      <c r="HBB54" s="23"/>
      <c r="HBC54" s="33"/>
      <c r="HBD54" s="35"/>
      <c r="HBE54" s="35"/>
      <c r="HBF54"/>
      <c r="HBG54"/>
      <c r="HBH54" s="33"/>
      <c r="HBI54" s="23"/>
      <c r="HBJ54" s="33"/>
      <c r="HBK54" s="35"/>
      <c r="HBL54" s="35"/>
      <c r="HBM54"/>
      <c r="HBN54"/>
      <c r="HBO54" s="33"/>
      <c r="HBP54" s="23"/>
      <c r="HBQ54" s="33"/>
      <c r="HBR54" s="35"/>
      <c r="HBS54" s="35"/>
      <c r="HBT54"/>
      <c r="HBU54"/>
      <c r="HBV54" s="33"/>
      <c r="HBW54" s="23"/>
      <c r="HBX54" s="33"/>
      <c r="HBY54" s="35"/>
      <c r="HBZ54" s="35"/>
      <c r="HCA54"/>
      <c r="HCB54"/>
      <c r="HCC54" s="33"/>
      <c r="HCD54" s="23"/>
      <c r="HCE54" s="33"/>
      <c r="HCF54" s="35"/>
      <c r="HCG54" s="35"/>
      <c r="HCH54"/>
      <c r="HCI54"/>
      <c r="HCJ54" s="33"/>
      <c r="HCK54" s="23"/>
      <c r="HCL54" s="33"/>
      <c r="HCM54" s="35"/>
      <c r="HCN54" s="35"/>
      <c r="HCO54"/>
      <c r="HCP54"/>
      <c r="HCQ54" s="33"/>
      <c r="HCR54" s="23"/>
      <c r="HCS54" s="33"/>
      <c r="HCT54" s="35"/>
      <c r="HCU54" s="35"/>
      <c r="HCV54"/>
      <c r="HCW54"/>
      <c r="HCX54" s="33"/>
      <c r="HCY54" s="23"/>
      <c r="HCZ54" s="33"/>
      <c r="HDA54" s="35"/>
      <c r="HDB54" s="35"/>
      <c r="HDC54"/>
      <c r="HDD54"/>
      <c r="HDE54" s="33"/>
      <c r="HDF54" s="23"/>
      <c r="HDG54" s="33"/>
      <c r="HDH54" s="35"/>
      <c r="HDI54" s="35"/>
      <c r="HDJ54"/>
      <c r="HDK54"/>
      <c r="HDL54" s="33"/>
      <c r="HDM54" s="23"/>
      <c r="HDN54" s="33"/>
      <c r="HDO54" s="35"/>
      <c r="HDP54" s="35"/>
      <c r="HDQ54"/>
      <c r="HDR54"/>
      <c r="HDS54" s="33"/>
      <c r="HDT54" s="23"/>
      <c r="HDU54" s="33"/>
      <c r="HDV54" s="35"/>
      <c r="HDW54" s="35"/>
      <c r="HDX54"/>
      <c r="HDY54"/>
      <c r="HDZ54" s="33"/>
      <c r="HEA54" s="23"/>
      <c r="HEB54" s="33"/>
      <c r="HEC54" s="35"/>
      <c r="HED54" s="35"/>
      <c r="HEE54"/>
      <c r="HEF54"/>
      <c r="HEG54" s="33"/>
      <c r="HEH54" s="23"/>
      <c r="HEI54" s="33"/>
      <c r="HEJ54" s="35"/>
      <c r="HEK54" s="35"/>
      <c r="HEL54"/>
      <c r="HEM54"/>
      <c r="HEN54" s="33"/>
      <c r="HEO54" s="23"/>
      <c r="HEP54" s="33"/>
      <c r="HEQ54" s="35"/>
      <c r="HER54" s="35"/>
      <c r="HES54"/>
      <c r="HET54"/>
      <c r="HEU54" s="33"/>
      <c r="HEV54" s="23"/>
      <c r="HEW54" s="33"/>
      <c r="HEX54" s="35"/>
      <c r="HEY54" s="35"/>
      <c r="HEZ54"/>
      <c r="HFA54"/>
      <c r="HFB54" s="33"/>
      <c r="HFC54" s="23"/>
      <c r="HFD54" s="33"/>
      <c r="HFE54" s="35"/>
      <c r="HFF54" s="35"/>
      <c r="HFG54"/>
      <c r="HFH54"/>
      <c r="HFI54" s="33"/>
      <c r="HFJ54" s="23"/>
      <c r="HFK54" s="33"/>
      <c r="HFL54" s="35"/>
      <c r="HFM54" s="35"/>
      <c r="HFN54"/>
      <c r="HFO54"/>
      <c r="HFP54" s="33"/>
      <c r="HFQ54" s="23"/>
      <c r="HFR54" s="33"/>
      <c r="HFS54" s="35"/>
      <c r="HFT54" s="35"/>
      <c r="HFU54"/>
      <c r="HFV54"/>
      <c r="HFW54" s="33"/>
      <c r="HFX54" s="23"/>
      <c r="HFY54" s="33"/>
      <c r="HFZ54" s="35"/>
      <c r="HGA54" s="35"/>
      <c r="HGB54"/>
      <c r="HGC54"/>
      <c r="HGD54" s="33"/>
      <c r="HGE54" s="23"/>
      <c r="HGF54" s="33"/>
      <c r="HGG54" s="35"/>
      <c r="HGH54" s="35"/>
      <c r="HGI54"/>
      <c r="HGJ54"/>
      <c r="HGK54" s="33"/>
      <c r="HGL54" s="23"/>
      <c r="HGM54" s="33"/>
      <c r="HGN54" s="35"/>
      <c r="HGO54" s="35"/>
      <c r="HGP54"/>
      <c r="HGQ54"/>
      <c r="HGR54" s="33"/>
      <c r="HGS54" s="23"/>
      <c r="HGT54" s="33"/>
      <c r="HGU54" s="35"/>
      <c r="HGV54" s="35"/>
      <c r="HGW54"/>
      <c r="HGX54"/>
      <c r="HGY54" s="33"/>
      <c r="HGZ54" s="23"/>
      <c r="HHA54" s="33"/>
      <c r="HHB54" s="35"/>
      <c r="HHC54" s="35"/>
      <c r="HHD54"/>
      <c r="HHE54"/>
      <c r="HHF54" s="33"/>
      <c r="HHG54" s="23"/>
      <c r="HHH54" s="33"/>
      <c r="HHI54" s="35"/>
      <c r="HHJ54" s="35"/>
      <c r="HHK54"/>
      <c r="HHL54"/>
      <c r="HHM54" s="33"/>
      <c r="HHN54" s="23"/>
      <c r="HHO54" s="33"/>
      <c r="HHP54" s="35"/>
      <c r="HHQ54" s="35"/>
      <c r="HHR54"/>
      <c r="HHS54"/>
      <c r="HHT54" s="33"/>
      <c r="HHU54" s="23"/>
      <c r="HHV54" s="33"/>
      <c r="HHW54" s="35"/>
      <c r="HHX54" s="35"/>
      <c r="HHY54"/>
      <c r="HHZ54"/>
      <c r="HIA54" s="33"/>
      <c r="HIB54" s="23"/>
      <c r="HIC54" s="33"/>
      <c r="HID54" s="35"/>
      <c r="HIE54" s="35"/>
      <c r="HIF54"/>
      <c r="HIG54"/>
      <c r="HIH54" s="33"/>
      <c r="HII54" s="23"/>
      <c r="HIJ54" s="33"/>
      <c r="HIK54" s="35"/>
      <c r="HIL54" s="35"/>
      <c r="HIM54"/>
      <c r="HIN54"/>
      <c r="HIO54" s="33"/>
      <c r="HIP54" s="23"/>
      <c r="HIQ54" s="33"/>
      <c r="HIR54" s="35"/>
      <c r="HIS54" s="35"/>
      <c r="HIT54"/>
      <c r="HIU54"/>
      <c r="HIV54" s="33"/>
      <c r="HIW54" s="23"/>
      <c r="HIX54" s="33"/>
      <c r="HIY54" s="35"/>
      <c r="HIZ54" s="35"/>
      <c r="HJA54"/>
      <c r="HJB54"/>
      <c r="HJC54" s="33"/>
      <c r="HJD54" s="23"/>
      <c r="HJE54" s="33"/>
      <c r="HJF54" s="35"/>
      <c r="HJG54" s="35"/>
      <c r="HJH54"/>
      <c r="HJI54"/>
      <c r="HJJ54" s="33"/>
      <c r="HJK54" s="23"/>
      <c r="HJL54" s="33"/>
      <c r="HJM54" s="35"/>
      <c r="HJN54" s="35"/>
      <c r="HJO54"/>
      <c r="HJP54"/>
      <c r="HJQ54" s="33"/>
      <c r="HJR54" s="23"/>
      <c r="HJS54" s="33"/>
      <c r="HJT54" s="35"/>
      <c r="HJU54" s="35"/>
      <c r="HJV54"/>
      <c r="HJW54"/>
      <c r="HJX54" s="33"/>
      <c r="HJY54" s="23"/>
      <c r="HJZ54" s="33"/>
      <c r="HKA54" s="35"/>
      <c r="HKB54" s="35"/>
      <c r="HKC54"/>
      <c r="HKD54"/>
      <c r="HKE54" s="33"/>
      <c r="HKF54" s="23"/>
      <c r="HKG54" s="33"/>
      <c r="HKH54" s="35"/>
      <c r="HKI54" s="35"/>
      <c r="HKJ54"/>
      <c r="HKK54"/>
      <c r="HKL54" s="33"/>
      <c r="HKM54" s="23"/>
      <c r="HKN54" s="33"/>
      <c r="HKO54" s="35"/>
      <c r="HKP54" s="35"/>
      <c r="HKQ54"/>
      <c r="HKR54"/>
      <c r="HKS54" s="33"/>
      <c r="HKT54" s="23"/>
      <c r="HKU54" s="33"/>
      <c r="HKV54" s="35"/>
      <c r="HKW54" s="35"/>
      <c r="HKX54"/>
      <c r="HKY54"/>
      <c r="HKZ54" s="33"/>
      <c r="HLA54" s="23"/>
      <c r="HLB54" s="33"/>
      <c r="HLC54" s="35"/>
      <c r="HLD54" s="35"/>
      <c r="HLE54"/>
      <c r="HLF54"/>
      <c r="HLG54" s="33"/>
      <c r="HLH54" s="23"/>
      <c r="HLI54" s="33"/>
      <c r="HLJ54" s="35"/>
      <c r="HLK54" s="35"/>
      <c r="HLL54"/>
      <c r="HLM54"/>
      <c r="HLN54" s="33"/>
      <c r="HLO54" s="23"/>
      <c r="HLP54" s="33"/>
      <c r="HLQ54" s="35"/>
      <c r="HLR54" s="35"/>
      <c r="HLS54"/>
      <c r="HLT54"/>
      <c r="HLU54" s="33"/>
      <c r="HLV54" s="23"/>
      <c r="HLW54" s="33"/>
      <c r="HLX54" s="35"/>
      <c r="HLY54" s="35"/>
      <c r="HLZ54"/>
      <c r="HMA54"/>
      <c r="HMB54" s="33"/>
      <c r="HMC54" s="23"/>
      <c r="HMD54" s="33"/>
      <c r="HME54" s="35"/>
      <c r="HMF54" s="35"/>
      <c r="HMG54"/>
      <c r="HMH54"/>
      <c r="HMI54" s="33"/>
      <c r="HMJ54" s="23"/>
      <c r="HMK54" s="33"/>
      <c r="HML54" s="35"/>
      <c r="HMM54" s="35"/>
      <c r="HMN54"/>
      <c r="HMO54"/>
      <c r="HMP54" s="33"/>
      <c r="HMQ54" s="23"/>
      <c r="HMR54" s="33"/>
      <c r="HMS54" s="35"/>
      <c r="HMT54" s="35"/>
      <c r="HMU54"/>
      <c r="HMV54"/>
      <c r="HMW54" s="33"/>
      <c r="HMX54" s="23"/>
      <c r="HMY54" s="33"/>
      <c r="HMZ54" s="35"/>
      <c r="HNA54" s="35"/>
      <c r="HNB54"/>
      <c r="HNC54"/>
      <c r="HND54" s="33"/>
      <c r="HNE54" s="23"/>
      <c r="HNF54" s="33"/>
      <c r="HNG54" s="35"/>
      <c r="HNH54" s="35"/>
      <c r="HNI54"/>
      <c r="HNJ54"/>
      <c r="HNK54" s="33"/>
      <c r="HNL54" s="23"/>
      <c r="HNM54" s="33"/>
      <c r="HNN54" s="35"/>
      <c r="HNO54" s="35"/>
      <c r="HNP54"/>
      <c r="HNQ54"/>
      <c r="HNR54" s="33"/>
      <c r="HNS54" s="23"/>
      <c r="HNT54" s="33"/>
      <c r="HNU54" s="35"/>
      <c r="HNV54" s="35"/>
      <c r="HNW54"/>
      <c r="HNX54"/>
      <c r="HNY54" s="33"/>
      <c r="HNZ54" s="23"/>
      <c r="HOA54" s="33"/>
      <c r="HOB54" s="35"/>
      <c r="HOC54" s="35"/>
      <c r="HOD54"/>
      <c r="HOE54"/>
      <c r="HOF54" s="33"/>
      <c r="HOG54" s="23"/>
      <c r="HOH54" s="33"/>
      <c r="HOI54" s="35"/>
      <c r="HOJ54" s="35"/>
      <c r="HOK54"/>
      <c r="HOL54"/>
      <c r="HOM54" s="33"/>
      <c r="HON54" s="23"/>
      <c r="HOO54" s="33"/>
      <c r="HOP54" s="35"/>
      <c r="HOQ54" s="35"/>
      <c r="HOR54"/>
      <c r="HOS54"/>
      <c r="HOT54" s="33"/>
      <c r="HOU54" s="23"/>
      <c r="HOV54" s="33"/>
      <c r="HOW54" s="35"/>
      <c r="HOX54" s="35"/>
      <c r="HOY54"/>
      <c r="HOZ54"/>
      <c r="HPA54" s="33"/>
      <c r="HPB54" s="23"/>
      <c r="HPC54" s="33"/>
      <c r="HPD54" s="35"/>
      <c r="HPE54" s="35"/>
      <c r="HPF54"/>
      <c r="HPG54"/>
      <c r="HPH54" s="33"/>
      <c r="HPI54" s="23"/>
      <c r="HPJ54" s="33"/>
      <c r="HPK54" s="35"/>
      <c r="HPL54" s="35"/>
      <c r="HPM54"/>
      <c r="HPN54"/>
      <c r="HPO54" s="33"/>
      <c r="HPP54" s="23"/>
      <c r="HPQ54" s="33"/>
      <c r="HPR54" s="35"/>
      <c r="HPS54" s="35"/>
      <c r="HPT54"/>
      <c r="HPU54"/>
      <c r="HPV54" s="33"/>
      <c r="HPW54" s="23"/>
      <c r="HPX54" s="33"/>
      <c r="HPY54" s="35"/>
      <c r="HPZ54" s="35"/>
      <c r="HQA54"/>
      <c r="HQB54"/>
      <c r="HQC54" s="33"/>
      <c r="HQD54" s="23"/>
      <c r="HQE54" s="33"/>
      <c r="HQF54" s="35"/>
      <c r="HQG54" s="35"/>
      <c r="HQH54"/>
      <c r="HQI54"/>
      <c r="HQJ54" s="33"/>
      <c r="HQK54" s="23"/>
      <c r="HQL54" s="33"/>
      <c r="HQM54" s="35"/>
      <c r="HQN54" s="35"/>
      <c r="HQO54"/>
      <c r="HQP54"/>
      <c r="HQQ54" s="33"/>
      <c r="HQR54" s="23"/>
      <c r="HQS54" s="33"/>
      <c r="HQT54" s="35"/>
      <c r="HQU54" s="35"/>
      <c r="HQV54"/>
      <c r="HQW54"/>
      <c r="HQX54" s="33"/>
      <c r="HQY54" s="23"/>
      <c r="HQZ54" s="33"/>
      <c r="HRA54" s="35"/>
      <c r="HRB54" s="35"/>
      <c r="HRC54"/>
      <c r="HRD54"/>
      <c r="HRE54" s="33"/>
      <c r="HRF54" s="23"/>
      <c r="HRG54" s="33"/>
      <c r="HRH54" s="35"/>
      <c r="HRI54" s="35"/>
      <c r="HRJ54"/>
      <c r="HRK54"/>
      <c r="HRL54" s="33"/>
      <c r="HRM54" s="23"/>
      <c r="HRN54" s="33"/>
      <c r="HRO54" s="35"/>
      <c r="HRP54" s="35"/>
      <c r="HRQ54"/>
      <c r="HRR54"/>
      <c r="HRS54" s="33"/>
      <c r="HRT54" s="23"/>
      <c r="HRU54" s="33"/>
      <c r="HRV54" s="35"/>
      <c r="HRW54" s="35"/>
      <c r="HRX54"/>
      <c r="HRY54"/>
      <c r="HRZ54" s="33"/>
      <c r="HSA54" s="23"/>
      <c r="HSB54" s="33"/>
      <c r="HSC54" s="35"/>
      <c r="HSD54" s="35"/>
      <c r="HSE54"/>
      <c r="HSF54"/>
      <c r="HSG54" s="33"/>
      <c r="HSH54" s="23"/>
      <c r="HSI54" s="33"/>
      <c r="HSJ54" s="35"/>
      <c r="HSK54" s="35"/>
      <c r="HSL54"/>
      <c r="HSM54"/>
      <c r="HSN54" s="33"/>
      <c r="HSO54" s="23"/>
      <c r="HSP54" s="33"/>
      <c r="HSQ54" s="35"/>
      <c r="HSR54" s="35"/>
      <c r="HSS54"/>
      <c r="HST54"/>
      <c r="HSU54" s="33"/>
      <c r="HSV54" s="23"/>
      <c r="HSW54" s="33"/>
      <c r="HSX54" s="35"/>
      <c r="HSY54" s="35"/>
      <c r="HSZ54"/>
      <c r="HTA54"/>
      <c r="HTB54" s="33"/>
      <c r="HTC54" s="23"/>
      <c r="HTD54" s="33"/>
      <c r="HTE54" s="35"/>
      <c r="HTF54" s="35"/>
      <c r="HTG54"/>
      <c r="HTH54"/>
      <c r="HTI54" s="33"/>
      <c r="HTJ54" s="23"/>
      <c r="HTK54" s="33"/>
      <c r="HTL54" s="35"/>
      <c r="HTM54" s="35"/>
      <c r="HTN54"/>
      <c r="HTO54"/>
      <c r="HTP54" s="33"/>
      <c r="HTQ54" s="23"/>
      <c r="HTR54" s="33"/>
      <c r="HTS54" s="35"/>
      <c r="HTT54" s="35"/>
      <c r="HTU54"/>
      <c r="HTV54"/>
      <c r="HTW54" s="33"/>
      <c r="HTX54" s="23"/>
      <c r="HTY54" s="33"/>
      <c r="HTZ54" s="35"/>
      <c r="HUA54" s="35"/>
      <c r="HUB54"/>
      <c r="HUC54"/>
      <c r="HUD54" s="33"/>
      <c r="HUE54" s="23"/>
      <c r="HUF54" s="33"/>
      <c r="HUG54" s="35"/>
      <c r="HUH54" s="35"/>
      <c r="HUI54"/>
      <c r="HUJ54"/>
      <c r="HUK54" s="33"/>
      <c r="HUL54" s="23"/>
      <c r="HUM54" s="33"/>
      <c r="HUN54" s="35"/>
      <c r="HUO54" s="35"/>
      <c r="HUP54"/>
      <c r="HUQ54"/>
      <c r="HUR54" s="33"/>
      <c r="HUS54" s="23"/>
      <c r="HUT54" s="33"/>
      <c r="HUU54" s="35"/>
      <c r="HUV54" s="35"/>
      <c r="HUW54"/>
      <c r="HUX54"/>
      <c r="HUY54" s="33"/>
      <c r="HUZ54" s="23"/>
      <c r="HVA54" s="33"/>
      <c r="HVB54" s="35"/>
      <c r="HVC54" s="35"/>
      <c r="HVD54"/>
      <c r="HVE54"/>
      <c r="HVF54" s="33"/>
      <c r="HVG54" s="23"/>
      <c r="HVH54" s="33"/>
      <c r="HVI54" s="35"/>
      <c r="HVJ54" s="35"/>
      <c r="HVK54"/>
      <c r="HVL54"/>
      <c r="HVM54" s="33"/>
      <c r="HVN54" s="23"/>
      <c r="HVO54" s="33"/>
      <c r="HVP54" s="35"/>
      <c r="HVQ54" s="35"/>
      <c r="HVR54"/>
      <c r="HVS54"/>
      <c r="HVT54" s="33"/>
      <c r="HVU54" s="23"/>
      <c r="HVV54" s="33"/>
      <c r="HVW54" s="35"/>
      <c r="HVX54" s="35"/>
      <c r="HVY54"/>
      <c r="HVZ54"/>
      <c r="HWA54" s="33"/>
      <c r="HWB54" s="23"/>
      <c r="HWC54" s="33"/>
      <c r="HWD54" s="35"/>
      <c r="HWE54" s="35"/>
      <c r="HWF54"/>
      <c r="HWG54"/>
      <c r="HWH54" s="33"/>
      <c r="HWI54" s="23"/>
      <c r="HWJ54" s="33"/>
      <c r="HWK54" s="35"/>
      <c r="HWL54" s="35"/>
      <c r="HWM54"/>
      <c r="HWN54"/>
      <c r="HWO54" s="33"/>
      <c r="HWP54" s="23"/>
      <c r="HWQ54" s="33"/>
      <c r="HWR54" s="35"/>
      <c r="HWS54" s="35"/>
      <c r="HWT54"/>
      <c r="HWU54"/>
      <c r="HWV54" s="33"/>
      <c r="HWW54" s="23"/>
      <c r="HWX54" s="33"/>
      <c r="HWY54" s="35"/>
      <c r="HWZ54" s="35"/>
      <c r="HXA54"/>
      <c r="HXB54"/>
      <c r="HXC54" s="33"/>
      <c r="HXD54" s="23"/>
      <c r="HXE54" s="33"/>
      <c r="HXF54" s="35"/>
      <c r="HXG54" s="35"/>
      <c r="HXH54"/>
      <c r="HXI54"/>
      <c r="HXJ54" s="33"/>
      <c r="HXK54" s="23"/>
      <c r="HXL54" s="33"/>
      <c r="HXM54" s="35"/>
      <c r="HXN54" s="35"/>
      <c r="HXO54"/>
      <c r="HXP54"/>
      <c r="HXQ54" s="33"/>
      <c r="HXR54" s="23"/>
      <c r="HXS54" s="33"/>
      <c r="HXT54" s="35"/>
      <c r="HXU54" s="35"/>
      <c r="HXV54"/>
      <c r="HXW54"/>
      <c r="HXX54" s="33"/>
      <c r="HXY54" s="23"/>
      <c r="HXZ54" s="33"/>
      <c r="HYA54" s="35"/>
      <c r="HYB54" s="35"/>
      <c r="HYC54"/>
      <c r="HYD54"/>
      <c r="HYE54" s="33"/>
      <c r="HYF54" s="23"/>
      <c r="HYG54" s="33"/>
      <c r="HYH54" s="35"/>
      <c r="HYI54" s="35"/>
      <c r="HYJ54"/>
      <c r="HYK54"/>
      <c r="HYL54" s="33"/>
      <c r="HYM54" s="23"/>
      <c r="HYN54" s="33"/>
      <c r="HYO54" s="35"/>
      <c r="HYP54" s="35"/>
      <c r="HYQ54"/>
      <c r="HYR54"/>
      <c r="HYS54" s="33"/>
      <c r="HYT54" s="23"/>
      <c r="HYU54" s="33"/>
      <c r="HYV54" s="35"/>
      <c r="HYW54" s="35"/>
      <c r="HYX54"/>
      <c r="HYY54"/>
      <c r="HYZ54" s="33"/>
      <c r="HZA54" s="23"/>
      <c r="HZB54" s="33"/>
      <c r="HZC54" s="35"/>
      <c r="HZD54" s="35"/>
      <c r="HZE54"/>
      <c r="HZF54"/>
      <c r="HZG54" s="33"/>
      <c r="HZH54" s="23"/>
      <c r="HZI54" s="33"/>
      <c r="HZJ54" s="35"/>
      <c r="HZK54" s="35"/>
      <c r="HZL54"/>
      <c r="HZM54"/>
      <c r="HZN54" s="33"/>
      <c r="HZO54" s="23"/>
      <c r="HZP54" s="33"/>
      <c r="HZQ54" s="35"/>
      <c r="HZR54" s="35"/>
      <c r="HZS54"/>
      <c r="HZT54"/>
      <c r="HZU54" s="33"/>
      <c r="HZV54" s="23"/>
      <c r="HZW54" s="33"/>
      <c r="HZX54" s="35"/>
      <c r="HZY54" s="35"/>
      <c r="HZZ54"/>
      <c r="IAA54"/>
      <c r="IAB54" s="33"/>
      <c r="IAC54" s="23"/>
      <c r="IAD54" s="33"/>
      <c r="IAE54" s="35"/>
      <c r="IAF54" s="35"/>
      <c r="IAG54"/>
      <c r="IAH54"/>
      <c r="IAI54" s="33"/>
      <c r="IAJ54" s="23"/>
      <c r="IAK54" s="33"/>
      <c r="IAL54" s="35"/>
      <c r="IAM54" s="35"/>
      <c r="IAN54"/>
      <c r="IAO54"/>
      <c r="IAP54" s="33"/>
      <c r="IAQ54" s="23"/>
      <c r="IAR54" s="33"/>
      <c r="IAS54" s="35"/>
      <c r="IAT54" s="35"/>
      <c r="IAU54"/>
      <c r="IAV54"/>
      <c r="IAW54" s="33"/>
      <c r="IAX54" s="23"/>
      <c r="IAY54" s="33"/>
      <c r="IAZ54" s="35"/>
      <c r="IBA54" s="35"/>
      <c r="IBB54"/>
      <c r="IBC54"/>
      <c r="IBD54" s="33"/>
      <c r="IBE54" s="23"/>
      <c r="IBF54" s="33"/>
      <c r="IBG54" s="35"/>
      <c r="IBH54" s="35"/>
      <c r="IBI54"/>
      <c r="IBJ54"/>
      <c r="IBK54" s="33"/>
      <c r="IBL54" s="23"/>
      <c r="IBM54" s="33"/>
      <c r="IBN54" s="35"/>
      <c r="IBO54" s="35"/>
      <c r="IBP54"/>
      <c r="IBQ54"/>
      <c r="IBR54" s="33"/>
      <c r="IBS54" s="23"/>
      <c r="IBT54" s="33"/>
      <c r="IBU54" s="35"/>
      <c r="IBV54" s="35"/>
      <c r="IBW54"/>
      <c r="IBX54"/>
      <c r="IBY54" s="33"/>
      <c r="IBZ54" s="23"/>
      <c r="ICA54" s="33"/>
      <c r="ICB54" s="35"/>
      <c r="ICC54" s="35"/>
      <c r="ICD54"/>
      <c r="ICE54"/>
      <c r="ICF54" s="33"/>
      <c r="ICG54" s="23"/>
      <c r="ICH54" s="33"/>
      <c r="ICI54" s="35"/>
      <c r="ICJ54" s="35"/>
      <c r="ICK54"/>
      <c r="ICL54"/>
      <c r="ICM54" s="33"/>
      <c r="ICN54" s="23"/>
      <c r="ICO54" s="33"/>
      <c r="ICP54" s="35"/>
      <c r="ICQ54" s="35"/>
      <c r="ICR54"/>
      <c r="ICS54"/>
      <c r="ICT54" s="33"/>
      <c r="ICU54" s="23"/>
      <c r="ICV54" s="33"/>
      <c r="ICW54" s="35"/>
      <c r="ICX54" s="35"/>
      <c r="ICY54"/>
      <c r="ICZ54"/>
      <c r="IDA54" s="33"/>
      <c r="IDB54" s="23"/>
      <c r="IDC54" s="33"/>
      <c r="IDD54" s="35"/>
      <c r="IDE54" s="35"/>
      <c r="IDF54"/>
      <c r="IDG54"/>
      <c r="IDH54" s="33"/>
      <c r="IDI54" s="23"/>
      <c r="IDJ54" s="33"/>
      <c r="IDK54" s="35"/>
      <c r="IDL54" s="35"/>
      <c r="IDM54"/>
      <c r="IDN54"/>
      <c r="IDO54" s="33"/>
      <c r="IDP54" s="23"/>
      <c r="IDQ54" s="33"/>
      <c r="IDR54" s="35"/>
      <c r="IDS54" s="35"/>
      <c r="IDT54"/>
      <c r="IDU54"/>
      <c r="IDV54" s="33"/>
      <c r="IDW54" s="23"/>
      <c r="IDX54" s="33"/>
      <c r="IDY54" s="35"/>
      <c r="IDZ54" s="35"/>
      <c r="IEA54"/>
      <c r="IEB54"/>
      <c r="IEC54" s="33"/>
      <c r="IED54" s="23"/>
      <c r="IEE54" s="33"/>
      <c r="IEF54" s="35"/>
      <c r="IEG54" s="35"/>
      <c r="IEH54"/>
      <c r="IEI54"/>
      <c r="IEJ54" s="33"/>
      <c r="IEK54" s="23"/>
      <c r="IEL54" s="33"/>
      <c r="IEM54" s="35"/>
      <c r="IEN54" s="35"/>
      <c r="IEO54"/>
      <c r="IEP54"/>
      <c r="IEQ54" s="33"/>
      <c r="IER54" s="23"/>
      <c r="IES54" s="33"/>
      <c r="IET54" s="35"/>
      <c r="IEU54" s="35"/>
      <c r="IEV54"/>
      <c r="IEW54"/>
      <c r="IEX54" s="33"/>
      <c r="IEY54" s="23"/>
      <c r="IEZ54" s="33"/>
      <c r="IFA54" s="35"/>
      <c r="IFB54" s="35"/>
      <c r="IFC54"/>
      <c r="IFD54"/>
      <c r="IFE54" s="33"/>
      <c r="IFF54" s="23"/>
      <c r="IFG54" s="33"/>
      <c r="IFH54" s="35"/>
      <c r="IFI54" s="35"/>
      <c r="IFJ54"/>
      <c r="IFK54"/>
      <c r="IFL54" s="33"/>
      <c r="IFM54" s="23"/>
      <c r="IFN54" s="33"/>
      <c r="IFO54" s="35"/>
      <c r="IFP54" s="35"/>
      <c r="IFQ54"/>
      <c r="IFR54"/>
      <c r="IFS54" s="33"/>
      <c r="IFT54" s="23"/>
      <c r="IFU54" s="33"/>
      <c r="IFV54" s="35"/>
      <c r="IFW54" s="35"/>
      <c r="IFX54"/>
      <c r="IFY54"/>
      <c r="IFZ54" s="33"/>
      <c r="IGA54" s="23"/>
      <c r="IGB54" s="33"/>
      <c r="IGC54" s="35"/>
      <c r="IGD54" s="35"/>
      <c r="IGE54"/>
      <c r="IGF54"/>
      <c r="IGG54" s="33"/>
      <c r="IGH54" s="23"/>
      <c r="IGI54" s="33"/>
      <c r="IGJ54" s="35"/>
      <c r="IGK54" s="35"/>
      <c r="IGL54"/>
      <c r="IGM54"/>
      <c r="IGN54" s="33"/>
      <c r="IGO54" s="23"/>
      <c r="IGP54" s="33"/>
      <c r="IGQ54" s="35"/>
      <c r="IGR54" s="35"/>
      <c r="IGS54"/>
      <c r="IGT54"/>
      <c r="IGU54" s="33"/>
      <c r="IGV54" s="23"/>
      <c r="IGW54" s="33"/>
      <c r="IGX54" s="35"/>
      <c r="IGY54" s="35"/>
      <c r="IGZ54"/>
      <c r="IHA54"/>
      <c r="IHB54" s="33"/>
      <c r="IHC54" s="23"/>
      <c r="IHD54" s="33"/>
      <c r="IHE54" s="35"/>
      <c r="IHF54" s="35"/>
      <c r="IHG54"/>
      <c r="IHH54"/>
      <c r="IHI54" s="33"/>
      <c r="IHJ54" s="23"/>
      <c r="IHK54" s="33"/>
      <c r="IHL54" s="35"/>
      <c r="IHM54" s="35"/>
      <c r="IHN54"/>
      <c r="IHO54"/>
      <c r="IHP54" s="33"/>
      <c r="IHQ54" s="23"/>
      <c r="IHR54" s="33"/>
      <c r="IHS54" s="35"/>
      <c r="IHT54" s="35"/>
      <c r="IHU54"/>
      <c r="IHV54"/>
      <c r="IHW54" s="33"/>
      <c r="IHX54" s="23"/>
      <c r="IHY54" s="33"/>
      <c r="IHZ54" s="35"/>
      <c r="IIA54" s="35"/>
      <c r="IIB54"/>
      <c r="IIC54"/>
      <c r="IID54" s="33"/>
      <c r="IIE54" s="23"/>
      <c r="IIF54" s="33"/>
      <c r="IIG54" s="35"/>
      <c r="IIH54" s="35"/>
      <c r="III54"/>
      <c r="IIJ54"/>
      <c r="IIK54" s="33"/>
      <c r="IIL54" s="23"/>
      <c r="IIM54" s="33"/>
      <c r="IIN54" s="35"/>
      <c r="IIO54" s="35"/>
      <c r="IIP54"/>
      <c r="IIQ54"/>
      <c r="IIR54" s="33"/>
      <c r="IIS54" s="23"/>
      <c r="IIT54" s="33"/>
      <c r="IIU54" s="35"/>
      <c r="IIV54" s="35"/>
      <c r="IIW54"/>
      <c r="IIX54"/>
      <c r="IIY54" s="33"/>
      <c r="IIZ54" s="23"/>
      <c r="IJA54" s="33"/>
      <c r="IJB54" s="35"/>
      <c r="IJC54" s="35"/>
      <c r="IJD54"/>
      <c r="IJE54"/>
      <c r="IJF54" s="33"/>
      <c r="IJG54" s="23"/>
      <c r="IJH54" s="33"/>
      <c r="IJI54" s="35"/>
      <c r="IJJ54" s="35"/>
      <c r="IJK54"/>
      <c r="IJL54"/>
      <c r="IJM54" s="33"/>
      <c r="IJN54" s="23"/>
      <c r="IJO54" s="33"/>
      <c r="IJP54" s="35"/>
      <c r="IJQ54" s="35"/>
      <c r="IJR54"/>
      <c r="IJS54"/>
      <c r="IJT54" s="33"/>
      <c r="IJU54" s="23"/>
      <c r="IJV54" s="33"/>
      <c r="IJW54" s="35"/>
      <c r="IJX54" s="35"/>
      <c r="IJY54"/>
      <c r="IJZ54"/>
      <c r="IKA54" s="33"/>
      <c r="IKB54" s="23"/>
      <c r="IKC54" s="33"/>
      <c r="IKD54" s="35"/>
      <c r="IKE54" s="35"/>
      <c r="IKF54"/>
      <c r="IKG54"/>
      <c r="IKH54" s="33"/>
      <c r="IKI54" s="23"/>
      <c r="IKJ54" s="33"/>
      <c r="IKK54" s="35"/>
      <c r="IKL54" s="35"/>
      <c r="IKM54"/>
      <c r="IKN54"/>
      <c r="IKO54" s="33"/>
      <c r="IKP54" s="23"/>
      <c r="IKQ54" s="33"/>
      <c r="IKR54" s="35"/>
      <c r="IKS54" s="35"/>
      <c r="IKT54"/>
      <c r="IKU54"/>
      <c r="IKV54" s="33"/>
      <c r="IKW54" s="23"/>
      <c r="IKX54" s="33"/>
      <c r="IKY54" s="35"/>
      <c r="IKZ54" s="35"/>
      <c r="ILA54"/>
      <c r="ILB54"/>
      <c r="ILC54" s="33"/>
      <c r="ILD54" s="23"/>
      <c r="ILE54" s="33"/>
      <c r="ILF54" s="35"/>
      <c r="ILG54" s="35"/>
      <c r="ILH54"/>
      <c r="ILI54"/>
      <c r="ILJ54" s="33"/>
      <c r="ILK54" s="23"/>
      <c r="ILL54" s="33"/>
      <c r="ILM54" s="35"/>
      <c r="ILN54" s="35"/>
      <c r="ILO54"/>
      <c r="ILP54"/>
      <c r="ILQ54" s="33"/>
      <c r="ILR54" s="23"/>
      <c r="ILS54" s="33"/>
      <c r="ILT54" s="35"/>
      <c r="ILU54" s="35"/>
      <c r="ILV54"/>
      <c r="ILW54"/>
      <c r="ILX54" s="33"/>
      <c r="ILY54" s="23"/>
      <c r="ILZ54" s="33"/>
      <c r="IMA54" s="35"/>
      <c r="IMB54" s="35"/>
      <c r="IMC54"/>
      <c r="IMD54"/>
      <c r="IME54" s="33"/>
      <c r="IMF54" s="23"/>
      <c r="IMG54" s="33"/>
      <c r="IMH54" s="35"/>
      <c r="IMI54" s="35"/>
      <c r="IMJ54"/>
      <c r="IMK54"/>
      <c r="IML54" s="33"/>
      <c r="IMM54" s="23"/>
      <c r="IMN54" s="33"/>
      <c r="IMO54" s="35"/>
      <c r="IMP54" s="35"/>
      <c r="IMQ54"/>
      <c r="IMR54"/>
      <c r="IMS54" s="33"/>
      <c r="IMT54" s="23"/>
      <c r="IMU54" s="33"/>
      <c r="IMV54" s="35"/>
      <c r="IMW54" s="35"/>
      <c r="IMX54"/>
      <c r="IMY54"/>
      <c r="IMZ54" s="33"/>
      <c r="INA54" s="23"/>
      <c r="INB54" s="33"/>
      <c r="INC54" s="35"/>
      <c r="IND54" s="35"/>
      <c r="INE54"/>
      <c r="INF54"/>
      <c r="ING54" s="33"/>
      <c r="INH54" s="23"/>
      <c r="INI54" s="33"/>
      <c r="INJ54" s="35"/>
      <c r="INK54" s="35"/>
      <c r="INL54"/>
      <c r="INM54"/>
      <c r="INN54" s="33"/>
      <c r="INO54" s="23"/>
      <c r="INP54" s="33"/>
      <c r="INQ54" s="35"/>
      <c r="INR54" s="35"/>
      <c r="INS54"/>
      <c r="INT54"/>
      <c r="INU54" s="33"/>
      <c r="INV54" s="23"/>
      <c r="INW54" s="33"/>
      <c r="INX54" s="35"/>
      <c r="INY54" s="35"/>
      <c r="INZ54"/>
      <c r="IOA54"/>
      <c r="IOB54" s="33"/>
      <c r="IOC54" s="23"/>
      <c r="IOD54" s="33"/>
      <c r="IOE54" s="35"/>
      <c r="IOF54" s="35"/>
      <c r="IOG54"/>
      <c r="IOH54"/>
      <c r="IOI54" s="33"/>
      <c r="IOJ54" s="23"/>
      <c r="IOK54" s="33"/>
      <c r="IOL54" s="35"/>
      <c r="IOM54" s="35"/>
      <c r="ION54"/>
      <c r="IOO54"/>
      <c r="IOP54" s="33"/>
      <c r="IOQ54" s="23"/>
      <c r="IOR54" s="33"/>
      <c r="IOS54" s="35"/>
      <c r="IOT54" s="35"/>
      <c r="IOU54"/>
      <c r="IOV54"/>
      <c r="IOW54" s="33"/>
      <c r="IOX54" s="23"/>
      <c r="IOY54" s="33"/>
      <c r="IOZ54" s="35"/>
      <c r="IPA54" s="35"/>
      <c r="IPB54"/>
      <c r="IPC54"/>
      <c r="IPD54" s="33"/>
      <c r="IPE54" s="23"/>
      <c r="IPF54" s="33"/>
      <c r="IPG54" s="35"/>
      <c r="IPH54" s="35"/>
      <c r="IPI54"/>
      <c r="IPJ54"/>
      <c r="IPK54" s="33"/>
      <c r="IPL54" s="23"/>
      <c r="IPM54" s="33"/>
      <c r="IPN54" s="35"/>
      <c r="IPO54" s="35"/>
      <c r="IPP54"/>
      <c r="IPQ54"/>
      <c r="IPR54" s="33"/>
      <c r="IPS54" s="23"/>
      <c r="IPT54" s="33"/>
      <c r="IPU54" s="35"/>
      <c r="IPV54" s="35"/>
      <c r="IPW54"/>
      <c r="IPX54"/>
      <c r="IPY54" s="33"/>
      <c r="IPZ54" s="23"/>
      <c r="IQA54" s="33"/>
      <c r="IQB54" s="35"/>
      <c r="IQC54" s="35"/>
      <c r="IQD54"/>
      <c r="IQE54"/>
      <c r="IQF54" s="33"/>
      <c r="IQG54" s="23"/>
      <c r="IQH54" s="33"/>
      <c r="IQI54" s="35"/>
      <c r="IQJ54" s="35"/>
      <c r="IQK54"/>
      <c r="IQL54"/>
      <c r="IQM54" s="33"/>
      <c r="IQN54" s="23"/>
      <c r="IQO54" s="33"/>
      <c r="IQP54" s="35"/>
      <c r="IQQ54" s="35"/>
      <c r="IQR54"/>
      <c r="IQS54"/>
      <c r="IQT54" s="33"/>
      <c r="IQU54" s="23"/>
      <c r="IQV54" s="33"/>
      <c r="IQW54" s="35"/>
      <c r="IQX54" s="35"/>
      <c r="IQY54"/>
      <c r="IQZ54"/>
      <c r="IRA54" s="33"/>
      <c r="IRB54" s="23"/>
      <c r="IRC54" s="33"/>
      <c r="IRD54" s="35"/>
      <c r="IRE54" s="35"/>
      <c r="IRF54"/>
      <c r="IRG54"/>
      <c r="IRH54" s="33"/>
      <c r="IRI54" s="23"/>
      <c r="IRJ54" s="33"/>
      <c r="IRK54" s="35"/>
      <c r="IRL54" s="35"/>
      <c r="IRM54"/>
      <c r="IRN54"/>
      <c r="IRO54" s="33"/>
      <c r="IRP54" s="23"/>
      <c r="IRQ54" s="33"/>
      <c r="IRR54" s="35"/>
      <c r="IRS54" s="35"/>
      <c r="IRT54"/>
      <c r="IRU54"/>
      <c r="IRV54" s="33"/>
      <c r="IRW54" s="23"/>
      <c r="IRX54" s="33"/>
      <c r="IRY54" s="35"/>
      <c r="IRZ54" s="35"/>
      <c r="ISA54"/>
      <c r="ISB54"/>
      <c r="ISC54" s="33"/>
      <c r="ISD54" s="23"/>
      <c r="ISE54" s="33"/>
      <c r="ISF54" s="35"/>
      <c r="ISG54" s="35"/>
      <c r="ISH54"/>
      <c r="ISI54"/>
      <c r="ISJ54" s="33"/>
      <c r="ISK54" s="23"/>
      <c r="ISL54" s="33"/>
      <c r="ISM54" s="35"/>
      <c r="ISN54" s="35"/>
      <c r="ISO54"/>
      <c r="ISP54"/>
      <c r="ISQ54" s="33"/>
      <c r="ISR54" s="23"/>
      <c r="ISS54" s="33"/>
      <c r="IST54" s="35"/>
      <c r="ISU54" s="35"/>
      <c r="ISV54"/>
      <c r="ISW54"/>
      <c r="ISX54" s="33"/>
      <c r="ISY54" s="23"/>
      <c r="ISZ54" s="33"/>
      <c r="ITA54" s="35"/>
      <c r="ITB54" s="35"/>
      <c r="ITC54"/>
      <c r="ITD54"/>
      <c r="ITE54" s="33"/>
      <c r="ITF54" s="23"/>
      <c r="ITG54" s="33"/>
      <c r="ITH54" s="35"/>
      <c r="ITI54" s="35"/>
      <c r="ITJ54"/>
      <c r="ITK54"/>
      <c r="ITL54" s="33"/>
      <c r="ITM54" s="23"/>
      <c r="ITN54" s="33"/>
      <c r="ITO54" s="35"/>
      <c r="ITP54" s="35"/>
      <c r="ITQ54"/>
      <c r="ITR54"/>
      <c r="ITS54" s="33"/>
      <c r="ITT54" s="23"/>
      <c r="ITU54" s="33"/>
      <c r="ITV54" s="35"/>
      <c r="ITW54" s="35"/>
      <c r="ITX54"/>
      <c r="ITY54"/>
      <c r="ITZ54" s="33"/>
      <c r="IUA54" s="23"/>
      <c r="IUB54" s="33"/>
      <c r="IUC54" s="35"/>
      <c r="IUD54" s="35"/>
      <c r="IUE54"/>
      <c r="IUF54"/>
      <c r="IUG54" s="33"/>
      <c r="IUH54" s="23"/>
      <c r="IUI54" s="33"/>
      <c r="IUJ54" s="35"/>
      <c r="IUK54" s="35"/>
      <c r="IUL54"/>
      <c r="IUM54"/>
      <c r="IUN54" s="33"/>
      <c r="IUO54" s="23"/>
      <c r="IUP54" s="33"/>
      <c r="IUQ54" s="35"/>
      <c r="IUR54" s="35"/>
      <c r="IUS54"/>
      <c r="IUT54"/>
      <c r="IUU54" s="33"/>
      <c r="IUV54" s="23"/>
      <c r="IUW54" s="33"/>
      <c r="IUX54" s="35"/>
      <c r="IUY54" s="35"/>
      <c r="IUZ54"/>
      <c r="IVA54"/>
      <c r="IVB54" s="33"/>
      <c r="IVC54" s="23"/>
      <c r="IVD54" s="33"/>
      <c r="IVE54" s="35"/>
      <c r="IVF54" s="35"/>
      <c r="IVG54"/>
      <c r="IVH54"/>
      <c r="IVI54" s="33"/>
      <c r="IVJ54" s="23"/>
      <c r="IVK54" s="33"/>
      <c r="IVL54" s="35"/>
      <c r="IVM54" s="35"/>
      <c r="IVN54"/>
      <c r="IVO54"/>
      <c r="IVP54" s="33"/>
      <c r="IVQ54" s="23"/>
      <c r="IVR54" s="33"/>
      <c r="IVS54" s="35"/>
      <c r="IVT54" s="35"/>
      <c r="IVU54"/>
      <c r="IVV54"/>
      <c r="IVW54" s="33"/>
      <c r="IVX54" s="23"/>
      <c r="IVY54" s="33"/>
      <c r="IVZ54" s="35"/>
      <c r="IWA54" s="35"/>
      <c r="IWB54"/>
      <c r="IWC54"/>
      <c r="IWD54" s="33"/>
      <c r="IWE54" s="23"/>
      <c r="IWF54" s="33"/>
      <c r="IWG54" s="35"/>
      <c r="IWH54" s="35"/>
      <c r="IWI54"/>
      <c r="IWJ54"/>
      <c r="IWK54" s="33"/>
      <c r="IWL54" s="23"/>
      <c r="IWM54" s="33"/>
      <c r="IWN54" s="35"/>
      <c r="IWO54" s="35"/>
      <c r="IWP54"/>
      <c r="IWQ54"/>
      <c r="IWR54" s="33"/>
      <c r="IWS54" s="23"/>
      <c r="IWT54" s="33"/>
      <c r="IWU54" s="35"/>
      <c r="IWV54" s="35"/>
      <c r="IWW54"/>
      <c r="IWX54"/>
      <c r="IWY54" s="33"/>
      <c r="IWZ54" s="23"/>
      <c r="IXA54" s="33"/>
      <c r="IXB54" s="35"/>
      <c r="IXC54" s="35"/>
      <c r="IXD54"/>
      <c r="IXE54"/>
      <c r="IXF54" s="33"/>
      <c r="IXG54" s="23"/>
      <c r="IXH54" s="33"/>
      <c r="IXI54" s="35"/>
      <c r="IXJ54" s="35"/>
      <c r="IXK54"/>
      <c r="IXL54"/>
      <c r="IXM54" s="33"/>
      <c r="IXN54" s="23"/>
      <c r="IXO54" s="33"/>
      <c r="IXP54" s="35"/>
      <c r="IXQ54" s="35"/>
      <c r="IXR54"/>
      <c r="IXS54"/>
      <c r="IXT54" s="33"/>
      <c r="IXU54" s="23"/>
      <c r="IXV54" s="33"/>
      <c r="IXW54" s="35"/>
      <c r="IXX54" s="35"/>
      <c r="IXY54"/>
      <c r="IXZ54"/>
      <c r="IYA54" s="33"/>
      <c r="IYB54" s="23"/>
      <c r="IYC54" s="33"/>
      <c r="IYD54" s="35"/>
      <c r="IYE54" s="35"/>
      <c r="IYF54"/>
      <c r="IYG54"/>
      <c r="IYH54" s="33"/>
      <c r="IYI54" s="23"/>
      <c r="IYJ54" s="33"/>
      <c r="IYK54" s="35"/>
      <c r="IYL54" s="35"/>
      <c r="IYM54"/>
      <c r="IYN54"/>
      <c r="IYO54" s="33"/>
      <c r="IYP54" s="23"/>
      <c r="IYQ54" s="33"/>
      <c r="IYR54" s="35"/>
      <c r="IYS54" s="35"/>
      <c r="IYT54"/>
      <c r="IYU54"/>
      <c r="IYV54" s="33"/>
      <c r="IYW54" s="23"/>
      <c r="IYX54" s="33"/>
      <c r="IYY54" s="35"/>
      <c r="IYZ54" s="35"/>
      <c r="IZA54"/>
      <c r="IZB54"/>
      <c r="IZC54" s="33"/>
      <c r="IZD54" s="23"/>
      <c r="IZE54" s="33"/>
      <c r="IZF54" s="35"/>
      <c r="IZG54" s="35"/>
      <c r="IZH54"/>
      <c r="IZI54"/>
      <c r="IZJ54" s="33"/>
      <c r="IZK54" s="23"/>
      <c r="IZL54" s="33"/>
      <c r="IZM54" s="35"/>
      <c r="IZN54" s="35"/>
      <c r="IZO54"/>
      <c r="IZP54"/>
      <c r="IZQ54" s="33"/>
      <c r="IZR54" s="23"/>
      <c r="IZS54" s="33"/>
      <c r="IZT54" s="35"/>
      <c r="IZU54" s="35"/>
      <c r="IZV54"/>
      <c r="IZW54"/>
      <c r="IZX54" s="33"/>
      <c r="IZY54" s="23"/>
      <c r="IZZ54" s="33"/>
      <c r="JAA54" s="35"/>
      <c r="JAB54" s="35"/>
      <c r="JAC54"/>
      <c r="JAD54"/>
      <c r="JAE54" s="33"/>
      <c r="JAF54" s="23"/>
      <c r="JAG54" s="33"/>
      <c r="JAH54" s="35"/>
      <c r="JAI54" s="35"/>
      <c r="JAJ54"/>
      <c r="JAK54"/>
      <c r="JAL54" s="33"/>
      <c r="JAM54" s="23"/>
      <c r="JAN54" s="33"/>
      <c r="JAO54" s="35"/>
      <c r="JAP54" s="35"/>
      <c r="JAQ54"/>
      <c r="JAR54"/>
      <c r="JAS54" s="33"/>
      <c r="JAT54" s="23"/>
      <c r="JAU54" s="33"/>
      <c r="JAV54" s="35"/>
      <c r="JAW54" s="35"/>
      <c r="JAX54"/>
      <c r="JAY54"/>
      <c r="JAZ54" s="33"/>
      <c r="JBA54" s="23"/>
      <c r="JBB54" s="33"/>
      <c r="JBC54" s="35"/>
      <c r="JBD54" s="35"/>
      <c r="JBE54"/>
      <c r="JBF54"/>
      <c r="JBG54" s="33"/>
      <c r="JBH54" s="23"/>
      <c r="JBI54" s="33"/>
      <c r="JBJ54" s="35"/>
      <c r="JBK54" s="35"/>
      <c r="JBL54"/>
      <c r="JBM54"/>
      <c r="JBN54" s="33"/>
      <c r="JBO54" s="23"/>
      <c r="JBP54" s="33"/>
      <c r="JBQ54" s="35"/>
      <c r="JBR54" s="35"/>
      <c r="JBS54"/>
      <c r="JBT54"/>
      <c r="JBU54" s="33"/>
      <c r="JBV54" s="23"/>
      <c r="JBW54" s="33"/>
      <c r="JBX54" s="35"/>
      <c r="JBY54" s="35"/>
      <c r="JBZ54"/>
      <c r="JCA54"/>
      <c r="JCB54" s="33"/>
      <c r="JCC54" s="23"/>
      <c r="JCD54" s="33"/>
      <c r="JCE54" s="35"/>
      <c r="JCF54" s="35"/>
      <c r="JCG54"/>
      <c r="JCH54"/>
      <c r="JCI54" s="33"/>
      <c r="JCJ54" s="23"/>
      <c r="JCK54" s="33"/>
      <c r="JCL54" s="35"/>
      <c r="JCM54" s="35"/>
      <c r="JCN54"/>
      <c r="JCO54"/>
      <c r="JCP54" s="33"/>
      <c r="JCQ54" s="23"/>
      <c r="JCR54" s="33"/>
      <c r="JCS54" s="35"/>
      <c r="JCT54" s="35"/>
      <c r="JCU54"/>
      <c r="JCV54"/>
      <c r="JCW54" s="33"/>
      <c r="JCX54" s="23"/>
      <c r="JCY54" s="33"/>
      <c r="JCZ54" s="35"/>
      <c r="JDA54" s="35"/>
      <c r="JDB54"/>
      <c r="JDC54"/>
      <c r="JDD54" s="33"/>
      <c r="JDE54" s="23"/>
      <c r="JDF54" s="33"/>
      <c r="JDG54" s="35"/>
      <c r="JDH54" s="35"/>
      <c r="JDI54"/>
      <c r="JDJ54"/>
      <c r="JDK54" s="33"/>
      <c r="JDL54" s="23"/>
      <c r="JDM54" s="33"/>
      <c r="JDN54" s="35"/>
      <c r="JDO54" s="35"/>
      <c r="JDP54"/>
      <c r="JDQ54"/>
      <c r="JDR54" s="33"/>
      <c r="JDS54" s="23"/>
      <c r="JDT54" s="33"/>
      <c r="JDU54" s="35"/>
      <c r="JDV54" s="35"/>
      <c r="JDW54"/>
      <c r="JDX54"/>
      <c r="JDY54" s="33"/>
      <c r="JDZ54" s="23"/>
      <c r="JEA54" s="33"/>
      <c r="JEB54" s="35"/>
      <c r="JEC54" s="35"/>
      <c r="JED54"/>
      <c r="JEE54"/>
      <c r="JEF54" s="33"/>
      <c r="JEG54" s="23"/>
      <c r="JEH54" s="33"/>
      <c r="JEI54" s="35"/>
      <c r="JEJ54" s="35"/>
      <c r="JEK54"/>
      <c r="JEL54"/>
      <c r="JEM54" s="33"/>
      <c r="JEN54" s="23"/>
      <c r="JEO54" s="33"/>
      <c r="JEP54" s="35"/>
      <c r="JEQ54" s="35"/>
      <c r="JER54"/>
      <c r="JES54"/>
      <c r="JET54" s="33"/>
      <c r="JEU54" s="23"/>
      <c r="JEV54" s="33"/>
      <c r="JEW54" s="35"/>
      <c r="JEX54" s="35"/>
      <c r="JEY54"/>
      <c r="JEZ54"/>
      <c r="JFA54" s="33"/>
      <c r="JFB54" s="23"/>
      <c r="JFC54" s="33"/>
      <c r="JFD54" s="35"/>
      <c r="JFE54" s="35"/>
      <c r="JFF54"/>
      <c r="JFG54"/>
      <c r="JFH54" s="33"/>
      <c r="JFI54" s="23"/>
      <c r="JFJ54" s="33"/>
      <c r="JFK54" s="35"/>
      <c r="JFL54" s="35"/>
      <c r="JFM54"/>
      <c r="JFN54"/>
      <c r="JFO54" s="33"/>
      <c r="JFP54" s="23"/>
      <c r="JFQ54" s="33"/>
      <c r="JFR54" s="35"/>
      <c r="JFS54" s="35"/>
      <c r="JFT54"/>
      <c r="JFU54"/>
      <c r="JFV54" s="33"/>
      <c r="JFW54" s="23"/>
      <c r="JFX54" s="33"/>
      <c r="JFY54" s="35"/>
      <c r="JFZ54" s="35"/>
      <c r="JGA54"/>
      <c r="JGB54"/>
      <c r="JGC54" s="33"/>
      <c r="JGD54" s="23"/>
      <c r="JGE54" s="33"/>
      <c r="JGF54" s="35"/>
      <c r="JGG54" s="35"/>
      <c r="JGH54"/>
      <c r="JGI54"/>
      <c r="JGJ54" s="33"/>
      <c r="JGK54" s="23"/>
      <c r="JGL54" s="33"/>
      <c r="JGM54" s="35"/>
      <c r="JGN54" s="35"/>
      <c r="JGO54"/>
      <c r="JGP54"/>
      <c r="JGQ54" s="33"/>
      <c r="JGR54" s="23"/>
      <c r="JGS54" s="33"/>
      <c r="JGT54" s="35"/>
      <c r="JGU54" s="35"/>
      <c r="JGV54"/>
      <c r="JGW54"/>
      <c r="JGX54" s="33"/>
      <c r="JGY54" s="23"/>
      <c r="JGZ54" s="33"/>
      <c r="JHA54" s="35"/>
      <c r="JHB54" s="35"/>
      <c r="JHC54"/>
      <c r="JHD54"/>
      <c r="JHE54" s="33"/>
      <c r="JHF54" s="23"/>
      <c r="JHG54" s="33"/>
      <c r="JHH54" s="35"/>
      <c r="JHI54" s="35"/>
      <c r="JHJ54"/>
      <c r="JHK54"/>
      <c r="JHL54" s="33"/>
      <c r="JHM54" s="23"/>
      <c r="JHN54" s="33"/>
      <c r="JHO54" s="35"/>
      <c r="JHP54" s="35"/>
      <c r="JHQ54"/>
      <c r="JHR54"/>
      <c r="JHS54" s="33"/>
      <c r="JHT54" s="23"/>
      <c r="JHU54" s="33"/>
      <c r="JHV54" s="35"/>
      <c r="JHW54" s="35"/>
      <c r="JHX54"/>
      <c r="JHY54"/>
      <c r="JHZ54" s="33"/>
      <c r="JIA54" s="23"/>
      <c r="JIB54" s="33"/>
      <c r="JIC54" s="35"/>
      <c r="JID54" s="35"/>
      <c r="JIE54"/>
      <c r="JIF54"/>
      <c r="JIG54" s="33"/>
      <c r="JIH54" s="23"/>
      <c r="JII54" s="33"/>
      <c r="JIJ54" s="35"/>
      <c r="JIK54" s="35"/>
      <c r="JIL54"/>
      <c r="JIM54"/>
      <c r="JIN54" s="33"/>
      <c r="JIO54" s="23"/>
      <c r="JIP54" s="33"/>
      <c r="JIQ54" s="35"/>
      <c r="JIR54" s="35"/>
      <c r="JIS54"/>
      <c r="JIT54"/>
      <c r="JIU54" s="33"/>
      <c r="JIV54" s="23"/>
      <c r="JIW54" s="33"/>
      <c r="JIX54" s="35"/>
      <c r="JIY54" s="35"/>
      <c r="JIZ54"/>
      <c r="JJA54"/>
      <c r="JJB54" s="33"/>
      <c r="JJC54" s="23"/>
      <c r="JJD54" s="33"/>
      <c r="JJE54" s="35"/>
      <c r="JJF54" s="35"/>
      <c r="JJG54"/>
      <c r="JJH54"/>
      <c r="JJI54" s="33"/>
      <c r="JJJ54" s="23"/>
      <c r="JJK54" s="33"/>
      <c r="JJL54" s="35"/>
      <c r="JJM54" s="35"/>
      <c r="JJN54"/>
      <c r="JJO54"/>
      <c r="JJP54" s="33"/>
      <c r="JJQ54" s="23"/>
      <c r="JJR54" s="33"/>
      <c r="JJS54" s="35"/>
      <c r="JJT54" s="35"/>
      <c r="JJU54"/>
      <c r="JJV54"/>
      <c r="JJW54" s="33"/>
      <c r="JJX54" s="23"/>
      <c r="JJY54" s="33"/>
      <c r="JJZ54" s="35"/>
      <c r="JKA54" s="35"/>
      <c r="JKB54"/>
      <c r="JKC54"/>
      <c r="JKD54" s="33"/>
      <c r="JKE54" s="23"/>
      <c r="JKF54" s="33"/>
      <c r="JKG54" s="35"/>
      <c r="JKH54" s="35"/>
      <c r="JKI54"/>
      <c r="JKJ54"/>
      <c r="JKK54" s="33"/>
      <c r="JKL54" s="23"/>
      <c r="JKM54" s="33"/>
      <c r="JKN54" s="35"/>
      <c r="JKO54" s="35"/>
      <c r="JKP54"/>
      <c r="JKQ54"/>
      <c r="JKR54" s="33"/>
      <c r="JKS54" s="23"/>
      <c r="JKT54" s="33"/>
      <c r="JKU54" s="35"/>
      <c r="JKV54" s="35"/>
      <c r="JKW54"/>
      <c r="JKX54"/>
      <c r="JKY54" s="33"/>
      <c r="JKZ54" s="23"/>
      <c r="JLA54" s="33"/>
      <c r="JLB54" s="35"/>
      <c r="JLC54" s="35"/>
      <c r="JLD54"/>
      <c r="JLE54"/>
      <c r="JLF54" s="33"/>
      <c r="JLG54" s="23"/>
      <c r="JLH54" s="33"/>
      <c r="JLI54" s="35"/>
      <c r="JLJ54" s="35"/>
      <c r="JLK54"/>
      <c r="JLL54"/>
      <c r="JLM54" s="33"/>
      <c r="JLN54" s="23"/>
      <c r="JLO54" s="33"/>
      <c r="JLP54" s="35"/>
      <c r="JLQ54" s="35"/>
      <c r="JLR54"/>
      <c r="JLS54"/>
      <c r="JLT54" s="33"/>
      <c r="JLU54" s="23"/>
      <c r="JLV54" s="33"/>
      <c r="JLW54" s="35"/>
      <c r="JLX54" s="35"/>
      <c r="JLY54"/>
      <c r="JLZ54"/>
      <c r="JMA54" s="33"/>
      <c r="JMB54" s="23"/>
      <c r="JMC54" s="33"/>
      <c r="JMD54" s="35"/>
      <c r="JME54" s="35"/>
      <c r="JMF54"/>
      <c r="JMG54"/>
      <c r="JMH54" s="33"/>
      <c r="JMI54" s="23"/>
      <c r="JMJ54" s="33"/>
      <c r="JMK54" s="35"/>
      <c r="JML54" s="35"/>
      <c r="JMM54"/>
      <c r="JMN54"/>
      <c r="JMO54" s="33"/>
      <c r="JMP54" s="23"/>
      <c r="JMQ54" s="33"/>
      <c r="JMR54" s="35"/>
      <c r="JMS54" s="35"/>
      <c r="JMT54"/>
      <c r="JMU54"/>
      <c r="JMV54" s="33"/>
      <c r="JMW54" s="23"/>
      <c r="JMX54" s="33"/>
      <c r="JMY54" s="35"/>
      <c r="JMZ54" s="35"/>
      <c r="JNA54"/>
      <c r="JNB54"/>
      <c r="JNC54" s="33"/>
      <c r="JND54" s="23"/>
      <c r="JNE54" s="33"/>
      <c r="JNF54" s="35"/>
      <c r="JNG54" s="35"/>
      <c r="JNH54"/>
      <c r="JNI54"/>
      <c r="JNJ54" s="33"/>
      <c r="JNK54" s="23"/>
      <c r="JNL54" s="33"/>
      <c r="JNM54" s="35"/>
      <c r="JNN54" s="35"/>
      <c r="JNO54"/>
      <c r="JNP54"/>
      <c r="JNQ54" s="33"/>
      <c r="JNR54" s="23"/>
      <c r="JNS54" s="33"/>
      <c r="JNT54" s="35"/>
      <c r="JNU54" s="35"/>
      <c r="JNV54"/>
      <c r="JNW54"/>
      <c r="JNX54" s="33"/>
      <c r="JNY54" s="23"/>
      <c r="JNZ54" s="33"/>
      <c r="JOA54" s="35"/>
      <c r="JOB54" s="35"/>
      <c r="JOC54"/>
      <c r="JOD54"/>
      <c r="JOE54" s="33"/>
      <c r="JOF54" s="23"/>
      <c r="JOG54" s="33"/>
      <c r="JOH54" s="35"/>
      <c r="JOI54" s="35"/>
      <c r="JOJ54"/>
      <c r="JOK54"/>
      <c r="JOL54" s="33"/>
      <c r="JOM54" s="23"/>
      <c r="JON54" s="33"/>
      <c r="JOO54" s="35"/>
      <c r="JOP54" s="35"/>
      <c r="JOQ54"/>
      <c r="JOR54"/>
      <c r="JOS54" s="33"/>
      <c r="JOT54" s="23"/>
      <c r="JOU54" s="33"/>
      <c r="JOV54" s="35"/>
      <c r="JOW54" s="35"/>
      <c r="JOX54"/>
      <c r="JOY54"/>
      <c r="JOZ54" s="33"/>
      <c r="JPA54" s="23"/>
      <c r="JPB54" s="33"/>
      <c r="JPC54" s="35"/>
      <c r="JPD54" s="35"/>
      <c r="JPE54"/>
      <c r="JPF54"/>
      <c r="JPG54" s="33"/>
      <c r="JPH54" s="23"/>
      <c r="JPI54" s="33"/>
      <c r="JPJ54" s="35"/>
      <c r="JPK54" s="35"/>
      <c r="JPL54"/>
      <c r="JPM54"/>
      <c r="JPN54" s="33"/>
      <c r="JPO54" s="23"/>
      <c r="JPP54" s="33"/>
      <c r="JPQ54" s="35"/>
      <c r="JPR54" s="35"/>
      <c r="JPS54"/>
      <c r="JPT54"/>
      <c r="JPU54" s="33"/>
      <c r="JPV54" s="23"/>
      <c r="JPW54" s="33"/>
      <c r="JPX54" s="35"/>
      <c r="JPY54" s="35"/>
      <c r="JPZ54"/>
      <c r="JQA54"/>
      <c r="JQB54" s="33"/>
      <c r="JQC54" s="23"/>
      <c r="JQD54" s="33"/>
      <c r="JQE54" s="35"/>
      <c r="JQF54" s="35"/>
      <c r="JQG54"/>
      <c r="JQH54"/>
      <c r="JQI54" s="33"/>
      <c r="JQJ54" s="23"/>
      <c r="JQK54" s="33"/>
      <c r="JQL54" s="35"/>
      <c r="JQM54" s="35"/>
      <c r="JQN54"/>
      <c r="JQO54"/>
      <c r="JQP54" s="33"/>
      <c r="JQQ54" s="23"/>
      <c r="JQR54" s="33"/>
      <c r="JQS54" s="35"/>
      <c r="JQT54" s="35"/>
      <c r="JQU54"/>
      <c r="JQV54"/>
      <c r="JQW54" s="33"/>
      <c r="JQX54" s="23"/>
      <c r="JQY54" s="33"/>
      <c r="JQZ54" s="35"/>
      <c r="JRA54" s="35"/>
      <c r="JRB54"/>
      <c r="JRC54"/>
      <c r="JRD54" s="33"/>
      <c r="JRE54" s="23"/>
      <c r="JRF54" s="33"/>
      <c r="JRG54" s="35"/>
      <c r="JRH54" s="35"/>
      <c r="JRI54"/>
      <c r="JRJ54"/>
      <c r="JRK54" s="33"/>
      <c r="JRL54" s="23"/>
      <c r="JRM54" s="33"/>
      <c r="JRN54" s="35"/>
      <c r="JRO54" s="35"/>
      <c r="JRP54"/>
      <c r="JRQ54"/>
      <c r="JRR54" s="33"/>
      <c r="JRS54" s="23"/>
      <c r="JRT54" s="33"/>
      <c r="JRU54" s="35"/>
      <c r="JRV54" s="35"/>
      <c r="JRW54"/>
      <c r="JRX54"/>
      <c r="JRY54" s="33"/>
      <c r="JRZ54" s="23"/>
      <c r="JSA54" s="33"/>
      <c r="JSB54" s="35"/>
      <c r="JSC54" s="35"/>
      <c r="JSD54"/>
      <c r="JSE54"/>
      <c r="JSF54" s="33"/>
      <c r="JSG54" s="23"/>
      <c r="JSH54" s="33"/>
      <c r="JSI54" s="35"/>
      <c r="JSJ54" s="35"/>
      <c r="JSK54"/>
      <c r="JSL54"/>
      <c r="JSM54" s="33"/>
      <c r="JSN54" s="23"/>
      <c r="JSO54" s="33"/>
      <c r="JSP54" s="35"/>
      <c r="JSQ54" s="35"/>
      <c r="JSR54"/>
      <c r="JSS54"/>
      <c r="JST54" s="33"/>
      <c r="JSU54" s="23"/>
      <c r="JSV54" s="33"/>
      <c r="JSW54" s="35"/>
      <c r="JSX54" s="35"/>
      <c r="JSY54"/>
      <c r="JSZ54"/>
      <c r="JTA54" s="33"/>
      <c r="JTB54" s="23"/>
      <c r="JTC54" s="33"/>
      <c r="JTD54" s="35"/>
      <c r="JTE54" s="35"/>
      <c r="JTF54"/>
      <c r="JTG54"/>
      <c r="JTH54" s="33"/>
      <c r="JTI54" s="23"/>
      <c r="JTJ54" s="33"/>
      <c r="JTK54" s="35"/>
      <c r="JTL54" s="35"/>
      <c r="JTM54"/>
      <c r="JTN54"/>
      <c r="JTO54" s="33"/>
      <c r="JTP54" s="23"/>
      <c r="JTQ54" s="33"/>
      <c r="JTR54" s="35"/>
      <c r="JTS54" s="35"/>
      <c r="JTT54"/>
      <c r="JTU54"/>
      <c r="JTV54" s="33"/>
      <c r="JTW54" s="23"/>
      <c r="JTX54" s="33"/>
      <c r="JTY54" s="35"/>
      <c r="JTZ54" s="35"/>
      <c r="JUA54"/>
      <c r="JUB54"/>
      <c r="JUC54" s="33"/>
      <c r="JUD54" s="23"/>
      <c r="JUE54" s="33"/>
      <c r="JUF54" s="35"/>
      <c r="JUG54" s="35"/>
      <c r="JUH54"/>
      <c r="JUI54"/>
      <c r="JUJ54" s="33"/>
      <c r="JUK54" s="23"/>
      <c r="JUL54" s="33"/>
      <c r="JUM54" s="35"/>
      <c r="JUN54" s="35"/>
      <c r="JUO54"/>
      <c r="JUP54"/>
      <c r="JUQ54" s="33"/>
      <c r="JUR54" s="23"/>
      <c r="JUS54" s="33"/>
      <c r="JUT54" s="35"/>
      <c r="JUU54" s="35"/>
      <c r="JUV54"/>
      <c r="JUW54"/>
      <c r="JUX54" s="33"/>
      <c r="JUY54" s="23"/>
      <c r="JUZ54" s="33"/>
      <c r="JVA54" s="35"/>
      <c r="JVB54" s="35"/>
      <c r="JVC54"/>
      <c r="JVD54"/>
      <c r="JVE54" s="33"/>
      <c r="JVF54" s="23"/>
      <c r="JVG54" s="33"/>
      <c r="JVH54" s="35"/>
      <c r="JVI54" s="35"/>
      <c r="JVJ54"/>
      <c r="JVK54"/>
      <c r="JVL54" s="33"/>
      <c r="JVM54" s="23"/>
      <c r="JVN54" s="33"/>
      <c r="JVO54" s="35"/>
      <c r="JVP54" s="35"/>
      <c r="JVQ54"/>
      <c r="JVR54"/>
      <c r="JVS54" s="33"/>
      <c r="JVT54" s="23"/>
      <c r="JVU54" s="33"/>
      <c r="JVV54" s="35"/>
      <c r="JVW54" s="35"/>
      <c r="JVX54"/>
      <c r="JVY54"/>
      <c r="JVZ54" s="33"/>
      <c r="JWA54" s="23"/>
      <c r="JWB54" s="33"/>
      <c r="JWC54" s="35"/>
      <c r="JWD54" s="35"/>
      <c r="JWE54"/>
      <c r="JWF54"/>
      <c r="JWG54" s="33"/>
      <c r="JWH54" s="23"/>
      <c r="JWI54" s="33"/>
      <c r="JWJ54" s="35"/>
      <c r="JWK54" s="35"/>
      <c r="JWL54"/>
      <c r="JWM54"/>
      <c r="JWN54" s="33"/>
      <c r="JWO54" s="23"/>
      <c r="JWP54" s="33"/>
      <c r="JWQ54" s="35"/>
      <c r="JWR54" s="35"/>
      <c r="JWS54"/>
      <c r="JWT54"/>
      <c r="JWU54" s="33"/>
      <c r="JWV54" s="23"/>
      <c r="JWW54" s="33"/>
      <c r="JWX54" s="35"/>
      <c r="JWY54" s="35"/>
      <c r="JWZ54"/>
      <c r="JXA54"/>
      <c r="JXB54" s="33"/>
      <c r="JXC54" s="23"/>
      <c r="JXD54" s="33"/>
      <c r="JXE54" s="35"/>
      <c r="JXF54" s="35"/>
      <c r="JXG54"/>
      <c r="JXH54"/>
      <c r="JXI54" s="33"/>
      <c r="JXJ54" s="23"/>
      <c r="JXK54" s="33"/>
      <c r="JXL54" s="35"/>
      <c r="JXM54" s="35"/>
      <c r="JXN54"/>
      <c r="JXO54"/>
      <c r="JXP54" s="33"/>
      <c r="JXQ54" s="23"/>
      <c r="JXR54" s="33"/>
      <c r="JXS54" s="35"/>
      <c r="JXT54" s="35"/>
      <c r="JXU54"/>
      <c r="JXV54"/>
      <c r="JXW54" s="33"/>
      <c r="JXX54" s="23"/>
      <c r="JXY54" s="33"/>
      <c r="JXZ54" s="35"/>
      <c r="JYA54" s="35"/>
      <c r="JYB54"/>
      <c r="JYC54"/>
      <c r="JYD54" s="33"/>
      <c r="JYE54" s="23"/>
      <c r="JYF54" s="33"/>
      <c r="JYG54" s="35"/>
      <c r="JYH54" s="35"/>
      <c r="JYI54"/>
      <c r="JYJ54"/>
      <c r="JYK54" s="33"/>
      <c r="JYL54" s="23"/>
      <c r="JYM54" s="33"/>
      <c r="JYN54" s="35"/>
      <c r="JYO54" s="35"/>
      <c r="JYP54"/>
      <c r="JYQ54"/>
      <c r="JYR54" s="33"/>
      <c r="JYS54" s="23"/>
      <c r="JYT54" s="33"/>
      <c r="JYU54" s="35"/>
      <c r="JYV54" s="35"/>
      <c r="JYW54"/>
      <c r="JYX54"/>
      <c r="JYY54" s="33"/>
      <c r="JYZ54" s="23"/>
      <c r="JZA54" s="33"/>
      <c r="JZB54" s="35"/>
      <c r="JZC54" s="35"/>
      <c r="JZD54"/>
      <c r="JZE54"/>
      <c r="JZF54" s="33"/>
      <c r="JZG54" s="23"/>
      <c r="JZH54" s="33"/>
      <c r="JZI54" s="35"/>
      <c r="JZJ54" s="35"/>
      <c r="JZK54"/>
      <c r="JZL54"/>
      <c r="JZM54" s="33"/>
      <c r="JZN54" s="23"/>
      <c r="JZO54" s="33"/>
      <c r="JZP54" s="35"/>
      <c r="JZQ54" s="35"/>
      <c r="JZR54"/>
      <c r="JZS54"/>
      <c r="JZT54" s="33"/>
      <c r="JZU54" s="23"/>
      <c r="JZV54" s="33"/>
      <c r="JZW54" s="35"/>
      <c r="JZX54" s="35"/>
      <c r="JZY54"/>
      <c r="JZZ54"/>
      <c r="KAA54" s="33"/>
      <c r="KAB54" s="23"/>
      <c r="KAC54" s="33"/>
      <c r="KAD54" s="35"/>
      <c r="KAE54" s="35"/>
      <c r="KAF54"/>
      <c r="KAG54"/>
      <c r="KAH54" s="33"/>
      <c r="KAI54" s="23"/>
      <c r="KAJ54" s="33"/>
      <c r="KAK54" s="35"/>
      <c r="KAL54" s="35"/>
      <c r="KAM54"/>
      <c r="KAN54"/>
      <c r="KAO54" s="33"/>
      <c r="KAP54" s="23"/>
      <c r="KAQ54" s="33"/>
      <c r="KAR54" s="35"/>
      <c r="KAS54" s="35"/>
      <c r="KAT54"/>
      <c r="KAU54"/>
      <c r="KAV54" s="33"/>
      <c r="KAW54" s="23"/>
      <c r="KAX54" s="33"/>
      <c r="KAY54" s="35"/>
      <c r="KAZ54" s="35"/>
      <c r="KBA54"/>
      <c r="KBB54"/>
      <c r="KBC54" s="33"/>
      <c r="KBD54" s="23"/>
      <c r="KBE54" s="33"/>
      <c r="KBF54" s="35"/>
      <c r="KBG54" s="35"/>
      <c r="KBH54"/>
      <c r="KBI54"/>
      <c r="KBJ54" s="33"/>
      <c r="KBK54" s="23"/>
      <c r="KBL54" s="33"/>
      <c r="KBM54" s="35"/>
      <c r="KBN54" s="35"/>
      <c r="KBO54"/>
      <c r="KBP54"/>
      <c r="KBQ54" s="33"/>
      <c r="KBR54" s="23"/>
      <c r="KBS54" s="33"/>
      <c r="KBT54" s="35"/>
      <c r="KBU54" s="35"/>
      <c r="KBV54"/>
      <c r="KBW54"/>
      <c r="KBX54" s="33"/>
      <c r="KBY54" s="23"/>
      <c r="KBZ54" s="33"/>
      <c r="KCA54" s="35"/>
      <c r="KCB54" s="35"/>
      <c r="KCC54"/>
      <c r="KCD54"/>
      <c r="KCE54" s="33"/>
      <c r="KCF54" s="23"/>
      <c r="KCG54" s="33"/>
      <c r="KCH54" s="35"/>
      <c r="KCI54" s="35"/>
      <c r="KCJ54"/>
      <c r="KCK54"/>
      <c r="KCL54" s="33"/>
      <c r="KCM54" s="23"/>
      <c r="KCN54" s="33"/>
      <c r="KCO54" s="35"/>
      <c r="KCP54" s="35"/>
      <c r="KCQ54"/>
      <c r="KCR54"/>
      <c r="KCS54" s="33"/>
      <c r="KCT54" s="23"/>
      <c r="KCU54" s="33"/>
      <c r="KCV54" s="35"/>
      <c r="KCW54" s="35"/>
      <c r="KCX54"/>
      <c r="KCY54"/>
      <c r="KCZ54" s="33"/>
      <c r="KDA54" s="23"/>
      <c r="KDB54" s="33"/>
      <c r="KDC54" s="35"/>
      <c r="KDD54" s="35"/>
      <c r="KDE54"/>
      <c r="KDF54"/>
      <c r="KDG54" s="33"/>
      <c r="KDH54" s="23"/>
      <c r="KDI54" s="33"/>
      <c r="KDJ54" s="35"/>
      <c r="KDK54" s="35"/>
      <c r="KDL54"/>
      <c r="KDM54"/>
      <c r="KDN54" s="33"/>
      <c r="KDO54" s="23"/>
      <c r="KDP54" s="33"/>
      <c r="KDQ54" s="35"/>
      <c r="KDR54" s="35"/>
      <c r="KDS54"/>
      <c r="KDT54"/>
      <c r="KDU54" s="33"/>
      <c r="KDV54" s="23"/>
      <c r="KDW54" s="33"/>
      <c r="KDX54" s="35"/>
      <c r="KDY54" s="35"/>
      <c r="KDZ54"/>
      <c r="KEA54"/>
      <c r="KEB54" s="33"/>
      <c r="KEC54" s="23"/>
      <c r="KED54" s="33"/>
      <c r="KEE54" s="35"/>
      <c r="KEF54" s="35"/>
      <c r="KEG54"/>
      <c r="KEH54"/>
      <c r="KEI54" s="33"/>
      <c r="KEJ54" s="23"/>
      <c r="KEK54" s="33"/>
      <c r="KEL54" s="35"/>
      <c r="KEM54" s="35"/>
      <c r="KEN54"/>
      <c r="KEO54"/>
      <c r="KEP54" s="33"/>
      <c r="KEQ54" s="23"/>
      <c r="KER54" s="33"/>
      <c r="KES54" s="35"/>
      <c r="KET54" s="35"/>
      <c r="KEU54"/>
      <c r="KEV54"/>
      <c r="KEW54" s="33"/>
      <c r="KEX54" s="23"/>
      <c r="KEY54" s="33"/>
      <c r="KEZ54" s="35"/>
      <c r="KFA54" s="35"/>
      <c r="KFB54"/>
      <c r="KFC54"/>
      <c r="KFD54" s="33"/>
      <c r="KFE54" s="23"/>
      <c r="KFF54" s="33"/>
      <c r="KFG54" s="35"/>
      <c r="KFH54" s="35"/>
      <c r="KFI54"/>
      <c r="KFJ54"/>
      <c r="KFK54" s="33"/>
      <c r="KFL54" s="23"/>
      <c r="KFM54" s="33"/>
      <c r="KFN54" s="35"/>
      <c r="KFO54" s="35"/>
      <c r="KFP54"/>
      <c r="KFQ54"/>
      <c r="KFR54" s="33"/>
      <c r="KFS54" s="23"/>
      <c r="KFT54" s="33"/>
      <c r="KFU54" s="35"/>
      <c r="KFV54" s="35"/>
      <c r="KFW54"/>
      <c r="KFX54"/>
      <c r="KFY54" s="33"/>
      <c r="KFZ54" s="23"/>
      <c r="KGA54" s="33"/>
      <c r="KGB54" s="35"/>
      <c r="KGC54" s="35"/>
      <c r="KGD54"/>
      <c r="KGE54"/>
      <c r="KGF54" s="33"/>
      <c r="KGG54" s="23"/>
      <c r="KGH54" s="33"/>
      <c r="KGI54" s="35"/>
      <c r="KGJ54" s="35"/>
      <c r="KGK54"/>
      <c r="KGL54"/>
      <c r="KGM54" s="33"/>
      <c r="KGN54" s="23"/>
      <c r="KGO54" s="33"/>
      <c r="KGP54" s="35"/>
      <c r="KGQ54" s="35"/>
      <c r="KGR54"/>
      <c r="KGS54"/>
      <c r="KGT54" s="33"/>
      <c r="KGU54" s="23"/>
      <c r="KGV54" s="33"/>
      <c r="KGW54" s="35"/>
      <c r="KGX54" s="35"/>
      <c r="KGY54"/>
      <c r="KGZ54"/>
      <c r="KHA54" s="33"/>
      <c r="KHB54" s="23"/>
      <c r="KHC54" s="33"/>
      <c r="KHD54" s="35"/>
      <c r="KHE54" s="35"/>
      <c r="KHF54"/>
      <c r="KHG54"/>
      <c r="KHH54" s="33"/>
      <c r="KHI54" s="23"/>
      <c r="KHJ54" s="33"/>
      <c r="KHK54" s="35"/>
      <c r="KHL54" s="35"/>
      <c r="KHM54"/>
      <c r="KHN54"/>
      <c r="KHO54" s="33"/>
      <c r="KHP54" s="23"/>
      <c r="KHQ54" s="33"/>
      <c r="KHR54" s="35"/>
      <c r="KHS54" s="35"/>
      <c r="KHT54"/>
      <c r="KHU54"/>
      <c r="KHV54" s="33"/>
      <c r="KHW54" s="23"/>
      <c r="KHX54" s="33"/>
      <c r="KHY54" s="35"/>
      <c r="KHZ54" s="35"/>
      <c r="KIA54"/>
      <c r="KIB54"/>
      <c r="KIC54" s="33"/>
      <c r="KID54" s="23"/>
      <c r="KIE54" s="33"/>
      <c r="KIF54" s="35"/>
      <c r="KIG54" s="35"/>
      <c r="KIH54"/>
      <c r="KII54"/>
      <c r="KIJ54" s="33"/>
      <c r="KIK54" s="23"/>
      <c r="KIL54" s="33"/>
      <c r="KIM54" s="35"/>
      <c r="KIN54" s="35"/>
      <c r="KIO54"/>
      <c r="KIP54"/>
      <c r="KIQ54" s="33"/>
      <c r="KIR54" s="23"/>
      <c r="KIS54" s="33"/>
      <c r="KIT54" s="35"/>
      <c r="KIU54" s="35"/>
      <c r="KIV54"/>
      <c r="KIW54"/>
      <c r="KIX54" s="33"/>
      <c r="KIY54" s="23"/>
      <c r="KIZ54" s="33"/>
      <c r="KJA54" s="35"/>
      <c r="KJB54" s="35"/>
      <c r="KJC54"/>
      <c r="KJD54"/>
      <c r="KJE54" s="33"/>
      <c r="KJF54" s="23"/>
      <c r="KJG54" s="33"/>
      <c r="KJH54" s="35"/>
      <c r="KJI54" s="35"/>
      <c r="KJJ54"/>
      <c r="KJK54"/>
      <c r="KJL54" s="33"/>
      <c r="KJM54" s="23"/>
      <c r="KJN54" s="33"/>
      <c r="KJO54" s="35"/>
      <c r="KJP54" s="35"/>
      <c r="KJQ54"/>
      <c r="KJR54"/>
      <c r="KJS54" s="33"/>
      <c r="KJT54" s="23"/>
      <c r="KJU54" s="33"/>
      <c r="KJV54" s="35"/>
      <c r="KJW54" s="35"/>
      <c r="KJX54"/>
      <c r="KJY54"/>
      <c r="KJZ54" s="33"/>
      <c r="KKA54" s="23"/>
      <c r="KKB54" s="33"/>
      <c r="KKC54" s="35"/>
      <c r="KKD54" s="35"/>
      <c r="KKE54"/>
      <c r="KKF54"/>
      <c r="KKG54" s="33"/>
      <c r="KKH54" s="23"/>
      <c r="KKI54" s="33"/>
      <c r="KKJ54" s="35"/>
      <c r="KKK54" s="35"/>
      <c r="KKL54"/>
      <c r="KKM54"/>
      <c r="KKN54" s="33"/>
      <c r="KKO54" s="23"/>
      <c r="KKP54" s="33"/>
      <c r="KKQ54" s="35"/>
      <c r="KKR54" s="35"/>
      <c r="KKS54"/>
      <c r="KKT54"/>
      <c r="KKU54" s="33"/>
      <c r="KKV54" s="23"/>
      <c r="KKW54" s="33"/>
      <c r="KKX54" s="35"/>
      <c r="KKY54" s="35"/>
      <c r="KKZ54"/>
      <c r="KLA54"/>
      <c r="KLB54" s="33"/>
      <c r="KLC54" s="23"/>
      <c r="KLD54" s="33"/>
      <c r="KLE54" s="35"/>
      <c r="KLF54" s="35"/>
      <c r="KLG54"/>
      <c r="KLH54"/>
      <c r="KLI54" s="33"/>
      <c r="KLJ54" s="23"/>
      <c r="KLK54" s="33"/>
      <c r="KLL54" s="35"/>
      <c r="KLM54" s="35"/>
      <c r="KLN54"/>
      <c r="KLO54"/>
      <c r="KLP54" s="33"/>
      <c r="KLQ54" s="23"/>
      <c r="KLR54" s="33"/>
      <c r="KLS54" s="35"/>
      <c r="KLT54" s="35"/>
      <c r="KLU54"/>
      <c r="KLV54"/>
      <c r="KLW54" s="33"/>
      <c r="KLX54" s="23"/>
      <c r="KLY54" s="33"/>
      <c r="KLZ54" s="35"/>
      <c r="KMA54" s="35"/>
      <c r="KMB54"/>
      <c r="KMC54"/>
      <c r="KMD54" s="33"/>
      <c r="KME54" s="23"/>
      <c r="KMF54" s="33"/>
      <c r="KMG54" s="35"/>
      <c r="KMH54" s="35"/>
      <c r="KMI54"/>
      <c r="KMJ54"/>
      <c r="KMK54" s="33"/>
      <c r="KML54" s="23"/>
      <c r="KMM54" s="33"/>
      <c r="KMN54" s="35"/>
      <c r="KMO54" s="35"/>
      <c r="KMP54"/>
      <c r="KMQ54"/>
      <c r="KMR54" s="33"/>
      <c r="KMS54" s="23"/>
      <c r="KMT54" s="33"/>
      <c r="KMU54" s="35"/>
      <c r="KMV54" s="35"/>
      <c r="KMW54"/>
      <c r="KMX54"/>
      <c r="KMY54" s="33"/>
      <c r="KMZ54" s="23"/>
      <c r="KNA54" s="33"/>
      <c r="KNB54" s="35"/>
      <c r="KNC54" s="35"/>
      <c r="KND54"/>
      <c r="KNE54"/>
      <c r="KNF54" s="33"/>
      <c r="KNG54" s="23"/>
      <c r="KNH54" s="33"/>
      <c r="KNI54" s="35"/>
      <c r="KNJ54" s="35"/>
      <c r="KNK54"/>
      <c r="KNL54"/>
      <c r="KNM54" s="33"/>
      <c r="KNN54" s="23"/>
      <c r="KNO54" s="33"/>
      <c r="KNP54" s="35"/>
      <c r="KNQ54" s="35"/>
      <c r="KNR54"/>
      <c r="KNS54"/>
      <c r="KNT54" s="33"/>
      <c r="KNU54" s="23"/>
      <c r="KNV54" s="33"/>
      <c r="KNW54" s="35"/>
      <c r="KNX54" s="35"/>
      <c r="KNY54"/>
      <c r="KNZ54"/>
      <c r="KOA54" s="33"/>
      <c r="KOB54" s="23"/>
      <c r="KOC54" s="33"/>
      <c r="KOD54" s="35"/>
      <c r="KOE54" s="35"/>
      <c r="KOF54"/>
      <c r="KOG54"/>
      <c r="KOH54" s="33"/>
      <c r="KOI54" s="23"/>
      <c r="KOJ54" s="33"/>
      <c r="KOK54" s="35"/>
      <c r="KOL54" s="35"/>
      <c r="KOM54"/>
      <c r="KON54"/>
      <c r="KOO54" s="33"/>
      <c r="KOP54" s="23"/>
      <c r="KOQ54" s="33"/>
      <c r="KOR54" s="35"/>
      <c r="KOS54" s="35"/>
      <c r="KOT54"/>
      <c r="KOU54"/>
      <c r="KOV54" s="33"/>
      <c r="KOW54" s="23"/>
      <c r="KOX54" s="33"/>
      <c r="KOY54" s="35"/>
      <c r="KOZ54" s="35"/>
      <c r="KPA54"/>
      <c r="KPB54"/>
      <c r="KPC54" s="33"/>
      <c r="KPD54" s="23"/>
      <c r="KPE54" s="33"/>
      <c r="KPF54" s="35"/>
      <c r="KPG54" s="35"/>
      <c r="KPH54"/>
      <c r="KPI54"/>
      <c r="KPJ54" s="33"/>
      <c r="KPK54" s="23"/>
      <c r="KPL54" s="33"/>
      <c r="KPM54" s="35"/>
      <c r="KPN54" s="35"/>
      <c r="KPO54"/>
      <c r="KPP54"/>
      <c r="KPQ54" s="33"/>
      <c r="KPR54" s="23"/>
      <c r="KPS54" s="33"/>
      <c r="KPT54" s="35"/>
      <c r="KPU54" s="35"/>
      <c r="KPV54"/>
      <c r="KPW54"/>
      <c r="KPX54" s="33"/>
      <c r="KPY54" s="23"/>
      <c r="KPZ54" s="33"/>
      <c r="KQA54" s="35"/>
      <c r="KQB54" s="35"/>
      <c r="KQC54"/>
      <c r="KQD54"/>
      <c r="KQE54" s="33"/>
      <c r="KQF54" s="23"/>
      <c r="KQG54" s="33"/>
      <c r="KQH54" s="35"/>
      <c r="KQI54" s="35"/>
      <c r="KQJ54"/>
      <c r="KQK54"/>
      <c r="KQL54" s="33"/>
      <c r="KQM54" s="23"/>
      <c r="KQN54" s="33"/>
      <c r="KQO54" s="35"/>
      <c r="KQP54" s="35"/>
      <c r="KQQ54"/>
      <c r="KQR54"/>
      <c r="KQS54" s="33"/>
      <c r="KQT54" s="23"/>
      <c r="KQU54" s="33"/>
      <c r="KQV54" s="35"/>
      <c r="KQW54" s="35"/>
      <c r="KQX54"/>
      <c r="KQY54"/>
      <c r="KQZ54" s="33"/>
      <c r="KRA54" s="23"/>
      <c r="KRB54" s="33"/>
      <c r="KRC54" s="35"/>
      <c r="KRD54" s="35"/>
      <c r="KRE54"/>
      <c r="KRF54"/>
      <c r="KRG54" s="33"/>
      <c r="KRH54" s="23"/>
      <c r="KRI54" s="33"/>
      <c r="KRJ54" s="35"/>
      <c r="KRK54" s="35"/>
      <c r="KRL54"/>
      <c r="KRM54"/>
      <c r="KRN54" s="33"/>
      <c r="KRO54" s="23"/>
      <c r="KRP54" s="33"/>
      <c r="KRQ54" s="35"/>
      <c r="KRR54" s="35"/>
      <c r="KRS54"/>
      <c r="KRT54"/>
      <c r="KRU54" s="33"/>
      <c r="KRV54" s="23"/>
      <c r="KRW54" s="33"/>
      <c r="KRX54" s="35"/>
      <c r="KRY54" s="35"/>
      <c r="KRZ54"/>
      <c r="KSA54"/>
      <c r="KSB54" s="33"/>
      <c r="KSC54" s="23"/>
      <c r="KSD54" s="33"/>
      <c r="KSE54" s="35"/>
      <c r="KSF54" s="35"/>
      <c r="KSG54"/>
      <c r="KSH54"/>
      <c r="KSI54" s="33"/>
      <c r="KSJ54" s="23"/>
      <c r="KSK54" s="33"/>
      <c r="KSL54" s="35"/>
      <c r="KSM54" s="35"/>
      <c r="KSN54"/>
      <c r="KSO54"/>
      <c r="KSP54" s="33"/>
      <c r="KSQ54" s="23"/>
      <c r="KSR54" s="33"/>
      <c r="KSS54" s="35"/>
      <c r="KST54" s="35"/>
      <c r="KSU54"/>
      <c r="KSV54"/>
      <c r="KSW54" s="33"/>
      <c r="KSX54" s="23"/>
      <c r="KSY54" s="33"/>
      <c r="KSZ54" s="35"/>
      <c r="KTA54" s="35"/>
      <c r="KTB54"/>
      <c r="KTC54"/>
      <c r="KTD54" s="33"/>
      <c r="KTE54" s="23"/>
      <c r="KTF54" s="33"/>
      <c r="KTG54" s="35"/>
      <c r="KTH54" s="35"/>
      <c r="KTI54"/>
      <c r="KTJ54"/>
      <c r="KTK54" s="33"/>
      <c r="KTL54" s="23"/>
      <c r="KTM54" s="33"/>
      <c r="KTN54" s="35"/>
      <c r="KTO54" s="35"/>
      <c r="KTP54"/>
      <c r="KTQ54"/>
      <c r="KTR54" s="33"/>
      <c r="KTS54" s="23"/>
      <c r="KTT54" s="33"/>
      <c r="KTU54" s="35"/>
      <c r="KTV54" s="35"/>
      <c r="KTW54"/>
      <c r="KTX54"/>
      <c r="KTY54" s="33"/>
      <c r="KTZ54" s="23"/>
      <c r="KUA54" s="33"/>
      <c r="KUB54" s="35"/>
      <c r="KUC54" s="35"/>
      <c r="KUD54"/>
      <c r="KUE54"/>
      <c r="KUF54" s="33"/>
      <c r="KUG54" s="23"/>
      <c r="KUH54" s="33"/>
      <c r="KUI54" s="35"/>
      <c r="KUJ54" s="35"/>
      <c r="KUK54"/>
      <c r="KUL54"/>
      <c r="KUM54" s="33"/>
      <c r="KUN54" s="23"/>
      <c r="KUO54" s="33"/>
      <c r="KUP54" s="35"/>
      <c r="KUQ54" s="35"/>
      <c r="KUR54"/>
      <c r="KUS54"/>
      <c r="KUT54" s="33"/>
      <c r="KUU54" s="23"/>
      <c r="KUV54" s="33"/>
      <c r="KUW54" s="35"/>
      <c r="KUX54" s="35"/>
      <c r="KUY54"/>
      <c r="KUZ54"/>
      <c r="KVA54" s="33"/>
      <c r="KVB54" s="23"/>
      <c r="KVC54" s="33"/>
      <c r="KVD54" s="35"/>
      <c r="KVE54" s="35"/>
      <c r="KVF54"/>
      <c r="KVG54"/>
      <c r="KVH54" s="33"/>
      <c r="KVI54" s="23"/>
      <c r="KVJ54" s="33"/>
      <c r="KVK54" s="35"/>
      <c r="KVL54" s="35"/>
      <c r="KVM54"/>
      <c r="KVN54"/>
      <c r="KVO54" s="33"/>
      <c r="KVP54" s="23"/>
      <c r="KVQ54" s="33"/>
      <c r="KVR54" s="35"/>
      <c r="KVS54" s="35"/>
      <c r="KVT54"/>
      <c r="KVU54"/>
      <c r="KVV54" s="33"/>
      <c r="KVW54" s="23"/>
      <c r="KVX54" s="33"/>
      <c r="KVY54" s="35"/>
      <c r="KVZ54" s="35"/>
      <c r="KWA54"/>
      <c r="KWB54"/>
      <c r="KWC54" s="33"/>
      <c r="KWD54" s="23"/>
      <c r="KWE54" s="33"/>
      <c r="KWF54" s="35"/>
      <c r="KWG54" s="35"/>
      <c r="KWH54"/>
      <c r="KWI54"/>
      <c r="KWJ54" s="33"/>
      <c r="KWK54" s="23"/>
      <c r="KWL54" s="33"/>
      <c r="KWM54" s="35"/>
      <c r="KWN54" s="35"/>
      <c r="KWO54"/>
      <c r="KWP54"/>
      <c r="KWQ54" s="33"/>
      <c r="KWR54" s="23"/>
      <c r="KWS54" s="33"/>
      <c r="KWT54" s="35"/>
      <c r="KWU54" s="35"/>
      <c r="KWV54"/>
      <c r="KWW54"/>
      <c r="KWX54" s="33"/>
      <c r="KWY54" s="23"/>
      <c r="KWZ54" s="33"/>
      <c r="KXA54" s="35"/>
      <c r="KXB54" s="35"/>
      <c r="KXC54"/>
      <c r="KXD54"/>
      <c r="KXE54" s="33"/>
      <c r="KXF54" s="23"/>
      <c r="KXG54" s="33"/>
      <c r="KXH54" s="35"/>
      <c r="KXI54" s="35"/>
      <c r="KXJ54"/>
      <c r="KXK54"/>
      <c r="KXL54" s="33"/>
      <c r="KXM54" s="23"/>
      <c r="KXN54" s="33"/>
      <c r="KXO54" s="35"/>
      <c r="KXP54" s="35"/>
      <c r="KXQ54"/>
      <c r="KXR54"/>
      <c r="KXS54" s="33"/>
      <c r="KXT54" s="23"/>
      <c r="KXU54" s="33"/>
      <c r="KXV54" s="35"/>
      <c r="KXW54" s="35"/>
      <c r="KXX54"/>
      <c r="KXY54"/>
      <c r="KXZ54" s="33"/>
      <c r="KYA54" s="23"/>
      <c r="KYB54" s="33"/>
      <c r="KYC54" s="35"/>
      <c r="KYD54" s="35"/>
      <c r="KYE54"/>
      <c r="KYF54"/>
      <c r="KYG54" s="33"/>
      <c r="KYH54" s="23"/>
      <c r="KYI54" s="33"/>
      <c r="KYJ54" s="35"/>
      <c r="KYK54" s="35"/>
      <c r="KYL54"/>
      <c r="KYM54"/>
      <c r="KYN54" s="33"/>
      <c r="KYO54" s="23"/>
      <c r="KYP54" s="33"/>
      <c r="KYQ54" s="35"/>
      <c r="KYR54" s="35"/>
      <c r="KYS54"/>
      <c r="KYT54"/>
      <c r="KYU54" s="33"/>
      <c r="KYV54" s="23"/>
      <c r="KYW54" s="33"/>
      <c r="KYX54" s="35"/>
      <c r="KYY54" s="35"/>
      <c r="KYZ54"/>
      <c r="KZA54"/>
      <c r="KZB54" s="33"/>
      <c r="KZC54" s="23"/>
      <c r="KZD54" s="33"/>
      <c r="KZE54" s="35"/>
      <c r="KZF54" s="35"/>
      <c r="KZG54"/>
      <c r="KZH54"/>
      <c r="KZI54" s="33"/>
      <c r="KZJ54" s="23"/>
      <c r="KZK54" s="33"/>
      <c r="KZL54" s="35"/>
      <c r="KZM54" s="35"/>
      <c r="KZN54"/>
      <c r="KZO54"/>
      <c r="KZP54" s="33"/>
      <c r="KZQ54" s="23"/>
      <c r="KZR54" s="33"/>
      <c r="KZS54" s="35"/>
      <c r="KZT54" s="35"/>
      <c r="KZU54"/>
      <c r="KZV54"/>
      <c r="KZW54" s="33"/>
      <c r="KZX54" s="23"/>
      <c r="KZY54" s="33"/>
      <c r="KZZ54" s="35"/>
      <c r="LAA54" s="35"/>
      <c r="LAB54"/>
      <c r="LAC54"/>
      <c r="LAD54" s="33"/>
      <c r="LAE54" s="23"/>
      <c r="LAF54" s="33"/>
      <c r="LAG54" s="35"/>
      <c r="LAH54" s="35"/>
      <c r="LAI54"/>
      <c r="LAJ54"/>
      <c r="LAK54" s="33"/>
      <c r="LAL54" s="23"/>
      <c r="LAM54" s="33"/>
      <c r="LAN54" s="35"/>
      <c r="LAO54" s="35"/>
      <c r="LAP54"/>
      <c r="LAQ54"/>
      <c r="LAR54" s="33"/>
      <c r="LAS54" s="23"/>
      <c r="LAT54" s="33"/>
      <c r="LAU54" s="35"/>
      <c r="LAV54" s="35"/>
      <c r="LAW54"/>
      <c r="LAX54"/>
      <c r="LAY54" s="33"/>
      <c r="LAZ54" s="23"/>
      <c r="LBA54" s="33"/>
      <c r="LBB54" s="35"/>
      <c r="LBC54" s="35"/>
      <c r="LBD54"/>
      <c r="LBE54"/>
      <c r="LBF54" s="33"/>
      <c r="LBG54" s="23"/>
      <c r="LBH54" s="33"/>
      <c r="LBI54" s="35"/>
      <c r="LBJ54" s="35"/>
      <c r="LBK54"/>
      <c r="LBL54"/>
      <c r="LBM54" s="33"/>
      <c r="LBN54" s="23"/>
      <c r="LBO54" s="33"/>
      <c r="LBP54" s="35"/>
      <c r="LBQ54" s="35"/>
      <c r="LBR54"/>
      <c r="LBS54"/>
      <c r="LBT54" s="33"/>
      <c r="LBU54" s="23"/>
      <c r="LBV54" s="33"/>
      <c r="LBW54" s="35"/>
      <c r="LBX54" s="35"/>
      <c r="LBY54"/>
      <c r="LBZ54"/>
      <c r="LCA54" s="33"/>
      <c r="LCB54" s="23"/>
      <c r="LCC54" s="33"/>
      <c r="LCD54" s="35"/>
      <c r="LCE54" s="35"/>
      <c r="LCF54"/>
      <c r="LCG54"/>
      <c r="LCH54" s="33"/>
      <c r="LCI54" s="23"/>
      <c r="LCJ54" s="33"/>
      <c r="LCK54" s="35"/>
      <c r="LCL54" s="35"/>
      <c r="LCM54"/>
      <c r="LCN54"/>
      <c r="LCO54" s="33"/>
      <c r="LCP54" s="23"/>
      <c r="LCQ54" s="33"/>
      <c r="LCR54" s="35"/>
      <c r="LCS54" s="35"/>
      <c r="LCT54"/>
      <c r="LCU54"/>
      <c r="LCV54" s="33"/>
      <c r="LCW54" s="23"/>
      <c r="LCX54" s="33"/>
      <c r="LCY54" s="35"/>
      <c r="LCZ54" s="35"/>
      <c r="LDA54"/>
      <c r="LDB54"/>
      <c r="LDC54" s="33"/>
      <c r="LDD54" s="23"/>
      <c r="LDE54" s="33"/>
      <c r="LDF54" s="35"/>
      <c r="LDG54" s="35"/>
      <c r="LDH54"/>
      <c r="LDI54"/>
      <c r="LDJ54" s="33"/>
      <c r="LDK54" s="23"/>
      <c r="LDL54" s="33"/>
      <c r="LDM54" s="35"/>
      <c r="LDN54" s="35"/>
      <c r="LDO54"/>
      <c r="LDP54"/>
      <c r="LDQ54" s="33"/>
      <c r="LDR54" s="23"/>
      <c r="LDS54" s="33"/>
      <c r="LDT54" s="35"/>
      <c r="LDU54" s="35"/>
      <c r="LDV54"/>
      <c r="LDW54"/>
      <c r="LDX54" s="33"/>
      <c r="LDY54" s="23"/>
      <c r="LDZ54" s="33"/>
      <c r="LEA54" s="35"/>
      <c r="LEB54" s="35"/>
      <c r="LEC54"/>
      <c r="LED54"/>
      <c r="LEE54" s="33"/>
      <c r="LEF54" s="23"/>
      <c r="LEG54" s="33"/>
      <c r="LEH54" s="35"/>
      <c r="LEI54" s="35"/>
      <c r="LEJ54"/>
      <c r="LEK54"/>
      <c r="LEL54" s="33"/>
      <c r="LEM54" s="23"/>
      <c r="LEN54" s="33"/>
      <c r="LEO54" s="35"/>
      <c r="LEP54" s="35"/>
      <c r="LEQ54"/>
      <c r="LER54"/>
      <c r="LES54" s="33"/>
      <c r="LET54" s="23"/>
      <c r="LEU54" s="33"/>
      <c r="LEV54" s="35"/>
      <c r="LEW54" s="35"/>
      <c r="LEX54"/>
      <c r="LEY54"/>
      <c r="LEZ54" s="33"/>
      <c r="LFA54" s="23"/>
      <c r="LFB54" s="33"/>
      <c r="LFC54" s="35"/>
      <c r="LFD54" s="35"/>
      <c r="LFE54"/>
      <c r="LFF54"/>
      <c r="LFG54" s="33"/>
      <c r="LFH54" s="23"/>
      <c r="LFI54" s="33"/>
      <c r="LFJ54" s="35"/>
      <c r="LFK54" s="35"/>
      <c r="LFL54"/>
      <c r="LFM54"/>
      <c r="LFN54" s="33"/>
      <c r="LFO54" s="23"/>
      <c r="LFP54" s="33"/>
      <c r="LFQ54" s="35"/>
      <c r="LFR54" s="35"/>
      <c r="LFS54"/>
      <c r="LFT54"/>
      <c r="LFU54" s="33"/>
      <c r="LFV54" s="23"/>
      <c r="LFW54" s="33"/>
      <c r="LFX54" s="35"/>
      <c r="LFY54" s="35"/>
      <c r="LFZ54"/>
      <c r="LGA54"/>
      <c r="LGB54" s="33"/>
      <c r="LGC54" s="23"/>
      <c r="LGD54" s="33"/>
      <c r="LGE54" s="35"/>
      <c r="LGF54" s="35"/>
      <c r="LGG54"/>
      <c r="LGH54"/>
      <c r="LGI54" s="33"/>
      <c r="LGJ54" s="23"/>
      <c r="LGK54" s="33"/>
      <c r="LGL54" s="35"/>
      <c r="LGM54" s="35"/>
      <c r="LGN54"/>
      <c r="LGO54"/>
      <c r="LGP54" s="33"/>
      <c r="LGQ54" s="23"/>
      <c r="LGR54" s="33"/>
      <c r="LGS54" s="35"/>
      <c r="LGT54" s="35"/>
      <c r="LGU54"/>
      <c r="LGV54"/>
      <c r="LGW54" s="33"/>
      <c r="LGX54" s="23"/>
      <c r="LGY54" s="33"/>
      <c r="LGZ54" s="35"/>
      <c r="LHA54" s="35"/>
      <c r="LHB54"/>
      <c r="LHC54"/>
      <c r="LHD54" s="33"/>
      <c r="LHE54" s="23"/>
      <c r="LHF54" s="33"/>
      <c r="LHG54" s="35"/>
      <c r="LHH54" s="35"/>
      <c r="LHI54"/>
      <c r="LHJ54"/>
      <c r="LHK54" s="33"/>
      <c r="LHL54" s="23"/>
      <c r="LHM54" s="33"/>
      <c r="LHN54" s="35"/>
      <c r="LHO54" s="35"/>
      <c r="LHP54"/>
      <c r="LHQ54"/>
      <c r="LHR54" s="33"/>
      <c r="LHS54" s="23"/>
      <c r="LHT54" s="33"/>
      <c r="LHU54" s="35"/>
      <c r="LHV54" s="35"/>
      <c r="LHW54"/>
      <c r="LHX54"/>
      <c r="LHY54" s="33"/>
      <c r="LHZ54" s="23"/>
      <c r="LIA54" s="33"/>
      <c r="LIB54" s="35"/>
      <c r="LIC54" s="35"/>
      <c r="LID54"/>
      <c r="LIE54"/>
      <c r="LIF54" s="33"/>
      <c r="LIG54" s="23"/>
      <c r="LIH54" s="33"/>
      <c r="LII54" s="35"/>
      <c r="LIJ54" s="35"/>
      <c r="LIK54"/>
      <c r="LIL54"/>
      <c r="LIM54" s="33"/>
      <c r="LIN54" s="23"/>
      <c r="LIO54" s="33"/>
      <c r="LIP54" s="35"/>
      <c r="LIQ54" s="35"/>
      <c r="LIR54"/>
      <c r="LIS54"/>
      <c r="LIT54" s="33"/>
      <c r="LIU54" s="23"/>
      <c r="LIV54" s="33"/>
      <c r="LIW54" s="35"/>
      <c r="LIX54" s="35"/>
      <c r="LIY54"/>
      <c r="LIZ54"/>
      <c r="LJA54" s="33"/>
      <c r="LJB54" s="23"/>
      <c r="LJC54" s="33"/>
      <c r="LJD54" s="35"/>
      <c r="LJE54" s="35"/>
      <c r="LJF54"/>
      <c r="LJG54"/>
      <c r="LJH54" s="33"/>
      <c r="LJI54" s="23"/>
      <c r="LJJ54" s="33"/>
      <c r="LJK54" s="35"/>
      <c r="LJL54" s="35"/>
      <c r="LJM54"/>
      <c r="LJN54"/>
      <c r="LJO54" s="33"/>
      <c r="LJP54" s="23"/>
      <c r="LJQ54" s="33"/>
      <c r="LJR54" s="35"/>
      <c r="LJS54" s="35"/>
      <c r="LJT54"/>
      <c r="LJU54"/>
      <c r="LJV54" s="33"/>
      <c r="LJW54" s="23"/>
      <c r="LJX54" s="33"/>
      <c r="LJY54" s="35"/>
      <c r="LJZ54" s="35"/>
      <c r="LKA54"/>
      <c r="LKB54"/>
      <c r="LKC54" s="33"/>
      <c r="LKD54" s="23"/>
      <c r="LKE54" s="33"/>
      <c r="LKF54" s="35"/>
      <c r="LKG54" s="35"/>
      <c r="LKH54"/>
      <c r="LKI54"/>
      <c r="LKJ54" s="33"/>
      <c r="LKK54" s="23"/>
      <c r="LKL54" s="33"/>
      <c r="LKM54" s="35"/>
      <c r="LKN54" s="35"/>
      <c r="LKO54"/>
      <c r="LKP54"/>
      <c r="LKQ54" s="33"/>
      <c r="LKR54" s="23"/>
      <c r="LKS54" s="33"/>
      <c r="LKT54" s="35"/>
      <c r="LKU54" s="35"/>
      <c r="LKV54"/>
      <c r="LKW54"/>
      <c r="LKX54" s="33"/>
      <c r="LKY54" s="23"/>
      <c r="LKZ54" s="33"/>
      <c r="LLA54" s="35"/>
      <c r="LLB54" s="35"/>
      <c r="LLC54"/>
      <c r="LLD54"/>
      <c r="LLE54" s="33"/>
      <c r="LLF54" s="23"/>
      <c r="LLG54" s="33"/>
      <c r="LLH54" s="35"/>
      <c r="LLI54" s="35"/>
      <c r="LLJ54"/>
      <c r="LLK54"/>
      <c r="LLL54" s="33"/>
      <c r="LLM54" s="23"/>
      <c r="LLN54" s="33"/>
      <c r="LLO54" s="35"/>
      <c r="LLP54" s="35"/>
      <c r="LLQ54"/>
      <c r="LLR54"/>
      <c r="LLS54" s="33"/>
      <c r="LLT54" s="23"/>
      <c r="LLU54" s="33"/>
      <c r="LLV54" s="35"/>
      <c r="LLW54" s="35"/>
      <c r="LLX54"/>
      <c r="LLY54"/>
      <c r="LLZ54" s="33"/>
      <c r="LMA54" s="23"/>
      <c r="LMB54" s="33"/>
      <c r="LMC54" s="35"/>
      <c r="LMD54" s="35"/>
      <c r="LME54"/>
      <c r="LMF54"/>
      <c r="LMG54" s="33"/>
      <c r="LMH54" s="23"/>
      <c r="LMI54" s="33"/>
      <c r="LMJ54" s="35"/>
      <c r="LMK54" s="35"/>
      <c r="LML54"/>
      <c r="LMM54"/>
      <c r="LMN54" s="33"/>
      <c r="LMO54" s="23"/>
      <c r="LMP54" s="33"/>
      <c r="LMQ54" s="35"/>
      <c r="LMR54" s="35"/>
      <c r="LMS54"/>
      <c r="LMT54"/>
      <c r="LMU54" s="33"/>
      <c r="LMV54" s="23"/>
      <c r="LMW54" s="33"/>
      <c r="LMX54" s="35"/>
      <c r="LMY54" s="35"/>
      <c r="LMZ54"/>
      <c r="LNA54"/>
      <c r="LNB54" s="33"/>
      <c r="LNC54" s="23"/>
      <c r="LND54" s="33"/>
      <c r="LNE54" s="35"/>
      <c r="LNF54" s="35"/>
      <c r="LNG54"/>
      <c r="LNH54"/>
      <c r="LNI54" s="33"/>
      <c r="LNJ54" s="23"/>
      <c r="LNK54" s="33"/>
      <c r="LNL54" s="35"/>
      <c r="LNM54" s="35"/>
      <c r="LNN54"/>
      <c r="LNO54"/>
      <c r="LNP54" s="33"/>
      <c r="LNQ54" s="23"/>
      <c r="LNR54" s="33"/>
      <c r="LNS54" s="35"/>
      <c r="LNT54" s="35"/>
      <c r="LNU54"/>
      <c r="LNV54"/>
      <c r="LNW54" s="33"/>
      <c r="LNX54" s="23"/>
      <c r="LNY54" s="33"/>
      <c r="LNZ54" s="35"/>
      <c r="LOA54" s="35"/>
      <c r="LOB54"/>
      <c r="LOC54"/>
      <c r="LOD54" s="33"/>
      <c r="LOE54" s="23"/>
      <c r="LOF54" s="33"/>
      <c r="LOG54" s="35"/>
      <c r="LOH54" s="35"/>
      <c r="LOI54"/>
      <c r="LOJ54"/>
      <c r="LOK54" s="33"/>
      <c r="LOL54" s="23"/>
      <c r="LOM54" s="33"/>
      <c r="LON54" s="35"/>
      <c r="LOO54" s="35"/>
      <c r="LOP54"/>
      <c r="LOQ54"/>
      <c r="LOR54" s="33"/>
      <c r="LOS54" s="23"/>
      <c r="LOT54" s="33"/>
      <c r="LOU54" s="35"/>
      <c r="LOV54" s="35"/>
      <c r="LOW54"/>
      <c r="LOX54"/>
      <c r="LOY54" s="33"/>
      <c r="LOZ54" s="23"/>
      <c r="LPA54" s="33"/>
      <c r="LPB54" s="35"/>
      <c r="LPC54" s="35"/>
      <c r="LPD54"/>
      <c r="LPE54"/>
      <c r="LPF54" s="33"/>
      <c r="LPG54" s="23"/>
      <c r="LPH54" s="33"/>
      <c r="LPI54" s="35"/>
      <c r="LPJ54" s="35"/>
      <c r="LPK54"/>
      <c r="LPL54"/>
      <c r="LPM54" s="33"/>
      <c r="LPN54" s="23"/>
      <c r="LPO54" s="33"/>
      <c r="LPP54" s="35"/>
      <c r="LPQ54" s="35"/>
      <c r="LPR54"/>
      <c r="LPS54"/>
      <c r="LPT54" s="33"/>
      <c r="LPU54" s="23"/>
      <c r="LPV54" s="33"/>
      <c r="LPW54" s="35"/>
      <c r="LPX54" s="35"/>
      <c r="LPY54"/>
      <c r="LPZ54"/>
      <c r="LQA54" s="33"/>
      <c r="LQB54" s="23"/>
      <c r="LQC54" s="33"/>
      <c r="LQD54" s="35"/>
      <c r="LQE54" s="35"/>
      <c r="LQF54"/>
      <c r="LQG54"/>
      <c r="LQH54" s="33"/>
      <c r="LQI54" s="23"/>
      <c r="LQJ54" s="33"/>
      <c r="LQK54" s="35"/>
      <c r="LQL54" s="35"/>
      <c r="LQM54"/>
      <c r="LQN54"/>
      <c r="LQO54" s="33"/>
      <c r="LQP54" s="23"/>
      <c r="LQQ54" s="33"/>
      <c r="LQR54" s="35"/>
      <c r="LQS54" s="35"/>
      <c r="LQT54"/>
      <c r="LQU54"/>
      <c r="LQV54" s="33"/>
      <c r="LQW54" s="23"/>
      <c r="LQX54" s="33"/>
      <c r="LQY54" s="35"/>
      <c r="LQZ54" s="35"/>
      <c r="LRA54"/>
      <c r="LRB54"/>
      <c r="LRC54" s="33"/>
      <c r="LRD54" s="23"/>
      <c r="LRE54" s="33"/>
      <c r="LRF54" s="35"/>
      <c r="LRG54" s="35"/>
      <c r="LRH54"/>
      <c r="LRI54"/>
      <c r="LRJ54" s="33"/>
      <c r="LRK54" s="23"/>
      <c r="LRL54" s="33"/>
      <c r="LRM54" s="35"/>
      <c r="LRN54" s="35"/>
      <c r="LRO54"/>
      <c r="LRP54"/>
      <c r="LRQ54" s="33"/>
      <c r="LRR54" s="23"/>
      <c r="LRS54" s="33"/>
      <c r="LRT54" s="35"/>
      <c r="LRU54" s="35"/>
      <c r="LRV54"/>
      <c r="LRW54"/>
      <c r="LRX54" s="33"/>
      <c r="LRY54" s="23"/>
      <c r="LRZ54" s="33"/>
      <c r="LSA54" s="35"/>
      <c r="LSB54" s="35"/>
      <c r="LSC54"/>
      <c r="LSD54"/>
      <c r="LSE54" s="33"/>
      <c r="LSF54" s="23"/>
      <c r="LSG54" s="33"/>
      <c r="LSH54" s="35"/>
      <c r="LSI54" s="35"/>
      <c r="LSJ54"/>
      <c r="LSK54"/>
      <c r="LSL54" s="33"/>
      <c r="LSM54" s="23"/>
      <c r="LSN54" s="33"/>
      <c r="LSO54" s="35"/>
      <c r="LSP54" s="35"/>
      <c r="LSQ54"/>
      <c r="LSR54"/>
      <c r="LSS54" s="33"/>
      <c r="LST54" s="23"/>
      <c r="LSU54" s="33"/>
      <c r="LSV54" s="35"/>
      <c r="LSW54" s="35"/>
      <c r="LSX54"/>
      <c r="LSY54"/>
      <c r="LSZ54" s="33"/>
      <c r="LTA54" s="23"/>
      <c r="LTB54" s="33"/>
      <c r="LTC54" s="35"/>
      <c r="LTD54" s="35"/>
      <c r="LTE54"/>
      <c r="LTF54"/>
      <c r="LTG54" s="33"/>
      <c r="LTH54" s="23"/>
      <c r="LTI54" s="33"/>
      <c r="LTJ54" s="35"/>
      <c r="LTK54" s="35"/>
      <c r="LTL54"/>
      <c r="LTM54"/>
      <c r="LTN54" s="33"/>
      <c r="LTO54" s="23"/>
      <c r="LTP54" s="33"/>
      <c r="LTQ54" s="35"/>
      <c r="LTR54" s="35"/>
      <c r="LTS54"/>
      <c r="LTT54"/>
      <c r="LTU54" s="33"/>
      <c r="LTV54" s="23"/>
      <c r="LTW54" s="33"/>
      <c r="LTX54" s="35"/>
      <c r="LTY54" s="35"/>
      <c r="LTZ54"/>
      <c r="LUA54"/>
      <c r="LUB54" s="33"/>
      <c r="LUC54" s="23"/>
      <c r="LUD54" s="33"/>
      <c r="LUE54" s="35"/>
      <c r="LUF54" s="35"/>
      <c r="LUG54"/>
      <c r="LUH54"/>
      <c r="LUI54" s="33"/>
      <c r="LUJ54" s="23"/>
      <c r="LUK54" s="33"/>
      <c r="LUL54" s="35"/>
      <c r="LUM54" s="35"/>
      <c r="LUN54"/>
      <c r="LUO54"/>
      <c r="LUP54" s="33"/>
      <c r="LUQ54" s="23"/>
      <c r="LUR54" s="33"/>
      <c r="LUS54" s="35"/>
      <c r="LUT54" s="35"/>
      <c r="LUU54"/>
      <c r="LUV54"/>
      <c r="LUW54" s="33"/>
      <c r="LUX54" s="23"/>
      <c r="LUY54" s="33"/>
      <c r="LUZ54" s="35"/>
      <c r="LVA54" s="35"/>
      <c r="LVB54"/>
      <c r="LVC54"/>
      <c r="LVD54" s="33"/>
      <c r="LVE54" s="23"/>
      <c r="LVF54" s="33"/>
      <c r="LVG54" s="35"/>
      <c r="LVH54" s="35"/>
      <c r="LVI54"/>
      <c r="LVJ54"/>
      <c r="LVK54" s="33"/>
      <c r="LVL54" s="23"/>
      <c r="LVM54" s="33"/>
      <c r="LVN54" s="35"/>
      <c r="LVO54" s="35"/>
      <c r="LVP54"/>
      <c r="LVQ54"/>
      <c r="LVR54" s="33"/>
      <c r="LVS54" s="23"/>
      <c r="LVT54" s="33"/>
      <c r="LVU54" s="35"/>
      <c r="LVV54" s="35"/>
      <c r="LVW54"/>
      <c r="LVX54"/>
      <c r="LVY54" s="33"/>
      <c r="LVZ54" s="23"/>
      <c r="LWA54" s="33"/>
      <c r="LWB54" s="35"/>
      <c r="LWC54" s="35"/>
      <c r="LWD54"/>
      <c r="LWE54"/>
      <c r="LWF54" s="33"/>
      <c r="LWG54" s="23"/>
      <c r="LWH54" s="33"/>
      <c r="LWI54" s="35"/>
      <c r="LWJ54" s="35"/>
      <c r="LWK54"/>
      <c r="LWL54"/>
      <c r="LWM54" s="33"/>
      <c r="LWN54" s="23"/>
      <c r="LWO54" s="33"/>
      <c r="LWP54" s="35"/>
      <c r="LWQ54" s="35"/>
      <c r="LWR54"/>
      <c r="LWS54"/>
      <c r="LWT54" s="33"/>
      <c r="LWU54" s="23"/>
      <c r="LWV54" s="33"/>
      <c r="LWW54" s="35"/>
      <c r="LWX54" s="35"/>
      <c r="LWY54"/>
      <c r="LWZ54"/>
      <c r="LXA54" s="33"/>
      <c r="LXB54" s="23"/>
      <c r="LXC54" s="33"/>
      <c r="LXD54" s="35"/>
      <c r="LXE54" s="35"/>
      <c r="LXF54"/>
      <c r="LXG54"/>
      <c r="LXH54" s="33"/>
      <c r="LXI54" s="23"/>
      <c r="LXJ54" s="33"/>
      <c r="LXK54" s="35"/>
      <c r="LXL54" s="35"/>
      <c r="LXM54"/>
      <c r="LXN54"/>
      <c r="LXO54" s="33"/>
      <c r="LXP54" s="23"/>
      <c r="LXQ54" s="33"/>
      <c r="LXR54" s="35"/>
      <c r="LXS54" s="35"/>
      <c r="LXT54"/>
      <c r="LXU54"/>
      <c r="LXV54" s="33"/>
      <c r="LXW54" s="23"/>
      <c r="LXX54" s="33"/>
      <c r="LXY54" s="35"/>
      <c r="LXZ54" s="35"/>
      <c r="LYA54"/>
      <c r="LYB54"/>
      <c r="LYC54" s="33"/>
      <c r="LYD54" s="23"/>
      <c r="LYE54" s="33"/>
      <c r="LYF54" s="35"/>
      <c r="LYG54" s="35"/>
      <c r="LYH54"/>
      <c r="LYI54"/>
      <c r="LYJ54" s="33"/>
      <c r="LYK54" s="23"/>
      <c r="LYL54" s="33"/>
      <c r="LYM54" s="35"/>
      <c r="LYN54" s="35"/>
      <c r="LYO54"/>
      <c r="LYP54"/>
      <c r="LYQ54" s="33"/>
      <c r="LYR54" s="23"/>
      <c r="LYS54" s="33"/>
      <c r="LYT54" s="35"/>
      <c r="LYU54" s="35"/>
      <c r="LYV54"/>
      <c r="LYW54"/>
      <c r="LYX54" s="33"/>
      <c r="LYY54" s="23"/>
      <c r="LYZ54" s="33"/>
      <c r="LZA54" s="35"/>
      <c r="LZB54" s="35"/>
      <c r="LZC54"/>
      <c r="LZD54"/>
      <c r="LZE54" s="33"/>
      <c r="LZF54" s="23"/>
      <c r="LZG54" s="33"/>
      <c r="LZH54" s="35"/>
      <c r="LZI54" s="35"/>
      <c r="LZJ54"/>
      <c r="LZK54"/>
      <c r="LZL54" s="33"/>
      <c r="LZM54" s="23"/>
      <c r="LZN54" s="33"/>
      <c r="LZO54" s="35"/>
      <c r="LZP54" s="35"/>
      <c r="LZQ54"/>
      <c r="LZR54"/>
      <c r="LZS54" s="33"/>
      <c r="LZT54" s="23"/>
      <c r="LZU54" s="33"/>
      <c r="LZV54" s="35"/>
      <c r="LZW54" s="35"/>
      <c r="LZX54"/>
      <c r="LZY54"/>
      <c r="LZZ54" s="33"/>
      <c r="MAA54" s="23"/>
      <c r="MAB54" s="33"/>
      <c r="MAC54" s="35"/>
      <c r="MAD54" s="35"/>
      <c r="MAE54"/>
      <c r="MAF54"/>
      <c r="MAG54" s="33"/>
      <c r="MAH54" s="23"/>
      <c r="MAI54" s="33"/>
      <c r="MAJ54" s="35"/>
      <c r="MAK54" s="35"/>
      <c r="MAL54"/>
      <c r="MAM54"/>
      <c r="MAN54" s="33"/>
      <c r="MAO54" s="23"/>
      <c r="MAP54" s="33"/>
      <c r="MAQ54" s="35"/>
      <c r="MAR54" s="35"/>
      <c r="MAS54"/>
      <c r="MAT54"/>
      <c r="MAU54" s="33"/>
      <c r="MAV54" s="23"/>
      <c r="MAW54" s="33"/>
      <c r="MAX54" s="35"/>
      <c r="MAY54" s="35"/>
      <c r="MAZ54"/>
      <c r="MBA54"/>
      <c r="MBB54" s="33"/>
      <c r="MBC54" s="23"/>
      <c r="MBD54" s="33"/>
      <c r="MBE54" s="35"/>
      <c r="MBF54" s="35"/>
      <c r="MBG54"/>
      <c r="MBH54"/>
      <c r="MBI54" s="33"/>
      <c r="MBJ54" s="23"/>
      <c r="MBK54" s="33"/>
      <c r="MBL54" s="35"/>
      <c r="MBM54" s="35"/>
      <c r="MBN54"/>
      <c r="MBO54"/>
      <c r="MBP54" s="33"/>
      <c r="MBQ54" s="23"/>
      <c r="MBR54" s="33"/>
      <c r="MBS54" s="35"/>
      <c r="MBT54" s="35"/>
      <c r="MBU54"/>
      <c r="MBV54"/>
      <c r="MBW54" s="33"/>
      <c r="MBX54" s="23"/>
      <c r="MBY54" s="33"/>
      <c r="MBZ54" s="35"/>
      <c r="MCA54" s="35"/>
      <c r="MCB54"/>
      <c r="MCC54"/>
      <c r="MCD54" s="33"/>
      <c r="MCE54" s="23"/>
      <c r="MCF54" s="33"/>
      <c r="MCG54" s="35"/>
      <c r="MCH54" s="35"/>
      <c r="MCI54"/>
      <c r="MCJ54"/>
      <c r="MCK54" s="33"/>
      <c r="MCL54" s="23"/>
      <c r="MCM54" s="33"/>
      <c r="MCN54" s="35"/>
      <c r="MCO54" s="35"/>
      <c r="MCP54"/>
      <c r="MCQ54"/>
      <c r="MCR54" s="33"/>
      <c r="MCS54" s="23"/>
      <c r="MCT54" s="33"/>
      <c r="MCU54" s="35"/>
      <c r="MCV54" s="35"/>
      <c r="MCW54"/>
      <c r="MCX54"/>
      <c r="MCY54" s="33"/>
      <c r="MCZ54" s="23"/>
      <c r="MDA54" s="33"/>
      <c r="MDB54" s="35"/>
      <c r="MDC54" s="35"/>
      <c r="MDD54"/>
      <c r="MDE54"/>
      <c r="MDF54" s="33"/>
      <c r="MDG54" s="23"/>
      <c r="MDH54" s="33"/>
      <c r="MDI54" s="35"/>
      <c r="MDJ54" s="35"/>
      <c r="MDK54"/>
      <c r="MDL54"/>
      <c r="MDM54" s="33"/>
      <c r="MDN54" s="23"/>
      <c r="MDO54" s="33"/>
      <c r="MDP54" s="35"/>
      <c r="MDQ54" s="35"/>
      <c r="MDR54"/>
      <c r="MDS54"/>
      <c r="MDT54" s="33"/>
      <c r="MDU54" s="23"/>
      <c r="MDV54" s="33"/>
      <c r="MDW54" s="35"/>
      <c r="MDX54" s="35"/>
      <c r="MDY54"/>
      <c r="MDZ54"/>
      <c r="MEA54" s="33"/>
      <c r="MEB54" s="23"/>
      <c r="MEC54" s="33"/>
      <c r="MED54" s="35"/>
      <c r="MEE54" s="35"/>
      <c r="MEF54"/>
      <c r="MEG54"/>
      <c r="MEH54" s="33"/>
      <c r="MEI54" s="23"/>
      <c r="MEJ54" s="33"/>
      <c r="MEK54" s="35"/>
      <c r="MEL54" s="35"/>
      <c r="MEM54"/>
      <c r="MEN54"/>
      <c r="MEO54" s="33"/>
      <c r="MEP54" s="23"/>
      <c r="MEQ54" s="33"/>
      <c r="MER54" s="35"/>
      <c r="MES54" s="35"/>
      <c r="MET54"/>
      <c r="MEU54"/>
      <c r="MEV54" s="33"/>
      <c r="MEW54" s="23"/>
      <c r="MEX54" s="33"/>
      <c r="MEY54" s="35"/>
      <c r="MEZ54" s="35"/>
      <c r="MFA54"/>
      <c r="MFB54"/>
      <c r="MFC54" s="33"/>
      <c r="MFD54" s="23"/>
      <c r="MFE54" s="33"/>
      <c r="MFF54" s="35"/>
      <c r="MFG54" s="35"/>
      <c r="MFH54"/>
      <c r="MFI54"/>
      <c r="MFJ54" s="33"/>
      <c r="MFK54" s="23"/>
      <c r="MFL54" s="33"/>
      <c r="MFM54" s="35"/>
      <c r="MFN54" s="35"/>
      <c r="MFO54"/>
      <c r="MFP54"/>
      <c r="MFQ54" s="33"/>
      <c r="MFR54" s="23"/>
      <c r="MFS54" s="33"/>
      <c r="MFT54" s="35"/>
      <c r="MFU54" s="35"/>
      <c r="MFV54"/>
      <c r="MFW54"/>
      <c r="MFX54" s="33"/>
      <c r="MFY54" s="23"/>
      <c r="MFZ54" s="33"/>
      <c r="MGA54" s="35"/>
      <c r="MGB54" s="35"/>
      <c r="MGC54"/>
      <c r="MGD54"/>
      <c r="MGE54" s="33"/>
      <c r="MGF54" s="23"/>
      <c r="MGG54" s="33"/>
      <c r="MGH54" s="35"/>
      <c r="MGI54" s="35"/>
      <c r="MGJ54"/>
      <c r="MGK54"/>
      <c r="MGL54" s="33"/>
      <c r="MGM54" s="23"/>
      <c r="MGN54" s="33"/>
      <c r="MGO54" s="35"/>
      <c r="MGP54" s="35"/>
      <c r="MGQ54"/>
      <c r="MGR54"/>
      <c r="MGS54" s="33"/>
      <c r="MGT54" s="23"/>
      <c r="MGU54" s="33"/>
      <c r="MGV54" s="35"/>
      <c r="MGW54" s="35"/>
      <c r="MGX54"/>
      <c r="MGY54"/>
      <c r="MGZ54" s="33"/>
      <c r="MHA54" s="23"/>
      <c r="MHB54" s="33"/>
      <c r="MHC54" s="35"/>
      <c r="MHD54" s="35"/>
      <c r="MHE54"/>
      <c r="MHF54"/>
      <c r="MHG54" s="33"/>
      <c r="MHH54" s="23"/>
      <c r="MHI54" s="33"/>
      <c r="MHJ54" s="35"/>
      <c r="MHK54" s="35"/>
      <c r="MHL54"/>
      <c r="MHM54"/>
      <c r="MHN54" s="33"/>
      <c r="MHO54" s="23"/>
      <c r="MHP54" s="33"/>
      <c r="MHQ54" s="35"/>
      <c r="MHR54" s="35"/>
      <c r="MHS54"/>
      <c r="MHT54"/>
      <c r="MHU54" s="33"/>
      <c r="MHV54" s="23"/>
      <c r="MHW54" s="33"/>
      <c r="MHX54" s="35"/>
      <c r="MHY54" s="35"/>
      <c r="MHZ54"/>
      <c r="MIA54"/>
      <c r="MIB54" s="33"/>
      <c r="MIC54" s="23"/>
      <c r="MID54" s="33"/>
      <c r="MIE54" s="35"/>
      <c r="MIF54" s="35"/>
      <c r="MIG54"/>
      <c r="MIH54"/>
      <c r="MII54" s="33"/>
      <c r="MIJ54" s="23"/>
      <c r="MIK54" s="33"/>
      <c r="MIL54" s="35"/>
      <c r="MIM54" s="35"/>
      <c r="MIN54"/>
      <c r="MIO54"/>
      <c r="MIP54" s="33"/>
      <c r="MIQ54" s="23"/>
      <c r="MIR54" s="33"/>
      <c r="MIS54" s="35"/>
      <c r="MIT54" s="35"/>
      <c r="MIU54"/>
      <c r="MIV54"/>
      <c r="MIW54" s="33"/>
      <c r="MIX54" s="23"/>
      <c r="MIY54" s="33"/>
      <c r="MIZ54" s="35"/>
      <c r="MJA54" s="35"/>
      <c r="MJB54"/>
      <c r="MJC54"/>
      <c r="MJD54" s="33"/>
      <c r="MJE54" s="23"/>
      <c r="MJF54" s="33"/>
      <c r="MJG54" s="35"/>
      <c r="MJH54" s="35"/>
      <c r="MJI54"/>
      <c r="MJJ54"/>
      <c r="MJK54" s="33"/>
      <c r="MJL54" s="23"/>
      <c r="MJM54" s="33"/>
      <c r="MJN54" s="35"/>
      <c r="MJO54" s="35"/>
      <c r="MJP54"/>
      <c r="MJQ54"/>
      <c r="MJR54" s="33"/>
      <c r="MJS54" s="23"/>
      <c r="MJT54" s="33"/>
      <c r="MJU54" s="35"/>
      <c r="MJV54" s="35"/>
      <c r="MJW54"/>
      <c r="MJX54"/>
      <c r="MJY54" s="33"/>
      <c r="MJZ54" s="23"/>
      <c r="MKA54" s="33"/>
      <c r="MKB54" s="35"/>
      <c r="MKC54" s="35"/>
      <c r="MKD54"/>
      <c r="MKE54"/>
      <c r="MKF54" s="33"/>
      <c r="MKG54" s="23"/>
      <c r="MKH54" s="33"/>
      <c r="MKI54" s="35"/>
      <c r="MKJ54" s="35"/>
      <c r="MKK54"/>
      <c r="MKL54"/>
      <c r="MKM54" s="33"/>
      <c r="MKN54" s="23"/>
      <c r="MKO54" s="33"/>
      <c r="MKP54" s="35"/>
      <c r="MKQ54" s="35"/>
      <c r="MKR54"/>
      <c r="MKS54"/>
      <c r="MKT54" s="33"/>
      <c r="MKU54" s="23"/>
      <c r="MKV54" s="33"/>
      <c r="MKW54" s="35"/>
      <c r="MKX54" s="35"/>
      <c r="MKY54"/>
      <c r="MKZ54"/>
      <c r="MLA54" s="33"/>
      <c r="MLB54" s="23"/>
      <c r="MLC54" s="33"/>
      <c r="MLD54" s="35"/>
      <c r="MLE54" s="35"/>
      <c r="MLF54"/>
      <c r="MLG54"/>
      <c r="MLH54" s="33"/>
      <c r="MLI54" s="23"/>
      <c r="MLJ54" s="33"/>
      <c r="MLK54" s="35"/>
      <c r="MLL54" s="35"/>
      <c r="MLM54"/>
      <c r="MLN54"/>
      <c r="MLO54" s="33"/>
      <c r="MLP54" s="23"/>
      <c r="MLQ54" s="33"/>
      <c r="MLR54" s="35"/>
      <c r="MLS54" s="35"/>
      <c r="MLT54"/>
      <c r="MLU54"/>
      <c r="MLV54" s="33"/>
      <c r="MLW54" s="23"/>
      <c r="MLX54" s="33"/>
      <c r="MLY54" s="35"/>
      <c r="MLZ54" s="35"/>
      <c r="MMA54"/>
      <c r="MMB54"/>
      <c r="MMC54" s="33"/>
      <c r="MMD54" s="23"/>
      <c r="MME54" s="33"/>
      <c r="MMF54" s="35"/>
      <c r="MMG54" s="35"/>
      <c r="MMH54"/>
      <c r="MMI54"/>
      <c r="MMJ54" s="33"/>
      <c r="MMK54" s="23"/>
      <c r="MML54" s="33"/>
      <c r="MMM54" s="35"/>
      <c r="MMN54" s="35"/>
      <c r="MMO54"/>
      <c r="MMP54"/>
      <c r="MMQ54" s="33"/>
      <c r="MMR54" s="23"/>
      <c r="MMS54" s="33"/>
      <c r="MMT54" s="35"/>
      <c r="MMU54" s="35"/>
      <c r="MMV54"/>
      <c r="MMW54"/>
      <c r="MMX54" s="33"/>
      <c r="MMY54" s="23"/>
      <c r="MMZ54" s="33"/>
      <c r="MNA54" s="35"/>
      <c r="MNB54" s="35"/>
      <c r="MNC54"/>
      <c r="MND54"/>
      <c r="MNE54" s="33"/>
      <c r="MNF54" s="23"/>
      <c r="MNG54" s="33"/>
      <c r="MNH54" s="35"/>
      <c r="MNI54" s="35"/>
      <c r="MNJ54"/>
      <c r="MNK54"/>
      <c r="MNL54" s="33"/>
      <c r="MNM54" s="23"/>
      <c r="MNN54" s="33"/>
      <c r="MNO54" s="35"/>
      <c r="MNP54" s="35"/>
      <c r="MNQ54"/>
      <c r="MNR54"/>
      <c r="MNS54" s="33"/>
      <c r="MNT54" s="23"/>
      <c r="MNU54" s="33"/>
      <c r="MNV54" s="35"/>
      <c r="MNW54" s="35"/>
      <c r="MNX54"/>
      <c r="MNY54"/>
      <c r="MNZ54" s="33"/>
      <c r="MOA54" s="23"/>
      <c r="MOB54" s="33"/>
      <c r="MOC54" s="35"/>
      <c r="MOD54" s="35"/>
      <c r="MOE54"/>
      <c r="MOF54"/>
      <c r="MOG54" s="33"/>
      <c r="MOH54" s="23"/>
      <c r="MOI54" s="33"/>
      <c r="MOJ54" s="35"/>
      <c r="MOK54" s="35"/>
      <c r="MOL54"/>
      <c r="MOM54"/>
      <c r="MON54" s="33"/>
      <c r="MOO54" s="23"/>
      <c r="MOP54" s="33"/>
      <c r="MOQ54" s="35"/>
      <c r="MOR54" s="35"/>
      <c r="MOS54"/>
      <c r="MOT54"/>
      <c r="MOU54" s="33"/>
      <c r="MOV54" s="23"/>
      <c r="MOW54" s="33"/>
      <c r="MOX54" s="35"/>
      <c r="MOY54" s="35"/>
      <c r="MOZ54"/>
      <c r="MPA54"/>
      <c r="MPB54" s="33"/>
      <c r="MPC54" s="23"/>
      <c r="MPD54" s="33"/>
      <c r="MPE54" s="35"/>
      <c r="MPF54" s="35"/>
      <c r="MPG54"/>
      <c r="MPH54"/>
      <c r="MPI54" s="33"/>
      <c r="MPJ54" s="23"/>
      <c r="MPK54" s="33"/>
      <c r="MPL54" s="35"/>
      <c r="MPM54" s="35"/>
      <c r="MPN54"/>
      <c r="MPO54"/>
      <c r="MPP54" s="33"/>
      <c r="MPQ54" s="23"/>
      <c r="MPR54" s="33"/>
      <c r="MPS54" s="35"/>
      <c r="MPT54" s="35"/>
      <c r="MPU54"/>
      <c r="MPV54"/>
      <c r="MPW54" s="33"/>
      <c r="MPX54" s="23"/>
      <c r="MPY54" s="33"/>
      <c r="MPZ54" s="35"/>
      <c r="MQA54" s="35"/>
      <c r="MQB54"/>
      <c r="MQC54"/>
      <c r="MQD54" s="33"/>
      <c r="MQE54" s="23"/>
      <c r="MQF54" s="33"/>
      <c r="MQG54" s="35"/>
      <c r="MQH54" s="35"/>
      <c r="MQI54"/>
      <c r="MQJ54"/>
      <c r="MQK54" s="33"/>
      <c r="MQL54" s="23"/>
      <c r="MQM54" s="33"/>
      <c r="MQN54" s="35"/>
      <c r="MQO54" s="35"/>
      <c r="MQP54"/>
      <c r="MQQ54"/>
      <c r="MQR54" s="33"/>
      <c r="MQS54" s="23"/>
      <c r="MQT54" s="33"/>
      <c r="MQU54" s="35"/>
      <c r="MQV54" s="35"/>
      <c r="MQW54"/>
      <c r="MQX54"/>
      <c r="MQY54" s="33"/>
      <c r="MQZ54" s="23"/>
      <c r="MRA54" s="33"/>
      <c r="MRB54" s="35"/>
      <c r="MRC54" s="35"/>
      <c r="MRD54"/>
      <c r="MRE54"/>
      <c r="MRF54" s="33"/>
      <c r="MRG54" s="23"/>
      <c r="MRH54" s="33"/>
      <c r="MRI54" s="35"/>
      <c r="MRJ54" s="35"/>
      <c r="MRK54"/>
      <c r="MRL54"/>
      <c r="MRM54" s="33"/>
      <c r="MRN54" s="23"/>
      <c r="MRO54" s="33"/>
      <c r="MRP54" s="35"/>
      <c r="MRQ54" s="35"/>
      <c r="MRR54"/>
      <c r="MRS54"/>
      <c r="MRT54" s="33"/>
      <c r="MRU54" s="23"/>
      <c r="MRV54" s="33"/>
      <c r="MRW54" s="35"/>
      <c r="MRX54" s="35"/>
      <c r="MRY54"/>
      <c r="MRZ54"/>
      <c r="MSA54" s="33"/>
      <c r="MSB54" s="23"/>
      <c r="MSC54" s="33"/>
      <c r="MSD54" s="35"/>
      <c r="MSE54" s="35"/>
      <c r="MSF54"/>
      <c r="MSG54"/>
      <c r="MSH54" s="33"/>
      <c r="MSI54" s="23"/>
      <c r="MSJ54" s="33"/>
      <c r="MSK54" s="35"/>
      <c r="MSL54" s="35"/>
      <c r="MSM54"/>
      <c r="MSN54"/>
      <c r="MSO54" s="33"/>
      <c r="MSP54" s="23"/>
      <c r="MSQ54" s="33"/>
      <c r="MSR54" s="35"/>
      <c r="MSS54" s="35"/>
      <c r="MST54"/>
      <c r="MSU54"/>
      <c r="MSV54" s="33"/>
      <c r="MSW54" s="23"/>
      <c r="MSX54" s="33"/>
      <c r="MSY54" s="35"/>
      <c r="MSZ54" s="35"/>
      <c r="MTA54"/>
      <c r="MTB54"/>
      <c r="MTC54" s="33"/>
      <c r="MTD54" s="23"/>
      <c r="MTE54" s="33"/>
      <c r="MTF54" s="35"/>
      <c r="MTG54" s="35"/>
      <c r="MTH54"/>
      <c r="MTI54"/>
      <c r="MTJ54" s="33"/>
      <c r="MTK54" s="23"/>
      <c r="MTL54" s="33"/>
      <c r="MTM54" s="35"/>
      <c r="MTN54" s="35"/>
      <c r="MTO54"/>
      <c r="MTP54"/>
      <c r="MTQ54" s="33"/>
      <c r="MTR54" s="23"/>
      <c r="MTS54" s="33"/>
      <c r="MTT54" s="35"/>
      <c r="MTU54" s="35"/>
      <c r="MTV54"/>
      <c r="MTW54"/>
      <c r="MTX54" s="33"/>
      <c r="MTY54" s="23"/>
      <c r="MTZ54" s="33"/>
      <c r="MUA54" s="35"/>
      <c r="MUB54" s="35"/>
      <c r="MUC54"/>
      <c r="MUD54"/>
      <c r="MUE54" s="33"/>
      <c r="MUF54" s="23"/>
      <c r="MUG54" s="33"/>
      <c r="MUH54" s="35"/>
      <c r="MUI54" s="35"/>
      <c r="MUJ54"/>
      <c r="MUK54"/>
      <c r="MUL54" s="33"/>
      <c r="MUM54" s="23"/>
      <c r="MUN54" s="33"/>
      <c r="MUO54" s="35"/>
      <c r="MUP54" s="35"/>
      <c r="MUQ54"/>
      <c r="MUR54"/>
      <c r="MUS54" s="33"/>
      <c r="MUT54" s="23"/>
      <c r="MUU54" s="33"/>
      <c r="MUV54" s="35"/>
      <c r="MUW54" s="35"/>
      <c r="MUX54"/>
      <c r="MUY54"/>
      <c r="MUZ54" s="33"/>
      <c r="MVA54" s="23"/>
      <c r="MVB54" s="33"/>
      <c r="MVC54" s="35"/>
      <c r="MVD54" s="35"/>
      <c r="MVE54"/>
      <c r="MVF54"/>
      <c r="MVG54" s="33"/>
      <c r="MVH54" s="23"/>
      <c r="MVI54" s="33"/>
      <c r="MVJ54" s="35"/>
      <c r="MVK54" s="35"/>
      <c r="MVL54"/>
      <c r="MVM54"/>
      <c r="MVN54" s="33"/>
      <c r="MVO54" s="23"/>
      <c r="MVP54" s="33"/>
      <c r="MVQ54" s="35"/>
      <c r="MVR54" s="35"/>
      <c r="MVS54"/>
      <c r="MVT54"/>
      <c r="MVU54" s="33"/>
      <c r="MVV54" s="23"/>
      <c r="MVW54" s="33"/>
      <c r="MVX54" s="35"/>
      <c r="MVY54" s="35"/>
      <c r="MVZ54"/>
      <c r="MWA54"/>
      <c r="MWB54" s="33"/>
      <c r="MWC54" s="23"/>
      <c r="MWD54" s="33"/>
      <c r="MWE54" s="35"/>
      <c r="MWF54" s="35"/>
      <c r="MWG54"/>
      <c r="MWH54"/>
      <c r="MWI54" s="33"/>
      <c r="MWJ54" s="23"/>
      <c r="MWK54" s="33"/>
      <c r="MWL54" s="35"/>
      <c r="MWM54" s="35"/>
      <c r="MWN54"/>
      <c r="MWO54"/>
      <c r="MWP54" s="33"/>
      <c r="MWQ54" s="23"/>
      <c r="MWR54" s="33"/>
      <c r="MWS54" s="35"/>
      <c r="MWT54" s="35"/>
      <c r="MWU54"/>
      <c r="MWV54"/>
      <c r="MWW54" s="33"/>
      <c r="MWX54" s="23"/>
      <c r="MWY54" s="33"/>
      <c r="MWZ54" s="35"/>
      <c r="MXA54" s="35"/>
      <c r="MXB54"/>
      <c r="MXC54"/>
      <c r="MXD54" s="33"/>
      <c r="MXE54" s="23"/>
      <c r="MXF54" s="33"/>
      <c r="MXG54" s="35"/>
      <c r="MXH54" s="35"/>
      <c r="MXI54"/>
      <c r="MXJ54"/>
      <c r="MXK54" s="33"/>
      <c r="MXL54" s="23"/>
      <c r="MXM54" s="33"/>
      <c r="MXN54" s="35"/>
      <c r="MXO54" s="35"/>
      <c r="MXP54"/>
      <c r="MXQ54"/>
      <c r="MXR54" s="33"/>
      <c r="MXS54" s="23"/>
      <c r="MXT54" s="33"/>
      <c r="MXU54" s="35"/>
      <c r="MXV54" s="35"/>
      <c r="MXW54"/>
      <c r="MXX54"/>
      <c r="MXY54" s="33"/>
      <c r="MXZ54" s="23"/>
      <c r="MYA54" s="33"/>
      <c r="MYB54" s="35"/>
      <c r="MYC54" s="35"/>
      <c r="MYD54"/>
      <c r="MYE54"/>
      <c r="MYF54" s="33"/>
      <c r="MYG54" s="23"/>
      <c r="MYH54" s="33"/>
      <c r="MYI54" s="35"/>
      <c r="MYJ54" s="35"/>
      <c r="MYK54"/>
      <c r="MYL54"/>
      <c r="MYM54" s="33"/>
      <c r="MYN54" s="23"/>
      <c r="MYO54" s="33"/>
      <c r="MYP54" s="35"/>
      <c r="MYQ54" s="35"/>
      <c r="MYR54"/>
      <c r="MYS54"/>
      <c r="MYT54" s="33"/>
      <c r="MYU54" s="23"/>
      <c r="MYV54" s="33"/>
      <c r="MYW54" s="35"/>
      <c r="MYX54" s="35"/>
      <c r="MYY54"/>
      <c r="MYZ54"/>
      <c r="MZA54" s="33"/>
      <c r="MZB54" s="23"/>
      <c r="MZC54" s="33"/>
      <c r="MZD54" s="35"/>
      <c r="MZE54" s="35"/>
      <c r="MZF54"/>
      <c r="MZG54"/>
      <c r="MZH54" s="33"/>
      <c r="MZI54" s="23"/>
      <c r="MZJ54" s="33"/>
      <c r="MZK54" s="35"/>
      <c r="MZL54" s="35"/>
      <c r="MZM54"/>
      <c r="MZN54"/>
      <c r="MZO54" s="33"/>
      <c r="MZP54" s="23"/>
      <c r="MZQ54" s="33"/>
      <c r="MZR54" s="35"/>
      <c r="MZS54" s="35"/>
      <c r="MZT54"/>
      <c r="MZU54"/>
      <c r="MZV54" s="33"/>
      <c r="MZW54" s="23"/>
      <c r="MZX54" s="33"/>
      <c r="MZY54" s="35"/>
      <c r="MZZ54" s="35"/>
      <c r="NAA54"/>
      <c r="NAB54"/>
      <c r="NAC54" s="33"/>
      <c r="NAD54" s="23"/>
      <c r="NAE54" s="33"/>
      <c r="NAF54" s="35"/>
      <c r="NAG54" s="35"/>
      <c r="NAH54"/>
      <c r="NAI54"/>
      <c r="NAJ54" s="33"/>
      <c r="NAK54" s="23"/>
      <c r="NAL54" s="33"/>
      <c r="NAM54" s="35"/>
      <c r="NAN54" s="35"/>
      <c r="NAO54"/>
      <c r="NAP54"/>
      <c r="NAQ54" s="33"/>
      <c r="NAR54" s="23"/>
      <c r="NAS54" s="33"/>
      <c r="NAT54" s="35"/>
      <c r="NAU54" s="35"/>
      <c r="NAV54"/>
      <c r="NAW54"/>
      <c r="NAX54" s="33"/>
      <c r="NAY54" s="23"/>
      <c r="NAZ54" s="33"/>
      <c r="NBA54" s="35"/>
      <c r="NBB54" s="35"/>
      <c r="NBC54"/>
      <c r="NBD54"/>
      <c r="NBE54" s="33"/>
      <c r="NBF54" s="23"/>
      <c r="NBG54" s="33"/>
      <c r="NBH54" s="35"/>
      <c r="NBI54" s="35"/>
      <c r="NBJ54"/>
      <c r="NBK54"/>
      <c r="NBL54" s="33"/>
      <c r="NBM54" s="23"/>
      <c r="NBN54" s="33"/>
      <c r="NBO54" s="35"/>
      <c r="NBP54" s="35"/>
      <c r="NBQ54"/>
      <c r="NBR54"/>
      <c r="NBS54" s="33"/>
      <c r="NBT54" s="23"/>
      <c r="NBU54" s="33"/>
      <c r="NBV54" s="35"/>
      <c r="NBW54" s="35"/>
      <c r="NBX54"/>
      <c r="NBY54"/>
      <c r="NBZ54" s="33"/>
      <c r="NCA54" s="23"/>
      <c r="NCB54" s="33"/>
      <c r="NCC54" s="35"/>
      <c r="NCD54" s="35"/>
      <c r="NCE54"/>
      <c r="NCF54"/>
      <c r="NCG54" s="33"/>
      <c r="NCH54" s="23"/>
      <c r="NCI54" s="33"/>
      <c r="NCJ54" s="35"/>
      <c r="NCK54" s="35"/>
      <c r="NCL54"/>
      <c r="NCM54"/>
      <c r="NCN54" s="33"/>
      <c r="NCO54" s="23"/>
      <c r="NCP54" s="33"/>
      <c r="NCQ54" s="35"/>
      <c r="NCR54" s="35"/>
      <c r="NCS54"/>
      <c r="NCT54"/>
      <c r="NCU54" s="33"/>
      <c r="NCV54" s="23"/>
      <c r="NCW54" s="33"/>
      <c r="NCX54" s="35"/>
      <c r="NCY54" s="35"/>
      <c r="NCZ54"/>
      <c r="NDA54"/>
      <c r="NDB54" s="33"/>
      <c r="NDC54" s="23"/>
      <c r="NDD54" s="33"/>
      <c r="NDE54" s="35"/>
      <c r="NDF54" s="35"/>
      <c r="NDG54"/>
      <c r="NDH54"/>
      <c r="NDI54" s="33"/>
      <c r="NDJ54" s="23"/>
      <c r="NDK54" s="33"/>
      <c r="NDL54" s="35"/>
      <c r="NDM54" s="35"/>
      <c r="NDN54"/>
      <c r="NDO54"/>
      <c r="NDP54" s="33"/>
      <c r="NDQ54" s="23"/>
      <c r="NDR54" s="33"/>
      <c r="NDS54" s="35"/>
      <c r="NDT54" s="35"/>
      <c r="NDU54"/>
      <c r="NDV54"/>
      <c r="NDW54" s="33"/>
      <c r="NDX54" s="23"/>
      <c r="NDY54" s="33"/>
      <c r="NDZ54" s="35"/>
      <c r="NEA54" s="35"/>
      <c r="NEB54"/>
      <c r="NEC54"/>
      <c r="NED54" s="33"/>
      <c r="NEE54" s="23"/>
      <c r="NEF54" s="33"/>
      <c r="NEG54" s="35"/>
      <c r="NEH54" s="35"/>
      <c r="NEI54"/>
      <c r="NEJ54"/>
      <c r="NEK54" s="33"/>
      <c r="NEL54" s="23"/>
      <c r="NEM54" s="33"/>
      <c r="NEN54" s="35"/>
      <c r="NEO54" s="35"/>
      <c r="NEP54"/>
      <c r="NEQ54"/>
      <c r="NER54" s="33"/>
      <c r="NES54" s="23"/>
      <c r="NET54" s="33"/>
      <c r="NEU54" s="35"/>
      <c r="NEV54" s="35"/>
      <c r="NEW54"/>
      <c r="NEX54"/>
      <c r="NEY54" s="33"/>
      <c r="NEZ54" s="23"/>
      <c r="NFA54" s="33"/>
      <c r="NFB54" s="35"/>
      <c r="NFC54" s="35"/>
      <c r="NFD54"/>
      <c r="NFE54"/>
      <c r="NFF54" s="33"/>
      <c r="NFG54" s="23"/>
      <c r="NFH54" s="33"/>
      <c r="NFI54" s="35"/>
      <c r="NFJ54" s="35"/>
      <c r="NFK54"/>
      <c r="NFL54"/>
      <c r="NFM54" s="33"/>
      <c r="NFN54" s="23"/>
      <c r="NFO54" s="33"/>
      <c r="NFP54" s="35"/>
      <c r="NFQ54" s="35"/>
      <c r="NFR54"/>
      <c r="NFS54"/>
      <c r="NFT54" s="33"/>
      <c r="NFU54" s="23"/>
      <c r="NFV54" s="33"/>
      <c r="NFW54" s="35"/>
      <c r="NFX54" s="35"/>
      <c r="NFY54"/>
      <c r="NFZ54"/>
      <c r="NGA54" s="33"/>
      <c r="NGB54" s="23"/>
      <c r="NGC54" s="33"/>
      <c r="NGD54" s="35"/>
      <c r="NGE54" s="35"/>
      <c r="NGF54"/>
      <c r="NGG54"/>
      <c r="NGH54" s="33"/>
      <c r="NGI54" s="23"/>
      <c r="NGJ54" s="33"/>
      <c r="NGK54" s="35"/>
      <c r="NGL54" s="35"/>
      <c r="NGM54"/>
      <c r="NGN54"/>
      <c r="NGO54" s="33"/>
      <c r="NGP54" s="23"/>
      <c r="NGQ54" s="33"/>
      <c r="NGR54" s="35"/>
      <c r="NGS54" s="35"/>
      <c r="NGT54"/>
      <c r="NGU54"/>
      <c r="NGV54" s="33"/>
      <c r="NGW54" s="23"/>
      <c r="NGX54" s="33"/>
      <c r="NGY54" s="35"/>
      <c r="NGZ54" s="35"/>
      <c r="NHA54"/>
      <c r="NHB54"/>
      <c r="NHC54" s="33"/>
      <c r="NHD54" s="23"/>
      <c r="NHE54" s="33"/>
      <c r="NHF54" s="35"/>
      <c r="NHG54" s="35"/>
      <c r="NHH54"/>
      <c r="NHI54"/>
      <c r="NHJ54" s="33"/>
      <c r="NHK54" s="23"/>
      <c r="NHL54" s="33"/>
      <c r="NHM54" s="35"/>
      <c r="NHN54" s="35"/>
      <c r="NHO54"/>
      <c r="NHP54"/>
      <c r="NHQ54" s="33"/>
      <c r="NHR54" s="23"/>
      <c r="NHS54" s="33"/>
      <c r="NHT54" s="35"/>
      <c r="NHU54" s="35"/>
      <c r="NHV54"/>
      <c r="NHW54"/>
      <c r="NHX54" s="33"/>
      <c r="NHY54" s="23"/>
      <c r="NHZ54" s="33"/>
      <c r="NIA54" s="35"/>
      <c r="NIB54" s="35"/>
      <c r="NIC54"/>
      <c r="NID54"/>
      <c r="NIE54" s="33"/>
      <c r="NIF54" s="23"/>
      <c r="NIG54" s="33"/>
      <c r="NIH54" s="35"/>
      <c r="NII54" s="35"/>
      <c r="NIJ54"/>
      <c r="NIK54"/>
      <c r="NIL54" s="33"/>
      <c r="NIM54" s="23"/>
      <c r="NIN54" s="33"/>
      <c r="NIO54" s="35"/>
      <c r="NIP54" s="35"/>
      <c r="NIQ54"/>
      <c r="NIR54"/>
      <c r="NIS54" s="33"/>
      <c r="NIT54" s="23"/>
      <c r="NIU54" s="33"/>
      <c r="NIV54" s="35"/>
      <c r="NIW54" s="35"/>
      <c r="NIX54"/>
      <c r="NIY54"/>
      <c r="NIZ54" s="33"/>
      <c r="NJA54" s="23"/>
      <c r="NJB54" s="33"/>
      <c r="NJC54" s="35"/>
      <c r="NJD54" s="35"/>
      <c r="NJE54"/>
      <c r="NJF54"/>
      <c r="NJG54" s="33"/>
      <c r="NJH54" s="23"/>
      <c r="NJI54" s="33"/>
      <c r="NJJ54" s="35"/>
      <c r="NJK54" s="35"/>
      <c r="NJL54"/>
      <c r="NJM54"/>
      <c r="NJN54" s="33"/>
      <c r="NJO54" s="23"/>
      <c r="NJP54" s="33"/>
      <c r="NJQ54" s="35"/>
      <c r="NJR54" s="35"/>
      <c r="NJS54"/>
      <c r="NJT54"/>
      <c r="NJU54" s="33"/>
      <c r="NJV54" s="23"/>
      <c r="NJW54" s="33"/>
      <c r="NJX54" s="35"/>
      <c r="NJY54" s="35"/>
      <c r="NJZ54"/>
      <c r="NKA54"/>
      <c r="NKB54" s="33"/>
      <c r="NKC54" s="23"/>
      <c r="NKD54" s="33"/>
      <c r="NKE54" s="35"/>
      <c r="NKF54" s="35"/>
      <c r="NKG54"/>
      <c r="NKH54"/>
      <c r="NKI54" s="33"/>
      <c r="NKJ54" s="23"/>
      <c r="NKK54" s="33"/>
      <c r="NKL54" s="35"/>
      <c r="NKM54" s="35"/>
      <c r="NKN54"/>
      <c r="NKO54"/>
      <c r="NKP54" s="33"/>
      <c r="NKQ54" s="23"/>
      <c r="NKR54" s="33"/>
      <c r="NKS54" s="35"/>
      <c r="NKT54" s="35"/>
      <c r="NKU54"/>
      <c r="NKV54"/>
      <c r="NKW54" s="33"/>
      <c r="NKX54" s="23"/>
      <c r="NKY54" s="33"/>
      <c r="NKZ54" s="35"/>
      <c r="NLA54" s="35"/>
      <c r="NLB54"/>
      <c r="NLC54"/>
      <c r="NLD54" s="33"/>
      <c r="NLE54" s="23"/>
      <c r="NLF54" s="33"/>
      <c r="NLG54" s="35"/>
      <c r="NLH54" s="35"/>
      <c r="NLI54"/>
      <c r="NLJ54"/>
      <c r="NLK54" s="33"/>
      <c r="NLL54" s="23"/>
      <c r="NLM54" s="33"/>
      <c r="NLN54" s="35"/>
      <c r="NLO54" s="35"/>
      <c r="NLP54"/>
      <c r="NLQ54"/>
      <c r="NLR54" s="33"/>
      <c r="NLS54" s="23"/>
      <c r="NLT54" s="33"/>
      <c r="NLU54" s="35"/>
      <c r="NLV54" s="35"/>
      <c r="NLW54"/>
      <c r="NLX54"/>
      <c r="NLY54" s="33"/>
      <c r="NLZ54" s="23"/>
      <c r="NMA54" s="33"/>
      <c r="NMB54" s="35"/>
      <c r="NMC54" s="35"/>
      <c r="NMD54"/>
      <c r="NME54"/>
      <c r="NMF54" s="33"/>
      <c r="NMG54" s="23"/>
      <c r="NMH54" s="33"/>
      <c r="NMI54" s="35"/>
      <c r="NMJ54" s="35"/>
      <c r="NMK54"/>
      <c r="NML54"/>
      <c r="NMM54" s="33"/>
      <c r="NMN54" s="23"/>
      <c r="NMO54" s="33"/>
      <c r="NMP54" s="35"/>
      <c r="NMQ54" s="35"/>
      <c r="NMR54"/>
      <c r="NMS54"/>
      <c r="NMT54" s="33"/>
      <c r="NMU54" s="23"/>
      <c r="NMV54" s="33"/>
      <c r="NMW54" s="35"/>
      <c r="NMX54" s="35"/>
      <c r="NMY54"/>
      <c r="NMZ54"/>
      <c r="NNA54" s="33"/>
      <c r="NNB54" s="23"/>
      <c r="NNC54" s="33"/>
      <c r="NND54" s="35"/>
      <c r="NNE54" s="35"/>
      <c r="NNF54"/>
      <c r="NNG54"/>
      <c r="NNH54" s="33"/>
      <c r="NNI54" s="23"/>
      <c r="NNJ54" s="33"/>
      <c r="NNK54" s="35"/>
      <c r="NNL54" s="35"/>
      <c r="NNM54"/>
      <c r="NNN54"/>
      <c r="NNO54" s="33"/>
      <c r="NNP54" s="23"/>
      <c r="NNQ54" s="33"/>
      <c r="NNR54" s="35"/>
      <c r="NNS54" s="35"/>
      <c r="NNT54"/>
      <c r="NNU54"/>
      <c r="NNV54" s="33"/>
      <c r="NNW54" s="23"/>
      <c r="NNX54" s="33"/>
      <c r="NNY54" s="35"/>
      <c r="NNZ54" s="35"/>
      <c r="NOA54"/>
      <c r="NOB54"/>
      <c r="NOC54" s="33"/>
      <c r="NOD54" s="23"/>
      <c r="NOE54" s="33"/>
      <c r="NOF54" s="35"/>
      <c r="NOG54" s="35"/>
      <c r="NOH54"/>
      <c r="NOI54"/>
      <c r="NOJ54" s="33"/>
      <c r="NOK54" s="23"/>
      <c r="NOL54" s="33"/>
      <c r="NOM54" s="35"/>
      <c r="NON54" s="35"/>
      <c r="NOO54"/>
      <c r="NOP54"/>
      <c r="NOQ54" s="33"/>
      <c r="NOR54" s="23"/>
      <c r="NOS54" s="33"/>
      <c r="NOT54" s="35"/>
      <c r="NOU54" s="35"/>
      <c r="NOV54"/>
      <c r="NOW54"/>
      <c r="NOX54" s="33"/>
      <c r="NOY54" s="23"/>
      <c r="NOZ54" s="33"/>
      <c r="NPA54" s="35"/>
      <c r="NPB54" s="35"/>
      <c r="NPC54"/>
      <c r="NPD54"/>
      <c r="NPE54" s="33"/>
      <c r="NPF54" s="23"/>
      <c r="NPG54" s="33"/>
      <c r="NPH54" s="35"/>
      <c r="NPI54" s="35"/>
      <c r="NPJ54"/>
      <c r="NPK54"/>
      <c r="NPL54" s="33"/>
      <c r="NPM54" s="23"/>
      <c r="NPN54" s="33"/>
      <c r="NPO54" s="35"/>
      <c r="NPP54" s="35"/>
      <c r="NPQ54"/>
      <c r="NPR54"/>
      <c r="NPS54" s="33"/>
      <c r="NPT54" s="23"/>
      <c r="NPU54" s="33"/>
      <c r="NPV54" s="35"/>
      <c r="NPW54" s="35"/>
      <c r="NPX54"/>
      <c r="NPY54"/>
      <c r="NPZ54" s="33"/>
      <c r="NQA54" s="23"/>
      <c r="NQB54" s="33"/>
      <c r="NQC54" s="35"/>
      <c r="NQD54" s="35"/>
      <c r="NQE54"/>
      <c r="NQF54"/>
      <c r="NQG54" s="33"/>
      <c r="NQH54" s="23"/>
      <c r="NQI54" s="33"/>
      <c r="NQJ54" s="35"/>
      <c r="NQK54" s="35"/>
      <c r="NQL54"/>
      <c r="NQM54"/>
      <c r="NQN54" s="33"/>
      <c r="NQO54" s="23"/>
      <c r="NQP54" s="33"/>
      <c r="NQQ54" s="35"/>
      <c r="NQR54" s="35"/>
      <c r="NQS54"/>
      <c r="NQT54"/>
      <c r="NQU54" s="33"/>
      <c r="NQV54" s="23"/>
      <c r="NQW54" s="33"/>
      <c r="NQX54" s="35"/>
      <c r="NQY54" s="35"/>
      <c r="NQZ54"/>
      <c r="NRA54"/>
      <c r="NRB54" s="33"/>
      <c r="NRC54" s="23"/>
      <c r="NRD54" s="33"/>
      <c r="NRE54" s="35"/>
      <c r="NRF54" s="35"/>
      <c r="NRG54"/>
      <c r="NRH54"/>
      <c r="NRI54" s="33"/>
      <c r="NRJ54" s="23"/>
      <c r="NRK54" s="33"/>
      <c r="NRL54" s="35"/>
      <c r="NRM54" s="35"/>
      <c r="NRN54"/>
      <c r="NRO54"/>
      <c r="NRP54" s="33"/>
      <c r="NRQ54" s="23"/>
      <c r="NRR54" s="33"/>
      <c r="NRS54" s="35"/>
      <c r="NRT54" s="35"/>
      <c r="NRU54"/>
      <c r="NRV54"/>
      <c r="NRW54" s="33"/>
      <c r="NRX54" s="23"/>
      <c r="NRY54" s="33"/>
      <c r="NRZ54" s="35"/>
      <c r="NSA54" s="35"/>
      <c r="NSB54"/>
      <c r="NSC54"/>
      <c r="NSD54" s="33"/>
      <c r="NSE54" s="23"/>
      <c r="NSF54" s="33"/>
      <c r="NSG54" s="35"/>
      <c r="NSH54" s="35"/>
      <c r="NSI54"/>
      <c r="NSJ54"/>
      <c r="NSK54" s="33"/>
      <c r="NSL54" s="23"/>
      <c r="NSM54" s="33"/>
      <c r="NSN54" s="35"/>
      <c r="NSO54" s="35"/>
      <c r="NSP54"/>
      <c r="NSQ54"/>
      <c r="NSR54" s="33"/>
      <c r="NSS54" s="23"/>
      <c r="NST54" s="33"/>
      <c r="NSU54" s="35"/>
      <c r="NSV54" s="35"/>
      <c r="NSW54"/>
      <c r="NSX54"/>
      <c r="NSY54" s="33"/>
      <c r="NSZ54" s="23"/>
      <c r="NTA54" s="33"/>
      <c r="NTB54" s="35"/>
      <c r="NTC54" s="35"/>
      <c r="NTD54"/>
      <c r="NTE54"/>
      <c r="NTF54" s="33"/>
      <c r="NTG54" s="23"/>
      <c r="NTH54" s="33"/>
      <c r="NTI54" s="35"/>
      <c r="NTJ54" s="35"/>
      <c r="NTK54"/>
      <c r="NTL54"/>
      <c r="NTM54" s="33"/>
      <c r="NTN54" s="23"/>
      <c r="NTO54" s="33"/>
      <c r="NTP54" s="35"/>
      <c r="NTQ54" s="35"/>
      <c r="NTR54"/>
      <c r="NTS54"/>
      <c r="NTT54" s="33"/>
      <c r="NTU54" s="23"/>
      <c r="NTV54" s="33"/>
      <c r="NTW54" s="35"/>
      <c r="NTX54" s="35"/>
      <c r="NTY54"/>
      <c r="NTZ54"/>
      <c r="NUA54" s="33"/>
      <c r="NUB54" s="23"/>
      <c r="NUC54" s="33"/>
      <c r="NUD54" s="35"/>
      <c r="NUE54" s="35"/>
      <c r="NUF54"/>
      <c r="NUG54"/>
      <c r="NUH54" s="33"/>
      <c r="NUI54" s="23"/>
      <c r="NUJ54" s="33"/>
      <c r="NUK54" s="35"/>
      <c r="NUL54" s="35"/>
      <c r="NUM54"/>
      <c r="NUN54"/>
      <c r="NUO54" s="33"/>
      <c r="NUP54" s="23"/>
      <c r="NUQ54" s="33"/>
      <c r="NUR54" s="35"/>
      <c r="NUS54" s="35"/>
      <c r="NUT54"/>
      <c r="NUU54"/>
      <c r="NUV54" s="33"/>
      <c r="NUW54" s="23"/>
      <c r="NUX54" s="33"/>
      <c r="NUY54" s="35"/>
      <c r="NUZ54" s="35"/>
      <c r="NVA54"/>
      <c r="NVB54"/>
      <c r="NVC54" s="33"/>
      <c r="NVD54" s="23"/>
      <c r="NVE54" s="33"/>
      <c r="NVF54" s="35"/>
      <c r="NVG54" s="35"/>
      <c r="NVH54"/>
      <c r="NVI54"/>
      <c r="NVJ54" s="33"/>
      <c r="NVK54" s="23"/>
      <c r="NVL54" s="33"/>
      <c r="NVM54" s="35"/>
      <c r="NVN54" s="35"/>
      <c r="NVO54"/>
      <c r="NVP54"/>
      <c r="NVQ54" s="33"/>
      <c r="NVR54" s="23"/>
      <c r="NVS54" s="33"/>
      <c r="NVT54" s="35"/>
      <c r="NVU54" s="35"/>
      <c r="NVV54"/>
      <c r="NVW54"/>
      <c r="NVX54" s="33"/>
      <c r="NVY54" s="23"/>
      <c r="NVZ54" s="33"/>
      <c r="NWA54" s="35"/>
      <c r="NWB54" s="35"/>
      <c r="NWC54"/>
      <c r="NWD54"/>
      <c r="NWE54" s="33"/>
      <c r="NWF54" s="23"/>
      <c r="NWG54" s="33"/>
      <c r="NWH54" s="35"/>
      <c r="NWI54" s="35"/>
      <c r="NWJ54"/>
      <c r="NWK54"/>
      <c r="NWL54" s="33"/>
      <c r="NWM54" s="23"/>
      <c r="NWN54" s="33"/>
      <c r="NWO54" s="35"/>
      <c r="NWP54" s="35"/>
      <c r="NWQ54"/>
      <c r="NWR54"/>
      <c r="NWS54" s="33"/>
      <c r="NWT54" s="23"/>
      <c r="NWU54" s="33"/>
      <c r="NWV54" s="35"/>
      <c r="NWW54" s="35"/>
      <c r="NWX54"/>
      <c r="NWY54"/>
      <c r="NWZ54" s="33"/>
      <c r="NXA54" s="23"/>
      <c r="NXB54" s="33"/>
      <c r="NXC54" s="35"/>
      <c r="NXD54" s="35"/>
      <c r="NXE54"/>
      <c r="NXF54"/>
      <c r="NXG54" s="33"/>
      <c r="NXH54" s="23"/>
      <c r="NXI54" s="33"/>
      <c r="NXJ54" s="35"/>
      <c r="NXK54" s="35"/>
      <c r="NXL54"/>
      <c r="NXM54"/>
      <c r="NXN54" s="33"/>
      <c r="NXO54" s="23"/>
      <c r="NXP54" s="33"/>
      <c r="NXQ54" s="35"/>
      <c r="NXR54" s="35"/>
      <c r="NXS54"/>
      <c r="NXT54"/>
      <c r="NXU54" s="33"/>
      <c r="NXV54" s="23"/>
      <c r="NXW54" s="33"/>
      <c r="NXX54" s="35"/>
      <c r="NXY54" s="35"/>
      <c r="NXZ54"/>
      <c r="NYA54"/>
      <c r="NYB54" s="33"/>
      <c r="NYC54" s="23"/>
      <c r="NYD54" s="33"/>
      <c r="NYE54" s="35"/>
      <c r="NYF54" s="35"/>
      <c r="NYG54"/>
      <c r="NYH54"/>
      <c r="NYI54" s="33"/>
      <c r="NYJ54" s="23"/>
      <c r="NYK54" s="33"/>
      <c r="NYL54" s="35"/>
      <c r="NYM54" s="35"/>
      <c r="NYN54"/>
      <c r="NYO54"/>
      <c r="NYP54" s="33"/>
      <c r="NYQ54" s="23"/>
      <c r="NYR54" s="33"/>
      <c r="NYS54" s="35"/>
      <c r="NYT54" s="35"/>
      <c r="NYU54"/>
      <c r="NYV54"/>
      <c r="NYW54" s="33"/>
      <c r="NYX54" s="23"/>
      <c r="NYY54" s="33"/>
      <c r="NYZ54" s="35"/>
      <c r="NZA54" s="35"/>
      <c r="NZB54"/>
      <c r="NZC54"/>
      <c r="NZD54" s="33"/>
      <c r="NZE54" s="23"/>
      <c r="NZF54" s="33"/>
      <c r="NZG54" s="35"/>
      <c r="NZH54" s="35"/>
      <c r="NZI54"/>
      <c r="NZJ54"/>
      <c r="NZK54" s="33"/>
      <c r="NZL54" s="23"/>
      <c r="NZM54" s="33"/>
      <c r="NZN54" s="35"/>
      <c r="NZO54" s="35"/>
      <c r="NZP54"/>
      <c r="NZQ54"/>
      <c r="NZR54" s="33"/>
      <c r="NZS54" s="23"/>
      <c r="NZT54" s="33"/>
      <c r="NZU54" s="35"/>
      <c r="NZV54" s="35"/>
      <c r="NZW54"/>
      <c r="NZX54"/>
      <c r="NZY54" s="33"/>
      <c r="NZZ54" s="23"/>
      <c r="OAA54" s="33"/>
      <c r="OAB54" s="35"/>
      <c r="OAC54" s="35"/>
      <c r="OAD54"/>
      <c r="OAE54"/>
      <c r="OAF54" s="33"/>
      <c r="OAG54" s="23"/>
      <c r="OAH54" s="33"/>
      <c r="OAI54" s="35"/>
      <c r="OAJ54" s="35"/>
      <c r="OAK54"/>
      <c r="OAL54"/>
      <c r="OAM54" s="33"/>
      <c r="OAN54" s="23"/>
      <c r="OAO54" s="33"/>
      <c r="OAP54" s="35"/>
      <c r="OAQ54" s="35"/>
      <c r="OAR54"/>
      <c r="OAS54"/>
      <c r="OAT54" s="33"/>
      <c r="OAU54" s="23"/>
      <c r="OAV54" s="33"/>
      <c r="OAW54" s="35"/>
      <c r="OAX54" s="35"/>
      <c r="OAY54"/>
      <c r="OAZ54"/>
      <c r="OBA54" s="33"/>
      <c r="OBB54" s="23"/>
      <c r="OBC54" s="33"/>
      <c r="OBD54" s="35"/>
      <c r="OBE54" s="35"/>
      <c r="OBF54"/>
      <c r="OBG54"/>
      <c r="OBH54" s="33"/>
      <c r="OBI54" s="23"/>
      <c r="OBJ54" s="33"/>
      <c r="OBK54" s="35"/>
      <c r="OBL54" s="35"/>
      <c r="OBM54"/>
      <c r="OBN54"/>
      <c r="OBO54" s="33"/>
      <c r="OBP54" s="23"/>
      <c r="OBQ54" s="33"/>
      <c r="OBR54" s="35"/>
      <c r="OBS54" s="35"/>
      <c r="OBT54"/>
      <c r="OBU54"/>
      <c r="OBV54" s="33"/>
      <c r="OBW54" s="23"/>
      <c r="OBX54" s="33"/>
      <c r="OBY54" s="35"/>
      <c r="OBZ54" s="35"/>
      <c r="OCA54"/>
      <c r="OCB54"/>
      <c r="OCC54" s="33"/>
      <c r="OCD54" s="23"/>
      <c r="OCE54" s="33"/>
      <c r="OCF54" s="35"/>
      <c r="OCG54" s="35"/>
      <c r="OCH54"/>
      <c r="OCI54"/>
      <c r="OCJ54" s="33"/>
      <c r="OCK54" s="23"/>
      <c r="OCL54" s="33"/>
      <c r="OCM54" s="35"/>
      <c r="OCN54" s="35"/>
      <c r="OCO54"/>
      <c r="OCP54"/>
      <c r="OCQ54" s="33"/>
      <c r="OCR54" s="23"/>
      <c r="OCS54" s="33"/>
      <c r="OCT54" s="35"/>
      <c r="OCU54" s="35"/>
      <c r="OCV54"/>
      <c r="OCW54"/>
      <c r="OCX54" s="33"/>
      <c r="OCY54" s="23"/>
      <c r="OCZ54" s="33"/>
      <c r="ODA54" s="35"/>
      <c r="ODB54" s="35"/>
      <c r="ODC54"/>
      <c r="ODD54"/>
      <c r="ODE54" s="33"/>
      <c r="ODF54" s="23"/>
      <c r="ODG54" s="33"/>
      <c r="ODH54" s="35"/>
      <c r="ODI54" s="35"/>
      <c r="ODJ54"/>
      <c r="ODK54"/>
      <c r="ODL54" s="33"/>
      <c r="ODM54" s="23"/>
      <c r="ODN54" s="33"/>
      <c r="ODO54" s="35"/>
      <c r="ODP54" s="35"/>
      <c r="ODQ54"/>
      <c r="ODR54"/>
      <c r="ODS54" s="33"/>
      <c r="ODT54" s="23"/>
      <c r="ODU54" s="33"/>
      <c r="ODV54" s="35"/>
      <c r="ODW54" s="35"/>
      <c r="ODX54"/>
      <c r="ODY54"/>
      <c r="ODZ54" s="33"/>
      <c r="OEA54" s="23"/>
      <c r="OEB54" s="33"/>
      <c r="OEC54" s="35"/>
      <c r="OED54" s="35"/>
      <c r="OEE54"/>
      <c r="OEF54"/>
      <c r="OEG54" s="33"/>
      <c r="OEH54" s="23"/>
      <c r="OEI54" s="33"/>
      <c r="OEJ54" s="35"/>
      <c r="OEK54" s="35"/>
      <c r="OEL54"/>
      <c r="OEM54"/>
      <c r="OEN54" s="33"/>
      <c r="OEO54" s="23"/>
      <c r="OEP54" s="33"/>
      <c r="OEQ54" s="35"/>
      <c r="OER54" s="35"/>
      <c r="OES54"/>
      <c r="OET54"/>
      <c r="OEU54" s="33"/>
      <c r="OEV54" s="23"/>
      <c r="OEW54" s="33"/>
      <c r="OEX54" s="35"/>
      <c r="OEY54" s="35"/>
      <c r="OEZ54"/>
      <c r="OFA54"/>
      <c r="OFB54" s="33"/>
      <c r="OFC54" s="23"/>
      <c r="OFD54" s="33"/>
      <c r="OFE54" s="35"/>
      <c r="OFF54" s="35"/>
      <c r="OFG54"/>
      <c r="OFH54"/>
      <c r="OFI54" s="33"/>
      <c r="OFJ54" s="23"/>
      <c r="OFK54" s="33"/>
      <c r="OFL54" s="35"/>
      <c r="OFM54" s="35"/>
      <c r="OFN54"/>
      <c r="OFO54"/>
      <c r="OFP54" s="33"/>
      <c r="OFQ54" s="23"/>
      <c r="OFR54" s="33"/>
      <c r="OFS54" s="35"/>
      <c r="OFT54" s="35"/>
      <c r="OFU54"/>
      <c r="OFV54"/>
      <c r="OFW54" s="33"/>
      <c r="OFX54" s="23"/>
      <c r="OFY54" s="33"/>
      <c r="OFZ54" s="35"/>
      <c r="OGA54" s="35"/>
      <c r="OGB54"/>
      <c r="OGC54"/>
      <c r="OGD54" s="33"/>
      <c r="OGE54" s="23"/>
      <c r="OGF54" s="33"/>
      <c r="OGG54" s="35"/>
      <c r="OGH54" s="35"/>
      <c r="OGI54"/>
      <c r="OGJ54"/>
      <c r="OGK54" s="33"/>
      <c r="OGL54" s="23"/>
      <c r="OGM54" s="33"/>
      <c r="OGN54" s="35"/>
      <c r="OGO54" s="35"/>
      <c r="OGP54"/>
      <c r="OGQ54"/>
      <c r="OGR54" s="33"/>
      <c r="OGS54" s="23"/>
      <c r="OGT54" s="33"/>
      <c r="OGU54" s="35"/>
      <c r="OGV54" s="35"/>
      <c r="OGW54"/>
      <c r="OGX54"/>
      <c r="OGY54" s="33"/>
      <c r="OGZ54" s="23"/>
      <c r="OHA54" s="33"/>
      <c r="OHB54" s="35"/>
      <c r="OHC54" s="35"/>
      <c r="OHD54"/>
      <c r="OHE54"/>
      <c r="OHF54" s="33"/>
      <c r="OHG54" s="23"/>
      <c r="OHH54" s="33"/>
      <c r="OHI54" s="35"/>
      <c r="OHJ54" s="35"/>
      <c r="OHK54"/>
      <c r="OHL54"/>
      <c r="OHM54" s="33"/>
      <c r="OHN54" s="23"/>
      <c r="OHO54" s="33"/>
      <c r="OHP54" s="35"/>
      <c r="OHQ54" s="35"/>
      <c r="OHR54"/>
      <c r="OHS54"/>
      <c r="OHT54" s="33"/>
      <c r="OHU54" s="23"/>
      <c r="OHV54" s="33"/>
      <c r="OHW54" s="35"/>
      <c r="OHX54" s="35"/>
      <c r="OHY54"/>
      <c r="OHZ54"/>
      <c r="OIA54" s="33"/>
      <c r="OIB54" s="23"/>
      <c r="OIC54" s="33"/>
      <c r="OID54" s="35"/>
      <c r="OIE54" s="35"/>
      <c r="OIF54"/>
      <c r="OIG54"/>
      <c r="OIH54" s="33"/>
      <c r="OII54" s="23"/>
      <c r="OIJ54" s="33"/>
      <c r="OIK54" s="35"/>
      <c r="OIL54" s="35"/>
      <c r="OIM54"/>
      <c r="OIN54"/>
      <c r="OIO54" s="33"/>
      <c r="OIP54" s="23"/>
      <c r="OIQ54" s="33"/>
      <c r="OIR54" s="35"/>
      <c r="OIS54" s="35"/>
      <c r="OIT54"/>
      <c r="OIU54"/>
      <c r="OIV54" s="33"/>
      <c r="OIW54" s="23"/>
      <c r="OIX54" s="33"/>
      <c r="OIY54" s="35"/>
      <c r="OIZ54" s="35"/>
      <c r="OJA54"/>
      <c r="OJB54"/>
      <c r="OJC54" s="33"/>
      <c r="OJD54" s="23"/>
      <c r="OJE54" s="33"/>
      <c r="OJF54" s="35"/>
      <c r="OJG54" s="35"/>
      <c r="OJH54"/>
      <c r="OJI54"/>
      <c r="OJJ54" s="33"/>
      <c r="OJK54" s="23"/>
      <c r="OJL54" s="33"/>
      <c r="OJM54" s="35"/>
      <c r="OJN54" s="35"/>
      <c r="OJO54"/>
      <c r="OJP54"/>
      <c r="OJQ54" s="33"/>
      <c r="OJR54" s="23"/>
      <c r="OJS54" s="33"/>
      <c r="OJT54" s="35"/>
      <c r="OJU54" s="35"/>
      <c r="OJV54"/>
      <c r="OJW54"/>
      <c r="OJX54" s="33"/>
      <c r="OJY54" s="23"/>
      <c r="OJZ54" s="33"/>
      <c r="OKA54" s="35"/>
      <c r="OKB54" s="35"/>
      <c r="OKC54"/>
      <c r="OKD54"/>
      <c r="OKE54" s="33"/>
      <c r="OKF54" s="23"/>
      <c r="OKG54" s="33"/>
      <c r="OKH54" s="35"/>
      <c r="OKI54" s="35"/>
      <c r="OKJ54"/>
      <c r="OKK54"/>
      <c r="OKL54" s="33"/>
      <c r="OKM54" s="23"/>
      <c r="OKN54" s="33"/>
      <c r="OKO54" s="35"/>
      <c r="OKP54" s="35"/>
      <c r="OKQ54"/>
      <c r="OKR54"/>
      <c r="OKS54" s="33"/>
      <c r="OKT54" s="23"/>
      <c r="OKU54" s="33"/>
      <c r="OKV54" s="35"/>
      <c r="OKW54" s="35"/>
      <c r="OKX54"/>
      <c r="OKY54"/>
      <c r="OKZ54" s="33"/>
      <c r="OLA54" s="23"/>
      <c r="OLB54" s="33"/>
      <c r="OLC54" s="35"/>
      <c r="OLD54" s="35"/>
      <c r="OLE54"/>
      <c r="OLF54"/>
      <c r="OLG54" s="33"/>
      <c r="OLH54" s="23"/>
      <c r="OLI54" s="33"/>
      <c r="OLJ54" s="35"/>
      <c r="OLK54" s="35"/>
      <c r="OLL54"/>
      <c r="OLM54"/>
      <c r="OLN54" s="33"/>
      <c r="OLO54" s="23"/>
      <c r="OLP54" s="33"/>
      <c r="OLQ54" s="35"/>
      <c r="OLR54" s="35"/>
      <c r="OLS54"/>
      <c r="OLT54"/>
      <c r="OLU54" s="33"/>
      <c r="OLV54" s="23"/>
      <c r="OLW54" s="33"/>
      <c r="OLX54" s="35"/>
      <c r="OLY54" s="35"/>
      <c r="OLZ54"/>
      <c r="OMA54"/>
      <c r="OMB54" s="33"/>
      <c r="OMC54" s="23"/>
      <c r="OMD54" s="33"/>
      <c r="OME54" s="35"/>
      <c r="OMF54" s="35"/>
      <c r="OMG54"/>
      <c r="OMH54"/>
      <c r="OMI54" s="33"/>
      <c r="OMJ54" s="23"/>
      <c r="OMK54" s="33"/>
      <c r="OML54" s="35"/>
      <c r="OMM54" s="35"/>
      <c r="OMN54"/>
      <c r="OMO54"/>
      <c r="OMP54" s="33"/>
      <c r="OMQ54" s="23"/>
      <c r="OMR54" s="33"/>
      <c r="OMS54" s="35"/>
      <c r="OMT54" s="35"/>
      <c r="OMU54"/>
      <c r="OMV54"/>
      <c r="OMW54" s="33"/>
      <c r="OMX54" s="23"/>
      <c r="OMY54" s="33"/>
      <c r="OMZ54" s="35"/>
      <c r="ONA54" s="35"/>
      <c r="ONB54"/>
      <c r="ONC54"/>
      <c r="OND54" s="33"/>
      <c r="ONE54" s="23"/>
      <c r="ONF54" s="33"/>
      <c r="ONG54" s="35"/>
      <c r="ONH54" s="35"/>
      <c r="ONI54"/>
      <c r="ONJ54"/>
      <c r="ONK54" s="33"/>
      <c r="ONL54" s="23"/>
      <c r="ONM54" s="33"/>
      <c r="ONN54" s="35"/>
      <c r="ONO54" s="35"/>
      <c r="ONP54"/>
      <c r="ONQ54"/>
      <c r="ONR54" s="33"/>
      <c r="ONS54" s="23"/>
      <c r="ONT54" s="33"/>
      <c r="ONU54" s="35"/>
      <c r="ONV54" s="35"/>
      <c r="ONW54"/>
      <c r="ONX54"/>
      <c r="ONY54" s="33"/>
      <c r="ONZ54" s="23"/>
      <c r="OOA54" s="33"/>
      <c r="OOB54" s="35"/>
      <c r="OOC54" s="35"/>
      <c r="OOD54"/>
      <c r="OOE54"/>
      <c r="OOF54" s="33"/>
      <c r="OOG54" s="23"/>
      <c r="OOH54" s="33"/>
      <c r="OOI54" s="35"/>
      <c r="OOJ54" s="35"/>
      <c r="OOK54"/>
      <c r="OOL54"/>
      <c r="OOM54" s="33"/>
      <c r="OON54" s="23"/>
      <c r="OOO54" s="33"/>
      <c r="OOP54" s="35"/>
      <c r="OOQ54" s="35"/>
      <c r="OOR54"/>
      <c r="OOS54"/>
      <c r="OOT54" s="33"/>
      <c r="OOU54" s="23"/>
      <c r="OOV54" s="33"/>
      <c r="OOW54" s="35"/>
      <c r="OOX54" s="35"/>
      <c r="OOY54"/>
      <c r="OOZ54"/>
      <c r="OPA54" s="33"/>
      <c r="OPB54" s="23"/>
      <c r="OPC54" s="33"/>
      <c r="OPD54" s="35"/>
      <c r="OPE54" s="35"/>
      <c r="OPF54"/>
      <c r="OPG54"/>
      <c r="OPH54" s="33"/>
      <c r="OPI54" s="23"/>
      <c r="OPJ54" s="33"/>
      <c r="OPK54" s="35"/>
      <c r="OPL54" s="35"/>
      <c r="OPM54"/>
      <c r="OPN54"/>
      <c r="OPO54" s="33"/>
      <c r="OPP54" s="23"/>
      <c r="OPQ54" s="33"/>
      <c r="OPR54" s="35"/>
      <c r="OPS54" s="35"/>
      <c r="OPT54"/>
      <c r="OPU54"/>
      <c r="OPV54" s="33"/>
      <c r="OPW54" s="23"/>
      <c r="OPX54" s="33"/>
      <c r="OPY54" s="35"/>
      <c r="OPZ54" s="35"/>
      <c r="OQA54"/>
      <c r="OQB54"/>
      <c r="OQC54" s="33"/>
      <c r="OQD54" s="23"/>
      <c r="OQE54" s="33"/>
      <c r="OQF54" s="35"/>
      <c r="OQG54" s="35"/>
      <c r="OQH54"/>
      <c r="OQI54"/>
      <c r="OQJ54" s="33"/>
      <c r="OQK54" s="23"/>
      <c r="OQL54" s="33"/>
      <c r="OQM54" s="35"/>
      <c r="OQN54" s="35"/>
      <c r="OQO54"/>
      <c r="OQP54"/>
      <c r="OQQ54" s="33"/>
      <c r="OQR54" s="23"/>
      <c r="OQS54" s="33"/>
      <c r="OQT54" s="35"/>
      <c r="OQU54" s="35"/>
      <c r="OQV54"/>
      <c r="OQW54"/>
      <c r="OQX54" s="33"/>
      <c r="OQY54" s="23"/>
      <c r="OQZ54" s="33"/>
      <c r="ORA54" s="35"/>
      <c r="ORB54" s="35"/>
      <c r="ORC54"/>
      <c r="ORD54"/>
      <c r="ORE54" s="33"/>
      <c r="ORF54" s="23"/>
      <c r="ORG54" s="33"/>
      <c r="ORH54" s="35"/>
      <c r="ORI54" s="35"/>
      <c r="ORJ54"/>
      <c r="ORK54"/>
      <c r="ORL54" s="33"/>
      <c r="ORM54" s="23"/>
      <c r="ORN54" s="33"/>
      <c r="ORO54" s="35"/>
      <c r="ORP54" s="35"/>
      <c r="ORQ54"/>
      <c r="ORR54"/>
      <c r="ORS54" s="33"/>
      <c r="ORT54" s="23"/>
      <c r="ORU54" s="33"/>
      <c r="ORV54" s="35"/>
      <c r="ORW54" s="35"/>
      <c r="ORX54"/>
      <c r="ORY54"/>
      <c r="ORZ54" s="33"/>
      <c r="OSA54" s="23"/>
      <c r="OSB54" s="33"/>
      <c r="OSC54" s="35"/>
      <c r="OSD54" s="35"/>
      <c r="OSE54"/>
      <c r="OSF54"/>
      <c r="OSG54" s="33"/>
      <c r="OSH54" s="23"/>
      <c r="OSI54" s="33"/>
      <c r="OSJ54" s="35"/>
      <c r="OSK54" s="35"/>
      <c r="OSL54"/>
      <c r="OSM54"/>
      <c r="OSN54" s="33"/>
      <c r="OSO54" s="23"/>
      <c r="OSP54" s="33"/>
      <c r="OSQ54" s="35"/>
      <c r="OSR54" s="35"/>
      <c r="OSS54"/>
      <c r="OST54"/>
      <c r="OSU54" s="33"/>
      <c r="OSV54" s="23"/>
      <c r="OSW54" s="33"/>
      <c r="OSX54" s="35"/>
      <c r="OSY54" s="35"/>
      <c r="OSZ54"/>
      <c r="OTA54"/>
      <c r="OTB54" s="33"/>
      <c r="OTC54" s="23"/>
      <c r="OTD54" s="33"/>
      <c r="OTE54" s="35"/>
      <c r="OTF54" s="35"/>
      <c r="OTG54"/>
      <c r="OTH54"/>
      <c r="OTI54" s="33"/>
      <c r="OTJ54" s="23"/>
      <c r="OTK54" s="33"/>
      <c r="OTL54" s="35"/>
      <c r="OTM54" s="35"/>
      <c r="OTN54"/>
      <c r="OTO54"/>
      <c r="OTP54" s="33"/>
      <c r="OTQ54" s="23"/>
      <c r="OTR54" s="33"/>
      <c r="OTS54" s="35"/>
      <c r="OTT54" s="35"/>
      <c r="OTU54"/>
      <c r="OTV54"/>
      <c r="OTW54" s="33"/>
      <c r="OTX54" s="23"/>
      <c r="OTY54" s="33"/>
      <c r="OTZ54" s="35"/>
      <c r="OUA54" s="35"/>
      <c r="OUB54"/>
      <c r="OUC54"/>
      <c r="OUD54" s="33"/>
      <c r="OUE54" s="23"/>
      <c r="OUF54" s="33"/>
      <c r="OUG54" s="35"/>
      <c r="OUH54" s="35"/>
      <c r="OUI54"/>
      <c r="OUJ54"/>
      <c r="OUK54" s="33"/>
      <c r="OUL54" s="23"/>
      <c r="OUM54" s="33"/>
      <c r="OUN54" s="35"/>
      <c r="OUO54" s="35"/>
      <c r="OUP54"/>
      <c r="OUQ54"/>
      <c r="OUR54" s="33"/>
      <c r="OUS54" s="23"/>
      <c r="OUT54" s="33"/>
      <c r="OUU54" s="35"/>
      <c r="OUV54" s="35"/>
      <c r="OUW54"/>
      <c r="OUX54"/>
      <c r="OUY54" s="33"/>
      <c r="OUZ54" s="23"/>
      <c r="OVA54" s="33"/>
      <c r="OVB54" s="35"/>
      <c r="OVC54" s="35"/>
      <c r="OVD54"/>
      <c r="OVE54"/>
      <c r="OVF54" s="33"/>
      <c r="OVG54" s="23"/>
      <c r="OVH54" s="33"/>
      <c r="OVI54" s="35"/>
      <c r="OVJ54" s="35"/>
      <c r="OVK54"/>
      <c r="OVL54"/>
      <c r="OVM54" s="33"/>
      <c r="OVN54" s="23"/>
      <c r="OVO54" s="33"/>
      <c r="OVP54" s="35"/>
      <c r="OVQ54" s="35"/>
      <c r="OVR54"/>
      <c r="OVS54"/>
      <c r="OVT54" s="33"/>
      <c r="OVU54" s="23"/>
      <c r="OVV54" s="33"/>
      <c r="OVW54" s="35"/>
      <c r="OVX54" s="35"/>
      <c r="OVY54"/>
      <c r="OVZ54"/>
      <c r="OWA54" s="33"/>
      <c r="OWB54" s="23"/>
      <c r="OWC54" s="33"/>
      <c r="OWD54" s="35"/>
      <c r="OWE54" s="35"/>
      <c r="OWF54"/>
      <c r="OWG54"/>
      <c r="OWH54" s="33"/>
      <c r="OWI54" s="23"/>
      <c r="OWJ54" s="33"/>
      <c r="OWK54" s="35"/>
      <c r="OWL54" s="35"/>
      <c r="OWM54"/>
      <c r="OWN54"/>
      <c r="OWO54" s="33"/>
      <c r="OWP54" s="23"/>
      <c r="OWQ54" s="33"/>
      <c r="OWR54" s="35"/>
      <c r="OWS54" s="35"/>
      <c r="OWT54"/>
      <c r="OWU54"/>
      <c r="OWV54" s="33"/>
      <c r="OWW54" s="23"/>
      <c r="OWX54" s="33"/>
      <c r="OWY54" s="35"/>
      <c r="OWZ54" s="35"/>
      <c r="OXA54"/>
      <c r="OXB54"/>
      <c r="OXC54" s="33"/>
      <c r="OXD54" s="23"/>
      <c r="OXE54" s="33"/>
      <c r="OXF54" s="35"/>
      <c r="OXG54" s="35"/>
      <c r="OXH54"/>
      <c r="OXI54"/>
      <c r="OXJ54" s="33"/>
      <c r="OXK54" s="23"/>
      <c r="OXL54" s="33"/>
      <c r="OXM54" s="35"/>
      <c r="OXN54" s="35"/>
      <c r="OXO54"/>
      <c r="OXP54"/>
      <c r="OXQ54" s="33"/>
      <c r="OXR54" s="23"/>
      <c r="OXS54" s="33"/>
      <c r="OXT54" s="35"/>
      <c r="OXU54" s="35"/>
      <c r="OXV54"/>
      <c r="OXW54"/>
      <c r="OXX54" s="33"/>
      <c r="OXY54" s="23"/>
      <c r="OXZ54" s="33"/>
      <c r="OYA54" s="35"/>
      <c r="OYB54" s="35"/>
      <c r="OYC54"/>
      <c r="OYD54"/>
      <c r="OYE54" s="33"/>
      <c r="OYF54" s="23"/>
      <c r="OYG54" s="33"/>
      <c r="OYH54" s="35"/>
      <c r="OYI54" s="35"/>
      <c r="OYJ54"/>
      <c r="OYK54"/>
      <c r="OYL54" s="33"/>
      <c r="OYM54" s="23"/>
      <c r="OYN54" s="33"/>
      <c r="OYO54" s="35"/>
      <c r="OYP54" s="35"/>
      <c r="OYQ54"/>
      <c r="OYR54"/>
      <c r="OYS54" s="33"/>
      <c r="OYT54" s="23"/>
      <c r="OYU54" s="33"/>
      <c r="OYV54" s="35"/>
      <c r="OYW54" s="35"/>
      <c r="OYX54"/>
      <c r="OYY54"/>
      <c r="OYZ54" s="33"/>
      <c r="OZA54" s="23"/>
      <c r="OZB54" s="33"/>
      <c r="OZC54" s="35"/>
      <c r="OZD54" s="35"/>
      <c r="OZE54"/>
      <c r="OZF54"/>
      <c r="OZG54" s="33"/>
      <c r="OZH54" s="23"/>
      <c r="OZI54" s="33"/>
      <c r="OZJ54" s="35"/>
      <c r="OZK54" s="35"/>
      <c r="OZL54"/>
      <c r="OZM54"/>
      <c r="OZN54" s="33"/>
      <c r="OZO54" s="23"/>
      <c r="OZP54" s="33"/>
      <c r="OZQ54" s="35"/>
      <c r="OZR54" s="35"/>
      <c r="OZS54"/>
      <c r="OZT54"/>
      <c r="OZU54" s="33"/>
      <c r="OZV54" s="23"/>
      <c r="OZW54" s="33"/>
      <c r="OZX54" s="35"/>
      <c r="OZY54" s="35"/>
      <c r="OZZ54"/>
      <c r="PAA54"/>
      <c r="PAB54" s="33"/>
      <c r="PAC54" s="23"/>
      <c r="PAD54" s="33"/>
      <c r="PAE54" s="35"/>
      <c r="PAF54" s="35"/>
      <c r="PAG54"/>
      <c r="PAH54"/>
      <c r="PAI54" s="33"/>
      <c r="PAJ54" s="23"/>
      <c r="PAK54" s="33"/>
      <c r="PAL54" s="35"/>
      <c r="PAM54" s="35"/>
      <c r="PAN54"/>
      <c r="PAO54"/>
      <c r="PAP54" s="33"/>
      <c r="PAQ54" s="23"/>
      <c r="PAR54" s="33"/>
      <c r="PAS54" s="35"/>
      <c r="PAT54" s="35"/>
      <c r="PAU54"/>
      <c r="PAV54"/>
      <c r="PAW54" s="33"/>
      <c r="PAX54" s="23"/>
      <c r="PAY54" s="33"/>
      <c r="PAZ54" s="35"/>
      <c r="PBA54" s="35"/>
      <c r="PBB54"/>
      <c r="PBC54"/>
      <c r="PBD54" s="33"/>
      <c r="PBE54" s="23"/>
      <c r="PBF54" s="33"/>
      <c r="PBG54" s="35"/>
      <c r="PBH54" s="35"/>
      <c r="PBI54"/>
      <c r="PBJ54"/>
      <c r="PBK54" s="33"/>
      <c r="PBL54" s="23"/>
      <c r="PBM54" s="33"/>
      <c r="PBN54" s="35"/>
      <c r="PBO54" s="35"/>
      <c r="PBP54"/>
      <c r="PBQ54"/>
      <c r="PBR54" s="33"/>
      <c r="PBS54" s="23"/>
      <c r="PBT54" s="33"/>
      <c r="PBU54" s="35"/>
      <c r="PBV54" s="35"/>
      <c r="PBW54"/>
      <c r="PBX54"/>
      <c r="PBY54" s="33"/>
      <c r="PBZ54" s="23"/>
      <c r="PCA54" s="33"/>
      <c r="PCB54" s="35"/>
      <c r="PCC54" s="35"/>
      <c r="PCD54"/>
      <c r="PCE54"/>
      <c r="PCF54" s="33"/>
      <c r="PCG54" s="23"/>
      <c r="PCH54" s="33"/>
      <c r="PCI54" s="35"/>
      <c r="PCJ54" s="35"/>
      <c r="PCK54"/>
      <c r="PCL54"/>
      <c r="PCM54" s="33"/>
      <c r="PCN54" s="23"/>
      <c r="PCO54" s="33"/>
      <c r="PCP54" s="35"/>
      <c r="PCQ54" s="35"/>
      <c r="PCR54"/>
      <c r="PCS54"/>
      <c r="PCT54" s="33"/>
      <c r="PCU54" s="23"/>
      <c r="PCV54" s="33"/>
      <c r="PCW54" s="35"/>
      <c r="PCX54" s="35"/>
      <c r="PCY54"/>
      <c r="PCZ54"/>
      <c r="PDA54" s="33"/>
      <c r="PDB54" s="23"/>
      <c r="PDC54" s="33"/>
      <c r="PDD54" s="35"/>
      <c r="PDE54" s="35"/>
      <c r="PDF54"/>
      <c r="PDG54"/>
      <c r="PDH54" s="33"/>
      <c r="PDI54" s="23"/>
      <c r="PDJ54" s="33"/>
      <c r="PDK54" s="35"/>
      <c r="PDL54" s="35"/>
      <c r="PDM54"/>
      <c r="PDN54"/>
      <c r="PDO54" s="33"/>
      <c r="PDP54" s="23"/>
      <c r="PDQ54" s="33"/>
      <c r="PDR54" s="35"/>
      <c r="PDS54" s="35"/>
      <c r="PDT54"/>
      <c r="PDU54"/>
      <c r="PDV54" s="33"/>
      <c r="PDW54" s="23"/>
      <c r="PDX54" s="33"/>
      <c r="PDY54" s="35"/>
      <c r="PDZ54" s="35"/>
      <c r="PEA54"/>
      <c r="PEB54"/>
      <c r="PEC54" s="33"/>
      <c r="PED54" s="23"/>
      <c r="PEE54" s="33"/>
      <c r="PEF54" s="35"/>
      <c r="PEG54" s="35"/>
      <c r="PEH54"/>
      <c r="PEI54"/>
      <c r="PEJ54" s="33"/>
      <c r="PEK54" s="23"/>
      <c r="PEL54" s="33"/>
      <c r="PEM54" s="35"/>
      <c r="PEN54" s="35"/>
      <c r="PEO54"/>
      <c r="PEP54"/>
      <c r="PEQ54" s="33"/>
      <c r="PER54" s="23"/>
      <c r="PES54" s="33"/>
      <c r="PET54" s="35"/>
      <c r="PEU54" s="35"/>
      <c r="PEV54"/>
      <c r="PEW54"/>
      <c r="PEX54" s="33"/>
      <c r="PEY54" s="23"/>
      <c r="PEZ54" s="33"/>
      <c r="PFA54" s="35"/>
      <c r="PFB54" s="35"/>
      <c r="PFC54"/>
      <c r="PFD54"/>
      <c r="PFE54" s="33"/>
      <c r="PFF54" s="23"/>
      <c r="PFG54" s="33"/>
      <c r="PFH54" s="35"/>
      <c r="PFI54" s="35"/>
      <c r="PFJ54"/>
      <c r="PFK54"/>
      <c r="PFL54" s="33"/>
      <c r="PFM54" s="23"/>
      <c r="PFN54" s="33"/>
      <c r="PFO54" s="35"/>
      <c r="PFP54" s="35"/>
      <c r="PFQ54"/>
      <c r="PFR54"/>
      <c r="PFS54" s="33"/>
      <c r="PFT54" s="23"/>
      <c r="PFU54" s="33"/>
      <c r="PFV54" s="35"/>
      <c r="PFW54" s="35"/>
      <c r="PFX54"/>
      <c r="PFY54"/>
      <c r="PFZ54" s="33"/>
      <c r="PGA54" s="23"/>
      <c r="PGB54" s="33"/>
      <c r="PGC54" s="35"/>
      <c r="PGD54" s="35"/>
      <c r="PGE54"/>
      <c r="PGF54"/>
      <c r="PGG54" s="33"/>
      <c r="PGH54" s="23"/>
      <c r="PGI54" s="33"/>
      <c r="PGJ54" s="35"/>
      <c r="PGK54" s="35"/>
      <c r="PGL54"/>
      <c r="PGM54"/>
      <c r="PGN54" s="33"/>
      <c r="PGO54" s="23"/>
      <c r="PGP54" s="33"/>
      <c r="PGQ54" s="35"/>
      <c r="PGR54" s="35"/>
      <c r="PGS54"/>
      <c r="PGT54"/>
      <c r="PGU54" s="33"/>
      <c r="PGV54" s="23"/>
      <c r="PGW54" s="33"/>
      <c r="PGX54" s="35"/>
      <c r="PGY54" s="35"/>
      <c r="PGZ54"/>
      <c r="PHA54"/>
      <c r="PHB54" s="33"/>
      <c r="PHC54" s="23"/>
      <c r="PHD54" s="33"/>
      <c r="PHE54" s="35"/>
      <c r="PHF54" s="35"/>
      <c r="PHG54"/>
      <c r="PHH54"/>
      <c r="PHI54" s="33"/>
      <c r="PHJ54" s="23"/>
      <c r="PHK54" s="33"/>
      <c r="PHL54" s="35"/>
      <c r="PHM54" s="35"/>
      <c r="PHN54"/>
      <c r="PHO54"/>
      <c r="PHP54" s="33"/>
      <c r="PHQ54" s="23"/>
      <c r="PHR54" s="33"/>
      <c r="PHS54" s="35"/>
      <c r="PHT54" s="35"/>
      <c r="PHU54"/>
      <c r="PHV54"/>
      <c r="PHW54" s="33"/>
      <c r="PHX54" s="23"/>
      <c r="PHY54" s="33"/>
      <c r="PHZ54" s="35"/>
      <c r="PIA54" s="35"/>
      <c r="PIB54"/>
      <c r="PIC54"/>
      <c r="PID54" s="33"/>
      <c r="PIE54" s="23"/>
      <c r="PIF54" s="33"/>
      <c r="PIG54" s="35"/>
      <c r="PIH54" s="35"/>
      <c r="PII54"/>
      <c r="PIJ54"/>
      <c r="PIK54" s="33"/>
      <c r="PIL54" s="23"/>
      <c r="PIM54" s="33"/>
      <c r="PIN54" s="35"/>
      <c r="PIO54" s="35"/>
      <c r="PIP54"/>
      <c r="PIQ54"/>
      <c r="PIR54" s="33"/>
      <c r="PIS54" s="23"/>
      <c r="PIT54" s="33"/>
      <c r="PIU54" s="35"/>
      <c r="PIV54" s="35"/>
      <c r="PIW54"/>
      <c r="PIX54"/>
      <c r="PIY54" s="33"/>
      <c r="PIZ54" s="23"/>
      <c r="PJA54" s="33"/>
      <c r="PJB54" s="35"/>
      <c r="PJC54" s="35"/>
      <c r="PJD54"/>
      <c r="PJE54"/>
      <c r="PJF54" s="33"/>
      <c r="PJG54" s="23"/>
      <c r="PJH54" s="33"/>
      <c r="PJI54" s="35"/>
      <c r="PJJ54" s="35"/>
      <c r="PJK54"/>
      <c r="PJL54"/>
      <c r="PJM54" s="33"/>
      <c r="PJN54" s="23"/>
      <c r="PJO54" s="33"/>
      <c r="PJP54" s="35"/>
      <c r="PJQ54" s="35"/>
      <c r="PJR54"/>
      <c r="PJS54"/>
      <c r="PJT54" s="33"/>
      <c r="PJU54" s="23"/>
      <c r="PJV54" s="33"/>
      <c r="PJW54" s="35"/>
      <c r="PJX54" s="35"/>
      <c r="PJY54"/>
      <c r="PJZ54"/>
      <c r="PKA54" s="33"/>
      <c r="PKB54" s="23"/>
      <c r="PKC54" s="33"/>
      <c r="PKD54" s="35"/>
      <c r="PKE54" s="35"/>
      <c r="PKF54"/>
      <c r="PKG54"/>
      <c r="PKH54" s="33"/>
      <c r="PKI54" s="23"/>
      <c r="PKJ54" s="33"/>
      <c r="PKK54" s="35"/>
      <c r="PKL54" s="35"/>
      <c r="PKM54"/>
      <c r="PKN54"/>
      <c r="PKO54" s="33"/>
      <c r="PKP54" s="23"/>
      <c r="PKQ54" s="33"/>
      <c r="PKR54" s="35"/>
      <c r="PKS54" s="35"/>
      <c r="PKT54"/>
      <c r="PKU54"/>
      <c r="PKV54" s="33"/>
      <c r="PKW54" s="23"/>
      <c r="PKX54" s="33"/>
      <c r="PKY54" s="35"/>
      <c r="PKZ54" s="35"/>
      <c r="PLA54"/>
      <c r="PLB54"/>
      <c r="PLC54" s="33"/>
      <c r="PLD54" s="23"/>
      <c r="PLE54" s="33"/>
      <c r="PLF54" s="35"/>
      <c r="PLG54" s="35"/>
      <c r="PLH54"/>
      <c r="PLI54"/>
      <c r="PLJ54" s="33"/>
      <c r="PLK54" s="23"/>
      <c r="PLL54" s="33"/>
      <c r="PLM54" s="35"/>
      <c r="PLN54" s="35"/>
      <c r="PLO54"/>
      <c r="PLP54"/>
      <c r="PLQ54" s="33"/>
      <c r="PLR54" s="23"/>
      <c r="PLS54" s="33"/>
      <c r="PLT54" s="35"/>
      <c r="PLU54" s="35"/>
      <c r="PLV54"/>
      <c r="PLW54"/>
      <c r="PLX54" s="33"/>
      <c r="PLY54" s="23"/>
      <c r="PLZ54" s="33"/>
      <c r="PMA54" s="35"/>
      <c r="PMB54" s="35"/>
      <c r="PMC54"/>
      <c r="PMD54"/>
      <c r="PME54" s="33"/>
      <c r="PMF54" s="23"/>
      <c r="PMG54" s="33"/>
      <c r="PMH54" s="35"/>
      <c r="PMI54" s="35"/>
      <c r="PMJ54"/>
      <c r="PMK54"/>
      <c r="PML54" s="33"/>
      <c r="PMM54" s="23"/>
      <c r="PMN54" s="33"/>
      <c r="PMO54" s="35"/>
      <c r="PMP54" s="35"/>
      <c r="PMQ54"/>
      <c r="PMR54"/>
      <c r="PMS54" s="33"/>
      <c r="PMT54" s="23"/>
      <c r="PMU54" s="33"/>
      <c r="PMV54" s="35"/>
      <c r="PMW54" s="35"/>
      <c r="PMX54"/>
      <c r="PMY54"/>
      <c r="PMZ54" s="33"/>
      <c r="PNA54" s="23"/>
      <c r="PNB54" s="33"/>
      <c r="PNC54" s="35"/>
      <c r="PND54" s="35"/>
      <c r="PNE54"/>
      <c r="PNF54"/>
      <c r="PNG54" s="33"/>
      <c r="PNH54" s="23"/>
      <c r="PNI54" s="33"/>
      <c r="PNJ54" s="35"/>
      <c r="PNK54" s="35"/>
      <c r="PNL54"/>
      <c r="PNM54"/>
      <c r="PNN54" s="33"/>
      <c r="PNO54" s="23"/>
      <c r="PNP54" s="33"/>
      <c r="PNQ54" s="35"/>
      <c r="PNR54" s="35"/>
      <c r="PNS54"/>
      <c r="PNT54"/>
      <c r="PNU54" s="33"/>
      <c r="PNV54" s="23"/>
      <c r="PNW54" s="33"/>
      <c r="PNX54" s="35"/>
      <c r="PNY54" s="35"/>
      <c r="PNZ54"/>
      <c r="POA54"/>
      <c r="POB54" s="33"/>
      <c r="POC54" s="23"/>
      <c r="POD54" s="33"/>
      <c r="POE54" s="35"/>
      <c r="POF54" s="35"/>
      <c r="POG54"/>
      <c r="POH54"/>
      <c r="POI54" s="33"/>
      <c r="POJ54" s="23"/>
      <c r="POK54" s="33"/>
      <c r="POL54" s="35"/>
      <c r="POM54" s="35"/>
      <c r="PON54"/>
      <c r="POO54"/>
      <c r="POP54" s="33"/>
      <c r="POQ54" s="23"/>
      <c r="POR54" s="33"/>
      <c r="POS54" s="35"/>
      <c r="POT54" s="35"/>
      <c r="POU54"/>
      <c r="POV54"/>
      <c r="POW54" s="33"/>
      <c r="POX54" s="23"/>
      <c r="POY54" s="33"/>
      <c r="POZ54" s="35"/>
      <c r="PPA54" s="35"/>
      <c r="PPB54"/>
      <c r="PPC54"/>
      <c r="PPD54" s="33"/>
      <c r="PPE54" s="23"/>
      <c r="PPF54" s="33"/>
      <c r="PPG54" s="35"/>
      <c r="PPH54" s="35"/>
      <c r="PPI54"/>
      <c r="PPJ54"/>
      <c r="PPK54" s="33"/>
      <c r="PPL54" s="23"/>
      <c r="PPM54" s="33"/>
      <c r="PPN54" s="35"/>
      <c r="PPO54" s="35"/>
      <c r="PPP54"/>
      <c r="PPQ54"/>
      <c r="PPR54" s="33"/>
      <c r="PPS54" s="23"/>
      <c r="PPT54" s="33"/>
      <c r="PPU54" s="35"/>
      <c r="PPV54" s="35"/>
      <c r="PPW54"/>
      <c r="PPX54"/>
      <c r="PPY54" s="33"/>
      <c r="PPZ54" s="23"/>
      <c r="PQA54" s="33"/>
      <c r="PQB54" s="35"/>
      <c r="PQC54" s="35"/>
      <c r="PQD54"/>
      <c r="PQE54"/>
      <c r="PQF54" s="33"/>
      <c r="PQG54" s="23"/>
      <c r="PQH54" s="33"/>
      <c r="PQI54" s="35"/>
      <c r="PQJ54" s="35"/>
      <c r="PQK54"/>
      <c r="PQL54"/>
      <c r="PQM54" s="33"/>
      <c r="PQN54" s="23"/>
      <c r="PQO54" s="33"/>
      <c r="PQP54" s="35"/>
      <c r="PQQ54" s="35"/>
      <c r="PQR54"/>
      <c r="PQS54"/>
      <c r="PQT54" s="33"/>
      <c r="PQU54" s="23"/>
      <c r="PQV54" s="33"/>
      <c r="PQW54" s="35"/>
      <c r="PQX54" s="35"/>
      <c r="PQY54"/>
      <c r="PQZ54"/>
      <c r="PRA54" s="33"/>
      <c r="PRB54" s="23"/>
      <c r="PRC54" s="33"/>
      <c r="PRD54" s="35"/>
      <c r="PRE54" s="35"/>
      <c r="PRF54"/>
      <c r="PRG54"/>
      <c r="PRH54" s="33"/>
      <c r="PRI54" s="23"/>
      <c r="PRJ54" s="33"/>
      <c r="PRK54" s="35"/>
      <c r="PRL54" s="35"/>
      <c r="PRM54"/>
      <c r="PRN54"/>
      <c r="PRO54" s="33"/>
      <c r="PRP54" s="23"/>
      <c r="PRQ54" s="33"/>
      <c r="PRR54" s="35"/>
      <c r="PRS54" s="35"/>
      <c r="PRT54"/>
      <c r="PRU54"/>
      <c r="PRV54" s="33"/>
      <c r="PRW54" s="23"/>
      <c r="PRX54" s="33"/>
      <c r="PRY54" s="35"/>
      <c r="PRZ54" s="35"/>
      <c r="PSA54"/>
      <c r="PSB54"/>
      <c r="PSC54" s="33"/>
      <c r="PSD54" s="23"/>
      <c r="PSE54" s="33"/>
      <c r="PSF54" s="35"/>
      <c r="PSG54" s="35"/>
      <c r="PSH54"/>
      <c r="PSI54"/>
      <c r="PSJ54" s="33"/>
      <c r="PSK54" s="23"/>
      <c r="PSL54" s="33"/>
      <c r="PSM54" s="35"/>
      <c r="PSN54" s="35"/>
      <c r="PSO54"/>
      <c r="PSP54"/>
      <c r="PSQ54" s="33"/>
      <c r="PSR54" s="23"/>
      <c r="PSS54" s="33"/>
      <c r="PST54" s="35"/>
      <c r="PSU54" s="35"/>
      <c r="PSV54"/>
      <c r="PSW54"/>
      <c r="PSX54" s="33"/>
      <c r="PSY54" s="23"/>
      <c r="PSZ54" s="33"/>
      <c r="PTA54" s="35"/>
      <c r="PTB54" s="35"/>
      <c r="PTC54"/>
      <c r="PTD54"/>
      <c r="PTE54" s="33"/>
      <c r="PTF54" s="23"/>
      <c r="PTG54" s="33"/>
      <c r="PTH54" s="35"/>
      <c r="PTI54" s="35"/>
      <c r="PTJ54"/>
      <c r="PTK54"/>
      <c r="PTL54" s="33"/>
      <c r="PTM54" s="23"/>
      <c r="PTN54" s="33"/>
      <c r="PTO54" s="35"/>
      <c r="PTP54" s="35"/>
      <c r="PTQ54"/>
      <c r="PTR54"/>
      <c r="PTS54" s="33"/>
      <c r="PTT54" s="23"/>
      <c r="PTU54" s="33"/>
      <c r="PTV54" s="35"/>
      <c r="PTW54" s="35"/>
      <c r="PTX54"/>
      <c r="PTY54"/>
      <c r="PTZ54" s="33"/>
      <c r="PUA54" s="23"/>
      <c r="PUB54" s="33"/>
      <c r="PUC54" s="35"/>
      <c r="PUD54" s="35"/>
      <c r="PUE54"/>
      <c r="PUF54"/>
      <c r="PUG54" s="33"/>
      <c r="PUH54" s="23"/>
      <c r="PUI54" s="33"/>
      <c r="PUJ54" s="35"/>
      <c r="PUK54" s="35"/>
      <c r="PUL54"/>
      <c r="PUM54"/>
      <c r="PUN54" s="33"/>
      <c r="PUO54" s="23"/>
      <c r="PUP54" s="33"/>
      <c r="PUQ54" s="35"/>
      <c r="PUR54" s="35"/>
      <c r="PUS54"/>
      <c r="PUT54"/>
      <c r="PUU54" s="33"/>
      <c r="PUV54" s="23"/>
      <c r="PUW54" s="33"/>
      <c r="PUX54" s="35"/>
      <c r="PUY54" s="35"/>
      <c r="PUZ54"/>
      <c r="PVA54"/>
      <c r="PVB54" s="33"/>
      <c r="PVC54" s="23"/>
      <c r="PVD54" s="33"/>
      <c r="PVE54" s="35"/>
      <c r="PVF54" s="35"/>
      <c r="PVG54"/>
      <c r="PVH54"/>
      <c r="PVI54" s="33"/>
      <c r="PVJ54" s="23"/>
      <c r="PVK54" s="33"/>
      <c r="PVL54" s="35"/>
      <c r="PVM54" s="35"/>
      <c r="PVN54"/>
      <c r="PVO54"/>
      <c r="PVP54" s="33"/>
      <c r="PVQ54" s="23"/>
      <c r="PVR54" s="33"/>
      <c r="PVS54" s="35"/>
      <c r="PVT54" s="35"/>
      <c r="PVU54"/>
      <c r="PVV54"/>
      <c r="PVW54" s="33"/>
      <c r="PVX54" s="23"/>
      <c r="PVY54" s="33"/>
      <c r="PVZ54" s="35"/>
      <c r="PWA54" s="35"/>
      <c r="PWB54"/>
      <c r="PWC54"/>
      <c r="PWD54" s="33"/>
      <c r="PWE54" s="23"/>
      <c r="PWF54" s="33"/>
      <c r="PWG54" s="35"/>
      <c r="PWH54" s="35"/>
      <c r="PWI54"/>
      <c r="PWJ54"/>
      <c r="PWK54" s="33"/>
      <c r="PWL54" s="23"/>
      <c r="PWM54" s="33"/>
      <c r="PWN54" s="35"/>
      <c r="PWO54" s="35"/>
      <c r="PWP54"/>
      <c r="PWQ54"/>
      <c r="PWR54" s="33"/>
      <c r="PWS54" s="23"/>
      <c r="PWT54" s="33"/>
      <c r="PWU54" s="35"/>
      <c r="PWV54" s="35"/>
      <c r="PWW54"/>
      <c r="PWX54"/>
      <c r="PWY54" s="33"/>
      <c r="PWZ54" s="23"/>
      <c r="PXA54" s="33"/>
      <c r="PXB54" s="35"/>
      <c r="PXC54" s="35"/>
      <c r="PXD54"/>
      <c r="PXE54"/>
      <c r="PXF54" s="33"/>
      <c r="PXG54" s="23"/>
      <c r="PXH54" s="33"/>
      <c r="PXI54" s="35"/>
      <c r="PXJ54" s="35"/>
      <c r="PXK54"/>
      <c r="PXL54"/>
      <c r="PXM54" s="33"/>
      <c r="PXN54" s="23"/>
      <c r="PXO54" s="33"/>
      <c r="PXP54" s="35"/>
      <c r="PXQ54" s="35"/>
      <c r="PXR54"/>
      <c r="PXS54"/>
      <c r="PXT54" s="33"/>
      <c r="PXU54" s="23"/>
      <c r="PXV54" s="33"/>
      <c r="PXW54" s="35"/>
      <c r="PXX54" s="35"/>
      <c r="PXY54"/>
      <c r="PXZ54"/>
      <c r="PYA54" s="33"/>
      <c r="PYB54" s="23"/>
      <c r="PYC54" s="33"/>
      <c r="PYD54" s="35"/>
      <c r="PYE54" s="35"/>
      <c r="PYF54"/>
      <c r="PYG54"/>
      <c r="PYH54" s="33"/>
      <c r="PYI54" s="23"/>
      <c r="PYJ54" s="33"/>
      <c r="PYK54" s="35"/>
      <c r="PYL54" s="35"/>
      <c r="PYM54"/>
      <c r="PYN54"/>
      <c r="PYO54" s="33"/>
      <c r="PYP54" s="23"/>
      <c r="PYQ54" s="33"/>
      <c r="PYR54" s="35"/>
      <c r="PYS54" s="35"/>
      <c r="PYT54"/>
      <c r="PYU54"/>
      <c r="PYV54" s="33"/>
      <c r="PYW54" s="23"/>
      <c r="PYX54" s="33"/>
      <c r="PYY54" s="35"/>
      <c r="PYZ54" s="35"/>
      <c r="PZA54"/>
      <c r="PZB54"/>
      <c r="PZC54" s="33"/>
      <c r="PZD54" s="23"/>
      <c r="PZE54" s="33"/>
      <c r="PZF54" s="35"/>
      <c r="PZG54" s="35"/>
      <c r="PZH54"/>
      <c r="PZI54"/>
      <c r="PZJ54" s="33"/>
      <c r="PZK54" s="23"/>
      <c r="PZL54" s="33"/>
      <c r="PZM54" s="35"/>
      <c r="PZN54" s="35"/>
      <c r="PZO54"/>
      <c r="PZP54"/>
      <c r="PZQ54" s="33"/>
      <c r="PZR54" s="23"/>
      <c r="PZS54" s="33"/>
      <c r="PZT54" s="35"/>
      <c r="PZU54" s="35"/>
      <c r="PZV54"/>
      <c r="PZW54"/>
      <c r="PZX54" s="33"/>
      <c r="PZY54" s="23"/>
      <c r="PZZ54" s="33"/>
      <c r="QAA54" s="35"/>
      <c r="QAB54" s="35"/>
      <c r="QAC54"/>
      <c r="QAD54"/>
      <c r="QAE54" s="33"/>
      <c r="QAF54" s="23"/>
      <c r="QAG54" s="33"/>
      <c r="QAH54" s="35"/>
      <c r="QAI54" s="35"/>
      <c r="QAJ54"/>
      <c r="QAK54"/>
      <c r="QAL54" s="33"/>
      <c r="QAM54" s="23"/>
      <c r="QAN54" s="33"/>
      <c r="QAO54" s="35"/>
      <c r="QAP54" s="35"/>
      <c r="QAQ54"/>
      <c r="QAR54"/>
      <c r="QAS54" s="33"/>
      <c r="QAT54" s="23"/>
      <c r="QAU54" s="33"/>
      <c r="QAV54" s="35"/>
      <c r="QAW54" s="35"/>
      <c r="QAX54"/>
      <c r="QAY54"/>
      <c r="QAZ54" s="33"/>
      <c r="QBA54" s="23"/>
      <c r="QBB54" s="33"/>
      <c r="QBC54" s="35"/>
      <c r="QBD54" s="35"/>
      <c r="QBE54"/>
      <c r="QBF54"/>
      <c r="QBG54" s="33"/>
      <c r="QBH54" s="23"/>
      <c r="QBI54" s="33"/>
      <c r="QBJ54" s="35"/>
      <c r="QBK54" s="35"/>
      <c r="QBL54"/>
      <c r="QBM54"/>
      <c r="QBN54" s="33"/>
      <c r="QBO54" s="23"/>
      <c r="QBP54" s="33"/>
      <c r="QBQ54" s="35"/>
      <c r="QBR54" s="35"/>
      <c r="QBS54"/>
      <c r="QBT54"/>
      <c r="QBU54" s="33"/>
      <c r="QBV54" s="23"/>
      <c r="QBW54" s="33"/>
      <c r="QBX54" s="35"/>
      <c r="QBY54" s="35"/>
      <c r="QBZ54"/>
      <c r="QCA54"/>
      <c r="QCB54" s="33"/>
      <c r="QCC54" s="23"/>
      <c r="QCD54" s="33"/>
      <c r="QCE54" s="35"/>
      <c r="QCF54" s="35"/>
      <c r="QCG54"/>
      <c r="QCH54"/>
      <c r="QCI54" s="33"/>
      <c r="QCJ54" s="23"/>
      <c r="QCK54" s="33"/>
      <c r="QCL54" s="35"/>
      <c r="QCM54" s="35"/>
      <c r="QCN54"/>
      <c r="QCO54"/>
      <c r="QCP54" s="33"/>
      <c r="QCQ54" s="23"/>
      <c r="QCR54" s="33"/>
      <c r="QCS54" s="35"/>
      <c r="QCT54" s="35"/>
      <c r="QCU54"/>
      <c r="QCV54"/>
      <c r="QCW54" s="33"/>
      <c r="QCX54" s="23"/>
      <c r="QCY54" s="33"/>
      <c r="QCZ54" s="35"/>
      <c r="QDA54" s="35"/>
      <c r="QDB54"/>
      <c r="QDC54"/>
      <c r="QDD54" s="33"/>
      <c r="QDE54" s="23"/>
      <c r="QDF54" s="33"/>
      <c r="QDG54" s="35"/>
      <c r="QDH54" s="35"/>
      <c r="QDI54"/>
      <c r="QDJ54"/>
      <c r="QDK54" s="33"/>
      <c r="QDL54" s="23"/>
      <c r="QDM54" s="33"/>
      <c r="QDN54" s="35"/>
      <c r="QDO54" s="35"/>
      <c r="QDP54"/>
      <c r="QDQ54"/>
      <c r="QDR54" s="33"/>
      <c r="QDS54" s="23"/>
      <c r="QDT54" s="33"/>
      <c r="QDU54" s="35"/>
      <c r="QDV54" s="35"/>
      <c r="QDW54"/>
      <c r="QDX54"/>
      <c r="QDY54" s="33"/>
      <c r="QDZ54" s="23"/>
      <c r="QEA54" s="33"/>
      <c r="QEB54" s="35"/>
      <c r="QEC54" s="35"/>
      <c r="QED54"/>
      <c r="QEE54"/>
      <c r="QEF54" s="33"/>
      <c r="QEG54" s="23"/>
      <c r="QEH54" s="33"/>
      <c r="QEI54" s="35"/>
      <c r="QEJ54" s="35"/>
      <c r="QEK54"/>
      <c r="QEL54"/>
      <c r="QEM54" s="33"/>
      <c r="QEN54" s="23"/>
      <c r="QEO54" s="33"/>
      <c r="QEP54" s="35"/>
      <c r="QEQ54" s="35"/>
      <c r="QER54"/>
      <c r="QES54"/>
      <c r="QET54" s="33"/>
      <c r="QEU54" s="23"/>
      <c r="QEV54" s="33"/>
      <c r="QEW54" s="35"/>
      <c r="QEX54" s="35"/>
      <c r="QEY54"/>
      <c r="QEZ54"/>
      <c r="QFA54" s="33"/>
      <c r="QFB54" s="23"/>
      <c r="QFC54" s="33"/>
      <c r="QFD54" s="35"/>
      <c r="QFE54" s="35"/>
      <c r="QFF54"/>
      <c r="QFG54"/>
      <c r="QFH54" s="33"/>
      <c r="QFI54" s="23"/>
      <c r="QFJ54" s="33"/>
      <c r="QFK54" s="35"/>
      <c r="QFL54" s="35"/>
      <c r="QFM54"/>
      <c r="QFN54"/>
      <c r="QFO54" s="33"/>
      <c r="QFP54" s="23"/>
      <c r="QFQ54" s="33"/>
      <c r="QFR54" s="35"/>
      <c r="QFS54" s="35"/>
      <c r="QFT54"/>
      <c r="QFU54"/>
      <c r="QFV54" s="33"/>
      <c r="QFW54" s="23"/>
      <c r="QFX54" s="33"/>
      <c r="QFY54" s="35"/>
      <c r="QFZ54" s="35"/>
      <c r="QGA54"/>
      <c r="QGB54"/>
      <c r="QGC54" s="33"/>
      <c r="QGD54" s="23"/>
      <c r="QGE54" s="33"/>
      <c r="QGF54" s="35"/>
      <c r="QGG54" s="35"/>
      <c r="QGH54"/>
      <c r="QGI54"/>
      <c r="QGJ54" s="33"/>
      <c r="QGK54" s="23"/>
      <c r="QGL54" s="33"/>
      <c r="QGM54" s="35"/>
      <c r="QGN54" s="35"/>
      <c r="QGO54"/>
      <c r="QGP54"/>
      <c r="QGQ54" s="33"/>
      <c r="QGR54" s="23"/>
      <c r="QGS54" s="33"/>
      <c r="QGT54" s="35"/>
      <c r="QGU54" s="35"/>
      <c r="QGV54"/>
      <c r="QGW54"/>
      <c r="QGX54" s="33"/>
      <c r="QGY54" s="23"/>
      <c r="QGZ54" s="33"/>
      <c r="QHA54" s="35"/>
      <c r="QHB54" s="35"/>
      <c r="QHC54"/>
      <c r="QHD54"/>
      <c r="QHE54" s="33"/>
      <c r="QHF54" s="23"/>
      <c r="QHG54" s="33"/>
      <c r="QHH54" s="35"/>
      <c r="QHI54" s="35"/>
      <c r="QHJ54"/>
      <c r="QHK54"/>
      <c r="QHL54" s="33"/>
      <c r="QHM54" s="23"/>
      <c r="QHN54" s="33"/>
      <c r="QHO54" s="35"/>
      <c r="QHP54" s="35"/>
      <c r="QHQ54"/>
      <c r="QHR54"/>
      <c r="QHS54" s="33"/>
      <c r="QHT54" s="23"/>
      <c r="QHU54" s="33"/>
      <c r="QHV54" s="35"/>
      <c r="QHW54" s="35"/>
      <c r="QHX54"/>
      <c r="QHY54"/>
      <c r="QHZ54" s="33"/>
      <c r="QIA54" s="23"/>
      <c r="QIB54" s="33"/>
      <c r="QIC54" s="35"/>
      <c r="QID54" s="35"/>
      <c r="QIE54"/>
      <c r="QIF54"/>
      <c r="QIG54" s="33"/>
      <c r="QIH54" s="23"/>
      <c r="QII54" s="33"/>
      <c r="QIJ54" s="35"/>
      <c r="QIK54" s="35"/>
      <c r="QIL54"/>
      <c r="QIM54"/>
      <c r="QIN54" s="33"/>
      <c r="QIO54" s="23"/>
      <c r="QIP54" s="33"/>
      <c r="QIQ54" s="35"/>
      <c r="QIR54" s="35"/>
      <c r="QIS54"/>
      <c r="QIT54"/>
      <c r="QIU54" s="33"/>
      <c r="QIV54" s="23"/>
      <c r="QIW54" s="33"/>
      <c r="QIX54" s="35"/>
      <c r="QIY54" s="35"/>
      <c r="QIZ54"/>
      <c r="QJA54"/>
      <c r="QJB54" s="33"/>
      <c r="QJC54" s="23"/>
      <c r="QJD54" s="33"/>
      <c r="QJE54" s="35"/>
      <c r="QJF54" s="35"/>
      <c r="QJG54"/>
      <c r="QJH54"/>
      <c r="QJI54" s="33"/>
      <c r="QJJ54" s="23"/>
      <c r="QJK54" s="33"/>
      <c r="QJL54" s="35"/>
      <c r="QJM54" s="35"/>
      <c r="QJN54"/>
      <c r="QJO54"/>
      <c r="QJP54" s="33"/>
      <c r="QJQ54" s="23"/>
      <c r="QJR54" s="33"/>
      <c r="QJS54" s="35"/>
      <c r="QJT54" s="35"/>
      <c r="QJU54"/>
      <c r="QJV54"/>
      <c r="QJW54" s="33"/>
      <c r="QJX54" s="23"/>
      <c r="QJY54" s="33"/>
      <c r="QJZ54" s="35"/>
      <c r="QKA54" s="35"/>
      <c r="QKB54"/>
      <c r="QKC54"/>
      <c r="QKD54" s="33"/>
      <c r="QKE54" s="23"/>
      <c r="QKF54" s="33"/>
      <c r="QKG54" s="35"/>
      <c r="QKH54" s="35"/>
      <c r="QKI54"/>
      <c r="QKJ54"/>
      <c r="QKK54" s="33"/>
      <c r="QKL54" s="23"/>
      <c r="QKM54" s="33"/>
      <c r="QKN54" s="35"/>
      <c r="QKO54" s="35"/>
      <c r="QKP54"/>
      <c r="QKQ54"/>
      <c r="QKR54" s="33"/>
      <c r="QKS54" s="23"/>
      <c r="QKT54" s="33"/>
      <c r="QKU54" s="35"/>
      <c r="QKV54" s="35"/>
      <c r="QKW54"/>
      <c r="QKX54"/>
      <c r="QKY54" s="33"/>
      <c r="QKZ54" s="23"/>
      <c r="QLA54" s="33"/>
      <c r="QLB54" s="35"/>
      <c r="QLC54" s="35"/>
      <c r="QLD54"/>
      <c r="QLE54"/>
      <c r="QLF54" s="33"/>
      <c r="QLG54" s="23"/>
      <c r="QLH54" s="33"/>
      <c r="QLI54" s="35"/>
      <c r="QLJ54" s="35"/>
      <c r="QLK54"/>
      <c r="QLL54"/>
      <c r="QLM54" s="33"/>
      <c r="QLN54" s="23"/>
      <c r="QLO54" s="33"/>
      <c r="QLP54" s="35"/>
      <c r="QLQ54" s="35"/>
      <c r="QLR54"/>
      <c r="QLS54"/>
      <c r="QLT54" s="33"/>
      <c r="QLU54" s="23"/>
      <c r="QLV54" s="33"/>
      <c r="QLW54" s="35"/>
      <c r="QLX54" s="35"/>
      <c r="QLY54"/>
      <c r="QLZ54"/>
      <c r="QMA54" s="33"/>
      <c r="QMB54" s="23"/>
      <c r="QMC54" s="33"/>
      <c r="QMD54" s="35"/>
      <c r="QME54" s="35"/>
      <c r="QMF54"/>
      <c r="QMG54"/>
      <c r="QMH54" s="33"/>
      <c r="QMI54" s="23"/>
      <c r="QMJ54" s="33"/>
      <c r="QMK54" s="35"/>
      <c r="QML54" s="35"/>
      <c r="QMM54"/>
      <c r="QMN54"/>
      <c r="QMO54" s="33"/>
      <c r="QMP54" s="23"/>
      <c r="QMQ54" s="33"/>
      <c r="QMR54" s="35"/>
      <c r="QMS54" s="35"/>
      <c r="QMT54"/>
      <c r="QMU54"/>
      <c r="QMV54" s="33"/>
      <c r="QMW54" s="23"/>
      <c r="QMX54" s="33"/>
      <c r="QMY54" s="35"/>
      <c r="QMZ54" s="35"/>
      <c r="QNA54"/>
      <c r="QNB54"/>
      <c r="QNC54" s="33"/>
      <c r="QND54" s="23"/>
      <c r="QNE54" s="33"/>
      <c r="QNF54" s="35"/>
      <c r="QNG54" s="35"/>
      <c r="QNH54"/>
      <c r="QNI54"/>
      <c r="QNJ54" s="33"/>
      <c r="QNK54" s="23"/>
      <c r="QNL54" s="33"/>
      <c r="QNM54" s="35"/>
      <c r="QNN54" s="35"/>
      <c r="QNO54"/>
      <c r="QNP54"/>
      <c r="QNQ54" s="33"/>
      <c r="QNR54" s="23"/>
      <c r="QNS54" s="33"/>
      <c r="QNT54" s="35"/>
      <c r="QNU54" s="35"/>
      <c r="QNV54"/>
      <c r="QNW54"/>
      <c r="QNX54" s="33"/>
      <c r="QNY54" s="23"/>
      <c r="QNZ54" s="33"/>
      <c r="QOA54" s="35"/>
      <c r="QOB54" s="35"/>
      <c r="QOC54"/>
      <c r="QOD54"/>
      <c r="QOE54" s="33"/>
      <c r="QOF54" s="23"/>
      <c r="QOG54" s="33"/>
      <c r="QOH54" s="35"/>
      <c r="QOI54" s="35"/>
      <c r="QOJ54"/>
      <c r="QOK54"/>
      <c r="QOL54" s="33"/>
      <c r="QOM54" s="23"/>
      <c r="QON54" s="33"/>
      <c r="QOO54" s="35"/>
      <c r="QOP54" s="35"/>
      <c r="QOQ54"/>
      <c r="QOR54"/>
      <c r="QOS54" s="33"/>
      <c r="QOT54" s="23"/>
      <c r="QOU54" s="33"/>
      <c r="QOV54" s="35"/>
      <c r="QOW54" s="35"/>
      <c r="QOX54"/>
      <c r="QOY54"/>
      <c r="QOZ54" s="33"/>
      <c r="QPA54" s="23"/>
      <c r="QPB54" s="33"/>
      <c r="QPC54" s="35"/>
      <c r="QPD54" s="35"/>
      <c r="QPE54"/>
      <c r="QPF54"/>
      <c r="QPG54" s="33"/>
      <c r="QPH54" s="23"/>
      <c r="QPI54" s="33"/>
      <c r="QPJ54" s="35"/>
      <c r="QPK54" s="35"/>
      <c r="QPL54"/>
      <c r="QPM54"/>
      <c r="QPN54" s="33"/>
      <c r="QPO54" s="23"/>
      <c r="QPP54" s="33"/>
      <c r="QPQ54" s="35"/>
      <c r="QPR54" s="35"/>
      <c r="QPS54"/>
      <c r="QPT54"/>
      <c r="QPU54" s="33"/>
      <c r="QPV54" s="23"/>
      <c r="QPW54" s="33"/>
      <c r="QPX54" s="35"/>
      <c r="QPY54" s="35"/>
      <c r="QPZ54"/>
      <c r="QQA54"/>
      <c r="QQB54" s="33"/>
      <c r="QQC54" s="23"/>
      <c r="QQD54" s="33"/>
      <c r="QQE54" s="35"/>
      <c r="QQF54" s="35"/>
      <c r="QQG54"/>
      <c r="QQH54"/>
      <c r="QQI54" s="33"/>
      <c r="QQJ54" s="23"/>
      <c r="QQK54" s="33"/>
      <c r="QQL54" s="35"/>
      <c r="QQM54" s="35"/>
      <c r="QQN54"/>
      <c r="QQO54"/>
      <c r="QQP54" s="33"/>
      <c r="QQQ54" s="23"/>
      <c r="QQR54" s="33"/>
      <c r="QQS54" s="35"/>
      <c r="QQT54" s="35"/>
      <c r="QQU54"/>
      <c r="QQV54"/>
      <c r="QQW54" s="33"/>
      <c r="QQX54" s="23"/>
      <c r="QQY54" s="33"/>
      <c r="QQZ54" s="35"/>
      <c r="QRA54" s="35"/>
      <c r="QRB54"/>
      <c r="QRC54"/>
      <c r="QRD54" s="33"/>
      <c r="QRE54" s="23"/>
      <c r="QRF54" s="33"/>
      <c r="QRG54" s="35"/>
      <c r="QRH54" s="35"/>
      <c r="QRI54"/>
      <c r="QRJ54"/>
      <c r="QRK54" s="33"/>
      <c r="QRL54" s="23"/>
      <c r="QRM54" s="33"/>
      <c r="QRN54" s="35"/>
      <c r="QRO54" s="35"/>
      <c r="QRP54"/>
      <c r="QRQ54"/>
      <c r="QRR54" s="33"/>
      <c r="QRS54" s="23"/>
      <c r="QRT54" s="33"/>
      <c r="QRU54" s="35"/>
      <c r="QRV54" s="35"/>
      <c r="QRW54"/>
      <c r="QRX54"/>
      <c r="QRY54" s="33"/>
      <c r="QRZ54" s="23"/>
      <c r="QSA54" s="33"/>
      <c r="QSB54" s="35"/>
      <c r="QSC54" s="35"/>
      <c r="QSD54"/>
      <c r="QSE54"/>
      <c r="QSF54" s="33"/>
      <c r="QSG54" s="23"/>
      <c r="QSH54" s="33"/>
      <c r="QSI54" s="35"/>
      <c r="QSJ54" s="35"/>
      <c r="QSK54"/>
      <c r="QSL54"/>
      <c r="QSM54" s="33"/>
      <c r="QSN54" s="23"/>
      <c r="QSO54" s="33"/>
      <c r="QSP54" s="35"/>
      <c r="QSQ54" s="35"/>
      <c r="QSR54"/>
      <c r="QSS54"/>
      <c r="QST54" s="33"/>
      <c r="QSU54" s="23"/>
      <c r="QSV54" s="33"/>
      <c r="QSW54" s="35"/>
      <c r="QSX54" s="35"/>
      <c r="QSY54"/>
      <c r="QSZ54"/>
      <c r="QTA54" s="33"/>
      <c r="QTB54" s="23"/>
      <c r="QTC54" s="33"/>
      <c r="QTD54" s="35"/>
      <c r="QTE54" s="35"/>
      <c r="QTF54"/>
      <c r="QTG54"/>
      <c r="QTH54" s="33"/>
      <c r="QTI54" s="23"/>
      <c r="QTJ54" s="33"/>
      <c r="QTK54" s="35"/>
      <c r="QTL54" s="35"/>
      <c r="QTM54"/>
      <c r="QTN54"/>
      <c r="QTO54" s="33"/>
      <c r="QTP54" s="23"/>
      <c r="QTQ54" s="33"/>
      <c r="QTR54" s="35"/>
      <c r="QTS54" s="35"/>
      <c r="QTT54"/>
      <c r="QTU54"/>
      <c r="QTV54" s="33"/>
      <c r="QTW54" s="23"/>
      <c r="QTX54" s="33"/>
      <c r="QTY54" s="35"/>
      <c r="QTZ54" s="35"/>
      <c r="QUA54"/>
      <c r="QUB54"/>
      <c r="QUC54" s="33"/>
      <c r="QUD54" s="23"/>
      <c r="QUE54" s="33"/>
      <c r="QUF54" s="35"/>
      <c r="QUG54" s="35"/>
      <c r="QUH54"/>
      <c r="QUI54"/>
      <c r="QUJ54" s="33"/>
      <c r="QUK54" s="23"/>
      <c r="QUL54" s="33"/>
      <c r="QUM54" s="35"/>
      <c r="QUN54" s="35"/>
      <c r="QUO54"/>
      <c r="QUP54"/>
      <c r="QUQ54" s="33"/>
      <c r="QUR54" s="23"/>
      <c r="QUS54" s="33"/>
      <c r="QUT54" s="35"/>
      <c r="QUU54" s="35"/>
      <c r="QUV54"/>
      <c r="QUW54"/>
      <c r="QUX54" s="33"/>
      <c r="QUY54" s="23"/>
      <c r="QUZ54" s="33"/>
      <c r="QVA54" s="35"/>
      <c r="QVB54" s="35"/>
      <c r="QVC54"/>
      <c r="QVD54"/>
      <c r="QVE54" s="33"/>
      <c r="QVF54" s="23"/>
      <c r="QVG54" s="33"/>
      <c r="QVH54" s="35"/>
      <c r="QVI54" s="35"/>
      <c r="QVJ54"/>
      <c r="QVK54"/>
      <c r="QVL54" s="33"/>
      <c r="QVM54" s="23"/>
      <c r="QVN54" s="33"/>
      <c r="QVO54" s="35"/>
      <c r="QVP54" s="35"/>
      <c r="QVQ54"/>
      <c r="QVR54"/>
      <c r="QVS54" s="33"/>
      <c r="QVT54" s="23"/>
      <c r="QVU54" s="33"/>
      <c r="QVV54" s="35"/>
      <c r="QVW54" s="35"/>
      <c r="QVX54"/>
      <c r="QVY54"/>
      <c r="QVZ54" s="33"/>
      <c r="QWA54" s="23"/>
      <c r="QWB54" s="33"/>
      <c r="QWC54" s="35"/>
      <c r="QWD54" s="35"/>
      <c r="QWE54"/>
      <c r="QWF54"/>
      <c r="QWG54" s="33"/>
      <c r="QWH54" s="23"/>
      <c r="QWI54" s="33"/>
      <c r="QWJ54" s="35"/>
      <c r="QWK54" s="35"/>
      <c r="QWL54"/>
      <c r="QWM54"/>
      <c r="QWN54" s="33"/>
      <c r="QWO54" s="23"/>
      <c r="QWP54" s="33"/>
      <c r="QWQ54" s="35"/>
      <c r="QWR54" s="35"/>
      <c r="QWS54"/>
      <c r="QWT54"/>
      <c r="QWU54" s="33"/>
      <c r="QWV54" s="23"/>
      <c r="QWW54" s="33"/>
      <c r="QWX54" s="35"/>
      <c r="QWY54" s="35"/>
      <c r="QWZ54"/>
      <c r="QXA54"/>
      <c r="QXB54" s="33"/>
      <c r="QXC54" s="23"/>
      <c r="QXD54" s="33"/>
      <c r="QXE54" s="35"/>
      <c r="QXF54" s="35"/>
      <c r="QXG54"/>
      <c r="QXH54"/>
      <c r="QXI54" s="33"/>
      <c r="QXJ54" s="23"/>
      <c r="QXK54" s="33"/>
      <c r="QXL54" s="35"/>
      <c r="QXM54" s="35"/>
      <c r="QXN54"/>
      <c r="QXO54"/>
      <c r="QXP54" s="33"/>
      <c r="QXQ54" s="23"/>
      <c r="QXR54" s="33"/>
      <c r="QXS54" s="35"/>
      <c r="QXT54" s="35"/>
      <c r="QXU54"/>
      <c r="QXV54"/>
      <c r="QXW54" s="33"/>
      <c r="QXX54" s="23"/>
      <c r="QXY54" s="33"/>
      <c r="QXZ54" s="35"/>
      <c r="QYA54" s="35"/>
      <c r="QYB54"/>
      <c r="QYC54"/>
      <c r="QYD54" s="33"/>
      <c r="QYE54" s="23"/>
      <c r="QYF54" s="33"/>
      <c r="QYG54" s="35"/>
      <c r="QYH54" s="35"/>
      <c r="QYI54"/>
      <c r="QYJ54"/>
      <c r="QYK54" s="33"/>
      <c r="QYL54" s="23"/>
      <c r="QYM54" s="33"/>
      <c r="QYN54" s="35"/>
      <c r="QYO54" s="35"/>
      <c r="QYP54"/>
      <c r="QYQ54"/>
      <c r="QYR54" s="33"/>
      <c r="QYS54" s="23"/>
      <c r="QYT54" s="33"/>
      <c r="QYU54" s="35"/>
      <c r="QYV54" s="35"/>
      <c r="QYW54"/>
      <c r="QYX54"/>
      <c r="QYY54" s="33"/>
      <c r="QYZ54" s="23"/>
      <c r="QZA54" s="33"/>
      <c r="QZB54" s="35"/>
      <c r="QZC54" s="35"/>
      <c r="QZD54"/>
      <c r="QZE54"/>
      <c r="QZF54" s="33"/>
      <c r="QZG54" s="23"/>
      <c r="QZH54" s="33"/>
      <c r="QZI54" s="35"/>
      <c r="QZJ54" s="35"/>
      <c r="QZK54"/>
      <c r="QZL54"/>
      <c r="QZM54" s="33"/>
      <c r="QZN54" s="23"/>
      <c r="QZO54" s="33"/>
      <c r="QZP54" s="35"/>
      <c r="QZQ54" s="35"/>
      <c r="QZR54"/>
      <c r="QZS54"/>
      <c r="QZT54" s="33"/>
      <c r="QZU54" s="23"/>
      <c r="QZV54" s="33"/>
      <c r="QZW54" s="35"/>
      <c r="QZX54" s="35"/>
      <c r="QZY54"/>
      <c r="QZZ54"/>
      <c r="RAA54" s="33"/>
      <c r="RAB54" s="23"/>
      <c r="RAC54" s="33"/>
      <c r="RAD54" s="35"/>
      <c r="RAE54" s="35"/>
      <c r="RAF54"/>
      <c r="RAG54"/>
      <c r="RAH54" s="33"/>
      <c r="RAI54" s="23"/>
      <c r="RAJ54" s="33"/>
      <c r="RAK54" s="35"/>
      <c r="RAL54" s="35"/>
      <c r="RAM54"/>
      <c r="RAN54"/>
      <c r="RAO54" s="33"/>
      <c r="RAP54" s="23"/>
      <c r="RAQ54" s="33"/>
      <c r="RAR54" s="35"/>
      <c r="RAS54" s="35"/>
      <c r="RAT54"/>
      <c r="RAU54"/>
      <c r="RAV54" s="33"/>
      <c r="RAW54" s="23"/>
      <c r="RAX54" s="33"/>
      <c r="RAY54" s="35"/>
      <c r="RAZ54" s="35"/>
      <c r="RBA54"/>
      <c r="RBB54"/>
      <c r="RBC54" s="33"/>
      <c r="RBD54" s="23"/>
      <c r="RBE54" s="33"/>
      <c r="RBF54" s="35"/>
      <c r="RBG54" s="35"/>
      <c r="RBH54"/>
      <c r="RBI54"/>
      <c r="RBJ54" s="33"/>
      <c r="RBK54" s="23"/>
      <c r="RBL54" s="33"/>
      <c r="RBM54" s="35"/>
      <c r="RBN54" s="35"/>
      <c r="RBO54"/>
      <c r="RBP54"/>
      <c r="RBQ54" s="33"/>
      <c r="RBR54" s="23"/>
      <c r="RBS54" s="33"/>
      <c r="RBT54" s="35"/>
      <c r="RBU54" s="35"/>
      <c r="RBV54"/>
      <c r="RBW54"/>
      <c r="RBX54" s="33"/>
      <c r="RBY54" s="23"/>
      <c r="RBZ54" s="33"/>
      <c r="RCA54" s="35"/>
      <c r="RCB54" s="35"/>
      <c r="RCC54"/>
      <c r="RCD54"/>
      <c r="RCE54" s="33"/>
      <c r="RCF54" s="23"/>
      <c r="RCG54" s="33"/>
      <c r="RCH54" s="35"/>
      <c r="RCI54" s="35"/>
      <c r="RCJ54"/>
      <c r="RCK54"/>
      <c r="RCL54" s="33"/>
      <c r="RCM54" s="23"/>
      <c r="RCN54" s="33"/>
      <c r="RCO54" s="35"/>
      <c r="RCP54" s="35"/>
      <c r="RCQ54"/>
      <c r="RCR54"/>
      <c r="RCS54" s="33"/>
      <c r="RCT54" s="23"/>
      <c r="RCU54" s="33"/>
      <c r="RCV54" s="35"/>
      <c r="RCW54" s="35"/>
      <c r="RCX54"/>
      <c r="RCY54"/>
      <c r="RCZ54" s="33"/>
      <c r="RDA54" s="23"/>
      <c r="RDB54" s="33"/>
      <c r="RDC54" s="35"/>
      <c r="RDD54" s="35"/>
      <c r="RDE54"/>
      <c r="RDF54"/>
      <c r="RDG54" s="33"/>
      <c r="RDH54" s="23"/>
      <c r="RDI54" s="33"/>
      <c r="RDJ54" s="35"/>
      <c r="RDK54" s="35"/>
      <c r="RDL54"/>
      <c r="RDM54"/>
      <c r="RDN54" s="33"/>
      <c r="RDO54" s="23"/>
      <c r="RDP54" s="33"/>
      <c r="RDQ54" s="35"/>
      <c r="RDR54" s="35"/>
      <c r="RDS54"/>
      <c r="RDT54"/>
      <c r="RDU54" s="33"/>
      <c r="RDV54" s="23"/>
      <c r="RDW54" s="33"/>
      <c r="RDX54" s="35"/>
      <c r="RDY54" s="35"/>
      <c r="RDZ54"/>
      <c r="REA54"/>
      <c r="REB54" s="33"/>
      <c r="REC54" s="23"/>
      <c r="RED54" s="33"/>
      <c r="REE54" s="35"/>
      <c r="REF54" s="35"/>
      <c r="REG54"/>
      <c r="REH54"/>
      <c r="REI54" s="33"/>
      <c r="REJ54" s="23"/>
      <c r="REK54" s="33"/>
      <c r="REL54" s="35"/>
      <c r="REM54" s="35"/>
      <c r="REN54"/>
      <c r="REO54"/>
      <c r="REP54" s="33"/>
      <c r="REQ54" s="23"/>
      <c r="RER54" s="33"/>
      <c r="RES54" s="35"/>
      <c r="RET54" s="35"/>
      <c r="REU54"/>
      <c r="REV54"/>
      <c r="REW54" s="33"/>
      <c r="REX54" s="23"/>
      <c r="REY54" s="33"/>
      <c r="REZ54" s="35"/>
      <c r="RFA54" s="35"/>
      <c r="RFB54"/>
      <c r="RFC54"/>
      <c r="RFD54" s="33"/>
      <c r="RFE54" s="23"/>
      <c r="RFF54" s="33"/>
      <c r="RFG54" s="35"/>
      <c r="RFH54" s="35"/>
      <c r="RFI54"/>
      <c r="RFJ54"/>
      <c r="RFK54" s="33"/>
      <c r="RFL54" s="23"/>
      <c r="RFM54" s="33"/>
      <c r="RFN54" s="35"/>
      <c r="RFO54" s="35"/>
      <c r="RFP54"/>
      <c r="RFQ54"/>
      <c r="RFR54" s="33"/>
      <c r="RFS54" s="23"/>
      <c r="RFT54" s="33"/>
      <c r="RFU54" s="35"/>
      <c r="RFV54" s="35"/>
      <c r="RFW54"/>
      <c r="RFX54"/>
      <c r="RFY54" s="33"/>
      <c r="RFZ54" s="23"/>
      <c r="RGA54" s="33"/>
      <c r="RGB54" s="35"/>
      <c r="RGC54" s="35"/>
      <c r="RGD54"/>
      <c r="RGE54"/>
      <c r="RGF54" s="33"/>
      <c r="RGG54" s="23"/>
      <c r="RGH54" s="33"/>
      <c r="RGI54" s="35"/>
      <c r="RGJ54" s="35"/>
      <c r="RGK54"/>
      <c r="RGL54"/>
      <c r="RGM54" s="33"/>
      <c r="RGN54" s="23"/>
      <c r="RGO54" s="33"/>
      <c r="RGP54" s="35"/>
      <c r="RGQ54" s="35"/>
      <c r="RGR54"/>
      <c r="RGS54"/>
      <c r="RGT54" s="33"/>
      <c r="RGU54" s="23"/>
      <c r="RGV54" s="33"/>
      <c r="RGW54" s="35"/>
      <c r="RGX54" s="35"/>
      <c r="RGY54"/>
      <c r="RGZ54"/>
      <c r="RHA54" s="33"/>
      <c r="RHB54" s="23"/>
      <c r="RHC54" s="33"/>
      <c r="RHD54" s="35"/>
      <c r="RHE54" s="35"/>
      <c r="RHF54"/>
      <c r="RHG54"/>
      <c r="RHH54" s="33"/>
      <c r="RHI54" s="23"/>
      <c r="RHJ54" s="33"/>
      <c r="RHK54" s="35"/>
      <c r="RHL54" s="35"/>
      <c r="RHM54"/>
      <c r="RHN54"/>
      <c r="RHO54" s="33"/>
      <c r="RHP54" s="23"/>
      <c r="RHQ54" s="33"/>
      <c r="RHR54" s="35"/>
      <c r="RHS54" s="35"/>
      <c r="RHT54"/>
      <c r="RHU54"/>
      <c r="RHV54" s="33"/>
      <c r="RHW54" s="23"/>
      <c r="RHX54" s="33"/>
      <c r="RHY54" s="35"/>
      <c r="RHZ54" s="35"/>
      <c r="RIA54"/>
      <c r="RIB54"/>
      <c r="RIC54" s="33"/>
      <c r="RID54" s="23"/>
      <c r="RIE54" s="33"/>
      <c r="RIF54" s="35"/>
      <c r="RIG54" s="35"/>
      <c r="RIH54"/>
      <c r="RII54"/>
      <c r="RIJ54" s="33"/>
      <c r="RIK54" s="23"/>
      <c r="RIL54" s="33"/>
      <c r="RIM54" s="35"/>
      <c r="RIN54" s="35"/>
      <c r="RIO54"/>
      <c r="RIP54"/>
      <c r="RIQ54" s="33"/>
      <c r="RIR54" s="23"/>
      <c r="RIS54" s="33"/>
      <c r="RIT54" s="35"/>
      <c r="RIU54" s="35"/>
      <c r="RIV54"/>
      <c r="RIW54"/>
      <c r="RIX54" s="33"/>
      <c r="RIY54" s="23"/>
      <c r="RIZ54" s="33"/>
      <c r="RJA54" s="35"/>
      <c r="RJB54" s="35"/>
      <c r="RJC54"/>
      <c r="RJD54"/>
      <c r="RJE54" s="33"/>
      <c r="RJF54" s="23"/>
      <c r="RJG54" s="33"/>
      <c r="RJH54" s="35"/>
      <c r="RJI54" s="35"/>
      <c r="RJJ54"/>
      <c r="RJK54"/>
      <c r="RJL54" s="33"/>
      <c r="RJM54" s="23"/>
      <c r="RJN54" s="33"/>
      <c r="RJO54" s="35"/>
      <c r="RJP54" s="35"/>
      <c r="RJQ54"/>
      <c r="RJR54"/>
      <c r="RJS54" s="33"/>
      <c r="RJT54" s="23"/>
      <c r="RJU54" s="33"/>
      <c r="RJV54" s="35"/>
      <c r="RJW54" s="35"/>
      <c r="RJX54"/>
      <c r="RJY54"/>
      <c r="RJZ54" s="33"/>
      <c r="RKA54" s="23"/>
      <c r="RKB54" s="33"/>
      <c r="RKC54" s="35"/>
      <c r="RKD54" s="35"/>
      <c r="RKE54"/>
      <c r="RKF54"/>
      <c r="RKG54" s="33"/>
      <c r="RKH54" s="23"/>
      <c r="RKI54" s="33"/>
      <c r="RKJ54" s="35"/>
      <c r="RKK54" s="35"/>
      <c r="RKL54"/>
      <c r="RKM54"/>
      <c r="RKN54" s="33"/>
      <c r="RKO54" s="23"/>
      <c r="RKP54" s="33"/>
      <c r="RKQ54" s="35"/>
      <c r="RKR54" s="35"/>
      <c r="RKS54"/>
      <c r="RKT54"/>
      <c r="RKU54" s="33"/>
      <c r="RKV54" s="23"/>
      <c r="RKW54" s="33"/>
      <c r="RKX54" s="35"/>
      <c r="RKY54" s="35"/>
      <c r="RKZ54"/>
      <c r="RLA54"/>
      <c r="RLB54" s="33"/>
      <c r="RLC54" s="23"/>
      <c r="RLD54" s="33"/>
      <c r="RLE54" s="35"/>
      <c r="RLF54" s="35"/>
      <c r="RLG54"/>
      <c r="RLH54"/>
      <c r="RLI54" s="33"/>
      <c r="RLJ54" s="23"/>
      <c r="RLK54" s="33"/>
      <c r="RLL54" s="35"/>
      <c r="RLM54" s="35"/>
      <c r="RLN54"/>
      <c r="RLO54"/>
      <c r="RLP54" s="33"/>
      <c r="RLQ54" s="23"/>
      <c r="RLR54" s="33"/>
      <c r="RLS54" s="35"/>
      <c r="RLT54" s="35"/>
      <c r="RLU54"/>
      <c r="RLV54"/>
      <c r="RLW54" s="33"/>
      <c r="RLX54" s="23"/>
      <c r="RLY54" s="33"/>
      <c r="RLZ54" s="35"/>
      <c r="RMA54" s="35"/>
      <c r="RMB54"/>
      <c r="RMC54"/>
      <c r="RMD54" s="33"/>
      <c r="RME54" s="23"/>
      <c r="RMF54" s="33"/>
      <c r="RMG54" s="35"/>
      <c r="RMH54" s="35"/>
      <c r="RMI54"/>
      <c r="RMJ54"/>
      <c r="RMK54" s="33"/>
      <c r="RML54" s="23"/>
      <c r="RMM54" s="33"/>
      <c r="RMN54" s="35"/>
      <c r="RMO54" s="35"/>
      <c r="RMP54"/>
      <c r="RMQ54"/>
      <c r="RMR54" s="33"/>
      <c r="RMS54" s="23"/>
      <c r="RMT54" s="33"/>
      <c r="RMU54" s="35"/>
      <c r="RMV54" s="35"/>
      <c r="RMW54"/>
      <c r="RMX54"/>
      <c r="RMY54" s="33"/>
      <c r="RMZ54" s="23"/>
      <c r="RNA54" s="33"/>
      <c r="RNB54" s="35"/>
      <c r="RNC54" s="35"/>
      <c r="RND54"/>
      <c r="RNE54"/>
      <c r="RNF54" s="33"/>
      <c r="RNG54" s="23"/>
      <c r="RNH54" s="33"/>
      <c r="RNI54" s="35"/>
      <c r="RNJ54" s="35"/>
      <c r="RNK54"/>
      <c r="RNL54"/>
      <c r="RNM54" s="33"/>
      <c r="RNN54" s="23"/>
      <c r="RNO54" s="33"/>
      <c r="RNP54" s="35"/>
      <c r="RNQ54" s="35"/>
      <c r="RNR54"/>
      <c r="RNS54"/>
      <c r="RNT54" s="33"/>
      <c r="RNU54" s="23"/>
      <c r="RNV54" s="33"/>
      <c r="RNW54" s="35"/>
      <c r="RNX54" s="35"/>
      <c r="RNY54"/>
      <c r="RNZ54"/>
      <c r="ROA54" s="33"/>
      <c r="ROB54" s="23"/>
      <c r="ROC54" s="33"/>
      <c r="ROD54" s="35"/>
      <c r="ROE54" s="35"/>
      <c r="ROF54"/>
      <c r="ROG54"/>
      <c r="ROH54" s="33"/>
      <c r="ROI54" s="23"/>
      <c r="ROJ54" s="33"/>
      <c r="ROK54" s="35"/>
      <c r="ROL54" s="35"/>
      <c r="ROM54"/>
      <c r="RON54"/>
      <c r="ROO54" s="33"/>
      <c r="ROP54" s="23"/>
      <c r="ROQ54" s="33"/>
      <c r="ROR54" s="35"/>
      <c r="ROS54" s="35"/>
      <c r="ROT54"/>
      <c r="ROU54"/>
      <c r="ROV54" s="33"/>
      <c r="ROW54" s="23"/>
      <c r="ROX54" s="33"/>
      <c r="ROY54" s="35"/>
      <c r="ROZ54" s="35"/>
      <c r="RPA54"/>
      <c r="RPB54"/>
      <c r="RPC54" s="33"/>
      <c r="RPD54" s="23"/>
      <c r="RPE54" s="33"/>
      <c r="RPF54" s="35"/>
      <c r="RPG54" s="35"/>
      <c r="RPH54"/>
      <c r="RPI54"/>
      <c r="RPJ54" s="33"/>
      <c r="RPK54" s="23"/>
      <c r="RPL54" s="33"/>
      <c r="RPM54" s="35"/>
      <c r="RPN54" s="35"/>
      <c r="RPO54"/>
      <c r="RPP54"/>
      <c r="RPQ54" s="33"/>
      <c r="RPR54" s="23"/>
      <c r="RPS54" s="33"/>
      <c r="RPT54" s="35"/>
      <c r="RPU54" s="35"/>
      <c r="RPV54"/>
      <c r="RPW54"/>
      <c r="RPX54" s="33"/>
      <c r="RPY54" s="23"/>
      <c r="RPZ54" s="33"/>
      <c r="RQA54" s="35"/>
      <c r="RQB54" s="35"/>
      <c r="RQC54"/>
      <c r="RQD54"/>
      <c r="RQE54" s="33"/>
      <c r="RQF54" s="23"/>
      <c r="RQG54" s="33"/>
      <c r="RQH54" s="35"/>
      <c r="RQI54" s="35"/>
      <c r="RQJ54"/>
      <c r="RQK54"/>
      <c r="RQL54" s="33"/>
      <c r="RQM54" s="23"/>
      <c r="RQN54" s="33"/>
      <c r="RQO54" s="35"/>
      <c r="RQP54" s="35"/>
      <c r="RQQ54"/>
      <c r="RQR54"/>
      <c r="RQS54" s="33"/>
      <c r="RQT54" s="23"/>
      <c r="RQU54" s="33"/>
      <c r="RQV54" s="35"/>
      <c r="RQW54" s="35"/>
      <c r="RQX54"/>
      <c r="RQY54"/>
      <c r="RQZ54" s="33"/>
      <c r="RRA54" s="23"/>
      <c r="RRB54" s="33"/>
      <c r="RRC54" s="35"/>
      <c r="RRD54" s="35"/>
      <c r="RRE54"/>
      <c r="RRF54"/>
      <c r="RRG54" s="33"/>
      <c r="RRH54" s="23"/>
      <c r="RRI54" s="33"/>
      <c r="RRJ54" s="35"/>
      <c r="RRK54" s="35"/>
      <c r="RRL54"/>
      <c r="RRM54"/>
      <c r="RRN54" s="33"/>
      <c r="RRO54" s="23"/>
      <c r="RRP54" s="33"/>
      <c r="RRQ54" s="35"/>
      <c r="RRR54" s="35"/>
      <c r="RRS54"/>
      <c r="RRT54"/>
      <c r="RRU54" s="33"/>
      <c r="RRV54" s="23"/>
      <c r="RRW54" s="33"/>
      <c r="RRX54" s="35"/>
      <c r="RRY54" s="35"/>
      <c r="RRZ54"/>
      <c r="RSA54"/>
      <c r="RSB54" s="33"/>
      <c r="RSC54" s="23"/>
      <c r="RSD54" s="33"/>
      <c r="RSE54" s="35"/>
      <c r="RSF54" s="35"/>
      <c r="RSG54"/>
      <c r="RSH54"/>
      <c r="RSI54" s="33"/>
      <c r="RSJ54" s="23"/>
      <c r="RSK54" s="33"/>
      <c r="RSL54" s="35"/>
      <c r="RSM54" s="35"/>
      <c r="RSN54"/>
      <c r="RSO54"/>
      <c r="RSP54" s="33"/>
      <c r="RSQ54" s="23"/>
      <c r="RSR54" s="33"/>
      <c r="RSS54" s="35"/>
      <c r="RST54" s="35"/>
      <c r="RSU54"/>
      <c r="RSV54"/>
      <c r="RSW54" s="33"/>
      <c r="RSX54" s="23"/>
      <c r="RSY54" s="33"/>
      <c r="RSZ54" s="35"/>
      <c r="RTA54" s="35"/>
      <c r="RTB54"/>
      <c r="RTC54"/>
      <c r="RTD54" s="33"/>
      <c r="RTE54" s="23"/>
      <c r="RTF54" s="33"/>
      <c r="RTG54" s="35"/>
      <c r="RTH54" s="35"/>
      <c r="RTI54"/>
      <c r="RTJ54"/>
      <c r="RTK54" s="33"/>
      <c r="RTL54" s="23"/>
      <c r="RTM54" s="33"/>
      <c r="RTN54" s="35"/>
      <c r="RTO54" s="35"/>
      <c r="RTP54"/>
      <c r="RTQ54"/>
      <c r="RTR54" s="33"/>
      <c r="RTS54" s="23"/>
      <c r="RTT54" s="33"/>
      <c r="RTU54" s="35"/>
      <c r="RTV54" s="35"/>
      <c r="RTW54"/>
      <c r="RTX54"/>
      <c r="RTY54" s="33"/>
      <c r="RTZ54" s="23"/>
      <c r="RUA54" s="33"/>
      <c r="RUB54" s="35"/>
      <c r="RUC54" s="35"/>
      <c r="RUD54"/>
      <c r="RUE54"/>
      <c r="RUF54" s="33"/>
      <c r="RUG54" s="23"/>
      <c r="RUH54" s="33"/>
      <c r="RUI54" s="35"/>
      <c r="RUJ54" s="35"/>
      <c r="RUK54"/>
      <c r="RUL54"/>
      <c r="RUM54" s="33"/>
      <c r="RUN54" s="23"/>
      <c r="RUO54" s="33"/>
      <c r="RUP54" s="35"/>
      <c r="RUQ54" s="35"/>
      <c r="RUR54"/>
      <c r="RUS54"/>
      <c r="RUT54" s="33"/>
      <c r="RUU54" s="23"/>
      <c r="RUV54" s="33"/>
      <c r="RUW54" s="35"/>
      <c r="RUX54" s="35"/>
      <c r="RUY54"/>
      <c r="RUZ54"/>
      <c r="RVA54" s="33"/>
      <c r="RVB54" s="23"/>
      <c r="RVC54" s="33"/>
      <c r="RVD54" s="35"/>
      <c r="RVE54" s="35"/>
      <c r="RVF54"/>
      <c r="RVG54"/>
      <c r="RVH54" s="33"/>
      <c r="RVI54" s="23"/>
      <c r="RVJ54" s="33"/>
      <c r="RVK54" s="35"/>
      <c r="RVL54" s="35"/>
      <c r="RVM54"/>
      <c r="RVN54"/>
      <c r="RVO54" s="33"/>
      <c r="RVP54" s="23"/>
      <c r="RVQ54" s="33"/>
      <c r="RVR54" s="35"/>
      <c r="RVS54" s="35"/>
      <c r="RVT54"/>
      <c r="RVU54"/>
      <c r="RVV54" s="33"/>
      <c r="RVW54" s="23"/>
      <c r="RVX54" s="33"/>
      <c r="RVY54" s="35"/>
      <c r="RVZ54" s="35"/>
      <c r="RWA54"/>
      <c r="RWB54"/>
      <c r="RWC54" s="33"/>
      <c r="RWD54" s="23"/>
      <c r="RWE54" s="33"/>
      <c r="RWF54" s="35"/>
      <c r="RWG54" s="35"/>
      <c r="RWH54"/>
      <c r="RWI54"/>
      <c r="RWJ54" s="33"/>
      <c r="RWK54" s="23"/>
      <c r="RWL54" s="33"/>
      <c r="RWM54" s="35"/>
      <c r="RWN54" s="35"/>
      <c r="RWO54"/>
      <c r="RWP54"/>
      <c r="RWQ54" s="33"/>
      <c r="RWR54" s="23"/>
      <c r="RWS54" s="33"/>
      <c r="RWT54" s="35"/>
      <c r="RWU54" s="35"/>
      <c r="RWV54"/>
      <c r="RWW54"/>
      <c r="RWX54" s="33"/>
      <c r="RWY54" s="23"/>
      <c r="RWZ54" s="33"/>
      <c r="RXA54" s="35"/>
      <c r="RXB54" s="35"/>
      <c r="RXC54"/>
      <c r="RXD54"/>
      <c r="RXE54" s="33"/>
      <c r="RXF54" s="23"/>
      <c r="RXG54" s="33"/>
      <c r="RXH54" s="35"/>
      <c r="RXI54" s="35"/>
      <c r="RXJ54"/>
      <c r="RXK54"/>
      <c r="RXL54" s="33"/>
      <c r="RXM54" s="23"/>
      <c r="RXN54" s="33"/>
      <c r="RXO54" s="35"/>
      <c r="RXP54" s="35"/>
      <c r="RXQ54"/>
      <c r="RXR54"/>
      <c r="RXS54" s="33"/>
      <c r="RXT54" s="23"/>
      <c r="RXU54" s="33"/>
      <c r="RXV54" s="35"/>
      <c r="RXW54" s="35"/>
      <c r="RXX54"/>
      <c r="RXY54"/>
      <c r="RXZ54" s="33"/>
      <c r="RYA54" s="23"/>
      <c r="RYB54" s="33"/>
      <c r="RYC54" s="35"/>
      <c r="RYD54" s="35"/>
      <c r="RYE54"/>
      <c r="RYF54"/>
      <c r="RYG54" s="33"/>
      <c r="RYH54" s="23"/>
      <c r="RYI54" s="33"/>
      <c r="RYJ54" s="35"/>
      <c r="RYK54" s="35"/>
      <c r="RYL54"/>
      <c r="RYM54"/>
      <c r="RYN54" s="33"/>
      <c r="RYO54" s="23"/>
      <c r="RYP54" s="33"/>
      <c r="RYQ54" s="35"/>
      <c r="RYR54" s="35"/>
      <c r="RYS54"/>
      <c r="RYT54"/>
      <c r="RYU54" s="33"/>
      <c r="RYV54" s="23"/>
      <c r="RYW54" s="33"/>
      <c r="RYX54" s="35"/>
      <c r="RYY54" s="35"/>
      <c r="RYZ54"/>
      <c r="RZA54"/>
      <c r="RZB54" s="33"/>
      <c r="RZC54" s="23"/>
      <c r="RZD54" s="33"/>
      <c r="RZE54" s="35"/>
      <c r="RZF54" s="35"/>
      <c r="RZG54"/>
      <c r="RZH54"/>
      <c r="RZI54" s="33"/>
      <c r="RZJ54" s="23"/>
      <c r="RZK54" s="33"/>
      <c r="RZL54" s="35"/>
      <c r="RZM54" s="35"/>
      <c r="RZN54"/>
      <c r="RZO54"/>
      <c r="RZP54" s="33"/>
      <c r="RZQ54" s="23"/>
      <c r="RZR54" s="33"/>
      <c r="RZS54" s="35"/>
      <c r="RZT54" s="35"/>
      <c r="RZU54"/>
      <c r="RZV54"/>
      <c r="RZW54" s="33"/>
      <c r="RZX54" s="23"/>
      <c r="RZY54" s="33"/>
      <c r="RZZ54" s="35"/>
      <c r="SAA54" s="35"/>
      <c r="SAB54"/>
      <c r="SAC54"/>
      <c r="SAD54" s="33"/>
      <c r="SAE54" s="23"/>
      <c r="SAF54" s="33"/>
      <c r="SAG54" s="35"/>
      <c r="SAH54" s="35"/>
      <c r="SAI54"/>
      <c r="SAJ54"/>
      <c r="SAK54" s="33"/>
      <c r="SAL54" s="23"/>
      <c r="SAM54" s="33"/>
      <c r="SAN54" s="35"/>
      <c r="SAO54" s="35"/>
      <c r="SAP54"/>
      <c r="SAQ54"/>
      <c r="SAR54" s="33"/>
      <c r="SAS54" s="23"/>
      <c r="SAT54" s="33"/>
      <c r="SAU54" s="35"/>
      <c r="SAV54" s="35"/>
      <c r="SAW54"/>
      <c r="SAX54"/>
      <c r="SAY54" s="33"/>
      <c r="SAZ54" s="23"/>
      <c r="SBA54" s="33"/>
      <c r="SBB54" s="35"/>
      <c r="SBC54" s="35"/>
      <c r="SBD54"/>
      <c r="SBE54"/>
      <c r="SBF54" s="33"/>
      <c r="SBG54" s="23"/>
      <c r="SBH54" s="33"/>
      <c r="SBI54" s="35"/>
      <c r="SBJ54" s="35"/>
      <c r="SBK54"/>
      <c r="SBL54"/>
      <c r="SBM54" s="33"/>
      <c r="SBN54" s="23"/>
      <c r="SBO54" s="33"/>
      <c r="SBP54" s="35"/>
      <c r="SBQ54" s="35"/>
      <c r="SBR54"/>
      <c r="SBS54"/>
      <c r="SBT54" s="33"/>
      <c r="SBU54" s="23"/>
      <c r="SBV54" s="33"/>
      <c r="SBW54" s="35"/>
      <c r="SBX54" s="35"/>
      <c r="SBY54"/>
      <c r="SBZ54"/>
      <c r="SCA54" s="33"/>
      <c r="SCB54" s="23"/>
      <c r="SCC54" s="33"/>
      <c r="SCD54" s="35"/>
      <c r="SCE54" s="35"/>
      <c r="SCF54"/>
      <c r="SCG54"/>
      <c r="SCH54" s="33"/>
      <c r="SCI54" s="23"/>
      <c r="SCJ54" s="33"/>
      <c r="SCK54" s="35"/>
      <c r="SCL54" s="35"/>
      <c r="SCM54"/>
      <c r="SCN54"/>
      <c r="SCO54" s="33"/>
      <c r="SCP54" s="23"/>
      <c r="SCQ54" s="33"/>
      <c r="SCR54" s="35"/>
      <c r="SCS54" s="35"/>
      <c r="SCT54"/>
      <c r="SCU54"/>
      <c r="SCV54" s="33"/>
      <c r="SCW54" s="23"/>
      <c r="SCX54" s="33"/>
      <c r="SCY54" s="35"/>
      <c r="SCZ54" s="35"/>
      <c r="SDA54"/>
      <c r="SDB54"/>
      <c r="SDC54" s="33"/>
      <c r="SDD54" s="23"/>
      <c r="SDE54" s="33"/>
      <c r="SDF54" s="35"/>
      <c r="SDG54" s="35"/>
      <c r="SDH54"/>
      <c r="SDI54"/>
      <c r="SDJ54" s="33"/>
      <c r="SDK54" s="23"/>
      <c r="SDL54" s="33"/>
      <c r="SDM54" s="35"/>
      <c r="SDN54" s="35"/>
      <c r="SDO54"/>
      <c r="SDP54"/>
      <c r="SDQ54" s="33"/>
      <c r="SDR54" s="23"/>
      <c r="SDS54" s="33"/>
      <c r="SDT54" s="35"/>
      <c r="SDU54" s="35"/>
      <c r="SDV54"/>
      <c r="SDW54"/>
      <c r="SDX54" s="33"/>
      <c r="SDY54" s="23"/>
      <c r="SDZ54" s="33"/>
      <c r="SEA54" s="35"/>
      <c r="SEB54" s="35"/>
      <c r="SEC54"/>
      <c r="SED54"/>
      <c r="SEE54" s="33"/>
      <c r="SEF54" s="23"/>
      <c r="SEG54" s="33"/>
      <c r="SEH54" s="35"/>
      <c r="SEI54" s="35"/>
      <c r="SEJ54"/>
      <c r="SEK54"/>
      <c r="SEL54" s="33"/>
      <c r="SEM54" s="23"/>
      <c r="SEN54" s="33"/>
      <c r="SEO54" s="35"/>
      <c r="SEP54" s="35"/>
      <c r="SEQ54"/>
      <c r="SER54"/>
      <c r="SES54" s="33"/>
      <c r="SET54" s="23"/>
      <c r="SEU54" s="33"/>
      <c r="SEV54" s="35"/>
      <c r="SEW54" s="35"/>
      <c r="SEX54"/>
      <c r="SEY54"/>
      <c r="SEZ54" s="33"/>
      <c r="SFA54" s="23"/>
      <c r="SFB54" s="33"/>
      <c r="SFC54" s="35"/>
      <c r="SFD54" s="35"/>
      <c r="SFE54"/>
      <c r="SFF54"/>
      <c r="SFG54" s="33"/>
      <c r="SFH54" s="23"/>
      <c r="SFI54" s="33"/>
      <c r="SFJ54" s="35"/>
      <c r="SFK54" s="35"/>
      <c r="SFL54"/>
      <c r="SFM54"/>
      <c r="SFN54" s="33"/>
      <c r="SFO54" s="23"/>
      <c r="SFP54" s="33"/>
      <c r="SFQ54" s="35"/>
      <c r="SFR54" s="35"/>
      <c r="SFS54"/>
      <c r="SFT54"/>
      <c r="SFU54" s="33"/>
      <c r="SFV54" s="23"/>
      <c r="SFW54" s="33"/>
      <c r="SFX54" s="35"/>
      <c r="SFY54" s="35"/>
      <c r="SFZ54"/>
      <c r="SGA54"/>
      <c r="SGB54" s="33"/>
      <c r="SGC54" s="23"/>
      <c r="SGD54" s="33"/>
      <c r="SGE54" s="35"/>
      <c r="SGF54" s="35"/>
      <c r="SGG54"/>
      <c r="SGH54"/>
      <c r="SGI54" s="33"/>
      <c r="SGJ54" s="23"/>
      <c r="SGK54" s="33"/>
      <c r="SGL54" s="35"/>
      <c r="SGM54" s="35"/>
      <c r="SGN54"/>
      <c r="SGO54"/>
      <c r="SGP54" s="33"/>
      <c r="SGQ54" s="23"/>
      <c r="SGR54" s="33"/>
      <c r="SGS54" s="35"/>
      <c r="SGT54" s="35"/>
      <c r="SGU54"/>
      <c r="SGV54"/>
      <c r="SGW54" s="33"/>
      <c r="SGX54" s="23"/>
      <c r="SGY54" s="33"/>
      <c r="SGZ54" s="35"/>
      <c r="SHA54" s="35"/>
      <c r="SHB54"/>
      <c r="SHC54"/>
      <c r="SHD54" s="33"/>
      <c r="SHE54" s="23"/>
      <c r="SHF54" s="33"/>
      <c r="SHG54" s="35"/>
      <c r="SHH54" s="35"/>
      <c r="SHI54"/>
      <c r="SHJ54"/>
      <c r="SHK54" s="33"/>
      <c r="SHL54" s="23"/>
      <c r="SHM54" s="33"/>
      <c r="SHN54" s="35"/>
      <c r="SHO54" s="35"/>
      <c r="SHP54"/>
      <c r="SHQ54"/>
      <c r="SHR54" s="33"/>
      <c r="SHS54" s="23"/>
      <c r="SHT54" s="33"/>
      <c r="SHU54" s="35"/>
      <c r="SHV54" s="35"/>
      <c r="SHW54"/>
      <c r="SHX54"/>
      <c r="SHY54" s="33"/>
      <c r="SHZ54" s="23"/>
      <c r="SIA54" s="33"/>
      <c r="SIB54" s="35"/>
      <c r="SIC54" s="35"/>
      <c r="SID54"/>
      <c r="SIE54"/>
      <c r="SIF54" s="33"/>
      <c r="SIG54" s="23"/>
      <c r="SIH54" s="33"/>
      <c r="SII54" s="35"/>
      <c r="SIJ54" s="35"/>
      <c r="SIK54"/>
      <c r="SIL54"/>
      <c r="SIM54" s="33"/>
      <c r="SIN54" s="23"/>
      <c r="SIO54" s="33"/>
      <c r="SIP54" s="35"/>
      <c r="SIQ54" s="35"/>
      <c r="SIR54"/>
      <c r="SIS54"/>
      <c r="SIT54" s="33"/>
      <c r="SIU54" s="23"/>
      <c r="SIV54" s="33"/>
      <c r="SIW54" s="35"/>
      <c r="SIX54" s="35"/>
      <c r="SIY54"/>
      <c r="SIZ54"/>
      <c r="SJA54" s="33"/>
      <c r="SJB54" s="23"/>
      <c r="SJC54" s="33"/>
      <c r="SJD54" s="35"/>
      <c r="SJE54" s="35"/>
      <c r="SJF54"/>
      <c r="SJG54"/>
      <c r="SJH54" s="33"/>
      <c r="SJI54" s="23"/>
      <c r="SJJ54" s="33"/>
      <c r="SJK54" s="35"/>
      <c r="SJL54" s="35"/>
      <c r="SJM54"/>
      <c r="SJN54"/>
      <c r="SJO54" s="33"/>
      <c r="SJP54" s="23"/>
      <c r="SJQ54" s="33"/>
      <c r="SJR54" s="35"/>
      <c r="SJS54" s="35"/>
      <c r="SJT54"/>
      <c r="SJU54"/>
      <c r="SJV54" s="33"/>
      <c r="SJW54" s="23"/>
      <c r="SJX54" s="33"/>
      <c r="SJY54" s="35"/>
      <c r="SJZ54" s="35"/>
      <c r="SKA54"/>
      <c r="SKB54"/>
      <c r="SKC54" s="33"/>
      <c r="SKD54" s="23"/>
      <c r="SKE54" s="33"/>
      <c r="SKF54" s="35"/>
      <c r="SKG54" s="35"/>
      <c r="SKH54"/>
      <c r="SKI54"/>
      <c r="SKJ54" s="33"/>
      <c r="SKK54" s="23"/>
      <c r="SKL54" s="33"/>
      <c r="SKM54" s="35"/>
      <c r="SKN54" s="35"/>
      <c r="SKO54"/>
      <c r="SKP54"/>
      <c r="SKQ54" s="33"/>
      <c r="SKR54" s="23"/>
      <c r="SKS54" s="33"/>
      <c r="SKT54" s="35"/>
      <c r="SKU54" s="35"/>
      <c r="SKV54"/>
      <c r="SKW54"/>
      <c r="SKX54" s="33"/>
      <c r="SKY54" s="23"/>
      <c r="SKZ54" s="33"/>
      <c r="SLA54" s="35"/>
      <c r="SLB54" s="35"/>
      <c r="SLC54"/>
      <c r="SLD54"/>
      <c r="SLE54" s="33"/>
      <c r="SLF54" s="23"/>
      <c r="SLG54" s="33"/>
      <c r="SLH54" s="35"/>
      <c r="SLI54" s="35"/>
      <c r="SLJ54"/>
      <c r="SLK54"/>
      <c r="SLL54" s="33"/>
      <c r="SLM54" s="23"/>
      <c r="SLN54" s="33"/>
      <c r="SLO54" s="35"/>
      <c r="SLP54" s="35"/>
      <c r="SLQ54"/>
      <c r="SLR54"/>
      <c r="SLS54" s="33"/>
      <c r="SLT54" s="23"/>
      <c r="SLU54" s="33"/>
      <c r="SLV54" s="35"/>
      <c r="SLW54" s="35"/>
      <c r="SLX54"/>
      <c r="SLY54"/>
      <c r="SLZ54" s="33"/>
      <c r="SMA54" s="23"/>
      <c r="SMB54" s="33"/>
      <c r="SMC54" s="35"/>
      <c r="SMD54" s="35"/>
      <c r="SME54"/>
      <c r="SMF54"/>
      <c r="SMG54" s="33"/>
      <c r="SMH54" s="23"/>
      <c r="SMI54" s="33"/>
      <c r="SMJ54" s="35"/>
      <c r="SMK54" s="35"/>
      <c r="SML54"/>
      <c r="SMM54"/>
      <c r="SMN54" s="33"/>
      <c r="SMO54" s="23"/>
      <c r="SMP54" s="33"/>
      <c r="SMQ54" s="35"/>
      <c r="SMR54" s="35"/>
      <c r="SMS54"/>
      <c r="SMT54"/>
      <c r="SMU54" s="33"/>
      <c r="SMV54" s="23"/>
      <c r="SMW54" s="33"/>
      <c r="SMX54" s="35"/>
      <c r="SMY54" s="35"/>
      <c r="SMZ54"/>
      <c r="SNA54"/>
      <c r="SNB54" s="33"/>
      <c r="SNC54" s="23"/>
      <c r="SND54" s="33"/>
      <c r="SNE54" s="35"/>
      <c r="SNF54" s="35"/>
      <c r="SNG54"/>
      <c r="SNH54"/>
      <c r="SNI54" s="33"/>
      <c r="SNJ54" s="23"/>
      <c r="SNK54" s="33"/>
      <c r="SNL54" s="35"/>
      <c r="SNM54" s="35"/>
      <c r="SNN54"/>
      <c r="SNO54"/>
      <c r="SNP54" s="33"/>
      <c r="SNQ54" s="23"/>
      <c r="SNR54" s="33"/>
      <c r="SNS54" s="35"/>
      <c r="SNT54" s="35"/>
      <c r="SNU54"/>
      <c r="SNV54"/>
      <c r="SNW54" s="33"/>
      <c r="SNX54" s="23"/>
      <c r="SNY54" s="33"/>
      <c r="SNZ54" s="35"/>
      <c r="SOA54" s="35"/>
      <c r="SOB54"/>
      <c r="SOC54"/>
      <c r="SOD54" s="33"/>
      <c r="SOE54" s="23"/>
      <c r="SOF54" s="33"/>
      <c r="SOG54" s="35"/>
      <c r="SOH54" s="35"/>
      <c r="SOI54"/>
      <c r="SOJ54"/>
      <c r="SOK54" s="33"/>
      <c r="SOL54" s="23"/>
      <c r="SOM54" s="33"/>
      <c r="SON54" s="35"/>
      <c r="SOO54" s="35"/>
      <c r="SOP54"/>
      <c r="SOQ54"/>
      <c r="SOR54" s="33"/>
      <c r="SOS54" s="23"/>
      <c r="SOT54" s="33"/>
      <c r="SOU54" s="35"/>
      <c r="SOV54" s="35"/>
      <c r="SOW54"/>
      <c r="SOX54"/>
      <c r="SOY54" s="33"/>
      <c r="SOZ54" s="23"/>
      <c r="SPA54" s="33"/>
      <c r="SPB54" s="35"/>
      <c r="SPC54" s="35"/>
      <c r="SPD54"/>
      <c r="SPE54"/>
      <c r="SPF54" s="33"/>
      <c r="SPG54" s="23"/>
      <c r="SPH54" s="33"/>
      <c r="SPI54" s="35"/>
      <c r="SPJ54" s="35"/>
      <c r="SPK54"/>
      <c r="SPL54"/>
      <c r="SPM54" s="33"/>
      <c r="SPN54" s="23"/>
      <c r="SPO54" s="33"/>
      <c r="SPP54" s="35"/>
      <c r="SPQ54" s="35"/>
      <c r="SPR54"/>
      <c r="SPS54"/>
      <c r="SPT54" s="33"/>
      <c r="SPU54" s="23"/>
      <c r="SPV54" s="33"/>
      <c r="SPW54" s="35"/>
      <c r="SPX54" s="35"/>
      <c r="SPY54"/>
      <c r="SPZ54"/>
      <c r="SQA54" s="33"/>
      <c r="SQB54" s="23"/>
      <c r="SQC54" s="33"/>
      <c r="SQD54" s="35"/>
      <c r="SQE54" s="35"/>
      <c r="SQF54"/>
      <c r="SQG54"/>
      <c r="SQH54" s="33"/>
      <c r="SQI54" s="23"/>
      <c r="SQJ54" s="33"/>
      <c r="SQK54" s="35"/>
      <c r="SQL54" s="35"/>
      <c r="SQM54"/>
      <c r="SQN54"/>
      <c r="SQO54" s="33"/>
      <c r="SQP54" s="23"/>
      <c r="SQQ54" s="33"/>
      <c r="SQR54" s="35"/>
      <c r="SQS54" s="35"/>
      <c r="SQT54"/>
      <c r="SQU54"/>
      <c r="SQV54" s="33"/>
      <c r="SQW54" s="23"/>
      <c r="SQX54" s="33"/>
      <c r="SQY54" s="35"/>
      <c r="SQZ54" s="35"/>
      <c r="SRA54"/>
      <c r="SRB54"/>
      <c r="SRC54" s="33"/>
      <c r="SRD54" s="23"/>
      <c r="SRE54" s="33"/>
      <c r="SRF54" s="35"/>
      <c r="SRG54" s="35"/>
      <c r="SRH54"/>
      <c r="SRI54"/>
      <c r="SRJ54" s="33"/>
      <c r="SRK54" s="23"/>
      <c r="SRL54" s="33"/>
      <c r="SRM54" s="35"/>
      <c r="SRN54" s="35"/>
      <c r="SRO54"/>
      <c r="SRP54"/>
      <c r="SRQ54" s="33"/>
      <c r="SRR54" s="23"/>
      <c r="SRS54" s="33"/>
      <c r="SRT54" s="35"/>
      <c r="SRU54" s="35"/>
      <c r="SRV54"/>
      <c r="SRW54"/>
      <c r="SRX54" s="33"/>
      <c r="SRY54" s="23"/>
      <c r="SRZ54" s="33"/>
      <c r="SSA54" s="35"/>
      <c r="SSB54" s="35"/>
      <c r="SSC54"/>
      <c r="SSD54"/>
      <c r="SSE54" s="33"/>
      <c r="SSF54" s="23"/>
      <c r="SSG54" s="33"/>
      <c r="SSH54" s="35"/>
      <c r="SSI54" s="35"/>
      <c r="SSJ54"/>
      <c r="SSK54"/>
      <c r="SSL54" s="33"/>
      <c r="SSM54" s="23"/>
      <c r="SSN54" s="33"/>
      <c r="SSO54" s="35"/>
      <c r="SSP54" s="35"/>
      <c r="SSQ54"/>
      <c r="SSR54"/>
      <c r="SSS54" s="33"/>
      <c r="SST54" s="23"/>
      <c r="SSU54" s="33"/>
      <c r="SSV54" s="35"/>
      <c r="SSW54" s="35"/>
      <c r="SSX54"/>
      <c r="SSY54"/>
      <c r="SSZ54" s="33"/>
      <c r="STA54" s="23"/>
      <c r="STB54" s="33"/>
      <c r="STC54" s="35"/>
      <c r="STD54" s="35"/>
      <c r="STE54"/>
      <c r="STF54"/>
      <c r="STG54" s="33"/>
      <c r="STH54" s="23"/>
      <c r="STI54" s="33"/>
      <c r="STJ54" s="35"/>
      <c r="STK54" s="35"/>
      <c r="STL54"/>
      <c r="STM54"/>
      <c r="STN54" s="33"/>
      <c r="STO54" s="23"/>
      <c r="STP54" s="33"/>
      <c r="STQ54" s="35"/>
      <c r="STR54" s="35"/>
      <c r="STS54"/>
      <c r="STT54"/>
      <c r="STU54" s="33"/>
      <c r="STV54" s="23"/>
      <c r="STW54" s="33"/>
      <c r="STX54" s="35"/>
      <c r="STY54" s="35"/>
      <c r="STZ54"/>
      <c r="SUA54"/>
      <c r="SUB54" s="33"/>
      <c r="SUC54" s="23"/>
      <c r="SUD54" s="33"/>
      <c r="SUE54" s="35"/>
      <c r="SUF54" s="35"/>
      <c r="SUG54"/>
      <c r="SUH54"/>
      <c r="SUI54" s="33"/>
      <c r="SUJ54" s="23"/>
      <c r="SUK54" s="33"/>
      <c r="SUL54" s="35"/>
      <c r="SUM54" s="35"/>
      <c r="SUN54"/>
      <c r="SUO54"/>
      <c r="SUP54" s="33"/>
      <c r="SUQ54" s="23"/>
      <c r="SUR54" s="33"/>
      <c r="SUS54" s="35"/>
      <c r="SUT54" s="35"/>
      <c r="SUU54"/>
      <c r="SUV54"/>
      <c r="SUW54" s="33"/>
      <c r="SUX54" s="23"/>
      <c r="SUY54" s="33"/>
      <c r="SUZ54" s="35"/>
      <c r="SVA54" s="35"/>
      <c r="SVB54"/>
      <c r="SVC54"/>
      <c r="SVD54" s="33"/>
      <c r="SVE54" s="23"/>
      <c r="SVF54" s="33"/>
      <c r="SVG54" s="35"/>
      <c r="SVH54" s="35"/>
      <c r="SVI54"/>
      <c r="SVJ54"/>
      <c r="SVK54" s="33"/>
      <c r="SVL54" s="23"/>
      <c r="SVM54" s="33"/>
      <c r="SVN54" s="35"/>
      <c r="SVO54" s="35"/>
      <c r="SVP54"/>
      <c r="SVQ54"/>
      <c r="SVR54" s="33"/>
      <c r="SVS54" s="23"/>
      <c r="SVT54" s="33"/>
      <c r="SVU54" s="35"/>
      <c r="SVV54" s="35"/>
      <c r="SVW54"/>
      <c r="SVX54"/>
      <c r="SVY54" s="33"/>
      <c r="SVZ54" s="23"/>
      <c r="SWA54" s="33"/>
      <c r="SWB54" s="35"/>
      <c r="SWC54" s="35"/>
      <c r="SWD54"/>
      <c r="SWE54"/>
      <c r="SWF54" s="33"/>
      <c r="SWG54" s="23"/>
      <c r="SWH54" s="33"/>
      <c r="SWI54" s="35"/>
      <c r="SWJ54" s="35"/>
      <c r="SWK54"/>
      <c r="SWL54"/>
      <c r="SWM54" s="33"/>
      <c r="SWN54" s="23"/>
      <c r="SWO54" s="33"/>
      <c r="SWP54" s="35"/>
      <c r="SWQ54" s="35"/>
      <c r="SWR54"/>
      <c r="SWS54"/>
      <c r="SWT54" s="33"/>
      <c r="SWU54" s="23"/>
      <c r="SWV54" s="33"/>
      <c r="SWW54" s="35"/>
      <c r="SWX54" s="35"/>
      <c r="SWY54"/>
      <c r="SWZ54"/>
      <c r="SXA54" s="33"/>
      <c r="SXB54" s="23"/>
      <c r="SXC54" s="33"/>
      <c r="SXD54" s="35"/>
      <c r="SXE54" s="35"/>
      <c r="SXF54"/>
      <c r="SXG54"/>
      <c r="SXH54" s="33"/>
      <c r="SXI54" s="23"/>
      <c r="SXJ54" s="33"/>
      <c r="SXK54" s="35"/>
      <c r="SXL54" s="35"/>
      <c r="SXM54"/>
      <c r="SXN54"/>
      <c r="SXO54" s="33"/>
      <c r="SXP54" s="23"/>
      <c r="SXQ54" s="33"/>
      <c r="SXR54" s="35"/>
      <c r="SXS54" s="35"/>
      <c r="SXT54"/>
      <c r="SXU54"/>
      <c r="SXV54" s="33"/>
      <c r="SXW54" s="23"/>
      <c r="SXX54" s="33"/>
      <c r="SXY54" s="35"/>
      <c r="SXZ54" s="35"/>
      <c r="SYA54"/>
      <c r="SYB54"/>
      <c r="SYC54" s="33"/>
      <c r="SYD54" s="23"/>
      <c r="SYE54" s="33"/>
      <c r="SYF54" s="35"/>
      <c r="SYG54" s="35"/>
      <c r="SYH54"/>
      <c r="SYI54"/>
      <c r="SYJ54" s="33"/>
      <c r="SYK54" s="23"/>
      <c r="SYL54" s="33"/>
      <c r="SYM54" s="35"/>
      <c r="SYN54" s="35"/>
      <c r="SYO54"/>
      <c r="SYP54"/>
      <c r="SYQ54" s="33"/>
      <c r="SYR54" s="23"/>
      <c r="SYS54" s="33"/>
      <c r="SYT54" s="35"/>
      <c r="SYU54" s="35"/>
      <c r="SYV54"/>
      <c r="SYW54"/>
      <c r="SYX54" s="33"/>
      <c r="SYY54" s="23"/>
      <c r="SYZ54" s="33"/>
      <c r="SZA54" s="35"/>
      <c r="SZB54" s="35"/>
      <c r="SZC54"/>
      <c r="SZD54"/>
      <c r="SZE54" s="33"/>
      <c r="SZF54" s="23"/>
      <c r="SZG54" s="33"/>
      <c r="SZH54" s="35"/>
      <c r="SZI54" s="35"/>
      <c r="SZJ54"/>
      <c r="SZK54"/>
      <c r="SZL54" s="33"/>
      <c r="SZM54" s="23"/>
      <c r="SZN54" s="33"/>
      <c r="SZO54" s="35"/>
      <c r="SZP54" s="35"/>
      <c r="SZQ54"/>
      <c r="SZR54"/>
      <c r="SZS54" s="33"/>
      <c r="SZT54" s="23"/>
      <c r="SZU54" s="33"/>
      <c r="SZV54" s="35"/>
      <c r="SZW54" s="35"/>
      <c r="SZX54"/>
      <c r="SZY54"/>
      <c r="SZZ54" s="33"/>
      <c r="TAA54" s="23"/>
      <c r="TAB54" s="33"/>
      <c r="TAC54" s="35"/>
      <c r="TAD54" s="35"/>
      <c r="TAE54"/>
      <c r="TAF54"/>
      <c r="TAG54" s="33"/>
      <c r="TAH54" s="23"/>
      <c r="TAI54" s="33"/>
      <c r="TAJ54" s="35"/>
      <c r="TAK54" s="35"/>
      <c r="TAL54"/>
      <c r="TAM54"/>
      <c r="TAN54" s="33"/>
      <c r="TAO54" s="23"/>
      <c r="TAP54" s="33"/>
      <c r="TAQ54" s="35"/>
      <c r="TAR54" s="35"/>
      <c r="TAS54"/>
      <c r="TAT54"/>
      <c r="TAU54" s="33"/>
      <c r="TAV54" s="23"/>
      <c r="TAW54" s="33"/>
      <c r="TAX54" s="35"/>
      <c r="TAY54" s="35"/>
      <c r="TAZ54"/>
      <c r="TBA54"/>
      <c r="TBB54" s="33"/>
      <c r="TBC54" s="23"/>
      <c r="TBD54" s="33"/>
      <c r="TBE54" s="35"/>
      <c r="TBF54" s="35"/>
      <c r="TBG54"/>
      <c r="TBH54"/>
      <c r="TBI54" s="33"/>
      <c r="TBJ54" s="23"/>
      <c r="TBK54" s="33"/>
      <c r="TBL54" s="35"/>
      <c r="TBM54" s="35"/>
      <c r="TBN54"/>
      <c r="TBO54"/>
      <c r="TBP54" s="33"/>
      <c r="TBQ54" s="23"/>
      <c r="TBR54" s="33"/>
      <c r="TBS54" s="35"/>
      <c r="TBT54" s="35"/>
      <c r="TBU54"/>
      <c r="TBV54"/>
      <c r="TBW54" s="33"/>
      <c r="TBX54" s="23"/>
      <c r="TBY54" s="33"/>
      <c r="TBZ54" s="35"/>
      <c r="TCA54" s="35"/>
      <c r="TCB54"/>
      <c r="TCC54"/>
      <c r="TCD54" s="33"/>
      <c r="TCE54" s="23"/>
      <c r="TCF54" s="33"/>
      <c r="TCG54" s="35"/>
      <c r="TCH54" s="35"/>
      <c r="TCI54"/>
      <c r="TCJ54"/>
      <c r="TCK54" s="33"/>
      <c r="TCL54" s="23"/>
      <c r="TCM54" s="33"/>
      <c r="TCN54" s="35"/>
      <c r="TCO54" s="35"/>
      <c r="TCP54"/>
      <c r="TCQ54"/>
      <c r="TCR54" s="33"/>
      <c r="TCS54" s="23"/>
      <c r="TCT54" s="33"/>
      <c r="TCU54" s="35"/>
      <c r="TCV54" s="35"/>
      <c r="TCW54"/>
      <c r="TCX54"/>
      <c r="TCY54" s="33"/>
      <c r="TCZ54" s="23"/>
      <c r="TDA54" s="33"/>
      <c r="TDB54" s="35"/>
      <c r="TDC54" s="35"/>
      <c r="TDD54"/>
      <c r="TDE54"/>
      <c r="TDF54" s="33"/>
      <c r="TDG54" s="23"/>
      <c r="TDH54" s="33"/>
      <c r="TDI54" s="35"/>
      <c r="TDJ54" s="35"/>
      <c r="TDK54"/>
      <c r="TDL54"/>
      <c r="TDM54" s="33"/>
      <c r="TDN54" s="23"/>
      <c r="TDO54" s="33"/>
      <c r="TDP54" s="35"/>
      <c r="TDQ54" s="35"/>
      <c r="TDR54"/>
      <c r="TDS54"/>
      <c r="TDT54" s="33"/>
      <c r="TDU54" s="23"/>
      <c r="TDV54" s="33"/>
      <c r="TDW54" s="35"/>
      <c r="TDX54" s="35"/>
      <c r="TDY54"/>
      <c r="TDZ54"/>
      <c r="TEA54" s="33"/>
      <c r="TEB54" s="23"/>
      <c r="TEC54" s="33"/>
      <c r="TED54" s="35"/>
      <c r="TEE54" s="35"/>
      <c r="TEF54"/>
      <c r="TEG54"/>
      <c r="TEH54" s="33"/>
      <c r="TEI54" s="23"/>
      <c r="TEJ54" s="33"/>
      <c r="TEK54" s="35"/>
      <c r="TEL54" s="35"/>
      <c r="TEM54"/>
      <c r="TEN54"/>
      <c r="TEO54" s="33"/>
      <c r="TEP54" s="23"/>
      <c r="TEQ54" s="33"/>
      <c r="TER54" s="35"/>
      <c r="TES54" s="35"/>
      <c r="TET54"/>
      <c r="TEU54"/>
      <c r="TEV54" s="33"/>
      <c r="TEW54" s="23"/>
      <c r="TEX54" s="33"/>
      <c r="TEY54" s="35"/>
      <c r="TEZ54" s="35"/>
      <c r="TFA54"/>
      <c r="TFB54"/>
      <c r="TFC54" s="33"/>
      <c r="TFD54" s="23"/>
      <c r="TFE54" s="33"/>
      <c r="TFF54" s="35"/>
      <c r="TFG54" s="35"/>
      <c r="TFH54"/>
      <c r="TFI54"/>
      <c r="TFJ54" s="33"/>
      <c r="TFK54" s="23"/>
      <c r="TFL54" s="33"/>
      <c r="TFM54" s="35"/>
      <c r="TFN54" s="35"/>
      <c r="TFO54"/>
      <c r="TFP54"/>
      <c r="TFQ54" s="33"/>
      <c r="TFR54" s="23"/>
      <c r="TFS54" s="33"/>
      <c r="TFT54" s="35"/>
      <c r="TFU54" s="35"/>
      <c r="TFV54"/>
      <c r="TFW54"/>
      <c r="TFX54" s="33"/>
      <c r="TFY54" s="23"/>
      <c r="TFZ54" s="33"/>
      <c r="TGA54" s="35"/>
      <c r="TGB54" s="35"/>
      <c r="TGC54"/>
      <c r="TGD54"/>
      <c r="TGE54" s="33"/>
      <c r="TGF54" s="23"/>
      <c r="TGG54" s="33"/>
      <c r="TGH54" s="35"/>
      <c r="TGI54" s="35"/>
      <c r="TGJ54"/>
      <c r="TGK54"/>
      <c r="TGL54" s="33"/>
      <c r="TGM54" s="23"/>
      <c r="TGN54" s="33"/>
      <c r="TGO54" s="35"/>
      <c r="TGP54" s="35"/>
      <c r="TGQ54"/>
      <c r="TGR54"/>
      <c r="TGS54" s="33"/>
      <c r="TGT54" s="23"/>
      <c r="TGU54" s="33"/>
      <c r="TGV54" s="35"/>
      <c r="TGW54" s="35"/>
      <c r="TGX54"/>
      <c r="TGY54"/>
      <c r="TGZ54" s="33"/>
      <c r="THA54" s="23"/>
      <c r="THB54" s="33"/>
      <c r="THC54" s="35"/>
      <c r="THD54" s="35"/>
      <c r="THE54"/>
      <c r="THF54"/>
      <c r="THG54" s="33"/>
      <c r="THH54" s="23"/>
      <c r="THI54" s="33"/>
      <c r="THJ54" s="35"/>
      <c r="THK54" s="35"/>
      <c r="THL54"/>
      <c r="THM54"/>
      <c r="THN54" s="33"/>
      <c r="THO54" s="23"/>
      <c r="THP54" s="33"/>
      <c r="THQ54" s="35"/>
      <c r="THR54" s="35"/>
      <c r="THS54"/>
      <c r="THT54"/>
      <c r="THU54" s="33"/>
      <c r="THV54" s="23"/>
      <c r="THW54" s="33"/>
      <c r="THX54" s="35"/>
      <c r="THY54" s="35"/>
      <c r="THZ54"/>
      <c r="TIA54"/>
      <c r="TIB54" s="33"/>
      <c r="TIC54" s="23"/>
      <c r="TID54" s="33"/>
      <c r="TIE54" s="35"/>
      <c r="TIF54" s="35"/>
      <c r="TIG54"/>
      <c r="TIH54"/>
      <c r="TII54" s="33"/>
      <c r="TIJ54" s="23"/>
      <c r="TIK54" s="33"/>
      <c r="TIL54" s="35"/>
      <c r="TIM54" s="35"/>
      <c r="TIN54"/>
      <c r="TIO54"/>
      <c r="TIP54" s="33"/>
      <c r="TIQ54" s="23"/>
      <c r="TIR54" s="33"/>
      <c r="TIS54" s="35"/>
      <c r="TIT54" s="35"/>
      <c r="TIU54"/>
      <c r="TIV54"/>
      <c r="TIW54" s="33"/>
      <c r="TIX54" s="23"/>
      <c r="TIY54" s="33"/>
      <c r="TIZ54" s="35"/>
      <c r="TJA54" s="35"/>
      <c r="TJB54"/>
      <c r="TJC54"/>
      <c r="TJD54" s="33"/>
      <c r="TJE54" s="23"/>
      <c r="TJF54" s="33"/>
      <c r="TJG54" s="35"/>
      <c r="TJH54" s="35"/>
      <c r="TJI54"/>
      <c r="TJJ54"/>
      <c r="TJK54" s="33"/>
      <c r="TJL54" s="23"/>
      <c r="TJM54" s="33"/>
      <c r="TJN54" s="35"/>
      <c r="TJO54" s="35"/>
      <c r="TJP54"/>
      <c r="TJQ54"/>
      <c r="TJR54" s="33"/>
      <c r="TJS54" s="23"/>
      <c r="TJT54" s="33"/>
      <c r="TJU54" s="35"/>
      <c r="TJV54" s="35"/>
      <c r="TJW54"/>
      <c r="TJX54"/>
      <c r="TJY54" s="33"/>
      <c r="TJZ54" s="23"/>
      <c r="TKA54" s="33"/>
      <c r="TKB54" s="35"/>
      <c r="TKC54" s="35"/>
      <c r="TKD54"/>
      <c r="TKE54"/>
      <c r="TKF54" s="33"/>
      <c r="TKG54" s="23"/>
      <c r="TKH54" s="33"/>
      <c r="TKI54" s="35"/>
      <c r="TKJ54" s="35"/>
      <c r="TKK54"/>
      <c r="TKL54"/>
      <c r="TKM54" s="33"/>
      <c r="TKN54" s="23"/>
      <c r="TKO54" s="33"/>
      <c r="TKP54" s="35"/>
      <c r="TKQ54" s="35"/>
      <c r="TKR54"/>
      <c r="TKS54"/>
      <c r="TKT54" s="33"/>
      <c r="TKU54" s="23"/>
      <c r="TKV54" s="33"/>
      <c r="TKW54" s="35"/>
      <c r="TKX54" s="35"/>
      <c r="TKY54"/>
      <c r="TKZ54"/>
      <c r="TLA54" s="33"/>
      <c r="TLB54" s="23"/>
      <c r="TLC54" s="33"/>
      <c r="TLD54" s="35"/>
      <c r="TLE54" s="35"/>
      <c r="TLF54"/>
      <c r="TLG54"/>
      <c r="TLH54" s="33"/>
      <c r="TLI54" s="23"/>
      <c r="TLJ54" s="33"/>
      <c r="TLK54" s="35"/>
      <c r="TLL54" s="35"/>
      <c r="TLM54"/>
      <c r="TLN54"/>
      <c r="TLO54" s="33"/>
      <c r="TLP54" s="23"/>
      <c r="TLQ54" s="33"/>
      <c r="TLR54" s="35"/>
      <c r="TLS54" s="35"/>
      <c r="TLT54"/>
      <c r="TLU54"/>
      <c r="TLV54" s="33"/>
      <c r="TLW54" s="23"/>
      <c r="TLX54" s="33"/>
      <c r="TLY54" s="35"/>
      <c r="TLZ54" s="35"/>
      <c r="TMA54"/>
      <c r="TMB54"/>
      <c r="TMC54" s="33"/>
      <c r="TMD54" s="23"/>
      <c r="TME54" s="33"/>
      <c r="TMF54" s="35"/>
      <c r="TMG54" s="35"/>
      <c r="TMH54"/>
      <c r="TMI54"/>
      <c r="TMJ54" s="33"/>
      <c r="TMK54" s="23"/>
      <c r="TML54" s="33"/>
      <c r="TMM54" s="35"/>
      <c r="TMN54" s="35"/>
      <c r="TMO54"/>
      <c r="TMP54"/>
      <c r="TMQ54" s="33"/>
      <c r="TMR54" s="23"/>
      <c r="TMS54" s="33"/>
      <c r="TMT54" s="35"/>
      <c r="TMU54" s="35"/>
      <c r="TMV54"/>
      <c r="TMW54"/>
      <c r="TMX54" s="33"/>
      <c r="TMY54" s="23"/>
      <c r="TMZ54" s="33"/>
      <c r="TNA54" s="35"/>
      <c r="TNB54" s="35"/>
      <c r="TNC54"/>
      <c r="TND54"/>
      <c r="TNE54" s="33"/>
      <c r="TNF54" s="23"/>
      <c r="TNG54" s="33"/>
      <c r="TNH54" s="35"/>
      <c r="TNI54" s="35"/>
      <c r="TNJ54"/>
      <c r="TNK54"/>
      <c r="TNL54" s="33"/>
      <c r="TNM54" s="23"/>
      <c r="TNN54" s="33"/>
      <c r="TNO54" s="35"/>
      <c r="TNP54" s="35"/>
      <c r="TNQ54"/>
      <c r="TNR54"/>
      <c r="TNS54" s="33"/>
      <c r="TNT54" s="23"/>
      <c r="TNU54" s="33"/>
      <c r="TNV54" s="35"/>
      <c r="TNW54" s="35"/>
      <c r="TNX54"/>
      <c r="TNY54"/>
      <c r="TNZ54" s="33"/>
      <c r="TOA54" s="23"/>
      <c r="TOB54" s="33"/>
      <c r="TOC54" s="35"/>
      <c r="TOD54" s="35"/>
      <c r="TOE54"/>
      <c r="TOF54"/>
      <c r="TOG54" s="33"/>
      <c r="TOH54" s="23"/>
      <c r="TOI54" s="33"/>
      <c r="TOJ54" s="35"/>
      <c r="TOK54" s="35"/>
      <c r="TOL54"/>
      <c r="TOM54"/>
      <c r="TON54" s="33"/>
      <c r="TOO54" s="23"/>
      <c r="TOP54" s="33"/>
      <c r="TOQ54" s="35"/>
      <c r="TOR54" s="35"/>
      <c r="TOS54"/>
      <c r="TOT54"/>
      <c r="TOU54" s="33"/>
      <c r="TOV54" s="23"/>
      <c r="TOW54" s="33"/>
      <c r="TOX54" s="35"/>
      <c r="TOY54" s="35"/>
      <c r="TOZ54"/>
      <c r="TPA54"/>
      <c r="TPB54" s="33"/>
      <c r="TPC54" s="23"/>
      <c r="TPD54" s="33"/>
      <c r="TPE54" s="35"/>
      <c r="TPF54" s="35"/>
      <c r="TPG54"/>
      <c r="TPH54"/>
      <c r="TPI54" s="33"/>
      <c r="TPJ54" s="23"/>
      <c r="TPK54" s="33"/>
      <c r="TPL54" s="35"/>
      <c r="TPM54" s="35"/>
      <c r="TPN54"/>
      <c r="TPO54"/>
      <c r="TPP54" s="33"/>
      <c r="TPQ54" s="23"/>
      <c r="TPR54" s="33"/>
      <c r="TPS54" s="35"/>
      <c r="TPT54" s="35"/>
      <c r="TPU54"/>
      <c r="TPV54"/>
      <c r="TPW54" s="33"/>
      <c r="TPX54" s="23"/>
      <c r="TPY54" s="33"/>
      <c r="TPZ54" s="35"/>
      <c r="TQA54" s="35"/>
      <c r="TQB54"/>
      <c r="TQC54"/>
      <c r="TQD54" s="33"/>
      <c r="TQE54" s="23"/>
      <c r="TQF54" s="33"/>
      <c r="TQG54" s="35"/>
      <c r="TQH54" s="35"/>
      <c r="TQI54"/>
      <c r="TQJ54"/>
      <c r="TQK54" s="33"/>
      <c r="TQL54" s="23"/>
      <c r="TQM54" s="33"/>
      <c r="TQN54" s="35"/>
      <c r="TQO54" s="35"/>
      <c r="TQP54"/>
      <c r="TQQ54"/>
      <c r="TQR54" s="33"/>
      <c r="TQS54" s="23"/>
      <c r="TQT54" s="33"/>
      <c r="TQU54" s="35"/>
      <c r="TQV54" s="35"/>
      <c r="TQW54"/>
      <c r="TQX54"/>
      <c r="TQY54" s="33"/>
      <c r="TQZ54" s="23"/>
      <c r="TRA54" s="33"/>
      <c r="TRB54" s="35"/>
      <c r="TRC54" s="35"/>
      <c r="TRD54"/>
      <c r="TRE54"/>
      <c r="TRF54" s="33"/>
      <c r="TRG54" s="23"/>
      <c r="TRH54" s="33"/>
      <c r="TRI54" s="35"/>
      <c r="TRJ54" s="35"/>
      <c r="TRK54"/>
      <c r="TRL54"/>
      <c r="TRM54" s="33"/>
      <c r="TRN54" s="23"/>
      <c r="TRO54" s="33"/>
      <c r="TRP54" s="35"/>
      <c r="TRQ54" s="35"/>
      <c r="TRR54"/>
      <c r="TRS54"/>
      <c r="TRT54" s="33"/>
      <c r="TRU54" s="23"/>
      <c r="TRV54" s="33"/>
      <c r="TRW54" s="35"/>
      <c r="TRX54" s="35"/>
      <c r="TRY54"/>
      <c r="TRZ54"/>
      <c r="TSA54" s="33"/>
      <c r="TSB54" s="23"/>
      <c r="TSC54" s="33"/>
      <c r="TSD54" s="35"/>
      <c r="TSE54" s="35"/>
      <c r="TSF54"/>
      <c r="TSG54"/>
      <c r="TSH54" s="33"/>
      <c r="TSI54" s="23"/>
      <c r="TSJ54" s="33"/>
      <c r="TSK54" s="35"/>
      <c r="TSL54" s="35"/>
      <c r="TSM54"/>
      <c r="TSN54"/>
      <c r="TSO54" s="33"/>
      <c r="TSP54" s="23"/>
      <c r="TSQ54" s="33"/>
      <c r="TSR54" s="35"/>
      <c r="TSS54" s="35"/>
      <c r="TST54"/>
      <c r="TSU54"/>
      <c r="TSV54" s="33"/>
      <c r="TSW54" s="23"/>
      <c r="TSX54" s="33"/>
      <c r="TSY54" s="35"/>
      <c r="TSZ54" s="35"/>
      <c r="TTA54"/>
      <c r="TTB54"/>
      <c r="TTC54" s="33"/>
      <c r="TTD54" s="23"/>
      <c r="TTE54" s="33"/>
      <c r="TTF54" s="35"/>
      <c r="TTG54" s="35"/>
      <c r="TTH54"/>
      <c r="TTI54"/>
      <c r="TTJ54" s="33"/>
      <c r="TTK54" s="23"/>
      <c r="TTL54" s="33"/>
      <c r="TTM54" s="35"/>
      <c r="TTN54" s="35"/>
      <c r="TTO54"/>
      <c r="TTP54"/>
      <c r="TTQ54" s="33"/>
      <c r="TTR54" s="23"/>
      <c r="TTS54" s="33"/>
      <c r="TTT54" s="35"/>
      <c r="TTU54" s="35"/>
      <c r="TTV54"/>
      <c r="TTW54"/>
      <c r="TTX54" s="33"/>
      <c r="TTY54" s="23"/>
      <c r="TTZ54" s="33"/>
      <c r="TUA54" s="35"/>
      <c r="TUB54" s="35"/>
      <c r="TUC54"/>
      <c r="TUD54"/>
      <c r="TUE54" s="33"/>
      <c r="TUF54" s="23"/>
      <c r="TUG54" s="33"/>
      <c r="TUH54" s="35"/>
      <c r="TUI54" s="35"/>
      <c r="TUJ54"/>
      <c r="TUK54"/>
      <c r="TUL54" s="33"/>
      <c r="TUM54" s="23"/>
      <c r="TUN54" s="33"/>
      <c r="TUO54" s="35"/>
      <c r="TUP54" s="35"/>
      <c r="TUQ54"/>
      <c r="TUR54"/>
      <c r="TUS54" s="33"/>
      <c r="TUT54" s="23"/>
      <c r="TUU54" s="33"/>
      <c r="TUV54" s="35"/>
      <c r="TUW54" s="35"/>
      <c r="TUX54"/>
      <c r="TUY54"/>
      <c r="TUZ54" s="33"/>
      <c r="TVA54" s="23"/>
      <c r="TVB54" s="33"/>
      <c r="TVC54" s="35"/>
      <c r="TVD54" s="35"/>
      <c r="TVE54"/>
      <c r="TVF54"/>
      <c r="TVG54" s="33"/>
      <c r="TVH54" s="23"/>
      <c r="TVI54" s="33"/>
      <c r="TVJ54" s="35"/>
      <c r="TVK54" s="35"/>
      <c r="TVL54"/>
      <c r="TVM54"/>
      <c r="TVN54" s="33"/>
      <c r="TVO54" s="23"/>
      <c r="TVP54" s="33"/>
      <c r="TVQ54" s="35"/>
      <c r="TVR54" s="35"/>
      <c r="TVS54"/>
      <c r="TVT54"/>
      <c r="TVU54" s="33"/>
      <c r="TVV54" s="23"/>
      <c r="TVW54" s="33"/>
      <c r="TVX54" s="35"/>
      <c r="TVY54" s="35"/>
      <c r="TVZ54"/>
      <c r="TWA54"/>
      <c r="TWB54" s="33"/>
      <c r="TWC54" s="23"/>
      <c r="TWD54" s="33"/>
      <c r="TWE54" s="35"/>
      <c r="TWF54" s="35"/>
      <c r="TWG54"/>
      <c r="TWH54"/>
      <c r="TWI54" s="33"/>
      <c r="TWJ54" s="23"/>
      <c r="TWK54" s="33"/>
      <c r="TWL54" s="35"/>
      <c r="TWM54" s="35"/>
      <c r="TWN54"/>
      <c r="TWO54"/>
      <c r="TWP54" s="33"/>
      <c r="TWQ54" s="23"/>
      <c r="TWR54" s="33"/>
      <c r="TWS54" s="35"/>
      <c r="TWT54" s="35"/>
      <c r="TWU54"/>
      <c r="TWV54"/>
      <c r="TWW54" s="33"/>
      <c r="TWX54" s="23"/>
      <c r="TWY54" s="33"/>
      <c r="TWZ54" s="35"/>
      <c r="TXA54" s="35"/>
      <c r="TXB54"/>
      <c r="TXC54"/>
      <c r="TXD54" s="33"/>
      <c r="TXE54" s="23"/>
      <c r="TXF54" s="33"/>
      <c r="TXG54" s="35"/>
      <c r="TXH54" s="35"/>
      <c r="TXI54"/>
      <c r="TXJ54"/>
      <c r="TXK54" s="33"/>
      <c r="TXL54" s="23"/>
      <c r="TXM54" s="33"/>
      <c r="TXN54" s="35"/>
      <c r="TXO54" s="35"/>
      <c r="TXP54"/>
      <c r="TXQ54"/>
      <c r="TXR54" s="33"/>
      <c r="TXS54" s="23"/>
      <c r="TXT54" s="33"/>
      <c r="TXU54" s="35"/>
      <c r="TXV54" s="35"/>
      <c r="TXW54"/>
      <c r="TXX54"/>
      <c r="TXY54" s="33"/>
      <c r="TXZ54" s="23"/>
      <c r="TYA54" s="33"/>
      <c r="TYB54" s="35"/>
      <c r="TYC54" s="35"/>
      <c r="TYD54"/>
      <c r="TYE54"/>
      <c r="TYF54" s="33"/>
      <c r="TYG54" s="23"/>
      <c r="TYH54" s="33"/>
      <c r="TYI54" s="35"/>
      <c r="TYJ54" s="35"/>
      <c r="TYK54"/>
      <c r="TYL54"/>
      <c r="TYM54" s="33"/>
      <c r="TYN54" s="23"/>
      <c r="TYO54" s="33"/>
      <c r="TYP54" s="35"/>
      <c r="TYQ54" s="35"/>
      <c r="TYR54"/>
      <c r="TYS54"/>
      <c r="TYT54" s="33"/>
      <c r="TYU54" s="23"/>
      <c r="TYV54" s="33"/>
      <c r="TYW54" s="35"/>
      <c r="TYX54" s="35"/>
      <c r="TYY54"/>
      <c r="TYZ54"/>
      <c r="TZA54" s="33"/>
      <c r="TZB54" s="23"/>
      <c r="TZC54" s="33"/>
      <c r="TZD54" s="35"/>
      <c r="TZE54" s="35"/>
      <c r="TZF54"/>
      <c r="TZG54"/>
      <c r="TZH54" s="33"/>
      <c r="TZI54" s="23"/>
      <c r="TZJ54" s="33"/>
      <c r="TZK54" s="35"/>
      <c r="TZL54" s="35"/>
      <c r="TZM54"/>
      <c r="TZN54"/>
      <c r="TZO54" s="33"/>
      <c r="TZP54" s="23"/>
      <c r="TZQ54" s="33"/>
      <c r="TZR54" s="35"/>
      <c r="TZS54" s="35"/>
      <c r="TZT54"/>
      <c r="TZU54"/>
      <c r="TZV54" s="33"/>
      <c r="TZW54" s="23"/>
      <c r="TZX54" s="33"/>
      <c r="TZY54" s="35"/>
      <c r="TZZ54" s="35"/>
      <c r="UAA54"/>
      <c r="UAB54"/>
      <c r="UAC54" s="33"/>
      <c r="UAD54" s="23"/>
      <c r="UAE54" s="33"/>
      <c r="UAF54" s="35"/>
      <c r="UAG54" s="35"/>
      <c r="UAH54"/>
      <c r="UAI54"/>
      <c r="UAJ54" s="33"/>
      <c r="UAK54" s="23"/>
      <c r="UAL54" s="33"/>
      <c r="UAM54" s="35"/>
      <c r="UAN54" s="35"/>
      <c r="UAO54"/>
      <c r="UAP54"/>
      <c r="UAQ54" s="33"/>
      <c r="UAR54" s="23"/>
      <c r="UAS54" s="33"/>
      <c r="UAT54" s="35"/>
      <c r="UAU54" s="35"/>
      <c r="UAV54"/>
      <c r="UAW54"/>
      <c r="UAX54" s="33"/>
      <c r="UAY54" s="23"/>
      <c r="UAZ54" s="33"/>
      <c r="UBA54" s="35"/>
      <c r="UBB54" s="35"/>
      <c r="UBC54"/>
      <c r="UBD54"/>
      <c r="UBE54" s="33"/>
      <c r="UBF54" s="23"/>
      <c r="UBG54" s="33"/>
      <c r="UBH54" s="35"/>
      <c r="UBI54" s="35"/>
      <c r="UBJ54"/>
      <c r="UBK54"/>
      <c r="UBL54" s="33"/>
      <c r="UBM54" s="23"/>
      <c r="UBN54" s="33"/>
      <c r="UBO54" s="35"/>
      <c r="UBP54" s="35"/>
      <c r="UBQ54"/>
      <c r="UBR54"/>
      <c r="UBS54" s="33"/>
      <c r="UBT54" s="23"/>
      <c r="UBU54" s="33"/>
      <c r="UBV54" s="35"/>
      <c r="UBW54" s="35"/>
      <c r="UBX54"/>
      <c r="UBY54"/>
      <c r="UBZ54" s="33"/>
      <c r="UCA54" s="23"/>
      <c r="UCB54" s="33"/>
      <c r="UCC54" s="35"/>
      <c r="UCD54" s="35"/>
      <c r="UCE54"/>
      <c r="UCF54"/>
      <c r="UCG54" s="33"/>
      <c r="UCH54" s="23"/>
      <c r="UCI54" s="33"/>
      <c r="UCJ54" s="35"/>
      <c r="UCK54" s="35"/>
      <c r="UCL54"/>
      <c r="UCM54"/>
      <c r="UCN54" s="33"/>
      <c r="UCO54" s="23"/>
      <c r="UCP54" s="33"/>
      <c r="UCQ54" s="35"/>
      <c r="UCR54" s="35"/>
      <c r="UCS54"/>
      <c r="UCT54"/>
      <c r="UCU54" s="33"/>
      <c r="UCV54" s="23"/>
      <c r="UCW54" s="33"/>
      <c r="UCX54" s="35"/>
      <c r="UCY54" s="35"/>
      <c r="UCZ54"/>
      <c r="UDA54"/>
      <c r="UDB54" s="33"/>
      <c r="UDC54" s="23"/>
      <c r="UDD54" s="33"/>
      <c r="UDE54" s="35"/>
      <c r="UDF54" s="35"/>
      <c r="UDG54"/>
      <c r="UDH54"/>
      <c r="UDI54" s="33"/>
      <c r="UDJ54" s="23"/>
      <c r="UDK54" s="33"/>
      <c r="UDL54" s="35"/>
      <c r="UDM54" s="35"/>
      <c r="UDN54"/>
      <c r="UDO54"/>
      <c r="UDP54" s="33"/>
      <c r="UDQ54" s="23"/>
      <c r="UDR54" s="33"/>
      <c r="UDS54" s="35"/>
      <c r="UDT54" s="35"/>
      <c r="UDU54"/>
      <c r="UDV54"/>
      <c r="UDW54" s="33"/>
      <c r="UDX54" s="23"/>
      <c r="UDY54" s="33"/>
      <c r="UDZ54" s="35"/>
      <c r="UEA54" s="35"/>
      <c r="UEB54"/>
      <c r="UEC54"/>
      <c r="UED54" s="33"/>
      <c r="UEE54" s="23"/>
      <c r="UEF54" s="33"/>
      <c r="UEG54" s="35"/>
      <c r="UEH54" s="35"/>
      <c r="UEI54"/>
      <c r="UEJ54"/>
      <c r="UEK54" s="33"/>
      <c r="UEL54" s="23"/>
      <c r="UEM54" s="33"/>
      <c r="UEN54" s="35"/>
      <c r="UEO54" s="35"/>
      <c r="UEP54"/>
      <c r="UEQ54"/>
      <c r="UER54" s="33"/>
      <c r="UES54" s="23"/>
      <c r="UET54" s="33"/>
      <c r="UEU54" s="35"/>
      <c r="UEV54" s="35"/>
      <c r="UEW54"/>
      <c r="UEX54"/>
      <c r="UEY54" s="33"/>
      <c r="UEZ54" s="23"/>
      <c r="UFA54" s="33"/>
      <c r="UFB54" s="35"/>
      <c r="UFC54" s="35"/>
      <c r="UFD54"/>
      <c r="UFE54"/>
      <c r="UFF54" s="33"/>
      <c r="UFG54" s="23"/>
      <c r="UFH54" s="33"/>
      <c r="UFI54" s="35"/>
      <c r="UFJ54" s="35"/>
      <c r="UFK54"/>
      <c r="UFL54"/>
      <c r="UFM54" s="33"/>
      <c r="UFN54" s="23"/>
      <c r="UFO54" s="33"/>
      <c r="UFP54" s="35"/>
      <c r="UFQ54" s="35"/>
      <c r="UFR54"/>
      <c r="UFS54"/>
      <c r="UFT54" s="33"/>
      <c r="UFU54" s="23"/>
      <c r="UFV54" s="33"/>
      <c r="UFW54" s="35"/>
      <c r="UFX54" s="35"/>
      <c r="UFY54"/>
      <c r="UFZ54"/>
      <c r="UGA54" s="33"/>
      <c r="UGB54" s="23"/>
      <c r="UGC54" s="33"/>
      <c r="UGD54" s="35"/>
      <c r="UGE54" s="35"/>
      <c r="UGF54"/>
      <c r="UGG54"/>
      <c r="UGH54" s="33"/>
      <c r="UGI54" s="23"/>
      <c r="UGJ54" s="33"/>
      <c r="UGK54" s="35"/>
      <c r="UGL54" s="35"/>
      <c r="UGM54"/>
      <c r="UGN54"/>
      <c r="UGO54" s="33"/>
      <c r="UGP54" s="23"/>
      <c r="UGQ54" s="33"/>
      <c r="UGR54" s="35"/>
      <c r="UGS54" s="35"/>
      <c r="UGT54"/>
      <c r="UGU54"/>
      <c r="UGV54" s="33"/>
      <c r="UGW54" s="23"/>
      <c r="UGX54" s="33"/>
      <c r="UGY54" s="35"/>
      <c r="UGZ54" s="35"/>
      <c r="UHA54"/>
      <c r="UHB54"/>
      <c r="UHC54" s="33"/>
      <c r="UHD54" s="23"/>
      <c r="UHE54" s="33"/>
      <c r="UHF54" s="35"/>
      <c r="UHG54" s="35"/>
      <c r="UHH54"/>
      <c r="UHI54"/>
      <c r="UHJ54" s="33"/>
      <c r="UHK54" s="23"/>
      <c r="UHL54" s="33"/>
      <c r="UHM54" s="35"/>
      <c r="UHN54" s="35"/>
      <c r="UHO54"/>
      <c r="UHP54"/>
      <c r="UHQ54" s="33"/>
      <c r="UHR54" s="23"/>
      <c r="UHS54" s="33"/>
      <c r="UHT54" s="35"/>
      <c r="UHU54" s="35"/>
      <c r="UHV54"/>
      <c r="UHW54"/>
      <c r="UHX54" s="33"/>
      <c r="UHY54" s="23"/>
      <c r="UHZ54" s="33"/>
      <c r="UIA54" s="35"/>
      <c r="UIB54" s="35"/>
      <c r="UIC54"/>
      <c r="UID54"/>
      <c r="UIE54" s="33"/>
      <c r="UIF54" s="23"/>
      <c r="UIG54" s="33"/>
      <c r="UIH54" s="35"/>
      <c r="UII54" s="35"/>
      <c r="UIJ54"/>
      <c r="UIK54"/>
      <c r="UIL54" s="33"/>
      <c r="UIM54" s="23"/>
      <c r="UIN54" s="33"/>
      <c r="UIO54" s="35"/>
      <c r="UIP54" s="35"/>
      <c r="UIQ54"/>
      <c r="UIR54"/>
      <c r="UIS54" s="33"/>
      <c r="UIT54" s="23"/>
      <c r="UIU54" s="33"/>
      <c r="UIV54" s="35"/>
      <c r="UIW54" s="35"/>
      <c r="UIX54"/>
      <c r="UIY54"/>
      <c r="UIZ54" s="33"/>
      <c r="UJA54" s="23"/>
      <c r="UJB54" s="33"/>
      <c r="UJC54" s="35"/>
      <c r="UJD54" s="35"/>
      <c r="UJE54"/>
      <c r="UJF54"/>
      <c r="UJG54" s="33"/>
      <c r="UJH54" s="23"/>
      <c r="UJI54" s="33"/>
      <c r="UJJ54" s="35"/>
      <c r="UJK54" s="35"/>
      <c r="UJL54"/>
      <c r="UJM54"/>
      <c r="UJN54" s="33"/>
      <c r="UJO54" s="23"/>
      <c r="UJP54" s="33"/>
      <c r="UJQ54" s="35"/>
      <c r="UJR54" s="35"/>
      <c r="UJS54"/>
      <c r="UJT54"/>
      <c r="UJU54" s="33"/>
      <c r="UJV54" s="23"/>
      <c r="UJW54" s="33"/>
      <c r="UJX54" s="35"/>
      <c r="UJY54" s="35"/>
      <c r="UJZ54"/>
      <c r="UKA54"/>
      <c r="UKB54" s="33"/>
      <c r="UKC54" s="23"/>
      <c r="UKD54" s="33"/>
      <c r="UKE54" s="35"/>
      <c r="UKF54" s="35"/>
      <c r="UKG54"/>
      <c r="UKH54"/>
      <c r="UKI54" s="33"/>
      <c r="UKJ54" s="23"/>
      <c r="UKK54" s="33"/>
      <c r="UKL54" s="35"/>
      <c r="UKM54" s="35"/>
      <c r="UKN54"/>
      <c r="UKO54"/>
      <c r="UKP54" s="33"/>
      <c r="UKQ54" s="23"/>
      <c r="UKR54" s="33"/>
      <c r="UKS54" s="35"/>
      <c r="UKT54" s="35"/>
      <c r="UKU54"/>
      <c r="UKV54"/>
      <c r="UKW54" s="33"/>
      <c r="UKX54" s="23"/>
      <c r="UKY54" s="33"/>
      <c r="UKZ54" s="35"/>
      <c r="ULA54" s="35"/>
      <c r="ULB54"/>
      <c r="ULC54"/>
      <c r="ULD54" s="33"/>
      <c r="ULE54" s="23"/>
      <c r="ULF54" s="33"/>
      <c r="ULG54" s="35"/>
      <c r="ULH54" s="35"/>
      <c r="ULI54"/>
      <c r="ULJ54"/>
      <c r="ULK54" s="33"/>
      <c r="ULL54" s="23"/>
      <c r="ULM54" s="33"/>
      <c r="ULN54" s="35"/>
      <c r="ULO54" s="35"/>
      <c r="ULP54"/>
      <c r="ULQ54"/>
      <c r="ULR54" s="33"/>
      <c r="ULS54" s="23"/>
      <c r="ULT54" s="33"/>
      <c r="ULU54" s="35"/>
      <c r="ULV54" s="35"/>
      <c r="ULW54"/>
      <c r="ULX54"/>
      <c r="ULY54" s="33"/>
      <c r="ULZ54" s="23"/>
      <c r="UMA54" s="33"/>
      <c r="UMB54" s="35"/>
      <c r="UMC54" s="35"/>
      <c r="UMD54"/>
      <c r="UME54"/>
      <c r="UMF54" s="33"/>
      <c r="UMG54" s="23"/>
      <c r="UMH54" s="33"/>
      <c r="UMI54" s="35"/>
      <c r="UMJ54" s="35"/>
      <c r="UMK54"/>
      <c r="UML54"/>
      <c r="UMM54" s="33"/>
      <c r="UMN54" s="23"/>
      <c r="UMO54" s="33"/>
      <c r="UMP54" s="35"/>
      <c r="UMQ54" s="35"/>
      <c r="UMR54"/>
      <c r="UMS54"/>
      <c r="UMT54" s="33"/>
      <c r="UMU54" s="23"/>
      <c r="UMV54" s="33"/>
      <c r="UMW54" s="35"/>
      <c r="UMX54" s="35"/>
      <c r="UMY54"/>
      <c r="UMZ54"/>
      <c r="UNA54" s="33"/>
      <c r="UNB54" s="23"/>
      <c r="UNC54" s="33"/>
      <c r="UND54" s="35"/>
      <c r="UNE54" s="35"/>
      <c r="UNF54"/>
      <c r="UNG54"/>
      <c r="UNH54" s="33"/>
      <c r="UNI54" s="23"/>
      <c r="UNJ54" s="33"/>
      <c r="UNK54" s="35"/>
      <c r="UNL54" s="35"/>
      <c r="UNM54"/>
      <c r="UNN54"/>
      <c r="UNO54" s="33"/>
      <c r="UNP54" s="23"/>
      <c r="UNQ54" s="33"/>
      <c r="UNR54" s="35"/>
      <c r="UNS54" s="35"/>
      <c r="UNT54"/>
      <c r="UNU54"/>
      <c r="UNV54" s="33"/>
      <c r="UNW54" s="23"/>
      <c r="UNX54" s="33"/>
      <c r="UNY54" s="35"/>
      <c r="UNZ54" s="35"/>
      <c r="UOA54"/>
      <c r="UOB54"/>
      <c r="UOC54" s="33"/>
      <c r="UOD54" s="23"/>
      <c r="UOE54" s="33"/>
      <c r="UOF54" s="35"/>
      <c r="UOG54" s="35"/>
      <c r="UOH54"/>
      <c r="UOI54"/>
      <c r="UOJ54" s="33"/>
      <c r="UOK54" s="23"/>
      <c r="UOL54" s="33"/>
      <c r="UOM54" s="35"/>
      <c r="UON54" s="35"/>
      <c r="UOO54"/>
      <c r="UOP54"/>
      <c r="UOQ54" s="33"/>
      <c r="UOR54" s="23"/>
      <c r="UOS54" s="33"/>
      <c r="UOT54" s="35"/>
      <c r="UOU54" s="35"/>
      <c r="UOV54"/>
      <c r="UOW54"/>
      <c r="UOX54" s="33"/>
      <c r="UOY54" s="23"/>
      <c r="UOZ54" s="33"/>
      <c r="UPA54" s="35"/>
      <c r="UPB54" s="35"/>
      <c r="UPC54"/>
      <c r="UPD54"/>
      <c r="UPE54" s="33"/>
      <c r="UPF54" s="23"/>
      <c r="UPG54" s="33"/>
      <c r="UPH54" s="35"/>
      <c r="UPI54" s="35"/>
      <c r="UPJ54"/>
      <c r="UPK54"/>
      <c r="UPL54" s="33"/>
      <c r="UPM54" s="23"/>
      <c r="UPN54" s="33"/>
      <c r="UPO54" s="35"/>
      <c r="UPP54" s="35"/>
      <c r="UPQ54"/>
      <c r="UPR54"/>
      <c r="UPS54" s="33"/>
      <c r="UPT54" s="23"/>
      <c r="UPU54" s="33"/>
      <c r="UPV54" s="35"/>
      <c r="UPW54" s="35"/>
      <c r="UPX54"/>
      <c r="UPY54"/>
      <c r="UPZ54" s="33"/>
      <c r="UQA54" s="23"/>
      <c r="UQB54" s="33"/>
      <c r="UQC54" s="35"/>
      <c r="UQD54" s="35"/>
      <c r="UQE54"/>
      <c r="UQF54"/>
      <c r="UQG54" s="33"/>
      <c r="UQH54" s="23"/>
      <c r="UQI54" s="33"/>
      <c r="UQJ54" s="35"/>
      <c r="UQK54" s="35"/>
      <c r="UQL54"/>
      <c r="UQM54"/>
      <c r="UQN54" s="33"/>
      <c r="UQO54" s="23"/>
      <c r="UQP54" s="33"/>
      <c r="UQQ54" s="35"/>
      <c r="UQR54" s="35"/>
      <c r="UQS54"/>
      <c r="UQT54"/>
      <c r="UQU54" s="33"/>
      <c r="UQV54" s="23"/>
      <c r="UQW54" s="33"/>
      <c r="UQX54" s="35"/>
      <c r="UQY54" s="35"/>
      <c r="UQZ54"/>
      <c r="URA54"/>
      <c r="URB54" s="33"/>
      <c r="URC54" s="23"/>
      <c r="URD54" s="33"/>
      <c r="URE54" s="35"/>
      <c r="URF54" s="35"/>
      <c r="URG54"/>
      <c r="URH54"/>
      <c r="URI54" s="33"/>
      <c r="URJ54" s="23"/>
      <c r="URK54" s="33"/>
      <c r="URL54" s="35"/>
      <c r="URM54" s="35"/>
      <c r="URN54"/>
      <c r="URO54"/>
      <c r="URP54" s="33"/>
      <c r="URQ54" s="23"/>
      <c r="URR54" s="33"/>
      <c r="URS54" s="35"/>
      <c r="URT54" s="35"/>
      <c r="URU54"/>
      <c r="URV54"/>
      <c r="URW54" s="33"/>
      <c r="URX54" s="23"/>
      <c r="URY54" s="33"/>
      <c r="URZ54" s="35"/>
      <c r="USA54" s="35"/>
      <c r="USB54"/>
      <c r="USC54"/>
      <c r="USD54" s="33"/>
      <c r="USE54" s="23"/>
      <c r="USF54" s="33"/>
      <c r="USG54" s="35"/>
      <c r="USH54" s="35"/>
      <c r="USI54"/>
      <c r="USJ54"/>
      <c r="USK54" s="33"/>
      <c r="USL54" s="23"/>
      <c r="USM54" s="33"/>
      <c r="USN54" s="35"/>
      <c r="USO54" s="35"/>
      <c r="USP54"/>
      <c r="USQ54"/>
      <c r="USR54" s="33"/>
      <c r="USS54" s="23"/>
      <c r="UST54" s="33"/>
      <c r="USU54" s="35"/>
      <c r="USV54" s="35"/>
      <c r="USW54"/>
      <c r="USX54"/>
      <c r="USY54" s="33"/>
      <c r="USZ54" s="23"/>
      <c r="UTA54" s="33"/>
      <c r="UTB54" s="35"/>
      <c r="UTC54" s="35"/>
      <c r="UTD54"/>
      <c r="UTE54"/>
      <c r="UTF54" s="33"/>
      <c r="UTG54" s="23"/>
      <c r="UTH54" s="33"/>
      <c r="UTI54" s="35"/>
      <c r="UTJ54" s="35"/>
      <c r="UTK54"/>
      <c r="UTL54"/>
      <c r="UTM54" s="33"/>
      <c r="UTN54" s="23"/>
      <c r="UTO54" s="33"/>
      <c r="UTP54" s="35"/>
      <c r="UTQ54" s="35"/>
      <c r="UTR54"/>
      <c r="UTS54"/>
      <c r="UTT54" s="33"/>
      <c r="UTU54" s="23"/>
      <c r="UTV54" s="33"/>
      <c r="UTW54" s="35"/>
      <c r="UTX54" s="35"/>
      <c r="UTY54"/>
      <c r="UTZ54"/>
      <c r="UUA54" s="33"/>
      <c r="UUB54" s="23"/>
      <c r="UUC54" s="33"/>
      <c r="UUD54" s="35"/>
      <c r="UUE54" s="35"/>
      <c r="UUF54"/>
      <c r="UUG54"/>
      <c r="UUH54" s="33"/>
      <c r="UUI54" s="23"/>
      <c r="UUJ54" s="33"/>
      <c r="UUK54" s="35"/>
      <c r="UUL54" s="35"/>
      <c r="UUM54"/>
      <c r="UUN54"/>
      <c r="UUO54" s="33"/>
      <c r="UUP54" s="23"/>
      <c r="UUQ54" s="33"/>
      <c r="UUR54" s="35"/>
      <c r="UUS54" s="35"/>
      <c r="UUT54"/>
      <c r="UUU54"/>
      <c r="UUV54" s="33"/>
      <c r="UUW54" s="23"/>
      <c r="UUX54" s="33"/>
      <c r="UUY54" s="35"/>
      <c r="UUZ54" s="35"/>
      <c r="UVA54"/>
      <c r="UVB54"/>
      <c r="UVC54" s="33"/>
      <c r="UVD54" s="23"/>
      <c r="UVE54" s="33"/>
      <c r="UVF54" s="35"/>
      <c r="UVG54" s="35"/>
      <c r="UVH54"/>
      <c r="UVI54"/>
      <c r="UVJ54" s="33"/>
      <c r="UVK54" s="23"/>
      <c r="UVL54" s="33"/>
      <c r="UVM54" s="35"/>
      <c r="UVN54" s="35"/>
      <c r="UVO54"/>
      <c r="UVP54"/>
      <c r="UVQ54" s="33"/>
      <c r="UVR54" s="23"/>
      <c r="UVS54" s="33"/>
      <c r="UVT54" s="35"/>
      <c r="UVU54" s="35"/>
      <c r="UVV54"/>
      <c r="UVW54"/>
      <c r="UVX54" s="33"/>
      <c r="UVY54" s="23"/>
      <c r="UVZ54" s="33"/>
      <c r="UWA54" s="35"/>
      <c r="UWB54" s="35"/>
      <c r="UWC54"/>
      <c r="UWD54"/>
      <c r="UWE54" s="33"/>
      <c r="UWF54" s="23"/>
      <c r="UWG54" s="33"/>
      <c r="UWH54" s="35"/>
      <c r="UWI54" s="35"/>
      <c r="UWJ54"/>
      <c r="UWK54"/>
      <c r="UWL54" s="33"/>
      <c r="UWM54" s="23"/>
      <c r="UWN54" s="33"/>
      <c r="UWO54" s="35"/>
      <c r="UWP54" s="35"/>
      <c r="UWQ54"/>
      <c r="UWR54"/>
      <c r="UWS54" s="33"/>
      <c r="UWT54" s="23"/>
      <c r="UWU54" s="33"/>
      <c r="UWV54" s="35"/>
      <c r="UWW54" s="35"/>
      <c r="UWX54"/>
      <c r="UWY54"/>
      <c r="UWZ54" s="33"/>
      <c r="UXA54" s="23"/>
      <c r="UXB54" s="33"/>
      <c r="UXC54" s="35"/>
      <c r="UXD54" s="35"/>
      <c r="UXE54"/>
      <c r="UXF54"/>
      <c r="UXG54" s="33"/>
      <c r="UXH54" s="23"/>
      <c r="UXI54" s="33"/>
      <c r="UXJ54" s="35"/>
      <c r="UXK54" s="35"/>
      <c r="UXL54"/>
      <c r="UXM54"/>
      <c r="UXN54" s="33"/>
      <c r="UXO54" s="23"/>
      <c r="UXP54" s="33"/>
      <c r="UXQ54" s="35"/>
      <c r="UXR54" s="35"/>
      <c r="UXS54"/>
      <c r="UXT54"/>
      <c r="UXU54" s="33"/>
      <c r="UXV54" s="23"/>
      <c r="UXW54" s="33"/>
      <c r="UXX54" s="35"/>
      <c r="UXY54" s="35"/>
      <c r="UXZ54"/>
      <c r="UYA54"/>
      <c r="UYB54" s="33"/>
      <c r="UYC54" s="23"/>
      <c r="UYD54" s="33"/>
      <c r="UYE54" s="35"/>
      <c r="UYF54" s="35"/>
      <c r="UYG54"/>
      <c r="UYH54"/>
      <c r="UYI54" s="33"/>
      <c r="UYJ54" s="23"/>
      <c r="UYK54" s="33"/>
      <c r="UYL54" s="35"/>
      <c r="UYM54" s="35"/>
      <c r="UYN54"/>
      <c r="UYO54"/>
      <c r="UYP54" s="33"/>
      <c r="UYQ54" s="23"/>
      <c r="UYR54" s="33"/>
      <c r="UYS54" s="35"/>
      <c r="UYT54" s="35"/>
      <c r="UYU54"/>
      <c r="UYV54"/>
      <c r="UYW54" s="33"/>
      <c r="UYX54" s="23"/>
      <c r="UYY54" s="33"/>
      <c r="UYZ54" s="35"/>
      <c r="UZA54" s="35"/>
      <c r="UZB54"/>
      <c r="UZC54"/>
      <c r="UZD54" s="33"/>
      <c r="UZE54" s="23"/>
      <c r="UZF54" s="33"/>
      <c r="UZG54" s="35"/>
      <c r="UZH54" s="35"/>
      <c r="UZI54"/>
      <c r="UZJ54"/>
      <c r="UZK54" s="33"/>
      <c r="UZL54" s="23"/>
      <c r="UZM54" s="33"/>
      <c r="UZN54" s="35"/>
      <c r="UZO54" s="35"/>
      <c r="UZP54"/>
      <c r="UZQ54"/>
      <c r="UZR54" s="33"/>
      <c r="UZS54" s="23"/>
      <c r="UZT54" s="33"/>
      <c r="UZU54" s="35"/>
      <c r="UZV54" s="35"/>
      <c r="UZW54"/>
      <c r="UZX54"/>
      <c r="UZY54" s="33"/>
      <c r="UZZ54" s="23"/>
      <c r="VAA54" s="33"/>
      <c r="VAB54" s="35"/>
      <c r="VAC54" s="35"/>
      <c r="VAD54"/>
      <c r="VAE54"/>
      <c r="VAF54" s="33"/>
      <c r="VAG54" s="23"/>
      <c r="VAH54" s="33"/>
      <c r="VAI54" s="35"/>
      <c r="VAJ54" s="35"/>
      <c r="VAK54"/>
      <c r="VAL54"/>
      <c r="VAM54" s="33"/>
      <c r="VAN54" s="23"/>
      <c r="VAO54" s="33"/>
      <c r="VAP54" s="35"/>
      <c r="VAQ54" s="35"/>
      <c r="VAR54"/>
      <c r="VAS54"/>
      <c r="VAT54" s="33"/>
      <c r="VAU54" s="23"/>
      <c r="VAV54" s="33"/>
      <c r="VAW54" s="35"/>
      <c r="VAX54" s="35"/>
      <c r="VAY54"/>
      <c r="VAZ54"/>
      <c r="VBA54" s="33"/>
      <c r="VBB54" s="23"/>
      <c r="VBC54" s="33"/>
      <c r="VBD54" s="35"/>
      <c r="VBE54" s="35"/>
      <c r="VBF54"/>
      <c r="VBG54"/>
      <c r="VBH54" s="33"/>
      <c r="VBI54" s="23"/>
      <c r="VBJ54" s="33"/>
      <c r="VBK54" s="35"/>
      <c r="VBL54" s="35"/>
      <c r="VBM54"/>
      <c r="VBN54"/>
      <c r="VBO54" s="33"/>
      <c r="VBP54" s="23"/>
      <c r="VBQ54" s="33"/>
      <c r="VBR54" s="35"/>
      <c r="VBS54" s="35"/>
      <c r="VBT54"/>
      <c r="VBU54"/>
      <c r="VBV54" s="33"/>
      <c r="VBW54" s="23"/>
      <c r="VBX54" s="33"/>
      <c r="VBY54" s="35"/>
      <c r="VBZ54" s="35"/>
      <c r="VCA54"/>
      <c r="VCB54"/>
      <c r="VCC54" s="33"/>
      <c r="VCD54" s="23"/>
      <c r="VCE54" s="33"/>
      <c r="VCF54" s="35"/>
      <c r="VCG54" s="35"/>
      <c r="VCH54"/>
      <c r="VCI54"/>
      <c r="VCJ54" s="33"/>
      <c r="VCK54" s="23"/>
      <c r="VCL54" s="33"/>
      <c r="VCM54" s="35"/>
      <c r="VCN54" s="35"/>
      <c r="VCO54"/>
      <c r="VCP54"/>
      <c r="VCQ54" s="33"/>
      <c r="VCR54" s="23"/>
      <c r="VCS54" s="33"/>
      <c r="VCT54" s="35"/>
      <c r="VCU54" s="35"/>
      <c r="VCV54"/>
      <c r="VCW54"/>
      <c r="VCX54" s="33"/>
      <c r="VCY54" s="23"/>
      <c r="VCZ54" s="33"/>
      <c r="VDA54" s="35"/>
      <c r="VDB54" s="35"/>
      <c r="VDC54"/>
      <c r="VDD54"/>
      <c r="VDE54" s="33"/>
      <c r="VDF54" s="23"/>
      <c r="VDG54" s="33"/>
      <c r="VDH54" s="35"/>
      <c r="VDI54" s="35"/>
      <c r="VDJ54"/>
      <c r="VDK54"/>
      <c r="VDL54" s="33"/>
      <c r="VDM54" s="23"/>
      <c r="VDN54" s="33"/>
      <c r="VDO54" s="35"/>
      <c r="VDP54" s="35"/>
      <c r="VDQ54"/>
      <c r="VDR54"/>
      <c r="VDS54" s="33"/>
      <c r="VDT54" s="23"/>
      <c r="VDU54" s="33"/>
      <c r="VDV54" s="35"/>
      <c r="VDW54" s="35"/>
      <c r="VDX54"/>
      <c r="VDY54"/>
      <c r="VDZ54" s="33"/>
      <c r="VEA54" s="23"/>
      <c r="VEB54" s="33"/>
      <c r="VEC54" s="35"/>
      <c r="VED54" s="35"/>
      <c r="VEE54"/>
      <c r="VEF54"/>
      <c r="VEG54" s="33"/>
      <c r="VEH54" s="23"/>
      <c r="VEI54" s="33"/>
      <c r="VEJ54" s="35"/>
      <c r="VEK54" s="35"/>
      <c r="VEL54"/>
      <c r="VEM54"/>
      <c r="VEN54" s="33"/>
      <c r="VEO54" s="23"/>
      <c r="VEP54" s="33"/>
      <c r="VEQ54" s="35"/>
      <c r="VER54" s="35"/>
      <c r="VES54"/>
      <c r="VET54"/>
      <c r="VEU54" s="33"/>
      <c r="VEV54" s="23"/>
      <c r="VEW54" s="33"/>
      <c r="VEX54" s="35"/>
      <c r="VEY54" s="35"/>
      <c r="VEZ54"/>
      <c r="VFA54"/>
      <c r="VFB54" s="33"/>
      <c r="VFC54" s="23"/>
      <c r="VFD54" s="33"/>
      <c r="VFE54" s="35"/>
      <c r="VFF54" s="35"/>
      <c r="VFG54"/>
      <c r="VFH54"/>
      <c r="VFI54" s="33"/>
      <c r="VFJ54" s="23"/>
      <c r="VFK54" s="33"/>
      <c r="VFL54" s="35"/>
      <c r="VFM54" s="35"/>
      <c r="VFN54"/>
      <c r="VFO54"/>
      <c r="VFP54" s="33"/>
      <c r="VFQ54" s="23"/>
      <c r="VFR54" s="33"/>
      <c r="VFS54" s="35"/>
      <c r="VFT54" s="35"/>
      <c r="VFU54"/>
      <c r="VFV54"/>
      <c r="VFW54" s="33"/>
      <c r="VFX54" s="23"/>
      <c r="VFY54" s="33"/>
      <c r="VFZ54" s="35"/>
      <c r="VGA54" s="35"/>
      <c r="VGB54"/>
      <c r="VGC54"/>
      <c r="VGD54" s="33"/>
      <c r="VGE54" s="23"/>
      <c r="VGF54" s="33"/>
      <c r="VGG54" s="35"/>
      <c r="VGH54" s="35"/>
      <c r="VGI54"/>
      <c r="VGJ54"/>
      <c r="VGK54" s="33"/>
      <c r="VGL54" s="23"/>
      <c r="VGM54" s="33"/>
      <c r="VGN54" s="35"/>
      <c r="VGO54" s="35"/>
      <c r="VGP54"/>
      <c r="VGQ54"/>
      <c r="VGR54" s="33"/>
      <c r="VGS54" s="23"/>
      <c r="VGT54" s="33"/>
      <c r="VGU54" s="35"/>
      <c r="VGV54" s="35"/>
      <c r="VGW54"/>
      <c r="VGX54"/>
      <c r="VGY54" s="33"/>
      <c r="VGZ54" s="23"/>
      <c r="VHA54" s="33"/>
      <c r="VHB54" s="35"/>
      <c r="VHC54" s="35"/>
      <c r="VHD54"/>
      <c r="VHE54"/>
      <c r="VHF54" s="33"/>
      <c r="VHG54" s="23"/>
      <c r="VHH54" s="33"/>
      <c r="VHI54" s="35"/>
      <c r="VHJ54" s="35"/>
      <c r="VHK54"/>
      <c r="VHL54"/>
      <c r="VHM54" s="33"/>
      <c r="VHN54" s="23"/>
      <c r="VHO54" s="33"/>
      <c r="VHP54" s="35"/>
      <c r="VHQ54" s="35"/>
      <c r="VHR54"/>
      <c r="VHS54"/>
      <c r="VHT54" s="33"/>
      <c r="VHU54" s="23"/>
      <c r="VHV54" s="33"/>
      <c r="VHW54" s="35"/>
      <c r="VHX54" s="35"/>
      <c r="VHY54"/>
      <c r="VHZ54"/>
      <c r="VIA54" s="33"/>
      <c r="VIB54" s="23"/>
      <c r="VIC54" s="33"/>
      <c r="VID54" s="35"/>
      <c r="VIE54" s="35"/>
      <c r="VIF54"/>
      <c r="VIG54"/>
      <c r="VIH54" s="33"/>
      <c r="VII54" s="23"/>
      <c r="VIJ54" s="33"/>
      <c r="VIK54" s="35"/>
      <c r="VIL54" s="35"/>
      <c r="VIM54"/>
      <c r="VIN54"/>
      <c r="VIO54" s="33"/>
      <c r="VIP54" s="23"/>
      <c r="VIQ54" s="33"/>
      <c r="VIR54" s="35"/>
      <c r="VIS54" s="35"/>
      <c r="VIT54"/>
      <c r="VIU54"/>
      <c r="VIV54" s="33"/>
      <c r="VIW54" s="23"/>
      <c r="VIX54" s="33"/>
      <c r="VIY54" s="35"/>
      <c r="VIZ54" s="35"/>
      <c r="VJA54"/>
      <c r="VJB54"/>
      <c r="VJC54" s="33"/>
      <c r="VJD54" s="23"/>
      <c r="VJE54" s="33"/>
      <c r="VJF54" s="35"/>
      <c r="VJG54" s="35"/>
      <c r="VJH54"/>
      <c r="VJI54"/>
      <c r="VJJ54" s="33"/>
      <c r="VJK54" s="23"/>
      <c r="VJL54" s="33"/>
      <c r="VJM54" s="35"/>
      <c r="VJN54" s="35"/>
      <c r="VJO54"/>
      <c r="VJP54"/>
      <c r="VJQ54" s="33"/>
      <c r="VJR54" s="23"/>
      <c r="VJS54" s="33"/>
      <c r="VJT54" s="35"/>
      <c r="VJU54" s="35"/>
      <c r="VJV54"/>
      <c r="VJW54"/>
      <c r="VJX54" s="33"/>
      <c r="VJY54" s="23"/>
      <c r="VJZ54" s="33"/>
      <c r="VKA54" s="35"/>
      <c r="VKB54" s="35"/>
      <c r="VKC54"/>
      <c r="VKD54"/>
      <c r="VKE54" s="33"/>
      <c r="VKF54" s="23"/>
      <c r="VKG54" s="33"/>
      <c r="VKH54" s="35"/>
      <c r="VKI54" s="35"/>
      <c r="VKJ54"/>
      <c r="VKK54"/>
      <c r="VKL54" s="33"/>
      <c r="VKM54" s="23"/>
      <c r="VKN54" s="33"/>
      <c r="VKO54" s="35"/>
      <c r="VKP54" s="35"/>
      <c r="VKQ54"/>
      <c r="VKR54"/>
      <c r="VKS54" s="33"/>
      <c r="VKT54" s="23"/>
      <c r="VKU54" s="33"/>
      <c r="VKV54" s="35"/>
      <c r="VKW54" s="35"/>
      <c r="VKX54"/>
      <c r="VKY54"/>
      <c r="VKZ54" s="33"/>
      <c r="VLA54" s="23"/>
      <c r="VLB54" s="33"/>
      <c r="VLC54" s="35"/>
      <c r="VLD54" s="35"/>
      <c r="VLE54"/>
      <c r="VLF54"/>
      <c r="VLG54" s="33"/>
      <c r="VLH54" s="23"/>
      <c r="VLI54" s="33"/>
      <c r="VLJ54" s="35"/>
      <c r="VLK54" s="35"/>
      <c r="VLL54"/>
      <c r="VLM54"/>
      <c r="VLN54" s="33"/>
      <c r="VLO54" s="23"/>
      <c r="VLP54" s="33"/>
      <c r="VLQ54" s="35"/>
      <c r="VLR54" s="35"/>
      <c r="VLS54"/>
      <c r="VLT54"/>
      <c r="VLU54" s="33"/>
      <c r="VLV54" s="23"/>
      <c r="VLW54" s="33"/>
      <c r="VLX54" s="35"/>
      <c r="VLY54" s="35"/>
      <c r="VLZ54"/>
      <c r="VMA54"/>
      <c r="VMB54" s="33"/>
      <c r="VMC54" s="23"/>
      <c r="VMD54" s="33"/>
      <c r="VME54" s="35"/>
      <c r="VMF54" s="35"/>
      <c r="VMG54"/>
      <c r="VMH54"/>
      <c r="VMI54" s="33"/>
      <c r="VMJ54" s="23"/>
      <c r="VMK54" s="33"/>
      <c r="VML54" s="35"/>
      <c r="VMM54" s="35"/>
      <c r="VMN54"/>
      <c r="VMO54"/>
      <c r="VMP54" s="33"/>
      <c r="VMQ54" s="23"/>
      <c r="VMR54" s="33"/>
      <c r="VMS54" s="35"/>
      <c r="VMT54" s="35"/>
      <c r="VMU54"/>
      <c r="VMV54"/>
      <c r="VMW54" s="33"/>
      <c r="VMX54" s="23"/>
      <c r="VMY54" s="33"/>
      <c r="VMZ54" s="35"/>
      <c r="VNA54" s="35"/>
      <c r="VNB54"/>
      <c r="VNC54"/>
      <c r="VND54" s="33"/>
      <c r="VNE54" s="23"/>
      <c r="VNF54" s="33"/>
      <c r="VNG54" s="35"/>
      <c r="VNH54" s="35"/>
      <c r="VNI54"/>
      <c r="VNJ54"/>
      <c r="VNK54" s="33"/>
      <c r="VNL54" s="23"/>
      <c r="VNM54" s="33"/>
      <c r="VNN54" s="35"/>
      <c r="VNO54" s="35"/>
      <c r="VNP54"/>
      <c r="VNQ54"/>
      <c r="VNR54" s="33"/>
      <c r="VNS54" s="23"/>
      <c r="VNT54" s="33"/>
      <c r="VNU54" s="35"/>
      <c r="VNV54" s="35"/>
      <c r="VNW54"/>
      <c r="VNX54"/>
      <c r="VNY54" s="33"/>
      <c r="VNZ54" s="23"/>
      <c r="VOA54" s="33"/>
      <c r="VOB54" s="35"/>
      <c r="VOC54" s="35"/>
      <c r="VOD54"/>
      <c r="VOE54"/>
      <c r="VOF54" s="33"/>
      <c r="VOG54" s="23"/>
      <c r="VOH54" s="33"/>
      <c r="VOI54" s="35"/>
      <c r="VOJ54" s="35"/>
      <c r="VOK54"/>
      <c r="VOL54"/>
      <c r="VOM54" s="33"/>
      <c r="VON54" s="23"/>
      <c r="VOO54" s="33"/>
      <c r="VOP54" s="35"/>
      <c r="VOQ54" s="35"/>
      <c r="VOR54"/>
      <c r="VOS54"/>
      <c r="VOT54" s="33"/>
      <c r="VOU54" s="23"/>
      <c r="VOV54" s="33"/>
      <c r="VOW54" s="35"/>
      <c r="VOX54" s="35"/>
      <c r="VOY54"/>
      <c r="VOZ54"/>
      <c r="VPA54" s="33"/>
      <c r="VPB54" s="23"/>
      <c r="VPC54" s="33"/>
      <c r="VPD54" s="35"/>
      <c r="VPE54" s="35"/>
      <c r="VPF54"/>
      <c r="VPG54"/>
      <c r="VPH54" s="33"/>
      <c r="VPI54" s="23"/>
      <c r="VPJ54" s="33"/>
      <c r="VPK54" s="35"/>
      <c r="VPL54" s="35"/>
      <c r="VPM54"/>
      <c r="VPN54"/>
      <c r="VPO54" s="33"/>
      <c r="VPP54" s="23"/>
      <c r="VPQ54" s="33"/>
      <c r="VPR54" s="35"/>
      <c r="VPS54" s="35"/>
      <c r="VPT54"/>
      <c r="VPU54"/>
      <c r="VPV54" s="33"/>
      <c r="VPW54" s="23"/>
      <c r="VPX54" s="33"/>
      <c r="VPY54" s="35"/>
      <c r="VPZ54" s="35"/>
      <c r="VQA54"/>
      <c r="VQB54"/>
      <c r="VQC54" s="33"/>
      <c r="VQD54" s="23"/>
      <c r="VQE54" s="33"/>
      <c r="VQF54" s="35"/>
      <c r="VQG54" s="35"/>
      <c r="VQH54"/>
      <c r="VQI54"/>
      <c r="VQJ54" s="33"/>
      <c r="VQK54" s="23"/>
      <c r="VQL54" s="33"/>
      <c r="VQM54" s="35"/>
      <c r="VQN54" s="35"/>
      <c r="VQO54"/>
      <c r="VQP54"/>
      <c r="VQQ54" s="33"/>
      <c r="VQR54" s="23"/>
      <c r="VQS54" s="33"/>
      <c r="VQT54" s="35"/>
      <c r="VQU54" s="35"/>
      <c r="VQV54"/>
      <c r="VQW54"/>
      <c r="VQX54" s="33"/>
      <c r="VQY54" s="23"/>
      <c r="VQZ54" s="33"/>
      <c r="VRA54" s="35"/>
      <c r="VRB54" s="35"/>
      <c r="VRC54"/>
      <c r="VRD54"/>
      <c r="VRE54" s="33"/>
      <c r="VRF54" s="23"/>
      <c r="VRG54" s="33"/>
      <c r="VRH54" s="35"/>
      <c r="VRI54" s="35"/>
      <c r="VRJ54"/>
      <c r="VRK54"/>
      <c r="VRL54" s="33"/>
      <c r="VRM54" s="23"/>
      <c r="VRN54" s="33"/>
      <c r="VRO54" s="35"/>
      <c r="VRP54" s="35"/>
      <c r="VRQ54"/>
      <c r="VRR54"/>
      <c r="VRS54" s="33"/>
      <c r="VRT54" s="23"/>
      <c r="VRU54" s="33"/>
      <c r="VRV54" s="35"/>
      <c r="VRW54" s="35"/>
      <c r="VRX54"/>
      <c r="VRY54"/>
      <c r="VRZ54" s="33"/>
      <c r="VSA54" s="23"/>
      <c r="VSB54" s="33"/>
      <c r="VSC54" s="35"/>
      <c r="VSD54" s="35"/>
      <c r="VSE54"/>
      <c r="VSF54"/>
      <c r="VSG54" s="33"/>
      <c r="VSH54" s="23"/>
      <c r="VSI54" s="33"/>
      <c r="VSJ54" s="35"/>
      <c r="VSK54" s="35"/>
      <c r="VSL54"/>
      <c r="VSM54"/>
      <c r="VSN54" s="33"/>
      <c r="VSO54" s="23"/>
      <c r="VSP54" s="33"/>
      <c r="VSQ54" s="35"/>
      <c r="VSR54" s="35"/>
      <c r="VSS54"/>
      <c r="VST54"/>
      <c r="VSU54" s="33"/>
      <c r="VSV54" s="23"/>
      <c r="VSW54" s="33"/>
      <c r="VSX54" s="35"/>
      <c r="VSY54" s="35"/>
      <c r="VSZ54"/>
      <c r="VTA54"/>
      <c r="VTB54" s="33"/>
      <c r="VTC54" s="23"/>
      <c r="VTD54" s="33"/>
      <c r="VTE54" s="35"/>
      <c r="VTF54" s="35"/>
      <c r="VTG54"/>
      <c r="VTH54"/>
      <c r="VTI54" s="33"/>
      <c r="VTJ54" s="23"/>
      <c r="VTK54" s="33"/>
      <c r="VTL54" s="35"/>
      <c r="VTM54" s="35"/>
      <c r="VTN54"/>
      <c r="VTO54"/>
      <c r="VTP54" s="33"/>
      <c r="VTQ54" s="23"/>
      <c r="VTR54" s="33"/>
      <c r="VTS54" s="35"/>
      <c r="VTT54" s="35"/>
      <c r="VTU54"/>
      <c r="VTV54"/>
      <c r="VTW54" s="33"/>
      <c r="VTX54" s="23"/>
      <c r="VTY54" s="33"/>
      <c r="VTZ54" s="35"/>
      <c r="VUA54" s="35"/>
      <c r="VUB54"/>
      <c r="VUC54"/>
      <c r="VUD54" s="33"/>
      <c r="VUE54" s="23"/>
      <c r="VUF54" s="33"/>
      <c r="VUG54" s="35"/>
      <c r="VUH54" s="35"/>
      <c r="VUI54"/>
      <c r="VUJ54"/>
      <c r="VUK54" s="33"/>
      <c r="VUL54" s="23"/>
      <c r="VUM54" s="33"/>
      <c r="VUN54" s="35"/>
      <c r="VUO54" s="35"/>
      <c r="VUP54"/>
      <c r="VUQ54"/>
      <c r="VUR54" s="33"/>
      <c r="VUS54" s="23"/>
      <c r="VUT54" s="33"/>
      <c r="VUU54" s="35"/>
      <c r="VUV54" s="35"/>
      <c r="VUW54"/>
      <c r="VUX54"/>
      <c r="VUY54" s="33"/>
      <c r="VUZ54" s="23"/>
      <c r="VVA54" s="33"/>
      <c r="VVB54" s="35"/>
      <c r="VVC54" s="35"/>
      <c r="VVD54"/>
      <c r="VVE54"/>
      <c r="VVF54" s="33"/>
      <c r="VVG54" s="23"/>
      <c r="VVH54" s="33"/>
      <c r="VVI54" s="35"/>
      <c r="VVJ54" s="35"/>
      <c r="VVK54"/>
      <c r="VVL54"/>
      <c r="VVM54" s="33"/>
      <c r="VVN54" s="23"/>
      <c r="VVO54" s="33"/>
      <c r="VVP54" s="35"/>
      <c r="VVQ54" s="35"/>
      <c r="VVR54"/>
      <c r="VVS54"/>
      <c r="VVT54" s="33"/>
      <c r="VVU54" s="23"/>
      <c r="VVV54" s="33"/>
      <c r="VVW54" s="35"/>
      <c r="VVX54" s="35"/>
      <c r="VVY54"/>
      <c r="VVZ54"/>
      <c r="VWA54" s="33"/>
      <c r="VWB54" s="23"/>
      <c r="VWC54" s="33"/>
      <c r="VWD54" s="35"/>
      <c r="VWE54" s="35"/>
      <c r="VWF54"/>
      <c r="VWG54"/>
      <c r="VWH54" s="33"/>
      <c r="VWI54" s="23"/>
      <c r="VWJ54" s="33"/>
      <c r="VWK54" s="35"/>
      <c r="VWL54" s="35"/>
      <c r="VWM54"/>
      <c r="VWN54"/>
      <c r="VWO54" s="33"/>
      <c r="VWP54" s="23"/>
      <c r="VWQ54" s="33"/>
      <c r="VWR54" s="35"/>
      <c r="VWS54" s="35"/>
      <c r="VWT54"/>
      <c r="VWU54"/>
      <c r="VWV54" s="33"/>
      <c r="VWW54" s="23"/>
      <c r="VWX54" s="33"/>
      <c r="VWY54" s="35"/>
      <c r="VWZ54" s="35"/>
      <c r="VXA54"/>
      <c r="VXB54"/>
      <c r="VXC54" s="33"/>
      <c r="VXD54" s="23"/>
      <c r="VXE54" s="33"/>
      <c r="VXF54" s="35"/>
      <c r="VXG54" s="35"/>
      <c r="VXH54"/>
      <c r="VXI54"/>
      <c r="VXJ54" s="33"/>
      <c r="VXK54" s="23"/>
      <c r="VXL54" s="33"/>
      <c r="VXM54" s="35"/>
      <c r="VXN54" s="35"/>
      <c r="VXO54"/>
      <c r="VXP54"/>
      <c r="VXQ54" s="33"/>
      <c r="VXR54" s="23"/>
      <c r="VXS54" s="33"/>
      <c r="VXT54" s="35"/>
      <c r="VXU54" s="35"/>
      <c r="VXV54"/>
      <c r="VXW54"/>
      <c r="VXX54" s="33"/>
      <c r="VXY54" s="23"/>
      <c r="VXZ54" s="33"/>
      <c r="VYA54" s="35"/>
      <c r="VYB54" s="35"/>
      <c r="VYC54"/>
      <c r="VYD54"/>
      <c r="VYE54" s="33"/>
      <c r="VYF54" s="23"/>
      <c r="VYG54" s="33"/>
      <c r="VYH54" s="35"/>
      <c r="VYI54" s="35"/>
      <c r="VYJ54"/>
      <c r="VYK54"/>
      <c r="VYL54" s="33"/>
      <c r="VYM54" s="23"/>
      <c r="VYN54" s="33"/>
      <c r="VYO54" s="35"/>
      <c r="VYP54" s="35"/>
      <c r="VYQ54"/>
      <c r="VYR54"/>
      <c r="VYS54" s="33"/>
      <c r="VYT54" s="23"/>
      <c r="VYU54" s="33"/>
      <c r="VYV54" s="35"/>
      <c r="VYW54" s="35"/>
      <c r="VYX54"/>
      <c r="VYY54"/>
      <c r="VYZ54" s="33"/>
      <c r="VZA54" s="23"/>
      <c r="VZB54" s="33"/>
      <c r="VZC54" s="35"/>
      <c r="VZD54" s="35"/>
      <c r="VZE54"/>
      <c r="VZF54"/>
      <c r="VZG54" s="33"/>
      <c r="VZH54" s="23"/>
      <c r="VZI54" s="33"/>
      <c r="VZJ54" s="35"/>
      <c r="VZK54" s="35"/>
      <c r="VZL54"/>
      <c r="VZM54"/>
      <c r="VZN54" s="33"/>
      <c r="VZO54" s="23"/>
      <c r="VZP54" s="33"/>
      <c r="VZQ54" s="35"/>
      <c r="VZR54" s="35"/>
      <c r="VZS54"/>
      <c r="VZT54"/>
      <c r="VZU54" s="33"/>
      <c r="VZV54" s="23"/>
      <c r="VZW54" s="33"/>
      <c r="VZX54" s="35"/>
      <c r="VZY54" s="35"/>
      <c r="VZZ54"/>
      <c r="WAA54"/>
      <c r="WAB54" s="33"/>
      <c r="WAC54" s="23"/>
      <c r="WAD54" s="33"/>
      <c r="WAE54" s="35"/>
      <c r="WAF54" s="35"/>
      <c r="WAG54"/>
      <c r="WAH54"/>
      <c r="WAI54" s="33"/>
      <c r="WAJ54" s="23"/>
      <c r="WAK54" s="33"/>
      <c r="WAL54" s="35"/>
      <c r="WAM54" s="35"/>
      <c r="WAN54"/>
      <c r="WAO54"/>
      <c r="WAP54" s="33"/>
      <c r="WAQ54" s="23"/>
      <c r="WAR54" s="33"/>
      <c r="WAS54" s="35"/>
      <c r="WAT54" s="35"/>
      <c r="WAU54"/>
      <c r="WAV54"/>
      <c r="WAW54" s="33"/>
      <c r="WAX54" s="23"/>
      <c r="WAY54" s="33"/>
      <c r="WAZ54" s="35"/>
      <c r="WBA54" s="35"/>
      <c r="WBB54"/>
      <c r="WBC54"/>
      <c r="WBD54" s="33"/>
      <c r="WBE54" s="23"/>
      <c r="WBF54" s="33"/>
      <c r="WBG54" s="35"/>
      <c r="WBH54" s="35"/>
      <c r="WBI54"/>
      <c r="WBJ54"/>
      <c r="WBK54" s="33"/>
      <c r="WBL54" s="23"/>
      <c r="WBM54" s="33"/>
      <c r="WBN54" s="35"/>
      <c r="WBO54" s="35"/>
      <c r="WBP54"/>
      <c r="WBQ54"/>
      <c r="WBR54" s="33"/>
      <c r="WBS54" s="23"/>
      <c r="WBT54" s="33"/>
      <c r="WBU54" s="35"/>
      <c r="WBV54" s="35"/>
      <c r="WBW54"/>
      <c r="WBX54"/>
      <c r="WBY54" s="33"/>
      <c r="WBZ54" s="23"/>
      <c r="WCA54" s="33"/>
      <c r="WCB54" s="35"/>
      <c r="WCC54" s="35"/>
      <c r="WCD54"/>
      <c r="WCE54"/>
      <c r="WCF54" s="33"/>
      <c r="WCG54" s="23"/>
      <c r="WCH54" s="33"/>
      <c r="WCI54" s="35"/>
      <c r="WCJ54" s="35"/>
      <c r="WCK54"/>
      <c r="WCL54"/>
      <c r="WCM54" s="33"/>
      <c r="WCN54" s="23"/>
      <c r="WCO54" s="33"/>
      <c r="WCP54" s="35"/>
      <c r="WCQ54" s="35"/>
      <c r="WCR54"/>
      <c r="WCS54"/>
      <c r="WCT54" s="33"/>
      <c r="WCU54" s="23"/>
      <c r="WCV54" s="33"/>
      <c r="WCW54" s="35"/>
      <c r="WCX54" s="35"/>
      <c r="WCY54"/>
      <c r="WCZ54"/>
      <c r="WDA54" s="33"/>
      <c r="WDB54" s="23"/>
      <c r="WDC54" s="33"/>
      <c r="WDD54" s="35"/>
      <c r="WDE54" s="35"/>
      <c r="WDF54"/>
      <c r="WDG54"/>
      <c r="WDH54" s="33"/>
      <c r="WDI54" s="23"/>
      <c r="WDJ54" s="33"/>
      <c r="WDK54" s="35"/>
      <c r="WDL54" s="35"/>
      <c r="WDM54"/>
      <c r="WDN54"/>
      <c r="WDO54" s="33"/>
      <c r="WDP54" s="23"/>
      <c r="WDQ54" s="33"/>
      <c r="WDR54" s="35"/>
      <c r="WDS54" s="35"/>
      <c r="WDT54"/>
      <c r="WDU54"/>
      <c r="WDV54" s="33"/>
      <c r="WDW54" s="23"/>
      <c r="WDX54" s="33"/>
      <c r="WDY54" s="35"/>
      <c r="WDZ54" s="35"/>
      <c r="WEA54"/>
      <c r="WEB54"/>
      <c r="WEC54" s="33"/>
      <c r="WED54" s="23"/>
      <c r="WEE54" s="33"/>
      <c r="WEF54" s="35"/>
      <c r="WEG54" s="35"/>
      <c r="WEH54"/>
      <c r="WEI54"/>
      <c r="WEJ54" s="33"/>
      <c r="WEK54" s="23"/>
      <c r="WEL54" s="33"/>
      <c r="WEM54" s="35"/>
      <c r="WEN54" s="35"/>
      <c r="WEO54"/>
      <c r="WEP54"/>
      <c r="WEQ54" s="33"/>
      <c r="WER54" s="23"/>
      <c r="WES54" s="33"/>
      <c r="WET54" s="35"/>
      <c r="WEU54" s="35"/>
      <c r="WEV54"/>
      <c r="WEW54"/>
      <c r="WEX54" s="33"/>
      <c r="WEY54" s="23"/>
      <c r="WEZ54" s="33"/>
      <c r="WFA54" s="35"/>
      <c r="WFB54" s="35"/>
      <c r="WFC54"/>
      <c r="WFD54"/>
      <c r="WFE54" s="33"/>
      <c r="WFF54" s="23"/>
      <c r="WFG54" s="33"/>
      <c r="WFH54" s="35"/>
      <c r="WFI54" s="35"/>
      <c r="WFJ54"/>
      <c r="WFK54"/>
      <c r="WFL54" s="33"/>
      <c r="WFM54" s="23"/>
      <c r="WFN54" s="33"/>
      <c r="WFO54" s="35"/>
      <c r="WFP54" s="35"/>
      <c r="WFQ54"/>
      <c r="WFR54"/>
      <c r="WFS54" s="33"/>
      <c r="WFT54" s="23"/>
      <c r="WFU54" s="33"/>
      <c r="WFV54" s="35"/>
      <c r="WFW54" s="35"/>
      <c r="WFX54"/>
      <c r="WFY54"/>
      <c r="WFZ54" s="33"/>
      <c r="WGA54" s="23"/>
      <c r="WGB54" s="33"/>
      <c r="WGC54" s="35"/>
      <c r="WGD54" s="35"/>
      <c r="WGE54"/>
      <c r="WGF54"/>
      <c r="WGG54" s="33"/>
      <c r="WGH54" s="23"/>
      <c r="WGI54" s="33"/>
      <c r="WGJ54" s="35"/>
      <c r="WGK54" s="35"/>
      <c r="WGL54"/>
      <c r="WGM54"/>
      <c r="WGN54" s="33"/>
      <c r="WGO54" s="23"/>
      <c r="WGP54" s="33"/>
      <c r="WGQ54" s="35"/>
      <c r="WGR54" s="35"/>
      <c r="WGS54"/>
      <c r="WGT54"/>
      <c r="WGU54" s="33"/>
      <c r="WGV54" s="23"/>
      <c r="WGW54" s="33"/>
      <c r="WGX54" s="35"/>
      <c r="WGY54" s="35"/>
      <c r="WGZ54"/>
      <c r="WHA54"/>
      <c r="WHB54" s="33"/>
      <c r="WHC54" s="23"/>
      <c r="WHD54" s="33"/>
      <c r="WHE54" s="35"/>
      <c r="WHF54" s="35"/>
      <c r="WHG54"/>
      <c r="WHH54"/>
      <c r="WHI54" s="33"/>
      <c r="WHJ54" s="23"/>
      <c r="WHK54" s="33"/>
      <c r="WHL54" s="35"/>
      <c r="WHM54" s="35"/>
      <c r="WHN54"/>
      <c r="WHO54"/>
      <c r="WHP54" s="33"/>
      <c r="WHQ54" s="23"/>
      <c r="WHR54" s="33"/>
      <c r="WHS54" s="35"/>
      <c r="WHT54" s="35"/>
      <c r="WHU54"/>
      <c r="WHV54"/>
      <c r="WHW54" s="33"/>
      <c r="WHX54" s="23"/>
      <c r="WHY54" s="33"/>
      <c r="WHZ54" s="35"/>
      <c r="WIA54" s="35"/>
      <c r="WIB54"/>
      <c r="WIC54"/>
      <c r="WID54" s="33"/>
      <c r="WIE54" s="23"/>
      <c r="WIF54" s="33"/>
      <c r="WIG54" s="35"/>
      <c r="WIH54" s="35"/>
      <c r="WII54"/>
      <c r="WIJ54"/>
      <c r="WIK54" s="33"/>
      <c r="WIL54" s="23"/>
      <c r="WIM54" s="33"/>
      <c r="WIN54" s="35"/>
      <c r="WIO54" s="35"/>
      <c r="WIP54"/>
      <c r="WIQ54"/>
      <c r="WIR54" s="33"/>
      <c r="WIS54" s="23"/>
      <c r="WIT54" s="33"/>
      <c r="WIU54" s="35"/>
      <c r="WIV54" s="35"/>
      <c r="WIW54"/>
      <c r="WIX54"/>
      <c r="WIY54" s="33"/>
      <c r="WIZ54" s="23"/>
      <c r="WJA54" s="33"/>
      <c r="WJB54" s="35"/>
      <c r="WJC54" s="35"/>
      <c r="WJD54"/>
      <c r="WJE54"/>
      <c r="WJF54" s="33"/>
      <c r="WJG54" s="23"/>
      <c r="WJH54" s="33"/>
      <c r="WJI54" s="35"/>
      <c r="WJJ54" s="35"/>
      <c r="WJK54"/>
      <c r="WJL54"/>
      <c r="WJM54" s="33"/>
      <c r="WJN54" s="23"/>
      <c r="WJO54" s="33"/>
      <c r="WJP54" s="35"/>
      <c r="WJQ54" s="35"/>
      <c r="WJR54"/>
      <c r="WJS54"/>
      <c r="WJT54" s="33"/>
      <c r="WJU54" s="23"/>
      <c r="WJV54" s="33"/>
      <c r="WJW54" s="35"/>
      <c r="WJX54" s="35"/>
      <c r="WJY54"/>
      <c r="WJZ54"/>
      <c r="WKA54" s="33"/>
      <c r="WKB54" s="23"/>
      <c r="WKC54" s="33"/>
      <c r="WKD54" s="35"/>
      <c r="WKE54" s="35"/>
      <c r="WKF54"/>
      <c r="WKG54"/>
      <c r="WKH54" s="33"/>
      <c r="WKI54" s="23"/>
      <c r="WKJ54" s="33"/>
      <c r="WKK54" s="35"/>
      <c r="WKL54" s="35"/>
      <c r="WKM54"/>
      <c r="WKN54"/>
      <c r="WKO54" s="33"/>
      <c r="WKP54" s="23"/>
      <c r="WKQ54" s="33"/>
      <c r="WKR54" s="35"/>
      <c r="WKS54" s="35"/>
      <c r="WKT54"/>
      <c r="WKU54"/>
      <c r="WKV54" s="33"/>
      <c r="WKW54" s="23"/>
      <c r="WKX54" s="33"/>
      <c r="WKY54" s="35"/>
      <c r="WKZ54" s="35"/>
      <c r="WLA54"/>
      <c r="WLB54"/>
      <c r="WLC54" s="33"/>
      <c r="WLD54" s="23"/>
      <c r="WLE54" s="33"/>
      <c r="WLF54" s="35"/>
      <c r="WLG54" s="35"/>
      <c r="WLH54"/>
      <c r="WLI54"/>
      <c r="WLJ54" s="33"/>
      <c r="WLK54" s="23"/>
      <c r="WLL54" s="33"/>
      <c r="WLM54" s="35"/>
      <c r="WLN54" s="35"/>
      <c r="WLO54"/>
      <c r="WLP54"/>
      <c r="WLQ54" s="33"/>
      <c r="WLR54" s="23"/>
      <c r="WLS54" s="33"/>
      <c r="WLT54" s="35"/>
      <c r="WLU54" s="35"/>
      <c r="WLV54"/>
      <c r="WLW54"/>
      <c r="WLX54" s="33"/>
      <c r="WLY54" s="23"/>
      <c r="WLZ54" s="33"/>
      <c r="WMA54" s="35"/>
      <c r="WMB54" s="35"/>
      <c r="WMC54"/>
      <c r="WMD54"/>
      <c r="WME54" s="33"/>
      <c r="WMF54" s="23"/>
      <c r="WMG54" s="33"/>
      <c r="WMH54" s="35"/>
      <c r="WMI54" s="35"/>
      <c r="WMJ54"/>
      <c r="WMK54"/>
      <c r="WML54" s="33"/>
      <c r="WMM54" s="23"/>
      <c r="WMN54" s="33"/>
      <c r="WMO54" s="35"/>
      <c r="WMP54" s="35"/>
      <c r="WMQ54"/>
      <c r="WMR54"/>
      <c r="WMS54" s="33"/>
      <c r="WMT54" s="23"/>
      <c r="WMU54" s="33"/>
      <c r="WMV54" s="35"/>
      <c r="WMW54" s="35"/>
      <c r="WMX54"/>
      <c r="WMY54"/>
      <c r="WMZ54" s="33"/>
      <c r="WNA54" s="23"/>
      <c r="WNB54" s="33"/>
      <c r="WNC54" s="35"/>
      <c r="WND54" s="35"/>
      <c r="WNE54"/>
      <c r="WNF54"/>
      <c r="WNG54" s="33"/>
      <c r="WNH54" s="23"/>
      <c r="WNI54" s="33"/>
      <c r="WNJ54" s="35"/>
      <c r="WNK54" s="35"/>
      <c r="WNL54"/>
      <c r="WNM54"/>
      <c r="WNN54" s="33"/>
      <c r="WNO54" s="23"/>
      <c r="WNP54" s="33"/>
      <c r="WNQ54" s="35"/>
      <c r="WNR54" s="35"/>
      <c r="WNS54"/>
      <c r="WNT54"/>
      <c r="WNU54" s="33"/>
      <c r="WNV54" s="23"/>
      <c r="WNW54" s="33"/>
      <c r="WNX54" s="35"/>
      <c r="WNY54" s="35"/>
      <c r="WNZ54"/>
      <c r="WOA54"/>
      <c r="WOB54" s="33"/>
      <c r="WOC54" s="23"/>
      <c r="WOD54" s="33"/>
      <c r="WOE54" s="35"/>
      <c r="WOF54" s="35"/>
      <c r="WOG54"/>
      <c r="WOH54"/>
      <c r="WOI54" s="33"/>
      <c r="WOJ54" s="23"/>
      <c r="WOK54" s="33"/>
      <c r="WOL54" s="35"/>
      <c r="WOM54" s="35"/>
      <c r="WON54"/>
      <c r="WOO54"/>
      <c r="WOP54" s="33"/>
      <c r="WOQ54" s="23"/>
      <c r="WOR54" s="33"/>
      <c r="WOS54" s="35"/>
      <c r="WOT54" s="35"/>
      <c r="WOU54"/>
      <c r="WOV54"/>
      <c r="WOW54" s="33"/>
      <c r="WOX54" s="23"/>
      <c r="WOY54" s="33"/>
      <c r="WOZ54" s="35"/>
      <c r="WPA54" s="35"/>
      <c r="WPB54"/>
      <c r="WPC54"/>
      <c r="WPD54" s="33"/>
      <c r="WPE54" s="23"/>
      <c r="WPF54" s="33"/>
      <c r="WPG54" s="35"/>
      <c r="WPH54" s="35"/>
      <c r="WPI54"/>
      <c r="WPJ54"/>
      <c r="WPK54" s="33"/>
      <c r="WPL54" s="23"/>
      <c r="WPM54" s="33"/>
      <c r="WPN54" s="35"/>
      <c r="WPO54" s="35"/>
      <c r="WPP54"/>
      <c r="WPQ54"/>
      <c r="WPR54" s="33"/>
      <c r="WPS54" s="23"/>
      <c r="WPT54" s="33"/>
      <c r="WPU54" s="35"/>
      <c r="WPV54" s="35"/>
      <c r="WPW54"/>
      <c r="WPX54"/>
      <c r="WPY54" s="33"/>
      <c r="WPZ54" s="23"/>
      <c r="WQA54" s="33"/>
      <c r="WQB54" s="35"/>
      <c r="WQC54" s="35"/>
      <c r="WQD54"/>
      <c r="WQE54"/>
      <c r="WQF54" s="33"/>
      <c r="WQG54" s="23"/>
      <c r="WQH54" s="33"/>
      <c r="WQI54" s="35"/>
      <c r="WQJ54" s="35"/>
      <c r="WQK54"/>
      <c r="WQL54"/>
      <c r="WQM54" s="33"/>
      <c r="WQN54" s="23"/>
      <c r="WQO54" s="33"/>
      <c r="WQP54" s="35"/>
      <c r="WQQ54" s="35"/>
      <c r="WQR54"/>
      <c r="WQS54"/>
      <c r="WQT54" s="33"/>
      <c r="WQU54" s="23"/>
      <c r="WQV54" s="33"/>
      <c r="WQW54" s="35"/>
      <c r="WQX54" s="35"/>
      <c r="WQY54"/>
      <c r="WQZ54"/>
      <c r="WRA54" s="33"/>
      <c r="WRB54" s="23"/>
      <c r="WRC54" s="33"/>
      <c r="WRD54" s="35"/>
      <c r="WRE54" s="35"/>
      <c r="WRF54"/>
      <c r="WRG54"/>
      <c r="WRH54" s="33"/>
      <c r="WRI54" s="23"/>
      <c r="WRJ54" s="33"/>
      <c r="WRK54" s="35"/>
      <c r="WRL54" s="35"/>
      <c r="WRM54"/>
      <c r="WRN54"/>
      <c r="WRO54" s="33"/>
      <c r="WRP54" s="23"/>
      <c r="WRQ54" s="33"/>
      <c r="WRR54" s="35"/>
      <c r="WRS54" s="35"/>
      <c r="WRT54"/>
      <c r="WRU54"/>
      <c r="WRV54" s="33"/>
      <c r="WRW54" s="23"/>
      <c r="WRX54" s="33"/>
      <c r="WRY54" s="35"/>
      <c r="WRZ54" s="35"/>
      <c r="WSA54"/>
      <c r="WSB54"/>
      <c r="WSC54" s="33"/>
      <c r="WSD54" s="23"/>
      <c r="WSE54" s="33"/>
      <c r="WSF54" s="35"/>
      <c r="WSG54" s="35"/>
      <c r="WSH54"/>
      <c r="WSI54"/>
      <c r="WSJ54" s="33"/>
      <c r="WSK54" s="23"/>
      <c r="WSL54" s="33"/>
      <c r="WSM54" s="35"/>
      <c r="WSN54" s="35"/>
      <c r="WSO54"/>
      <c r="WSP54"/>
      <c r="WSQ54" s="33"/>
      <c r="WSR54" s="23"/>
      <c r="WSS54" s="33"/>
      <c r="WST54" s="35"/>
      <c r="WSU54" s="35"/>
      <c r="WSV54"/>
      <c r="WSW54"/>
      <c r="WSX54" s="33"/>
      <c r="WSY54" s="23"/>
      <c r="WSZ54" s="33"/>
      <c r="WTA54" s="35"/>
      <c r="WTB54" s="35"/>
      <c r="WTC54"/>
      <c r="WTD54"/>
      <c r="WTE54" s="33"/>
      <c r="WTF54" s="23"/>
      <c r="WTG54" s="33"/>
      <c r="WTH54" s="35"/>
      <c r="WTI54" s="35"/>
      <c r="WTJ54"/>
      <c r="WTK54"/>
      <c r="WTL54" s="33"/>
      <c r="WTM54" s="23"/>
      <c r="WTN54" s="33"/>
      <c r="WTO54" s="35"/>
      <c r="WTP54" s="35"/>
      <c r="WTQ54"/>
      <c r="WTR54"/>
      <c r="WTS54" s="33"/>
      <c r="WTT54" s="23"/>
      <c r="WTU54" s="33"/>
      <c r="WTV54" s="35"/>
      <c r="WTW54" s="35"/>
      <c r="WTX54"/>
      <c r="WTY54"/>
      <c r="WTZ54" s="33"/>
      <c r="WUA54" s="23"/>
      <c r="WUB54" s="33"/>
      <c r="WUC54" s="35"/>
      <c r="WUD54" s="35"/>
      <c r="WUE54"/>
      <c r="WUF54"/>
      <c r="WUG54" s="33"/>
      <c r="WUH54" s="23"/>
      <c r="WUI54" s="33"/>
      <c r="WUJ54" s="35"/>
      <c r="WUK54" s="35"/>
      <c r="WUL54"/>
      <c r="WUM54"/>
      <c r="WUN54" s="33"/>
      <c r="WUO54" s="23"/>
      <c r="WUP54" s="33"/>
      <c r="WUQ54" s="35"/>
      <c r="WUR54" s="35"/>
      <c r="WUS54"/>
      <c r="WUT54"/>
      <c r="WUU54" s="33"/>
      <c r="WUV54" s="23"/>
      <c r="WUW54" s="33"/>
      <c r="WUX54" s="35"/>
      <c r="WUY54" s="35"/>
      <c r="WUZ54"/>
      <c r="WVA54"/>
      <c r="WVB54" s="33"/>
      <c r="WVC54" s="23"/>
      <c r="WVD54" s="33"/>
      <c r="WVE54" s="35"/>
      <c r="WVF54" s="35"/>
      <c r="WVG54"/>
      <c r="WVH54"/>
      <c r="WVI54" s="33"/>
      <c r="WVJ54" s="23"/>
      <c r="WVK54" s="33"/>
      <c r="WVL54" s="35"/>
      <c r="WVM54" s="35"/>
      <c r="WVN54"/>
      <c r="WVO54"/>
      <c r="WVP54" s="33"/>
      <c r="WVQ54" s="23"/>
      <c r="WVR54" s="33"/>
      <c r="WVS54" s="35"/>
      <c r="WVT54" s="35"/>
      <c r="WVU54"/>
      <c r="WVV54"/>
      <c r="WVW54" s="33"/>
      <c r="WVX54" s="23"/>
      <c r="WVY54" s="33"/>
      <c r="WVZ54" s="35"/>
      <c r="WWA54" s="35"/>
      <c r="WWB54"/>
      <c r="WWC54"/>
      <c r="WWD54" s="33"/>
      <c r="WWE54" s="23"/>
      <c r="WWF54" s="33"/>
      <c r="WWG54" s="35"/>
      <c r="WWH54" s="35"/>
      <c r="WWI54"/>
      <c r="WWJ54"/>
      <c r="WWK54" s="33"/>
      <c r="WWL54" s="23"/>
      <c r="WWM54" s="33"/>
      <c r="WWN54" s="35"/>
      <c r="WWO54" s="35"/>
      <c r="WWP54"/>
      <c r="WWQ54"/>
      <c r="WWR54" s="33"/>
      <c r="WWS54" s="23"/>
      <c r="WWT54" s="33"/>
      <c r="WWU54" s="35"/>
      <c r="WWV54" s="35"/>
      <c r="WWW54"/>
      <c r="WWX54"/>
      <c r="WWY54" s="33"/>
      <c r="WWZ54" s="23"/>
      <c r="WXA54" s="33"/>
      <c r="WXB54" s="35"/>
      <c r="WXC54" s="35"/>
      <c r="WXD54"/>
      <c r="WXE54"/>
      <c r="WXF54" s="33"/>
      <c r="WXG54" s="23"/>
      <c r="WXH54" s="33"/>
      <c r="WXI54" s="35"/>
      <c r="WXJ54" s="35"/>
      <c r="WXK54"/>
      <c r="WXL54"/>
      <c r="WXM54" s="33"/>
      <c r="WXN54" s="23"/>
      <c r="WXO54" s="33"/>
      <c r="WXP54" s="35"/>
      <c r="WXQ54" s="35"/>
      <c r="WXR54"/>
      <c r="WXS54"/>
      <c r="WXT54" s="33"/>
      <c r="WXU54" s="23"/>
      <c r="WXV54" s="33"/>
      <c r="WXW54" s="35"/>
      <c r="WXX54" s="35"/>
      <c r="WXY54"/>
      <c r="WXZ54"/>
      <c r="WYA54" s="33"/>
      <c r="WYB54" s="23"/>
      <c r="WYC54" s="33"/>
      <c r="WYD54" s="35"/>
      <c r="WYE54" s="35"/>
      <c r="WYF54"/>
      <c r="WYG54"/>
      <c r="WYH54" s="33"/>
      <c r="WYI54" s="23"/>
      <c r="WYJ54" s="33"/>
      <c r="WYK54" s="35"/>
      <c r="WYL54" s="35"/>
      <c r="WYM54"/>
      <c r="WYN54"/>
      <c r="WYO54" s="33"/>
      <c r="WYP54" s="23"/>
      <c r="WYQ54" s="33"/>
      <c r="WYR54" s="35"/>
      <c r="WYS54" s="35"/>
      <c r="WYT54"/>
      <c r="WYU54"/>
      <c r="WYV54" s="33"/>
      <c r="WYW54" s="23"/>
      <c r="WYX54" s="33"/>
      <c r="WYY54" s="35"/>
      <c r="WYZ54" s="35"/>
      <c r="WZA54"/>
      <c r="WZB54"/>
      <c r="WZC54" s="33"/>
      <c r="WZD54" s="23"/>
      <c r="WZE54" s="33"/>
      <c r="WZF54" s="35"/>
      <c r="WZG54" s="35"/>
      <c r="WZH54"/>
      <c r="WZI54"/>
      <c r="WZJ54" s="33"/>
      <c r="WZK54" s="23"/>
      <c r="WZL54" s="33"/>
      <c r="WZM54" s="35"/>
      <c r="WZN54" s="35"/>
      <c r="WZO54"/>
      <c r="WZP54"/>
      <c r="WZQ54" s="33"/>
      <c r="WZR54" s="23"/>
      <c r="WZS54" s="33"/>
      <c r="WZT54" s="35"/>
      <c r="WZU54" s="35"/>
      <c r="WZV54"/>
      <c r="WZW54"/>
      <c r="WZX54" s="33"/>
      <c r="WZY54" s="23"/>
      <c r="WZZ54" s="33"/>
      <c r="XAA54" s="35"/>
      <c r="XAB54" s="35"/>
      <c r="XAC54"/>
      <c r="XAD54"/>
      <c r="XAE54" s="33"/>
      <c r="XAF54" s="23"/>
      <c r="XAG54" s="33"/>
      <c r="XAH54" s="35"/>
      <c r="XAI54" s="35"/>
      <c r="XAJ54"/>
      <c r="XAK54"/>
      <c r="XAL54" s="33"/>
      <c r="XAM54" s="23"/>
      <c r="XAN54" s="33"/>
      <c r="XAO54" s="35"/>
      <c r="XAP54" s="35"/>
      <c r="XAQ54"/>
      <c r="XAR54"/>
      <c r="XAS54" s="33"/>
      <c r="XAT54" s="23"/>
      <c r="XAU54" s="33"/>
      <c r="XAV54" s="35"/>
      <c r="XAW54" s="35"/>
      <c r="XAX54"/>
      <c r="XAY54"/>
      <c r="XAZ54" s="33"/>
      <c r="XBA54" s="23"/>
      <c r="XBB54" s="33"/>
      <c r="XBC54" s="35"/>
      <c r="XBD54" s="35"/>
      <c r="XBE54"/>
      <c r="XBF54"/>
      <c r="XBG54" s="33"/>
      <c r="XBH54" s="23"/>
      <c r="XBI54" s="33"/>
      <c r="XBJ54" s="35"/>
      <c r="XBK54" s="35"/>
      <c r="XBL54"/>
      <c r="XBM54"/>
      <c r="XBN54" s="33"/>
      <c r="XBO54" s="23"/>
      <c r="XBP54" s="33"/>
      <c r="XBQ54" s="35"/>
      <c r="XBR54" s="35"/>
      <c r="XBS54"/>
      <c r="XBT54"/>
      <c r="XBU54" s="33"/>
      <c r="XBV54" s="23"/>
      <c r="XBW54" s="33"/>
      <c r="XBX54" s="35"/>
      <c r="XBY54" s="35"/>
      <c r="XBZ54"/>
      <c r="XCA54"/>
      <c r="XCB54" s="33"/>
      <c r="XCC54" s="23"/>
      <c r="XCD54" s="33"/>
      <c r="XCE54" s="35"/>
      <c r="XCF54" s="35"/>
      <c r="XCG54"/>
      <c r="XCH54"/>
      <c r="XCI54" s="33"/>
      <c r="XCJ54" s="23"/>
      <c r="XCK54" s="33"/>
      <c r="XCL54" s="35"/>
      <c r="XCM54" s="35"/>
      <c r="XCN54"/>
      <c r="XCO54"/>
      <c r="XCP54" s="33"/>
      <c r="XCQ54" s="23"/>
      <c r="XCR54" s="33"/>
      <c r="XCS54" s="35"/>
      <c r="XCT54" s="35"/>
      <c r="XCU54"/>
      <c r="XCV54"/>
      <c r="XCW54" s="33"/>
      <c r="XCX54" s="23"/>
      <c r="XCY54" s="33"/>
      <c r="XCZ54" s="35"/>
      <c r="XDA54" s="35"/>
      <c r="XDB54"/>
      <c r="XDC54"/>
      <c r="XDD54" s="33"/>
      <c r="XDE54" s="23"/>
      <c r="XDF54" s="33"/>
      <c r="XDG54" s="35"/>
      <c r="XDH54" s="35"/>
      <c r="XDI54"/>
      <c r="XDJ54"/>
      <c r="XDK54" s="33"/>
      <c r="XDL54" s="23"/>
      <c r="XDM54" s="33"/>
      <c r="XDN54" s="35"/>
      <c r="XDO54" s="35"/>
      <c r="XDP54"/>
      <c r="XDQ54"/>
      <c r="XDR54" s="33"/>
      <c r="XDS54" s="23"/>
      <c r="XDT54" s="33"/>
      <c r="XDU54" s="35"/>
      <c r="XDV54" s="35"/>
      <c r="XDW54"/>
      <c r="XDX54"/>
      <c r="XDY54" s="33"/>
      <c r="XDZ54" s="23"/>
      <c r="XEA54" s="33"/>
      <c r="XEB54" s="35"/>
      <c r="XEC54" s="35"/>
      <c r="XED54"/>
      <c r="XEE54"/>
      <c r="XEF54" s="33"/>
      <c r="XEG54" s="23"/>
      <c r="XEH54" s="33"/>
      <c r="XEI54" s="35"/>
      <c r="XEJ54" s="35"/>
      <c r="XEK54"/>
      <c r="XEL54"/>
      <c r="XEM54" s="33"/>
      <c r="XEN54" s="23"/>
      <c r="XEO54" s="33"/>
      <c r="XEP54" s="35"/>
      <c r="XEQ54" s="35"/>
      <c r="XER54"/>
      <c r="XES54"/>
      <c r="XET54" s="33"/>
      <c r="XEU54" s="23"/>
      <c r="XEV54" s="33"/>
    </row>
    <row r="55" spans="1:16376" s="58" customFormat="1" ht="15.75">
      <c r="A55" s="24">
        <v>507639020207</v>
      </c>
      <c r="B55" s="33">
        <v>50</v>
      </c>
      <c r="C55" s="35">
        <v>76</v>
      </c>
      <c r="D55" s="35">
        <v>39</v>
      </c>
      <c r="E55" t="s">
        <v>348</v>
      </c>
      <c r="F55" t="s">
        <v>776</v>
      </c>
      <c r="G55" t="s">
        <v>347</v>
      </c>
      <c r="H55" s="33" t="s">
        <v>344</v>
      </c>
      <c r="I55">
        <v>2000</v>
      </c>
      <c r="J55" s="33"/>
      <c r="K55" s="81" t="s">
        <v>344</v>
      </c>
      <c r="L55" s="35">
        <v>26</v>
      </c>
      <c r="M55" s="90"/>
      <c r="N55" s="90" t="s">
        <v>350</v>
      </c>
      <c r="O55" s="91">
        <v>2014</v>
      </c>
      <c r="P55" s="90" t="s">
        <v>351</v>
      </c>
      <c r="Q55" s="91">
        <v>2015</v>
      </c>
      <c r="R55" s="35"/>
      <c r="S55" s="35"/>
      <c r="T55"/>
      <c r="U55"/>
      <c r="V55" s="33"/>
      <c r="W55"/>
      <c r="X55" s="33"/>
      <c r="Y55" s="35"/>
      <c r="Z55" s="35"/>
      <c r="AA55"/>
      <c r="AB55"/>
      <c r="AC55" s="33"/>
      <c r="AD55"/>
      <c r="AE55" s="33"/>
      <c r="AF55" s="35"/>
      <c r="AG55" s="35"/>
      <c r="AH55"/>
      <c r="AI55"/>
      <c r="AJ55" s="33"/>
      <c r="AK55"/>
      <c r="AL55" s="33"/>
      <c r="AM55" s="35"/>
      <c r="AN55" s="35"/>
      <c r="AO55"/>
      <c r="AP55"/>
      <c r="AQ55" s="33"/>
      <c r="AR55"/>
      <c r="AS55" s="33"/>
      <c r="AT55" s="35"/>
      <c r="AU55" s="35"/>
      <c r="AV55"/>
      <c r="AW55"/>
      <c r="AX55" s="33"/>
      <c r="AY55"/>
      <c r="AZ55" s="33"/>
      <c r="BA55" s="35"/>
      <c r="BB55" s="35"/>
      <c r="BC55"/>
      <c r="BD55"/>
      <c r="BE55" s="33"/>
      <c r="BF55"/>
      <c r="BG55" s="33"/>
      <c r="BH55" s="35"/>
      <c r="BI55" s="35"/>
      <c r="BJ55"/>
      <c r="BK55"/>
      <c r="BL55" s="33"/>
      <c r="BM55"/>
      <c r="BN55" s="33"/>
      <c r="BO55" s="35"/>
      <c r="BP55" s="35"/>
      <c r="BQ55"/>
      <c r="BR55"/>
      <c r="BS55" s="33"/>
      <c r="BT55"/>
      <c r="BU55" s="33"/>
      <c r="BV55" s="35"/>
      <c r="BW55" s="35"/>
      <c r="BX55"/>
      <c r="BY55"/>
      <c r="BZ55" s="33"/>
      <c r="CA55"/>
      <c r="CB55" s="33"/>
      <c r="CC55" s="35"/>
      <c r="CD55" s="35"/>
      <c r="CE55"/>
      <c r="CF55"/>
      <c r="CG55" s="33"/>
      <c r="CH55"/>
      <c r="CI55" s="33"/>
      <c r="CJ55" s="35"/>
      <c r="CK55" s="35"/>
      <c r="CL55"/>
      <c r="CM55"/>
      <c r="CN55" s="33"/>
      <c r="CO55"/>
      <c r="CP55" s="33"/>
      <c r="CQ55" s="35"/>
      <c r="CR55" s="35"/>
      <c r="CS55"/>
      <c r="CT55"/>
      <c r="CU55" s="33"/>
      <c r="CV55"/>
      <c r="CW55" s="33"/>
      <c r="CX55" s="35"/>
      <c r="CY55" s="35"/>
      <c r="CZ55"/>
      <c r="DA55"/>
      <c r="DB55" s="33"/>
      <c r="DC55"/>
      <c r="DD55" s="33"/>
      <c r="DE55" s="35"/>
      <c r="DF55" s="35"/>
      <c r="DG55"/>
      <c r="DH55"/>
      <c r="DI55" s="33"/>
      <c r="DJ55"/>
      <c r="DK55" s="33"/>
      <c r="DL55" s="35"/>
      <c r="DM55" s="35"/>
      <c r="DN55"/>
      <c r="DO55"/>
      <c r="DP55" s="33"/>
      <c r="DQ55"/>
      <c r="DR55" s="33"/>
      <c r="DS55" s="35"/>
      <c r="DT55" s="35"/>
      <c r="DU55"/>
      <c r="DV55"/>
      <c r="DW55" s="33"/>
      <c r="DX55"/>
      <c r="DY55" s="33"/>
      <c r="DZ55" s="35"/>
      <c r="EA55" s="35"/>
      <c r="EB55"/>
      <c r="EC55"/>
      <c r="ED55" s="33"/>
      <c r="EE55"/>
      <c r="EF55" s="33"/>
      <c r="EG55" s="35"/>
      <c r="EH55" s="35"/>
      <c r="EI55"/>
      <c r="EJ55"/>
      <c r="EK55" s="33"/>
      <c r="EL55"/>
      <c r="EM55" s="33"/>
      <c r="EN55" s="35"/>
      <c r="EO55" s="35"/>
      <c r="EP55"/>
      <c r="EQ55"/>
      <c r="ER55" s="33"/>
      <c r="ES55"/>
      <c r="ET55" s="33"/>
      <c r="EU55" s="35"/>
      <c r="EV55" s="35"/>
      <c r="EW55"/>
      <c r="EX55"/>
      <c r="EY55" s="33"/>
      <c r="EZ55"/>
      <c r="FA55" s="33"/>
      <c r="FB55" s="35"/>
      <c r="FC55" s="35"/>
      <c r="FD55"/>
      <c r="FE55"/>
      <c r="FF55" s="33"/>
      <c r="FG55"/>
      <c r="FH55" s="33"/>
      <c r="FI55" s="35"/>
      <c r="FJ55" s="35"/>
      <c r="FK55"/>
      <c r="FL55"/>
      <c r="FM55" s="33"/>
      <c r="FN55"/>
      <c r="FO55" s="33"/>
      <c r="FP55" s="35"/>
      <c r="FQ55" s="35"/>
      <c r="FR55"/>
      <c r="FS55"/>
      <c r="FT55" s="33"/>
      <c r="FU55"/>
      <c r="FV55" s="33"/>
      <c r="FW55" s="35"/>
      <c r="FX55" s="35"/>
      <c r="FY55"/>
      <c r="FZ55"/>
      <c r="GA55" s="33"/>
      <c r="GB55"/>
      <c r="GC55" s="33"/>
      <c r="GD55" s="35"/>
      <c r="GE55" s="35"/>
      <c r="GF55"/>
      <c r="GG55"/>
      <c r="GH55" s="33"/>
      <c r="GI55"/>
      <c r="GJ55" s="33"/>
      <c r="GK55" s="35"/>
      <c r="GL55" s="35"/>
      <c r="GM55"/>
      <c r="GN55"/>
      <c r="GO55" s="33"/>
      <c r="GP55"/>
      <c r="GQ55" s="33"/>
      <c r="GR55" s="35"/>
      <c r="GS55" s="35"/>
      <c r="GT55"/>
      <c r="GU55"/>
      <c r="GV55" s="33"/>
      <c r="GW55"/>
      <c r="GX55" s="33"/>
      <c r="GY55" s="35"/>
      <c r="GZ55" s="35"/>
      <c r="HA55"/>
      <c r="HB55"/>
      <c r="HC55" s="33"/>
      <c r="HD55"/>
      <c r="HE55" s="33"/>
      <c r="HF55" s="35"/>
      <c r="HG55" s="35"/>
      <c r="HH55"/>
      <c r="HI55"/>
      <c r="HJ55" s="33"/>
      <c r="HK55"/>
      <c r="HL55" s="33"/>
      <c r="HM55" s="35"/>
      <c r="HN55" s="35"/>
      <c r="HO55"/>
      <c r="HP55"/>
      <c r="HQ55" s="33"/>
      <c r="HR55"/>
      <c r="HS55" s="33"/>
      <c r="HT55" s="35"/>
      <c r="HU55" s="35"/>
      <c r="HV55"/>
      <c r="HW55"/>
      <c r="HX55" s="33"/>
      <c r="HY55"/>
      <c r="HZ55" s="33"/>
      <c r="IA55" s="35"/>
      <c r="IB55" s="35"/>
      <c r="IC55"/>
      <c r="ID55"/>
      <c r="IE55" s="33"/>
      <c r="IF55"/>
      <c r="IG55" s="33"/>
      <c r="IH55" s="35"/>
      <c r="II55" s="35"/>
      <c r="IJ55"/>
      <c r="IK55"/>
      <c r="IL55" s="33"/>
      <c r="IM55"/>
      <c r="IN55" s="33"/>
      <c r="IO55" s="35"/>
      <c r="IP55" s="35"/>
      <c r="IQ55"/>
      <c r="IR55"/>
      <c r="IS55" s="33"/>
      <c r="IT55"/>
      <c r="IU55" s="33"/>
      <c r="IV55" s="35"/>
      <c r="IW55" s="35"/>
      <c r="IX55"/>
      <c r="IY55"/>
      <c r="IZ55" s="33"/>
      <c r="JA55"/>
      <c r="JB55" s="33"/>
      <c r="JC55" s="35"/>
      <c r="JD55" s="35"/>
      <c r="JE55"/>
      <c r="JF55"/>
      <c r="JG55" s="33"/>
      <c r="JH55"/>
      <c r="JI55" s="33"/>
      <c r="JJ55" s="35"/>
      <c r="JK55" s="35"/>
      <c r="JL55"/>
      <c r="JM55"/>
      <c r="JN55" s="33"/>
      <c r="JO55"/>
      <c r="JP55" s="33"/>
      <c r="JQ55" s="35"/>
      <c r="JR55" s="35"/>
      <c r="JS55"/>
      <c r="JT55"/>
      <c r="JU55" s="33"/>
      <c r="JV55"/>
      <c r="JW55" s="33"/>
      <c r="JX55" s="35"/>
      <c r="JY55" s="35"/>
      <c r="JZ55"/>
      <c r="KA55"/>
      <c r="KB55" s="33"/>
      <c r="KC55"/>
      <c r="KD55" s="33"/>
      <c r="KE55" s="35"/>
      <c r="KF55" s="35"/>
      <c r="KG55"/>
      <c r="KH55"/>
      <c r="KI55" s="33"/>
      <c r="KJ55"/>
      <c r="KK55" s="33"/>
      <c r="KL55" s="35"/>
      <c r="KM55" s="35"/>
      <c r="KN55"/>
      <c r="KO55"/>
      <c r="KP55" s="33"/>
      <c r="KQ55"/>
      <c r="KR55" s="33"/>
      <c r="KS55" s="35"/>
      <c r="KT55" s="35"/>
      <c r="KU55"/>
      <c r="KV55"/>
      <c r="KW55" s="33"/>
      <c r="KX55"/>
      <c r="KY55" s="33"/>
      <c r="KZ55" s="35"/>
      <c r="LA55" s="35"/>
      <c r="LB55"/>
      <c r="LC55"/>
      <c r="LD55" s="33"/>
      <c r="LE55"/>
      <c r="LF55" s="33"/>
      <c r="LG55" s="35"/>
      <c r="LH55" s="35"/>
      <c r="LI55"/>
      <c r="LJ55"/>
      <c r="LK55" s="33"/>
      <c r="LL55"/>
      <c r="LM55" s="33"/>
      <c r="LN55" s="35"/>
      <c r="LO55" s="35"/>
      <c r="LP55"/>
      <c r="LQ55"/>
      <c r="LR55" s="33"/>
      <c r="LS55"/>
      <c r="LT55" s="33"/>
      <c r="LU55" s="35"/>
      <c r="LV55" s="35"/>
      <c r="LW55"/>
      <c r="LX55"/>
      <c r="LY55" s="33"/>
      <c r="LZ55"/>
      <c r="MA55" s="33"/>
      <c r="MB55" s="35"/>
      <c r="MC55" s="35"/>
      <c r="MD55"/>
      <c r="ME55"/>
      <c r="MF55" s="33"/>
      <c r="MG55"/>
      <c r="MH55" s="33"/>
      <c r="MI55" s="35"/>
      <c r="MJ55" s="35"/>
      <c r="MK55"/>
      <c r="ML55"/>
      <c r="MM55" s="33"/>
      <c r="MN55"/>
      <c r="MO55" s="33"/>
      <c r="MP55" s="35"/>
      <c r="MQ55" s="35"/>
      <c r="MR55"/>
      <c r="MS55"/>
      <c r="MT55" s="33"/>
      <c r="MU55"/>
      <c r="MV55" s="33"/>
      <c r="MW55" s="35"/>
      <c r="MX55" s="35"/>
      <c r="MY55"/>
      <c r="MZ55"/>
      <c r="NA55" s="33"/>
      <c r="NB55"/>
      <c r="NC55" s="33"/>
      <c r="ND55" s="35"/>
      <c r="NE55" s="35"/>
      <c r="NF55"/>
      <c r="NG55"/>
      <c r="NH55" s="33"/>
      <c r="NI55"/>
      <c r="NJ55" s="33"/>
      <c r="NK55" s="35"/>
      <c r="NL55" s="35"/>
      <c r="NM55"/>
      <c r="NN55"/>
      <c r="NO55" s="33"/>
      <c r="NP55"/>
      <c r="NQ55" s="33"/>
      <c r="NR55" s="35"/>
      <c r="NS55" s="35"/>
      <c r="NT55"/>
      <c r="NU55"/>
      <c r="NV55" s="33"/>
      <c r="NW55"/>
      <c r="NX55" s="33"/>
      <c r="NY55" s="35"/>
      <c r="NZ55" s="35"/>
      <c r="OA55"/>
      <c r="OB55"/>
      <c r="OC55" s="33"/>
      <c r="OD55"/>
      <c r="OE55" s="33"/>
      <c r="OF55" s="35"/>
      <c r="OG55" s="35"/>
      <c r="OH55"/>
      <c r="OI55"/>
      <c r="OJ55" s="33"/>
      <c r="OK55"/>
      <c r="OL55" s="33"/>
      <c r="OM55" s="35"/>
      <c r="ON55" s="35"/>
      <c r="OO55"/>
      <c r="OP55"/>
      <c r="OQ55" s="33"/>
      <c r="OR55"/>
      <c r="OS55" s="33"/>
      <c r="OT55" s="35"/>
      <c r="OU55" s="35"/>
      <c r="OV55"/>
      <c r="OW55"/>
      <c r="OX55" s="33"/>
      <c r="OY55"/>
      <c r="OZ55" s="33"/>
      <c r="PA55" s="35"/>
      <c r="PB55" s="35"/>
      <c r="PC55"/>
      <c r="PD55"/>
      <c r="PE55" s="33"/>
      <c r="PF55"/>
      <c r="PG55" s="33"/>
      <c r="PH55" s="35"/>
      <c r="PI55" s="35"/>
      <c r="PJ55"/>
      <c r="PK55"/>
      <c r="PL55" s="33"/>
      <c r="PM55"/>
      <c r="PN55" s="33"/>
      <c r="PO55" s="35"/>
      <c r="PP55" s="35"/>
      <c r="PQ55"/>
      <c r="PR55"/>
      <c r="PS55" s="33"/>
      <c r="PT55"/>
      <c r="PU55" s="33"/>
      <c r="PV55" s="35"/>
      <c r="PW55" s="35"/>
      <c r="PX55"/>
      <c r="PY55"/>
      <c r="PZ55" s="33"/>
      <c r="QA55"/>
      <c r="QB55" s="33"/>
      <c r="QC55" s="35"/>
      <c r="QD55" s="35"/>
      <c r="QE55"/>
      <c r="QF55"/>
      <c r="QG55" s="33"/>
      <c r="QH55"/>
      <c r="QI55" s="33"/>
      <c r="QJ55" s="35"/>
      <c r="QK55" s="35"/>
      <c r="QL55"/>
      <c r="QM55"/>
      <c r="QN55" s="33"/>
      <c r="QO55"/>
      <c r="QP55" s="33"/>
      <c r="QQ55" s="35"/>
      <c r="QR55" s="35"/>
      <c r="QS55"/>
      <c r="QT55"/>
      <c r="QU55" s="33"/>
      <c r="QV55"/>
      <c r="QW55" s="33"/>
      <c r="QX55" s="35"/>
      <c r="QY55" s="35"/>
      <c r="QZ55"/>
      <c r="RA55"/>
      <c r="RB55" s="33"/>
      <c r="RC55"/>
      <c r="RD55" s="33"/>
      <c r="RE55" s="35"/>
      <c r="RF55" s="35"/>
      <c r="RG55"/>
      <c r="RH55"/>
      <c r="RI55" s="33"/>
      <c r="RJ55"/>
      <c r="RK55" s="33"/>
      <c r="RL55" s="35"/>
      <c r="RM55" s="35"/>
      <c r="RN55"/>
      <c r="RO55"/>
      <c r="RP55" s="33"/>
      <c r="RQ55"/>
      <c r="RR55" s="33"/>
      <c r="RS55" s="35"/>
      <c r="RT55" s="35"/>
      <c r="RU55"/>
      <c r="RV55"/>
      <c r="RW55" s="33"/>
      <c r="RX55"/>
      <c r="RY55" s="33"/>
      <c r="RZ55" s="35"/>
      <c r="SA55" s="35"/>
      <c r="SB55"/>
      <c r="SC55"/>
      <c r="SD55" s="33"/>
      <c r="SE55"/>
      <c r="SF55" s="33"/>
      <c r="SG55" s="35"/>
      <c r="SH55" s="35"/>
      <c r="SI55"/>
      <c r="SJ55"/>
      <c r="SK55" s="33"/>
      <c r="SL55"/>
      <c r="SM55" s="33"/>
      <c r="SN55" s="35"/>
      <c r="SO55" s="35"/>
      <c r="SP55"/>
      <c r="SQ55"/>
      <c r="SR55" s="33"/>
      <c r="SS55"/>
      <c r="ST55" s="33"/>
      <c r="SU55" s="35"/>
      <c r="SV55" s="35"/>
      <c r="SW55"/>
      <c r="SX55"/>
      <c r="SY55" s="33"/>
      <c r="SZ55"/>
      <c r="TA55" s="33"/>
      <c r="TB55" s="35"/>
      <c r="TC55" s="35"/>
      <c r="TD55"/>
      <c r="TE55"/>
      <c r="TF55" s="33"/>
      <c r="TG55"/>
      <c r="TH55" s="33"/>
      <c r="TI55" s="35"/>
      <c r="TJ55" s="35"/>
      <c r="TK55"/>
      <c r="TL55"/>
      <c r="TM55" s="33"/>
      <c r="TN55"/>
      <c r="TO55" s="33"/>
      <c r="TP55" s="35"/>
      <c r="TQ55" s="35"/>
      <c r="TR55"/>
      <c r="TS55"/>
      <c r="TT55" s="33"/>
      <c r="TU55"/>
      <c r="TV55" s="33"/>
      <c r="TW55" s="35"/>
      <c r="TX55" s="35"/>
      <c r="TY55"/>
      <c r="TZ55"/>
      <c r="UA55" s="33"/>
      <c r="UB55"/>
      <c r="UC55" s="33"/>
      <c r="UD55" s="35"/>
      <c r="UE55" s="35"/>
      <c r="UF55"/>
      <c r="UG55"/>
      <c r="UH55" s="33"/>
      <c r="UI55"/>
      <c r="UJ55" s="33"/>
      <c r="UK55" s="35"/>
      <c r="UL55" s="35"/>
      <c r="UM55"/>
      <c r="UN55"/>
      <c r="UO55" s="33"/>
      <c r="UP55"/>
      <c r="UQ55" s="33"/>
      <c r="UR55" s="35"/>
      <c r="US55" s="35"/>
      <c r="UT55"/>
      <c r="UU55"/>
      <c r="UV55" s="33"/>
      <c r="UW55"/>
      <c r="UX55" s="33"/>
      <c r="UY55" s="35"/>
      <c r="UZ55" s="35"/>
      <c r="VA55"/>
      <c r="VB55"/>
      <c r="VC55" s="33"/>
      <c r="VD55"/>
      <c r="VE55" s="33"/>
      <c r="VF55" s="35"/>
      <c r="VG55" s="35"/>
      <c r="VH55"/>
      <c r="VI55"/>
      <c r="VJ55" s="33"/>
      <c r="VK55"/>
      <c r="VL55" s="33"/>
      <c r="VM55" s="35"/>
      <c r="VN55" s="35"/>
      <c r="VO55"/>
      <c r="VP55"/>
      <c r="VQ55" s="33"/>
      <c r="VR55"/>
      <c r="VS55" s="33"/>
      <c r="VT55" s="35"/>
      <c r="VU55" s="35"/>
      <c r="VV55"/>
      <c r="VW55"/>
      <c r="VX55" s="33"/>
      <c r="VY55"/>
      <c r="VZ55" s="33"/>
      <c r="WA55" s="35"/>
      <c r="WB55" s="35"/>
      <c r="WC55"/>
      <c r="WD55"/>
      <c r="WE55" s="33"/>
      <c r="WF55"/>
      <c r="WG55" s="33"/>
      <c r="WH55" s="35"/>
      <c r="WI55" s="35"/>
      <c r="WJ55"/>
      <c r="WK55"/>
      <c r="WL55" s="33"/>
      <c r="WM55"/>
      <c r="WN55" s="33"/>
      <c r="WO55" s="35"/>
      <c r="WP55" s="35"/>
      <c r="WQ55"/>
      <c r="WR55"/>
      <c r="WS55" s="33"/>
      <c r="WT55"/>
      <c r="WU55" s="33"/>
      <c r="WV55" s="35"/>
      <c r="WW55" s="35"/>
      <c r="WX55"/>
      <c r="WY55"/>
      <c r="WZ55" s="33"/>
      <c r="XA55"/>
      <c r="XB55" s="33"/>
      <c r="XC55" s="35"/>
      <c r="XD55" s="35"/>
      <c r="XE55"/>
      <c r="XF55"/>
      <c r="XG55" s="33"/>
      <c r="XH55"/>
      <c r="XI55" s="33"/>
      <c r="XJ55" s="35"/>
      <c r="XK55" s="35"/>
      <c r="XL55"/>
      <c r="XM55"/>
      <c r="XN55" s="33"/>
      <c r="XO55"/>
      <c r="XP55" s="33"/>
      <c r="XQ55" s="35"/>
      <c r="XR55" s="35"/>
      <c r="XS55"/>
      <c r="XT55"/>
      <c r="XU55" s="33"/>
      <c r="XV55"/>
      <c r="XW55" s="33"/>
      <c r="XX55" s="35"/>
      <c r="XY55" s="35"/>
      <c r="XZ55"/>
      <c r="YA55"/>
      <c r="YB55" s="33"/>
      <c r="YC55"/>
      <c r="YD55" s="33"/>
      <c r="YE55" s="35"/>
      <c r="YF55" s="35"/>
      <c r="YG55"/>
      <c r="YH55"/>
      <c r="YI55" s="33"/>
      <c r="YJ55"/>
      <c r="YK55" s="33"/>
      <c r="YL55" s="35"/>
      <c r="YM55" s="35"/>
      <c r="YN55"/>
      <c r="YO55"/>
      <c r="YP55" s="33"/>
      <c r="YQ55"/>
      <c r="YR55" s="33"/>
      <c r="YS55" s="35"/>
      <c r="YT55" s="35"/>
      <c r="YU55"/>
      <c r="YV55"/>
      <c r="YW55" s="33"/>
      <c r="YX55"/>
      <c r="YY55" s="33"/>
      <c r="YZ55" s="35"/>
      <c r="ZA55" s="35"/>
      <c r="ZB55"/>
      <c r="ZC55"/>
      <c r="ZD55" s="33"/>
      <c r="ZE55"/>
      <c r="ZF55" s="33"/>
      <c r="ZG55" s="35"/>
      <c r="ZH55" s="35"/>
      <c r="ZI55"/>
      <c r="ZJ55"/>
      <c r="ZK55" s="33"/>
      <c r="ZL55"/>
      <c r="ZM55" s="33"/>
      <c r="ZN55" s="35"/>
      <c r="ZO55" s="35"/>
      <c r="ZP55"/>
      <c r="ZQ55"/>
      <c r="ZR55" s="33"/>
      <c r="ZS55"/>
      <c r="ZT55" s="33"/>
      <c r="ZU55" s="35"/>
      <c r="ZV55" s="35"/>
      <c r="ZW55"/>
      <c r="ZX55"/>
      <c r="ZY55" s="33"/>
      <c r="ZZ55"/>
      <c r="AAA55" s="33"/>
      <c r="AAB55" s="35"/>
      <c r="AAC55" s="35"/>
      <c r="AAD55"/>
      <c r="AAE55"/>
      <c r="AAF55" s="33"/>
      <c r="AAG55"/>
      <c r="AAH55" s="33"/>
      <c r="AAI55" s="35"/>
      <c r="AAJ55" s="35"/>
      <c r="AAK55"/>
      <c r="AAL55"/>
      <c r="AAM55" s="33"/>
      <c r="AAN55"/>
      <c r="AAO55" s="33"/>
      <c r="AAP55" s="35"/>
      <c r="AAQ55" s="35"/>
      <c r="AAR55"/>
      <c r="AAS55"/>
      <c r="AAT55" s="33"/>
      <c r="AAU55"/>
      <c r="AAV55" s="33"/>
      <c r="AAW55" s="35"/>
      <c r="AAX55" s="35"/>
      <c r="AAY55"/>
      <c r="AAZ55"/>
      <c r="ABA55" s="33"/>
      <c r="ABB55"/>
      <c r="ABC55" s="33"/>
      <c r="ABD55" s="35"/>
      <c r="ABE55" s="35"/>
      <c r="ABF55"/>
      <c r="ABG55"/>
      <c r="ABH55" s="33"/>
      <c r="ABI55"/>
      <c r="ABJ55" s="33"/>
      <c r="ABK55" s="35"/>
      <c r="ABL55" s="35"/>
      <c r="ABM55"/>
      <c r="ABN55"/>
      <c r="ABO55" s="33"/>
      <c r="ABP55"/>
      <c r="ABQ55" s="33"/>
      <c r="ABR55" s="35"/>
      <c r="ABS55" s="35"/>
      <c r="ABT55"/>
      <c r="ABU55"/>
      <c r="ABV55" s="33"/>
      <c r="ABW55"/>
      <c r="ABX55" s="33"/>
      <c r="ABY55" s="35"/>
      <c r="ABZ55" s="35"/>
      <c r="ACA55"/>
      <c r="ACB55"/>
      <c r="ACC55" s="33"/>
      <c r="ACD55"/>
      <c r="ACE55" s="33"/>
      <c r="ACF55" s="35"/>
      <c r="ACG55" s="35"/>
      <c r="ACH55"/>
      <c r="ACI55"/>
      <c r="ACJ55" s="33"/>
      <c r="ACK55"/>
      <c r="ACL55" s="33"/>
      <c r="ACM55" s="35"/>
      <c r="ACN55" s="35"/>
      <c r="ACO55"/>
      <c r="ACP55"/>
      <c r="ACQ55" s="33"/>
      <c r="ACR55"/>
      <c r="ACS55" s="33"/>
      <c r="ACT55" s="35"/>
      <c r="ACU55" s="35"/>
      <c r="ACV55"/>
      <c r="ACW55"/>
      <c r="ACX55" s="33"/>
      <c r="ACY55"/>
      <c r="ACZ55" s="33"/>
      <c r="ADA55" s="35"/>
      <c r="ADB55" s="35"/>
      <c r="ADC55"/>
      <c r="ADD55"/>
      <c r="ADE55" s="33"/>
      <c r="ADF55"/>
      <c r="ADG55" s="33"/>
      <c r="ADH55" s="35"/>
      <c r="ADI55" s="35"/>
      <c r="ADJ55"/>
      <c r="ADK55"/>
      <c r="ADL55" s="33"/>
      <c r="ADM55"/>
      <c r="ADN55" s="33"/>
      <c r="ADO55" s="35"/>
      <c r="ADP55" s="35"/>
      <c r="ADQ55"/>
      <c r="ADR55"/>
      <c r="ADS55" s="33"/>
      <c r="ADT55"/>
      <c r="ADU55" s="33"/>
      <c r="ADV55" s="35"/>
      <c r="ADW55" s="35"/>
      <c r="ADX55"/>
      <c r="ADY55"/>
      <c r="ADZ55" s="33"/>
      <c r="AEA55"/>
      <c r="AEB55" s="33"/>
      <c r="AEC55" s="35"/>
      <c r="AED55" s="35"/>
      <c r="AEE55"/>
      <c r="AEF55"/>
      <c r="AEG55" s="33"/>
      <c r="AEH55"/>
      <c r="AEI55" s="33"/>
      <c r="AEJ55" s="35"/>
      <c r="AEK55" s="35"/>
      <c r="AEL55"/>
      <c r="AEM55"/>
      <c r="AEN55" s="33"/>
      <c r="AEO55"/>
      <c r="AEP55" s="33"/>
      <c r="AEQ55" s="35"/>
      <c r="AER55" s="35"/>
      <c r="AES55"/>
      <c r="AET55"/>
      <c r="AEU55" s="33"/>
      <c r="AEV55"/>
      <c r="AEW55" s="33"/>
      <c r="AEX55" s="35"/>
      <c r="AEY55" s="35"/>
      <c r="AEZ55"/>
      <c r="AFA55"/>
      <c r="AFB55" s="33"/>
      <c r="AFC55"/>
      <c r="AFD55" s="33"/>
      <c r="AFE55" s="35"/>
      <c r="AFF55" s="35"/>
      <c r="AFG55"/>
      <c r="AFH55"/>
      <c r="AFI55" s="33"/>
      <c r="AFJ55"/>
      <c r="AFK55" s="33"/>
      <c r="AFL55" s="35"/>
      <c r="AFM55" s="35"/>
      <c r="AFN55"/>
      <c r="AFO55"/>
      <c r="AFP55" s="33"/>
      <c r="AFQ55"/>
      <c r="AFR55" s="33"/>
      <c r="AFS55" s="35"/>
      <c r="AFT55" s="35"/>
      <c r="AFU55"/>
      <c r="AFV55"/>
      <c r="AFW55" s="33"/>
      <c r="AFX55"/>
      <c r="AFY55" s="33"/>
      <c r="AFZ55" s="35"/>
      <c r="AGA55" s="35"/>
      <c r="AGB55"/>
      <c r="AGC55"/>
      <c r="AGD55" s="33"/>
      <c r="AGE55"/>
      <c r="AGF55" s="33"/>
      <c r="AGG55" s="35"/>
      <c r="AGH55" s="35"/>
      <c r="AGI55"/>
      <c r="AGJ55"/>
      <c r="AGK55" s="33"/>
      <c r="AGL55"/>
      <c r="AGM55" s="33"/>
      <c r="AGN55" s="35"/>
      <c r="AGO55" s="35"/>
      <c r="AGP55"/>
      <c r="AGQ55"/>
      <c r="AGR55" s="33"/>
      <c r="AGS55"/>
      <c r="AGT55" s="33"/>
      <c r="AGU55" s="35"/>
      <c r="AGV55" s="35"/>
      <c r="AGW55"/>
      <c r="AGX55"/>
      <c r="AGY55" s="33"/>
      <c r="AGZ55"/>
      <c r="AHA55" s="33"/>
      <c r="AHB55" s="35"/>
      <c r="AHC55" s="35"/>
      <c r="AHD55"/>
      <c r="AHE55"/>
      <c r="AHF55" s="33"/>
      <c r="AHG55"/>
      <c r="AHH55" s="33"/>
      <c r="AHI55" s="35"/>
      <c r="AHJ55" s="35"/>
      <c r="AHK55"/>
      <c r="AHL55"/>
      <c r="AHM55" s="33"/>
      <c r="AHN55"/>
      <c r="AHO55" s="33"/>
      <c r="AHP55" s="35"/>
      <c r="AHQ55" s="35"/>
      <c r="AHR55"/>
      <c r="AHS55"/>
      <c r="AHT55" s="33"/>
      <c r="AHU55"/>
      <c r="AHV55" s="33"/>
      <c r="AHW55" s="35"/>
      <c r="AHX55" s="35"/>
      <c r="AHY55"/>
      <c r="AHZ55"/>
      <c r="AIA55" s="33"/>
      <c r="AIB55"/>
      <c r="AIC55" s="33"/>
      <c r="AID55" s="35"/>
      <c r="AIE55" s="35"/>
      <c r="AIF55"/>
      <c r="AIG55"/>
      <c r="AIH55" s="33"/>
      <c r="AII55"/>
      <c r="AIJ55" s="33"/>
      <c r="AIK55" s="35"/>
      <c r="AIL55" s="35"/>
      <c r="AIM55"/>
      <c r="AIN55"/>
      <c r="AIO55" s="33"/>
      <c r="AIP55"/>
      <c r="AIQ55" s="33"/>
      <c r="AIR55" s="35"/>
      <c r="AIS55" s="35"/>
      <c r="AIT55"/>
      <c r="AIU55"/>
      <c r="AIV55" s="33"/>
      <c r="AIW55"/>
      <c r="AIX55" s="33"/>
      <c r="AIY55" s="35"/>
      <c r="AIZ55" s="35"/>
      <c r="AJA55"/>
      <c r="AJB55"/>
      <c r="AJC55" s="33"/>
      <c r="AJD55"/>
      <c r="AJE55" s="33"/>
      <c r="AJF55" s="35"/>
      <c r="AJG55" s="35"/>
      <c r="AJH55"/>
      <c r="AJI55"/>
      <c r="AJJ55" s="33"/>
      <c r="AJK55"/>
      <c r="AJL55" s="33"/>
      <c r="AJM55" s="35"/>
      <c r="AJN55" s="35"/>
      <c r="AJO55"/>
      <c r="AJP55"/>
      <c r="AJQ55" s="33"/>
      <c r="AJR55"/>
      <c r="AJS55" s="33"/>
      <c r="AJT55" s="35"/>
      <c r="AJU55" s="35"/>
      <c r="AJV55"/>
      <c r="AJW55"/>
      <c r="AJX55" s="33"/>
      <c r="AJY55"/>
      <c r="AJZ55" s="33"/>
      <c r="AKA55" s="35"/>
      <c r="AKB55" s="35"/>
      <c r="AKC55"/>
      <c r="AKD55"/>
      <c r="AKE55" s="33"/>
      <c r="AKF55"/>
      <c r="AKG55" s="33"/>
      <c r="AKH55" s="35"/>
      <c r="AKI55" s="35"/>
      <c r="AKJ55"/>
      <c r="AKK55"/>
      <c r="AKL55" s="33"/>
      <c r="AKM55"/>
      <c r="AKN55" s="33"/>
      <c r="AKO55" s="35"/>
      <c r="AKP55" s="35"/>
      <c r="AKQ55"/>
      <c r="AKR55"/>
      <c r="AKS55" s="33"/>
      <c r="AKT55"/>
      <c r="AKU55" s="33"/>
      <c r="AKV55" s="35"/>
      <c r="AKW55" s="35"/>
      <c r="AKX55"/>
      <c r="AKY55"/>
      <c r="AKZ55" s="33"/>
      <c r="ALA55"/>
      <c r="ALB55" s="33"/>
      <c r="ALC55" s="35"/>
      <c r="ALD55" s="35"/>
      <c r="ALE55"/>
      <c r="ALF55"/>
      <c r="ALG55" s="33"/>
      <c r="ALH55"/>
      <c r="ALI55" s="33"/>
      <c r="ALJ55" s="35"/>
      <c r="ALK55" s="35"/>
      <c r="ALL55"/>
      <c r="ALM55"/>
      <c r="ALN55" s="33"/>
      <c r="ALO55"/>
      <c r="ALP55" s="33"/>
      <c r="ALQ55" s="35"/>
      <c r="ALR55" s="35"/>
      <c r="ALS55"/>
      <c r="ALT55"/>
      <c r="ALU55" s="33"/>
      <c r="ALV55"/>
      <c r="ALW55" s="33"/>
      <c r="ALX55" s="35"/>
      <c r="ALY55" s="35"/>
      <c r="ALZ55"/>
      <c r="AMA55"/>
      <c r="AMB55" s="33"/>
      <c r="AMC55"/>
      <c r="AMD55" s="33"/>
      <c r="AME55" s="35"/>
      <c r="AMF55" s="35"/>
      <c r="AMG55"/>
      <c r="AMH55"/>
      <c r="AMI55" s="33"/>
      <c r="AMJ55"/>
      <c r="AMK55" s="33"/>
      <c r="AML55" s="35"/>
      <c r="AMM55" s="35"/>
      <c r="AMN55"/>
      <c r="AMO55"/>
      <c r="AMP55" s="33"/>
      <c r="AMQ55"/>
      <c r="AMR55" s="33"/>
      <c r="AMS55" s="35"/>
      <c r="AMT55" s="35"/>
      <c r="AMU55"/>
      <c r="AMV55"/>
      <c r="AMW55" s="33"/>
      <c r="AMX55"/>
      <c r="AMY55" s="33"/>
      <c r="AMZ55" s="35"/>
      <c r="ANA55" s="35"/>
      <c r="ANB55"/>
      <c r="ANC55"/>
      <c r="AND55" s="33"/>
      <c r="ANE55"/>
      <c r="ANF55" s="33"/>
      <c r="ANG55" s="35"/>
      <c r="ANH55" s="35"/>
      <c r="ANI55"/>
      <c r="ANJ55"/>
      <c r="ANK55" s="33"/>
      <c r="ANL55"/>
      <c r="ANM55" s="33"/>
      <c r="ANN55" s="35"/>
      <c r="ANO55" s="35"/>
      <c r="ANP55"/>
      <c r="ANQ55"/>
      <c r="ANR55" s="33"/>
      <c r="ANS55"/>
      <c r="ANT55" s="33"/>
      <c r="ANU55" s="35"/>
      <c r="ANV55" s="35"/>
      <c r="ANW55"/>
      <c r="ANX55"/>
      <c r="ANY55" s="33"/>
      <c r="ANZ55"/>
      <c r="AOA55" s="33"/>
      <c r="AOB55" s="35"/>
      <c r="AOC55" s="35"/>
      <c r="AOD55"/>
      <c r="AOE55"/>
      <c r="AOF55" s="33"/>
      <c r="AOG55"/>
      <c r="AOH55" s="33"/>
      <c r="AOI55" s="35"/>
      <c r="AOJ55" s="35"/>
      <c r="AOK55"/>
      <c r="AOL55"/>
      <c r="AOM55" s="33"/>
      <c r="AON55"/>
      <c r="AOO55" s="33"/>
      <c r="AOP55" s="35"/>
      <c r="AOQ55" s="35"/>
      <c r="AOR55"/>
      <c r="AOS55"/>
      <c r="AOT55" s="33"/>
      <c r="AOU55"/>
      <c r="AOV55" s="33"/>
      <c r="AOW55" s="35"/>
      <c r="AOX55" s="35"/>
      <c r="AOY55"/>
      <c r="AOZ55"/>
      <c r="APA55" s="33"/>
      <c r="APB55"/>
      <c r="APC55" s="33"/>
      <c r="APD55" s="35"/>
      <c r="APE55" s="35"/>
      <c r="APF55"/>
      <c r="APG55"/>
      <c r="APH55" s="33"/>
      <c r="API55"/>
      <c r="APJ55" s="33"/>
      <c r="APK55" s="35"/>
      <c r="APL55" s="35"/>
      <c r="APM55"/>
      <c r="APN55"/>
      <c r="APO55" s="33"/>
      <c r="APP55"/>
      <c r="APQ55" s="33"/>
      <c r="APR55" s="35"/>
      <c r="APS55" s="35"/>
      <c r="APT55"/>
      <c r="APU55"/>
      <c r="APV55" s="33"/>
      <c r="APW55"/>
      <c r="APX55" s="33"/>
      <c r="APY55" s="35"/>
      <c r="APZ55" s="35"/>
      <c r="AQA55"/>
      <c r="AQB55"/>
      <c r="AQC55" s="33"/>
      <c r="AQD55"/>
      <c r="AQE55" s="33"/>
      <c r="AQF55" s="35"/>
      <c r="AQG55" s="35"/>
      <c r="AQH55"/>
      <c r="AQI55"/>
      <c r="AQJ55" s="33"/>
      <c r="AQK55"/>
      <c r="AQL55" s="33"/>
      <c r="AQM55" s="35"/>
      <c r="AQN55" s="35"/>
      <c r="AQO55"/>
      <c r="AQP55"/>
      <c r="AQQ55" s="33"/>
      <c r="AQR55"/>
      <c r="AQS55" s="33"/>
      <c r="AQT55" s="35"/>
      <c r="AQU55" s="35"/>
      <c r="AQV55"/>
      <c r="AQW55"/>
      <c r="AQX55" s="33"/>
      <c r="AQY55"/>
      <c r="AQZ55" s="33"/>
      <c r="ARA55" s="35"/>
      <c r="ARB55" s="35"/>
      <c r="ARC55"/>
      <c r="ARD55"/>
      <c r="ARE55" s="33"/>
      <c r="ARF55"/>
      <c r="ARG55" s="33"/>
      <c r="ARH55" s="35"/>
      <c r="ARI55" s="35"/>
      <c r="ARJ55"/>
      <c r="ARK55"/>
      <c r="ARL55" s="33"/>
      <c r="ARM55"/>
      <c r="ARN55" s="33"/>
      <c r="ARO55" s="35"/>
      <c r="ARP55" s="35"/>
      <c r="ARQ55"/>
      <c r="ARR55"/>
      <c r="ARS55" s="33"/>
      <c r="ART55"/>
      <c r="ARU55" s="33"/>
      <c r="ARV55" s="35"/>
      <c r="ARW55" s="35"/>
      <c r="ARX55"/>
      <c r="ARY55"/>
      <c r="ARZ55" s="33"/>
      <c r="ASA55"/>
      <c r="ASB55" s="33"/>
      <c r="ASC55" s="35"/>
      <c r="ASD55" s="35"/>
      <c r="ASE55"/>
      <c r="ASF55"/>
      <c r="ASG55" s="33"/>
      <c r="ASH55"/>
      <c r="ASI55" s="33"/>
      <c r="ASJ55" s="35"/>
      <c r="ASK55" s="35"/>
      <c r="ASL55"/>
      <c r="ASM55"/>
      <c r="ASN55" s="33"/>
      <c r="ASO55"/>
      <c r="ASP55" s="33"/>
      <c r="ASQ55" s="35"/>
      <c r="ASR55" s="35"/>
      <c r="ASS55"/>
      <c r="AST55"/>
      <c r="ASU55" s="33"/>
      <c r="ASV55"/>
      <c r="ASW55" s="33"/>
      <c r="ASX55" s="35"/>
      <c r="ASY55" s="35"/>
      <c r="ASZ55"/>
      <c r="ATA55"/>
      <c r="ATB55" s="33"/>
      <c r="ATC55"/>
      <c r="ATD55" s="33"/>
      <c r="ATE55" s="35"/>
      <c r="ATF55" s="35"/>
      <c r="ATG55"/>
      <c r="ATH55"/>
      <c r="ATI55" s="33"/>
      <c r="ATJ55"/>
      <c r="ATK55" s="33"/>
      <c r="ATL55" s="35"/>
      <c r="ATM55" s="35"/>
      <c r="ATN55"/>
      <c r="ATO55"/>
      <c r="ATP55" s="33"/>
      <c r="ATQ55"/>
      <c r="ATR55" s="33"/>
      <c r="ATS55" s="35"/>
      <c r="ATT55" s="35"/>
      <c r="ATU55"/>
      <c r="ATV55"/>
      <c r="ATW55" s="33"/>
      <c r="ATX55"/>
      <c r="ATY55" s="33"/>
      <c r="ATZ55" s="35"/>
      <c r="AUA55" s="35"/>
      <c r="AUB55"/>
      <c r="AUC55"/>
      <c r="AUD55" s="33"/>
      <c r="AUE55"/>
      <c r="AUF55" s="33"/>
      <c r="AUG55" s="35"/>
      <c r="AUH55" s="35"/>
      <c r="AUI55"/>
      <c r="AUJ55"/>
      <c r="AUK55" s="33"/>
      <c r="AUL55"/>
      <c r="AUM55" s="33"/>
      <c r="AUN55" s="35"/>
      <c r="AUO55" s="35"/>
      <c r="AUP55"/>
      <c r="AUQ55"/>
      <c r="AUR55" s="33"/>
      <c r="AUS55"/>
      <c r="AUT55" s="33"/>
      <c r="AUU55" s="35"/>
      <c r="AUV55" s="35"/>
      <c r="AUW55"/>
      <c r="AUX55"/>
      <c r="AUY55" s="33"/>
      <c r="AUZ55"/>
      <c r="AVA55" s="33"/>
      <c r="AVB55" s="35"/>
      <c r="AVC55" s="35"/>
      <c r="AVD55"/>
      <c r="AVE55"/>
      <c r="AVF55" s="33"/>
      <c r="AVG55"/>
      <c r="AVH55" s="33"/>
      <c r="AVI55" s="35"/>
      <c r="AVJ55" s="35"/>
      <c r="AVK55"/>
      <c r="AVL55"/>
      <c r="AVM55" s="33"/>
      <c r="AVN55"/>
      <c r="AVO55" s="33"/>
      <c r="AVP55" s="35"/>
      <c r="AVQ55" s="35"/>
      <c r="AVR55"/>
      <c r="AVS55"/>
      <c r="AVT55" s="33"/>
      <c r="AVU55"/>
      <c r="AVV55" s="33"/>
      <c r="AVW55" s="35"/>
      <c r="AVX55" s="35"/>
      <c r="AVY55"/>
      <c r="AVZ55"/>
      <c r="AWA55" s="33"/>
      <c r="AWB55"/>
      <c r="AWC55" s="33"/>
      <c r="AWD55" s="35"/>
      <c r="AWE55" s="35"/>
      <c r="AWF55"/>
      <c r="AWG55"/>
      <c r="AWH55" s="33"/>
      <c r="AWI55"/>
      <c r="AWJ55" s="33"/>
      <c r="AWK55" s="35"/>
      <c r="AWL55" s="35"/>
      <c r="AWM55"/>
      <c r="AWN55"/>
      <c r="AWO55" s="33"/>
      <c r="AWP55"/>
      <c r="AWQ55" s="33"/>
      <c r="AWR55" s="35"/>
      <c r="AWS55" s="35"/>
      <c r="AWT55"/>
      <c r="AWU55"/>
      <c r="AWV55" s="33"/>
      <c r="AWW55"/>
      <c r="AWX55" s="33"/>
      <c r="AWY55" s="35"/>
      <c r="AWZ55" s="35"/>
      <c r="AXA55"/>
      <c r="AXB55"/>
      <c r="AXC55" s="33"/>
      <c r="AXD55"/>
      <c r="AXE55" s="33"/>
      <c r="AXF55" s="35"/>
      <c r="AXG55" s="35"/>
      <c r="AXH55"/>
      <c r="AXI55"/>
      <c r="AXJ55" s="33"/>
      <c r="AXK55"/>
      <c r="AXL55" s="33"/>
      <c r="AXM55" s="35"/>
      <c r="AXN55" s="35"/>
      <c r="AXO55"/>
      <c r="AXP55"/>
      <c r="AXQ55" s="33"/>
      <c r="AXR55"/>
      <c r="AXS55" s="33"/>
      <c r="AXT55" s="35"/>
      <c r="AXU55" s="35"/>
      <c r="AXV55"/>
      <c r="AXW55"/>
      <c r="AXX55" s="33"/>
      <c r="AXY55"/>
      <c r="AXZ55" s="33"/>
      <c r="AYA55" s="35"/>
      <c r="AYB55" s="35"/>
      <c r="AYC55"/>
      <c r="AYD55"/>
      <c r="AYE55" s="33"/>
      <c r="AYF55"/>
      <c r="AYG55" s="33"/>
      <c r="AYH55" s="35"/>
      <c r="AYI55" s="35"/>
      <c r="AYJ55"/>
      <c r="AYK55"/>
      <c r="AYL55" s="33"/>
      <c r="AYM55"/>
      <c r="AYN55" s="33"/>
      <c r="AYO55" s="35"/>
      <c r="AYP55" s="35"/>
      <c r="AYQ55"/>
      <c r="AYR55"/>
      <c r="AYS55" s="33"/>
      <c r="AYT55"/>
      <c r="AYU55" s="33"/>
      <c r="AYV55" s="35"/>
      <c r="AYW55" s="35"/>
      <c r="AYX55"/>
      <c r="AYY55"/>
      <c r="AYZ55" s="33"/>
      <c r="AZA55"/>
      <c r="AZB55" s="33"/>
      <c r="AZC55" s="35"/>
      <c r="AZD55" s="35"/>
      <c r="AZE55"/>
      <c r="AZF55"/>
      <c r="AZG55" s="33"/>
      <c r="AZH55"/>
      <c r="AZI55" s="33"/>
      <c r="AZJ55" s="35"/>
      <c r="AZK55" s="35"/>
      <c r="AZL55"/>
      <c r="AZM55"/>
      <c r="AZN55" s="33"/>
      <c r="AZO55"/>
      <c r="AZP55" s="33"/>
      <c r="AZQ55" s="35"/>
      <c r="AZR55" s="35"/>
      <c r="AZS55"/>
      <c r="AZT55"/>
      <c r="AZU55" s="33"/>
      <c r="AZV55"/>
      <c r="AZW55" s="33"/>
      <c r="AZX55" s="35"/>
      <c r="AZY55" s="35"/>
      <c r="AZZ55"/>
      <c r="BAA55"/>
      <c r="BAB55" s="33"/>
      <c r="BAC55"/>
      <c r="BAD55" s="33"/>
      <c r="BAE55" s="35"/>
      <c r="BAF55" s="35"/>
      <c r="BAG55"/>
      <c r="BAH55"/>
      <c r="BAI55" s="33"/>
      <c r="BAJ55"/>
      <c r="BAK55" s="33"/>
      <c r="BAL55" s="35"/>
      <c r="BAM55" s="35"/>
      <c r="BAN55"/>
      <c r="BAO55"/>
      <c r="BAP55" s="33"/>
      <c r="BAQ55"/>
      <c r="BAR55" s="33"/>
      <c r="BAS55" s="35"/>
      <c r="BAT55" s="35"/>
      <c r="BAU55"/>
      <c r="BAV55"/>
      <c r="BAW55" s="33"/>
      <c r="BAX55"/>
      <c r="BAY55" s="33"/>
      <c r="BAZ55" s="35"/>
      <c r="BBA55" s="35"/>
      <c r="BBB55"/>
      <c r="BBC55"/>
      <c r="BBD55" s="33"/>
      <c r="BBE55"/>
      <c r="BBF55" s="33"/>
      <c r="BBG55" s="35"/>
      <c r="BBH55" s="35"/>
      <c r="BBI55"/>
      <c r="BBJ55"/>
      <c r="BBK55" s="33"/>
      <c r="BBL55"/>
      <c r="BBM55" s="33"/>
      <c r="BBN55" s="35"/>
      <c r="BBO55" s="35"/>
      <c r="BBP55"/>
      <c r="BBQ55"/>
      <c r="BBR55" s="33"/>
      <c r="BBS55"/>
      <c r="BBT55" s="33"/>
      <c r="BBU55" s="35"/>
      <c r="BBV55" s="35"/>
      <c r="BBW55"/>
      <c r="BBX55"/>
      <c r="BBY55" s="33"/>
      <c r="BBZ55"/>
      <c r="BCA55" s="33"/>
      <c r="BCB55" s="35"/>
      <c r="BCC55" s="35"/>
      <c r="BCD55"/>
      <c r="BCE55"/>
      <c r="BCF55" s="33"/>
      <c r="BCG55"/>
      <c r="BCH55" s="33"/>
      <c r="BCI55" s="35"/>
      <c r="BCJ55" s="35"/>
      <c r="BCK55"/>
      <c r="BCL55"/>
      <c r="BCM55" s="33"/>
      <c r="BCN55"/>
      <c r="BCO55" s="33"/>
      <c r="BCP55" s="35"/>
      <c r="BCQ55" s="35"/>
      <c r="BCR55"/>
      <c r="BCS55"/>
      <c r="BCT55" s="33"/>
      <c r="BCU55"/>
      <c r="BCV55" s="33"/>
      <c r="BCW55" s="35"/>
      <c r="BCX55" s="35"/>
      <c r="BCY55"/>
      <c r="BCZ55"/>
      <c r="BDA55" s="33"/>
      <c r="BDB55"/>
      <c r="BDC55" s="33"/>
      <c r="BDD55" s="35"/>
      <c r="BDE55" s="35"/>
      <c r="BDF55"/>
      <c r="BDG55"/>
      <c r="BDH55" s="33"/>
      <c r="BDI55"/>
      <c r="BDJ55" s="33"/>
      <c r="BDK55" s="35"/>
      <c r="BDL55" s="35"/>
      <c r="BDM55"/>
      <c r="BDN55"/>
      <c r="BDO55" s="33"/>
      <c r="BDP55"/>
      <c r="BDQ55" s="33"/>
      <c r="BDR55" s="35"/>
      <c r="BDS55" s="35"/>
      <c r="BDT55"/>
      <c r="BDU55"/>
      <c r="BDV55" s="33"/>
      <c r="BDW55"/>
      <c r="BDX55" s="33"/>
      <c r="BDY55" s="35"/>
      <c r="BDZ55" s="35"/>
      <c r="BEA55"/>
      <c r="BEB55"/>
      <c r="BEC55" s="33"/>
      <c r="BED55"/>
      <c r="BEE55" s="33"/>
      <c r="BEF55" s="35"/>
      <c r="BEG55" s="35"/>
      <c r="BEH55"/>
      <c r="BEI55"/>
      <c r="BEJ55" s="33"/>
      <c r="BEK55"/>
      <c r="BEL55" s="33"/>
      <c r="BEM55" s="35"/>
      <c r="BEN55" s="35"/>
      <c r="BEO55"/>
      <c r="BEP55"/>
      <c r="BEQ55" s="33"/>
      <c r="BER55"/>
      <c r="BES55" s="33"/>
      <c r="BET55" s="35"/>
      <c r="BEU55" s="35"/>
      <c r="BEV55"/>
      <c r="BEW55"/>
      <c r="BEX55" s="33"/>
      <c r="BEY55"/>
      <c r="BEZ55" s="33"/>
      <c r="BFA55" s="35"/>
      <c r="BFB55" s="35"/>
      <c r="BFC55"/>
      <c r="BFD55"/>
      <c r="BFE55" s="33"/>
      <c r="BFF55"/>
      <c r="BFG55" s="33"/>
      <c r="BFH55" s="35"/>
      <c r="BFI55" s="35"/>
      <c r="BFJ55"/>
      <c r="BFK55"/>
      <c r="BFL55" s="33"/>
      <c r="BFM55"/>
      <c r="BFN55" s="33"/>
      <c r="BFO55" s="35"/>
      <c r="BFP55" s="35"/>
      <c r="BFQ55"/>
      <c r="BFR55"/>
      <c r="BFS55" s="33"/>
      <c r="BFT55"/>
      <c r="BFU55" s="33"/>
      <c r="BFV55" s="35"/>
      <c r="BFW55" s="35"/>
      <c r="BFX55"/>
      <c r="BFY55"/>
      <c r="BFZ55" s="33"/>
      <c r="BGA55"/>
      <c r="BGB55" s="33"/>
      <c r="BGC55" s="35"/>
      <c r="BGD55" s="35"/>
      <c r="BGE55"/>
      <c r="BGF55"/>
      <c r="BGG55" s="33"/>
      <c r="BGH55"/>
      <c r="BGI55" s="33"/>
      <c r="BGJ55" s="35"/>
      <c r="BGK55" s="35"/>
      <c r="BGL55"/>
      <c r="BGM55"/>
      <c r="BGN55" s="33"/>
      <c r="BGO55"/>
      <c r="BGP55" s="33"/>
      <c r="BGQ55" s="35"/>
      <c r="BGR55" s="35"/>
      <c r="BGS55"/>
      <c r="BGT55"/>
      <c r="BGU55" s="33"/>
      <c r="BGV55"/>
      <c r="BGW55" s="33"/>
      <c r="BGX55" s="35"/>
      <c r="BGY55" s="35"/>
      <c r="BGZ55"/>
      <c r="BHA55"/>
      <c r="BHB55" s="33"/>
      <c r="BHC55"/>
      <c r="BHD55" s="33"/>
      <c r="BHE55" s="35"/>
      <c r="BHF55" s="35"/>
      <c r="BHG55"/>
      <c r="BHH55"/>
      <c r="BHI55" s="33"/>
      <c r="BHJ55"/>
      <c r="BHK55" s="33"/>
      <c r="BHL55" s="35"/>
      <c r="BHM55" s="35"/>
      <c r="BHN55"/>
      <c r="BHO55"/>
      <c r="BHP55" s="33"/>
      <c r="BHQ55"/>
      <c r="BHR55" s="33"/>
      <c r="BHS55" s="35"/>
      <c r="BHT55" s="35"/>
      <c r="BHU55"/>
      <c r="BHV55"/>
      <c r="BHW55" s="33"/>
      <c r="BHX55"/>
      <c r="BHY55" s="33"/>
      <c r="BHZ55" s="35"/>
      <c r="BIA55" s="35"/>
      <c r="BIB55"/>
      <c r="BIC55"/>
      <c r="BID55" s="33"/>
      <c r="BIE55"/>
      <c r="BIF55" s="33"/>
      <c r="BIG55" s="35"/>
      <c r="BIH55" s="35"/>
      <c r="BII55"/>
      <c r="BIJ55"/>
      <c r="BIK55" s="33"/>
      <c r="BIL55"/>
      <c r="BIM55" s="33"/>
      <c r="BIN55" s="35"/>
      <c r="BIO55" s="35"/>
      <c r="BIP55"/>
      <c r="BIQ55"/>
      <c r="BIR55" s="33"/>
      <c r="BIS55"/>
      <c r="BIT55" s="33"/>
      <c r="BIU55" s="35"/>
      <c r="BIV55" s="35"/>
      <c r="BIW55"/>
      <c r="BIX55"/>
      <c r="BIY55" s="33"/>
      <c r="BIZ55"/>
      <c r="BJA55" s="33"/>
      <c r="BJB55" s="35"/>
      <c r="BJC55" s="35"/>
      <c r="BJD55"/>
      <c r="BJE55"/>
      <c r="BJF55" s="33"/>
      <c r="BJG55"/>
      <c r="BJH55" s="33"/>
      <c r="BJI55" s="35"/>
      <c r="BJJ55" s="35"/>
      <c r="BJK55"/>
      <c r="BJL55"/>
      <c r="BJM55" s="33"/>
      <c r="BJN55"/>
      <c r="BJO55" s="33"/>
      <c r="BJP55" s="35"/>
      <c r="BJQ55" s="35"/>
      <c r="BJR55"/>
      <c r="BJS55"/>
      <c r="BJT55" s="33"/>
      <c r="BJU55"/>
      <c r="BJV55" s="33"/>
      <c r="BJW55" s="35"/>
      <c r="BJX55" s="35"/>
      <c r="BJY55"/>
      <c r="BJZ55"/>
      <c r="BKA55" s="33"/>
      <c r="BKB55"/>
      <c r="BKC55" s="33"/>
      <c r="BKD55" s="35"/>
      <c r="BKE55" s="35"/>
      <c r="BKF55"/>
      <c r="BKG55"/>
      <c r="BKH55" s="33"/>
      <c r="BKI55"/>
      <c r="BKJ55" s="33"/>
      <c r="BKK55" s="35"/>
      <c r="BKL55" s="35"/>
      <c r="BKM55"/>
      <c r="BKN55"/>
      <c r="BKO55" s="33"/>
      <c r="BKP55"/>
      <c r="BKQ55" s="33"/>
      <c r="BKR55" s="35"/>
      <c r="BKS55" s="35"/>
      <c r="BKT55"/>
      <c r="BKU55"/>
      <c r="BKV55" s="33"/>
      <c r="BKW55"/>
      <c r="BKX55" s="33"/>
      <c r="BKY55" s="35"/>
      <c r="BKZ55" s="35"/>
      <c r="BLA55"/>
      <c r="BLB55"/>
      <c r="BLC55" s="33"/>
      <c r="BLD55"/>
      <c r="BLE55" s="33"/>
      <c r="BLF55" s="35"/>
      <c r="BLG55" s="35"/>
      <c r="BLH55"/>
      <c r="BLI55"/>
      <c r="BLJ55" s="33"/>
      <c r="BLK55"/>
      <c r="BLL55" s="33"/>
      <c r="BLM55" s="35"/>
      <c r="BLN55" s="35"/>
      <c r="BLO55"/>
      <c r="BLP55"/>
      <c r="BLQ55" s="33"/>
      <c r="BLR55"/>
      <c r="BLS55" s="33"/>
      <c r="BLT55" s="35"/>
      <c r="BLU55" s="35"/>
      <c r="BLV55"/>
      <c r="BLW55"/>
      <c r="BLX55" s="33"/>
      <c r="BLY55"/>
      <c r="BLZ55" s="33"/>
      <c r="BMA55" s="35"/>
      <c r="BMB55" s="35"/>
      <c r="BMC55"/>
      <c r="BMD55"/>
      <c r="BME55" s="33"/>
      <c r="BMF55"/>
      <c r="BMG55" s="33"/>
      <c r="BMH55" s="35"/>
      <c r="BMI55" s="35"/>
      <c r="BMJ55"/>
      <c r="BMK55"/>
      <c r="BML55" s="33"/>
      <c r="BMM55"/>
      <c r="BMN55" s="33"/>
      <c r="BMO55" s="35"/>
      <c r="BMP55" s="35"/>
      <c r="BMQ55"/>
      <c r="BMR55"/>
      <c r="BMS55" s="33"/>
      <c r="BMT55"/>
      <c r="BMU55" s="33"/>
      <c r="BMV55" s="35"/>
      <c r="BMW55" s="35"/>
      <c r="BMX55"/>
      <c r="BMY55"/>
      <c r="BMZ55" s="33"/>
      <c r="BNA55"/>
      <c r="BNB55" s="33"/>
      <c r="BNC55" s="35"/>
      <c r="BND55" s="35"/>
      <c r="BNE55"/>
      <c r="BNF55"/>
      <c r="BNG55" s="33"/>
      <c r="BNH55"/>
      <c r="BNI55" s="33"/>
      <c r="BNJ55" s="35"/>
      <c r="BNK55" s="35"/>
      <c r="BNL55"/>
      <c r="BNM55"/>
      <c r="BNN55" s="33"/>
      <c r="BNO55"/>
      <c r="BNP55" s="33"/>
      <c r="BNQ55" s="35"/>
      <c r="BNR55" s="35"/>
      <c r="BNS55"/>
      <c r="BNT55"/>
      <c r="BNU55" s="33"/>
      <c r="BNV55"/>
      <c r="BNW55" s="33"/>
      <c r="BNX55" s="35"/>
      <c r="BNY55" s="35"/>
      <c r="BNZ55"/>
      <c r="BOA55"/>
      <c r="BOB55" s="33"/>
      <c r="BOC55"/>
      <c r="BOD55" s="33"/>
      <c r="BOE55" s="35"/>
      <c r="BOF55" s="35"/>
      <c r="BOG55"/>
      <c r="BOH55"/>
      <c r="BOI55" s="33"/>
      <c r="BOJ55"/>
      <c r="BOK55" s="33"/>
      <c r="BOL55" s="35"/>
      <c r="BOM55" s="35"/>
      <c r="BON55"/>
      <c r="BOO55"/>
      <c r="BOP55" s="33"/>
      <c r="BOQ55"/>
      <c r="BOR55" s="33"/>
      <c r="BOS55" s="35"/>
      <c r="BOT55" s="35"/>
      <c r="BOU55"/>
      <c r="BOV55"/>
      <c r="BOW55" s="33"/>
      <c r="BOX55"/>
      <c r="BOY55" s="33"/>
      <c r="BOZ55" s="35"/>
      <c r="BPA55" s="35"/>
      <c r="BPB55"/>
      <c r="BPC55"/>
      <c r="BPD55" s="33"/>
      <c r="BPE55"/>
      <c r="BPF55" s="33"/>
      <c r="BPG55" s="35"/>
      <c r="BPH55" s="35"/>
      <c r="BPI55"/>
      <c r="BPJ55"/>
      <c r="BPK55" s="33"/>
      <c r="BPL55"/>
      <c r="BPM55" s="33"/>
      <c r="BPN55" s="35"/>
      <c r="BPO55" s="35"/>
      <c r="BPP55"/>
      <c r="BPQ55"/>
      <c r="BPR55" s="33"/>
      <c r="BPS55"/>
      <c r="BPT55" s="33"/>
      <c r="BPU55" s="35"/>
      <c r="BPV55" s="35"/>
      <c r="BPW55"/>
      <c r="BPX55"/>
      <c r="BPY55" s="33"/>
      <c r="BPZ55"/>
      <c r="BQA55" s="33"/>
      <c r="BQB55" s="35"/>
      <c r="BQC55" s="35"/>
      <c r="BQD55"/>
      <c r="BQE55"/>
      <c r="BQF55" s="33"/>
      <c r="BQG55"/>
      <c r="BQH55" s="33"/>
      <c r="BQI55" s="35"/>
      <c r="BQJ55" s="35"/>
      <c r="BQK55"/>
      <c r="BQL55"/>
      <c r="BQM55" s="33"/>
      <c r="BQN55"/>
      <c r="BQO55" s="33"/>
      <c r="BQP55" s="35"/>
      <c r="BQQ55" s="35"/>
      <c r="BQR55"/>
      <c r="BQS55"/>
      <c r="BQT55" s="33"/>
      <c r="BQU55"/>
      <c r="BQV55" s="33"/>
      <c r="BQW55" s="35"/>
      <c r="BQX55" s="35"/>
      <c r="BQY55"/>
      <c r="BQZ55"/>
      <c r="BRA55" s="33"/>
      <c r="BRB55"/>
      <c r="BRC55" s="33"/>
      <c r="BRD55" s="35"/>
      <c r="BRE55" s="35"/>
      <c r="BRF55"/>
      <c r="BRG55"/>
      <c r="BRH55" s="33"/>
      <c r="BRI55"/>
      <c r="BRJ55" s="33"/>
      <c r="BRK55" s="35"/>
      <c r="BRL55" s="35"/>
      <c r="BRM55"/>
      <c r="BRN55"/>
      <c r="BRO55" s="33"/>
      <c r="BRP55"/>
      <c r="BRQ55" s="33"/>
      <c r="BRR55" s="35"/>
      <c r="BRS55" s="35"/>
      <c r="BRT55"/>
      <c r="BRU55"/>
      <c r="BRV55" s="33"/>
      <c r="BRW55"/>
      <c r="BRX55" s="33"/>
      <c r="BRY55" s="35"/>
      <c r="BRZ55" s="35"/>
      <c r="BSA55"/>
      <c r="BSB55"/>
      <c r="BSC55" s="33"/>
      <c r="BSD55"/>
      <c r="BSE55" s="33"/>
      <c r="BSF55" s="35"/>
      <c r="BSG55" s="35"/>
      <c r="BSH55"/>
      <c r="BSI55"/>
      <c r="BSJ55" s="33"/>
      <c r="BSK55"/>
      <c r="BSL55" s="33"/>
      <c r="BSM55" s="35"/>
      <c r="BSN55" s="35"/>
      <c r="BSO55"/>
      <c r="BSP55"/>
      <c r="BSQ55" s="33"/>
      <c r="BSR55"/>
      <c r="BSS55" s="33"/>
      <c r="BST55" s="35"/>
      <c r="BSU55" s="35"/>
      <c r="BSV55"/>
      <c r="BSW55"/>
      <c r="BSX55" s="33"/>
      <c r="BSY55"/>
      <c r="BSZ55" s="33"/>
      <c r="BTA55" s="35"/>
      <c r="BTB55" s="35"/>
      <c r="BTC55"/>
      <c r="BTD55"/>
      <c r="BTE55" s="33"/>
      <c r="BTF55"/>
      <c r="BTG55" s="33"/>
      <c r="BTH55" s="35"/>
      <c r="BTI55" s="35"/>
      <c r="BTJ55"/>
      <c r="BTK55"/>
      <c r="BTL55" s="33"/>
      <c r="BTM55"/>
      <c r="BTN55" s="33"/>
      <c r="BTO55" s="35"/>
      <c r="BTP55" s="35"/>
      <c r="BTQ55"/>
      <c r="BTR55"/>
      <c r="BTS55" s="33"/>
      <c r="BTT55"/>
      <c r="BTU55" s="33"/>
      <c r="BTV55" s="35"/>
      <c r="BTW55" s="35"/>
      <c r="BTX55"/>
      <c r="BTY55"/>
      <c r="BTZ55" s="33"/>
      <c r="BUA55"/>
      <c r="BUB55" s="33"/>
      <c r="BUC55" s="35"/>
      <c r="BUD55" s="35"/>
      <c r="BUE55"/>
      <c r="BUF55"/>
      <c r="BUG55" s="33"/>
      <c r="BUH55"/>
      <c r="BUI55" s="33"/>
      <c r="BUJ55" s="35"/>
      <c r="BUK55" s="35"/>
      <c r="BUL55"/>
      <c r="BUM55"/>
      <c r="BUN55" s="33"/>
      <c r="BUO55"/>
      <c r="BUP55" s="33"/>
      <c r="BUQ55" s="35"/>
      <c r="BUR55" s="35"/>
      <c r="BUS55"/>
      <c r="BUT55"/>
      <c r="BUU55" s="33"/>
      <c r="BUV55"/>
      <c r="BUW55" s="33"/>
      <c r="BUX55" s="35"/>
      <c r="BUY55" s="35"/>
      <c r="BUZ55"/>
      <c r="BVA55"/>
      <c r="BVB55" s="33"/>
      <c r="BVC55"/>
      <c r="BVD55" s="33"/>
      <c r="BVE55" s="35"/>
      <c r="BVF55" s="35"/>
      <c r="BVG55"/>
      <c r="BVH55"/>
      <c r="BVI55" s="33"/>
      <c r="BVJ55"/>
      <c r="BVK55" s="33"/>
      <c r="BVL55" s="35"/>
      <c r="BVM55" s="35"/>
      <c r="BVN55"/>
      <c r="BVO55"/>
      <c r="BVP55" s="33"/>
      <c r="BVQ55"/>
      <c r="BVR55" s="33"/>
      <c r="BVS55" s="35"/>
      <c r="BVT55" s="35"/>
      <c r="BVU55"/>
      <c r="BVV55"/>
      <c r="BVW55" s="33"/>
      <c r="BVX55"/>
      <c r="BVY55" s="33"/>
      <c r="BVZ55" s="35"/>
      <c r="BWA55" s="35"/>
      <c r="BWB55"/>
      <c r="BWC55"/>
      <c r="BWD55" s="33"/>
      <c r="BWE55"/>
      <c r="BWF55" s="33"/>
      <c r="BWG55" s="35"/>
      <c r="BWH55" s="35"/>
      <c r="BWI55"/>
      <c r="BWJ55"/>
      <c r="BWK55" s="33"/>
      <c r="BWL55"/>
      <c r="BWM55" s="33"/>
      <c r="BWN55" s="35"/>
      <c r="BWO55" s="35"/>
      <c r="BWP55"/>
      <c r="BWQ55"/>
      <c r="BWR55" s="33"/>
      <c r="BWS55"/>
      <c r="BWT55" s="33"/>
      <c r="BWU55" s="35"/>
      <c r="BWV55" s="35"/>
      <c r="BWW55"/>
      <c r="BWX55"/>
      <c r="BWY55" s="33"/>
      <c r="BWZ55"/>
      <c r="BXA55" s="33"/>
      <c r="BXB55" s="35"/>
      <c r="BXC55" s="35"/>
      <c r="BXD55"/>
      <c r="BXE55"/>
      <c r="BXF55" s="33"/>
      <c r="BXG55"/>
      <c r="BXH55" s="33"/>
      <c r="BXI55" s="35"/>
      <c r="BXJ55" s="35"/>
      <c r="BXK55"/>
      <c r="BXL55"/>
      <c r="BXM55" s="33"/>
      <c r="BXN55"/>
      <c r="BXO55" s="33"/>
      <c r="BXP55" s="35"/>
      <c r="BXQ55" s="35"/>
      <c r="BXR55"/>
      <c r="BXS55"/>
      <c r="BXT55" s="33"/>
      <c r="BXU55"/>
      <c r="BXV55" s="33"/>
      <c r="BXW55" s="35"/>
      <c r="BXX55" s="35"/>
      <c r="BXY55"/>
      <c r="BXZ55"/>
      <c r="BYA55" s="33"/>
      <c r="BYB55"/>
      <c r="BYC55" s="33"/>
      <c r="BYD55" s="35"/>
      <c r="BYE55" s="35"/>
      <c r="BYF55"/>
      <c r="BYG55"/>
      <c r="BYH55" s="33"/>
      <c r="BYI55"/>
      <c r="BYJ55" s="33"/>
      <c r="BYK55" s="35"/>
      <c r="BYL55" s="35"/>
      <c r="BYM55"/>
      <c r="BYN55"/>
      <c r="BYO55" s="33"/>
      <c r="BYP55"/>
      <c r="BYQ55" s="33"/>
      <c r="BYR55" s="35"/>
      <c r="BYS55" s="35"/>
      <c r="BYT55"/>
      <c r="BYU55"/>
      <c r="BYV55" s="33"/>
      <c r="BYW55"/>
      <c r="BYX55" s="33"/>
      <c r="BYY55" s="35"/>
      <c r="BYZ55" s="35"/>
      <c r="BZA55"/>
      <c r="BZB55"/>
      <c r="BZC55" s="33"/>
      <c r="BZD55"/>
      <c r="BZE55" s="33"/>
      <c r="BZF55" s="35"/>
      <c r="BZG55" s="35"/>
      <c r="BZH55"/>
      <c r="BZI55"/>
      <c r="BZJ55" s="33"/>
      <c r="BZK55"/>
      <c r="BZL55" s="33"/>
      <c r="BZM55" s="35"/>
      <c r="BZN55" s="35"/>
      <c r="BZO55"/>
      <c r="BZP55"/>
      <c r="BZQ55" s="33"/>
      <c r="BZR55"/>
      <c r="BZS55" s="33"/>
      <c r="BZT55" s="35"/>
      <c r="BZU55" s="35"/>
      <c r="BZV55"/>
      <c r="BZW55"/>
      <c r="BZX55" s="33"/>
      <c r="BZY55"/>
      <c r="BZZ55" s="33"/>
      <c r="CAA55" s="35"/>
      <c r="CAB55" s="35"/>
      <c r="CAC55"/>
      <c r="CAD55"/>
      <c r="CAE55" s="33"/>
      <c r="CAF55"/>
      <c r="CAG55" s="33"/>
      <c r="CAH55" s="35"/>
      <c r="CAI55" s="35"/>
      <c r="CAJ55"/>
      <c r="CAK55"/>
      <c r="CAL55" s="33"/>
      <c r="CAM55"/>
      <c r="CAN55" s="33"/>
      <c r="CAO55" s="35"/>
      <c r="CAP55" s="35"/>
      <c r="CAQ55"/>
      <c r="CAR55"/>
      <c r="CAS55" s="33"/>
      <c r="CAT55"/>
      <c r="CAU55" s="33"/>
      <c r="CAV55" s="35"/>
      <c r="CAW55" s="35"/>
      <c r="CAX55"/>
      <c r="CAY55"/>
      <c r="CAZ55" s="33"/>
      <c r="CBA55"/>
      <c r="CBB55" s="33"/>
      <c r="CBC55" s="35"/>
      <c r="CBD55" s="35"/>
      <c r="CBE55"/>
      <c r="CBF55"/>
      <c r="CBG55" s="33"/>
      <c r="CBH55"/>
      <c r="CBI55" s="33"/>
      <c r="CBJ55" s="35"/>
      <c r="CBK55" s="35"/>
      <c r="CBL55"/>
      <c r="CBM55"/>
      <c r="CBN55" s="33"/>
      <c r="CBO55"/>
      <c r="CBP55" s="33"/>
      <c r="CBQ55" s="35"/>
      <c r="CBR55" s="35"/>
      <c r="CBS55"/>
      <c r="CBT55"/>
      <c r="CBU55" s="33"/>
      <c r="CBV55"/>
      <c r="CBW55" s="33"/>
      <c r="CBX55" s="35"/>
      <c r="CBY55" s="35"/>
      <c r="CBZ55"/>
      <c r="CCA55"/>
      <c r="CCB55" s="33"/>
      <c r="CCC55"/>
      <c r="CCD55" s="33"/>
      <c r="CCE55" s="35"/>
      <c r="CCF55" s="35"/>
      <c r="CCG55"/>
      <c r="CCH55"/>
      <c r="CCI55" s="33"/>
      <c r="CCJ55"/>
      <c r="CCK55" s="33"/>
      <c r="CCL55" s="35"/>
      <c r="CCM55" s="35"/>
      <c r="CCN55"/>
      <c r="CCO55"/>
      <c r="CCP55" s="33"/>
      <c r="CCQ55"/>
      <c r="CCR55" s="33"/>
      <c r="CCS55" s="35"/>
      <c r="CCT55" s="35"/>
      <c r="CCU55"/>
      <c r="CCV55"/>
      <c r="CCW55" s="33"/>
      <c r="CCX55"/>
      <c r="CCY55" s="33"/>
      <c r="CCZ55" s="35"/>
      <c r="CDA55" s="35"/>
      <c r="CDB55"/>
      <c r="CDC55"/>
      <c r="CDD55" s="33"/>
      <c r="CDE55"/>
      <c r="CDF55" s="33"/>
      <c r="CDG55" s="35"/>
      <c r="CDH55" s="35"/>
      <c r="CDI55"/>
      <c r="CDJ55"/>
      <c r="CDK55" s="33"/>
      <c r="CDL55"/>
      <c r="CDM55" s="33"/>
      <c r="CDN55" s="35"/>
      <c r="CDO55" s="35"/>
      <c r="CDP55"/>
      <c r="CDQ55"/>
      <c r="CDR55" s="33"/>
      <c r="CDS55"/>
      <c r="CDT55" s="33"/>
      <c r="CDU55" s="35"/>
      <c r="CDV55" s="35"/>
      <c r="CDW55"/>
      <c r="CDX55"/>
      <c r="CDY55" s="33"/>
      <c r="CDZ55"/>
      <c r="CEA55" s="33"/>
      <c r="CEB55" s="35"/>
      <c r="CEC55" s="35"/>
      <c r="CED55"/>
      <c r="CEE55"/>
      <c r="CEF55" s="33"/>
      <c r="CEG55"/>
      <c r="CEH55" s="33"/>
      <c r="CEI55" s="35"/>
      <c r="CEJ55" s="35"/>
      <c r="CEK55"/>
      <c r="CEL55"/>
      <c r="CEM55" s="33"/>
      <c r="CEN55"/>
      <c r="CEO55" s="33"/>
      <c r="CEP55" s="35"/>
      <c r="CEQ55" s="35"/>
      <c r="CER55"/>
      <c r="CES55"/>
      <c r="CET55" s="33"/>
      <c r="CEU55"/>
      <c r="CEV55" s="33"/>
      <c r="CEW55" s="35"/>
      <c r="CEX55" s="35"/>
      <c r="CEY55"/>
      <c r="CEZ55"/>
      <c r="CFA55" s="33"/>
      <c r="CFB55"/>
      <c r="CFC55" s="33"/>
      <c r="CFD55" s="35"/>
      <c r="CFE55" s="35"/>
      <c r="CFF55"/>
      <c r="CFG55"/>
      <c r="CFH55" s="33"/>
      <c r="CFI55"/>
      <c r="CFJ55" s="33"/>
      <c r="CFK55" s="35"/>
      <c r="CFL55" s="35"/>
      <c r="CFM55"/>
      <c r="CFN55"/>
      <c r="CFO55" s="33"/>
      <c r="CFP55"/>
      <c r="CFQ55" s="33"/>
      <c r="CFR55" s="35"/>
      <c r="CFS55" s="35"/>
      <c r="CFT55"/>
      <c r="CFU55"/>
      <c r="CFV55" s="33"/>
      <c r="CFW55"/>
      <c r="CFX55" s="33"/>
      <c r="CFY55" s="35"/>
      <c r="CFZ55" s="35"/>
      <c r="CGA55"/>
      <c r="CGB55"/>
      <c r="CGC55" s="33"/>
      <c r="CGD55"/>
      <c r="CGE55" s="33"/>
      <c r="CGF55" s="35"/>
      <c r="CGG55" s="35"/>
      <c r="CGH55"/>
      <c r="CGI55"/>
      <c r="CGJ55" s="33"/>
      <c r="CGK55"/>
      <c r="CGL55" s="33"/>
      <c r="CGM55" s="35"/>
      <c r="CGN55" s="35"/>
      <c r="CGO55"/>
      <c r="CGP55"/>
      <c r="CGQ55" s="33"/>
      <c r="CGR55"/>
      <c r="CGS55" s="33"/>
      <c r="CGT55" s="35"/>
      <c r="CGU55" s="35"/>
      <c r="CGV55"/>
      <c r="CGW55"/>
      <c r="CGX55" s="33"/>
      <c r="CGY55"/>
      <c r="CGZ55" s="33"/>
      <c r="CHA55" s="35"/>
      <c r="CHB55" s="35"/>
      <c r="CHC55"/>
      <c r="CHD55"/>
      <c r="CHE55" s="33"/>
      <c r="CHF55"/>
      <c r="CHG55" s="33"/>
      <c r="CHH55" s="35"/>
      <c r="CHI55" s="35"/>
      <c r="CHJ55"/>
      <c r="CHK55"/>
      <c r="CHL55" s="33"/>
      <c r="CHM55"/>
      <c r="CHN55" s="33"/>
      <c r="CHO55" s="35"/>
      <c r="CHP55" s="35"/>
      <c r="CHQ55"/>
      <c r="CHR55"/>
      <c r="CHS55" s="33"/>
      <c r="CHT55"/>
      <c r="CHU55" s="33"/>
      <c r="CHV55" s="35"/>
      <c r="CHW55" s="35"/>
      <c r="CHX55"/>
      <c r="CHY55"/>
      <c r="CHZ55" s="33"/>
      <c r="CIA55"/>
      <c r="CIB55" s="33"/>
      <c r="CIC55" s="35"/>
      <c r="CID55" s="35"/>
      <c r="CIE55"/>
      <c r="CIF55"/>
      <c r="CIG55" s="33"/>
      <c r="CIH55"/>
      <c r="CII55" s="33"/>
      <c r="CIJ55" s="35"/>
      <c r="CIK55" s="35"/>
      <c r="CIL55"/>
      <c r="CIM55"/>
      <c r="CIN55" s="33"/>
      <c r="CIO55"/>
      <c r="CIP55" s="33"/>
      <c r="CIQ55" s="35"/>
      <c r="CIR55" s="35"/>
      <c r="CIS55"/>
      <c r="CIT55"/>
      <c r="CIU55" s="33"/>
      <c r="CIV55"/>
      <c r="CIW55" s="33"/>
      <c r="CIX55" s="35"/>
      <c r="CIY55" s="35"/>
      <c r="CIZ55"/>
      <c r="CJA55"/>
      <c r="CJB55" s="33"/>
      <c r="CJC55"/>
      <c r="CJD55" s="33"/>
      <c r="CJE55" s="35"/>
      <c r="CJF55" s="35"/>
      <c r="CJG55"/>
      <c r="CJH55"/>
      <c r="CJI55" s="33"/>
      <c r="CJJ55"/>
      <c r="CJK55" s="33"/>
      <c r="CJL55" s="35"/>
      <c r="CJM55" s="35"/>
      <c r="CJN55"/>
      <c r="CJO55"/>
      <c r="CJP55" s="33"/>
      <c r="CJQ55"/>
      <c r="CJR55" s="33"/>
      <c r="CJS55" s="35"/>
      <c r="CJT55" s="35"/>
      <c r="CJU55"/>
      <c r="CJV55"/>
      <c r="CJW55" s="33"/>
      <c r="CJX55"/>
      <c r="CJY55" s="33"/>
      <c r="CJZ55" s="35"/>
      <c r="CKA55" s="35"/>
      <c r="CKB55"/>
      <c r="CKC55"/>
      <c r="CKD55" s="33"/>
      <c r="CKE55"/>
      <c r="CKF55" s="33"/>
      <c r="CKG55" s="35"/>
      <c r="CKH55" s="35"/>
      <c r="CKI55"/>
      <c r="CKJ55"/>
      <c r="CKK55" s="33"/>
      <c r="CKL55"/>
      <c r="CKM55" s="33"/>
      <c r="CKN55" s="35"/>
      <c r="CKO55" s="35"/>
      <c r="CKP55"/>
      <c r="CKQ55"/>
      <c r="CKR55" s="33"/>
      <c r="CKS55"/>
      <c r="CKT55" s="33"/>
      <c r="CKU55" s="35"/>
      <c r="CKV55" s="35"/>
      <c r="CKW55"/>
      <c r="CKX55"/>
      <c r="CKY55" s="33"/>
      <c r="CKZ55"/>
      <c r="CLA55" s="33"/>
      <c r="CLB55" s="35"/>
      <c r="CLC55" s="35"/>
      <c r="CLD55"/>
      <c r="CLE55"/>
      <c r="CLF55" s="33"/>
      <c r="CLG55"/>
      <c r="CLH55" s="33"/>
      <c r="CLI55" s="35"/>
      <c r="CLJ55" s="35"/>
      <c r="CLK55"/>
      <c r="CLL55"/>
      <c r="CLM55" s="33"/>
      <c r="CLN55"/>
      <c r="CLO55" s="33"/>
      <c r="CLP55" s="35"/>
      <c r="CLQ55" s="35"/>
      <c r="CLR55"/>
      <c r="CLS55"/>
      <c r="CLT55" s="33"/>
      <c r="CLU55"/>
      <c r="CLV55" s="33"/>
      <c r="CLW55" s="35"/>
      <c r="CLX55" s="35"/>
      <c r="CLY55"/>
      <c r="CLZ55"/>
      <c r="CMA55" s="33"/>
      <c r="CMB55"/>
      <c r="CMC55" s="33"/>
      <c r="CMD55" s="35"/>
      <c r="CME55" s="35"/>
      <c r="CMF55"/>
      <c r="CMG55"/>
      <c r="CMH55" s="33"/>
      <c r="CMI55"/>
      <c r="CMJ55" s="33"/>
      <c r="CMK55" s="35"/>
      <c r="CML55" s="35"/>
      <c r="CMM55"/>
      <c r="CMN55"/>
      <c r="CMO55" s="33"/>
      <c r="CMP55"/>
      <c r="CMQ55" s="33"/>
      <c r="CMR55" s="35"/>
      <c r="CMS55" s="35"/>
      <c r="CMT55"/>
      <c r="CMU55"/>
      <c r="CMV55" s="33"/>
      <c r="CMW55"/>
      <c r="CMX55" s="33"/>
      <c r="CMY55" s="35"/>
      <c r="CMZ55" s="35"/>
      <c r="CNA55"/>
      <c r="CNB55"/>
      <c r="CNC55" s="33"/>
      <c r="CND55"/>
      <c r="CNE55" s="33"/>
      <c r="CNF55" s="35"/>
      <c r="CNG55" s="35"/>
      <c r="CNH55"/>
      <c r="CNI55"/>
      <c r="CNJ55" s="33"/>
      <c r="CNK55"/>
      <c r="CNL55" s="33"/>
      <c r="CNM55" s="35"/>
      <c r="CNN55" s="35"/>
      <c r="CNO55"/>
      <c r="CNP55"/>
      <c r="CNQ55" s="33"/>
      <c r="CNR55"/>
      <c r="CNS55" s="33"/>
      <c r="CNT55" s="35"/>
      <c r="CNU55" s="35"/>
      <c r="CNV55"/>
      <c r="CNW55"/>
      <c r="CNX55" s="33"/>
      <c r="CNY55"/>
      <c r="CNZ55" s="33"/>
      <c r="COA55" s="35"/>
      <c r="COB55" s="35"/>
      <c r="COC55"/>
      <c r="COD55"/>
      <c r="COE55" s="33"/>
      <c r="COF55"/>
      <c r="COG55" s="33"/>
      <c r="COH55" s="35"/>
      <c r="COI55" s="35"/>
      <c r="COJ55"/>
      <c r="COK55"/>
      <c r="COL55" s="33"/>
      <c r="COM55"/>
      <c r="CON55" s="33"/>
      <c r="COO55" s="35"/>
      <c r="COP55" s="35"/>
      <c r="COQ55"/>
      <c r="COR55"/>
      <c r="COS55" s="33"/>
      <c r="COT55"/>
      <c r="COU55" s="33"/>
      <c r="COV55" s="35"/>
      <c r="COW55" s="35"/>
      <c r="COX55"/>
      <c r="COY55"/>
      <c r="COZ55" s="33"/>
      <c r="CPA55"/>
      <c r="CPB55" s="33"/>
      <c r="CPC55" s="35"/>
      <c r="CPD55" s="35"/>
      <c r="CPE55"/>
      <c r="CPF55"/>
      <c r="CPG55" s="33"/>
      <c r="CPH55"/>
      <c r="CPI55" s="33"/>
      <c r="CPJ55" s="35"/>
      <c r="CPK55" s="35"/>
      <c r="CPL55"/>
      <c r="CPM55"/>
      <c r="CPN55" s="33"/>
      <c r="CPO55"/>
      <c r="CPP55" s="33"/>
      <c r="CPQ55" s="35"/>
      <c r="CPR55" s="35"/>
      <c r="CPS55"/>
      <c r="CPT55"/>
      <c r="CPU55" s="33"/>
      <c r="CPV55"/>
      <c r="CPW55" s="33"/>
      <c r="CPX55" s="35"/>
      <c r="CPY55" s="35"/>
      <c r="CPZ55"/>
      <c r="CQA55"/>
      <c r="CQB55" s="33"/>
      <c r="CQC55"/>
      <c r="CQD55" s="33"/>
      <c r="CQE55" s="35"/>
      <c r="CQF55" s="35"/>
      <c r="CQG55"/>
      <c r="CQH55"/>
      <c r="CQI55" s="33"/>
      <c r="CQJ55"/>
      <c r="CQK55" s="33"/>
      <c r="CQL55" s="35"/>
      <c r="CQM55" s="35"/>
      <c r="CQN55"/>
      <c r="CQO55"/>
      <c r="CQP55" s="33"/>
      <c r="CQQ55"/>
      <c r="CQR55" s="33"/>
      <c r="CQS55" s="35"/>
      <c r="CQT55" s="35"/>
      <c r="CQU55"/>
      <c r="CQV55"/>
      <c r="CQW55" s="33"/>
      <c r="CQX55"/>
      <c r="CQY55" s="33"/>
      <c r="CQZ55" s="35"/>
      <c r="CRA55" s="35"/>
      <c r="CRB55"/>
      <c r="CRC55"/>
      <c r="CRD55" s="33"/>
      <c r="CRE55"/>
      <c r="CRF55" s="33"/>
      <c r="CRG55" s="35"/>
      <c r="CRH55" s="35"/>
      <c r="CRI55"/>
      <c r="CRJ55"/>
      <c r="CRK55" s="33"/>
      <c r="CRL55"/>
      <c r="CRM55" s="33"/>
      <c r="CRN55" s="35"/>
      <c r="CRO55" s="35"/>
      <c r="CRP55"/>
      <c r="CRQ55"/>
      <c r="CRR55" s="33"/>
      <c r="CRS55"/>
      <c r="CRT55" s="33"/>
      <c r="CRU55" s="35"/>
      <c r="CRV55" s="35"/>
      <c r="CRW55"/>
      <c r="CRX55"/>
      <c r="CRY55" s="33"/>
      <c r="CRZ55"/>
      <c r="CSA55" s="33"/>
      <c r="CSB55" s="35"/>
      <c r="CSC55" s="35"/>
      <c r="CSD55"/>
      <c r="CSE55"/>
      <c r="CSF55" s="33"/>
      <c r="CSG55"/>
      <c r="CSH55" s="33"/>
      <c r="CSI55" s="35"/>
      <c r="CSJ55" s="35"/>
      <c r="CSK55"/>
      <c r="CSL55"/>
      <c r="CSM55" s="33"/>
      <c r="CSN55"/>
      <c r="CSO55" s="33"/>
      <c r="CSP55" s="35"/>
      <c r="CSQ55" s="35"/>
      <c r="CSR55"/>
      <c r="CSS55"/>
      <c r="CST55" s="33"/>
      <c r="CSU55"/>
      <c r="CSV55" s="33"/>
      <c r="CSW55" s="35"/>
      <c r="CSX55" s="35"/>
      <c r="CSY55"/>
      <c r="CSZ55"/>
      <c r="CTA55" s="33"/>
      <c r="CTB55"/>
      <c r="CTC55" s="33"/>
      <c r="CTD55" s="35"/>
      <c r="CTE55" s="35"/>
      <c r="CTF55"/>
      <c r="CTG55"/>
      <c r="CTH55" s="33"/>
      <c r="CTI55"/>
      <c r="CTJ55" s="33"/>
      <c r="CTK55" s="35"/>
      <c r="CTL55" s="35"/>
      <c r="CTM55"/>
      <c r="CTN55"/>
      <c r="CTO55" s="33"/>
      <c r="CTP55"/>
      <c r="CTQ55" s="33"/>
      <c r="CTR55" s="35"/>
      <c r="CTS55" s="35"/>
      <c r="CTT55"/>
      <c r="CTU55"/>
      <c r="CTV55" s="33"/>
      <c r="CTW55"/>
      <c r="CTX55" s="33"/>
      <c r="CTY55" s="35"/>
      <c r="CTZ55" s="35"/>
      <c r="CUA55"/>
      <c r="CUB55"/>
      <c r="CUC55" s="33"/>
      <c r="CUD55"/>
      <c r="CUE55" s="33"/>
      <c r="CUF55" s="35"/>
      <c r="CUG55" s="35"/>
      <c r="CUH55"/>
      <c r="CUI55"/>
      <c r="CUJ55" s="33"/>
      <c r="CUK55"/>
      <c r="CUL55" s="33"/>
      <c r="CUM55" s="35"/>
      <c r="CUN55" s="35"/>
      <c r="CUO55"/>
      <c r="CUP55"/>
      <c r="CUQ55" s="33"/>
      <c r="CUR55"/>
      <c r="CUS55" s="33"/>
      <c r="CUT55" s="35"/>
      <c r="CUU55" s="35"/>
      <c r="CUV55"/>
      <c r="CUW55"/>
      <c r="CUX55" s="33"/>
      <c r="CUY55"/>
      <c r="CUZ55" s="33"/>
      <c r="CVA55" s="35"/>
      <c r="CVB55" s="35"/>
      <c r="CVC55"/>
      <c r="CVD55"/>
      <c r="CVE55" s="33"/>
      <c r="CVF55"/>
      <c r="CVG55" s="33"/>
      <c r="CVH55" s="35"/>
      <c r="CVI55" s="35"/>
      <c r="CVJ55"/>
      <c r="CVK55"/>
      <c r="CVL55" s="33"/>
      <c r="CVM55"/>
      <c r="CVN55" s="33"/>
      <c r="CVO55" s="35"/>
      <c r="CVP55" s="35"/>
      <c r="CVQ55"/>
      <c r="CVR55"/>
      <c r="CVS55" s="33"/>
      <c r="CVT55"/>
      <c r="CVU55" s="33"/>
      <c r="CVV55" s="35"/>
      <c r="CVW55" s="35"/>
      <c r="CVX55"/>
      <c r="CVY55"/>
      <c r="CVZ55" s="33"/>
      <c r="CWA55"/>
      <c r="CWB55" s="33"/>
      <c r="CWC55" s="35"/>
      <c r="CWD55" s="35"/>
      <c r="CWE55"/>
      <c r="CWF55"/>
      <c r="CWG55" s="33"/>
      <c r="CWH55"/>
      <c r="CWI55" s="33"/>
      <c r="CWJ55" s="35"/>
      <c r="CWK55" s="35"/>
      <c r="CWL55"/>
      <c r="CWM55"/>
      <c r="CWN55" s="33"/>
      <c r="CWO55"/>
      <c r="CWP55" s="33"/>
      <c r="CWQ55" s="35"/>
      <c r="CWR55" s="35"/>
      <c r="CWS55"/>
      <c r="CWT55"/>
      <c r="CWU55" s="33"/>
      <c r="CWV55"/>
      <c r="CWW55" s="33"/>
      <c r="CWX55" s="35"/>
      <c r="CWY55" s="35"/>
      <c r="CWZ55"/>
      <c r="CXA55"/>
      <c r="CXB55" s="33"/>
      <c r="CXC55"/>
      <c r="CXD55" s="33"/>
      <c r="CXE55" s="35"/>
      <c r="CXF55" s="35"/>
      <c r="CXG55"/>
      <c r="CXH55"/>
      <c r="CXI55" s="33"/>
      <c r="CXJ55"/>
      <c r="CXK55" s="33"/>
      <c r="CXL55" s="35"/>
      <c r="CXM55" s="35"/>
      <c r="CXN55"/>
      <c r="CXO55"/>
      <c r="CXP55" s="33"/>
      <c r="CXQ55"/>
      <c r="CXR55" s="33"/>
      <c r="CXS55" s="35"/>
      <c r="CXT55" s="35"/>
      <c r="CXU55"/>
      <c r="CXV55"/>
      <c r="CXW55" s="33"/>
      <c r="CXX55"/>
      <c r="CXY55" s="33"/>
      <c r="CXZ55" s="35"/>
      <c r="CYA55" s="35"/>
      <c r="CYB55"/>
      <c r="CYC55"/>
      <c r="CYD55" s="33"/>
      <c r="CYE55"/>
      <c r="CYF55" s="33"/>
      <c r="CYG55" s="35"/>
      <c r="CYH55" s="35"/>
      <c r="CYI55"/>
      <c r="CYJ55"/>
      <c r="CYK55" s="33"/>
      <c r="CYL55"/>
      <c r="CYM55" s="33"/>
      <c r="CYN55" s="35"/>
      <c r="CYO55" s="35"/>
      <c r="CYP55"/>
      <c r="CYQ55"/>
      <c r="CYR55" s="33"/>
      <c r="CYS55"/>
      <c r="CYT55" s="33"/>
      <c r="CYU55" s="35"/>
      <c r="CYV55" s="35"/>
      <c r="CYW55"/>
      <c r="CYX55"/>
      <c r="CYY55" s="33"/>
      <c r="CYZ55"/>
      <c r="CZA55" s="33"/>
      <c r="CZB55" s="35"/>
      <c r="CZC55" s="35"/>
      <c r="CZD55"/>
      <c r="CZE55"/>
      <c r="CZF55" s="33"/>
      <c r="CZG55"/>
      <c r="CZH55" s="33"/>
      <c r="CZI55" s="35"/>
      <c r="CZJ55" s="35"/>
      <c r="CZK55"/>
      <c r="CZL55"/>
      <c r="CZM55" s="33"/>
      <c r="CZN55"/>
      <c r="CZO55" s="33"/>
      <c r="CZP55" s="35"/>
      <c r="CZQ55" s="35"/>
      <c r="CZR55"/>
      <c r="CZS55"/>
      <c r="CZT55" s="33"/>
      <c r="CZU55"/>
      <c r="CZV55" s="33"/>
      <c r="CZW55" s="35"/>
      <c r="CZX55" s="35"/>
      <c r="CZY55"/>
      <c r="CZZ55"/>
      <c r="DAA55" s="33"/>
      <c r="DAB55"/>
      <c r="DAC55" s="33"/>
      <c r="DAD55" s="35"/>
      <c r="DAE55" s="35"/>
      <c r="DAF55"/>
      <c r="DAG55"/>
      <c r="DAH55" s="33"/>
      <c r="DAI55"/>
      <c r="DAJ55" s="33"/>
      <c r="DAK55" s="35"/>
      <c r="DAL55" s="35"/>
      <c r="DAM55"/>
      <c r="DAN55"/>
      <c r="DAO55" s="33"/>
      <c r="DAP55"/>
      <c r="DAQ55" s="33"/>
      <c r="DAR55" s="35"/>
      <c r="DAS55" s="35"/>
      <c r="DAT55"/>
      <c r="DAU55"/>
      <c r="DAV55" s="33"/>
      <c r="DAW55"/>
      <c r="DAX55" s="33"/>
      <c r="DAY55" s="35"/>
      <c r="DAZ55" s="35"/>
      <c r="DBA55"/>
      <c r="DBB55"/>
      <c r="DBC55" s="33"/>
      <c r="DBD55"/>
      <c r="DBE55" s="33"/>
      <c r="DBF55" s="35"/>
      <c r="DBG55" s="35"/>
      <c r="DBH55"/>
      <c r="DBI55"/>
      <c r="DBJ55" s="33"/>
      <c r="DBK55"/>
      <c r="DBL55" s="33"/>
      <c r="DBM55" s="35"/>
      <c r="DBN55" s="35"/>
      <c r="DBO55"/>
      <c r="DBP55"/>
      <c r="DBQ55" s="33"/>
      <c r="DBR55"/>
      <c r="DBS55" s="33"/>
      <c r="DBT55" s="35"/>
      <c r="DBU55" s="35"/>
      <c r="DBV55"/>
      <c r="DBW55"/>
      <c r="DBX55" s="33"/>
      <c r="DBY55"/>
      <c r="DBZ55" s="33"/>
      <c r="DCA55" s="35"/>
      <c r="DCB55" s="35"/>
      <c r="DCC55"/>
      <c r="DCD55"/>
      <c r="DCE55" s="33"/>
      <c r="DCF55"/>
      <c r="DCG55" s="33"/>
      <c r="DCH55" s="35"/>
      <c r="DCI55" s="35"/>
      <c r="DCJ55"/>
      <c r="DCK55"/>
      <c r="DCL55" s="33"/>
      <c r="DCM55"/>
      <c r="DCN55" s="33"/>
      <c r="DCO55" s="35"/>
      <c r="DCP55" s="35"/>
      <c r="DCQ55"/>
      <c r="DCR55"/>
      <c r="DCS55" s="33"/>
      <c r="DCT55"/>
      <c r="DCU55" s="33"/>
      <c r="DCV55" s="35"/>
      <c r="DCW55" s="35"/>
      <c r="DCX55"/>
      <c r="DCY55"/>
      <c r="DCZ55" s="33"/>
      <c r="DDA55"/>
      <c r="DDB55" s="33"/>
      <c r="DDC55" s="35"/>
      <c r="DDD55" s="35"/>
      <c r="DDE55"/>
      <c r="DDF55"/>
      <c r="DDG55" s="33"/>
      <c r="DDH55"/>
      <c r="DDI55" s="33"/>
      <c r="DDJ55" s="35"/>
      <c r="DDK55" s="35"/>
      <c r="DDL55"/>
      <c r="DDM55"/>
      <c r="DDN55" s="33"/>
      <c r="DDO55"/>
      <c r="DDP55" s="33"/>
      <c r="DDQ55" s="35"/>
      <c r="DDR55" s="35"/>
      <c r="DDS55"/>
      <c r="DDT55"/>
      <c r="DDU55" s="33"/>
      <c r="DDV55"/>
      <c r="DDW55" s="33"/>
      <c r="DDX55" s="35"/>
      <c r="DDY55" s="35"/>
      <c r="DDZ55"/>
      <c r="DEA55"/>
      <c r="DEB55" s="33"/>
      <c r="DEC55"/>
      <c r="DED55" s="33"/>
      <c r="DEE55" s="35"/>
      <c r="DEF55" s="35"/>
      <c r="DEG55"/>
      <c r="DEH55"/>
      <c r="DEI55" s="33"/>
      <c r="DEJ55"/>
      <c r="DEK55" s="33"/>
      <c r="DEL55" s="35"/>
      <c r="DEM55" s="35"/>
      <c r="DEN55"/>
      <c r="DEO55"/>
      <c r="DEP55" s="33"/>
      <c r="DEQ55"/>
      <c r="DER55" s="33"/>
      <c r="DES55" s="35"/>
      <c r="DET55" s="35"/>
      <c r="DEU55"/>
      <c r="DEV55"/>
      <c r="DEW55" s="33"/>
      <c r="DEX55"/>
      <c r="DEY55" s="33"/>
      <c r="DEZ55" s="35"/>
      <c r="DFA55" s="35"/>
      <c r="DFB55"/>
      <c r="DFC55"/>
      <c r="DFD55" s="33"/>
      <c r="DFE55"/>
      <c r="DFF55" s="33"/>
      <c r="DFG55" s="35"/>
      <c r="DFH55" s="35"/>
      <c r="DFI55"/>
      <c r="DFJ55"/>
      <c r="DFK55" s="33"/>
      <c r="DFL55"/>
      <c r="DFM55" s="33"/>
      <c r="DFN55" s="35"/>
      <c r="DFO55" s="35"/>
      <c r="DFP55"/>
      <c r="DFQ55"/>
      <c r="DFR55" s="33"/>
      <c r="DFS55"/>
      <c r="DFT55" s="33"/>
      <c r="DFU55" s="35"/>
      <c r="DFV55" s="35"/>
      <c r="DFW55"/>
      <c r="DFX55"/>
      <c r="DFY55" s="33"/>
      <c r="DFZ55"/>
      <c r="DGA55" s="33"/>
      <c r="DGB55" s="35"/>
      <c r="DGC55" s="35"/>
      <c r="DGD55"/>
      <c r="DGE55"/>
      <c r="DGF55" s="33"/>
      <c r="DGG55"/>
      <c r="DGH55" s="33"/>
      <c r="DGI55" s="35"/>
      <c r="DGJ55" s="35"/>
      <c r="DGK55"/>
      <c r="DGL55"/>
      <c r="DGM55" s="33"/>
      <c r="DGN55"/>
      <c r="DGO55" s="33"/>
      <c r="DGP55" s="35"/>
      <c r="DGQ55" s="35"/>
      <c r="DGR55"/>
      <c r="DGS55"/>
      <c r="DGT55" s="33"/>
      <c r="DGU55"/>
      <c r="DGV55" s="33"/>
      <c r="DGW55" s="35"/>
      <c r="DGX55" s="35"/>
      <c r="DGY55"/>
      <c r="DGZ55"/>
      <c r="DHA55" s="33"/>
      <c r="DHB55"/>
      <c r="DHC55" s="33"/>
      <c r="DHD55" s="35"/>
      <c r="DHE55" s="35"/>
      <c r="DHF55"/>
      <c r="DHG55"/>
      <c r="DHH55" s="33"/>
      <c r="DHI55"/>
      <c r="DHJ55" s="33"/>
      <c r="DHK55" s="35"/>
      <c r="DHL55" s="35"/>
      <c r="DHM55"/>
      <c r="DHN55"/>
      <c r="DHO55" s="33"/>
      <c r="DHP55"/>
      <c r="DHQ55" s="33"/>
      <c r="DHR55" s="35"/>
      <c r="DHS55" s="35"/>
      <c r="DHT55"/>
      <c r="DHU55"/>
      <c r="DHV55" s="33"/>
      <c r="DHW55"/>
      <c r="DHX55" s="33"/>
      <c r="DHY55" s="35"/>
      <c r="DHZ55" s="35"/>
      <c r="DIA55"/>
      <c r="DIB55"/>
      <c r="DIC55" s="33"/>
      <c r="DID55"/>
      <c r="DIE55" s="33"/>
      <c r="DIF55" s="35"/>
      <c r="DIG55" s="35"/>
      <c r="DIH55"/>
      <c r="DII55"/>
      <c r="DIJ55" s="33"/>
      <c r="DIK55"/>
      <c r="DIL55" s="33"/>
      <c r="DIM55" s="35"/>
      <c r="DIN55" s="35"/>
      <c r="DIO55"/>
      <c r="DIP55"/>
      <c r="DIQ55" s="33"/>
      <c r="DIR55"/>
      <c r="DIS55" s="33"/>
      <c r="DIT55" s="35"/>
      <c r="DIU55" s="35"/>
      <c r="DIV55"/>
      <c r="DIW55"/>
      <c r="DIX55" s="33"/>
      <c r="DIY55"/>
      <c r="DIZ55" s="33"/>
      <c r="DJA55" s="35"/>
      <c r="DJB55" s="35"/>
      <c r="DJC55"/>
      <c r="DJD55"/>
      <c r="DJE55" s="33"/>
      <c r="DJF55"/>
      <c r="DJG55" s="33"/>
      <c r="DJH55" s="35"/>
      <c r="DJI55" s="35"/>
      <c r="DJJ55"/>
      <c r="DJK55"/>
      <c r="DJL55" s="33"/>
      <c r="DJM55"/>
      <c r="DJN55" s="33"/>
      <c r="DJO55" s="35"/>
      <c r="DJP55" s="35"/>
      <c r="DJQ55"/>
      <c r="DJR55"/>
      <c r="DJS55" s="33"/>
      <c r="DJT55"/>
      <c r="DJU55" s="33"/>
      <c r="DJV55" s="35"/>
      <c r="DJW55" s="35"/>
      <c r="DJX55"/>
      <c r="DJY55"/>
      <c r="DJZ55" s="33"/>
      <c r="DKA55"/>
      <c r="DKB55" s="33"/>
      <c r="DKC55" s="35"/>
      <c r="DKD55" s="35"/>
      <c r="DKE55"/>
      <c r="DKF55"/>
      <c r="DKG55" s="33"/>
      <c r="DKH55"/>
      <c r="DKI55" s="33"/>
      <c r="DKJ55" s="35"/>
      <c r="DKK55" s="35"/>
      <c r="DKL55"/>
      <c r="DKM55"/>
      <c r="DKN55" s="33"/>
      <c r="DKO55"/>
      <c r="DKP55" s="33"/>
      <c r="DKQ55" s="35"/>
      <c r="DKR55" s="35"/>
      <c r="DKS55"/>
      <c r="DKT55"/>
      <c r="DKU55" s="33"/>
      <c r="DKV55"/>
      <c r="DKW55" s="33"/>
      <c r="DKX55" s="35"/>
      <c r="DKY55" s="35"/>
      <c r="DKZ55"/>
      <c r="DLA55"/>
      <c r="DLB55" s="33"/>
      <c r="DLC55"/>
      <c r="DLD55" s="33"/>
      <c r="DLE55" s="35"/>
      <c r="DLF55" s="35"/>
      <c r="DLG55"/>
      <c r="DLH55"/>
      <c r="DLI55" s="33"/>
      <c r="DLJ55"/>
      <c r="DLK55" s="33"/>
      <c r="DLL55" s="35"/>
      <c r="DLM55" s="35"/>
      <c r="DLN55"/>
      <c r="DLO55"/>
      <c r="DLP55" s="33"/>
      <c r="DLQ55"/>
      <c r="DLR55" s="33"/>
      <c r="DLS55" s="35"/>
      <c r="DLT55" s="35"/>
      <c r="DLU55"/>
      <c r="DLV55"/>
      <c r="DLW55" s="33"/>
      <c r="DLX55"/>
      <c r="DLY55" s="33"/>
      <c r="DLZ55" s="35"/>
      <c r="DMA55" s="35"/>
      <c r="DMB55"/>
      <c r="DMC55"/>
      <c r="DMD55" s="33"/>
      <c r="DME55"/>
      <c r="DMF55" s="33"/>
      <c r="DMG55" s="35"/>
      <c r="DMH55" s="35"/>
      <c r="DMI55"/>
      <c r="DMJ55"/>
      <c r="DMK55" s="33"/>
      <c r="DML55"/>
      <c r="DMM55" s="33"/>
      <c r="DMN55" s="35"/>
      <c r="DMO55" s="35"/>
      <c r="DMP55"/>
      <c r="DMQ55"/>
      <c r="DMR55" s="33"/>
      <c r="DMS55"/>
      <c r="DMT55" s="33"/>
      <c r="DMU55" s="35"/>
      <c r="DMV55" s="35"/>
      <c r="DMW55"/>
      <c r="DMX55"/>
      <c r="DMY55" s="33"/>
      <c r="DMZ55"/>
      <c r="DNA55" s="33"/>
      <c r="DNB55" s="35"/>
      <c r="DNC55" s="35"/>
      <c r="DND55"/>
      <c r="DNE55"/>
      <c r="DNF55" s="33"/>
      <c r="DNG55"/>
      <c r="DNH55" s="33"/>
      <c r="DNI55" s="35"/>
      <c r="DNJ55" s="35"/>
      <c r="DNK55"/>
      <c r="DNL55"/>
      <c r="DNM55" s="33"/>
      <c r="DNN55"/>
      <c r="DNO55" s="33"/>
      <c r="DNP55" s="35"/>
      <c r="DNQ55" s="35"/>
      <c r="DNR55"/>
      <c r="DNS55"/>
      <c r="DNT55" s="33"/>
      <c r="DNU55"/>
      <c r="DNV55" s="33"/>
      <c r="DNW55" s="35"/>
      <c r="DNX55" s="35"/>
      <c r="DNY55"/>
      <c r="DNZ55"/>
      <c r="DOA55" s="33"/>
      <c r="DOB55"/>
      <c r="DOC55" s="33"/>
      <c r="DOD55" s="35"/>
      <c r="DOE55" s="35"/>
      <c r="DOF55"/>
      <c r="DOG55"/>
      <c r="DOH55" s="33"/>
      <c r="DOI55"/>
      <c r="DOJ55" s="33"/>
      <c r="DOK55" s="35"/>
      <c r="DOL55" s="35"/>
      <c r="DOM55"/>
      <c r="DON55"/>
      <c r="DOO55" s="33"/>
      <c r="DOP55"/>
      <c r="DOQ55" s="33"/>
      <c r="DOR55" s="35"/>
      <c r="DOS55" s="35"/>
      <c r="DOT55"/>
      <c r="DOU55"/>
      <c r="DOV55" s="33"/>
      <c r="DOW55"/>
      <c r="DOX55" s="33"/>
      <c r="DOY55" s="35"/>
      <c r="DOZ55" s="35"/>
      <c r="DPA55"/>
      <c r="DPB55"/>
      <c r="DPC55" s="33"/>
      <c r="DPD55"/>
      <c r="DPE55" s="33"/>
      <c r="DPF55" s="35"/>
      <c r="DPG55" s="35"/>
      <c r="DPH55"/>
      <c r="DPI55"/>
      <c r="DPJ55" s="33"/>
      <c r="DPK55"/>
      <c r="DPL55" s="33"/>
      <c r="DPM55" s="35"/>
      <c r="DPN55" s="35"/>
      <c r="DPO55"/>
      <c r="DPP55"/>
      <c r="DPQ55" s="33"/>
      <c r="DPR55"/>
      <c r="DPS55" s="33"/>
      <c r="DPT55" s="35"/>
      <c r="DPU55" s="35"/>
      <c r="DPV55"/>
      <c r="DPW55"/>
      <c r="DPX55" s="33"/>
      <c r="DPY55"/>
      <c r="DPZ55" s="33"/>
      <c r="DQA55" s="35"/>
      <c r="DQB55" s="35"/>
      <c r="DQC55"/>
      <c r="DQD55"/>
      <c r="DQE55" s="33"/>
      <c r="DQF55"/>
      <c r="DQG55" s="33"/>
      <c r="DQH55" s="35"/>
      <c r="DQI55" s="35"/>
      <c r="DQJ55"/>
      <c r="DQK55"/>
      <c r="DQL55" s="33"/>
      <c r="DQM55"/>
      <c r="DQN55" s="33"/>
      <c r="DQO55" s="35"/>
      <c r="DQP55" s="35"/>
      <c r="DQQ55"/>
      <c r="DQR55"/>
      <c r="DQS55" s="33"/>
      <c r="DQT55"/>
      <c r="DQU55" s="33"/>
      <c r="DQV55" s="35"/>
      <c r="DQW55" s="35"/>
      <c r="DQX55"/>
      <c r="DQY55"/>
      <c r="DQZ55" s="33"/>
      <c r="DRA55"/>
      <c r="DRB55" s="33"/>
      <c r="DRC55" s="35"/>
      <c r="DRD55" s="35"/>
      <c r="DRE55"/>
      <c r="DRF55"/>
      <c r="DRG55" s="33"/>
      <c r="DRH55"/>
      <c r="DRI55" s="33"/>
      <c r="DRJ55" s="35"/>
      <c r="DRK55" s="35"/>
      <c r="DRL55"/>
      <c r="DRM55"/>
      <c r="DRN55" s="33"/>
      <c r="DRO55"/>
      <c r="DRP55" s="33"/>
      <c r="DRQ55" s="35"/>
      <c r="DRR55" s="35"/>
      <c r="DRS55"/>
      <c r="DRT55"/>
      <c r="DRU55" s="33"/>
      <c r="DRV55"/>
      <c r="DRW55" s="33"/>
      <c r="DRX55" s="35"/>
      <c r="DRY55" s="35"/>
      <c r="DRZ55"/>
      <c r="DSA55"/>
      <c r="DSB55" s="33"/>
      <c r="DSC55"/>
      <c r="DSD55" s="33"/>
      <c r="DSE55" s="35"/>
      <c r="DSF55" s="35"/>
      <c r="DSG55"/>
      <c r="DSH55"/>
      <c r="DSI55" s="33"/>
      <c r="DSJ55"/>
      <c r="DSK55" s="33"/>
      <c r="DSL55" s="35"/>
      <c r="DSM55" s="35"/>
      <c r="DSN55"/>
      <c r="DSO55"/>
      <c r="DSP55" s="33"/>
      <c r="DSQ55"/>
      <c r="DSR55" s="33"/>
      <c r="DSS55" s="35"/>
      <c r="DST55" s="35"/>
      <c r="DSU55"/>
      <c r="DSV55"/>
      <c r="DSW55" s="33"/>
      <c r="DSX55"/>
      <c r="DSY55" s="33"/>
      <c r="DSZ55" s="35"/>
      <c r="DTA55" s="35"/>
      <c r="DTB55"/>
      <c r="DTC55"/>
      <c r="DTD55" s="33"/>
      <c r="DTE55"/>
      <c r="DTF55" s="33"/>
      <c r="DTG55" s="35"/>
      <c r="DTH55" s="35"/>
      <c r="DTI55"/>
      <c r="DTJ55"/>
      <c r="DTK55" s="33"/>
      <c r="DTL55"/>
      <c r="DTM55" s="33"/>
      <c r="DTN55" s="35"/>
      <c r="DTO55" s="35"/>
      <c r="DTP55"/>
      <c r="DTQ55"/>
      <c r="DTR55" s="33"/>
      <c r="DTS55"/>
      <c r="DTT55" s="33"/>
      <c r="DTU55" s="35"/>
      <c r="DTV55" s="35"/>
      <c r="DTW55"/>
      <c r="DTX55"/>
      <c r="DTY55" s="33"/>
      <c r="DTZ55"/>
      <c r="DUA55" s="33"/>
      <c r="DUB55" s="35"/>
      <c r="DUC55" s="35"/>
      <c r="DUD55"/>
      <c r="DUE55"/>
      <c r="DUF55" s="33"/>
      <c r="DUG55"/>
      <c r="DUH55" s="33"/>
      <c r="DUI55" s="35"/>
      <c r="DUJ55" s="35"/>
      <c r="DUK55"/>
      <c r="DUL55"/>
      <c r="DUM55" s="33"/>
      <c r="DUN55"/>
      <c r="DUO55" s="33"/>
      <c r="DUP55" s="35"/>
      <c r="DUQ55" s="35"/>
      <c r="DUR55"/>
      <c r="DUS55"/>
      <c r="DUT55" s="33"/>
      <c r="DUU55"/>
      <c r="DUV55" s="33"/>
      <c r="DUW55" s="35"/>
      <c r="DUX55" s="35"/>
      <c r="DUY55"/>
      <c r="DUZ55"/>
      <c r="DVA55" s="33"/>
      <c r="DVB55"/>
      <c r="DVC55" s="33"/>
      <c r="DVD55" s="35"/>
      <c r="DVE55" s="35"/>
      <c r="DVF55"/>
      <c r="DVG55"/>
      <c r="DVH55" s="33"/>
      <c r="DVI55"/>
      <c r="DVJ55" s="33"/>
      <c r="DVK55" s="35"/>
      <c r="DVL55" s="35"/>
      <c r="DVM55"/>
      <c r="DVN55"/>
      <c r="DVO55" s="33"/>
      <c r="DVP55"/>
      <c r="DVQ55" s="33"/>
      <c r="DVR55" s="35"/>
      <c r="DVS55" s="35"/>
      <c r="DVT55"/>
      <c r="DVU55"/>
      <c r="DVV55" s="33"/>
      <c r="DVW55"/>
      <c r="DVX55" s="33"/>
      <c r="DVY55" s="35"/>
      <c r="DVZ55" s="35"/>
      <c r="DWA55"/>
      <c r="DWB55"/>
      <c r="DWC55" s="33"/>
      <c r="DWD55"/>
      <c r="DWE55" s="33"/>
      <c r="DWF55" s="35"/>
      <c r="DWG55" s="35"/>
      <c r="DWH55"/>
      <c r="DWI55"/>
      <c r="DWJ55" s="33"/>
      <c r="DWK55"/>
      <c r="DWL55" s="33"/>
      <c r="DWM55" s="35"/>
      <c r="DWN55" s="35"/>
      <c r="DWO55"/>
      <c r="DWP55"/>
      <c r="DWQ55" s="33"/>
      <c r="DWR55"/>
      <c r="DWS55" s="33"/>
      <c r="DWT55" s="35"/>
      <c r="DWU55" s="35"/>
      <c r="DWV55"/>
      <c r="DWW55"/>
      <c r="DWX55" s="33"/>
      <c r="DWY55"/>
      <c r="DWZ55" s="33"/>
      <c r="DXA55" s="35"/>
      <c r="DXB55" s="35"/>
      <c r="DXC55"/>
      <c r="DXD55"/>
      <c r="DXE55" s="33"/>
      <c r="DXF55"/>
      <c r="DXG55" s="33"/>
      <c r="DXH55" s="35"/>
      <c r="DXI55" s="35"/>
      <c r="DXJ55"/>
      <c r="DXK55"/>
      <c r="DXL55" s="33"/>
      <c r="DXM55"/>
      <c r="DXN55" s="33"/>
      <c r="DXO55" s="35"/>
      <c r="DXP55" s="35"/>
      <c r="DXQ55"/>
      <c r="DXR55"/>
      <c r="DXS55" s="33"/>
      <c r="DXT55"/>
      <c r="DXU55" s="33"/>
      <c r="DXV55" s="35"/>
      <c r="DXW55" s="35"/>
      <c r="DXX55"/>
      <c r="DXY55"/>
      <c r="DXZ55" s="33"/>
      <c r="DYA55"/>
      <c r="DYB55" s="33"/>
      <c r="DYC55" s="35"/>
      <c r="DYD55" s="35"/>
      <c r="DYE55"/>
      <c r="DYF55"/>
      <c r="DYG55" s="33"/>
      <c r="DYH55"/>
      <c r="DYI55" s="33"/>
      <c r="DYJ55" s="35"/>
      <c r="DYK55" s="35"/>
      <c r="DYL55"/>
      <c r="DYM55"/>
      <c r="DYN55" s="33"/>
      <c r="DYO55"/>
      <c r="DYP55" s="33"/>
      <c r="DYQ55" s="35"/>
      <c r="DYR55" s="35"/>
      <c r="DYS55"/>
      <c r="DYT55"/>
      <c r="DYU55" s="33"/>
      <c r="DYV55"/>
      <c r="DYW55" s="33"/>
      <c r="DYX55" s="35"/>
      <c r="DYY55" s="35"/>
      <c r="DYZ55"/>
      <c r="DZA55"/>
      <c r="DZB55" s="33"/>
      <c r="DZC55"/>
      <c r="DZD55" s="33"/>
      <c r="DZE55" s="35"/>
      <c r="DZF55" s="35"/>
      <c r="DZG55"/>
      <c r="DZH55"/>
      <c r="DZI55" s="33"/>
      <c r="DZJ55"/>
      <c r="DZK55" s="33"/>
      <c r="DZL55" s="35"/>
      <c r="DZM55" s="35"/>
      <c r="DZN55"/>
      <c r="DZO55"/>
      <c r="DZP55" s="33"/>
      <c r="DZQ55"/>
      <c r="DZR55" s="33"/>
      <c r="DZS55" s="35"/>
      <c r="DZT55" s="35"/>
      <c r="DZU55"/>
      <c r="DZV55"/>
      <c r="DZW55" s="33"/>
      <c r="DZX55"/>
      <c r="DZY55" s="33"/>
      <c r="DZZ55" s="35"/>
      <c r="EAA55" s="35"/>
      <c r="EAB55"/>
      <c r="EAC55"/>
      <c r="EAD55" s="33"/>
      <c r="EAE55"/>
      <c r="EAF55" s="33"/>
      <c r="EAG55" s="35"/>
      <c r="EAH55" s="35"/>
      <c r="EAI55"/>
      <c r="EAJ55"/>
      <c r="EAK55" s="33"/>
      <c r="EAL55"/>
      <c r="EAM55" s="33"/>
      <c r="EAN55" s="35"/>
      <c r="EAO55" s="35"/>
      <c r="EAP55"/>
      <c r="EAQ55"/>
      <c r="EAR55" s="33"/>
      <c r="EAS55"/>
      <c r="EAT55" s="33"/>
      <c r="EAU55" s="35"/>
      <c r="EAV55" s="35"/>
      <c r="EAW55"/>
      <c r="EAX55"/>
      <c r="EAY55" s="33"/>
      <c r="EAZ55"/>
      <c r="EBA55" s="33"/>
      <c r="EBB55" s="35"/>
      <c r="EBC55" s="35"/>
      <c r="EBD55"/>
      <c r="EBE55"/>
      <c r="EBF55" s="33"/>
      <c r="EBG55"/>
      <c r="EBH55" s="33"/>
      <c r="EBI55" s="35"/>
      <c r="EBJ55" s="35"/>
      <c r="EBK55"/>
      <c r="EBL55"/>
      <c r="EBM55" s="33"/>
      <c r="EBN55"/>
      <c r="EBO55" s="33"/>
      <c r="EBP55" s="35"/>
      <c r="EBQ55" s="35"/>
      <c r="EBR55"/>
      <c r="EBS55"/>
      <c r="EBT55" s="33"/>
      <c r="EBU55"/>
      <c r="EBV55" s="33"/>
      <c r="EBW55" s="35"/>
      <c r="EBX55" s="35"/>
      <c r="EBY55"/>
      <c r="EBZ55"/>
      <c r="ECA55" s="33"/>
      <c r="ECB55"/>
      <c r="ECC55" s="33"/>
      <c r="ECD55" s="35"/>
      <c r="ECE55" s="35"/>
      <c r="ECF55"/>
      <c r="ECG55"/>
      <c r="ECH55" s="33"/>
      <c r="ECI55"/>
      <c r="ECJ55" s="33"/>
      <c r="ECK55" s="35"/>
      <c r="ECL55" s="35"/>
      <c r="ECM55"/>
      <c r="ECN55"/>
      <c r="ECO55" s="33"/>
      <c r="ECP55"/>
      <c r="ECQ55" s="33"/>
      <c r="ECR55" s="35"/>
      <c r="ECS55" s="35"/>
      <c r="ECT55"/>
      <c r="ECU55"/>
      <c r="ECV55" s="33"/>
      <c r="ECW55"/>
      <c r="ECX55" s="33"/>
      <c r="ECY55" s="35"/>
      <c r="ECZ55" s="35"/>
      <c r="EDA55"/>
      <c r="EDB55"/>
      <c r="EDC55" s="33"/>
      <c r="EDD55"/>
      <c r="EDE55" s="33"/>
      <c r="EDF55" s="35"/>
      <c r="EDG55" s="35"/>
      <c r="EDH55"/>
      <c r="EDI55"/>
      <c r="EDJ55" s="33"/>
      <c r="EDK55"/>
      <c r="EDL55" s="33"/>
      <c r="EDM55" s="35"/>
      <c r="EDN55" s="35"/>
      <c r="EDO55"/>
      <c r="EDP55"/>
      <c r="EDQ55" s="33"/>
      <c r="EDR55"/>
      <c r="EDS55" s="33"/>
      <c r="EDT55" s="35"/>
      <c r="EDU55" s="35"/>
      <c r="EDV55"/>
      <c r="EDW55"/>
      <c r="EDX55" s="33"/>
      <c r="EDY55"/>
      <c r="EDZ55" s="33"/>
      <c r="EEA55" s="35"/>
      <c r="EEB55" s="35"/>
      <c r="EEC55"/>
      <c r="EED55"/>
      <c r="EEE55" s="33"/>
      <c r="EEF55"/>
      <c r="EEG55" s="33"/>
      <c r="EEH55" s="35"/>
      <c r="EEI55" s="35"/>
      <c r="EEJ55"/>
      <c r="EEK55"/>
      <c r="EEL55" s="33"/>
      <c r="EEM55"/>
      <c r="EEN55" s="33"/>
      <c r="EEO55" s="35"/>
      <c r="EEP55" s="35"/>
      <c r="EEQ55"/>
      <c r="EER55"/>
      <c r="EES55" s="33"/>
      <c r="EET55"/>
      <c r="EEU55" s="33"/>
      <c r="EEV55" s="35"/>
      <c r="EEW55" s="35"/>
      <c r="EEX55"/>
      <c r="EEY55"/>
      <c r="EEZ55" s="33"/>
      <c r="EFA55"/>
      <c r="EFB55" s="33"/>
      <c r="EFC55" s="35"/>
      <c r="EFD55" s="35"/>
      <c r="EFE55"/>
      <c r="EFF55"/>
      <c r="EFG55" s="33"/>
      <c r="EFH55"/>
      <c r="EFI55" s="33"/>
      <c r="EFJ55" s="35"/>
      <c r="EFK55" s="35"/>
      <c r="EFL55"/>
      <c r="EFM55"/>
      <c r="EFN55" s="33"/>
      <c r="EFO55"/>
      <c r="EFP55" s="33"/>
      <c r="EFQ55" s="35"/>
      <c r="EFR55" s="35"/>
      <c r="EFS55"/>
      <c r="EFT55"/>
      <c r="EFU55" s="33"/>
      <c r="EFV55"/>
      <c r="EFW55" s="33"/>
      <c r="EFX55" s="35"/>
      <c r="EFY55" s="35"/>
      <c r="EFZ55"/>
      <c r="EGA55"/>
      <c r="EGB55" s="33"/>
      <c r="EGC55"/>
      <c r="EGD55" s="33"/>
      <c r="EGE55" s="35"/>
      <c r="EGF55" s="35"/>
      <c r="EGG55"/>
      <c r="EGH55"/>
      <c r="EGI55" s="33"/>
      <c r="EGJ55"/>
      <c r="EGK55" s="33"/>
      <c r="EGL55" s="35"/>
      <c r="EGM55" s="35"/>
      <c r="EGN55"/>
      <c r="EGO55"/>
      <c r="EGP55" s="33"/>
      <c r="EGQ55"/>
      <c r="EGR55" s="33"/>
      <c r="EGS55" s="35"/>
      <c r="EGT55" s="35"/>
      <c r="EGU55"/>
      <c r="EGV55"/>
      <c r="EGW55" s="33"/>
      <c r="EGX55"/>
      <c r="EGY55" s="33"/>
      <c r="EGZ55" s="35"/>
      <c r="EHA55" s="35"/>
      <c r="EHB55"/>
      <c r="EHC55"/>
      <c r="EHD55" s="33"/>
      <c r="EHE55"/>
      <c r="EHF55" s="33"/>
      <c r="EHG55" s="35"/>
      <c r="EHH55" s="35"/>
      <c r="EHI55"/>
      <c r="EHJ55"/>
      <c r="EHK55" s="33"/>
      <c r="EHL55"/>
      <c r="EHM55" s="33"/>
      <c r="EHN55" s="35"/>
      <c r="EHO55" s="35"/>
      <c r="EHP55"/>
      <c r="EHQ55"/>
      <c r="EHR55" s="33"/>
      <c r="EHS55"/>
      <c r="EHT55" s="33"/>
      <c r="EHU55" s="35"/>
      <c r="EHV55" s="35"/>
      <c r="EHW55"/>
      <c r="EHX55"/>
      <c r="EHY55" s="33"/>
      <c r="EHZ55"/>
      <c r="EIA55" s="33"/>
      <c r="EIB55" s="35"/>
      <c r="EIC55" s="35"/>
      <c r="EID55"/>
      <c r="EIE55"/>
      <c r="EIF55" s="33"/>
      <c r="EIG55"/>
      <c r="EIH55" s="33"/>
      <c r="EII55" s="35"/>
      <c r="EIJ55" s="35"/>
      <c r="EIK55"/>
      <c r="EIL55"/>
      <c r="EIM55" s="33"/>
      <c r="EIN55"/>
      <c r="EIO55" s="33"/>
      <c r="EIP55" s="35"/>
      <c r="EIQ55" s="35"/>
      <c r="EIR55"/>
      <c r="EIS55"/>
      <c r="EIT55" s="33"/>
      <c r="EIU55"/>
      <c r="EIV55" s="33"/>
      <c r="EIW55" s="35"/>
      <c r="EIX55" s="35"/>
      <c r="EIY55"/>
      <c r="EIZ55"/>
      <c r="EJA55" s="33"/>
      <c r="EJB55"/>
      <c r="EJC55" s="33"/>
      <c r="EJD55" s="35"/>
      <c r="EJE55" s="35"/>
      <c r="EJF55"/>
      <c r="EJG55"/>
      <c r="EJH55" s="33"/>
      <c r="EJI55"/>
      <c r="EJJ55" s="33"/>
      <c r="EJK55" s="35"/>
      <c r="EJL55" s="35"/>
      <c r="EJM55"/>
      <c r="EJN55"/>
      <c r="EJO55" s="33"/>
      <c r="EJP55"/>
      <c r="EJQ55" s="33"/>
      <c r="EJR55" s="35"/>
      <c r="EJS55" s="35"/>
      <c r="EJT55"/>
      <c r="EJU55"/>
      <c r="EJV55" s="33"/>
      <c r="EJW55"/>
      <c r="EJX55" s="33"/>
      <c r="EJY55" s="35"/>
      <c r="EJZ55" s="35"/>
      <c r="EKA55"/>
      <c r="EKB55"/>
      <c r="EKC55" s="33"/>
      <c r="EKD55"/>
      <c r="EKE55" s="33"/>
      <c r="EKF55" s="35"/>
      <c r="EKG55" s="35"/>
      <c r="EKH55"/>
      <c r="EKI55"/>
      <c r="EKJ55" s="33"/>
      <c r="EKK55"/>
      <c r="EKL55" s="33"/>
      <c r="EKM55" s="35"/>
      <c r="EKN55" s="35"/>
      <c r="EKO55"/>
      <c r="EKP55"/>
      <c r="EKQ55" s="33"/>
      <c r="EKR55"/>
      <c r="EKS55" s="33"/>
      <c r="EKT55" s="35"/>
      <c r="EKU55" s="35"/>
      <c r="EKV55"/>
      <c r="EKW55"/>
      <c r="EKX55" s="33"/>
      <c r="EKY55"/>
      <c r="EKZ55" s="33"/>
      <c r="ELA55" s="35"/>
      <c r="ELB55" s="35"/>
      <c r="ELC55"/>
      <c r="ELD55"/>
      <c r="ELE55" s="33"/>
      <c r="ELF55"/>
      <c r="ELG55" s="33"/>
      <c r="ELH55" s="35"/>
      <c r="ELI55" s="35"/>
      <c r="ELJ55"/>
      <c r="ELK55"/>
      <c r="ELL55" s="33"/>
      <c r="ELM55"/>
      <c r="ELN55" s="33"/>
      <c r="ELO55" s="35"/>
      <c r="ELP55" s="35"/>
      <c r="ELQ55"/>
      <c r="ELR55"/>
      <c r="ELS55" s="33"/>
      <c r="ELT55"/>
      <c r="ELU55" s="33"/>
      <c r="ELV55" s="35"/>
      <c r="ELW55" s="35"/>
      <c r="ELX55"/>
      <c r="ELY55"/>
      <c r="ELZ55" s="33"/>
      <c r="EMA55"/>
      <c r="EMB55" s="33"/>
      <c r="EMC55" s="35"/>
      <c r="EMD55" s="35"/>
      <c r="EME55"/>
      <c r="EMF55"/>
      <c r="EMG55" s="33"/>
      <c r="EMH55"/>
      <c r="EMI55" s="33"/>
      <c r="EMJ55" s="35"/>
      <c r="EMK55" s="35"/>
      <c r="EML55"/>
      <c r="EMM55"/>
      <c r="EMN55" s="33"/>
      <c r="EMO55"/>
      <c r="EMP55" s="33"/>
      <c r="EMQ55" s="35"/>
      <c r="EMR55" s="35"/>
      <c r="EMS55"/>
      <c r="EMT55"/>
      <c r="EMU55" s="33"/>
      <c r="EMV55"/>
      <c r="EMW55" s="33"/>
      <c r="EMX55" s="35"/>
      <c r="EMY55" s="35"/>
      <c r="EMZ55"/>
      <c r="ENA55"/>
      <c r="ENB55" s="33"/>
      <c r="ENC55"/>
      <c r="END55" s="33"/>
      <c r="ENE55" s="35"/>
      <c r="ENF55" s="35"/>
      <c r="ENG55"/>
      <c r="ENH55"/>
      <c r="ENI55" s="33"/>
      <c r="ENJ55"/>
      <c r="ENK55" s="33"/>
      <c r="ENL55" s="35"/>
      <c r="ENM55" s="35"/>
      <c r="ENN55"/>
      <c r="ENO55"/>
      <c r="ENP55" s="33"/>
      <c r="ENQ55"/>
      <c r="ENR55" s="33"/>
      <c r="ENS55" s="35"/>
      <c r="ENT55" s="35"/>
      <c r="ENU55"/>
      <c r="ENV55"/>
      <c r="ENW55" s="33"/>
      <c r="ENX55"/>
      <c r="ENY55" s="33"/>
      <c r="ENZ55" s="35"/>
      <c r="EOA55" s="35"/>
      <c r="EOB55"/>
      <c r="EOC55"/>
      <c r="EOD55" s="33"/>
      <c r="EOE55"/>
      <c r="EOF55" s="33"/>
      <c r="EOG55" s="35"/>
      <c r="EOH55" s="35"/>
      <c r="EOI55"/>
      <c r="EOJ55"/>
      <c r="EOK55" s="33"/>
      <c r="EOL55"/>
      <c r="EOM55" s="33"/>
      <c r="EON55" s="35"/>
      <c r="EOO55" s="35"/>
      <c r="EOP55"/>
      <c r="EOQ55"/>
      <c r="EOR55" s="33"/>
      <c r="EOS55"/>
      <c r="EOT55" s="33"/>
      <c r="EOU55" s="35"/>
      <c r="EOV55" s="35"/>
      <c r="EOW55"/>
      <c r="EOX55"/>
      <c r="EOY55" s="33"/>
      <c r="EOZ55"/>
      <c r="EPA55" s="33"/>
      <c r="EPB55" s="35"/>
      <c r="EPC55" s="35"/>
      <c r="EPD55"/>
      <c r="EPE55"/>
      <c r="EPF55" s="33"/>
      <c r="EPG55"/>
      <c r="EPH55" s="33"/>
      <c r="EPI55" s="35"/>
      <c r="EPJ55" s="35"/>
      <c r="EPK55"/>
      <c r="EPL55"/>
      <c r="EPM55" s="33"/>
      <c r="EPN55"/>
      <c r="EPO55" s="33"/>
      <c r="EPP55" s="35"/>
      <c r="EPQ55" s="35"/>
      <c r="EPR55"/>
      <c r="EPS55"/>
      <c r="EPT55" s="33"/>
      <c r="EPU55"/>
      <c r="EPV55" s="33"/>
      <c r="EPW55" s="35"/>
      <c r="EPX55" s="35"/>
      <c r="EPY55"/>
      <c r="EPZ55"/>
      <c r="EQA55" s="33"/>
      <c r="EQB55"/>
      <c r="EQC55" s="33"/>
      <c r="EQD55" s="35"/>
      <c r="EQE55" s="35"/>
      <c r="EQF55"/>
      <c r="EQG55"/>
      <c r="EQH55" s="33"/>
      <c r="EQI55"/>
      <c r="EQJ55" s="33"/>
      <c r="EQK55" s="35"/>
      <c r="EQL55" s="35"/>
      <c r="EQM55"/>
      <c r="EQN55"/>
      <c r="EQO55" s="33"/>
      <c r="EQP55"/>
      <c r="EQQ55" s="33"/>
      <c r="EQR55" s="35"/>
      <c r="EQS55" s="35"/>
      <c r="EQT55"/>
      <c r="EQU55"/>
      <c r="EQV55" s="33"/>
      <c r="EQW55"/>
      <c r="EQX55" s="33"/>
      <c r="EQY55" s="35"/>
      <c r="EQZ55" s="35"/>
      <c r="ERA55"/>
      <c r="ERB55"/>
      <c r="ERC55" s="33"/>
      <c r="ERD55"/>
      <c r="ERE55" s="33"/>
      <c r="ERF55" s="35"/>
      <c r="ERG55" s="35"/>
      <c r="ERH55"/>
      <c r="ERI55"/>
      <c r="ERJ55" s="33"/>
      <c r="ERK55"/>
      <c r="ERL55" s="33"/>
      <c r="ERM55" s="35"/>
      <c r="ERN55" s="35"/>
      <c r="ERO55"/>
      <c r="ERP55"/>
      <c r="ERQ55" s="33"/>
      <c r="ERR55"/>
      <c r="ERS55" s="33"/>
      <c r="ERT55" s="35"/>
      <c r="ERU55" s="35"/>
      <c r="ERV55"/>
      <c r="ERW55"/>
      <c r="ERX55" s="33"/>
      <c r="ERY55"/>
      <c r="ERZ55" s="33"/>
      <c r="ESA55" s="35"/>
      <c r="ESB55" s="35"/>
      <c r="ESC55"/>
      <c r="ESD55"/>
      <c r="ESE55" s="33"/>
      <c r="ESF55"/>
      <c r="ESG55" s="33"/>
      <c r="ESH55" s="35"/>
      <c r="ESI55" s="35"/>
      <c r="ESJ55"/>
      <c r="ESK55"/>
      <c r="ESL55" s="33"/>
      <c r="ESM55"/>
      <c r="ESN55" s="33"/>
      <c r="ESO55" s="35"/>
      <c r="ESP55" s="35"/>
      <c r="ESQ55"/>
      <c r="ESR55"/>
      <c r="ESS55" s="33"/>
      <c r="EST55"/>
      <c r="ESU55" s="33"/>
      <c r="ESV55" s="35"/>
      <c r="ESW55" s="35"/>
      <c r="ESX55"/>
      <c r="ESY55"/>
      <c r="ESZ55" s="33"/>
      <c r="ETA55"/>
      <c r="ETB55" s="33"/>
      <c r="ETC55" s="35"/>
      <c r="ETD55" s="35"/>
      <c r="ETE55"/>
      <c r="ETF55"/>
      <c r="ETG55" s="33"/>
      <c r="ETH55"/>
      <c r="ETI55" s="33"/>
      <c r="ETJ55" s="35"/>
      <c r="ETK55" s="35"/>
      <c r="ETL55"/>
      <c r="ETM55"/>
      <c r="ETN55" s="33"/>
      <c r="ETO55"/>
      <c r="ETP55" s="33"/>
      <c r="ETQ55" s="35"/>
      <c r="ETR55" s="35"/>
      <c r="ETS55"/>
      <c r="ETT55"/>
      <c r="ETU55" s="33"/>
      <c r="ETV55"/>
      <c r="ETW55" s="33"/>
      <c r="ETX55" s="35"/>
      <c r="ETY55" s="35"/>
      <c r="ETZ55"/>
      <c r="EUA55"/>
      <c r="EUB55" s="33"/>
      <c r="EUC55"/>
      <c r="EUD55" s="33"/>
      <c r="EUE55" s="35"/>
      <c r="EUF55" s="35"/>
      <c r="EUG55"/>
      <c r="EUH55"/>
      <c r="EUI55" s="33"/>
      <c r="EUJ55"/>
      <c r="EUK55" s="33"/>
      <c r="EUL55" s="35"/>
      <c r="EUM55" s="35"/>
      <c r="EUN55"/>
      <c r="EUO55"/>
      <c r="EUP55" s="33"/>
      <c r="EUQ55"/>
      <c r="EUR55" s="33"/>
      <c r="EUS55" s="35"/>
      <c r="EUT55" s="35"/>
      <c r="EUU55"/>
      <c r="EUV55"/>
      <c r="EUW55" s="33"/>
      <c r="EUX55"/>
      <c r="EUY55" s="33"/>
      <c r="EUZ55" s="35"/>
      <c r="EVA55" s="35"/>
      <c r="EVB55"/>
      <c r="EVC55"/>
      <c r="EVD55" s="33"/>
      <c r="EVE55"/>
      <c r="EVF55" s="33"/>
      <c r="EVG55" s="35"/>
      <c r="EVH55" s="35"/>
      <c r="EVI55"/>
      <c r="EVJ55"/>
      <c r="EVK55" s="33"/>
      <c r="EVL55"/>
      <c r="EVM55" s="33"/>
      <c r="EVN55" s="35"/>
      <c r="EVO55" s="35"/>
      <c r="EVP55"/>
      <c r="EVQ55"/>
      <c r="EVR55" s="33"/>
      <c r="EVS55"/>
      <c r="EVT55" s="33"/>
      <c r="EVU55" s="35"/>
      <c r="EVV55" s="35"/>
      <c r="EVW55"/>
      <c r="EVX55"/>
      <c r="EVY55" s="33"/>
      <c r="EVZ55"/>
      <c r="EWA55" s="33"/>
      <c r="EWB55" s="35"/>
      <c r="EWC55" s="35"/>
      <c r="EWD55"/>
      <c r="EWE55"/>
      <c r="EWF55" s="33"/>
      <c r="EWG55"/>
      <c r="EWH55" s="33"/>
      <c r="EWI55" s="35"/>
      <c r="EWJ55" s="35"/>
      <c r="EWK55"/>
      <c r="EWL55"/>
      <c r="EWM55" s="33"/>
      <c r="EWN55"/>
      <c r="EWO55" s="33"/>
      <c r="EWP55" s="35"/>
      <c r="EWQ55" s="35"/>
      <c r="EWR55"/>
      <c r="EWS55"/>
      <c r="EWT55" s="33"/>
      <c r="EWU55"/>
      <c r="EWV55" s="33"/>
      <c r="EWW55" s="35"/>
      <c r="EWX55" s="35"/>
      <c r="EWY55"/>
      <c r="EWZ55"/>
      <c r="EXA55" s="33"/>
      <c r="EXB55"/>
      <c r="EXC55" s="33"/>
      <c r="EXD55" s="35"/>
      <c r="EXE55" s="35"/>
      <c r="EXF55"/>
      <c r="EXG55"/>
      <c r="EXH55" s="33"/>
      <c r="EXI55"/>
      <c r="EXJ55" s="33"/>
      <c r="EXK55" s="35"/>
      <c r="EXL55" s="35"/>
      <c r="EXM55"/>
      <c r="EXN55"/>
      <c r="EXO55" s="33"/>
      <c r="EXP55"/>
      <c r="EXQ55" s="33"/>
      <c r="EXR55" s="35"/>
      <c r="EXS55" s="35"/>
      <c r="EXT55"/>
      <c r="EXU55"/>
      <c r="EXV55" s="33"/>
      <c r="EXW55"/>
      <c r="EXX55" s="33"/>
      <c r="EXY55" s="35"/>
      <c r="EXZ55" s="35"/>
      <c r="EYA55"/>
      <c r="EYB55"/>
      <c r="EYC55" s="33"/>
      <c r="EYD55"/>
      <c r="EYE55" s="33"/>
      <c r="EYF55" s="35"/>
      <c r="EYG55" s="35"/>
      <c r="EYH55"/>
      <c r="EYI55"/>
      <c r="EYJ55" s="33"/>
      <c r="EYK55"/>
      <c r="EYL55" s="33"/>
      <c r="EYM55" s="35"/>
      <c r="EYN55" s="35"/>
      <c r="EYO55"/>
      <c r="EYP55"/>
      <c r="EYQ55" s="33"/>
      <c r="EYR55"/>
      <c r="EYS55" s="33"/>
      <c r="EYT55" s="35"/>
      <c r="EYU55" s="35"/>
      <c r="EYV55"/>
      <c r="EYW55"/>
      <c r="EYX55" s="33"/>
      <c r="EYY55"/>
      <c r="EYZ55" s="33"/>
      <c r="EZA55" s="35"/>
      <c r="EZB55" s="35"/>
      <c r="EZC55"/>
      <c r="EZD55"/>
      <c r="EZE55" s="33"/>
      <c r="EZF55"/>
      <c r="EZG55" s="33"/>
      <c r="EZH55" s="35"/>
      <c r="EZI55" s="35"/>
      <c r="EZJ55"/>
      <c r="EZK55"/>
      <c r="EZL55" s="33"/>
      <c r="EZM55"/>
      <c r="EZN55" s="33"/>
      <c r="EZO55" s="35"/>
      <c r="EZP55" s="35"/>
      <c r="EZQ55"/>
      <c r="EZR55"/>
      <c r="EZS55" s="33"/>
      <c r="EZT55"/>
      <c r="EZU55" s="33"/>
      <c r="EZV55" s="35"/>
      <c r="EZW55" s="35"/>
      <c r="EZX55"/>
      <c r="EZY55"/>
      <c r="EZZ55" s="33"/>
      <c r="FAA55"/>
      <c r="FAB55" s="33"/>
      <c r="FAC55" s="35"/>
      <c r="FAD55" s="35"/>
      <c r="FAE55"/>
      <c r="FAF55"/>
      <c r="FAG55" s="33"/>
      <c r="FAH55"/>
      <c r="FAI55" s="33"/>
      <c r="FAJ55" s="35"/>
      <c r="FAK55" s="35"/>
      <c r="FAL55"/>
      <c r="FAM55"/>
      <c r="FAN55" s="33"/>
      <c r="FAO55"/>
      <c r="FAP55" s="33"/>
      <c r="FAQ55" s="35"/>
      <c r="FAR55" s="35"/>
      <c r="FAS55"/>
      <c r="FAT55"/>
      <c r="FAU55" s="33"/>
      <c r="FAV55"/>
      <c r="FAW55" s="33"/>
      <c r="FAX55" s="35"/>
      <c r="FAY55" s="35"/>
      <c r="FAZ55"/>
      <c r="FBA55"/>
      <c r="FBB55" s="33"/>
      <c r="FBC55"/>
      <c r="FBD55" s="33"/>
      <c r="FBE55" s="35"/>
      <c r="FBF55" s="35"/>
      <c r="FBG55"/>
      <c r="FBH55"/>
      <c r="FBI55" s="33"/>
      <c r="FBJ55"/>
      <c r="FBK55" s="33"/>
      <c r="FBL55" s="35"/>
      <c r="FBM55" s="35"/>
      <c r="FBN55"/>
      <c r="FBO55"/>
      <c r="FBP55" s="33"/>
      <c r="FBQ55"/>
      <c r="FBR55" s="33"/>
      <c r="FBS55" s="35"/>
      <c r="FBT55" s="35"/>
      <c r="FBU55"/>
      <c r="FBV55"/>
      <c r="FBW55" s="33"/>
      <c r="FBX55"/>
      <c r="FBY55" s="33"/>
      <c r="FBZ55" s="35"/>
      <c r="FCA55" s="35"/>
      <c r="FCB55"/>
      <c r="FCC55"/>
      <c r="FCD55" s="33"/>
      <c r="FCE55"/>
      <c r="FCF55" s="33"/>
      <c r="FCG55" s="35"/>
      <c r="FCH55" s="35"/>
      <c r="FCI55"/>
      <c r="FCJ55"/>
      <c r="FCK55" s="33"/>
      <c r="FCL55"/>
      <c r="FCM55" s="33"/>
      <c r="FCN55" s="35"/>
      <c r="FCO55" s="35"/>
      <c r="FCP55"/>
      <c r="FCQ55"/>
      <c r="FCR55" s="33"/>
      <c r="FCS55"/>
      <c r="FCT55" s="33"/>
      <c r="FCU55" s="35"/>
      <c r="FCV55" s="35"/>
      <c r="FCW55"/>
      <c r="FCX55"/>
      <c r="FCY55" s="33"/>
      <c r="FCZ55"/>
      <c r="FDA55" s="33"/>
      <c r="FDB55" s="35"/>
      <c r="FDC55" s="35"/>
      <c r="FDD55"/>
      <c r="FDE55"/>
      <c r="FDF55" s="33"/>
      <c r="FDG55"/>
      <c r="FDH55" s="33"/>
      <c r="FDI55" s="35"/>
      <c r="FDJ55" s="35"/>
      <c r="FDK55"/>
      <c r="FDL55"/>
      <c r="FDM55" s="33"/>
      <c r="FDN55"/>
      <c r="FDO55" s="33"/>
      <c r="FDP55" s="35"/>
      <c r="FDQ55" s="35"/>
      <c r="FDR55"/>
      <c r="FDS55"/>
      <c r="FDT55" s="33"/>
      <c r="FDU55"/>
      <c r="FDV55" s="33"/>
      <c r="FDW55" s="35"/>
      <c r="FDX55" s="35"/>
      <c r="FDY55"/>
      <c r="FDZ55"/>
      <c r="FEA55" s="33"/>
      <c r="FEB55"/>
      <c r="FEC55" s="33"/>
      <c r="FED55" s="35"/>
      <c r="FEE55" s="35"/>
      <c r="FEF55"/>
      <c r="FEG55"/>
      <c r="FEH55" s="33"/>
      <c r="FEI55"/>
      <c r="FEJ55" s="33"/>
      <c r="FEK55" s="35"/>
      <c r="FEL55" s="35"/>
      <c r="FEM55"/>
      <c r="FEN55"/>
      <c r="FEO55" s="33"/>
      <c r="FEP55"/>
      <c r="FEQ55" s="33"/>
      <c r="FER55" s="35"/>
      <c r="FES55" s="35"/>
      <c r="FET55"/>
      <c r="FEU55"/>
      <c r="FEV55" s="33"/>
      <c r="FEW55"/>
      <c r="FEX55" s="33"/>
      <c r="FEY55" s="35"/>
      <c r="FEZ55" s="35"/>
      <c r="FFA55"/>
      <c r="FFB55"/>
      <c r="FFC55" s="33"/>
      <c r="FFD55"/>
      <c r="FFE55" s="33"/>
      <c r="FFF55" s="35"/>
      <c r="FFG55" s="35"/>
      <c r="FFH55"/>
      <c r="FFI55"/>
      <c r="FFJ55" s="33"/>
      <c r="FFK55"/>
      <c r="FFL55" s="33"/>
      <c r="FFM55" s="35"/>
      <c r="FFN55" s="35"/>
      <c r="FFO55"/>
      <c r="FFP55"/>
      <c r="FFQ55" s="33"/>
      <c r="FFR55"/>
      <c r="FFS55" s="33"/>
      <c r="FFT55" s="35"/>
      <c r="FFU55" s="35"/>
      <c r="FFV55"/>
      <c r="FFW55"/>
      <c r="FFX55" s="33"/>
      <c r="FFY55"/>
      <c r="FFZ55" s="33"/>
      <c r="FGA55" s="35"/>
      <c r="FGB55" s="35"/>
      <c r="FGC55"/>
      <c r="FGD55"/>
      <c r="FGE55" s="33"/>
      <c r="FGF55"/>
      <c r="FGG55" s="33"/>
      <c r="FGH55" s="35"/>
      <c r="FGI55" s="35"/>
      <c r="FGJ55"/>
      <c r="FGK55"/>
      <c r="FGL55" s="33"/>
      <c r="FGM55"/>
      <c r="FGN55" s="33"/>
      <c r="FGO55" s="35"/>
      <c r="FGP55" s="35"/>
      <c r="FGQ55"/>
      <c r="FGR55"/>
      <c r="FGS55" s="33"/>
      <c r="FGT55"/>
      <c r="FGU55" s="33"/>
      <c r="FGV55" s="35"/>
      <c r="FGW55" s="35"/>
      <c r="FGX55"/>
      <c r="FGY55"/>
      <c r="FGZ55" s="33"/>
      <c r="FHA55"/>
      <c r="FHB55" s="33"/>
      <c r="FHC55" s="35"/>
      <c r="FHD55" s="35"/>
      <c r="FHE55"/>
      <c r="FHF55"/>
      <c r="FHG55" s="33"/>
      <c r="FHH55"/>
      <c r="FHI55" s="33"/>
      <c r="FHJ55" s="35"/>
      <c r="FHK55" s="35"/>
      <c r="FHL55"/>
      <c r="FHM55"/>
      <c r="FHN55" s="33"/>
      <c r="FHO55"/>
      <c r="FHP55" s="33"/>
      <c r="FHQ55" s="35"/>
      <c r="FHR55" s="35"/>
      <c r="FHS55"/>
      <c r="FHT55"/>
      <c r="FHU55" s="33"/>
      <c r="FHV55"/>
      <c r="FHW55" s="33"/>
      <c r="FHX55" s="35"/>
      <c r="FHY55" s="35"/>
      <c r="FHZ55"/>
      <c r="FIA55"/>
      <c r="FIB55" s="33"/>
      <c r="FIC55"/>
      <c r="FID55" s="33"/>
      <c r="FIE55" s="35"/>
      <c r="FIF55" s="35"/>
      <c r="FIG55"/>
      <c r="FIH55"/>
      <c r="FII55" s="33"/>
      <c r="FIJ55"/>
      <c r="FIK55" s="33"/>
      <c r="FIL55" s="35"/>
      <c r="FIM55" s="35"/>
      <c r="FIN55"/>
      <c r="FIO55"/>
      <c r="FIP55" s="33"/>
      <c r="FIQ55"/>
      <c r="FIR55" s="33"/>
      <c r="FIS55" s="35"/>
      <c r="FIT55" s="35"/>
      <c r="FIU55"/>
      <c r="FIV55"/>
      <c r="FIW55" s="33"/>
      <c r="FIX55"/>
      <c r="FIY55" s="33"/>
      <c r="FIZ55" s="35"/>
      <c r="FJA55" s="35"/>
      <c r="FJB55"/>
      <c r="FJC55"/>
      <c r="FJD55" s="33"/>
      <c r="FJE55"/>
      <c r="FJF55" s="33"/>
      <c r="FJG55" s="35"/>
      <c r="FJH55" s="35"/>
      <c r="FJI55"/>
      <c r="FJJ55"/>
      <c r="FJK55" s="33"/>
      <c r="FJL55"/>
      <c r="FJM55" s="33"/>
      <c r="FJN55" s="35"/>
      <c r="FJO55" s="35"/>
      <c r="FJP55"/>
      <c r="FJQ55"/>
      <c r="FJR55" s="33"/>
      <c r="FJS55"/>
      <c r="FJT55" s="33"/>
      <c r="FJU55" s="35"/>
      <c r="FJV55" s="35"/>
      <c r="FJW55"/>
      <c r="FJX55"/>
      <c r="FJY55" s="33"/>
      <c r="FJZ55"/>
      <c r="FKA55" s="33"/>
      <c r="FKB55" s="35"/>
      <c r="FKC55" s="35"/>
      <c r="FKD55"/>
      <c r="FKE55"/>
      <c r="FKF55" s="33"/>
      <c r="FKG55"/>
      <c r="FKH55" s="33"/>
      <c r="FKI55" s="35"/>
      <c r="FKJ55" s="35"/>
      <c r="FKK55"/>
      <c r="FKL55"/>
      <c r="FKM55" s="33"/>
      <c r="FKN55"/>
      <c r="FKO55" s="33"/>
      <c r="FKP55" s="35"/>
      <c r="FKQ55" s="35"/>
      <c r="FKR55"/>
      <c r="FKS55"/>
      <c r="FKT55" s="33"/>
      <c r="FKU55"/>
      <c r="FKV55" s="33"/>
      <c r="FKW55" s="35"/>
      <c r="FKX55" s="35"/>
      <c r="FKY55"/>
      <c r="FKZ55"/>
      <c r="FLA55" s="33"/>
      <c r="FLB55"/>
      <c r="FLC55" s="33"/>
      <c r="FLD55" s="35"/>
      <c r="FLE55" s="35"/>
      <c r="FLF55"/>
      <c r="FLG55"/>
      <c r="FLH55" s="33"/>
      <c r="FLI55"/>
      <c r="FLJ55" s="33"/>
      <c r="FLK55" s="35"/>
      <c r="FLL55" s="35"/>
      <c r="FLM55"/>
      <c r="FLN55"/>
      <c r="FLO55" s="33"/>
      <c r="FLP55"/>
      <c r="FLQ55" s="33"/>
      <c r="FLR55" s="35"/>
      <c r="FLS55" s="35"/>
      <c r="FLT55"/>
      <c r="FLU55"/>
      <c r="FLV55" s="33"/>
      <c r="FLW55"/>
      <c r="FLX55" s="33"/>
      <c r="FLY55" s="35"/>
      <c r="FLZ55" s="35"/>
      <c r="FMA55"/>
      <c r="FMB55"/>
      <c r="FMC55" s="33"/>
      <c r="FMD55"/>
      <c r="FME55" s="33"/>
      <c r="FMF55" s="35"/>
      <c r="FMG55" s="35"/>
      <c r="FMH55"/>
      <c r="FMI55"/>
      <c r="FMJ55" s="33"/>
      <c r="FMK55"/>
      <c r="FML55" s="33"/>
      <c r="FMM55" s="35"/>
      <c r="FMN55" s="35"/>
      <c r="FMO55"/>
      <c r="FMP55"/>
      <c r="FMQ55" s="33"/>
      <c r="FMR55"/>
      <c r="FMS55" s="33"/>
      <c r="FMT55" s="35"/>
      <c r="FMU55" s="35"/>
      <c r="FMV55"/>
      <c r="FMW55"/>
      <c r="FMX55" s="33"/>
      <c r="FMY55"/>
      <c r="FMZ55" s="33"/>
      <c r="FNA55" s="35"/>
      <c r="FNB55" s="35"/>
      <c r="FNC55"/>
      <c r="FND55"/>
      <c r="FNE55" s="33"/>
      <c r="FNF55"/>
      <c r="FNG55" s="33"/>
      <c r="FNH55" s="35"/>
      <c r="FNI55" s="35"/>
      <c r="FNJ55"/>
      <c r="FNK55"/>
      <c r="FNL55" s="33"/>
      <c r="FNM55"/>
      <c r="FNN55" s="33"/>
      <c r="FNO55" s="35"/>
      <c r="FNP55" s="35"/>
      <c r="FNQ55"/>
      <c r="FNR55"/>
      <c r="FNS55" s="33"/>
      <c r="FNT55"/>
      <c r="FNU55" s="33"/>
      <c r="FNV55" s="35"/>
      <c r="FNW55" s="35"/>
      <c r="FNX55"/>
      <c r="FNY55"/>
      <c r="FNZ55" s="33"/>
      <c r="FOA55"/>
      <c r="FOB55" s="33"/>
      <c r="FOC55" s="35"/>
      <c r="FOD55" s="35"/>
      <c r="FOE55"/>
      <c r="FOF55"/>
      <c r="FOG55" s="33"/>
      <c r="FOH55"/>
      <c r="FOI55" s="33"/>
      <c r="FOJ55" s="35"/>
      <c r="FOK55" s="35"/>
      <c r="FOL55"/>
      <c r="FOM55"/>
      <c r="FON55" s="33"/>
      <c r="FOO55"/>
      <c r="FOP55" s="33"/>
      <c r="FOQ55" s="35"/>
      <c r="FOR55" s="35"/>
      <c r="FOS55"/>
      <c r="FOT55"/>
      <c r="FOU55" s="33"/>
      <c r="FOV55"/>
      <c r="FOW55" s="33"/>
      <c r="FOX55" s="35"/>
      <c r="FOY55" s="35"/>
      <c r="FOZ55"/>
      <c r="FPA55"/>
      <c r="FPB55" s="33"/>
      <c r="FPC55"/>
      <c r="FPD55" s="33"/>
      <c r="FPE55" s="35"/>
      <c r="FPF55" s="35"/>
      <c r="FPG55"/>
      <c r="FPH55"/>
      <c r="FPI55" s="33"/>
      <c r="FPJ55"/>
      <c r="FPK55" s="33"/>
      <c r="FPL55" s="35"/>
      <c r="FPM55" s="35"/>
      <c r="FPN55"/>
      <c r="FPO55"/>
      <c r="FPP55" s="33"/>
      <c r="FPQ55"/>
      <c r="FPR55" s="33"/>
      <c r="FPS55" s="35"/>
      <c r="FPT55" s="35"/>
      <c r="FPU55"/>
      <c r="FPV55"/>
      <c r="FPW55" s="33"/>
      <c r="FPX55"/>
      <c r="FPY55" s="33"/>
      <c r="FPZ55" s="35"/>
      <c r="FQA55" s="35"/>
      <c r="FQB55"/>
      <c r="FQC55"/>
      <c r="FQD55" s="33"/>
      <c r="FQE55"/>
      <c r="FQF55" s="33"/>
      <c r="FQG55" s="35"/>
      <c r="FQH55" s="35"/>
      <c r="FQI55"/>
      <c r="FQJ55"/>
      <c r="FQK55" s="33"/>
      <c r="FQL55"/>
      <c r="FQM55" s="33"/>
      <c r="FQN55" s="35"/>
      <c r="FQO55" s="35"/>
      <c r="FQP55"/>
      <c r="FQQ55"/>
      <c r="FQR55" s="33"/>
      <c r="FQS55"/>
      <c r="FQT55" s="33"/>
      <c r="FQU55" s="35"/>
      <c r="FQV55" s="35"/>
      <c r="FQW55"/>
      <c r="FQX55"/>
      <c r="FQY55" s="33"/>
      <c r="FQZ55"/>
      <c r="FRA55" s="33"/>
      <c r="FRB55" s="35"/>
      <c r="FRC55" s="35"/>
      <c r="FRD55"/>
      <c r="FRE55"/>
      <c r="FRF55" s="33"/>
      <c r="FRG55"/>
      <c r="FRH55" s="33"/>
      <c r="FRI55" s="35"/>
      <c r="FRJ55" s="35"/>
      <c r="FRK55"/>
      <c r="FRL55"/>
      <c r="FRM55" s="33"/>
      <c r="FRN55"/>
      <c r="FRO55" s="33"/>
      <c r="FRP55" s="35"/>
      <c r="FRQ55" s="35"/>
      <c r="FRR55"/>
      <c r="FRS55"/>
      <c r="FRT55" s="33"/>
      <c r="FRU55"/>
      <c r="FRV55" s="33"/>
      <c r="FRW55" s="35"/>
      <c r="FRX55" s="35"/>
      <c r="FRY55"/>
      <c r="FRZ55"/>
      <c r="FSA55" s="33"/>
      <c r="FSB55"/>
      <c r="FSC55" s="33"/>
      <c r="FSD55" s="35"/>
      <c r="FSE55" s="35"/>
      <c r="FSF55"/>
      <c r="FSG55"/>
      <c r="FSH55" s="33"/>
      <c r="FSI55"/>
      <c r="FSJ55" s="33"/>
      <c r="FSK55" s="35"/>
      <c r="FSL55" s="35"/>
      <c r="FSM55"/>
      <c r="FSN55"/>
      <c r="FSO55" s="33"/>
      <c r="FSP55"/>
      <c r="FSQ55" s="33"/>
      <c r="FSR55" s="35"/>
      <c r="FSS55" s="35"/>
      <c r="FST55"/>
      <c r="FSU55"/>
      <c r="FSV55" s="33"/>
      <c r="FSW55"/>
      <c r="FSX55" s="33"/>
      <c r="FSY55" s="35"/>
      <c r="FSZ55" s="35"/>
      <c r="FTA55"/>
      <c r="FTB55"/>
      <c r="FTC55" s="33"/>
      <c r="FTD55"/>
      <c r="FTE55" s="33"/>
      <c r="FTF55" s="35"/>
      <c r="FTG55" s="35"/>
      <c r="FTH55"/>
      <c r="FTI55"/>
      <c r="FTJ55" s="33"/>
      <c r="FTK55"/>
      <c r="FTL55" s="33"/>
      <c r="FTM55" s="35"/>
      <c r="FTN55" s="35"/>
      <c r="FTO55"/>
      <c r="FTP55"/>
      <c r="FTQ55" s="33"/>
      <c r="FTR55"/>
      <c r="FTS55" s="33"/>
      <c r="FTT55" s="35"/>
      <c r="FTU55" s="35"/>
      <c r="FTV55"/>
      <c r="FTW55"/>
      <c r="FTX55" s="33"/>
      <c r="FTY55"/>
      <c r="FTZ55" s="33"/>
      <c r="FUA55" s="35"/>
      <c r="FUB55" s="35"/>
      <c r="FUC55"/>
      <c r="FUD55"/>
      <c r="FUE55" s="33"/>
      <c r="FUF55"/>
      <c r="FUG55" s="33"/>
      <c r="FUH55" s="35"/>
      <c r="FUI55" s="35"/>
      <c r="FUJ55"/>
      <c r="FUK55"/>
      <c r="FUL55" s="33"/>
      <c r="FUM55"/>
      <c r="FUN55" s="33"/>
      <c r="FUO55" s="35"/>
      <c r="FUP55" s="35"/>
      <c r="FUQ55"/>
      <c r="FUR55"/>
      <c r="FUS55" s="33"/>
      <c r="FUT55"/>
      <c r="FUU55" s="33"/>
      <c r="FUV55" s="35"/>
      <c r="FUW55" s="35"/>
      <c r="FUX55"/>
      <c r="FUY55"/>
      <c r="FUZ55" s="33"/>
      <c r="FVA55"/>
      <c r="FVB55" s="33"/>
      <c r="FVC55" s="35"/>
      <c r="FVD55" s="35"/>
      <c r="FVE55"/>
      <c r="FVF55"/>
      <c r="FVG55" s="33"/>
      <c r="FVH55"/>
      <c r="FVI55" s="33"/>
      <c r="FVJ55" s="35"/>
      <c r="FVK55" s="35"/>
      <c r="FVL55"/>
      <c r="FVM55"/>
      <c r="FVN55" s="33"/>
      <c r="FVO55"/>
      <c r="FVP55" s="33"/>
      <c r="FVQ55" s="35"/>
      <c r="FVR55" s="35"/>
      <c r="FVS55"/>
      <c r="FVT55"/>
      <c r="FVU55" s="33"/>
      <c r="FVV55"/>
      <c r="FVW55" s="33"/>
      <c r="FVX55" s="35"/>
      <c r="FVY55" s="35"/>
      <c r="FVZ55"/>
      <c r="FWA55"/>
      <c r="FWB55" s="33"/>
      <c r="FWC55"/>
      <c r="FWD55" s="33"/>
      <c r="FWE55" s="35"/>
      <c r="FWF55" s="35"/>
      <c r="FWG55"/>
      <c r="FWH55"/>
      <c r="FWI55" s="33"/>
      <c r="FWJ55"/>
      <c r="FWK55" s="33"/>
      <c r="FWL55" s="35"/>
      <c r="FWM55" s="35"/>
      <c r="FWN55"/>
      <c r="FWO55"/>
      <c r="FWP55" s="33"/>
      <c r="FWQ55"/>
      <c r="FWR55" s="33"/>
      <c r="FWS55" s="35"/>
      <c r="FWT55" s="35"/>
      <c r="FWU55"/>
      <c r="FWV55"/>
      <c r="FWW55" s="33"/>
      <c r="FWX55"/>
      <c r="FWY55" s="33"/>
      <c r="FWZ55" s="35"/>
      <c r="FXA55" s="35"/>
      <c r="FXB55"/>
      <c r="FXC55"/>
      <c r="FXD55" s="33"/>
      <c r="FXE55"/>
      <c r="FXF55" s="33"/>
      <c r="FXG55" s="35"/>
      <c r="FXH55" s="35"/>
      <c r="FXI55"/>
      <c r="FXJ55"/>
      <c r="FXK55" s="33"/>
      <c r="FXL55"/>
      <c r="FXM55" s="33"/>
      <c r="FXN55" s="35"/>
      <c r="FXO55" s="35"/>
      <c r="FXP55"/>
      <c r="FXQ55"/>
      <c r="FXR55" s="33"/>
      <c r="FXS55"/>
      <c r="FXT55" s="33"/>
      <c r="FXU55" s="35"/>
      <c r="FXV55" s="35"/>
      <c r="FXW55"/>
      <c r="FXX55"/>
      <c r="FXY55" s="33"/>
      <c r="FXZ55"/>
      <c r="FYA55" s="33"/>
      <c r="FYB55" s="35"/>
      <c r="FYC55" s="35"/>
      <c r="FYD55"/>
      <c r="FYE55"/>
      <c r="FYF55" s="33"/>
      <c r="FYG55"/>
      <c r="FYH55" s="33"/>
      <c r="FYI55" s="35"/>
      <c r="FYJ55" s="35"/>
      <c r="FYK55"/>
      <c r="FYL55"/>
      <c r="FYM55" s="33"/>
      <c r="FYN55"/>
      <c r="FYO55" s="33"/>
      <c r="FYP55" s="35"/>
      <c r="FYQ55" s="35"/>
      <c r="FYR55"/>
      <c r="FYS55"/>
      <c r="FYT55" s="33"/>
      <c r="FYU55"/>
      <c r="FYV55" s="33"/>
      <c r="FYW55" s="35"/>
      <c r="FYX55" s="35"/>
      <c r="FYY55"/>
      <c r="FYZ55"/>
      <c r="FZA55" s="33"/>
      <c r="FZB55"/>
      <c r="FZC55" s="33"/>
      <c r="FZD55" s="35"/>
      <c r="FZE55" s="35"/>
      <c r="FZF55"/>
      <c r="FZG55"/>
      <c r="FZH55" s="33"/>
      <c r="FZI55"/>
      <c r="FZJ55" s="33"/>
      <c r="FZK55" s="35"/>
      <c r="FZL55" s="35"/>
      <c r="FZM55"/>
      <c r="FZN55"/>
      <c r="FZO55" s="33"/>
      <c r="FZP55"/>
      <c r="FZQ55" s="33"/>
      <c r="FZR55" s="35"/>
      <c r="FZS55" s="35"/>
      <c r="FZT55"/>
      <c r="FZU55"/>
      <c r="FZV55" s="33"/>
      <c r="FZW55"/>
      <c r="FZX55" s="33"/>
      <c r="FZY55" s="35"/>
      <c r="FZZ55" s="35"/>
      <c r="GAA55"/>
      <c r="GAB55"/>
      <c r="GAC55" s="33"/>
      <c r="GAD55"/>
      <c r="GAE55" s="33"/>
      <c r="GAF55" s="35"/>
      <c r="GAG55" s="35"/>
      <c r="GAH55"/>
      <c r="GAI55"/>
      <c r="GAJ55" s="33"/>
      <c r="GAK55"/>
      <c r="GAL55" s="33"/>
      <c r="GAM55" s="35"/>
      <c r="GAN55" s="35"/>
      <c r="GAO55"/>
      <c r="GAP55"/>
      <c r="GAQ55" s="33"/>
      <c r="GAR55"/>
      <c r="GAS55" s="33"/>
      <c r="GAT55" s="35"/>
      <c r="GAU55" s="35"/>
      <c r="GAV55"/>
      <c r="GAW55"/>
      <c r="GAX55" s="33"/>
      <c r="GAY55"/>
      <c r="GAZ55" s="33"/>
      <c r="GBA55" s="35"/>
      <c r="GBB55" s="35"/>
      <c r="GBC55"/>
      <c r="GBD55"/>
      <c r="GBE55" s="33"/>
      <c r="GBF55"/>
      <c r="GBG55" s="33"/>
      <c r="GBH55" s="35"/>
      <c r="GBI55" s="35"/>
      <c r="GBJ55"/>
      <c r="GBK55"/>
      <c r="GBL55" s="33"/>
      <c r="GBM55"/>
      <c r="GBN55" s="33"/>
      <c r="GBO55" s="35"/>
      <c r="GBP55" s="35"/>
      <c r="GBQ55"/>
      <c r="GBR55"/>
      <c r="GBS55" s="33"/>
      <c r="GBT55"/>
      <c r="GBU55" s="33"/>
      <c r="GBV55" s="35"/>
      <c r="GBW55" s="35"/>
      <c r="GBX55"/>
      <c r="GBY55"/>
      <c r="GBZ55" s="33"/>
      <c r="GCA55"/>
      <c r="GCB55" s="33"/>
      <c r="GCC55" s="35"/>
      <c r="GCD55" s="35"/>
      <c r="GCE55"/>
      <c r="GCF55"/>
      <c r="GCG55" s="33"/>
      <c r="GCH55"/>
      <c r="GCI55" s="33"/>
      <c r="GCJ55" s="35"/>
      <c r="GCK55" s="35"/>
      <c r="GCL55"/>
      <c r="GCM55"/>
      <c r="GCN55" s="33"/>
      <c r="GCO55"/>
      <c r="GCP55" s="33"/>
      <c r="GCQ55" s="35"/>
      <c r="GCR55" s="35"/>
      <c r="GCS55"/>
      <c r="GCT55"/>
      <c r="GCU55" s="33"/>
      <c r="GCV55"/>
      <c r="GCW55" s="33"/>
      <c r="GCX55" s="35"/>
      <c r="GCY55" s="35"/>
      <c r="GCZ55"/>
      <c r="GDA55"/>
      <c r="GDB55" s="33"/>
      <c r="GDC55"/>
      <c r="GDD55" s="33"/>
      <c r="GDE55" s="35"/>
      <c r="GDF55" s="35"/>
      <c r="GDG55"/>
      <c r="GDH55"/>
      <c r="GDI55" s="33"/>
      <c r="GDJ55"/>
      <c r="GDK55" s="33"/>
      <c r="GDL55" s="35"/>
      <c r="GDM55" s="35"/>
      <c r="GDN55"/>
      <c r="GDO55"/>
      <c r="GDP55" s="33"/>
      <c r="GDQ55"/>
      <c r="GDR55" s="33"/>
      <c r="GDS55" s="35"/>
      <c r="GDT55" s="35"/>
      <c r="GDU55"/>
      <c r="GDV55"/>
      <c r="GDW55" s="33"/>
      <c r="GDX55"/>
      <c r="GDY55" s="33"/>
      <c r="GDZ55" s="35"/>
      <c r="GEA55" s="35"/>
      <c r="GEB55"/>
      <c r="GEC55"/>
      <c r="GED55" s="33"/>
      <c r="GEE55"/>
      <c r="GEF55" s="33"/>
      <c r="GEG55" s="35"/>
      <c r="GEH55" s="35"/>
      <c r="GEI55"/>
      <c r="GEJ55"/>
      <c r="GEK55" s="33"/>
      <c r="GEL55"/>
      <c r="GEM55" s="33"/>
      <c r="GEN55" s="35"/>
      <c r="GEO55" s="35"/>
      <c r="GEP55"/>
      <c r="GEQ55"/>
      <c r="GER55" s="33"/>
      <c r="GES55"/>
      <c r="GET55" s="33"/>
      <c r="GEU55" s="35"/>
      <c r="GEV55" s="35"/>
      <c r="GEW55"/>
      <c r="GEX55"/>
      <c r="GEY55" s="33"/>
      <c r="GEZ55"/>
      <c r="GFA55" s="33"/>
      <c r="GFB55" s="35"/>
      <c r="GFC55" s="35"/>
      <c r="GFD55"/>
      <c r="GFE55"/>
      <c r="GFF55" s="33"/>
      <c r="GFG55"/>
      <c r="GFH55" s="33"/>
      <c r="GFI55" s="35"/>
      <c r="GFJ55" s="35"/>
      <c r="GFK55"/>
      <c r="GFL55"/>
      <c r="GFM55" s="33"/>
      <c r="GFN55"/>
      <c r="GFO55" s="33"/>
      <c r="GFP55" s="35"/>
      <c r="GFQ55" s="35"/>
      <c r="GFR55"/>
      <c r="GFS55"/>
      <c r="GFT55" s="33"/>
      <c r="GFU55"/>
      <c r="GFV55" s="33"/>
      <c r="GFW55" s="35"/>
      <c r="GFX55" s="35"/>
      <c r="GFY55"/>
      <c r="GFZ55"/>
      <c r="GGA55" s="33"/>
      <c r="GGB55"/>
      <c r="GGC55" s="33"/>
      <c r="GGD55" s="35"/>
      <c r="GGE55" s="35"/>
      <c r="GGF55"/>
      <c r="GGG55"/>
      <c r="GGH55" s="33"/>
      <c r="GGI55"/>
      <c r="GGJ55" s="33"/>
      <c r="GGK55" s="35"/>
      <c r="GGL55" s="35"/>
      <c r="GGM55"/>
      <c r="GGN55"/>
      <c r="GGO55" s="33"/>
      <c r="GGP55"/>
      <c r="GGQ55" s="33"/>
      <c r="GGR55" s="35"/>
      <c r="GGS55" s="35"/>
      <c r="GGT55"/>
      <c r="GGU55"/>
      <c r="GGV55" s="33"/>
      <c r="GGW55"/>
      <c r="GGX55" s="33"/>
      <c r="GGY55" s="35"/>
      <c r="GGZ55" s="35"/>
      <c r="GHA55"/>
      <c r="GHB55"/>
      <c r="GHC55" s="33"/>
      <c r="GHD55"/>
      <c r="GHE55" s="33"/>
      <c r="GHF55" s="35"/>
      <c r="GHG55" s="35"/>
      <c r="GHH55"/>
      <c r="GHI55"/>
      <c r="GHJ55" s="33"/>
      <c r="GHK55"/>
      <c r="GHL55" s="33"/>
      <c r="GHM55" s="35"/>
      <c r="GHN55" s="35"/>
      <c r="GHO55"/>
      <c r="GHP55"/>
      <c r="GHQ55" s="33"/>
      <c r="GHR55"/>
      <c r="GHS55" s="33"/>
      <c r="GHT55" s="35"/>
      <c r="GHU55" s="35"/>
      <c r="GHV55"/>
      <c r="GHW55"/>
      <c r="GHX55" s="33"/>
      <c r="GHY55"/>
      <c r="GHZ55" s="33"/>
      <c r="GIA55" s="35"/>
      <c r="GIB55" s="35"/>
      <c r="GIC55"/>
      <c r="GID55"/>
      <c r="GIE55" s="33"/>
      <c r="GIF55"/>
      <c r="GIG55" s="33"/>
      <c r="GIH55" s="35"/>
      <c r="GII55" s="35"/>
      <c r="GIJ55"/>
      <c r="GIK55"/>
      <c r="GIL55" s="33"/>
      <c r="GIM55"/>
      <c r="GIN55" s="33"/>
      <c r="GIO55" s="35"/>
      <c r="GIP55" s="35"/>
      <c r="GIQ55"/>
      <c r="GIR55"/>
      <c r="GIS55" s="33"/>
      <c r="GIT55"/>
      <c r="GIU55" s="33"/>
      <c r="GIV55" s="35"/>
      <c r="GIW55" s="35"/>
      <c r="GIX55"/>
      <c r="GIY55"/>
      <c r="GIZ55" s="33"/>
      <c r="GJA55"/>
      <c r="GJB55" s="33"/>
      <c r="GJC55" s="35"/>
      <c r="GJD55" s="35"/>
      <c r="GJE55"/>
      <c r="GJF55"/>
      <c r="GJG55" s="33"/>
      <c r="GJH55"/>
      <c r="GJI55" s="33"/>
      <c r="GJJ55" s="35"/>
      <c r="GJK55" s="35"/>
      <c r="GJL55"/>
      <c r="GJM55"/>
      <c r="GJN55" s="33"/>
      <c r="GJO55"/>
      <c r="GJP55" s="33"/>
      <c r="GJQ55" s="35"/>
      <c r="GJR55" s="35"/>
      <c r="GJS55"/>
      <c r="GJT55"/>
      <c r="GJU55" s="33"/>
      <c r="GJV55"/>
      <c r="GJW55" s="33"/>
      <c r="GJX55" s="35"/>
      <c r="GJY55" s="35"/>
      <c r="GJZ55"/>
      <c r="GKA55"/>
      <c r="GKB55" s="33"/>
      <c r="GKC55"/>
      <c r="GKD55" s="33"/>
      <c r="GKE55" s="35"/>
      <c r="GKF55" s="35"/>
      <c r="GKG55"/>
      <c r="GKH55"/>
      <c r="GKI55" s="33"/>
      <c r="GKJ55"/>
      <c r="GKK55" s="33"/>
      <c r="GKL55" s="35"/>
      <c r="GKM55" s="35"/>
      <c r="GKN55"/>
      <c r="GKO55"/>
      <c r="GKP55" s="33"/>
      <c r="GKQ55"/>
      <c r="GKR55" s="33"/>
      <c r="GKS55" s="35"/>
      <c r="GKT55" s="35"/>
      <c r="GKU55"/>
      <c r="GKV55"/>
      <c r="GKW55" s="33"/>
      <c r="GKX55"/>
      <c r="GKY55" s="33"/>
      <c r="GKZ55" s="35"/>
      <c r="GLA55" s="35"/>
      <c r="GLB55"/>
      <c r="GLC55"/>
      <c r="GLD55" s="33"/>
      <c r="GLE55"/>
      <c r="GLF55" s="33"/>
      <c r="GLG55" s="35"/>
      <c r="GLH55" s="35"/>
      <c r="GLI55"/>
      <c r="GLJ55"/>
      <c r="GLK55" s="33"/>
      <c r="GLL55"/>
      <c r="GLM55" s="33"/>
      <c r="GLN55" s="35"/>
      <c r="GLO55" s="35"/>
      <c r="GLP55"/>
      <c r="GLQ55"/>
      <c r="GLR55" s="33"/>
      <c r="GLS55"/>
      <c r="GLT55" s="33"/>
      <c r="GLU55" s="35"/>
      <c r="GLV55" s="35"/>
      <c r="GLW55"/>
      <c r="GLX55"/>
      <c r="GLY55" s="33"/>
      <c r="GLZ55"/>
      <c r="GMA55" s="33"/>
      <c r="GMB55" s="35"/>
      <c r="GMC55" s="35"/>
      <c r="GMD55"/>
      <c r="GME55"/>
      <c r="GMF55" s="33"/>
      <c r="GMG55"/>
      <c r="GMH55" s="33"/>
      <c r="GMI55" s="35"/>
      <c r="GMJ55" s="35"/>
      <c r="GMK55"/>
      <c r="GML55"/>
      <c r="GMM55" s="33"/>
      <c r="GMN55"/>
      <c r="GMO55" s="33"/>
      <c r="GMP55" s="35"/>
      <c r="GMQ55" s="35"/>
      <c r="GMR55"/>
      <c r="GMS55"/>
      <c r="GMT55" s="33"/>
      <c r="GMU55"/>
      <c r="GMV55" s="33"/>
      <c r="GMW55" s="35"/>
      <c r="GMX55" s="35"/>
      <c r="GMY55"/>
      <c r="GMZ55"/>
      <c r="GNA55" s="33"/>
      <c r="GNB55"/>
      <c r="GNC55" s="33"/>
      <c r="GND55" s="35"/>
      <c r="GNE55" s="35"/>
      <c r="GNF55"/>
      <c r="GNG55"/>
      <c r="GNH55" s="33"/>
      <c r="GNI55"/>
      <c r="GNJ55" s="33"/>
      <c r="GNK55" s="35"/>
      <c r="GNL55" s="35"/>
      <c r="GNM55"/>
      <c r="GNN55"/>
      <c r="GNO55" s="33"/>
      <c r="GNP55"/>
      <c r="GNQ55" s="33"/>
      <c r="GNR55" s="35"/>
      <c r="GNS55" s="35"/>
      <c r="GNT55"/>
      <c r="GNU55"/>
      <c r="GNV55" s="33"/>
      <c r="GNW55"/>
      <c r="GNX55" s="33"/>
      <c r="GNY55" s="35"/>
      <c r="GNZ55" s="35"/>
      <c r="GOA55"/>
      <c r="GOB55"/>
      <c r="GOC55" s="33"/>
      <c r="GOD55"/>
      <c r="GOE55" s="33"/>
      <c r="GOF55" s="35"/>
      <c r="GOG55" s="35"/>
      <c r="GOH55"/>
      <c r="GOI55"/>
      <c r="GOJ55" s="33"/>
      <c r="GOK55"/>
      <c r="GOL55" s="33"/>
      <c r="GOM55" s="35"/>
      <c r="GON55" s="35"/>
      <c r="GOO55"/>
      <c r="GOP55"/>
      <c r="GOQ55" s="33"/>
      <c r="GOR55"/>
      <c r="GOS55" s="33"/>
      <c r="GOT55" s="35"/>
      <c r="GOU55" s="35"/>
      <c r="GOV55"/>
      <c r="GOW55"/>
      <c r="GOX55" s="33"/>
      <c r="GOY55"/>
      <c r="GOZ55" s="33"/>
      <c r="GPA55" s="35"/>
      <c r="GPB55" s="35"/>
      <c r="GPC55"/>
      <c r="GPD55"/>
      <c r="GPE55" s="33"/>
      <c r="GPF55"/>
      <c r="GPG55" s="33"/>
      <c r="GPH55" s="35"/>
      <c r="GPI55" s="35"/>
      <c r="GPJ55"/>
      <c r="GPK55"/>
      <c r="GPL55" s="33"/>
      <c r="GPM55"/>
      <c r="GPN55" s="33"/>
      <c r="GPO55" s="35"/>
      <c r="GPP55" s="35"/>
      <c r="GPQ55"/>
      <c r="GPR55"/>
      <c r="GPS55" s="33"/>
      <c r="GPT55"/>
      <c r="GPU55" s="33"/>
      <c r="GPV55" s="35"/>
      <c r="GPW55" s="35"/>
      <c r="GPX55"/>
      <c r="GPY55"/>
      <c r="GPZ55" s="33"/>
      <c r="GQA55"/>
      <c r="GQB55" s="33"/>
      <c r="GQC55" s="35"/>
      <c r="GQD55" s="35"/>
      <c r="GQE55"/>
      <c r="GQF55"/>
      <c r="GQG55" s="33"/>
      <c r="GQH55"/>
      <c r="GQI55" s="33"/>
      <c r="GQJ55" s="35"/>
      <c r="GQK55" s="35"/>
      <c r="GQL55"/>
      <c r="GQM55"/>
      <c r="GQN55" s="33"/>
      <c r="GQO55"/>
      <c r="GQP55" s="33"/>
      <c r="GQQ55" s="35"/>
      <c r="GQR55" s="35"/>
      <c r="GQS55"/>
      <c r="GQT55"/>
      <c r="GQU55" s="33"/>
      <c r="GQV55"/>
      <c r="GQW55" s="33"/>
      <c r="GQX55" s="35"/>
      <c r="GQY55" s="35"/>
      <c r="GQZ55"/>
      <c r="GRA55"/>
      <c r="GRB55" s="33"/>
      <c r="GRC55"/>
      <c r="GRD55" s="33"/>
      <c r="GRE55" s="35"/>
      <c r="GRF55" s="35"/>
      <c r="GRG55"/>
      <c r="GRH55"/>
      <c r="GRI55" s="33"/>
      <c r="GRJ55"/>
      <c r="GRK55" s="33"/>
      <c r="GRL55" s="35"/>
      <c r="GRM55" s="35"/>
      <c r="GRN55"/>
      <c r="GRO55"/>
      <c r="GRP55" s="33"/>
      <c r="GRQ55"/>
      <c r="GRR55" s="33"/>
      <c r="GRS55" s="35"/>
      <c r="GRT55" s="35"/>
      <c r="GRU55"/>
      <c r="GRV55"/>
      <c r="GRW55" s="33"/>
      <c r="GRX55"/>
      <c r="GRY55" s="33"/>
      <c r="GRZ55" s="35"/>
      <c r="GSA55" s="35"/>
      <c r="GSB55"/>
      <c r="GSC55"/>
      <c r="GSD55" s="33"/>
      <c r="GSE55"/>
      <c r="GSF55" s="33"/>
      <c r="GSG55" s="35"/>
      <c r="GSH55" s="35"/>
      <c r="GSI55"/>
      <c r="GSJ55"/>
      <c r="GSK55" s="33"/>
      <c r="GSL55"/>
      <c r="GSM55" s="33"/>
      <c r="GSN55" s="35"/>
      <c r="GSO55" s="35"/>
      <c r="GSP55"/>
      <c r="GSQ55"/>
      <c r="GSR55" s="33"/>
      <c r="GSS55"/>
      <c r="GST55" s="33"/>
      <c r="GSU55" s="35"/>
      <c r="GSV55" s="35"/>
      <c r="GSW55"/>
      <c r="GSX55"/>
      <c r="GSY55" s="33"/>
      <c r="GSZ55"/>
      <c r="GTA55" s="33"/>
      <c r="GTB55" s="35"/>
      <c r="GTC55" s="35"/>
      <c r="GTD55"/>
      <c r="GTE55"/>
      <c r="GTF55" s="33"/>
      <c r="GTG55"/>
      <c r="GTH55" s="33"/>
      <c r="GTI55" s="35"/>
      <c r="GTJ55" s="35"/>
      <c r="GTK55"/>
      <c r="GTL55"/>
      <c r="GTM55" s="33"/>
      <c r="GTN55"/>
      <c r="GTO55" s="33"/>
      <c r="GTP55" s="35"/>
      <c r="GTQ55" s="35"/>
      <c r="GTR55"/>
      <c r="GTS55"/>
      <c r="GTT55" s="33"/>
      <c r="GTU55"/>
      <c r="GTV55" s="33"/>
      <c r="GTW55" s="35"/>
      <c r="GTX55" s="35"/>
      <c r="GTY55"/>
      <c r="GTZ55"/>
      <c r="GUA55" s="33"/>
      <c r="GUB55"/>
      <c r="GUC55" s="33"/>
      <c r="GUD55" s="35"/>
      <c r="GUE55" s="35"/>
      <c r="GUF55"/>
      <c r="GUG55"/>
      <c r="GUH55" s="33"/>
      <c r="GUI55"/>
      <c r="GUJ55" s="33"/>
      <c r="GUK55" s="35"/>
      <c r="GUL55" s="35"/>
      <c r="GUM55"/>
      <c r="GUN55"/>
      <c r="GUO55" s="33"/>
      <c r="GUP55"/>
      <c r="GUQ55" s="33"/>
      <c r="GUR55" s="35"/>
      <c r="GUS55" s="35"/>
      <c r="GUT55"/>
      <c r="GUU55"/>
      <c r="GUV55" s="33"/>
      <c r="GUW55"/>
      <c r="GUX55" s="33"/>
      <c r="GUY55" s="35"/>
      <c r="GUZ55" s="35"/>
      <c r="GVA55"/>
      <c r="GVB55"/>
      <c r="GVC55" s="33"/>
      <c r="GVD55"/>
      <c r="GVE55" s="33"/>
      <c r="GVF55" s="35"/>
      <c r="GVG55" s="35"/>
      <c r="GVH55"/>
      <c r="GVI55"/>
      <c r="GVJ55" s="33"/>
      <c r="GVK55"/>
      <c r="GVL55" s="33"/>
      <c r="GVM55" s="35"/>
      <c r="GVN55" s="35"/>
      <c r="GVO55"/>
      <c r="GVP55"/>
      <c r="GVQ55" s="33"/>
      <c r="GVR55"/>
      <c r="GVS55" s="33"/>
      <c r="GVT55" s="35"/>
      <c r="GVU55" s="35"/>
      <c r="GVV55"/>
      <c r="GVW55"/>
      <c r="GVX55" s="33"/>
      <c r="GVY55"/>
      <c r="GVZ55" s="33"/>
      <c r="GWA55" s="35"/>
      <c r="GWB55" s="35"/>
      <c r="GWC55"/>
      <c r="GWD55"/>
      <c r="GWE55" s="33"/>
      <c r="GWF55"/>
      <c r="GWG55" s="33"/>
      <c r="GWH55" s="35"/>
      <c r="GWI55" s="35"/>
      <c r="GWJ55"/>
      <c r="GWK55"/>
      <c r="GWL55" s="33"/>
      <c r="GWM55"/>
      <c r="GWN55" s="33"/>
      <c r="GWO55" s="35"/>
      <c r="GWP55" s="35"/>
      <c r="GWQ55"/>
      <c r="GWR55"/>
      <c r="GWS55" s="33"/>
      <c r="GWT55"/>
      <c r="GWU55" s="33"/>
      <c r="GWV55" s="35"/>
      <c r="GWW55" s="35"/>
      <c r="GWX55"/>
      <c r="GWY55"/>
      <c r="GWZ55" s="33"/>
      <c r="GXA55"/>
      <c r="GXB55" s="33"/>
      <c r="GXC55" s="35"/>
      <c r="GXD55" s="35"/>
      <c r="GXE55"/>
      <c r="GXF55"/>
      <c r="GXG55" s="33"/>
      <c r="GXH55"/>
      <c r="GXI55" s="33"/>
      <c r="GXJ55" s="35"/>
      <c r="GXK55" s="35"/>
      <c r="GXL55"/>
      <c r="GXM55"/>
      <c r="GXN55" s="33"/>
      <c r="GXO55"/>
      <c r="GXP55" s="33"/>
      <c r="GXQ55" s="35"/>
      <c r="GXR55" s="35"/>
      <c r="GXS55"/>
      <c r="GXT55"/>
      <c r="GXU55" s="33"/>
      <c r="GXV55"/>
      <c r="GXW55" s="33"/>
      <c r="GXX55" s="35"/>
      <c r="GXY55" s="35"/>
      <c r="GXZ55"/>
      <c r="GYA55"/>
      <c r="GYB55" s="33"/>
      <c r="GYC55"/>
      <c r="GYD55" s="33"/>
      <c r="GYE55" s="35"/>
      <c r="GYF55" s="35"/>
      <c r="GYG55"/>
      <c r="GYH55"/>
      <c r="GYI55" s="33"/>
      <c r="GYJ55"/>
      <c r="GYK55" s="33"/>
      <c r="GYL55" s="35"/>
      <c r="GYM55" s="35"/>
      <c r="GYN55"/>
      <c r="GYO55"/>
      <c r="GYP55" s="33"/>
      <c r="GYQ55"/>
      <c r="GYR55" s="33"/>
      <c r="GYS55" s="35"/>
      <c r="GYT55" s="35"/>
      <c r="GYU55"/>
      <c r="GYV55"/>
      <c r="GYW55" s="33"/>
      <c r="GYX55"/>
      <c r="GYY55" s="33"/>
      <c r="GYZ55" s="35"/>
      <c r="GZA55" s="35"/>
      <c r="GZB55"/>
      <c r="GZC55"/>
      <c r="GZD55" s="33"/>
      <c r="GZE55"/>
      <c r="GZF55" s="33"/>
      <c r="GZG55" s="35"/>
      <c r="GZH55" s="35"/>
      <c r="GZI55"/>
      <c r="GZJ55"/>
      <c r="GZK55" s="33"/>
      <c r="GZL55"/>
      <c r="GZM55" s="33"/>
      <c r="GZN55" s="35"/>
      <c r="GZO55" s="35"/>
      <c r="GZP55"/>
      <c r="GZQ55"/>
      <c r="GZR55" s="33"/>
      <c r="GZS55"/>
      <c r="GZT55" s="33"/>
      <c r="GZU55" s="35"/>
      <c r="GZV55" s="35"/>
      <c r="GZW55"/>
      <c r="GZX55"/>
      <c r="GZY55" s="33"/>
      <c r="GZZ55"/>
      <c r="HAA55" s="33"/>
      <c r="HAB55" s="35"/>
      <c r="HAC55" s="35"/>
      <c r="HAD55"/>
      <c r="HAE55"/>
      <c r="HAF55" s="33"/>
      <c r="HAG55"/>
      <c r="HAH55" s="33"/>
      <c r="HAI55" s="35"/>
      <c r="HAJ55" s="35"/>
      <c r="HAK55"/>
      <c r="HAL55"/>
      <c r="HAM55" s="33"/>
      <c r="HAN55"/>
      <c r="HAO55" s="33"/>
      <c r="HAP55" s="35"/>
      <c r="HAQ55" s="35"/>
      <c r="HAR55"/>
      <c r="HAS55"/>
      <c r="HAT55" s="33"/>
      <c r="HAU55"/>
      <c r="HAV55" s="33"/>
      <c r="HAW55" s="35"/>
      <c r="HAX55" s="35"/>
      <c r="HAY55"/>
      <c r="HAZ55"/>
      <c r="HBA55" s="33"/>
      <c r="HBB55"/>
      <c r="HBC55" s="33"/>
      <c r="HBD55" s="35"/>
      <c r="HBE55" s="35"/>
      <c r="HBF55"/>
      <c r="HBG55"/>
      <c r="HBH55" s="33"/>
      <c r="HBI55"/>
      <c r="HBJ55" s="33"/>
      <c r="HBK55" s="35"/>
      <c r="HBL55" s="35"/>
      <c r="HBM55"/>
      <c r="HBN55"/>
      <c r="HBO55" s="33"/>
      <c r="HBP55"/>
      <c r="HBQ55" s="33"/>
      <c r="HBR55" s="35"/>
      <c r="HBS55" s="35"/>
      <c r="HBT55"/>
      <c r="HBU55"/>
      <c r="HBV55" s="33"/>
      <c r="HBW55"/>
      <c r="HBX55" s="33"/>
      <c r="HBY55" s="35"/>
      <c r="HBZ55" s="35"/>
      <c r="HCA55"/>
      <c r="HCB55"/>
      <c r="HCC55" s="33"/>
      <c r="HCD55"/>
      <c r="HCE55" s="33"/>
      <c r="HCF55" s="35"/>
      <c r="HCG55" s="35"/>
      <c r="HCH55"/>
      <c r="HCI55"/>
      <c r="HCJ55" s="33"/>
      <c r="HCK55"/>
      <c r="HCL55" s="33"/>
      <c r="HCM55" s="35"/>
      <c r="HCN55" s="35"/>
      <c r="HCO55"/>
      <c r="HCP55"/>
      <c r="HCQ55" s="33"/>
      <c r="HCR55"/>
      <c r="HCS55" s="33"/>
      <c r="HCT55" s="35"/>
      <c r="HCU55" s="35"/>
      <c r="HCV55"/>
      <c r="HCW55"/>
      <c r="HCX55" s="33"/>
      <c r="HCY55"/>
      <c r="HCZ55" s="33"/>
      <c r="HDA55" s="35"/>
      <c r="HDB55" s="35"/>
      <c r="HDC55"/>
      <c r="HDD55"/>
      <c r="HDE55" s="33"/>
      <c r="HDF55"/>
      <c r="HDG55" s="33"/>
      <c r="HDH55" s="35"/>
      <c r="HDI55" s="35"/>
      <c r="HDJ55"/>
      <c r="HDK55"/>
      <c r="HDL55" s="33"/>
      <c r="HDM55"/>
      <c r="HDN55" s="33"/>
      <c r="HDO55" s="35"/>
      <c r="HDP55" s="35"/>
      <c r="HDQ55"/>
      <c r="HDR55"/>
      <c r="HDS55" s="33"/>
      <c r="HDT55"/>
      <c r="HDU55" s="33"/>
      <c r="HDV55" s="35"/>
      <c r="HDW55" s="35"/>
      <c r="HDX55"/>
      <c r="HDY55"/>
      <c r="HDZ55" s="33"/>
      <c r="HEA55"/>
      <c r="HEB55" s="33"/>
      <c r="HEC55" s="35"/>
      <c r="HED55" s="35"/>
      <c r="HEE55"/>
      <c r="HEF55"/>
      <c r="HEG55" s="33"/>
      <c r="HEH55"/>
      <c r="HEI55" s="33"/>
      <c r="HEJ55" s="35"/>
      <c r="HEK55" s="35"/>
      <c r="HEL55"/>
      <c r="HEM55"/>
      <c r="HEN55" s="33"/>
      <c r="HEO55"/>
      <c r="HEP55" s="33"/>
      <c r="HEQ55" s="35"/>
      <c r="HER55" s="35"/>
      <c r="HES55"/>
      <c r="HET55"/>
      <c r="HEU55" s="33"/>
      <c r="HEV55"/>
      <c r="HEW55" s="33"/>
      <c r="HEX55" s="35"/>
      <c r="HEY55" s="35"/>
      <c r="HEZ55"/>
      <c r="HFA55"/>
      <c r="HFB55" s="33"/>
      <c r="HFC55"/>
      <c r="HFD55" s="33"/>
      <c r="HFE55" s="35"/>
      <c r="HFF55" s="35"/>
      <c r="HFG55"/>
      <c r="HFH55"/>
      <c r="HFI55" s="33"/>
      <c r="HFJ55"/>
      <c r="HFK55" s="33"/>
      <c r="HFL55" s="35"/>
      <c r="HFM55" s="35"/>
      <c r="HFN55"/>
      <c r="HFO55"/>
      <c r="HFP55" s="33"/>
      <c r="HFQ55"/>
      <c r="HFR55" s="33"/>
      <c r="HFS55" s="35"/>
      <c r="HFT55" s="35"/>
      <c r="HFU55"/>
      <c r="HFV55"/>
      <c r="HFW55" s="33"/>
      <c r="HFX55"/>
      <c r="HFY55" s="33"/>
      <c r="HFZ55" s="35"/>
      <c r="HGA55" s="35"/>
      <c r="HGB55"/>
      <c r="HGC55"/>
      <c r="HGD55" s="33"/>
      <c r="HGE55"/>
      <c r="HGF55" s="33"/>
      <c r="HGG55" s="35"/>
      <c r="HGH55" s="35"/>
      <c r="HGI55"/>
      <c r="HGJ55"/>
      <c r="HGK55" s="33"/>
      <c r="HGL55"/>
      <c r="HGM55" s="33"/>
      <c r="HGN55" s="35"/>
      <c r="HGO55" s="35"/>
      <c r="HGP55"/>
      <c r="HGQ55"/>
      <c r="HGR55" s="33"/>
      <c r="HGS55"/>
      <c r="HGT55" s="33"/>
      <c r="HGU55" s="35"/>
      <c r="HGV55" s="35"/>
      <c r="HGW55"/>
      <c r="HGX55"/>
      <c r="HGY55" s="33"/>
      <c r="HGZ55"/>
      <c r="HHA55" s="33"/>
      <c r="HHB55" s="35"/>
      <c r="HHC55" s="35"/>
      <c r="HHD55"/>
      <c r="HHE55"/>
      <c r="HHF55" s="33"/>
      <c r="HHG55"/>
      <c r="HHH55" s="33"/>
      <c r="HHI55" s="35"/>
      <c r="HHJ55" s="35"/>
      <c r="HHK55"/>
      <c r="HHL55"/>
      <c r="HHM55" s="33"/>
      <c r="HHN55"/>
      <c r="HHO55" s="33"/>
      <c r="HHP55" s="35"/>
      <c r="HHQ55" s="35"/>
      <c r="HHR55"/>
      <c r="HHS55"/>
      <c r="HHT55" s="33"/>
      <c r="HHU55"/>
      <c r="HHV55" s="33"/>
      <c r="HHW55" s="35"/>
      <c r="HHX55" s="35"/>
      <c r="HHY55"/>
      <c r="HHZ55"/>
      <c r="HIA55" s="33"/>
      <c r="HIB55"/>
      <c r="HIC55" s="33"/>
      <c r="HID55" s="35"/>
      <c r="HIE55" s="35"/>
      <c r="HIF55"/>
      <c r="HIG55"/>
      <c r="HIH55" s="33"/>
      <c r="HII55"/>
      <c r="HIJ55" s="33"/>
      <c r="HIK55" s="35"/>
      <c r="HIL55" s="35"/>
      <c r="HIM55"/>
      <c r="HIN55"/>
      <c r="HIO55" s="33"/>
      <c r="HIP55"/>
      <c r="HIQ55" s="33"/>
      <c r="HIR55" s="35"/>
      <c r="HIS55" s="35"/>
      <c r="HIT55"/>
      <c r="HIU55"/>
      <c r="HIV55" s="33"/>
      <c r="HIW55"/>
      <c r="HIX55" s="33"/>
      <c r="HIY55" s="35"/>
      <c r="HIZ55" s="35"/>
      <c r="HJA55"/>
      <c r="HJB55"/>
      <c r="HJC55" s="33"/>
      <c r="HJD55"/>
      <c r="HJE55" s="33"/>
      <c r="HJF55" s="35"/>
      <c r="HJG55" s="35"/>
      <c r="HJH55"/>
      <c r="HJI55"/>
      <c r="HJJ55" s="33"/>
      <c r="HJK55"/>
      <c r="HJL55" s="33"/>
      <c r="HJM55" s="35"/>
      <c r="HJN55" s="35"/>
      <c r="HJO55"/>
      <c r="HJP55"/>
      <c r="HJQ55" s="33"/>
      <c r="HJR55"/>
      <c r="HJS55" s="33"/>
      <c r="HJT55" s="35"/>
      <c r="HJU55" s="35"/>
      <c r="HJV55"/>
      <c r="HJW55"/>
      <c r="HJX55" s="33"/>
      <c r="HJY55"/>
      <c r="HJZ55" s="33"/>
      <c r="HKA55" s="35"/>
      <c r="HKB55" s="35"/>
      <c r="HKC55"/>
      <c r="HKD55"/>
      <c r="HKE55" s="33"/>
      <c r="HKF55"/>
      <c r="HKG55" s="33"/>
      <c r="HKH55" s="35"/>
      <c r="HKI55" s="35"/>
      <c r="HKJ55"/>
      <c r="HKK55"/>
      <c r="HKL55" s="33"/>
      <c r="HKM55"/>
      <c r="HKN55" s="33"/>
      <c r="HKO55" s="35"/>
      <c r="HKP55" s="35"/>
      <c r="HKQ55"/>
      <c r="HKR55"/>
      <c r="HKS55" s="33"/>
      <c r="HKT55"/>
      <c r="HKU55" s="33"/>
      <c r="HKV55" s="35"/>
      <c r="HKW55" s="35"/>
      <c r="HKX55"/>
      <c r="HKY55"/>
      <c r="HKZ55" s="33"/>
      <c r="HLA55"/>
      <c r="HLB55" s="33"/>
      <c r="HLC55" s="35"/>
      <c r="HLD55" s="35"/>
      <c r="HLE55"/>
      <c r="HLF55"/>
      <c r="HLG55" s="33"/>
      <c r="HLH55"/>
      <c r="HLI55" s="33"/>
      <c r="HLJ55" s="35"/>
      <c r="HLK55" s="35"/>
      <c r="HLL55"/>
      <c r="HLM55"/>
      <c r="HLN55" s="33"/>
      <c r="HLO55"/>
      <c r="HLP55" s="33"/>
      <c r="HLQ55" s="35"/>
      <c r="HLR55" s="35"/>
      <c r="HLS55"/>
      <c r="HLT55"/>
      <c r="HLU55" s="33"/>
      <c r="HLV55"/>
      <c r="HLW55" s="33"/>
      <c r="HLX55" s="35"/>
      <c r="HLY55" s="35"/>
      <c r="HLZ55"/>
      <c r="HMA55"/>
      <c r="HMB55" s="33"/>
      <c r="HMC55"/>
      <c r="HMD55" s="33"/>
      <c r="HME55" s="35"/>
      <c r="HMF55" s="35"/>
      <c r="HMG55"/>
      <c r="HMH55"/>
      <c r="HMI55" s="33"/>
      <c r="HMJ55"/>
      <c r="HMK55" s="33"/>
      <c r="HML55" s="35"/>
      <c r="HMM55" s="35"/>
      <c r="HMN55"/>
      <c r="HMO55"/>
      <c r="HMP55" s="33"/>
      <c r="HMQ55"/>
      <c r="HMR55" s="33"/>
      <c r="HMS55" s="35"/>
      <c r="HMT55" s="35"/>
      <c r="HMU55"/>
      <c r="HMV55"/>
      <c r="HMW55" s="33"/>
      <c r="HMX55"/>
      <c r="HMY55" s="33"/>
      <c r="HMZ55" s="35"/>
      <c r="HNA55" s="35"/>
      <c r="HNB55"/>
      <c r="HNC55"/>
      <c r="HND55" s="33"/>
      <c r="HNE55"/>
      <c r="HNF55" s="33"/>
      <c r="HNG55" s="35"/>
      <c r="HNH55" s="35"/>
      <c r="HNI55"/>
      <c r="HNJ55"/>
      <c r="HNK55" s="33"/>
      <c r="HNL55"/>
      <c r="HNM55" s="33"/>
      <c r="HNN55" s="35"/>
      <c r="HNO55" s="35"/>
      <c r="HNP55"/>
      <c r="HNQ55"/>
      <c r="HNR55" s="33"/>
      <c r="HNS55"/>
      <c r="HNT55" s="33"/>
      <c r="HNU55" s="35"/>
      <c r="HNV55" s="35"/>
      <c r="HNW55"/>
      <c r="HNX55"/>
      <c r="HNY55" s="33"/>
      <c r="HNZ55"/>
      <c r="HOA55" s="33"/>
      <c r="HOB55" s="35"/>
      <c r="HOC55" s="35"/>
      <c r="HOD55"/>
      <c r="HOE55"/>
      <c r="HOF55" s="33"/>
      <c r="HOG55"/>
      <c r="HOH55" s="33"/>
      <c r="HOI55" s="35"/>
      <c r="HOJ55" s="35"/>
      <c r="HOK55"/>
      <c r="HOL55"/>
      <c r="HOM55" s="33"/>
      <c r="HON55"/>
      <c r="HOO55" s="33"/>
      <c r="HOP55" s="35"/>
      <c r="HOQ55" s="35"/>
      <c r="HOR55"/>
      <c r="HOS55"/>
      <c r="HOT55" s="33"/>
      <c r="HOU55"/>
      <c r="HOV55" s="33"/>
      <c r="HOW55" s="35"/>
      <c r="HOX55" s="35"/>
      <c r="HOY55"/>
      <c r="HOZ55"/>
      <c r="HPA55" s="33"/>
      <c r="HPB55"/>
      <c r="HPC55" s="33"/>
      <c r="HPD55" s="35"/>
      <c r="HPE55" s="35"/>
      <c r="HPF55"/>
      <c r="HPG55"/>
      <c r="HPH55" s="33"/>
      <c r="HPI55"/>
      <c r="HPJ55" s="33"/>
      <c r="HPK55" s="35"/>
      <c r="HPL55" s="35"/>
      <c r="HPM55"/>
      <c r="HPN55"/>
      <c r="HPO55" s="33"/>
      <c r="HPP55"/>
      <c r="HPQ55" s="33"/>
      <c r="HPR55" s="35"/>
      <c r="HPS55" s="35"/>
      <c r="HPT55"/>
      <c r="HPU55"/>
      <c r="HPV55" s="33"/>
      <c r="HPW55"/>
      <c r="HPX55" s="33"/>
      <c r="HPY55" s="35"/>
      <c r="HPZ55" s="35"/>
      <c r="HQA55"/>
      <c r="HQB55"/>
      <c r="HQC55" s="33"/>
      <c r="HQD55"/>
      <c r="HQE55" s="33"/>
      <c r="HQF55" s="35"/>
      <c r="HQG55" s="35"/>
      <c r="HQH55"/>
      <c r="HQI55"/>
      <c r="HQJ55" s="33"/>
      <c r="HQK55"/>
      <c r="HQL55" s="33"/>
      <c r="HQM55" s="35"/>
      <c r="HQN55" s="35"/>
      <c r="HQO55"/>
      <c r="HQP55"/>
      <c r="HQQ55" s="33"/>
      <c r="HQR55"/>
      <c r="HQS55" s="33"/>
      <c r="HQT55" s="35"/>
      <c r="HQU55" s="35"/>
      <c r="HQV55"/>
      <c r="HQW55"/>
      <c r="HQX55" s="33"/>
      <c r="HQY55"/>
      <c r="HQZ55" s="33"/>
      <c r="HRA55" s="35"/>
      <c r="HRB55" s="35"/>
      <c r="HRC55"/>
      <c r="HRD55"/>
      <c r="HRE55" s="33"/>
      <c r="HRF55"/>
      <c r="HRG55" s="33"/>
      <c r="HRH55" s="35"/>
      <c r="HRI55" s="35"/>
      <c r="HRJ55"/>
      <c r="HRK55"/>
      <c r="HRL55" s="33"/>
      <c r="HRM55"/>
      <c r="HRN55" s="33"/>
      <c r="HRO55" s="35"/>
      <c r="HRP55" s="35"/>
      <c r="HRQ55"/>
      <c r="HRR55"/>
      <c r="HRS55" s="33"/>
      <c r="HRT55"/>
      <c r="HRU55" s="33"/>
      <c r="HRV55" s="35"/>
      <c r="HRW55" s="35"/>
      <c r="HRX55"/>
      <c r="HRY55"/>
      <c r="HRZ55" s="33"/>
      <c r="HSA55"/>
      <c r="HSB55" s="33"/>
      <c r="HSC55" s="35"/>
      <c r="HSD55" s="35"/>
      <c r="HSE55"/>
      <c r="HSF55"/>
      <c r="HSG55" s="33"/>
      <c r="HSH55"/>
      <c r="HSI55" s="33"/>
      <c r="HSJ55" s="35"/>
      <c r="HSK55" s="35"/>
      <c r="HSL55"/>
      <c r="HSM55"/>
      <c r="HSN55" s="33"/>
      <c r="HSO55"/>
      <c r="HSP55" s="33"/>
      <c r="HSQ55" s="35"/>
      <c r="HSR55" s="35"/>
      <c r="HSS55"/>
      <c r="HST55"/>
      <c r="HSU55" s="33"/>
      <c r="HSV55"/>
      <c r="HSW55" s="33"/>
      <c r="HSX55" s="35"/>
      <c r="HSY55" s="35"/>
      <c r="HSZ55"/>
      <c r="HTA55"/>
      <c r="HTB55" s="33"/>
      <c r="HTC55"/>
      <c r="HTD55" s="33"/>
      <c r="HTE55" s="35"/>
      <c r="HTF55" s="35"/>
      <c r="HTG55"/>
      <c r="HTH55"/>
      <c r="HTI55" s="33"/>
      <c r="HTJ55"/>
      <c r="HTK55" s="33"/>
      <c r="HTL55" s="35"/>
      <c r="HTM55" s="35"/>
      <c r="HTN55"/>
      <c r="HTO55"/>
      <c r="HTP55" s="33"/>
      <c r="HTQ55"/>
      <c r="HTR55" s="33"/>
      <c r="HTS55" s="35"/>
      <c r="HTT55" s="35"/>
      <c r="HTU55"/>
      <c r="HTV55"/>
      <c r="HTW55" s="33"/>
      <c r="HTX55"/>
      <c r="HTY55" s="33"/>
      <c r="HTZ55" s="35"/>
      <c r="HUA55" s="35"/>
      <c r="HUB55"/>
      <c r="HUC55"/>
      <c r="HUD55" s="33"/>
      <c r="HUE55"/>
      <c r="HUF55" s="33"/>
      <c r="HUG55" s="35"/>
      <c r="HUH55" s="35"/>
      <c r="HUI55"/>
      <c r="HUJ55"/>
      <c r="HUK55" s="33"/>
      <c r="HUL55"/>
      <c r="HUM55" s="33"/>
      <c r="HUN55" s="35"/>
      <c r="HUO55" s="35"/>
      <c r="HUP55"/>
      <c r="HUQ55"/>
      <c r="HUR55" s="33"/>
      <c r="HUS55"/>
      <c r="HUT55" s="33"/>
      <c r="HUU55" s="35"/>
      <c r="HUV55" s="35"/>
      <c r="HUW55"/>
      <c r="HUX55"/>
      <c r="HUY55" s="33"/>
      <c r="HUZ55"/>
      <c r="HVA55" s="33"/>
      <c r="HVB55" s="35"/>
      <c r="HVC55" s="35"/>
      <c r="HVD55"/>
      <c r="HVE55"/>
      <c r="HVF55" s="33"/>
      <c r="HVG55"/>
      <c r="HVH55" s="33"/>
      <c r="HVI55" s="35"/>
      <c r="HVJ55" s="35"/>
      <c r="HVK55"/>
      <c r="HVL55"/>
      <c r="HVM55" s="33"/>
      <c r="HVN55"/>
      <c r="HVO55" s="33"/>
      <c r="HVP55" s="35"/>
      <c r="HVQ55" s="35"/>
      <c r="HVR55"/>
      <c r="HVS55"/>
      <c r="HVT55" s="33"/>
      <c r="HVU55"/>
      <c r="HVV55" s="33"/>
      <c r="HVW55" s="35"/>
      <c r="HVX55" s="35"/>
      <c r="HVY55"/>
      <c r="HVZ55"/>
      <c r="HWA55" s="33"/>
      <c r="HWB55"/>
      <c r="HWC55" s="33"/>
      <c r="HWD55" s="35"/>
      <c r="HWE55" s="35"/>
      <c r="HWF55"/>
      <c r="HWG55"/>
      <c r="HWH55" s="33"/>
      <c r="HWI55"/>
      <c r="HWJ55" s="33"/>
      <c r="HWK55" s="35"/>
      <c r="HWL55" s="35"/>
      <c r="HWM55"/>
      <c r="HWN55"/>
      <c r="HWO55" s="33"/>
      <c r="HWP55"/>
      <c r="HWQ55" s="33"/>
      <c r="HWR55" s="35"/>
      <c r="HWS55" s="35"/>
      <c r="HWT55"/>
      <c r="HWU55"/>
      <c r="HWV55" s="33"/>
      <c r="HWW55"/>
      <c r="HWX55" s="33"/>
      <c r="HWY55" s="35"/>
      <c r="HWZ55" s="35"/>
      <c r="HXA55"/>
      <c r="HXB55"/>
      <c r="HXC55" s="33"/>
      <c r="HXD55"/>
      <c r="HXE55" s="33"/>
      <c r="HXF55" s="35"/>
      <c r="HXG55" s="35"/>
      <c r="HXH55"/>
      <c r="HXI55"/>
      <c r="HXJ55" s="33"/>
      <c r="HXK55"/>
      <c r="HXL55" s="33"/>
      <c r="HXM55" s="35"/>
      <c r="HXN55" s="35"/>
      <c r="HXO55"/>
      <c r="HXP55"/>
      <c r="HXQ55" s="33"/>
      <c r="HXR55"/>
      <c r="HXS55" s="33"/>
      <c r="HXT55" s="35"/>
      <c r="HXU55" s="35"/>
      <c r="HXV55"/>
      <c r="HXW55"/>
      <c r="HXX55" s="33"/>
      <c r="HXY55"/>
      <c r="HXZ55" s="33"/>
      <c r="HYA55" s="35"/>
      <c r="HYB55" s="35"/>
      <c r="HYC55"/>
      <c r="HYD55"/>
      <c r="HYE55" s="33"/>
      <c r="HYF55"/>
      <c r="HYG55" s="33"/>
      <c r="HYH55" s="35"/>
      <c r="HYI55" s="35"/>
      <c r="HYJ55"/>
      <c r="HYK55"/>
      <c r="HYL55" s="33"/>
      <c r="HYM55"/>
      <c r="HYN55" s="33"/>
      <c r="HYO55" s="35"/>
      <c r="HYP55" s="35"/>
      <c r="HYQ55"/>
      <c r="HYR55"/>
      <c r="HYS55" s="33"/>
      <c r="HYT55"/>
      <c r="HYU55" s="33"/>
      <c r="HYV55" s="35"/>
      <c r="HYW55" s="35"/>
      <c r="HYX55"/>
      <c r="HYY55"/>
      <c r="HYZ55" s="33"/>
      <c r="HZA55"/>
      <c r="HZB55" s="33"/>
      <c r="HZC55" s="35"/>
      <c r="HZD55" s="35"/>
      <c r="HZE55"/>
      <c r="HZF55"/>
      <c r="HZG55" s="33"/>
      <c r="HZH55"/>
      <c r="HZI55" s="33"/>
      <c r="HZJ55" s="35"/>
      <c r="HZK55" s="35"/>
      <c r="HZL55"/>
      <c r="HZM55"/>
      <c r="HZN55" s="33"/>
      <c r="HZO55"/>
      <c r="HZP55" s="33"/>
      <c r="HZQ55" s="35"/>
      <c r="HZR55" s="35"/>
      <c r="HZS55"/>
      <c r="HZT55"/>
      <c r="HZU55" s="33"/>
      <c r="HZV55"/>
      <c r="HZW55" s="33"/>
      <c r="HZX55" s="35"/>
      <c r="HZY55" s="35"/>
      <c r="HZZ55"/>
      <c r="IAA55"/>
      <c r="IAB55" s="33"/>
      <c r="IAC55"/>
      <c r="IAD55" s="33"/>
      <c r="IAE55" s="35"/>
      <c r="IAF55" s="35"/>
      <c r="IAG55"/>
      <c r="IAH55"/>
      <c r="IAI55" s="33"/>
      <c r="IAJ55"/>
      <c r="IAK55" s="33"/>
      <c r="IAL55" s="35"/>
      <c r="IAM55" s="35"/>
      <c r="IAN55"/>
      <c r="IAO55"/>
      <c r="IAP55" s="33"/>
      <c r="IAQ55"/>
      <c r="IAR55" s="33"/>
      <c r="IAS55" s="35"/>
      <c r="IAT55" s="35"/>
      <c r="IAU55"/>
      <c r="IAV55"/>
      <c r="IAW55" s="33"/>
      <c r="IAX55"/>
      <c r="IAY55" s="33"/>
      <c r="IAZ55" s="35"/>
      <c r="IBA55" s="35"/>
      <c r="IBB55"/>
      <c r="IBC55"/>
      <c r="IBD55" s="33"/>
      <c r="IBE55"/>
      <c r="IBF55" s="33"/>
      <c r="IBG55" s="35"/>
      <c r="IBH55" s="35"/>
      <c r="IBI55"/>
      <c r="IBJ55"/>
      <c r="IBK55" s="33"/>
      <c r="IBL55"/>
      <c r="IBM55" s="33"/>
      <c r="IBN55" s="35"/>
      <c r="IBO55" s="35"/>
      <c r="IBP55"/>
      <c r="IBQ55"/>
      <c r="IBR55" s="33"/>
      <c r="IBS55"/>
      <c r="IBT55" s="33"/>
      <c r="IBU55" s="35"/>
      <c r="IBV55" s="35"/>
      <c r="IBW55"/>
      <c r="IBX55"/>
      <c r="IBY55" s="33"/>
      <c r="IBZ55"/>
      <c r="ICA55" s="33"/>
      <c r="ICB55" s="35"/>
      <c r="ICC55" s="35"/>
      <c r="ICD55"/>
      <c r="ICE55"/>
      <c r="ICF55" s="33"/>
      <c r="ICG55"/>
      <c r="ICH55" s="33"/>
      <c r="ICI55" s="35"/>
      <c r="ICJ55" s="35"/>
      <c r="ICK55"/>
      <c r="ICL55"/>
      <c r="ICM55" s="33"/>
      <c r="ICN55"/>
      <c r="ICO55" s="33"/>
      <c r="ICP55" s="35"/>
      <c r="ICQ55" s="35"/>
      <c r="ICR55"/>
      <c r="ICS55"/>
      <c r="ICT55" s="33"/>
      <c r="ICU55"/>
      <c r="ICV55" s="33"/>
      <c r="ICW55" s="35"/>
      <c r="ICX55" s="35"/>
      <c r="ICY55"/>
      <c r="ICZ55"/>
      <c r="IDA55" s="33"/>
      <c r="IDB55"/>
      <c r="IDC55" s="33"/>
      <c r="IDD55" s="35"/>
      <c r="IDE55" s="35"/>
      <c r="IDF55"/>
      <c r="IDG55"/>
      <c r="IDH55" s="33"/>
      <c r="IDI55"/>
      <c r="IDJ55" s="33"/>
      <c r="IDK55" s="35"/>
      <c r="IDL55" s="35"/>
      <c r="IDM55"/>
      <c r="IDN55"/>
      <c r="IDO55" s="33"/>
      <c r="IDP55"/>
      <c r="IDQ55" s="33"/>
      <c r="IDR55" s="35"/>
      <c r="IDS55" s="35"/>
      <c r="IDT55"/>
      <c r="IDU55"/>
      <c r="IDV55" s="33"/>
      <c r="IDW55"/>
      <c r="IDX55" s="33"/>
      <c r="IDY55" s="35"/>
      <c r="IDZ55" s="35"/>
      <c r="IEA55"/>
      <c r="IEB55"/>
      <c r="IEC55" s="33"/>
      <c r="IED55"/>
      <c r="IEE55" s="33"/>
      <c r="IEF55" s="35"/>
      <c r="IEG55" s="35"/>
      <c r="IEH55"/>
      <c r="IEI55"/>
      <c r="IEJ55" s="33"/>
      <c r="IEK55"/>
      <c r="IEL55" s="33"/>
      <c r="IEM55" s="35"/>
      <c r="IEN55" s="35"/>
      <c r="IEO55"/>
      <c r="IEP55"/>
      <c r="IEQ55" s="33"/>
      <c r="IER55"/>
      <c r="IES55" s="33"/>
      <c r="IET55" s="35"/>
      <c r="IEU55" s="35"/>
      <c r="IEV55"/>
      <c r="IEW55"/>
      <c r="IEX55" s="33"/>
      <c r="IEY55"/>
      <c r="IEZ55" s="33"/>
      <c r="IFA55" s="35"/>
      <c r="IFB55" s="35"/>
      <c r="IFC55"/>
      <c r="IFD55"/>
      <c r="IFE55" s="33"/>
      <c r="IFF55"/>
      <c r="IFG55" s="33"/>
      <c r="IFH55" s="35"/>
      <c r="IFI55" s="35"/>
      <c r="IFJ55"/>
      <c r="IFK55"/>
      <c r="IFL55" s="33"/>
      <c r="IFM55"/>
      <c r="IFN55" s="33"/>
      <c r="IFO55" s="35"/>
      <c r="IFP55" s="35"/>
      <c r="IFQ55"/>
      <c r="IFR55"/>
      <c r="IFS55" s="33"/>
      <c r="IFT55"/>
      <c r="IFU55" s="33"/>
      <c r="IFV55" s="35"/>
      <c r="IFW55" s="35"/>
      <c r="IFX55"/>
      <c r="IFY55"/>
      <c r="IFZ55" s="33"/>
      <c r="IGA55"/>
      <c r="IGB55" s="33"/>
      <c r="IGC55" s="35"/>
      <c r="IGD55" s="35"/>
      <c r="IGE55"/>
      <c r="IGF55"/>
      <c r="IGG55" s="33"/>
      <c r="IGH55"/>
      <c r="IGI55" s="33"/>
      <c r="IGJ55" s="35"/>
      <c r="IGK55" s="35"/>
      <c r="IGL55"/>
      <c r="IGM55"/>
      <c r="IGN55" s="33"/>
      <c r="IGO55"/>
      <c r="IGP55" s="33"/>
      <c r="IGQ55" s="35"/>
      <c r="IGR55" s="35"/>
      <c r="IGS55"/>
      <c r="IGT55"/>
      <c r="IGU55" s="33"/>
      <c r="IGV55"/>
      <c r="IGW55" s="33"/>
      <c r="IGX55" s="35"/>
      <c r="IGY55" s="35"/>
      <c r="IGZ55"/>
      <c r="IHA55"/>
      <c r="IHB55" s="33"/>
      <c r="IHC55"/>
      <c r="IHD55" s="33"/>
      <c r="IHE55" s="35"/>
      <c r="IHF55" s="35"/>
      <c r="IHG55"/>
      <c r="IHH55"/>
      <c r="IHI55" s="33"/>
      <c r="IHJ55"/>
      <c r="IHK55" s="33"/>
      <c r="IHL55" s="35"/>
      <c r="IHM55" s="35"/>
      <c r="IHN55"/>
      <c r="IHO55"/>
      <c r="IHP55" s="33"/>
      <c r="IHQ55"/>
      <c r="IHR55" s="33"/>
      <c r="IHS55" s="35"/>
      <c r="IHT55" s="35"/>
      <c r="IHU55"/>
      <c r="IHV55"/>
      <c r="IHW55" s="33"/>
      <c r="IHX55"/>
      <c r="IHY55" s="33"/>
      <c r="IHZ55" s="35"/>
      <c r="IIA55" s="35"/>
      <c r="IIB55"/>
      <c r="IIC55"/>
      <c r="IID55" s="33"/>
      <c r="IIE55"/>
      <c r="IIF55" s="33"/>
      <c r="IIG55" s="35"/>
      <c r="IIH55" s="35"/>
      <c r="III55"/>
      <c r="IIJ55"/>
      <c r="IIK55" s="33"/>
      <c r="IIL55"/>
      <c r="IIM55" s="33"/>
      <c r="IIN55" s="35"/>
      <c r="IIO55" s="35"/>
      <c r="IIP55"/>
      <c r="IIQ55"/>
      <c r="IIR55" s="33"/>
      <c r="IIS55"/>
      <c r="IIT55" s="33"/>
      <c r="IIU55" s="35"/>
      <c r="IIV55" s="35"/>
      <c r="IIW55"/>
      <c r="IIX55"/>
      <c r="IIY55" s="33"/>
      <c r="IIZ55"/>
      <c r="IJA55" s="33"/>
      <c r="IJB55" s="35"/>
      <c r="IJC55" s="35"/>
      <c r="IJD55"/>
      <c r="IJE55"/>
      <c r="IJF55" s="33"/>
      <c r="IJG55"/>
      <c r="IJH55" s="33"/>
      <c r="IJI55" s="35"/>
      <c r="IJJ55" s="35"/>
      <c r="IJK55"/>
      <c r="IJL55"/>
      <c r="IJM55" s="33"/>
      <c r="IJN55"/>
      <c r="IJO55" s="33"/>
      <c r="IJP55" s="35"/>
      <c r="IJQ55" s="35"/>
      <c r="IJR55"/>
      <c r="IJS55"/>
      <c r="IJT55" s="33"/>
      <c r="IJU55"/>
      <c r="IJV55" s="33"/>
      <c r="IJW55" s="35"/>
      <c r="IJX55" s="35"/>
      <c r="IJY55"/>
      <c r="IJZ55"/>
      <c r="IKA55" s="33"/>
      <c r="IKB55"/>
      <c r="IKC55" s="33"/>
      <c r="IKD55" s="35"/>
      <c r="IKE55" s="35"/>
      <c r="IKF55"/>
      <c r="IKG55"/>
      <c r="IKH55" s="33"/>
      <c r="IKI55"/>
      <c r="IKJ55" s="33"/>
      <c r="IKK55" s="35"/>
      <c r="IKL55" s="35"/>
      <c r="IKM55"/>
      <c r="IKN55"/>
      <c r="IKO55" s="33"/>
      <c r="IKP55"/>
      <c r="IKQ55" s="33"/>
      <c r="IKR55" s="35"/>
      <c r="IKS55" s="35"/>
      <c r="IKT55"/>
      <c r="IKU55"/>
      <c r="IKV55" s="33"/>
      <c r="IKW55"/>
      <c r="IKX55" s="33"/>
      <c r="IKY55" s="35"/>
      <c r="IKZ55" s="35"/>
      <c r="ILA55"/>
      <c r="ILB55"/>
      <c r="ILC55" s="33"/>
      <c r="ILD55"/>
      <c r="ILE55" s="33"/>
      <c r="ILF55" s="35"/>
      <c r="ILG55" s="35"/>
      <c r="ILH55"/>
      <c r="ILI55"/>
      <c r="ILJ55" s="33"/>
      <c r="ILK55"/>
      <c r="ILL55" s="33"/>
      <c r="ILM55" s="35"/>
      <c r="ILN55" s="35"/>
      <c r="ILO55"/>
      <c r="ILP55"/>
      <c r="ILQ55" s="33"/>
      <c r="ILR55"/>
      <c r="ILS55" s="33"/>
      <c r="ILT55" s="35"/>
      <c r="ILU55" s="35"/>
      <c r="ILV55"/>
      <c r="ILW55"/>
      <c r="ILX55" s="33"/>
      <c r="ILY55"/>
      <c r="ILZ55" s="33"/>
      <c r="IMA55" s="35"/>
      <c r="IMB55" s="35"/>
      <c r="IMC55"/>
      <c r="IMD55"/>
      <c r="IME55" s="33"/>
      <c r="IMF55"/>
      <c r="IMG55" s="33"/>
      <c r="IMH55" s="35"/>
      <c r="IMI55" s="35"/>
      <c r="IMJ55"/>
      <c r="IMK55"/>
      <c r="IML55" s="33"/>
      <c r="IMM55"/>
      <c r="IMN55" s="33"/>
      <c r="IMO55" s="35"/>
      <c r="IMP55" s="35"/>
      <c r="IMQ55"/>
      <c r="IMR55"/>
      <c r="IMS55" s="33"/>
      <c r="IMT55"/>
      <c r="IMU55" s="33"/>
      <c r="IMV55" s="35"/>
      <c r="IMW55" s="35"/>
      <c r="IMX55"/>
      <c r="IMY55"/>
      <c r="IMZ55" s="33"/>
      <c r="INA55"/>
      <c r="INB55" s="33"/>
      <c r="INC55" s="35"/>
      <c r="IND55" s="35"/>
      <c r="INE55"/>
      <c r="INF55"/>
      <c r="ING55" s="33"/>
      <c r="INH55"/>
      <c r="INI55" s="33"/>
      <c r="INJ55" s="35"/>
      <c r="INK55" s="35"/>
      <c r="INL55"/>
      <c r="INM55"/>
      <c r="INN55" s="33"/>
      <c r="INO55"/>
      <c r="INP55" s="33"/>
      <c r="INQ55" s="35"/>
      <c r="INR55" s="35"/>
      <c r="INS55"/>
      <c r="INT55"/>
      <c r="INU55" s="33"/>
      <c r="INV55"/>
      <c r="INW55" s="33"/>
      <c r="INX55" s="35"/>
      <c r="INY55" s="35"/>
      <c r="INZ55"/>
      <c r="IOA55"/>
      <c r="IOB55" s="33"/>
      <c r="IOC55"/>
      <c r="IOD55" s="33"/>
      <c r="IOE55" s="35"/>
      <c r="IOF55" s="35"/>
      <c r="IOG55"/>
      <c r="IOH55"/>
      <c r="IOI55" s="33"/>
      <c r="IOJ55"/>
      <c r="IOK55" s="33"/>
      <c r="IOL55" s="35"/>
      <c r="IOM55" s="35"/>
      <c r="ION55"/>
      <c r="IOO55"/>
      <c r="IOP55" s="33"/>
      <c r="IOQ55"/>
      <c r="IOR55" s="33"/>
      <c r="IOS55" s="35"/>
      <c r="IOT55" s="35"/>
      <c r="IOU55"/>
      <c r="IOV55"/>
      <c r="IOW55" s="33"/>
      <c r="IOX55"/>
      <c r="IOY55" s="33"/>
      <c r="IOZ55" s="35"/>
      <c r="IPA55" s="35"/>
      <c r="IPB55"/>
      <c r="IPC55"/>
      <c r="IPD55" s="33"/>
      <c r="IPE55"/>
      <c r="IPF55" s="33"/>
      <c r="IPG55" s="35"/>
      <c r="IPH55" s="35"/>
      <c r="IPI55"/>
      <c r="IPJ55"/>
      <c r="IPK55" s="33"/>
      <c r="IPL55"/>
      <c r="IPM55" s="33"/>
      <c r="IPN55" s="35"/>
      <c r="IPO55" s="35"/>
      <c r="IPP55"/>
      <c r="IPQ55"/>
      <c r="IPR55" s="33"/>
      <c r="IPS55"/>
      <c r="IPT55" s="33"/>
      <c r="IPU55" s="35"/>
      <c r="IPV55" s="35"/>
      <c r="IPW55"/>
      <c r="IPX55"/>
      <c r="IPY55" s="33"/>
      <c r="IPZ55"/>
      <c r="IQA55" s="33"/>
      <c r="IQB55" s="35"/>
      <c r="IQC55" s="35"/>
      <c r="IQD55"/>
      <c r="IQE55"/>
      <c r="IQF55" s="33"/>
      <c r="IQG55"/>
      <c r="IQH55" s="33"/>
      <c r="IQI55" s="35"/>
      <c r="IQJ55" s="35"/>
      <c r="IQK55"/>
      <c r="IQL55"/>
      <c r="IQM55" s="33"/>
      <c r="IQN55"/>
      <c r="IQO55" s="33"/>
      <c r="IQP55" s="35"/>
      <c r="IQQ55" s="35"/>
      <c r="IQR55"/>
      <c r="IQS55"/>
      <c r="IQT55" s="33"/>
      <c r="IQU55"/>
      <c r="IQV55" s="33"/>
      <c r="IQW55" s="35"/>
      <c r="IQX55" s="35"/>
      <c r="IQY55"/>
      <c r="IQZ55"/>
      <c r="IRA55" s="33"/>
      <c r="IRB55"/>
      <c r="IRC55" s="33"/>
      <c r="IRD55" s="35"/>
      <c r="IRE55" s="35"/>
      <c r="IRF55"/>
      <c r="IRG55"/>
      <c r="IRH55" s="33"/>
      <c r="IRI55"/>
      <c r="IRJ55" s="33"/>
      <c r="IRK55" s="35"/>
      <c r="IRL55" s="35"/>
      <c r="IRM55"/>
      <c r="IRN55"/>
      <c r="IRO55" s="33"/>
      <c r="IRP55"/>
      <c r="IRQ55" s="33"/>
      <c r="IRR55" s="35"/>
      <c r="IRS55" s="35"/>
      <c r="IRT55"/>
      <c r="IRU55"/>
      <c r="IRV55" s="33"/>
      <c r="IRW55"/>
      <c r="IRX55" s="33"/>
      <c r="IRY55" s="35"/>
      <c r="IRZ55" s="35"/>
      <c r="ISA55"/>
      <c r="ISB55"/>
      <c r="ISC55" s="33"/>
      <c r="ISD55"/>
      <c r="ISE55" s="33"/>
      <c r="ISF55" s="35"/>
      <c r="ISG55" s="35"/>
      <c r="ISH55"/>
      <c r="ISI55"/>
      <c r="ISJ55" s="33"/>
      <c r="ISK55"/>
      <c r="ISL55" s="33"/>
      <c r="ISM55" s="35"/>
      <c r="ISN55" s="35"/>
      <c r="ISO55"/>
      <c r="ISP55"/>
      <c r="ISQ55" s="33"/>
      <c r="ISR55"/>
      <c r="ISS55" s="33"/>
      <c r="IST55" s="35"/>
      <c r="ISU55" s="35"/>
      <c r="ISV55"/>
      <c r="ISW55"/>
      <c r="ISX55" s="33"/>
      <c r="ISY55"/>
      <c r="ISZ55" s="33"/>
      <c r="ITA55" s="35"/>
      <c r="ITB55" s="35"/>
      <c r="ITC55"/>
      <c r="ITD55"/>
      <c r="ITE55" s="33"/>
      <c r="ITF55"/>
      <c r="ITG55" s="33"/>
      <c r="ITH55" s="35"/>
      <c r="ITI55" s="35"/>
      <c r="ITJ55"/>
      <c r="ITK55"/>
      <c r="ITL55" s="33"/>
      <c r="ITM55"/>
      <c r="ITN55" s="33"/>
      <c r="ITO55" s="35"/>
      <c r="ITP55" s="35"/>
      <c r="ITQ55"/>
      <c r="ITR55"/>
      <c r="ITS55" s="33"/>
      <c r="ITT55"/>
      <c r="ITU55" s="33"/>
      <c r="ITV55" s="35"/>
      <c r="ITW55" s="35"/>
      <c r="ITX55"/>
      <c r="ITY55"/>
      <c r="ITZ55" s="33"/>
      <c r="IUA55"/>
      <c r="IUB55" s="33"/>
      <c r="IUC55" s="35"/>
      <c r="IUD55" s="35"/>
      <c r="IUE55"/>
      <c r="IUF55"/>
      <c r="IUG55" s="33"/>
      <c r="IUH55"/>
      <c r="IUI55" s="33"/>
      <c r="IUJ55" s="35"/>
      <c r="IUK55" s="35"/>
      <c r="IUL55"/>
      <c r="IUM55"/>
      <c r="IUN55" s="33"/>
      <c r="IUO55"/>
      <c r="IUP55" s="33"/>
      <c r="IUQ55" s="35"/>
      <c r="IUR55" s="35"/>
      <c r="IUS55"/>
      <c r="IUT55"/>
      <c r="IUU55" s="33"/>
      <c r="IUV55"/>
      <c r="IUW55" s="33"/>
      <c r="IUX55" s="35"/>
      <c r="IUY55" s="35"/>
      <c r="IUZ55"/>
      <c r="IVA55"/>
      <c r="IVB55" s="33"/>
      <c r="IVC55"/>
      <c r="IVD55" s="33"/>
      <c r="IVE55" s="35"/>
      <c r="IVF55" s="35"/>
      <c r="IVG55"/>
      <c r="IVH55"/>
      <c r="IVI55" s="33"/>
      <c r="IVJ55"/>
      <c r="IVK55" s="33"/>
      <c r="IVL55" s="35"/>
      <c r="IVM55" s="35"/>
      <c r="IVN55"/>
      <c r="IVO55"/>
      <c r="IVP55" s="33"/>
      <c r="IVQ55"/>
      <c r="IVR55" s="33"/>
      <c r="IVS55" s="35"/>
      <c r="IVT55" s="35"/>
      <c r="IVU55"/>
      <c r="IVV55"/>
      <c r="IVW55" s="33"/>
      <c r="IVX55"/>
      <c r="IVY55" s="33"/>
      <c r="IVZ55" s="35"/>
      <c r="IWA55" s="35"/>
      <c r="IWB55"/>
      <c r="IWC55"/>
      <c r="IWD55" s="33"/>
      <c r="IWE55"/>
      <c r="IWF55" s="33"/>
      <c r="IWG55" s="35"/>
      <c r="IWH55" s="35"/>
      <c r="IWI55"/>
      <c r="IWJ55"/>
      <c r="IWK55" s="33"/>
      <c r="IWL55"/>
      <c r="IWM55" s="33"/>
      <c r="IWN55" s="35"/>
      <c r="IWO55" s="35"/>
      <c r="IWP55"/>
      <c r="IWQ55"/>
      <c r="IWR55" s="33"/>
      <c r="IWS55"/>
      <c r="IWT55" s="33"/>
      <c r="IWU55" s="35"/>
      <c r="IWV55" s="35"/>
      <c r="IWW55"/>
      <c r="IWX55"/>
      <c r="IWY55" s="33"/>
      <c r="IWZ55"/>
      <c r="IXA55" s="33"/>
      <c r="IXB55" s="35"/>
      <c r="IXC55" s="35"/>
      <c r="IXD55"/>
      <c r="IXE55"/>
      <c r="IXF55" s="33"/>
      <c r="IXG55"/>
      <c r="IXH55" s="33"/>
      <c r="IXI55" s="35"/>
      <c r="IXJ55" s="35"/>
      <c r="IXK55"/>
      <c r="IXL55"/>
      <c r="IXM55" s="33"/>
      <c r="IXN55"/>
      <c r="IXO55" s="33"/>
      <c r="IXP55" s="35"/>
      <c r="IXQ55" s="35"/>
      <c r="IXR55"/>
      <c r="IXS55"/>
      <c r="IXT55" s="33"/>
      <c r="IXU55"/>
      <c r="IXV55" s="33"/>
      <c r="IXW55" s="35"/>
      <c r="IXX55" s="35"/>
      <c r="IXY55"/>
      <c r="IXZ55"/>
      <c r="IYA55" s="33"/>
      <c r="IYB55"/>
      <c r="IYC55" s="33"/>
      <c r="IYD55" s="35"/>
      <c r="IYE55" s="35"/>
      <c r="IYF55"/>
      <c r="IYG55"/>
      <c r="IYH55" s="33"/>
      <c r="IYI55"/>
      <c r="IYJ55" s="33"/>
      <c r="IYK55" s="35"/>
      <c r="IYL55" s="35"/>
      <c r="IYM55"/>
      <c r="IYN55"/>
      <c r="IYO55" s="33"/>
      <c r="IYP55"/>
      <c r="IYQ55" s="33"/>
      <c r="IYR55" s="35"/>
      <c r="IYS55" s="35"/>
      <c r="IYT55"/>
      <c r="IYU55"/>
      <c r="IYV55" s="33"/>
      <c r="IYW55"/>
      <c r="IYX55" s="33"/>
      <c r="IYY55" s="35"/>
      <c r="IYZ55" s="35"/>
      <c r="IZA55"/>
      <c r="IZB55"/>
      <c r="IZC55" s="33"/>
      <c r="IZD55"/>
      <c r="IZE55" s="33"/>
      <c r="IZF55" s="35"/>
      <c r="IZG55" s="35"/>
      <c r="IZH55"/>
      <c r="IZI55"/>
      <c r="IZJ55" s="33"/>
      <c r="IZK55"/>
      <c r="IZL55" s="33"/>
      <c r="IZM55" s="35"/>
      <c r="IZN55" s="35"/>
      <c r="IZO55"/>
      <c r="IZP55"/>
      <c r="IZQ55" s="33"/>
      <c r="IZR55"/>
      <c r="IZS55" s="33"/>
      <c r="IZT55" s="35"/>
      <c r="IZU55" s="35"/>
      <c r="IZV55"/>
      <c r="IZW55"/>
      <c r="IZX55" s="33"/>
      <c r="IZY55"/>
      <c r="IZZ55" s="33"/>
      <c r="JAA55" s="35"/>
      <c r="JAB55" s="35"/>
      <c r="JAC55"/>
      <c r="JAD55"/>
      <c r="JAE55" s="33"/>
      <c r="JAF55"/>
      <c r="JAG55" s="33"/>
      <c r="JAH55" s="35"/>
      <c r="JAI55" s="35"/>
      <c r="JAJ55"/>
      <c r="JAK55"/>
      <c r="JAL55" s="33"/>
      <c r="JAM55"/>
      <c r="JAN55" s="33"/>
      <c r="JAO55" s="35"/>
      <c r="JAP55" s="35"/>
      <c r="JAQ55"/>
      <c r="JAR55"/>
      <c r="JAS55" s="33"/>
      <c r="JAT55"/>
      <c r="JAU55" s="33"/>
      <c r="JAV55" s="35"/>
      <c r="JAW55" s="35"/>
      <c r="JAX55"/>
      <c r="JAY55"/>
      <c r="JAZ55" s="33"/>
      <c r="JBA55"/>
      <c r="JBB55" s="33"/>
      <c r="JBC55" s="35"/>
      <c r="JBD55" s="35"/>
      <c r="JBE55"/>
      <c r="JBF55"/>
      <c r="JBG55" s="33"/>
      <c r="JBH55"/>
      <c r="JBI55" s="33"/>
      <c r="JBJ55" s="35"/>
      <c r="JBK55" s="35"/>
      <c r="JBL55"/>
      <c r="JBM55"/>
      <c r="JBN55" s="33"/>
      <c r="JBO55"/>
      <c r="JBP55" s="33"/>
      <c r="JBQ55" s="35"/>
      <c r="JBR55" s="35"/>
      <c r="JBS55"/>
      <c r="JBT55"/>
      <c r="JBU55" s="33"/>
      <c r="JBV55"/>
      <c r="JBW55" s="33"/>
      <c r="JBX55" s="35"/>
      <c r="JBY55" s="35"/>
      <c r="JBZ55"/>
      <c r="JCA55"/>
      <c r="JCB55" s="33"/>
      <c r="JCC55"/>
      <c r="JCD55" s="33"/>
      <c r="JCE55" s="35"/>
      <c r="JCF55" s="35"/>
      <c r="JCG55"/>
      <c r="JCH55"/>
      <c r="JCI55" s="33"/>
      <c r="JCJ55"/>
      <c r="JCK55" s="33"/>
      <c r="JCL55" s="35"/>
      <c r="JCM55" s="35"/>
      <c r="JCN55"/>
      <c r="JCO55"/>
      <c r="JCP55" s="33"/>
      <c r="JCQ55"/>
      <c r="JCR55" s="33"/>
      <c r="JCS55" s="35"/>
      <c r="JCT55" s="35"/>
      <c r="JCU55"/>
      <c r="JCV55"/>
      <c r="JCW55" s="33"/>
      <c r="JCX55"/>
      <c r="JCY55" s="33"/>
      <c r="JCZ55" s="35"/>
      <c r="JDA55" s="35"/>
      <c r="JDB55"/>
      <c r="JDC55"/>
      <c r="JDD55" s="33"/>
      <c r="JDE55"/>
      <c r="JDF55" s="33"/>
      <c r="JDG55" s="35"/>
      <c r="JDH55" s="35"/>
      <c r="JDI55"/>
      <c r="JDJ55"/>
      <c r="JDK55" s="33"/>
      <c r="JDL55"/>
      <c r="JDM55" s="33"/>
      <c r="JDN55" s="35"/>
      <c r="JDO55" s="35"/>
      <c r="JDP55"/>
      <c r="JDQ55"/>
      <c r="JDR55" s="33"/>
      <c r="JDS55"/>
      <c r="JDT55" s="33"/>
      <c r="JDU55" s="35"/>
      <c r="JDV55" s="35"/>
      <c r="JDW55"/>
      <c r="JDX55"/>
      <c r="JDY55" s="33"/>
      <c r="JDZ55"/>
      <c r="JEA55" s="33"/>
      <c r="JEB55" s="35"/>
      <c r="JEC55" s="35"/>
      <c r="JED55"/>
      <c r="JEE55"/>
      <c r="JEF55" s="33"/>
      <c r="JEG55"/>
      <c r="JEH55" s="33"/>
      <c r="JEI55" s="35"/>
      <c r="JEJ55" s="35"/>
      <c r="JEK55"/>
      <c r="JEL55"/>
      <c r="JEM55" s="33"/>
      <c r="JEN55"/>
      <c r="JEO55" s="33"/>
      <c r="JEP55" s="35"/>
      <c r="JEQ55" s="35"/>
      <c r="JER55"/>
      <c r="JES55"/>
      <c r="JET55" s="33"/>
      <c r="JEU55"/>
      <c r="JEV55" s="33"/>
      <c r="JEW55" s="35"/>
      <c r="JEX55" s="35"/>
      <c r="JEY55"/>
      <c r="JEZ55"/>
      <c r="JFA55" s="33"/>
      <c r="JFB55"/>
      <c r="JFC55" s="33"/>
      <c r="JFD55" s="35"/>
      <c r="JFE55" s="35"/>
      <c r="JFF55"/>
      <c r="JFG55"/>
      <c r="JFH55" s="33"/>
      <c r="JFI55"/>
      <c r="JFJ55" s="33"/>
      <c r="JFK55" s="35"/>
      <c r="JFL55" s="35"/>
      <c r="JFM55"/>
      <c r="JFN55"/>
      <c r="JFO55" s="33"/>
      <c r="JFP55"/>
      <c r="JFQ55" s="33"/>
      <c r="JFR55" s="35"/>
      <c r="JFS55" s="35"/>
      <c r="JFT55"/>
      <c r="JFU55"/>
      <c r="JFV55" s="33"/>
      <c r="JFW55"/>
      <c r="JFX55" s="33"/>
      <c r="JFY55" s="35"/>
      <c r="JFZ55" s="35"/>
      <c r="JGA55"/>
      <c r="JGB55"/>
      <c r="JGC55" s="33"/>
      <c r="JGD55"/>
      <c r="JGE55" s="33"/>
      <c r="JGF55" s="35"/>
      <c r="JGG55" s="35"/>
      <c r="JGH55"/>
      <c r="JGI55"/>
      <c r="JGJ55" s="33"/>
      <c r="JGK55"/>
      <c r="JGL55" s="33"/>
      <c r="JGM55" s="35"/>
      <c r="JGN55" s="35"/>
      <c r="JGO55"/>
      <c r="JGP55"/>
      <c r="JGQ55" s="33"/>
      <c r="JGR55"/>
      <c r="JGS55" s="33"/>
      <c r="JGT55" s="35"/>
      <c r="JGU55" s="35"/>
      <c r="JGV55"/>
      <c r="JGW55"/>
      <c r="JGX55" s="33"/>
      <c r="JGY55"/>
      <c r="JGZ55" s="33"/>
      <c r="JHA55" s="35"/>
      <c r="JHB55" s="35"/>
      <c r="JHC55"/>
      <c r="JHD55"/>
      <c r="JHE55" s="33"/>
      <c r="JHF55"/>
      <c r="JHG55" s="33"/>
      <c r="JHH55" s="35"/>
      <c r="JHI55" s="35"/>
      <c r="JHJ55"/>
      <c r="JHK55"/>
      <c r="JHL55" s="33"/>
      <c r="JHM55"/>
      <c r="JHN55" s="33"/>
      <c r="JHO55" s="35"/>
      <c r="JHP55" s="35"/>
      <c r="JHQ55"/>
      <c r="JHR55"/>
      <c r="JHS55" s="33"/>
      <c r="JHT55"/>
      <c r="JHU55" s="33"/>
      <c r="JHV55" s="35"/>
      <c r="JHW55" s="35"/>
      <c r="JHX55"/>
      <c r="JHY55"/>
      <c r="JHZ55" s="33"/>
      <c r="JIA55"/>
      <c r="JIB55" s="33"/>
      <c r="JIC55" s="35"/>
      <c r="JID55" s="35"/>
      <c r="JIE55"/>
      <c r="JIF55"/>
      <c r="JIG55" s="33"/>
      <c r="JIH55"/>
      <c r="JII55" s="33"/>
      <c r="JIJ55" s="35"/>
      <c r="JIK55" s="35"/>
      <c r="JIL55"/>
      <c r="JIM55"/>
      <c r="JIN55" s="33"/>
      <c r="JIO55"/>
      <c r="JIP55" s="33"/>
      <c r="JIQ55" s="35"/>
      <c r="JIR55" s="35"/>
      <c r="JIS55"/>
      <c r="JIT55"/>
      <c r="JIU55" s="33"/>
      <c r="JIV55"/>
      <c r="JIW55" s="33"/>
      <c r="JIX55" s="35"/>
      <c r="JIY55" s="35"/>
      <c r="JIZ55"/>
      <c r="JJA55"/>
      <c r="JJB55" s="33"/>
      <c r="JJC55"/>
      <c r="JJD55" s="33"/>
      <c r="JJE55" s="35"/>
      <c r="JJF55" s="35"/>
      <c r="JJG55"/>
      <c r="JJH55"/>
      <c r="JJI55" s="33"/>
      <c r="JJJ55"/>
      <c r="JJK55" s="33"/>
      <c r="JJL55" s="35"/>
      <c r="JJM55" s="35"/>
      <c r="JJN55"/>
      <c r="JJO55"/>
      <c r="JJP55" s="33"/>
      <c r="JJQ55"/>
      <c r="JJR55" s="33"/>
      <c r="JJS55" s="35"/>
      <c r="JJT55" s="35"/>
      <c r="JJU55"/>
      <c r="JJV55"/>
      <c r="JJW55" s="33"/>
      <c r="JJX55"/>
      <c r="JJY55" s="33"/>
      <c r="JJZ55" s="35"/>
      <c r="JKA55" s="35"/>
      <c r="JKB55"/>
      <c r="JKC55"/>
      <c r="JKD55" s="33"/>
      <c r="JKE55"/>
      <c r="JKF55" s="33"/>
      <c r="JKG55" s="35"/>
      <c r="JKH55" s="35"/>
      <c r="JKI55"/>
      <c r="JKJ55"/>
      <c r="JKK55" s="33"/>
      <c r="JKL55"/>
      <c r="JKM55" s="33"/>
      <c r="JKN55" s="35"/>
      <c r="JKO55" s="35"/>
      <c r="JKP55"/>
      <c r="JKQ55"/>
      <c r="JKR55" s="33"/>
      <c r="JKS55"/>
      <c r="JKT55" s="33"/>
      <c r="JKU55" s="35"/>
      <c r="JKV55" s="35"/>
      <c r="JKW55"/>
      <c r="JKX55"/>
      <c r="JKY55" s="33"/>
      <c r="JKZ55"/>
      <c r="JLA55" s="33"/>
      <c r="JLB55" s="35"/>
      <c r="JLC55" s="35"/>
      <c r="JLD55"/>
      <c r="JLE55"/>
      <c r="JLF55" s="33"/>
      <c r="JLG55"/>
      <c r="JLH55" s="33"/>
      <c r="JLI55" s="35"/>
      <c r="JLJ55" s="35"/>
      <c r="JLK55"/>
      <c r="JLL55"/>
      <c r="JLM55" s="33"/>
      <c r="JLN55"/>
      <c r="JLO55" s="33"/>
      <c r="JLP55" s="35"/>
      <c r="JLQ55" s="35"/>
      <c r="JLR55"/>
      <c r="JLS55"/>
      <c r="JLT55" s="33"/>
      <c r="JLU55"/>
      <c r="JLV55" s="33"/>
      <c r="JLW55" s="35"/>
      <c r="JLX55" s="35"/>
      <c r="JLY55"/>
      <c r="JLZ55"/>
      <c r="JMA55" s="33"/>
      <c r="JMB55"/>
      <c r="JMC55" s="33"/>
      <c r="JMD55" s="35"/>
      <c r="JME55" s="35"/>
      <c r="JMF55"/>
      <c r="JMG55"/>
      <c r="JMH55" s="33"/>
      <c r="JMI55"/>
      <c r="JMJ55" s="33"/>
      <c r="JMK55" s="35"/>
      <c r="JML55" s="35"/>
      <c r="JMM55"/>
      <c r="JMN55"/>
      <c r="JMO55" s="33"/>
      <c r="JMP55"/>
      <c r="JMQ55" s="33"/>
      <c r="JMR55" s="35"/>
      <c r="JMS55" s="35"/>
      <c r="JMT55"/>
      <c r="JMU55"/>
      <c r="JMV55" s="33"/>
      <c r="JMW55"/>
      <c r="JMX55" s="33"/>
      <c r="JMY55" s="35"/>
      <c r="JMZ55" s="35"/>
      <c r="JNA55"/>
      <c r="JNB55"/>
      <c r="JNC55" s="33"/>
      <c r="JND55"/>
      <c r="JNE55" s="33"/>
      <c r="JNF55" s="35"/>
      <c r="JNG55" s="35"/>
      <c r="JNH55"/>
      <c r="JNI55"/>
      <c r="JNJ55" s="33"/>
      <c r="JNK55"/>
      <c r="JNL55" s="33"/>
      <c r="JNM55" s="35"/>
      <c r="JNN55" s="35"/>
      <c r="JNO55"/>
      <c r="JNP55"/>
      <c r="JNQ55" s="33"/>
      <c r="JNR55"/>
      <c r="JNS55" s="33"/>
      <c r="JNT55" s="35"/>
      <c r="JNU55" s="35"/>
      <c r="JNV55"/>
      <c r="JNW55"/>
      <c r="JNX55" s="33"/>
      <c r="JNY55"/>
      <c r="JNZ55" s="33"/>
      <c r="JOA55" s="35"/>
      <c r="JOB55" s="35"/>
      <c r="JOC55"/>
      <c r="JOD55"/>
      <c r="JOE55" s="33"/>
      <c r="JOF55"/>
      <c r="JOG55" s="33"/>
      <c r="JOH55" s="35"/>
      <c r="JOI55" s="35"/>
      <c r="JOJ55"/>
      <c r="JOK55"/>
      <c r="JOL55" s="33"/>
      <c r="JOM55"/>
      <c r="JON55" s="33"/>
      <c r="JOO55" s="35"/>
      <c r="JOP55" s="35"/>
      <c r="JOQ55"/>
      <c r="JOR55"/>
      <c r="JOS55" s="33"/>
      <c r="JOT55"/>
      <c r="JOU55" s="33"/>
      <c r="JOV55" s="35"/>
      <c r="JOW55" s="35"/>
      <c r="JOX55"/>
      <c r="JOY55"/>
      <c r="JOZ55" s="33"/>
      <c r="JPA55"/>
      <c r="JPB55" s="33"/>
      <c r="JPC55" s="35"/>
      <c r="JPD55" s="35"/>
      <c r="JPE55"/>
      <c r="JPF55"/>
      <c r="JPG55" s="33"/>
      <c r="JPH55"/>
      <c r="JPI55" s="33"/>
      <c r="JPJ55" s="35"/>
      <c r="JPK55" s="35"/>
      <c r="JPL55"/>
      <c r="JPM55"/>
      <c r="JPN55" s="33"/>
      <c r="JPO55"/>
      <c r="JPP55" s="33"/>
      <c r="JPQ55" s="35"/>
      <c r="JPR55" s="35"/>
      <c r="JPS55"/>
      <c r="JPT55"/>
      <c r="JPU55" s="33"/>
      <c r="JPV55"/>
      <c r="JPW55" s="33"/>
      <c r="JPX55" s="35"/>
      <c r="JPY55" s="35"/>
      <c r="JPZ55"/>
      <c r="JQA55"/>
      <c r="JQB55" s="33"/>
      <c r="JQC55"/>
      <c r="JQD55" s="33"/>
      <c r="JQE55" s="35"/>
      <c r="JQF55" s="35"/>
      <c r="JQG55"/>
      <c r="JQH55"/>
      <c r="JQI55" s="33"/>
      <c r="JQJ55"/>
      <c r="JQK55" s="33"/>
      <c r="JQL55" s="35"/>
      <c r="JQM55" s="35"/>
      <c r="JQN55"/>
      <c r="JQO55"/>
      <c r="JQP55" s="33"/>
      <c r="JQQ55"/>
      <c r="JQR55" s="33"/>
      <c r="JQS55" s="35"/>
      <c r="JQT55" s="35"/>
      <c r="JQU55"/>
      <c r="JQV55"/>
      <c r="JQW55" s="33"/>
      <c r="JQX55"/>
      <c r="JQY55" s="33"/>
      <c r="JQZ55" s="35"/>
      <c r="JRA55" s="35"/>
      <c r="JRB55"/>
      <c r="JRC55"/>
      <c r="JRD55" s="33"/>
      <c r="JRE55"/>
      <c r="JRF55" s="33"/>
      <c r="JRG55" s="35"/>
      <c r="JRH55" s="35"/>
      <c r="JRI55"/>
      <c r="JRJ55"/>
      <c r="JRK55" s="33"/>
      <c r="JRL55"/>
      <c r="JRM55" s="33"/>
      <c r="JRN55" s="35"/>
      <c r="JRO55" s="35"/>
      <c r="JRP55"/>
      <c r="JRQ55"/>
      <c r="JRR55" s="33"/>
      <c r="JRS55"/>
      <c r="JRT55" s="33"/>
      <c r="JRU55" s="35"/>
      <c r="JRV55" s="35"/>
      <c r="JRW55"/>
      <c r="JRX55"/>
      <c r="JRY55" s="33"/>
      <c r="JRZ55"/>
      <c r="JSA55" s="33"/>
      <c r="JSB55" s="35"/>
      <c r="JSC55" s="35"/>
      <c r="JSD55"/>
      <c r="JSE55"/>
      <c r="JSF55" s="33"/>
      <c r="JSG55"/>
      <c r="JSH55" s="33"/>
      <c r="JSI55" s="35"/>
      <c r="JSJ55" s="35"/>
      <c r="JSK55"/>
      <c r="JSL55"/>
      <c r="JSM55" s="33"/>
      <c r="JSN55"/>
      <c r="JSO55" s="33"/>
      <c r="JSP55" s="35"/>
      <c r="JSQ55" s="35"/>
      <c r="JSR55"/>
      <c r="JSS55"/>
      <c r="JST55" s="33"/>
      <c r="JSU55"/>
      <c r="JSV55" s="33"/>
      <c r="JSW55" s="35"/>
      <c r="JSX55" s="35"/>
      <c r="JSY55"/>
      <c r="JSZ55"/>
      <c r="JTA55" s="33"/>
      <c r="JTB55"/>
      <c r="JTC55" s="33"/>
      <c r="JTD55" s="35"/>
      <c r="JTE55" s="35"/>
      <c r="JTF55"/>
      <c r="JTG55"/>
      <c r="JTH55" s="33"/>
      <c r="JTI55"/>
      <c r="JTJ55" s="33"/>
      <c r="JTK55" s="35"/>
      <c r="JTL55" s="35"/>
      <c r="JTM55"/>
      <c r="JTN55"/>
      <c r="JTO55" s="33"/>
      <c r="JTP55"/>
      <c r="JTQ55" s="33"/>
      <c r="JTR55" s="35"/>
      <c r="JTS55" s="35"/>
      <c r="JTT55"/>
      <c r="JTU55"/>
      <c r="JTV55" s="33"/>
      <c r="JTW55"/>
      <c r="JTX55" s="33"/>
      <c r="JTY55" s="35"/>
      <c r="JTZ55" s="35"/>
      <c r="JUA55"/>
      <c r="JUB55"/>
      <c r="JUC55" s="33"/>
      <c r="JUD55"/>
      <c r="JUE55" s="33"/>
      <c r="JUF55" s="35"/>
      <c r="JUG55" s="35"/>
      <c r="JUH55"/>
      <c r="JUI55"/>
      <c r="JUJ55" s="33"/>
      <c r="JUK55"/>
      <c r="JUL55" s="33"/>
      <c r="JUM55" s="35"/>
      <c r="JUN55" s="35"/>
      <c r="JUO55"/>
      <c r="JUP55"/>
      <c r="JUQ55" s="33"/>
      <c r="JUR55"/>
      <c r="JUS55" s="33"/>
      <c r="JUT55" s="35"/>
      <c r="JUU55" s="35"/>
      <c r="JUV55"/>
      <c r="JUW55"/>
      <c r="JUX55" s="33"/>
      <c r="JUY55"/>
      <c r="JUZ55" s="33"/>
      <c r="JVA55" s="35"/>
      <c r="JVB55" s="35"/>
      <c r="JVC55"/>
      <c r="JVD55"/>
      <c r="JVE55" s="33"/>
      <c r="JVF55"/>
      <c r="JVG55" s="33"/>
      <c r="JVH55" s="35"/>
      <c r="JVI55" s="35"/>
      <c r="JVJ55"/>
      <c r="JVK55"/>
      <c r="JVL55" s="33"/>
      <c r="JVM55"/>
      <c r="JVN55" s="33"/>
      <c r="JVO55" s="35"/>
      <c r="JVP55" s="35"/>
      <c r="JVQ55"/>
      <c r="JVR55"/>
      <c r="JVS55" s="33"/>
      <c r="JVT55"/>
      <c r="JVU55" s="33"/>
      <c r="JVV55" s="35"/>
      <c r="JVW55" s="35"/>
      <c r="JVX55"/>
      <c r="JVY55"/>
      <c r="JVZ55" s="33"/>
      <c r="JWA55"/>
      <c r="JWB55" s="33"/>
      <c r="JWC55" s="35"/>
      <c r="JWD55" s="35"/>
      <c r="JWE55"/>
      <c r="JWF55"/>
      <c r="JWG55" s="33"/>
      <c r="JWH55"/>
      <c r="JWI55" s="33"/>
      <c r="JWJ55" s="35"/>
      <c r="JWK55" s="35"/>
      <c r="JWL55"/>
      <c r="JWM55"/>
      <c r="JWN55" s="33"/>
      <c r="JWO55"/>
      <c r="JWP55" s="33"/>
      <c r="JWQ55" s="35"/>
      <c r="JWR55" s="35"/>
      <c r="JWS55"/>
      <c r="JWT55"/>
      <c r="JWU55" s="33"/>
      <c r="JWV55"/>
      <c r="JWW55" s="33"/>
      <c r="JWX55" s="35"/>
      <c r="JWY55" s="35"/>
      <c r="JWZ55"/>
      <c r="JXA55"/>
      <c r="JXB55" s="33"/>
      <c r="JXC55"/>
      <c r="JXD55" s="33"/>
      <c r="JXE55" s="35"/>
      <c r="JXF55" s="35"/>
      <c r="JXG55"/>
      <c r="JXH55"/>
      <c r="JXI55" s="33"/>
      <c r="JXJ55"/>
      <c r="JXK55" s="33"/>
      <c r="JXL55" s="35"/>
      <c r="JXM55" s="35"/>
      <c r="JXN55"/>
      <c r="JXO55"/>
      <c r="JXP55" s="33"/>
      <c r="JXQ55"/>
      <c r="JXR55" s="33"/>
      <c r="JXS55" s="35"/>
      <c r="JXT55" s="35"/>
      <c r="JXU55"/>
      <c r="JXV55"/>
      <c r="JXW55" s="33"/>
      <c r="JXX55"/>
      <c r="JXY55" s="33"/>
      <c r="JXZ55" s="35"/>
      <c r="JYA55" s="35"/>
      <c r="JYB55"/>
      <c r="JYC55"/>
      <c r="JYD55" s="33"/>
      <c r="JYE55"/>
      <c r="JYF55" s="33"/>
      <c r="JYG55" s="35"/>
      <c r="JYH55" s="35"/>
      <c r="JYI55"/>
      <c r="JYJ55"/>
      <c r="JYK55" s="33"/>
      <c r="JYL55"/>
      <c r="JYM55" s="33"/>
      <c r="JYN55" s="35"/>
      <c r="JYO55" s="35"/>
      <c r="JYP55"/>
      <c r="JYQ55"/>
      <c r="JYR55" s="33"/>
      <c r="JYS55"/>
      <c r="JYT55" s="33"/>
      <c r="JYU55" s="35"/>
      <c r="JYV55" s="35"/>
      <c r="JYW55"/>
      <c r="JYX55"/>
      <c r="JYY55" s="33"/>
      <c r="JYZ55"/>
      <c r="JZA55" s="33"/>
      <c r="JZB55" s="35"/>
      <c r="JZC55" s="35"/>
      <c r="JZD55"/>
      <c r="JZE55"/>
      <c r="JZF55" s="33"/>
      <c r="JZG55"/>
      <c r="JZH55" s="33"/>
      <c r="JZI55" s="35"/>
      <c r="JZJ55" s="35"/>
      <c r="JZK55"/>
      <c r="JZL55"/>
      <c r="JZM55" s="33"/>
      <c r="JZN55"/>
      <c r="JZO55" s="33"/>
      <c r="JZP55" s="35"/>
      <c r="JZQ55" s="35"/>
      <c r="JZR55"/>
      <c r="JZS55"/>
      <c r="JZT55" s="33"/>
      <c r="JZU55"/>
      <c r="JZV55" s="33"/>
      <c r="JZW55" s="35"/>
      <c r="JZX55" s="35"/>
      <c r="JZY55"/>
      <c r="JZZ55"/>
      <c r="KAA55" s="33"/>
      <c r="KAB55"/>
      <c r="KAC55" s="33"/>
      <c r="KAD55" s="35"/>
      <c r="KAE55" s="35"/>
      <c r="KAF55"/>
      <c r="KAG55"/>
      <c r="KAH55" s="33"/>
      <c r="KAI55"/>
      <c r="KAJ55" s="33"/>
      <c r="KAK55" s="35"/>
      <c r="KAL55" s="35"/>
      <c r="KAM55"/>
      <c r="KAN55"/>
      <c r="KAO55" s="33"/>
      <c r="KAP55"/>
      <c r="KAQ55" s="33"/>
      <c r="KAR55" s="35"/>
      <c r="KAS55" s="35"/>
      <c r="KAT55"/>
      <c r="KAU55"/>
      <c r="KAV55" s="33"/>
      <c r="KAW55"/>
      <c r="KAX55" s="33"/>
      <c r="KAY55" s="35"/>
      <c r="KAZ55" s="35"/>
      <c r="KBA55"/>
      <c r="KBB55"/>
      <c r="KBC55" s="33"/>
      <c r="KBD55"/>
      <c r="KBE55" s="33"/>
      <c r="KBF55" s="35"/>
      <c r="KBG55" s="35"/>
      <c r="KBH55"/>
      <c r="KBI55"/>
      <c r="KBJ55" s="33"/>
      <c r="KBK55"/>
      <c r="KBL55" s="33"/>
      <c r="KBM55" s="35"/>
      <c r="KBN55" s="35"/>
      <c r="KBO55"/>
      <c r="KBP55"/>
      <c r="KBQ55" s="33"/>
      <c r="KBR55"/>
      <c r="KBS55" s="33"/>
      <c r="KBT55" s="35"/>
      <c r="KBU55" s="35"/>
      <c r="KBV55"/>
      <c r="KBW55"/>
      <c r="KBX55" s="33"/>
      <c r="KBY55"/>
      <c r="KBZ55" s="33"/>
      <c r="KCA55" s="35"/>
      <c r="KCB55" s="35"/>
      <c r="KCC55"/>
      <c r="KCD55"/>
      <c r="KCE55" s="33"/>
      <c r="KCF55"/>
      <c r="KCG55" s="33"/>
      <c r="KCH55" s="35"/>
      <c r="KCI55" s="35"/>
      <c r="KCJ55"/>
      <c r="KCK55"/>
      <c r="KCL55" s="33"/>
      <c r="KCM55"/>
      <c r="KCN55" s="33"/>
      <c r="KCO55" s="35"/>
      <c r="KCP55" s="35"/>
      <c r="KCQ55"/>
      <c r="KCR55"/>
      <c r="KCS55" s="33"/>
      <c r="KCT55"/>
      <c r="KCU55" s="33"/>
      <c r="KCV55" s="35"/>
      <c r="KCW55" s="35"/>
      <c r="KCX55"/>
      <c r="KCY55"/>
      <c r="KCZ55" s="33"/>
      <c r="KDA55"/>
      <c r="KDB55" s="33"/>
      <c r="KDC55" s="35"/>
      <c r="KDD55" s="35"/>
      <c r="KDE55"/>
      <c r="KDF55"/>
      <c r="KDG55" s="33"/>
      <c r="KDH55"/>
      <c r="KDI55" s="33"/>
      <c r="KDJ55" s="35"/>
      <c r="KDK55" s="35"/>
      <c r="KDL55"/>
      <c r="KDM55"/>
      <c r="KDN55" s="33"/>
      <c r="KDO55"/>
      <c r="KDP55" s="33"/>
      <c r="KDQ55" s="35"/>
      <c r="KDR55" s="35"/>
      <c r="KDS55"/>
      <c r="KDT55"/>
      <c r="KDU55" s="33"/>
      <c r="KDV55"/>
      <c r="KDW55" s="33"/>
      <c r="KDX55" s="35"/>
      <c r="KDY55" s="35"/>
      <c r="KDZ55"/>
      <c r="KEA55"/>
      <c r="KEB55" s="33"/>
      <c r="KEC55"/>
      <c r="KED55" s="33"/>
      <c r="KEE55" s="35"/>
      <c r="KEF55" s="35"/>
      <c r="KEG55"/>
      <c r="KEH55"/>
      <c r="KEI55" s="33"/>
      <c r="KEJ55"/>
      <c r="KEK55" s="33"/>
      <c r="KEL55" s="35"/>
      <c r="KEM55" s="35"/>
      <c r="KEN55"/>
      <c r="KEO55"/>
      <c r="KEP55" s="33"/>
      <c r="KEQ55"/>
      <c r="KER55" s="33"/>
      <c r="KES55" s="35"/>
      <c r="KET55" s="35"/>
      <c r="KEU55"/>
      <c r="KEV55"/>
      <c r="KEW55" s="33"/>
      <c r="KEX55"/>
      <c r="KEY55" s="33"/>
      <c r="KEZ55" s="35"/>
      <c r="KFA55" s="35"/>
      <c r="KFB55"/>
      <c r="KFC55"/>
      <c r="KFD55" s="33"/>
      <c r="KFE55"/>
      <c r="KFF55" s="33"/>
      <c r="KFG55" s="35"/>
      <c r="KFH55" s="35"/>
      <c r="KFI55"/>
      <c r="KFJ55"/>
      <c r="KFK55" s="33"/>
      <c r="KFL55"/>
      <c r="KFM55" s="33"/>
      <c r="KFN55" s="35"/>
      <c r="KFO55" s="35"/>
      <c r="KFP55"/>
      <c r="KFQ55"/>
      <c r="KFR55" s="33"/>
      <c r="KFS55"/>
      <c r="KFT55" s="33"/>
      <c r="KFU55" s="35"/>
      <c r="KFV55" s="35"/>
      <c r="KFW55"/>
      <c r="KFX55"/>
      <c r="KFY55" s="33"/>
      <c r="KFZ55"/>
      <c r="KGA55" s="33"/>
      <c r="KGB55" s="35"/>
      <c r="KGC55" s="35"/>
      <c r="KGD55"/>
      <c r="KGE55"/>
      <c r="KGF55" s="33"/>
      <c r="KGG55"/>
      <c r="KGH55" s="33"/>
      <c r="KGI55" s="35"/>
      <c r="KGJ55" s="35"/>
      <c r="KGK55"/>
      <c r="KGL55"/>
      <c r="KGM55" s="33"/>
      <c r="KGN55"/>
      <c r="KGO55" s="33"/>
      <c r="KGP55" s="35"/>
      <c r="KGQ55" s="35"/>
      <c r="KGR55"/>
      <c r="KGS55"/>
      <c r="KGT55" s="33"/>
      <c r="KGU55"/>
      <c r="KGV55" s="33"/>
      <c r="KGW55" s="35"/>
      <c r="KGX55" s="35"/>
      <c r="KGY55"/>
      <c r="KGZ55"/>
      <c r="KHA55" s="33"/>
      <c r="KHB55"/>
      <c r="KHC55" s="33"/>
      <c r="KHD55" s="35"/>
      <c r="KHE55" s="35"/>
      <c r="KHF55"/>
      <c r="KHG55"/>
      <c r="KHH55" s="33"/>
      <c r="KHI55"/>
      <c r="KHJ55" s="33"/>
      <c r="KHK55" s="35"/>
      <c r="KHL55" s="35"/>
      <c r="KHM55"/>
      <c r="KHN55"/>
      <c r="KHO55" s="33"/>
      <c r="KHP55"/>
      <c r="KHQ55" s="33"/>
      <c r="KHR55" s="35"/>
      <c r="KHS55" s="35"/>
      <c r="KHT55"/>
      <c r="KHU55"/>
      <c r="KHV55" s="33"/>
      <c r="KHW55"/>
      <c r="KHX55" s="33"/>
      <c r="KHY55" s="35"/>
      <c r="KHZ55" s="35"/>
      <c r="KIA55"/>
      <c r="KIB55"/>
      <c r="KIC55" s="33"/>
      <c r="KID55"/>
      <c r="KIE55" s="33"/>
      <c r="KIF55" s="35"/>
      <c r="KIG55" s="35"/>
      <c r="KIH55"/>
      <c r="KII55"/>
      <c r="KIJ55" s="33"/>
      <c r="KIK55"/>
      <c r="KIL55" s="33"/>
      <c r="KIM55" s="35"/>
      <c r="KIN55" s="35"/>
      <c r="KIO55"/>
      <c r="KIP55"/>
      <c r="KIQ55" s="33"/>
      <c r="KIR55"/>
      <c r="KIS55" s="33"/>
      <c r="KIT55" s="35"/>
      <c r="KIU55" s="35"/>
      <c r="KIV55"/>
      <c r="KIW55"/>
      <c r="KIX55" s="33"/>
      <c r="KIY55"/>
      <c r="KIZ55" s="33"/>
      <c r="KJA55" s="35"/>
      <c r="KJB55" s="35"/>
      <c r="KJC55"/>
      <c r="KJD55"/>
      <c r="KJE55" s="33"/>
      <c r="KJF55"/>
      <c r="KJG55" s="33"/>
      <c r="KJH55" s="35"/>
      <c r="KJI55" s="35"/>
      <c r="KJJ55"/>
      <c r="KJK55"/>
      <c r="KJL55" s="33"/>
      <c r="KJM55"/>
      <c r="KJN55" s="33"/>
      <c r="KJO55" s="35"/>
      <c r="KJP55" s="35"/>
      <c r="KJQ55"/>
      <c r="KJR55"/>
      <c r="KJS55" s="33"/>
      <c r="KJT55"/>
      <c r="KJU55" s="33"/>
      <c r="KJV55" s="35"/>
      <c r="KJW55" s="35"/>
      <c r="KJX55"/>
      <c r="KJY55"/>
      <c r="KJZ55" s="33"/>
      <c r="KKA55"/>
      <c r="KKB55" s="33"/>
      <c r="KKC55" s="35"/>
      <c r="KKD55" s="35"/>
      <c r="KKE55"/>
      <c r="KKF55"/>
      <c r="KKG55" s="33"/>
      <c r="KKH55"/>
      <c r="KKI55" s="33"/>
      <c r="KKJ55" s="35"/>
      <c r="KKK55" s="35"/>
      <c r="KKL55"/>
      <c r="KKM55"/>
      <c r="KKN55" s="33"/>
      <c r="KKO55"/>
      <c r="KKP55" s="33"/>
      <c r="KKQ55" s="35"/>
      <c r="KKR55" s="35"/>
      <c r="KKS55"/>
      <c r="KKT55"/>
      <c r="KKU55" s="33"/>
      <c r="KKV55"/>
      <c r="KKW55" s="33"/>
      <c r="KKX55" s="35"/>
      <c r="KKY55" s="35"/>
      <c r="KKZ55"/>
      <c r="KLA55"/>
      <c r="KLB55" s="33"/>
      <c r="KLC55"/>
      <c r="KLD55" s="33"/>
      <c r="KLE55" s="35"/>
      <c r="KLF55" s="35"/>
      <c r="KLG55"/>
      <c r="KLH55"/>
      <c r="KLI55" s="33"/>
      <c r="KLJ55"/>
      <c r="KLK55" s="33"/>
      <c r="KLL55" s="35"/>
      <c r="KLM55" s="35"/>
      <c r="KLN55"/>
      <c r="KLO55"/>
      <c r="KLP55" s="33"/>
      <c r="KLQ55"/>
      <c r="KLR55" s="33"/>
      <c r="KLS55" s="35"/>
      <c r="KLT55" s="35"/>
      <c r="KLU55"/>
      <c r="KLV55"/>
      <c r="KLW55" s="33"/>
      <c r="KLX55"/>
      <c r="KLY55" s="33"/>
      <c r="KLZ55" s="35"/>
      <c r="KMA55" s="35"/>
      <c r="KMB55"/>
      <c r="KMC55"/>
      <c r="KMD55" s="33"/>
      <c r="KME55"/>
      <c r="KMF55" s="33"/>
      <c r="KMG55" s="35"/>
      <c r="KMH55" s="35"/>
      <c r="KMI55"/>
      <c r="KMJ55"/>
      <c r="KMK55" s="33"/>
      <c r="KML55"/>
      <c r="KMM55" s="33"/>
      <c r="KMN55" s="35"/>
      <c r="KMO55" s="35"/>
      <c r="KMP55"/>
      <c r="KMQ55"/>
      <c r="KMR55" s="33"/>
      <c r="KMS55"/>
      <c r="KMT55" s="33"/>
      <c r="KMU55" s="35"/>
      <c r="KMV55" s="35"/>
      <c r="KMW55"/>
      <c r="KMX55"/>
      <c r="KMY55" s="33"/>
      <c r="KMZ55"/>
      <c r="KNA55" s="33"/>
      <c r="KNB55" s="35"/>
      <c r="KNC55" s="35"/>
      <c r="KND55"/>
      <c r="KNE55"/>
      <c r="KNF55" s="33"/>
      <c r="KNG55"/>
      <c r="KNH55" s="33"/>
      <c r="KNI55" s="35"/>
      <c r="KNJ55" s="35"/>
      <c r="KNK55"/>
      <c r="KNL55"/>
      <c r="KNM55" s="33"/>
      <c r="KNN55"/>
      <c r="KNO55" s="33"/>
      <c r="KNP55" s="35"/>
      <c r="KNQ55" s="35"/>
      <c r="KNR55"/>
      <c r="KNS55"/>
      <c r="KNT55" s="33"/>
      <c r="KNU55"/>
      <c r="KNV55" s="33"/>
      <c r="KNW55" s="35"/>
      <c r="KNX55" s="35"/>
      <c r="KNY55"/>
      <c r="KNZ55"/>
      <c r="KOA55" s="33"/>
      <c r="KOB55"/>
      <c r="KOC55" s="33"/>
      <c r="KOD55" s="35"/>
      <c r="KOE55" s="35"/>
      <c r="KOF55"/>
      <c r="KOG55"/>
      <c r="KOH55" s="33"/>
      <c r="KOI55"/>
      <c r="KOJ55" s="33"/>
      <c r="KOK55" s="35"/>
      <c r="KOL55" s="35"/>
      <c r="KOM55"/>
      <c r="KON55"/>
      <c r="KOO55" s="33"/>
      <c r="KOP55"/>
      <c r="KOQ55" s="33"/>
      <c r="KOR55" s="35"/>
      <c r="KOS55" s="35"/>
      <c r="KOT55"/>
      <c r="KOU55"/>
      <c r="KOV55" s="33"/>
      <c r="KOW55"/>
      <c r="KOX55" s="33"/>
      <c r="KOY55" s="35"/>
      <c r="KOZ55" s="35"/>
      <c r="KPA55"/>
      <c r="KPB55"/>
      <c r="KPC55" s="33"/>
      <c r="KPD55"/>
      <c r="KPE55" s="33"/>
      <c r="KPF55" s="35"/>
      <c r="KPG55" s="35"/>
      <c r="KPH55"/>
      <c r="KPI55"/>
      <c r="KPJ55" s="33"/>
      <c r="KPK55"/>
      <c r="KPL55" s="33"/>
      <c r="KPM55" s="35"/>
      <c r="KPN55" s="35"/>
      <c r="KPO55"/>
      <c r="KPP55"/>
      <c r="KPQ55" s="33"/>
      <c r="KPR55"/>
      <c r="KPS55" s="33"/>
      <c r="KPT55" s="35"/>
      <c r="KPU55" s="35"/>
      <c r="KPV55"/>
      <c r="KPW55"/>
      <c r="KPX55" s="33"/>
      <c r="KPY55"/>
      <c r="KPZ55" s="33"/>
      <c r="KQA55" s="35"/>
      <c r="KQB55" s="35"/>
      <c r="KQC55"/>
      <c r="KQD55"/>
      <c r="KQE55" s="33"/>
      <c r="KQF55"/>
      <c r="KQG55" s="33"/>
      <c r="KQH55" s="35"/>
      <c r="KQI55" s="35"/>
      <c r="KQJ55"/>
      <c r="KQK55"/>
      <c r="KQL55" s="33"/>
      <c r="KQM55"/>
      <c r="KQN55" s="33"/>
      <c r="KQO55" s="35"/>
      <c r="KQP55" s="35"/>
      <c r="KQQ55"/>
      <c r="KQR55"/>
      <c r="KQS55" s="33"/>
      <c r="KQT55"/>
      <c r="KQU55" s="33"/>
      <c r="KQV55" s="35"/>
      <c r="KQW55" s="35"/>
      <c r="KQX55"/>
      <c r="KQY55"/>
      <c r="KQZ55" s="33"/>
      <c r="KRA55"/>
      <c r="KRB55" s="33"/>
      <c r="KRC55" s="35"/>
      <c r="KRD55" s="35"/>
      <c r="KRE55"/>
      <c r="KRF55"/>
      <c r="KRG55" s="33"/>
      <c r="KRH55"/>
      <c r="KRI55" s="33"/>
      <c r="KRJ55" s="35"/>
      <c r="KRK55" s="35"/>
      <c r="KRL55"/>
      <c r="KRM55"/>
      <c r="KRN55" s="33"/>
      <c r="KRO55"/>
      <c r="KRP55" s="33"/>
      <c r="KRQ55" s="35"/>
      <c r="KRR55" s="35"/>
      <c r="KRS55"/>
      <c r="KRT55"/>
      <c r="KRU55" s="33"/>
      <c r="KRV55"/>
      <c r="KRW55" s="33"/>
      <c r="KRX55" s="35"/>
      <c r="KRY55" s="35"/>
      <c r="KRZ55"/>
      <c r="KSA55"/>
      <c r="KSB55" s="33"/>
      <c r="KSC55"/>
      <c r="KSD55" s="33"/>
      <c r="KSE55" s="35"/>
      <c r="KSF55" s="35"/>
      <c r="KSG55"/>
      <c r="KSH55"/>
      <c r="KSI55" s="33"/>
      <c r="KSJ55"/>
      <c r="KSK55" s="33"/>
      <c r="KSL55" s="35"/>
      <c r="KSM55" s="35"/>
      <c r="KSN55"/>
      <c r="KSO55"/>
      <c r="KSP55" s="33"/>
      <c r="KSQ55"/>
      <c r="KSR55" s="33"/>
      <c r="KSS55" s="35"/>
      <c r="KST55" s="35"/>
      <c r="KSU55"/>
      <c r="KSV55"/>
      <c r="KSW55" s="33"/>
      <c r="KSX55"/>
      <c r="KSY55" s="33"/>
      <c r="KSZ55" s="35"/>
      <c r="KTA55" s="35"/>
      <c r="KTB55"/>
      <c r="KTC55"/>
      <c r="KTD55" s="33"/>
      <c r="KTE55"/>
      <c r="KTF55" s="33"/>
      <c r="KTG55" s="35"/>
      <c r="KTH55" s="35"/>
      <c r="KTI55"/>
      <c r="KTJ55"/>
      <c r="KTK55" s="33"/>
      <c r="KTL55"/>
      <c r="KTM55" s="33"/>
      <c r="KTN55" s="35"/>
      <c r="KTO55" s="35"/>
      <c r="KTP55"/>
      <c r="KTQ55"/>
      <c r="KTR55" s="33"/>
      <c r="KTS55"/>
      <c r="KTT55" s="33"/>
      <c r="KTU55" s="35"/>
      <c r="KTV55" s="35"/>
      <c r="KTW55"/>
      <c r="KTX55"/>
      <c r="KTY55" s="33"/>
      <c r="KTZ55"/>
      <c r="KUA55" s="33"/>
      <c r="KUB55" s="35"/>
      <c r="KUC55" s="35"/>
      <c r="KUD55"/>
      <c r="KUE55"/>
      <c r="KUF55" s="33"/>
      <c r="KUG55"/>
      <c r="KUH55" s="33"/>
      <c r="KUI55" s="35"/>
      <c r="KUJ55" s="35"/>
      <c r="KUK55"/>
      <c r="KUL55"/>
      <c r="KUM55" s="33"/>
      <c r="KUN55"/>
      <c r="KUO55" s="33"/>
      <c r="KUP55" s="35"/>
      <c r="KUQ55" s="35"/>
      <c r="KUR55"/>
      <c r="KUS55"/>
      <c r="KUT55" s="33"/>
      <c r="KUU55"/>
      <c r="KUV55" s="33"/>
      <c r="KUW55" s="35"/>
      <c r="KUX55" s="35"/>
      <c r="KUY55"/>
      <c r="KUZ55"/>
      <c r="KVA55" s="33"/>
      <c r="KVB55"/>
      <c r="KVC55" s="33"/>
      <c r="KVD55" s="35"/>
      <c r="KVE55" s="35"/>
      <c r="KVF55"/>
      <c r="KVG55"/>
      <c r="KVH55" s="33"/>
      <c r="KVI55"/>
      <c r="KVJ55" s="33"/>
      <c r="KVK55" s="35"/>
      <c r="KVL55" s="35"/>
      <c r="KVM55"/>
      <c r="KVN55"/>
      <c r="KVO55" s="33"/>
      <c r="KVP55"/>
      <c r="KVQ55" s="33"/>
      <c r="KVR55" s="35"/>
      <c r="KVS55" s="35"/>
      <c r="KVT55"/>
      <c r="KVU55"/>
      <c r="KVV55" s="33"/>
      <c r="KVW55"/>
      <c r="KVX55" s="33"/>
      <c r="KVY55" s="35"/>
      <c r="KVZ55" s="35"/>
      <c r="KWA55"/>
      <c r="KWB55"/>
      <c r="KWC55" s="33"/>
      <c r="KWD55"/>
      <c r="KWE55" s="33"/>
      <c r="KWF55" s="35"/>
      <c r="KWG55" s="35"/>
      <c r="KWH55"/>
      <c r="KWI55"/>
      <c r="KWJ55" s="33"/>
      <c r="KWK55"/>
      <c r="KWL55" s="33"/>
      <c r="KWM55" s="35"/>
      <c r="KWN55" s="35"/>
      <c r="KWO55"/>
      <c r="KWP55"/>
      <c r="KWQ55" s="33"/>
      <c r="KWR55"/>
      <c r="KWS55" s="33"/>
      <c r="KWT55" s="35"/>
      <c r="KWU55" s="35"/>
      <c r="KWV55"/>
      <c r="KWW55"/>
      <c r="KWX55" s="33"/>
      <c r="KWY55"/>
      <c r="KWZ55" s="33"/>
      <c r="KXA55" s="35"/>
      <c r="KXB55" s="35"/>
      <c r="KXC55"/>
      <c r="KXD55"/>
      <c r="KXE55" s="33"/>
      <c r="KXF55"/>
      <c r="KXG55" s="33"/>
      <c r="KXH55" s="35"/>
      <c r="KXI55" s="35"/>
      <c r="KXJ55"/>
      <c r="KXK55"/>
      <c r="KXL55" s="33"/>
      <c r="KXM55"/>
      <c r="KXN55" s="33"/>
      <c r="KXO55" s="35"/>
      <c r="KXP55" s="35"/>
      <c r="KXQ55"/>
      <c r="KXR55"/>
      <c r="KXS55" s="33"/>
      <c r="KXT55"/>
      <c r="KXU55" s="33"/>
      <c r="KXV55" s="35"/>
      <c r="KXW55" s="35"/>
      <c r="KXX55"/>
      <c r="KXY55"/>
      <c r="KXZ55" s="33"/>
      <c r="KYA55"/>
      <c r="KYB55" s="33"/>
      <c r="KYC55" s="35"/>
      <c r="KYD55" s="35"/>
      <c r="KYE55"/>
      <c r="KYF55"/>
      <c r="KYG55" s="33"/>
      <c r="KYH55"/>
      <c r="KYI55" s="33"/>
      <c r="KYJ55" s="35"/>
      <c r="KYK55" s="35"/>
      <c r="KYL55"/>
      <c r="KYM55"/>
      <c r="KYN55" s="33"/>
      <c r="KYO55"/>
      <c r="KYP55" s="33"/>
      <c r="KYQ55" s="35"/>
      <c r="KYR55" s="35"/>
      <c r="KYS55"/>
      <c r="KYT55"/>
      <c r="KYU55" s="33"/>
      <c r="KYV55"/>
      <c r="KYW55" s="33"/>
      <c r="KYX55" s="35"/>
      <c r="KYY55" s="35"/>
      <c r="KYZ55"/>
      <c r="KZA55"/>
      <c r="KZB55" s="33"/>
      <c r="KZC55"/>
      <c r="KZD55" s="33"/>
      <c r="KZE55" s="35"/>
      <c r="KZF55" s="35"/>
      <c r="KZG55"/>
      <c r="KZH55"/>
      <c r="KZI55" s="33"/>
      <c r="KZJ55"/>
      <c r="KZK55" s="33"/>
      <c r="KZL55" s="35"/>
      <c r="KZM55" s="35"/>
      <c r="KZN55"/>
      <c r="KZO55"/>
      <c r="KZP55" s="33"/>
      <c r="KZQ55"/>
      <c r="KZR55" s="33"/>
      <c r="KZS55" s="35"/>
      <c r="KZT55" s="35"/>
      <c r="KZU55"/>
      <c r="KZV55"/>
      <c r="KZW55" s="33"/>
      <c r="KZX55"/>
      <c r="KZY55" s="33"/>
      <c r="KZZ55" s="35"/>
      <c r="LAA55" s="35"/>
      <c r="LAB55"/>
      <c r="LAC55"/>
      <c r="LAD55" s="33"/>
      <c r="LAE55"/>
      <c r="LAF55" s="33"/>
      <c r="LAG55" s="35"/>
      <c r="LAH55" s="35"/>
      <c r="LAI55"/>
      <c r="LAJ55"/>
      <c r="LAK55" s="33"/>
      <c r="LAL55"/>
      <c r="LAM55" s="33"/>
      <c r="LAN55" s="35"/>
      <c r="LAO55" s="35"/>
      <c r="LAP55"/>
      <c r="LAQ55"/>
      <c r="LAR55" s="33"/>
      <c r="LAS55"/>
      <c r="LAT55" s="33"/>
      <c r="LAU55" s="35"/>
      <c r="LAV55" s="35"/>
      <c r="LAW55"/>
      <c r="LAX55"/>
      <c r="LAY55" s="33"/>
      <c r="LAZ55"/>
      <c r="LBA55" s="33"/>
      <c r="LBB55" s="35"/>
      <c r="LBC55" s="35"/>
      <c r="LBD55"/>
      <c r="LBE55"/>
      <c r="LBF55" s="33"/>
      <c r="LBG55"/>
      <c r="LBH55" s="33"/>
      <c r="LBI55" s="35"/>
      <c r="LBJ55" s="35"/>
      <c r="LBK55"/>
      <c r="LBL55"/>
      <c r="LBM55" s="33"/>
      <c r="LBN55"/>
      <c r="LBO55" s="33"/>
      <c r="LBP55" s="35"/>
      <c r="LBQ55" s="35"/>
      <c r="LBR55"/>
      <c r="LBS55"/>
      <c r="LBT55" s="33"/>
      <c r="LBU55"/>
      <c r="LBV55" s="33"/>
      <c r="LBW55" s="35"/>
      <c r="LBX55" s="35"/>
      <c r="LBY55"/>
      <c r="LBZ55"/>
      <c r="LCA55" s="33"/>
      <c r="LCB55"/>
      <c r="LCC55" s="33"/>
      <c r="LCD55" s="35"/>
      <c r="LCE55" s="35"/>
      <c r="LCF55"/>
      <c r="LCG55"/>
      <c r="LCH55" s="33"/>
      <c r="LCI55"/>
      <c r="LCJ55" s="33"/>
      <c r="LCK55" s="35"/>
      <c r="LCL55" s="35"/>
      <c r="LCM55"/>
      <c r="LCN55"/>
      <c r="LCO55" s="33"/>
      <c r="LCP55"/>
      <c r="LCQ55" s="33"/>
      <c r="LCR55" s="35"/>
      <c r="LCS55" s="35"/>
      <c r="LCT55"/>
      <c r="LCU55"/>
      <c r="LCV55" s="33"/>
      <c r="LCW55"/>
      <c r="LCX55" s="33"/>
      <c r="LCY55" s="35"/>
      <c r="LCZ55" s="35"/>
      <c r="LDA55"/>
      <c r="LDB55"/>
      <c r="LDC55" s="33"/>
      <c r="LDD55"/>
      <c r="LDE55" s="33"/>
      <c r="LDF55" s="35"/>
      <c r="LDG55" s="35"/>
      <c r="LDH55"/>
      <c r="LDI55"/>
      <c r="LDJ55" s="33"/>
      <c r="LDK55"/>
      <c r="LDL55" s="33"/>
      <c r="LDM55" s="35"/>
      <c r="LDN55" s="35"/>
      <c r="LDO55"/>
      <c r="LDP55"/>
      <c r="LDQ55" s="33"/>
      <c r="LDR55"/>
      <c r="LDS55" s="33"/>
      <c r="LDT55" s="35"/>
      <c r="LDU55" s="35"/>
      <c r="LDV55"/>
      <c r="LDW55"/>
      <c r="LDX55" s="33"/>
      <c r="LDY55"/>
      <c r="LDZ55" s="33"/>
      <c r="LEA55" s="35"/>
      <c r="LEB55" s="35"/>
      <c r="LEC55"/>
      <c r="LED55"/>
      <c r="LEE55" s="33"/>
      <c r="LEF55"/>
      <c r="LEG55" s="33"/>
      <c r="LEH55" s="35"/>
      <c r="LEI55" s="35"/>
      <c r="LEJ55"/>
      <c r="LEK55"/>
      <c r="LEL55" s="33"/>
      <c r="LEM55"/>
      <c r="LEN55" s="33"/>
      <c r="LEO55" s="35"/>
      <c r="LEP55" s="35"/>
      <c r="LEQ55"/>
      <c r="LER55"/>
      <c r="LES55" s="33"/>
      <c r="LET55"/>
      <c r="LEU55" s="33"/>
      <c r="LEV55" s="35"/>
      <c r="LEW55" s="35"/>
      <c r="LEX55"/>
      <c r="LEY55"/>
      <c r="LEZ55" s="33"/>
      <c r="LFA55"/>
      <c r="LFB55" s="33"/>
      <c r="LFC55" s="35"/>
      <c r="LFD55" s="35"/>
      <c r="LFE55"/>
      <c r="LFF55"/>
      <c r="LFG55" s="33"/>
      <c r="LFH55"/>
      <c r="LFI55" s="33"/>
      <c r="LFJ55" s="35"/>
      <c r="LFK55" s="35"/>
      <c r="LFL55"/>
      <c r="LFM55"/>
      <c r="LFN55" s="33"/>
      <c r="LFO55"/>
      <c r="LFP55" s="33"/>
      <c r="LFQ55" s="35"/>
      <c r="LFR55" s="35"/>
      <c r="LFS55"/>
      <c r="LFT55"/>
      <c r="LFU55" s="33"/>
      <c r="LFV55"/>
      <c r="LFW55" s="33"/>
      <c r="LFX55" s="35"/>
      <c r="LFY55" s="35"/>
      <c r="LFZ55"/>
      <c r="LGA55"/>
      <c r="LGB55" s="33"/>
      <c r="LGC55"/>
      <c r="LGD55" s="33"/>
      <c r="LGE55" s="35"/>
      <c r="LGF55" s="35"/>
      <c r="LGG55"/>
      <c r="LGH55"/>
      <c r="LGI55" s="33"/>
      <c r="LGJ55"/>
      <c r="LGK55" s="33"/>
      <c r="LGL55" s="35"/>
      <c r="LGM55" s="35"/>
      <c r="LGN55"/>
      <c r="LGO55"/>
      <c r="LGP55" s="33"/>
      <c r="LGQ55"/>
      <c r="LGR55" s="33"/>
      <c r="LGS55" s="35"/>
      <c r="LGT55" s="35"/>
      <c r="LGU55"/>
      <c r="LGV55"/>
      <c r="LGW55" s="33"/>
      <c r="LGX55"/>
      <c r="LGY55" s="33"/>
      <c r="LGZ55" s="35"/>
      <c r="LHA55" s="35"/>
      <c r="LHB55"/>
      <c r="LHC55"/>
      <c r="LHD55" s="33"/>
      <c r="LHE55"/>
      <c r="LHF55" s="33"/>
      <c r="LHG55" s="35"/>
      <c r="LHH55" s="35"/>
      <c r="LHI55"/>
      <c r="LHJ55"/>
      <c r="LHK55" s="33"/>
      <c r="LHL55"/>
      <c r="LHM55" s="33"/>
      <c r="LHN55" s="35"/>
      <c r="LHO55" s="35"/>
      <c r="LHP55"/>
      <c r="LHQ55"/>
      <c r="LHR55" s="33"/>
      <c r="LHS55"/>
      <c r="LHT55" s="33"/>
      <c r="LHU55" s="35"/>
      <c r="LHV55" s="35"/>
      <c r="LHW55"/>
      <c r="LHX55"/>
      <c r="LHY55" s="33"/>
      <c r="LHZ55"/>
      <c r="LIA55" s="33"/>
      <c r="LIB55" s="35"/>
      <c r="LIC55" s="35"/>
      <c r="LID55"/>
      <c r="LIE55"/>
      <c r="LIF55" s="33"/>
      <c r="LIG55"/>
      <c r="LIH55" s="33"/>
      <c r="LII55" s="35"/>
      <c r="LIJ55" s="35"/>
      <c r="LIK55"/>
      <c r="LIL55"/>
      <c r="LIM55" s="33"/>
      <c r="LIN55"/>
      <c r="LIO55" s="33"/>
      <c r="LIP55" s="35"/>
      <c r="LIQ55" s="35"/>
      <c r="LIR55"/>
      <c r="LIS55"/>
      <c r="LIT55" s="33"/>
      <c r="LIU55"/>
      <c r="LIV55" s="33"/>
      <c r="LIW55" s="35"/>
      <c r="LIX55" s="35"/>
      <c r="LIY55"/>
      <c r="LIZ55"/>
      <c r="LJA55" s="33"/>
      <c r="LJB55"/>
      <c r="LJC55" s="33"/>
      <c r="LJD55" s="35"/>
      <c r="LJE55" s="35"/>
      <c r="LJF55"/>
      <c r="LJG55"/>
      <c r="LJH55" s="33"/>
      <c r="LJI55"/>
      <c r="LJJ55" s="33"/>
      <c r="LJK55" s="35"/>
      <c r="LJL55" s="35"/>
      <c r="LJM55"/>
      <c r="LJN55"/>
      <c r="LJO55" s="33"/>
      <c r="LJP55"/>
      <c r="LJQ55" s="33"/>
      <c r="LJR55" s="35"/>
      <c r="LJS55" s="35"/>
      <c r="LJT55"/>
      <c r="LJU55"/>
      <c r="LJV55" s="33"/>
      <c r="LJW55"/>
      <c r="LJX55" s="33"/>
      <c r="LJY55" s="35"/>
      <c r="LJZ55" s="35"/>
      <c r="LKA55"/>
      <c r="LKB55"/>
      <c r="LKC55" s="33"/>
      <c r="LKD55"/>
      <c r="LKE55" s="33"/>
      <c r="LKF55" s="35"/>
      <c r="LKG55" s="35"/>
      <c r="LKH55"/>
      <c r="LKI55"/>
      <c r="LKJ55" s="33"/>
      <c r="LKK55"/>
      <c r="LKL55" s="33"/>
      <c r="LKM55" s="35"/>
      <c r="LKN55" s="35"/>
      <c r="LKO55"/>
      <c r="LKP55"/>
      <c r="LKQ55" s="33"/>
      <c r="LKR55"/>
      <c r="LKS55" s="33"/>
      <c r="LKT55" s="35"/>
      <c r="LKU55" s="35"/>
      <c r="LKV55"/>
      <c r="LKW55"/>
      <c r="LKX55" s="33"/>
      <c r="LKY55"/>
      <c r="LKZ55" s="33"/>
      <c r="LLA55" s="35"/>
      <c r="LLB55" s="35"/>
      <c r="LLC55"/>
      <c r="LLD55"/>
      <c r="LLE55" s="33"/>
      <c r="LLF55"/>
      <c r="LLG55" s="33"/>
      <c r="LLH55" s="35"/>
      <c r="LLI55" s="35"/>
      <c r="LLJ55"/>
      <c r="LLK55"/>
      <c r="LLL55" s="33"/>
      <c r="LLM55"/>
      <c r="LLN55" s="33"/>
      <c r="LLO55" s="35"/>
      <c r="LLP55" s="35"/>
      <c r="LLQ55"/>
      <c r="LLR55"/>
      <c r="LLS55" s="33"/>
      <c r="LLT55"/>
      <c r="LLU55" s="33"/>
      <c r="LLV55" s="35"/>
      <c r="LLW55" s="35"/>
      <c r="LLX55"/>
      <c r="LLY55"/>
      <c r="LLZ55" s="33"/>
      <c r="LMA55"/>
      <c r="LMB55" s="33"/>
      <c r="LMC55" s="35"/>
      <c r="LMD55" s="35"/>
      <c r="LME55"/>
      <c r="LMF55"/>
      <c r="LMG55" s="33"/>
      <c r="LMH55"/>
      <c r="LMI55" s="33"/>
      <c r="LMJ55" s="35"/>
      <c r="LMK55" s="35"/>
      <c r="LML55"/>
      <c r="LMM55"/>
      <c r="LMN55" s="33"/>
      <c r="LMO55"/>
      <c r="LMP55" s="33"/>
      <c r="LMQ55" s="35"/>
      <c r="LMR55" s="35"/>
      <c r="LMS55"/>
      <c r="LMT55"/>
      <c r="LMU55" s="33"/>
      <c r="LMV55"/>
      <c r="LMW55" s="33"/>
      <c r="LMX55" s="35"/>
      <c r="LMY55" s="35"/>
      <c r="LMZ55"/>
      <c r="LNA55"/>
      <c r="LNB55" s="33"/>
      <c r="LNC55"/>
      <c r="LND55" s="33"/>
      <c r="LNE55" s="35"/>
      <c r="LNF55" s="35"/>
      <c r="LNG55"/>
      <c r="LNH55"/>
      <c r="LNI55" s="33"/>
      <c r="LNJ55"/>
      <c r="LNK55" s="33"/>
      <c r="LNL55" s="35"/>
      <c r="LNM55" s="35"/>
      <c r="LNN55"/>
      <c r="LNO55"/>
      <c r="LNP55" s="33"/>
      <c r="LNQ55"/>
      <c r="LNR55" s="33"/>
      <c r="LNS55" s="35"/>
      <c r="LNT55" s="35"/>
      <c r="LNU55"/>
      <c r="LNV55"/>
      <c r="LNW55" s="33"/>
      <c r="LNX55"/>
      <c r="LNY55" s="33"/>
      <c r="LNZ55" s="35"/>
      <c r="LOA55" s="35"/>
      <c r="LOB55"/>
      <c r="LOC55"/>
      <c r="LOD55" s="33"/>
      <c r="LOE55"/>
      <c r="LOF55" s="33"/>
      <c r="LOG55" s="35"/>
      <c r="LOH55" s="35"/>
      <c r="LOI55"/>
      <c r="LOJ55"/>
      <c r="LOK55" s="33"/>
      <c r="LOL55"/>
      <c r="LOM55" s="33"/>
      <c r="LON55" s="35"/>
      <c r="LOO55" s="35"/>
      <c r="LOP55"/>
      <c r="LOQ55"/>
      <c r="LOR55" s="33"/>
      <c r="LOS55"/>
      <c r="LOT55" s="33"/>
      <c r="LOU55" s="35"/>
      <c r="LOV55" s="35"/>
      <c r="LOW55"/>
      <c r="LOX55"/>
      <c r="LOY55" s="33"/>
      <c r="LOZ55"/>
      <c r="LPA55" s="33"/>
      <c r="LPB55" s="35"/>
      <c r="LPC55" s="35"/>
      <c r="LPD55"/>
      <c r="LPE55"/>
      <c r="LPF55" s="33"/>
      <c r="LPG55"/>
      <c r="LPH55" s="33"/>
      <c r="LPI55" s="35"/>
      <c r="LPJ55" s="35"/>
      <c r="LPK55"/>
      <c r="LPL55"/>
      <c r="LPM55" s="33"/>
      <c r="LPN55"/>
      <c r="LPO55" s="33"/>
      <c r="LPP55" s="35"/>
      <c r="LPQ55" s="35"/>
      <c r="LPR55"/>
      <c r="LPS55"/>
      <c r="LPT55" s="33"/>
      <c r="LPU55"/>
      <c r="LPV55" s="33"/>
      <c r="LPW55" s="35"/>
      <c r="LPX55" s="35"/>
      <c r="LPY55"/>
      <c r="LPZ55"/>
      <c r="LQA55" s="33"/>
      <c r="LQB55"/>
      <c r="LQC55" s="33"/>
      <c r="LQD55" s="35"/>
      <c r="LQE55" s="35"/>
      <c r="LQF55"/>
      <c r="LQG55"/>
      <c r="LQH55" s="33"/>
      <c r="LQI55"/>
      <c r="LQJ55" s="33"/>
      <c r="LQK55" s="35"/>
      <c r="LQL55" s="35"/>
      <c r="LQM55"/>
      <c r="LQN55"/>
      <c r="LQO55" s="33"/>
      <c r="LQP55"/>
      <c r="LQQ55" s="33"/>
      <c r="LQR55" s="35"/>
      <c r="LQS55" s="35"/>
      <c r="LQT55"/>
      <c r="LQU55"/>
      <c r="LQV55" s="33"/>
      <c r="LQW55"/>
      <c r="LQX55" s="33"/>
      <c r="LQY55" s="35"/>
      <c r="LQZ55" s="35"/>
      <c r="LRA55"/>
      <c r="LRB55"/>
      <c r="LRC55" s="33"/>
      <c r="LRD55"/>
      <c r="LRE55" s="33"/>
      <c r="LRF55" s="35"/>
      <c r="LRG55" s="35"/>
      <c r="LRH55"/>
      <c r="LRI55"/>
      <c r="LRJ55" s="33"/>
      <c r="LRK55"/>
      <c r="LRL55" s="33"/>
      <c r="LRM55" s="35"/>
      <c r="LRN55" s="35"/>
      <c r="LRO55"/>
      <c r="LRP55"/>
      <c r="LRQ55" s="33"/>
      <c r="LRR55"/>
      <c r="LRS55" s="33"/>
      <c r="LRT55" s="35"/>
      <c r="LRU55" s="35"/>
      <c r="LRV55"/>
      <c r="LRW55"/>
      <c r="LRX55" s="33"/>
      <c r="LRY55"/>
      <c r="LRZ55" s="33"/>
      <c r="LSA55" s="35"/>
      <c r="LSB55" s="35"/>
      <c r="LSC55"/>
      <c r="LSD55"/>
      <c r="LSE55" s="33"/>
      <c r="LSF55"/>
      <c r="LSG55" s="33"/>
      <c r="LSH55" s="35"/>
      <c r="LSI55" s="35"/>
      <c r="LSJ55"/>
      <c r="LSK55"/>
      <c r="LSL55" s="33"/>
      <c r="LSM55"/>
      <c r="LSN55" s="33"/>
      <c r="LSO55" s="35"/>
      <c r="LSP55" s="35"/>
      <c r="LSQ55"/>
      <c r="LSR55"/>
      <c r="LSS55" s="33"/>
      <c r="LST55"/>
      <c r="LSU55" s="33"/>
      <c r="LSV55" s="35"/>
      <c r="LSW55" s="35"/>
      <c r="LSX55"/>
      <c r="LSY55"/>
      <c r="LSZ55" s="33"/>
      <c r="LTA55"/>
      <c r="LTB55" s="33"/>
      <c r="LTC55" s="35"/>
      <c r="LTD55" s="35"/>
      <c r="LTE55"/>
      <c r="LTF55"/>
      <c r="LTG55" s="33"/>
      <c r="LTH55"/>
      <c r="LTI55" s="33"/>
      <c r="LTJ55" s="35"/>
      <c r="LTK55" s="35"/>
      <c r="LTL55"/>
      <c r="LTM55"/>
      <c r="LTN55" s="33"/>
      <c r="LTO55"/>
      <c r="LTP55" s="33"/>
      <c r="LTQ55" s="35"/>
      <c r="LTR55" s="35"/>
      <c r="LTS55"/>
      <c r="LTT55"/>
      <c r="LTU55" s="33"/>
      <c r="LTV55"/>
      <c r="LTW55" s="33"/>
      <c r="LTX55" s="35"/>
      <c r="LTY55" s="35"/>
      <c r="LTZ55"/>
      <c r="LUA55"/>
      <c r="LUB55" s="33"/>
      <c r="LUC55"/>
      <c r="LUD55" s="33"/>
      <c r="LUE55" s="35"/>
      <c r="LUF55" s="35"/>
      <c r="LUG55"/>
      <c r="LUH55"/>
      <c r="LUI55" s="33"/>
      <c r="LUJ55"/>
      <c r="LUK55" s="33"/>
      <c r="LUL55" s="35"/>
      <c r="LUM55" s="35"/>
      <c r="LUN55"/>
      <c r="LUO55"/>
      <c r="LUP55" s="33"/>
      <c r="LUQ55"/>
      <c r="LUR55" s="33"/>
      <c r="LUS55" s="35"/>
      <c r="LUT55" s="35"/>
      <c r="LUU55"/>
      <c r="LUV55"/>
      <c r="LUW55" s="33"/>
      <c r="LUX55"/>
      <c r="LUY55" s="33"/>
      <c r="LUZ55" s="35"/>
      <c r="LVA55" s="35"/>
      <c r="LVB55"/>
      <c r="LVC55"/>
      <c r="LVD55" s="33"/>
      <c r="LVE55"/>
      <c r="LVF55" s="33"/>
      <c r="LVG55" s="35"/>
      <c r="LVH55" s="35"/>
      <c r="LVI55"/>
      <c r="LVJ55"/>
      <c r="LVK55" s="33"/>
      <c r="LVL55"/>
      <c r="LVM55" s="33"/>
      <c r="LVN55" s="35"/>
      <c r="LVO55" s="35"/>
      <c r="LVP55"/>
      <c r="LVQ55"/>
      <c r="LVR55" s="33"/>
      <c r="LVS55"/>
      <c r="LVT55" s="33"/>
      <c r="LVU55" s="35"/>
      <c r="LVV55" s="35"/>
      <c r="LVW55"/>
      <c r="LVX55"/>
      <c r="LVY55" s="33"/>
      <c r="LVZ55"/>
      <c r="LWA55" s="33"/>
      <c r="LWB55" s="35"/>
      <c r="LWC55" s="35"/>
      <c r="LWD55"/>
      <c r="LWE55"/>
      <c r="LWF55" s="33"/>
      <c r="LWG55"/>
      <c r="LWH55" s="33"/>
      <c r="LWI55" s="35"/>
      <c r="LWJ55" s="35"/>
      <c r="LWK55"/>
      <c r="LWL55"/>
      <c r="LWM55" s="33"/>
      <c r="LWN55"/>
      <c r="LWO55" s="33"/>
      <c r="LWP55" s="35"/>
      <c r="LWQ55" s="35"/>
      <c r="LWR55"/>
      <c r="LWS55"/>
      <c r="LWT55" s="33"/>
      <c r="LWU55"/>
      <c r="LWV55" s="33"/>
      <c r="LWW55" s="35"/>
      <c r="LWX55" s="35"/>
      <c r="LWY55"/>
      <c r="LWZ55"/>
      <c r="LXA55" s="33"/>
      <c r="LXB55"/>
      <c r="LXC55" s="33"/>
      <c r="LXD55" s="35"/>
      <c r="LXE55" s="35"/>
      <c r="LXF55"/>
      <c r="LXG55"/>
      <c r="LXH55" s="33"/>
      <c r="LXI55"/>
      <c r="LXJ55" s="33"/>
      <c r="LXK55" s="35"/>
      <c r="LXL55" s="35"/>
      <c r="LXM55"/>
      <c r="LXN55"/>
      <c r="LXO55" s="33"/>
      <c r="LXP55"/>
      <c r="LXQ55" s="33"/>
      <c r="LXR55" s="35"/>
      <c r="LXS55" s="35"/>
      <c r="LXT55"/>
      <c r="LXU55"/>
      <c r="LXV55" s="33"/>
      <c r="LXW55"/>
      <c r="LXX55" s="33"/>
      <c r="LXY55" s="35"/>
      <c r="LXZ55" s="35"/>
      <c r="LYA55"/>
      <c r="LYB55"/>
      <c r="LYC55" s="33"/>
      <c r="LYD55"/>
      <c r="LYE55" s="33"/>
      <c r="LYF55" s="35"/>
      <c r="LYG55" s="35"/>
      <c r="LYH55"/>
      <c r="LYI55"/>
      <c r="LYJ55" s="33"/>
      <c r="LYK55"/>
      <c r="LYL55" s="33"/>
      <c r="LYM55" s="35"/>
      <c r="LYN55" s="35"/>
      <c r="LYO55"/>
      <c r="LYP55"/>
      <c r="LYQ55" s="33"/>
      <c r="LYR55"/>
      <c r="LYS55" s="33"/>
      <c r="LYT55" s="35"/>
      <c r="LYU55" s="35"/>
      <c r="LYV55"/>
      <c r="LYW55"/>
      <c r="LYX55" s="33"/>
      <c r="LYY55"/>
      <c r="LYZ55" s="33"/>
      <c r="LZA55" s="35"/>
      <c r="LZB55" s="35"/>
      <c r="LZC55"/>
      <c r="LZD55"/>
      <c r="LZE55" s="33"/>
      <c r="LZF55"/>
      <c r="LZG55" s="33"/>
      <c r="LZH55" s="35"/>
      <c r="LZI55" s="35"/>
      <c r="LZJ55"/>
      <c r="LZK55"/>
      <c r="LZL55" s="33"/>
      <c r="LZM55"/>
      <c r="LZN55" s="33"/>
      <c r="LZO55" s="35"/>
      <c r="LZP55" s="35"/>
      <c r="LZQ55"/>
      <c r="LZR55"/>
      <c r="LZS55" s="33"/>
      <c r="LZT55"/>
      <c r="LZU55" s="33"/>
      <c r="LZV55" s="35"/>
      <c r="LZW55" s="35"/>
      <c r="LZX55"/>
      <c r="LZY55"/>
      <c r="LZZ55" s="33"/>
      <c r="MAA55"/>
      <c r="MAB55" s="33"/>
      <c r="MAC55" s="35"/>
      <c r="MAD55" s="35"/>
      <c r="MAE55"/>
      <c r="MAF55"/>
      <c r="MAG55" s="33"/>
      <c r="MAH55"/>
      <c r="MAI55" s="33"/>
      <c r="MAJ55" s="35"/>
      <c r="MAK55" s="35"/>
      <c r="MAL55"/>
      <c r="MAM55"/>
      <c r="MAN55" s="33"/>
      <c r="MAO55"/>
      <c r="MAP55" s="33"/>
      <c r="MAQ55" s="35"/>
      <c r="MAR55" s="35"/>
      <c r="MAS55"/>
      <c r="MAT55"/>
      <c r="MAU55" s="33"/>
      <c r="MAV55"/>
      <c r="MAW55" s="33"/>
      <c r="MAX55" s="35"/>
      <c r="MAY55" s="35"/>
      <c r="MAZ55"/>
      <c r="MBA55"/>
      <c r="MBB55" s="33"/>
      <c r="MBC55"/>
      <c r="MBD55" s="33"/>
      <c r="MBE55" s="35"/>
      <c r="MBF55" s="35"/>
      <c r="MBG55"/>
      <c r="MBH55"/>
      <c r="MBI55" s="33"/>
      <c r="MBJ55"/>
      <c r="MBK55" s="33"/>
      <c r="MBL55" s="35"/>
      <c r="MBM55" s="35"/>
      <c r="MBN55"/>
      <c r="MBO55"/>
      <c r="MBP55" s="33"/>
      <c r="MBQ55"/>
      <c r="MBR55" s="33"/>
      <c r="MBS55" s="35"/>
      <c r="MBT55" s="35"/>
      <c r="MBU55"/>
      <c r="MBV55"/>
      <c r="MBW55" s="33"/>
      <c r="MBX55"/>
      <c r="MBY55" s="33"/>
      <c r="MBZ55" s="35"/>
      <c r="MCA55" s="35"/>
      <c r="MCB55"/>
      <c r="MCC55"/>
      <c r="MCD55" s="33"/>
      <c r="MCE55"/>
      <c r="MCF55" s="33"/>
      <c r="MCG55" s="35"/>
      <c r="MCH55" s="35"/>
      <c r="MCI55"/>
      <c r="MCJ55"/>
      <c r="MCK55" s="33"/>
      <c r="MCL55"/>
      <c r="MCM55" s="33"/>
      <c r="MCN55" s="35"/>
      <c r="MCO55" s="35"/>
      <c r="MCP55"/>
      <c r="MCQ55"/>
      <c r="MCR55" s="33"/>
      <c r="MCS55"/>
      <c r="MCT55" s="33"/>
      <c r="MCU55" s="35"/>
      <c r="MCV55" s="35"/>
      <c r="MCW55"/>
      <c r="MCX55"/>
      <c r="MCY55" s="33"/>
      <c r="MCZ55"/>
      <c r="MDA55" s="33"/>
      <c r="MDB55" s="35"/>
      <c r="MDC55" s="35"/>
      <c r="MDD55"/>
      <c r="MDE55"/>
      <c r="MDF55" s="33"/>
      <c r="MDG55"/>
      <c r="MDH55" s="33"/>
      <c r="MDI55" s="35"/>
      <c r="MDJ55" s="35"/>
      <c r="MDK55"/>
      <c r="MDL55"/>
      <c r="MDM55" s="33"/>
      <c r="MDN55"/>
      <c r="MDO55" s="33"/>
      <c r="MDP55" s="35"/>
      <c r="MDQ55" s="35"/>
      <c r="MDR55"/>
      <c r="MDS55"/>
      <c r="MDT55" s="33"/>
      <c r="MDU55"/>
      <c r="MDV55" s="33"/>
      <c r="MDW55" s="35"/>
      <c r="MDX55" s="35"/>
      <c r="MDY55"/>
      <c r="MDZ55"/>
      <c r="MEA55" s="33"/>
      <c r="MEB55"/>
      <c r="MEC55" s="33"/>
      <c r="MED55" s="35"/>
      <c r="MEE55" s="35"/>
      <c r="MEF55"/>
      <c r="MEG55"/>
      <c r="MEH55" s="33"/>
      <c r="MEI55"/>
      <c r="MEJ55" s="33"/>
      <c r="MEK55" s="35"/>
      <c r="MEL55" s="35"/>
      <c r="MEM55"/>
      <c r="MEN55"/>
      <c r="MEO55" s="33"/>
      <c r="MEP55"/>
      <c r="MEQ55" s="33"/>
      <c r="MER55" s="35"/>
      <c r="MES55" s="35"/>
      <c r="MET55"/>
      <c r="MEU55"/>
      <c r="MEV55" s="33"/>
      <c r="MEW55"/>
      <c r="MEX55" s="33"/>
      <c r="MEY55" s="35"/>
      <c r="MEZ55" s="35"/>
      <c r="MFA55"/>
      <c r="MFB55"/>
      <c r="MFC55" s="33"/>
      <c r="MFD55"/>
      <c r="MFE55" s="33"/>
      <c r="MFF55" s="35"/>
      <c r="MFG55" s="35"/>
      <c r="MFH55"/>
      <c r="MFI55"/>
      <c r="MFJ55" s="33"/>
      <c r="MFK55"/>
      <c r="MFL55" s="33"/>
      <c r="MFM55" s="35"/>
      <c r="MFN55" s="35"/>
      <c r="MFO55"/>
      <c r="MFP55"/>
      <c r="MFQ55" s="33"/>
      <c r="MFR55"/>
      <c r="MFS55" s="33"/>
      <c r="MFT55" s="35"/>
      <c r="MFU55" s="35"/>
      <c r="MFV55"/>
      <c r="MFW55"/>
      <c r="MFX55" s="33"/>
      <c r="MFY55"/>
      <c r="MFZ55" s="33"/>
      <c r="MGA55" s="35"/>
      <c r="MGB55" s="35"/>
      <c r="MGC55"/>
      <c r="MGD55"/>
      <c r="MGE55" s="33"/>
      <c r="MGF55"/>
      <c r="MGG55" s="33"/>
      <c r="MGH55" s="35"/>
      <c r="MGI55" s="35"/>
      <c r="MGJ55"/>
      <c r="MGK55"/>
      <c r="MGL55" s="33"/>
      <c r="MGM55"/>
      <c r="MGN55" s="33"/>
      <c r="MGO55" s="35"/>
      <c r="MGP55" s="35"/>
      <c r="MGQ55"/>
      <c r="MGR55"/>
      <c r="MGS55" s="33"/>
      <c r="MGT55"/>
      <c r="MGU55" s="33"/>
      <c r="MGV55" s="35"/>
      <c r="MGW55" s="35"/>
      <c r="MGX55"/>
      <c r="MGY55"/>
      <c r="MGZ55" s="33"/>
      <c r="MHA55"/>
      <c r="MHB55" s="33"/>
      <c r="MHC55" s="35"/>
      <c r="MHD55" s="35"/>
      <c r="MHE55"/>
      <c r="MHF55"/>
      <c r="MHG55" s="33"/>
      <c r="MHH55"/>
      <c r="MHI55" s="33"/>
      <c r="MHJ55" s="35"/>
      <c r="MHK55" s="35"/>
      <c r="MHL55"/>
      <c r="MHM55"/>
      <c r="MHN55" s="33"/>
      <c r="MHO55"/>
      <c r="MHP55" s="33"/>
      <c r="MHQ55" s="35"/>
      <c r="MHR55" s="35"/>
      <c r="MHS55"/>
      <c r="MHT55"/>
      <c r="MHU55" s="33"/>
      <c r="MHV55"/>
      <c r="MHW55" s="33"/>
      <c r="MHX55" s="35"/>
      <c r="MHY55" s="35"/>
      <c r="MHZ55"/>
      <c r="MIA55"/>
      <c r="MIB55" s="33"/>
      <c r="MIC55"/>
      <c r="MID55" s="33"/>
      <c r="MIE55" s="35"/>
      <c r="MIF55" s="35"/>
      <c r="MIG55"/>
      <c r="MIH55"/>
      <c r="MII55" s="33"/>
      <c r="MIJ55"/>
      <c r="MIK55" s="33"/>
      <c r="MIL55" s="35"/>
      <c r="MIM55" s="35"/>
      <c r="MIN55"/>
      <c r="MIO55"/>
      <c r="MIP55" s="33"/>
      <c r="MIQ55"/>
      <c r="MIR55" s="33"/>
      <c r="MIS55" s="35"/>
      <c r="MIT55" s="35"/>
      <c r="MIU55"/>
      <c r="MIV55"/>
      <c r="MIW55" s="33"/>
      <c r="MIX55"/>
      <c r="MIY55" s="33"/>
      <c r="MIZ55" s="35"/>
      <c r="MJA55" s="35"/>
      <c r="MJB55"/>
      <c r="MJC55"/>
      <c r="MJD55" s="33"/>
      <c r="MJE55"/>
      <c r="MJF55" s="33"/>
      <c r="MJG55" s="35"/>
      <c r="MJH55" s="35"/>
      <c r="MJI55"/>
      <c r="MJJ55"/>
      <c r="MJK55" s="33"/>
      <c r="MJL55"/>
      <c r="MJM55" s="33"/>
      <c r="MJN55" s="35"/>
      <c r="MJO55" s="35"/>
      <c r="MJP55"/>
      <c r="MJQ55"/>
      <c r="MJR55" s="33"/>
      <c r="MJS55"/>
      <c r="MJT55" s="33"/>
      <c r="MJU55" s="35"/>
      <c r="MJV55" s="35"/>
      <c r="MJW55"/>
      <c r="MJX55"/>
      <c r="MJY55" s="33"/>
      <c r="MJZ55"/>
      <c r="MKA55" s="33"/>
      <c r="MKB55" s="35"/>
      <c r="MKC55" s="35"/>
      <c r="MKD55"/>
      <c r="MKE55"/>
      <c r="MKF55" s="33"/>
      <c r="MKG55"/>
      <c r="MKH55" s="33"/>
      <c r="MKI55" s="35"/>
      <c r="MKJ55" s="35"/>
      <c r="MKK55"/>
      <c r="MKL55"/>
      <c r="MKM55" s="33"/>
      <c r="MKN55"/>
      <c r="MKO55" s="33"/>
      <c r="MKP55" s="35"/>
      <c r="MKQ55" s="35"/>
      <c r="MKR55"/>
      <c r="MKS55"/>
      <c r="MKT55" s="33"/>
      <c r="MKU55"/>
      <c r="MKV55" s="33"/>
      <c r="MKW55" s="35"/>
      <c r="MKX55" s="35"/>
      <c r="MKY55"/>
      <c r="MKZ55"/>
      <c r="MLA55" s="33"/>
      <c r="MLB55"/>
      <c r="MLC55" s="33"/>
      <c r="MLD55" s="35"/>
      <c r="MLE55" s="35"/>
      <c r="MLF55"/>
      <c r="MLG55"/>
      <c r="MLH55" s="33"/>
      <c r="MLI55"/>
      <c r="MLJ55" s="33"/>
      <c r="MLK55" s="35"/>
      <c r="MLL55" s="35"/>
      <c r="MLM55"/>
      <c r="MLN55"/>
      <c r="MLO55" s="33"/>
      <c r="MLP55"/>
      <c r="MLQ55" s="33"/>
      <c r="MLR55" s="35"/>
      <c r="MLS55" s="35"/>
      <c r="MLT55"/>
      <c r="MLU55"/>
      <c r="MLV55" s="33"/>
      <c r="MLW55"/>
      <c r="MLX55" s="33"/>
      <c r="MLY55" s="35"/>
      <c r="MLZ55" s="35"/>
      <c r="MMA55"/>
      <c r="MMB55"/>
      <c r="MMC55" s="33"/>
      <c r="MMD55"/>
      <c r="MME55" s="33"/>
      <c r="MMF55" s="35"/>
      <c r="MMG55" s="35"/>
      <c r="MMH55"/>
      <c r="MMI55"/>
      <c r="MMJ55" s="33"/>
      <c r="MMK55"/>
      <c r="MML55" s="33"/>
      <c r="MMM55" s="35"/>
      <c r="MMN55" s="35"/>
      <c r="MMO55"/>
      <c r="MMP55"/>
      <c r="MMQ55" s="33"/>
      <c r="MMR55"/>
      <c r="MMS55" s="33"/>
      <c r="MMT55" s="35"/>
      <c r="MMU55" s="35"/>
      <c r="MMV55"/>
      <c r="MMW55"/>
      <c r="MMX55" s="33"/>
      <c r="MMY55"/>
      <c r="MMZ55" s="33"/>
      <c r="MNA55" s="35"/>
      <c r="MNB55" s="35"/>
      <c r="MNC55"/>
      <c r="MND55"/>
      <c r="MNE55" s="33"/>
      <c r="MNF55"/>
      <c r="MNG55" s="33"/>
      <c r="MNH55" s="35"/>
      <c r="MNI55" s="35"/>
      <c r="MNJ55"/>
      <c r="MNK55"/>
      <c r="MNL55" s="33"/>
      <c r="MNM55"/>
      <c r="MNN55" s="33"/>
      <c r="MNO55" s="35"/>
      <c r="MNP55" s="35"/>
      <c r="MNQ55"/>
      <c r="MNR55"/>
      <c r="MNS55" s="33"/>
      <c r="MNT55"/>
      <c r="MNU55" s="33"/>
      <c r="MNV55" s="35"/>
      <c r="MNW55" s="35"/>
      <c r="MNX55"/>
      <c r="MNY55"/>
      <c r="MNZ55" s="33"/>
      <c r="MOA55"/>
      <c r="MOB55" s="33"/>
      <c r="MOC55" s="35"/>
      <c r="MOD55" s="35"/>
      <c r="MOE55"/>
      <c r="MOF55"/>
      <c r="MOG55" s="33"/>
      <c r="MOH55"/>
      <c r="MOI55" s="33"/>
      <c r="MOJ55" s="35"/>
      <c r="MOK55" s="35"/>
      <c r="MOL55"/>
      <c r="MOM55"/>
      <c r="MON55" s="33"/>
      <c r="MOO55"/>
      <c r="MOP55" s="33"/>
      <c r="MOQ55" s="35"/>
      <c r="MOR55" s="35"/>
      <c r="MOS55"/>
      <c r="MOT55"/>
      <c r="MOU55" s="33"/>
      <c r="MOV55"/>
      <c r="MOW55" s="33"/>
      <c r="MOX55" s="35"/>
      <c r="MOY55" s="35"/>
      <c r="MOZ55"/>
      <c r="MPA55"/>
      <c r="MPB55" s="33"/>
      <c r="MPC55"/>
      <c r="MPD55" s="33"/>
      <c r="MPE55" s="35"/>
      <c r="MPF55" s="35"/>
      <c r="MPG55"/>
      <c r="MPH55"/>
      <c r="MPI55" s="33"/>
      <c r="MPJ55"/>
      <c r="MPK55" s="33"/>
      <c r="MPL55" s="35"/>
      <c r="MPM55" s="35"/>
      <c r="MPN55"/>
      <c r="MPO55"/>
      <c r="MPP55" s="33"/>
      <c r="MPQ55"/>
      <c r="MPR55" s="33"/>
      <c r="MPS55" s="35"/>
      <c r="MPT55" s="35"/>
      <c r="MPU55"/>
      <c r="MPV55"/>
      <c r="MPW55" s="33"/>
      <c r="MPX55"/>
      <c r="MPY55" s="33"/>
      <c r="MPZ55" s="35"/>
      <c r="MQA55" s="35"/>
      <c r="MQB55"/>
      <c r="MQC55"/>
      <c r="MQD55" s="33"/>
      <c r="MQE55"/>
      <c r="MQF55" s="33"/>
      <c r="MQG55" s="35"/>
      <c r="MQH55" s="35"/>
      <c r="MQI55"/>
      <c r="MQJ55"/>
      <c r="MQK55" s="33"/>
      <c r="MQL55"/>
      <c r="MQM55" s="33"/>
      <c r="MQN55" s="35"/>
      <c r="MQO55" s="35"/>
      <c r="MQP55"/>
      <c r="MQQ55"/>
      <c r="MQR55" s="33"/>
      <c r="MQS55"/>
      <c r="MQT55" s="33"/>
      <c r="MQU55" s="35"/>
      <c r="MQV55" s="35"/>
      <c r="MQW55"/>
      <c r="MQX55"/>
      <c r="MQY55" s="33"/>
      <c r="MQZ55"/>
      <c r="MRA55" s="33"/>
      <c r="MRB55" s="35"/>
      <c r="MRC55" s="35"/>
      <c r="MRD55"/>
      <c r="MRE55"/>
      <c r="MRF55" s="33"/>
      <c r="MRG55"/>
      <c r="MRH55" s="33"/>
      <c r="MRI55" s="35"/>
      <c r="MRJ55" s="35"/>
      <c r="MRK55"/>
      <c r="MRL55"/>
      <c r="MRM55" s="33"/>
      <c r="MRN55"/>
      <c r="MRO55" s="33"/>
      <c r="MRP55" s="35"/>
      <c r="MRQ55" s="35"/>
      <c r="MRR55"/>
      <c r="MRS55"/>
      <c r="MRT55" s="33"/>
      <c r="MRU55"/>
      <c r="MRV55" s="33"/>
      <c r="MRW55" s="35"/>
      <c r="MRX55" s="35"/>
      <c r="MRY55"/>
      <c r="MRZ55"/>
      <c r="MSA55" s="33"/>
      <c r="MSB55"/>
      <c r="MSC55" s="33"/>
      <c r="MSD55" s="35"/>
      <c r="MSE55" s="35"/>
      <c r="MSF55"/>
      <c r="MSG55"/>
      <c r="MSH55" s="33"/>
      <c r="MSI55"/>
      <c r="MSJ55" s="33"/>
      <c r="MSK55" s="35"/>
      <c r="MSL55" s="35"/>
      <c r="MSM55"/>
      <c r="MSN55"/>
      <c r="MSO55" s="33"/>
      <c r="MSP55"/>
      <c r="MSQ55" s="33"/>
      <c r="MSR55" s="35"/>
      <c r="MSS55" s="35"/>
      <c r="MST55"/>
      <c r="MSU55"/>
      <c r="MSV55" s="33"/>
      <c r="MSW55"/>
      <c r="MSX55" s="33"/>
      <c r="MSY55" s="35"/>
      <c r="MSZ55" s="35"/>
      <c r="MTA55"/>
      <c r="MTB55"/>
      <c r="MTC55" s="33"/>
      <c r="MTD55"/>
      <c r="MTE55" s="33"/>
      <c r="MTF55" s="35"/>
      <c r="MTG55" s="35"/>
      <c r="MTH55"/>
      <c r="MTI55"/>
      <c r="MTJ55" s="33"/>
      <c r="MTK55"/>
      <c r="MTL55" s="33"/>
      <c r="MTM55" s="35"/>
      <c r="MTN55" s="35"/>
      <c r="MTO55"/>
      <c r="MTP55"/>
      <c r="MTQ55" s="33"/>
      <c r="MTR55"/>
      <c r="MTS55" s="33"/>
      <c r="MTT55" s="35"/>
      <c r="MTU55" s="35"/>
      <c r="MTV55"/>
      <c r="MTW55"/>
      <c r="MTX55" s="33"/>
      <c r="MTY55"/>
      <c r="MTZ55" s="33"/>
      <c r="MUA55" s="35"/>
      <c r="MUB55" s="35"/>
      <c r="MUC55"/>
      <c r="MUD55"/>
      <c r="MUE55" s="33"/>
      <c r="MUF55"/>
      <c r="MUG55" s="33"/>
      <c r="MUH55" s="35"/>
      <c r="MUI55" s="35"/>
      <c r="MUJ55"/>
      <c r="MUK55"/>
      <c r="MUL55" s="33"/>
      <c r="MUM55"/>
      <c r="MUN55" s="33"/>
      <c r="MUO55" s="35"/>
      <c r="MUP55" s="35"/>
      <c r="MUQ55"/>
      <c r="MUR55"/>
      <c r="MUS55" s="33"/>
      <c r="MUT55"/>
      <c r="MUU55" s="33"/>
      <c r="MUV55" s="35"/>
      <c r="MUW55" s="35"/>
      <c r="MUX55"/>
      <c r="MUY55"/>
      <c r="MUZ55" s="33"/>
      <c r="MVA55"/>
      <c r="MVB55" s="33"/>
      <c r="MVC55" s="35"/>
      <c r="MVD55" s="35"/>
      <c r="MVE55"/>
      <c r="MVF55"/>
      <c r="MVG55" s="33"/>
      <c r="MVH55"/>
      <c r="MVI55" s="33"/>
      <c r="MVJ55" s="35"/>
      <c r="MVK55" s="35"/>
      <c r="MVL55"/>
      <c r="MVM55"/>
      <c r="MVN55" s="33"/>
      <c r="MVO55"/>
      <c r="MVP55" s="33"/>
      <c r="MVQ55" s="35"/>
      <c r="MVR55" s="35"/>
      <c r="MVS55"/>
      <c r="MVT55"/>
      <c r="MVU55" s="33"/>
      <c r="MVV55"/>
      <c r="MVW55" s="33"/>
      <c r="MVX55" s="35"/>
      <c r="MVY55" s="35"/>
      <c r="MVZ55"/>
      <c r="MWA55"/>
      <c r="MWB55" s="33"/>
      <c r="MWC55"/>
      <c r="MWD55" s="33"/>
      <c r="MWE55" s="35"/>
      <c r="MWF55" s="35"/>
      <c r="MWG55"/>
      <c r="MWH55"/>
      <c r="MWI55" s="33"/>
      <c r="MWJ55"/>
      <c r="MWK55" s="33"/>
      <c r="MWL55" s="35"/>
      <c r="MWM55" s="35"/>
      <c r="MWN55"/>
      <c r="MWO55"/>
      <c r="MWP55" s="33"/>
      <c r="MWQ55"/>
      <c r="MWR55" s="33"/>
      <c r="MWS55" s="35"/>
      <c r="MWT55" s="35"/>
      <c r="MWU55"/>
      <c r="MWV55"/>
      <c r="MWW55" s="33"/>
      <c r="MWX55"/>
      <c r="MWY55" s="33"/>
      <c r="MWZ55" s="35"/>
      <c r="MXA55" s="35"/>
      <c r="MXB55"/>
      <c r="MXC55"/>
      <c r="MXD55" s="33"/>
      <c r="MXE55"/>
      <c r="MXF55" s="33"/>
      <c r="MXG55" s="35"/>
      <c r="MXH55" s="35"/>
      <c r="MXI55"/>
      <c r="MXJ55"/>
      <c r="MXK55" s="33"/>
      <c r="MXL55"/>
      <c r="MXM55" s="33"/>
      <c r="MXN55" s="35"/>
      <c r="MXO55" s="35"/>
      <c r="MXP55"/>
      <c r="MXQ55"/>
      <c r="MXR55" s="33"/>
      <c r="MXS55"/>
      <c r="MXT55" s="33"/>
      <c r="MXU55" s="35"/>
      <c r="MXV55" s="35"/>
      <c r="MXW55"/>
      <c r="MXX55"/>
      <c r="MXY55" s="33"/>
      <c r="MXZ55"/>
      <c r="MYA55" s="33"/>
      <c r="MYB55" s="35"/>
      <c r="MYC55" s="35"/>
      <c r="MYD55"/>
      <c r="MYE55"/>
      <c r="MYF55" s="33"/>
      <c r="MYG55"/>
      <c r="MYH55" s="33"/>
      <c r="MYI55" s="35"/>
      <c r="MYJ55" s="35"/>
      <c r="MYK55"/>
      <c r="MYL55"/>
      <c r="MYM55" s="33"/>
      <c r="MYN55"/>
      <c r="MYO55" s="33"/>
      <c r="MYP55" s="35"/>
      <c r="MYQ55" s="35"/>
      <c r="MYR55"/>
      <c r="MYS55"/>
      <c r="MYT55" s="33"/>
      <c r="MYU55"/>
      <c r="MYV55" s="33"/>
      <c r="MYW55" s="35"/>
      <c r="MYX55" s="35"/>
      <c r="MYY55"/>
      <c r="MYZ55"/>
      <c r="MZA55" s="33"/>
      <c r="MZB55"/>
      <c r="MZC55" s="33"/>
      <c r="MZD55" s="35"/>
      <c r="MZE55" s="35"/>
      <c r="MZF55"/>
      <c r="MZG55"/>
      <c r="MZH55" s="33"/>
      <c r="MZI55"/>
      <c r="MZJ55" s="33"/>
      <c r="MZK55" s="35"/>
      <c r="MZL55" s="35"/>
      <c r="MZM55"/>
      <c r="MZN55"/>
      <c r="MZO55" s="33"/>
      <c r="MZP55"/>
      <c r="MZQ55" s="33"/>
      <c r="MZR55" s="35"/>
      <c r="MZS55" s="35"/>
      <c r="MZT55"/>
      <c r="MZU55"/>
      <c r="MZV55" s="33"/>
      <c r="MZW55"/>
      <c r="MZX55" s="33"/>
      <c r="MZY55" s="35"/>
      <c r="MZZ55" s="35"/>
      <c r="NAA55"/>
      <c r="NAB55"/>
      <c r="NAC55" s="33"/>
      <c r="NAD55"/>
      <c r="NAE55" s="33"/>
      <c r="NAF55" s="35"/>
      <c r="NAG55" s="35"/>
      <c r="NAH55"/>
      <c r="NAI55"/>
      <c r="NAJ55" s="33"/>
      <c r="NAK55"/>
      <c r="NAL55" s="33"/>
      <c r="NAM55" s="35"/>
      <c r="NAN55" s="35"/>
      <c r="NAO55"/>
      <c r="NAP55"/>
      <c r="NAQ55" s="33"/>
      <c r="NAR55"/>
      <c r="NAS55" s="33"/>
      <c r="NAT55" s="35"/>
      <c r="NAU55" s="35"/>
      <c r="NAV55"/>
      <c r="NAW55"/>
      <c r="NAX55" s="33"/>
      <c r="NAY55"/>
      <c r="NAZ55" s="33"/>
      <c r="NBA55" s="35"/>
      <c r="NBB55" s="35"/>
      <c r="NBC55"/>
      <c r="NBD55"/>
      <c r="NBE55" s="33"/>
      <c r="NBF55"/>
      <c r="NBG55" s="33"/>
      <c r="NBH55" s="35"/>
      <c r="NBI55" s="35"/>
      <c r="NBJ55"/>
      <c r="NBK55"/>
      <c r="NBL55" s="33"/>
      <c r="NBM55"/>
      <c r="NBN55" s="33"/>
      <c r="NBO55" s="35"/>
      <c r="NBP55" s="35"/>
      <c r="NBQ55"/>
      <c r="NBR55"/>
      <c r="NBS55" s="33"/>
      <c r="NBT55"/>
      <c r="NBU55" s="33"/>
      <c r="NBV55" s="35"/>
      <c r="NBW55" s="35"/>
      <c r="NBX55"/>
      <c r="NBY55"/>
      <c r="NBZ55" s="33"/>
      <c r="NCA55"/>
      <c r="NCB55" s="33"/>
      <c r="NCC55" s="35"/>
      <c r="NCD55" s="35"/>
      <c r="NCE55"/>
      <c r="NCF55"/>
      <c r="NCG55" s="33"/>
      <c r="NCH55"/>
      <c r="NCI55" s="33"/>
      <c r="NCJ55" s="35"/>
      <c r="NCK55" s="35"/>
      <c r="NCL55"/>
      <c r="NCM55"/>
      <c r="NCN55" s="33"/>
      <c r="NCO55"/>
      <c r="NCP55" s="33"/>
      <c r="NCQ55" s="35"/>
      <c r="NCR55" s="35"/>
      <c r="NCS55"/>
      <c r="NCT55"/>
      <c r="NCU55" s="33"/>
      <c r="NCV55"/>
      <c r="NCW55" s="33"/>
      <c r="NCX55" s="35"/>
      <c r="NCY55" s="35"/>
      <c r="NCZ55"/>
      <c r="NDA55"/>
      <c r="NDB55" s="33"/>
      <c r="NDC55"/>
      <c r="NDD55" s="33"/>
      <c r="NDE55" s="35"/>
      <c r="NDF55" s="35"/>
      <c r="NDG55"/>
      <c r="NDH55"/>
      <c r="NDI55" s="33"/>
      <c r="NDJ55"/>
      <c r="NDK55" s="33"/>
      <c r="NDL55" s="35"/>
      <c r="NDM55" s="35"/>
      <c r="NDN55"/>
      <c r="NDO55"/>
      <c r="NDP55" s="33"/>
      <c r="NDQ55"/>
      <c r="NDR55" s="33"/>
      <c r="NDS55" s="35"/>
      <c r="NDT55" s="35"/>
      <c r="NDU55"/>
      <c r="NDV55"/>
      <c r="NDW55" s="33"/>
      <c r="NDX55"/>
      <c r="NDY55" s="33"/>
      <c r="NDZ55" s="35"/>
      <c r="NEA55" s="35"/>
      <c r="NEB55"/>
      <c r="NEC55"/>
      <c r="NED55" s="33"/>
      <c r="NEE55"/>
      <c r="NEF55" s="33"/>
      <c r="NEG55" s="35"/>
      <c r="NEH55" s="35"/>
      <c r="NEI55"/>
      <c r="NEJ55"/>
      <c r="NEK55" s="33"/>
      <c r="NEL55"/>
      <c r="NEM55" s="33"/>
      <c r="NEN55" s="35"/>
      <c r="NEO55" s="35"/>
      <c r="NEP55"/>
      <c r="NEQ55"/>
      <c r="NER55" s="33"/>
      <c r="NES55"/>
      <c r="NET55" s="33"/>
      <c r="NEU55" s="35"/>
      <c r="NEV55" s="35"/>
      <c r="NEW55"/>
      <c r="NEX55"/>
      <c r="NEY55" s="33"/>
      <c r="NEZ55"/>
      <c r="NFA55" s="33"/>
      <c r="NFB55" s="35"/>
      <c r="NFC55" s="35"/>
      <c r="NFD55"/>
      <c r="NFE55"/>
      <c r="NFF55" s="33"/>
      <c r="NFG55"/>
      <c r="NFH55" s="33"/>
      <c r="NFI55" s="35"/>
      <c r="NFJ55" s="35"/>
      <c r="NFK55"/>
      <c r="NFL55"/>
      <c r="NFM55" s="33"/>
      <c r="NFN55"/>
      <c r="NFO55" s="33"/>
      <c r="NFP55" s="35"/>
      <c r="NFQ55" s="35"/>
      <c r="NFR55"/>
      <c r="NFS55"/>
      <c r="NFT55" s="33"/>
      <c r="NFU55"/>
      <c r="NFV55" s="33"/>
      <c r="NFW55" s="35"/>
      <c r="NFX55" s="35"/>
      <c r="NFY55"/>
      <c r="NFZ55"/>
      <c r="NGA55" s="33"/>
      <c r="NGB55"/>
      <c r="NGC55" s="33"/>
      <c r="NGD55" s="35"/>
      <c r="NGE55" s="35"/>
      <c r="NGF55"/>
      <c r="NGG55"/>
      <c r="NGH55" s="33"/>
      <c r="NGI55"/>
      <c r="NGJ55" s="33"/>
      <c r="NGK55" s="35"/>
      <c r="NGL55" s="35"/>
      <c r="NGM55"/>
      <c r="NGN55"/>
      <c r="NGO55" s="33"/>
      <c r="NGP55"/>
      <c r="NGQ55" s="33"/>
      <c r="NGR55" s="35"/>
      <c r="NGS55" s="35"/>
      <c r="NGT55"/>
      <c r="NGU55"/>
      <c r="NGV55" s="33"/>
      <c r="NGW55"/>
      <c r="NGX55" s="33"/>
      <c r="NGY55" s="35"/>
      <c r="NGZ55" s="35"/>
      <c r="NHA55"/>
      <c r="NHB55"/>
      <c r="NHC55" s="33"/>
      <c r="NHD55"/>
      <c r="NHE55" s="33"/>
      <c r="NHF55" s="35"/>
      <c r="NHG55" s="35"/>
      <c r="NHH55"/>
      <c r="NHI55"/>
      <c r="NHJ55" s="33"/>
      <c r="NHK55"/>
      <c r="NHL55" s="33"/>
      <c r="NHM55" s="35"/>
      <c r="NHN55" s="35"/>
      <c r="NHO55"/>
      <c r="NHP55"/>
      <c r="NHQ55" s="33"/>
      <c r="NHR55"/>
      <c r="NHS55" s="33"/>
      <c r="NHT55" s="35"/>
      <c r="NHU55" s="35"/>
      <c r="NHV55"/>
      <c r="NHW55"/>
      <c r="NHX55" s="33"/>
      <c r="NHY55"/>
      <c r="NHZ55" s="33"/>
      <c r="NIA55" s="35"/>
      <c r="NIB55" s="35"/>
      <c r="NIC55"/>
      <c r="NID55"/>
      <c r="NIE55" s="33"/>
      <c r="NIF55"/>
      <c r="NIG55" s="33"/>
      <c r="NIH55" s="35"/>
      <c r="NII55" s="35"/>
      <c r="NIJ55"/>
      <c r="NIK55"/>
      <c r="NIL55" s="33"/>
      <c r="NIM55"/>
      <c r="NIN55" s="33"/>
      <c r="NIO55" s="35"/>
      <c r="NIP55" s="35"/>
      <c r="NIQ55"/>
      <c r="NIR55"/>
      <c r="NIS55" s="33"/>
      <c r="NIT55"/>
      <c r="NIU55" s="33"/>
      <c r="NIV55" s="35"/>
      <c r="NIW55" s="35"/>
      <c r="NIX55"/>
      <c r="NIY55"/>
      <c r="NIZ55" s="33"/>
      <c r="NJA55"/>
      <c r="NJB55" s="33"/>
      <c r="NJC55" s="35"/>
      <c r="NJD55" s="35"/>
      <c r="NJE55"/>
      <c r="NJF55"/>
      <c r="NJG55" s="33"/>
      <c r="NJH55"/>
      <c r="NJI55" s="33"/>
      <c r="NJJ55" s="35"/>
      <c r="NJK55" s="35"/>
      <c r="NJL55"/>
      <c r="NJM55"/>
      <c r="NJN55" s="33"/>
      <c r="NJO55"/>
      <c r="NJP55" s="33"/>
      <c r="NJQ55" s="35"/>
      <c r="NJR55" s="35"/>
      <c r="NJS55"/>
      <c r="NJT55"/>
      <c r="NJU55" s="33"/>
      <c r="NJV55"/>
      <c r="NJW55" s="33"/>
      <c r="NJX55" s="35"/>
      <c r="NJY55" s="35"/>
      <c r="NJZ55"/>
      <c r="NKA55"/>
      <c r="NKB55" s="33"/>
      <c r="NKC55"/>
      <c r="NKD55" s="33"/>
      <c r="NKE55" s="35"/>
      <c r="NKF55" s="35"/>
      <c r="NKG55"/>
      <c r="NKH55"/>
      <c r="NKI55" s="33"/>
      <c r="NKJ55"/>
      <c r="NKK55" s="33"/>
      <c r="NKL55" s="35"/>
      <c r="NKM55" s="35"/>
      <c r="NKN55"/>
      <c r="NKO55"/>
      <c r="NKP55" s="33"/>
      <c r="NKQ55"/>
      <c r="NKR55" s="33"/>
      <c r="NKS55" s="35"/>
      <c r="NKT55" s="35"/>
      <c r="NKU55"/>
      <c r="NKV55"/>
      <c r="NKW55" s="33"/>
      <c r="NKX55"/>
      <c r="NKY55" s="33"/>
      <c r="NKZ55" s="35"/>
      <c r="NLA55" s="35"/>
      <c r="NLB55"/>
      <c r="NLC55"/>
      <c r="NLD55" s="33"/>
      <c r="NLE55"/>
      <c r="NLF55" s="33"/>
      <c r="NLG55" s="35"/>
      <c r="NLH55" s="35"/>
      <c r="NLI55"/>
      <c r="NLJ55"/>
      <c r="NLK55" s="33"/>
      <c r="NLL55"/>
      <c r="NLM55" s="33"/>
      <c r="NLN55" s="35"/>
      <c r="NLO55" s="35"/>
      <c r="NLP55"/>
      <c r="NLQ55"/>
      <c r="NLR55" s="33"/>
      <c r="NLS55"/>
      <c r="NLT55" s="33"/>
      <c r="NLU55" s="35"/>
      <c r="NLV55" s="35"/>
      <c r="NLW55"/>
      <c r="NLX55"/>
      <c r="NLY55" s="33"/>
      <c r="NLZ55"/>
      <c r="NMA55" s="33"/>
      <c r="NMB55" s="35"/>
      <c r="NMC55" s="35"/>
      <c r="NMD55"/>
      <c r="NME55"/>
      <c r="NMF55" s="33"/>
      <c r="NMG55"/>
      <c r="NMH55" s="33"/>
      <c r="NMI55" s="35"/>
      <c r="NMJ55" s="35"/>
      <c r="NMK55"/>
      <c r="NML55"/>
      <c r="NMM55" s="33"/>
      <c r="NMN55"/>
      <c r="NMO55" s="33"/>
      <c r="NMP55" s="35"/>
      <c r="NMQ55" s="35"/>
      <c r="NMR55"/>
      <c r="NMS55"/>
      <c r="NMT55" s="33"/>
      <c r="NMU55"/>
      <c r="NMV55" s="33"/>
      <c r="NMW55" s="35"/>
      <c r="NMX55" s="35"/>
      <c r="NMY55"/>
      <c r="NMZ55"/>
      <c r="NNA55" s="33"/>
      <c r="NNB55"/>
      <c r="NNC55" s="33"/>
      <c r="NND55" s="35"/>
      <c r="NNE55" s="35"/>
      <c r="NNF55"/>
      <c r="NNG55"/>
      <c r="NNH55" s="33"/>
      <c r="NNI55"/>
      <c r="NNJ55" s="33"/>
      <c r="NNK55" s="35"/>
      <c r="NNL55" s="35"/>
      <c r="NNM55"/>
      <c r="NNN55"/>
      <c r="NNO55" s="33"/>
      <c r="NNP55"/>
      <c r="NNQ55" s="33"/>
      <c r="NNR55" s="35"/>
      <c r="NNS55" s="35"/>
      <c r="NNT55"/>
      <c r="NNU55"/>
      <c r="NNV55" s="33"/>
      <c r="NNW55"/>
      <c r="NNX55" s="33"/>
      <c r="NNY55" s="35"/>
      <c r="NNZ55" s="35"/>
      <c r="NOA55"/>
      <c r="NOB55"/>
      <c r="NOC55" s="33"/>
      <c r="NOD55"/>
      <c r="NOE55" s="33"/>
      <c r="NOF55" s="35"/>
      <c r="NOG55" s="35"/>
      <c r="NOH55"/>
      <c r="NOI55"/>
      <c r="NOJ55" s="33"/>
      <c r="NOK55"/>
      <c r="NOL55" s="33"/>
      <c r="NOM55" s="35"/>
      <c r="NON55" s="35"/>
      <c r="NOO55"/>
      <c r="NOP55"/>
      <c r="NOQ55" s="33"/>
      <c r="NOR55"/>
      <c r="NOS55" s="33"/>
      <c r="NOT55" s="35"/>
      <c r="NOU55" s="35"/>
      <c r="NOV55"/>
      <c r="NOW55"/>
      <c r="NOX55" s="33"/>
      <c r="NOY55"/>
      <c r="NOZ55" s="33"/>
      <c r="NPA55" s="35"/>
      <c r="NPB55" s="35"/>
      <c r="NPC55"/>
      <c r="NPD55"/>
      <c r="NPE55" s="33"/>
      <c r="NPF55"/>
      <c r="NPG55" s="33"/>
      <c r="NPH55" s="35"/>
      <c r="NPI55" s="35"/>
      <c r="NPJ55"/>
      <c r="NPK55"/>
      <c r="NPL55" s="33"/>
      <c r="NPM55"/>
      <c r="NPN55" s="33"/>
      <c r="NPO55" s="35"/>
      <c r="NPP55" s="35"/>
      <c r="NPQ55"/>
      <c r="NPR55"/>
      <c r="NPS55" s="33"/>
      <c r="NPT55"/>
      <c r="NPU55" s="33"/>
      <c r="NPV55" s="35"/>
      <c r="NPW55" s="35"/>
      <c r="NPX55"/>
      <c r="NPY55"/>
      <c r="NPZ55" s="33"/>
      <c r="NQA55"/>
      <c r="NQB55" s="33"/>
      <c r="NQC55" s="35"/>
      <c r="NQD55" s="35"/>
      <c r="NQE55"/>
      <c r="NQF55"/>
      <c r="NQG55" s="33"/>
      <c r="NQH55"/>
      <c r="NQI55" s="33"/>
      <c r="NQJ55" s="35"/>
      <c r="NQK55" s="35"/>
      <c r="NQL55"/>
      <c r="NQM55"/>
      <c r="NQN55" s="33"/>
      <c r="NQO55"/>
      <c r="NQP55" s="33"/>
      <c r="NQQ55" s="35"/>
      <c r="NQR55" s="35"/>
      <c r="NQS55"/>
      <c r="NQT55"/>
      <c r="NQU55" s="33"/>
      <c r="NQV55"/>
      <c r="NQW55" s="33"/>
      <c r="NQX55" s="35"/>
      <c r="NQY55" s="35"/>
      <c r="NQZ55"/>
      <c r="NRA55"/>
      <c r="NRB55" s="33"/>
      <c r="NRC55"/>
      <c r="NRD55" s="33"/>
      <c r="NRE55" s="35"/>
      <c r="NRF55" s="35"/>
      <c r="NRG55"/>
      <c r="NRH55"/>
      <c r="NRI55" s="33"/>
      <c r="NRJ55"/>
      <c r="NRK55" s="33"/>
      <c r="NRL55" s="35"/>
      <c r="NRM55" s="35"/>
      <c r="NRN55"/>
      <c r="NRO55"/>
      <c r="NRP55" s="33"/>
      <c r="NRQ55"/>
      <c r="NRR55" s="33"/>
      <c r="NRS55" s="35"/>
      <c r="NRT55" s="35"/>
      <c r="NRU55"/>
      <c r="NRV55"/>
      <c r="NRW55" s="33"/>
      <c r="NRX55"/>
      <c r="NRY55" s="33"/>
      <c r="NRZ55" s="35"/>
      <c r="NSA55" s="35"/>
      <c r="NSB55"/>
      <c r="NSC55"/>
      <c r="NSD55" s="33"/>
      <c r="NSE55"/>
      <c r="NSF55" s="33"/>
      <c r="NSG55" s="35"/>
      <c r="NSH55" s="35"/>
      <c r="NSI55"/>
      <c r="NSJ55"/>
      <c r="NSK55" s="33"/>
      <c r="NSL55"/>
      <c r="NSM55" s="33"/>
      <c r="NSN55" s="35"/>
      <c r="NSO55" s="35"/>
      <c r="NSP55"/>
      <c r="NSQ55"/>
      <c r="NSR55" s="33"/>
      <c r="NSS55"/>
      <c r="NST55" s="33"/>
      <c r="NSU55" s="35"/>
      <c r="NSV55" s="35"/>
      <c r="NSW55"/>
      <c r="NSX55"/>
      <c r="NSY55" s="33"/>
      <c r="NSZ55"/>
      <c r="NTA55" s="33"/>
      <c r="NTB55" s="35"/>
      <c r="NTC55" s="35"/>
      <c r="NTD55"/>
      <c r="NTE55"/>
      <c r="NTF55" s="33"/>
      <c r="NTG55"/>
      <c r="NTH55" s="33"/>
      <c r="NTI55" s="35"/>
      <c r="NTJ55" s="35"/>
      <c r="NTK55"/>
      <c r="NTL55"/>
      <c r="NTM55" s="33"/>
      <c r="NTN55"/>
      <c r="NTO55" s="33"/>
      <c r="NTP55" s="35"/>
      <c r="NTQ55" s="35"/>
      <c r="NTR55"/>
      <c r="NTS55"/>
      <c r="NTT55" s="33"/>
      <c r="NTU55"/>
      <c r="NTV55" s="33"/>
      <c r="NTW55" s="35"/>
      <c r="NTX55" s="35"/>
      <c r="NTY55"/>
      <c r="NTZ55"/>
      <c r="NUA55" s="33"/>
      <c r="NUB55"/>
      <c r="NUC55" s="33"/>
      <c r="NUD55" s="35"/>
      <c r="NUE55" s="35"/>
      <c r="NUF55"/>
      <c r="NUG55"/>
      <c r="NUH55" s="33"/>
      <c r="NUI55"/>
      <c r="NUJ55" s="33"/>
      <c r="NUK55" s="35"/>
      <c r="NUL55" s="35"/>
      <c r="NUM55"/>
      <c r="NUN55"/>
      <c r="NUO55" s="33"/>
      <c r="NUP55"/>
      <c r="NUQ55" s="33"/>
      <c r="NUR55" s="35"/>
      <c r="NUS55" s="35"/>
      <c r="NUT55"/>
      <c r="NUU55"/>
      <c r="NUV55" s="33"/>
      <c r="NUW55"/>
      <c r="NUX55" s="33"/>
      <c r="NUY55" s="35"/>
      <c r="NUZ55" s="35"/>
      <c r="NVA55"/>
      <c r="NVB55"/>
      <c r="NVC55" s="33"/>
      <c r="NVD55"/>
      <c r="NVE55" s="33"/>
      <c r="NVF55" s="35"/>
      <c r="NVG55" s="35"/>
      <c r="NVH55"/>
      <c r="NVI55"/>
      <c r="NVJ55" s="33"/>
      <c r="NVK55"/>
      <c r="NVL55" s="33"/>
      <c r="NVM55" s="35"/>
      <c r="NVN55" s="35"/>
      <c r="NVO55"/>
      <c r="NVP55"/>
      <c r="NVQ55" s="33"/>
      <c r="NVR55"/>
      <c r="NVS55" s="33"/>
      <c r="NVT55" s="35"/>
      <c r="NVU55" s="35"/>
      <c r="NVV55"/>
      <c r="NVW55"/>
      <c r="NVX55" s="33"/>
      <c r="NVY55"/>
      <c r="NVZ55" s="33"/>
      <c r="NWA55" s="35"/>
      <c r="NWB55" s="35"/>
      <c r="NWC55"/>
      <c r="NWD55"/>
      <c r="NWE55" s="33"/>
      <c r="NWF55"/>
      <c r="NWG55" s="33"/>
      <c r="NWH55" s="35"/>
      <c r="NWI55" s="35"/>
      <c r="NWJ55"/>
      <c r="NWK55"/>
      <c r="NWL55" s="33"/>
      <c r="NWM55"/>
      <c r="NWN55" s="33"/>
      <c r="NWO55" s="35"/>
      <c r="NWP55" s="35"/>
      <c r="NWQ55"/>
      <c r="NWR55"/>
      <c r="NWS55" s="33"/>
      <c r="NWT55"/>
      <c r="NWU55" s="33"/>
      <c r="NWV55" s="35"/>
      <c r="NWW55" s="35"/>
      <c r="NWX55"/>
      <c r="NWY55"/>
      <c r="NWZ55" s="33"/>
      <c r="NXA55"/>
      <c r="NXB55" s="33"/>
      <c r="NXC55" s="35"/>
      <c r="NXD55" s="35"/>
      <c r="NXE55"/>
      <c r="NXF55"/>
      <c r="NXG55" s="33"/>
      <c r="NXH55"/>
      <c r="NXI55" s="33"/>
      <c r="NXJ55" s="35"/>
      <c r="NXK55" s="35"/>
      <c r="NXL55"/>
      <c r="NXM55"/>
      <c r="NXN55" s="33"/>
      <c r="NXO55"/>
      <c r="NXP55" s="33"/>
      <c r="NXQ55" s="35"/>
      <c r="NXR55" s="35"/>
      <c r="NXS55"/>
      <c r="NXT55"/>
      <c r="NXU55" s="33"/>
      <c r="NXV55"/>
      <c r="NXW55" s="33"/>
      <c r="NXX55" s="35"/>
      <c r="NXY55" s="35"/>
      <c r="NXZ55"/>
      <c r="NYA55"/>
      <c r="NYB55" s="33"/>
      <c r="NYC55"/>
      <c r="NYD55" s="33"/>
      <c r="NYE55" s="35"/>
      <c r="NYF55" s="35"/>
      <c r="NYG55"/>
      <c r="NYH55"/>
      <c r="NYI55" s="33"/>
      <c r="NYJ55"/>
      <c r="NYK55" s="33"/>
      <c r="NYL55" s="35"/>
      <c r="NYM55" s="35"/>
      <c r="NYN55"/>
      <c r="NYO55"/>
      <c r="NYP55" s="33"/>
      <c r="NYQ55"/>
      <c r="NYR55" s="33"/>
      <c r="NYS55" s="35"/>
      <c r="NYT55" s="35"/>
      <c r="NYU55"/>
      <c r="NYV55"/>
      <c r="NYW55" s="33"/>
      <c r="NYX55"/>
      <c r="NYY55" s="33"/>
      <c r="NYZ55" s="35"/>
      <c r="NZA55" s="35"/>
      <c r="NZB55"/>
      <c r="NZC55"/>
      <c r="NZD55" s="33"/>
      <c r="NZE55"/>
      <c r="NZF55" s="33"/>
      <c r="NZG55" s="35"/>
      <c r="NZH55" s="35"/>
      <c r="NZI55"/>
      <c r="NZJ55"/>
      <c r="NZK55" s="33"/>
      <c r="NZL55"/>
      <c r="NZM55" s="33"/>
      <c r="NZN55" s="35"/>
      <c r="NZO55" s="35"/>
      <c r="NZP55"/>
      <c r="NZQ55"/>
      <c r="NZR55" s="33"/>
      <c r="NZS55"/>
      <c r="NZT55" s="33"/>
      <c r="NZU55" s="35"/>
      <c r="NZV55" s="35"/>
      <c r="NZW55"/>
      <c r="NZX55"/>
      <c r="NZY55" s="33"/>
      <c r="NZZ55"/>
      <c r="OAA55" s="33"/>
      <c r="OAB55" s="35"/>
      <c r="OAC55" s="35"/>
      <c r="OAD55"/>
      <c r="OAE55"/>
      <c r="OAF55" s="33"/>
      <c r="OAG55"/>
      <c r="OAH55" s="33"/>
      <c r="OAI55" s="35"/>
      <c r="OAJ55" s="35"/>
      <c r="OAK55"/>
      <c r="OAL55"/>
      <c r="OAM55" s="33"/>
      <c r="OAN55"/>
      <c r="OAO55" s="33"/>
      <c r="OAP55" s="35"/>
      <c r="OAQ55" s="35"/>
      <c r="OAR55"/>
      <c r="OAS55"/>
      <c r="OAT55" s="33"/>
      <c r="OAU55"/>
      <c r="OAV55" s="33"/>
      <c r="OAW55" s="35"/>
      <c r="OAX55" s="35"/>
      <c r="OAY55"/>
      <c r="OAZ55"/>
      <c r="OBA55" s="33"/>
      <c r="OBB55"/>
      <c r="OBC55" s="33"/>
      <c r="OBD55" s="35"/>
      <c r="OBE55" s="35"/>
      <c r="OBF55"/>
      <c r="OBG55"/>
      <c r="OBH55" s="33"/>
      <c r="OBI55"/>
      <c r="OBJ55" s="33"/>
      <c r="OBK55" s="35"/>
      <c r="OBL55" s="35"/>
      <c r="OBM55"/>
      <c r="OBN55"/>
      <c r="OBO55" s="33"/>
      <c r="OBP55"/>
      <c r="OBQ55" s="33"/>
      <c r="OBR55" s="35"/>
      <c r="OBS55" s="35"/>
      <c r="OBT55"/>
      <c r="OBU55"/>
      <c r="OBV55" s="33"/>
      <c r="OBW55"/>
      <c r="OBX55" s="33"/>
      <c r="OBY55" s="35"/>
      <c r="OBZ55" s="35"/>
      <c r="OCA55"/>
      <c r="OCB55"/>
      <c r="OCC55" s="33"/>
      <c r="OCD55"/>
      <c r="OCE55" s="33"/>
      <c r="OCF55" s="35"/>
      <c r="OCG55" s="35"/>
      <c r="OCH55"/>
      <c r="OCI55"/>
      <c r="OCJ55" s="33"/>
      <c r="OCK55"/>
      <c r="OCL55" s="33"/>
      <c r="OCM55" s="35"/>
      <c r="OCN55" s="35"/>
      <c r="OCO55"/>
      <c r="OCP55"/>
      <c r="OCQ55" s="33"/>
      <c r="OCR55"/>
      <c r="OCS55" s="33"/>
      <c r="OCT55" s="35"/>
      <c r="OCU55" s="35"/>
      <c r="OCV55"/>
      <c r="OCW55"/>
      <c r="OCX55" s="33"/>
      <c r="OCY55"/>
      <c r="OCZ55" s="33"/>
      <c r="ODA55" s="35"/>
      <c r="ODB55" s="35"/>
      <c r="ODC55"/>
      <c r="ODD55"/>
      <c r="ODE55" s="33"/>
      <c r="ODF55"/>
      <c r="ODG55" s="33"/>
      <c r="ODH55" s="35"/>
      <c r="ODI55" s="35"/>
      <c r="ODJ55"/>
      <c r="ODK55"/>
      <c r="ODL55" s="33"/>
      <c r="ODM55"/>
      <c r="ODN55" s="33"/>
      <c r="ODO55" s="35"/>
      <c r="ODP55" s="35"/>
      <c r="ODQ55"/>
      <c r="ODR55"/>
      <c r="ODS55" s="33"/>
      <c r="ODT55"/>
      <c r="ODU55" s="33"/>
      <c r="ODV55" s="35"/>
      <c r="ODW55" s="35"/>
      <c r="ODX55"/>
      <c r="ODY55"/>
      <c r="ODZ55" s="33"/>
      <c r="OEA55"/>
      <c r="OEB55" s="33"/>
      <c r="OEC55" s="35"/>
      <c r="OED55" s="35"/>
      <c r="OEE55"/>
      <c r="OEF55"/>
      <c r="OEG55" s="33"/>
      <c r="OEH55"/>
      <c r="OEI55" s="33"/>
      <c r="OEJ55" s="35"/>
      <c r="OEK55" s="35"/>
      <c r="OEL55"/>
      <c r="OEM55"/>
      <c r="OEN55" s="33"/>
      <c r="OEO55"/>
      <c r="OEP55" s="33"/>
      <c r="OEQ55" s="35"/>
      <c r="OER55" s="35"/>
      <c r="OES55"/>
      <c r="OET55"/>
      <c r="OEU55" s="33"/>
      <c r="OEV55"/>
      <c r="OEW55" s="33"/>
      <c r="OEX55" s="35"/>
      <c r="OEY55" s="35"/>
      <c r="OEZ55"/>
      <c r="OFA55"/>
      <c r="OFB55" s="33"/>
      <c r="OFC55"/>
      <c r="OFD55" s="33"/>
      <c r="OFE55" s="35"/>
      <c r="OFF55" s="35"/>
      <c r="OFG55"/>
      <c r="OFH55"/>
      <c r="OFI55" s="33"/>
      <c r="OFJ55"/>
      <c r="OFK55" s="33"/>
      <c r="OFL55" s="35"/>
      <c r="OFM55" s="35"/>
      <c r="OFN55"/>
      <c r="OFO55"/>
      <c r="OFP55" s="33"/>
      <c r="OFQ55"/>
      <c r="OFR55" s="33"/>
      <c r="OFS55" s="35"/>
      <c r="OFT55" s="35"/>
      <c r="OFU55"/>
      <c r="OFV55"/>
      <c r="OFW55" s="33"/>
      <c r="OFX55"/>
      <c r="OFY55" s="33"/>
      <c r="OFZ55" s="35"/>
      <c r="OGA55" s="35"/>
      <c r="OGB55"/>
      <c r="OGC55"/>
      <c r="OGD55" s="33"/>
      <c r="OGE55"/>
      <c r="OGF55" s="33"/>
      <c r="OGG55" s="35"/>
      <c r="OGH55" s="35"/>
      <c r="OGI55"/>
      <c r="OGJ55"/>
      <c r="OGK55" s="33"/>
      <c r="OGL55"/>
      <c r="OGM55" s="33"/>
      <c r="OGN55" s="35"/>
      <c r="OGO55" s="35"/>
      <c r="OGP55"/>
      <c r="OGQ55"/>
      <c r="OGR55" s="33"/>
      <c r="OGS55"/>
      <c r="OGT55" s="33"/>
      <c r="OGU55" s="35"/>
      <c r="OGV55" s="35"/>
      <c r="OGW55"/>
      <c r="OGX55"/>
      <c r="OGY55" s="33"/>
      <c r="OGZ55"/>
      <c r="OHA55" s="33"/>
      <c r="OHB55" s="35"/>
      <c r="OHC55" s="35"/>
      <c r="OHD55"/>
      <c r="OHE55"/>
      <c r="OHF55" s="33"/>
      <c r="OHG55"/>
      <c r="OHH55" s="33"/>
      <c r="OHI55" s="35"/>
      <c r="OHJ55" s="35"/>
      <c r="OHK55"/>
      <c r="OHL55"/>
      <c r="OHM55" s="33"/>
      <c r="OHN55"/>
      <c r="OHO55" s="33"/>
      <c r="OHP55" s="35"/>
      <c r="OHQ55" s="35"/>
      <c r="OHR55"/>
      <c r="OHS55"/>
      <c r="OHT55" s="33"/>
      <c r="OHU55"/>
      <c r="OHV55" s="33"/>
      <c r="OHW55" s="35"/>
      <c r="OHX55" s="35"/>
      <c r="OHY55"/>
      <c r="OHZ55"/>
      <c r="OIA55" s="33"/>
      <c r="OIB55"/>
      <c r="OIC55" s="33"/>
      <c r="OID55" s="35"/>
      <c r="OIE55" s="35"/>
      <c r="OIF55"/>
      <c r="OIG55"/>
      <c r="OIH55" s="33"/>
      <c r="OII55"/>
      <c r="OIJ55" s="33"/>
      <c r="OIK55" s="35"/>
      <c r="OIL55" s="35"/>
      <c r="OIM55"/>
      <c r="OIN55"/>
      <c r="OIO55" s="33"/>
      <c r="OIP55"/>
      <c r="OIQ55" s="33"/>
      <c r="OIR55" s="35"/>
      <c r="OIS55" s="35"/>
      <c r="OIT55"/>
      <c r="OIU55"/>
      <c r="OIV55" s="33"/>
      <c r="OIW55"/>
      <c r="OIX55" s="33"/>
      <c r="OIY55" s="35"/>
      <c r="OIZ55" s="35"/>
      <c r="OJA55"/>
      <c r="OJB55"/>
      <c r="OJC55" s="33"/>
      <c r="OJD55"/>
      <c r="OJE55" s="33"/>
      <c r="OJF55" s="35"/>
      <c r="OJG55" s="35"/>
      <c r="OJH55"/>
      <c r="OJI55"/>
      <c r="OJJ55" s="33"/>
      <c r="OJK55"/>
      <c r="OJL55" s="33"/>
      <c r="OJM55" s="35"/>
      <c r="OJN55" s="35"/>
      <c r="OJO55"/>
      <c r="OJP55"/>
      <c r="OJQ55" s="33"/>
      <c r="OJR55"/>
      <c r="OJS55" s="33"/>
      <c r="OJT55" s="35"/>
      <c r="OJU55" s="35"/>
      <c r="OJV55"/>
      <c r="OJW55"/>
      <c r="OJX55" s="33"/>
      <c r="OJY55"/>
      <c r="OJZ55" s="33"/>
      <c r="OKA55" s="35"/>
      <c r="OKB55" s="35"/>
      <c r="OKC55"/>
      <c r="OKD55"/>
      <c r="OKE55" s="33"/>
      <c r="OKF55"/>
      <c r="OKG55" s="33"/>
      <c r="OKH55" s="35"/>
      <c r="OKI55" s="35"/>
      <c r="OKJ55"/>
      <c r="OKK55"/>
      <c r="OKL55" s="33"/>
      <c r="OKM55"/>
      <c r="OKN55" s="33"/>
      <c r="OKO55" s="35"/>
      <c r="OKP55" s="35"/>
      <c r="OKQ55"/>
      <c r="OKR55"/>
      <c r="OKS55" s="33"/>
      <c r="OKT55"/>
      <c r="OKU55" s="33"/>
      <c r="OKV55" s="35"/>
      <c r="OKW55" s="35"/>
      <c r="OKX55"/>
      <c r="OKY55"/>
      <c r="OKZ55" s="33"/>
      <c r="OLA55"/>
      <c r="OLB55" s="33"/>
      <c r="OLC55" s="35"/>
      <c r="OLD55" s="35"/>
      <c r="OLE55"/>
      <c r="OLF55"/>
      <c r="OLG55" s="33"/>
      <c r="OLH55"/>
      <c r="OLI55" s="33"/>
      <c r="OLJ55" s="35"/>
      <c r="OLK55" s="35"/>
      <c r="OLL55"/>
      <c r="OLM55"/>
      <c r="OLN55" s="33"/>
      <c r="OLO55"/>
      <c r="OLP55" s="33"/>
      <c r="OLQ55" s="35"/>
      <c r="OLR55" s="35"/>
      <c r="OLS55"/>
      <c r="OLT55"/>
      <c r="OLU55" s="33"/>
      <c r="OLV55"/>
      <c r="OLW55" s="33"/>
      <c r="OLX55" s="35"/>
      <c r="OLY55" s="35"/>
      <c r="OLZ55"/>
      <c r="OMA55"/>
      <c r="OMB55" s="33"/>
      <c r="OMC55"/>
      <c r="OMD55" s="33"/>
      <c r="OME55" s="35"/>
      <c r="OMF55" s="35"/>
      <c r="OMG55"/>
      <c r="OMH55"/>
      <c r="OMI55" s="33"/>
      <c r="OMJ55"/>
      <c r="OMK55" s="33"/>
      <c r="OML55" s="35"/>
      <c r="OMM55" s="35"/>
      <c r="OMN55"/>
      <c r="OMO55"/>
      <c r="OMP55" s="33"/>
      <c r="OMQ55"/>
      <c r="OMR55" s="33"/>
      <c r="OMS55" s="35"/>
      <c r="OMT55" s="35"/>
      <c r="OMU55"/>
      <c r="OMV55"/>
      <c r="OMW55" s="33"/>
      <c r="OMX55"/>
      <c r="OMY55" s="33"/>
      <c r="OMZ55" s="35"/>
      <c r="ONA55" s="35"/>
      <c r="ONB55"/>
      <c r="ONC55"/>
      <c r="OND55" s="33"/>
      <c r="ONE55"/>
      <c r="ONF55" s="33"/>
      <c r="ONG55" s="35"/>
      <c r="ONH55" s="35"/>
      <c r="ONI55"/>
      <c r="ONJ55"/>
      <c r="ONK55" s="33"/>
      <c r="ONL55"/>
      <c r="ONM55" s="33"/>
      <c r="ONN55" s="35"/>
      <c r="ONO55" s="35"/>
      <c r="ONP55"/>
      <c r="ONQ55"/>
      <c r="ONR55" s="33"/>
      <c r="ONS55"/>
      <c r="ONT55" s="33"/>
      <c r="ONU55" s="35"/>
      <c r="ONV55" s="35"/>
      <c r="ONW55"/>
      <c r="ONX55"/>
      <c r="ONY55" s="33"/>
      <c r="ONZ55"/>
      <c r="OOA55" s="33"/>
      <c r="OOB55" s="35"/>
      <c r="OOC55" s="35"/>
      <c r="OOD55"/>
      <c r="OOE55"/>
      <c r="OOF55" s="33"/>
      <c r="OOG55"/>
      <c r="OOH55" s="33"/>
      <c r="OOI55" s="35"/>
      <c r="OOJ55" s="35"/>
      <c r="OOK55"/>
      <c r="OOL55"/>
      <c r="OOM55" s="33"/>
      <c r="OON55"/>
      <c r="OOO55" s="33"/>
      <c r="OOP55" s="35"/>
      <c r="OOQ55" s="35"/>
      <c r="OOR55"/>
      <c r="OOS55"/>
      <c r="OOT55" s="33"/>
      <c r="OOU55"/>
      <c r="OOV55" s="33"/>
      <c r="OOW55" s="35"/>
      <c r="OOX55" s="35"/>
      <c r="OOY55"/>
      <c r="OOZ55"/>
      <c r="OPA55" s="33"/>
      <c r="OPB55"/>
      <c r="OPC55" s="33"/>
      <c r="OPD55" s="35"/>
      <c r="OPE55" s="35"/>
      <c r="OPF55"/>
      <c r="OPG55"/>
      <c r="OPH55" s="33"/>
      <c r="OPI55"/>
      <c r="OPJ55" s="33"/>
      <c r="OPK55" s="35"/>
      <c r="OPL55" s="35"/>
      <c r="OPM55"/>
      <c r="OPN55"/>
      <c r="OPO55" s="33"/>
      <c r="OPP55"/>
      <c r="OPQ55" s="33"/>
      <c r="OPR55" s="35"/>
      <c r="OPS55" s="35"/>
      <c r="OPT55"/>
      <c r="OPU55"/>
      <c r="OPV55" s="33"/>
      <c r="OPW55"/>
      <c r="OPX55" s="33"/>
      <c r="OPY55" s="35"/>
      <c r="OPZ55" s="35"/>
      <c r="OQA55"/>
      <c r="OQB55"/>
      <c r="OQC55" s="33"/>
      <c r="OQD55"/>
      <c r="OQE55" s="33"/>
      <c r="OQF55" s="35"/>
      <c r="OQG55" s="35"/>
      <c r="OQH55"/>
      <c r="OQI55"/>
      <c r="OQJ55" s="33"/>
      <c r="OQK55"/>
      <c r="OQL55" s="33"/>
      <c r="OQM55" s="35"/>
      <c r="OQN55" s="35"/>
      <c r="OQO55"/>
      <c r="OQP55"/>
      <c r="OQQ55" s="33"/>
      <c r="OQR55"/>
      <c r="OQS55" s="33"/>
      <c r="OQT55" s="35"/>
      <c r="OQU55" s="35"/>
      <c r="OQV55"/>
      <c r="OQW55"/>
      <c r="OQX55" s="33"/>
      <c r="OQY55"/>
      <c r="OQZ55" s="33"/>
      <c r="ORA55" s="35"/>
      <c r="ORB55" s="35"/>
      <c r="ORC55"/>
      <c r="ORD55"/>
      <c r="ORE55" s="33"/>
      <c r="ORF55"/>
      <c r="ORG55" s="33"/>
      <c r="ORH55" s="35"/>
      <c r="ORI55" s="35"/>
      <c r="ORJ55"/>
      <c r="ORK55"/>
      <c r="ORL55" s="33"/>
      <c r="ORM55"/>
      <c r="ORN55" s="33"/>
      <c r="ORO55" s="35"/>
      <c r="ORP55" s="35"/>
      <c r="ORQ55"/>
      <c r="ORR55"/>
      <c r="ORS55" s="33"/>
      <c r="ORT55"/>
      <c r="ORU55" s="33"/>
      <c r="ORV55" s="35"/>
      <c r="ORW55" s="35"/>
      <c r="ORX55"/>
      <c r="ORY55"/>
      <c r="ORZ55" s="33"/>
      <c r="OSA55"/>
      <c r="OSB55" s="33"/>
      <c r="OSC55" s="35"/>
      <c r="OSD55" s="35"/>
      <c r="OSE55"/>
      <c r="OSF55"/>
      <c r="OSG55" s="33"/>
      <c r="OSH55"/>
      <c r="OSI55" s="33"/>
      <c r="OSJ55" s="35"/>
      <c r="OSK55" s="35"/>
      <c r="OSL55"/>
      <c r="OSM55"/>
      <c r="OSN55" s="33"/>
      <c r="OSO55"/>
      <c r="OSP55" s="33"/>
      <c r="OSQ55" s="35"/>
      <c r="OSR55" s="35"/>
      <c r="OSS55"/>
      <c r="OST55"/>
      <c r="OSU55" s="33"/>
      <c r="OSV55"/>
      <c r="OSW55" s="33"/>
      <c r="OSX55" s="35"/>
      <c r="OSY55" s="35"/>
      <c r="OSZ55"/>
      <c r="OTA55"/>
      <c r="OTB55" s="33"/>
      <c r="OTC55"/>
      <c r="OTD55" s="33"/>
      <c r="OTE55" s="35"/>
      <c r="OTF55" s="35"/>
      <c r="OTG55"/>
      <c r="OTH55"/>
      <c r="OTI55" s="33"/>
      <c r="OTJ55"/>
      <c r="OTK55" s="33"/>
      <c r="OTL55" s="35"/>
      <c r="OTM55" s="35"/>
      <c r="OTN55"/>
      <c r="OTO55"/>
      <c r="OTP55" s="33"/>
      <c r="OTQ55"/>
      <c r="OTR55" s="33"/>
      <c r="OTS55" s="35"/>
      <c r="OTT55" s="35"/>
      <c r="OTU55"/>
      <c r="OTV55"/>
      <c r="OTW55" s="33"/>
      <c r="OTX55"/>
      <c r="OTY55" s="33"/>
      <c r="OTZ55" s="35"/>
      <c r="OUA55" s="35"/>
      <c r="OUB55"/>
      <c r="OUC55"/>
      <c r="OUD55" s="33"/>
      <c r="OUE55"/>
      <c r="OUF55" s="33"/>
      <c r="OUG55" s="35"/>
      <c r="OUH55" s="35"/>
      <c r="OUI55"/>
      <c r="OUJ55"/>
      <c r="OUK55" s="33"/>
      <c r="OUL55"/>
      <c r="OUM55" s="33"/>
      <c r="OUN55" s="35"/>
      <c r="OUO55" s="35"/>
      <c r="OUP55"/>
      <c r="OUQ55"/>
      <c r="OUR55" s="33"/>
      <c r="OUS55"/>
      <c r="OUT55" s="33"/>
      <c r="OUU55" s="35"/>
      <c r="OUV55" s="35"/>
      <c r="OUW55"/>
      <c r="OUX55"/>
      <c r="OUY55" s="33"/>
      <c r="OUZ55"/>
      <c r="OVA55" s="33"/>
      <c r="OVB55" s="35"/>
      <c r="OVC55" s="35"/>
      <c r="OVD55"/>
      <c r="OVE55"/>
      <c r="OVF55" s="33"/>
      <c r="OVG55"/>
      <c r="OVH55" s="33"/>
      <c r="OVI55" s="35"/>
      <c r="OVJ55" s="35"/>
      <c r="OVK55"/>
      <c r="OVL55"/>
      <c r="OVM55" s="33"/>
      <c r="OVN55"/>
      <c r="OVO55" s="33"/>
      <c r="OVP55" s="35"/>
      <c r="OVQ55" s="35"/>
      <c r="OVR55"/>
      <c r="OVS55"/>
      <c r="OVT55" s="33"/>
      <c r="OVU55"/>
      <c r="OVV55" s="33"/>
      <c r="OVW55" s="35"/>
      <c r="OVX55" s="35"/>
      <c r="OVY55"/>
      <c r="OVZ55"/>
      <c r="OWA55" s="33"/>
      <c r="OWB55"/>
      <c r="OWC55" s="33"/>
      <c r="OWD55" s="35"/>
      <c r="OWE55" s="35"/>
      <c r="OWF55"/>
      <c r="OWG55"/>
      <c r="OWH55" s="33"/>
      <c r="OWI55"/>
      <c r="OWJ55" s="33"/>
      <c r="OWK55" s="35"/>
      <c r="OWL55" s="35"/>
      <c r="OWM55"/>
      <c r="OWN55"/>
      <c r="OWO55" s="33"/>
      <c r="OWP55"/>
      <c r="OWQ55" s="33"/>
      <c r="OWR55" s="35"/>
      <c r="OWS55" s="35"/>
      <c r="OWT55"/>
      <c r="OWU55"/>
      <c r="OWV55" s="33"/>
      <c r="OWW55"/>
      <c r="OWX55" s="33"/>
      <c r="OWY55" s="35"/>
      <c r="OWZ55" s="35"/>
      <c r="OXA55"/>
      <c r="OXB55"/>
      <c r="OXC55" s="33"/>
      <c r="OXD55"/>
      <c r="OXE55" s="33"/>
      <c r="OXF55" s="35"/>
      <c r="OXG55" s="35"/>
      <c r="OXH55"/>
      <c r="OXI55"/>
      <c r="OXJ55" s="33"/>
      <c r="OXK55"/>
      <c r="OXL55" s="33"/>
      <c r="OXM55" s="35"/>
      <c r="OXN55" s="35"/>
      <c r="OXO55"/>
      <c r="OXP55"/>
      <c r="OXQ55" s="33"/>
      <c r="OXR55"/>
      <c r="OXS55" s="33"/>
      <c r="OXT55" s="35"/>
      <c r="OXU55" s="35"/>
      <c r="OXV55"/>
      <c r="OXW55"/>
      <c r="OXX55" s="33"/>
      <c r="OXY55"/>
      <c r="OXZ55" s="33"/>
      <c r="OYA55" s="35"/>
      <c r="OYB55" s="35"/>
      <c r="OYC55"/>
      <c r="OYD55"/>
      <c r="OYE55" s="33"/>
      <c r="OYF55"/>
      <c r="OYG55" s="33"/>
      <c r="OYH55" s="35"/>
      <c r="OYI55" s="35"/>
      <c r="OYJ55"/>
      <c r="OYK55"/>
      <c r="OYL55" s="33"/>
      <c r="OYM55"/>
      <c r="OYN55" s="33"/>
      <c r="OYO55" s="35"/>
      <c r="OYP55" s="35"/>
      <c r="OYQ55"/>
      <c r="OYR55"/>
      <c r="OYS55" s="33"/>
      <c r="OYT55"/>
      <c r="OYU55" s="33"/>
      <c r="OYV55" s="35"/>
      <c r="OYW55" s="35"/>
      <c r="OYX55"/>
      <c r="OYY55"/>
      <c r="OYZ55" s="33"/>
      <c r="OZA55"/>
      <c r="OZB55" s="33"/>
      <c r="OZC55" s="35"/>
      <c r="OZD55" s="35"/>
      <c r="OZE55"/>
      <c r="OZF55"/>
      <c r="OZG55" s="33"/>
      <c r="OZH55"/>
      <c r="OZI55" s="33"/>
      <c r="OZJ55" s="35"/>
      <c r="OZK55" s="35"/>
      <c r="OZL55"/>
      <c r="OZM55"/>
      <c r="OZN55" s="33"/>
      <c r="OZO55"/>
      <c r="OZP55" s="33"/>
      <c r="OZQ55" s="35"/>
      <c r="OZR55" s="35"/>
      <c r="OZS55"/>
      <c r="OZT55"/>
      <c r="OZU55" s="33"/>
      <c r="OZV55"/>
      <c r="OZW55" s="33"/>
      <c r="OZX55" s="35"/>
      <c r="OZY55" s="35"/>
      <c r="OZZ55"/>
      <c r="PAA55"/>
      <c r="PAB55" s="33"/>
      <c r="PAC55"/>
      <c r="PAD55" s="33"/>
      <c r="PAE55" s="35"/>
      <c r="PAF55" s="35"/>
      <c r="PAG55"/>
      <c r="PAH55"/>
      <c r="PAI55" s="33"/>
      <c r="PAJ55"/>
      <c r="PAK55" s="33"/>
      <c r="PAL55" s="35"/>
      <c r="PAM55" s="35"/>
      <c r="PAN55"/>
      <c r="PAO55"/>
      <c r="PAP55" s="33"/>
      <c r="PAQ55"/>
      <c r="PAR55" s="33"/>
      <c r="PAS55" s="35"/>
      <c r="PAT55" s="35"/>
      <c r="PAU55"/>
      <c r="PAV55"/>
      <c r="PAW55" s="33"/>
      <c r="PAX55"/>
      <c r="PAY55" s="33"/>
      <c r="PAZ55" s="35"/>
      <c r="PBA55" s="35"/>
      <c r="PBB55"/>
      <c r="PBC55"/>
      <c r="PBD55" s="33"/>
      <c r="PBE55"/>
      <c r="PBF55" s="33"/>
      <c r="PBG55" s="35"/>
      <c r="PBH55" s="35"/>
      <c r="PBI55"/>
      <c r="PBJ55"/>
      <c r="PBK55" s="33"/>
      <c r="PBL55"/>
      <c r="PBM55" s="33"/>
      <c r="PBN55" s="35"/>
      <c r="PBO55" s="35"/>
      <c r="PBP55"/>
      <c r="PBQ55"/>
      <c r="PBR55" s="33"/>
      <c r="PBS55"/>
      <c r="PBT55" s="33"/>
      <c r="PBU55" s="35"/>
      <c r="PBV55" s="35"/>
      <c r="PBW55"/>
      <c r="PBX55"/>
      <c r="PBY55" s="33"/>
      <c r="PBZ55"/>
      <c r="PCA55" s="33"/>
      <c r="PCB55" s="35"/>
      <c r="PCC55" s="35"/>
      <c r="PCD55"/>
      <c r="PCE55"/>
      <c r="PCF55" s="33"/>
      <c r="PCG55"/>
      <c r="PCH55" s="33"/>
      <c r="PCI55" s="35"/>
      <c r="PCJ55" s="35"/>
      <c r="PCK55"/>
      <c r="PCL55"/>
      <c r="PCM55" s="33"/>
      <c r="PCN55"/>
      <c r="PCO55" s="33"/>
      <c r="PCP55" s="35"/>
      <c r="PCQ55" s="35"/>
      <c r="PCR55"/>
      <c r="PCS55"/>
      <c r="PCT55" s="33"/>
      <c r="PCU55"/>
      <c r="PCV55" s="33"/>
      <c r="PCW55" s="35"/>
      <c r="PCX55" s="35"/>
      <c r="PCY55"/>
      <c r="PCZ55"/>
      <c r="PDA55" s="33"/>
      <c r="PDB55"/>
      <c r="PDC55" s="33"/>
      <c r="PDD55" s="35"/>
      <c r="PDE55" s="35"/>
      <c r="PDF55"/>
      <c r="PDG55"/>
      <c r="PDH55" s="33"/>
      <c r="PDI55"/>
      <c r="PDJ55" s="33"/>
      <c r="PDK55" s="35"/>
      <c r="PDL55" s="35"/>
      <c r="PDM55"/>
      <c r="PDN55"/>
      <c r="PDO55" s="33"/>
      <c r="PDP55"/>
      <c r="PDQ55" s="33"/>
      <c r="PDR55" s="35"/>
      <c r="PDS55" s="35"/>
      <c r="PDT55"/>
      <c r="PDU55"/>
      <c r="PDV55" s="33"/>
      <c r="PDW55"/>
      <c r="PDX55" s="33"/>
      <c r="PDY55" s="35"/>
      <c r="PDZ55" s="35"/>
      <c r="PEA55"/>
      <c r="PEB55"/>
      <c r="PEC55" s="33"/>
      <c r="PED55"/>
      <c r="PEE55" s="33"/>
      <c r="PEF55" s="35"/>
      <c r="PEG55" s="35"/>
      <c r="PEH55"/>
      <c r="PEI55"/>
      <c r="PEJ55" s="33"/>
      <c r="PEK55"/>
      <c r="PEL55" s="33"/>
      <c r="PEM55" s="35"/>
      <c r="PEN55" s="35"/>
      <c r="PEO55"/>
      <c r="PEP55"/>
      <c r="PEQ55" s="33"/>
      <c r="PER55"/>
      <c r="PES55" s="33"/>
      <c r="PET55" s="35"/>
      <c r="PEU55" s="35"/>
      <c r="PEV55"/>
      <c r="PEW55"/>
      <c r="PEX55" s="33"/>
      <c r="PEY55"/>
      <c r="PEZ55" s="33"/>
      <c r="PFA55" s="35"/>
      <c r="PFB55" s="35"/>
      <c r="PFC55"/>
      <c r="PFD55"/>
      <c r="PFE55" s="33"/>
      <c r="PFF55"/>
      <c r="PFG55" s="33"/>
      <c r="PFH55" s="35"/>
      <c r="PFI55" s="35"/>
      <c r="PFJ55"/>
      <c r="PFK55"/>
      <c r="PFL55" s="33"/>
      <c r="PFM55"/>
      <c r="PFN55" s="33"/>
      <c r="PFO55" s="35"/>
      <c r="PFP55" s="35"/>
      <c r="PFQ55"/>
      <c r="PFR55"/>
      <c r="PFS55" s="33"/>
      <c r="PFT55"/>
      <c r="PFU55" s="33"/>
      <c r="PFV55" s="35"/>
      <c r="PFW55" s="35"/>
      <c r="PFX55"/>
      <c r="PFY55"/>
      <c r="PFZ55" s="33"/>
      <c r="PGA55"/>
      <c r="PGB55" s="33"/>
      <c r="PGC55" s="35"/>
      <c r="PGD55" s="35"/>
      <c r="PGE55"/>
      <c r="PGF55"/>
      <c r="PGG55" s="33"/>
      <c r="PGH55"/>
      <c r="PGI55" s="33"/>
      <c r="PGJ55" s="35"/>
      <c r="PGK55" s="35"/>
      <c r="PGL55"/>
      <c r="PGM55"/>
      <c r="PGN55" s="33"/>
      <c r="PGO55"/>
      <c r="PGP55" s="33"/>
      <c r="PGQ55" s="35"/>
      <c r="PGR55" s="35"/>
      <c r="PGS55"/>
      <c r="PGT55"/>
      <c r="PGU55" s="33"/>
      <c r="PGV55"/>
      <c r="PGW55" s="33"/>
      <c r="PGX55" s="35"/>
      <c r="PGY55" s="35"/>
      <c r="PGZ55"/>
      <c r="PHA55"/>
      <c r="PHB55" s="33"/>
      <c r="PHC55"/>
      <c r="PHD55" s="33"/>
      <c r="PHE55" s="35"/>
      <c r="PHF55" s="35"/>
      <c r="PHG55"/>
      <c r="PHH55"/>
      <c r="PHI55" s="33"/>
      <c r="PHJ55"/>
      <c r="PHK55" s="33"/>
      <c r="PHL55" s="35"/>
      <c r="PHM55" s="35"/>
      <c r="PHN55"/>
      <c r="PHO55"/>
      <c r="PHP55" s="33"/>
      <c r="PHQ55"/>
      <c r="PHR55" s="33"/>
      <c r="PHS55" s="35"/>
      <c r="PHT55" s="35"/>
      <c r="PHU55"/>
      <c r="PHV55"/>
      <c r="PHW55" s="33"/>
      <c r="PHX55"/>
      <c r="PHY55" s="33"/>
      <c r="PHZ55" s="35"/>
      <c r="PIA55" s="35"/>
      <c r="PIB55"/>
      <c r="PIC55"/>
      <c r="PID55" s="33"/>
      <c r="PIE55"/>
      <c r="PIF55" s="33"/>
      <c r="PIG55" s="35"/>
      <c r="PIH55" s="35"/>
      <c r="PII55"/>
      <c r="PIJ55"/>
      <c r="PIK55" s="33"/>
      <c r="PIL55"/>
      <c r="PIM55" s="33"/>
      <c r="PIN55" s="35"/>
      <c r="PIO55" s="35"/>
      <c r="PIP55"/>
      <c r="PIQ55"/>
      <c r="PIR55" s="33"/>
      <c r="PIS55"/>
      <c r="PIT55" s="33"/>
      <c r="PIU55" s="35"/>
      <c r="PIV55" s="35"/>
      <c r="PIW55"/>
      <c r="PIX55"/>
      <c r="PIY55" s="33"/>
      <c r="PIZ55"/>
      <c r="PJA55" s="33"/>
      <c r="PJB55" s="35"/>
      <c r="PJC55" s="35"/>
      <c r="PJD55"/>
      <c r="PJE55"/>
      <c r="PJF55" s="33"/>
      <c r="PJG55"/>
      <c r="PJH55" s="33"/>
      <c r="PJI55" s="35"/>
      <c r="PJJ55" s="35"/>
      <c r="PJK55"/>
      <c r="PJL55"/>
      <c r="PJM55" s="33"/>
      <c r="PJN55"/>
      <c r="PJO55" s="33"/>
      <c r="PJP55" s="35"/>
      <c r="PJQ55" s="35"/>
      <c r="PJR55"/>
      <c r="PJS55"/>
      <c r="PJT55" s="33"/>
      <c r="PJU55"/>
      <c r="PJV55" s="33"/>
      <c r="PJW55" s="35"/>
      <c r="PJX55" s="35"/>
      <c r="PJY55"/>
      <c r="PJZ55"/>
      <c r="PKA55" s="33"/>
      <c r="PKB55"/>
      <c r="PKC55" s="33"/>
      <c r="PKD55" s="35"/>
      <c r="PKE55" s="35"/>
      <c r="PKF55"/>
      <c r="PKG55"/>
      <c r="PKH55" s="33"/>
      <c r="PKI55"/>
      <c r="PKJ55" s="33"/>
      <c r="PKK55" s="35"/>
      <c r="PKL55" s="35"/>
      <c r="PKM55"/>
      <c r="PKN55"/>
      <c r="PKO55" s="33"/>
      <c r="PKP55"/>
      <c r="PKQ55" s="33"/>
      <c r="PKR55" s="35"/>
      <c r="PKS55" s="35"/>
      <c r="PKT55"/>
      <c r="PKU55"/>
      <c r="PKV55" s="33"/>
      <c r="PKW55"/>
      <c r="PKX55" s="33"/>
      <c r="PKY55" s="35"/>
      <c r="PKZ55" s="35"/>
      <c r="PLA55"/>
      <c r="PLB55"/>
      <c r="PLC55" s="33"/>
      <c r="PLD55"/>
      <c r="PLE55" s="33"/>
      <c r="PLF55" s="35"/>
      <c r="PLG55" s="35"/>
      <c r="PLH55"/>
      <c r="PLI55"/>
      <c r="PLJ55" s="33"/>
      <c r="PLK55"/>
      <c r="PLL55" s="33"/>
      <c r="PLM55" s="35"/>
      <c r="PLN55" s="35"/>
      <c r="PLO55"/>
      <c r="PLP55"/>
      <c r="PLQ55" s="33"/>
      <c r="PLR55"/>
      <c r="PLS55" s="33"/>
      <c r="PLT55" s="35"/>
      <c r="PLU55" s="35"/>
      <c r="PLV55"/>
      <c r="PLW55"/>
      <c r="PLX55" s="33"/>
      <c r="PLY55"/>
      <c r="PLZ55" s="33"/>
      <c r="PMA55" s="35"/>
      <c r="PMB55" s="35"/>
      <c r="PMC55"/>
      <c r="PMD55"/>
      <c r="PME55" s="33"/>
      <c r="PMF55"/>
      <c r="PMG55" s="33"/>
      <c r="PMH55" s="35"/>
      <c r="PMI55" s="35"/>
      <c r="PMJ55"/>
      <c r="PMK55"/>
      <c r="PML55" s="33"/>
      <c r="PMM55"/>
      <c r="PMN55" s="33"/>
      <c r="PMO55" s="35"/>
      <c r="PMP55" s="35"/>
      <c r="PMQ55"/>
      <c r="PMR55"/>
      <c r="PMS55" s="33"/>
      <c r="PMT55"/>
      <c r="PMU55" s="33"/>
      <c r="PMV55" s="35"/>
      <c r="PMW55" s="35"/>
      <c r="PMX55"/>
      <c r="PMY55"/>
      <c r="PMZ55" s="33"/>
      <c r="PNA55"/>
      <c r="PNB55" s="33"/>
      <c r="PNC55" s="35"/>
      <c r="PND55" s="35"/>
      <c r="PNE55"/>
      <c r="PNF55"/>
      <c r="PNG55" s="33"/>
      <c r="PNH55"/>
      <c r="PNI55" s="33"/>
      <c r="PNJ55" s="35"/>
      <c r="PNK55" s="35"/>
      <c r="PNL55"/>
      <c r="PNM55"/>
      <c r="PNN55" s="33"/>
      <c r="PNO55"/>
      <c r="PNP55" s="33"/>
      <c r="PNQ55" s="35"/>
      <c r="PNR55" s="35"/>
      <c r="PNS55"/>
      <c r="PNT55"/>
      <c r="PNU55" s="33"/>
      <c r="PNV55"/>
      <c r="PNW55" s="33"/>
      <c r="PNX55" s="35"/>
      <c r="PNY55" s="35"/>
      <c r="PNZ55"/>
      <c r="POA55"/>
      <c r="POB55" s="33"/>
      <c r="POC55"/>
      <c r="POD55" s="33"/>
      <c r="POE55" s="35"/>
      <c r="POF55" s="35"/>
      <c r="POG55"/>
      <c r="POH55"/>
      <c r="POI55" s="33"/>
      <c r="POJ55"/>
      <c r="POK55" s="33"/>
      <c r="POL55" s="35"/>
      <c r="POM55" s="35"/>
      <c r="PON55"/>
      <c r="POO55"/>
      <c r="POP55" s="33"/>
      <c r="POQ55"/>
      <c r="POR55" s="33"/>
      <c r="POS55" s="35"/>
      <c r="POT55" s="35"/>
      <c r="POU55"/>
      <c r="POV55"/>
      <c r="POW55" s="33"/>
      <c r="POX55"/>
      <c r="POY55" s="33"/>
      <c r="POZ55" s="35"/>
      <c r="PPA55" s="35"/>
      <c r="PPB55"/>
      <c r="PPC55"/>
      <c r="PPD55" s="33"/>
      <c r="PPE55"/>
      <c r="PPF55" s="33"/>
      <c r="PPG55" s="35"/>
      <c r="PPH55" s="35"/>
      <c r="PPI55"/>
      <c r="PPJ55"/>
      <c r="PPK55" s="33"/>
      <c r="PPL55"/>
      <c r="PPM55" s="33"/>
      <c r="PPN55" s="35"/>
      <c r="PPO55" s="35"/>
      <c r="PPP55"/>
      <c r="PPQ55"/>
      <c r="PPR55" s="33"/>
      <c r="PPS55"/>
      <c r="PPT55" s="33"/>
      <c r="PPU55" s="35"/>
      <c r="PPV55" s="35"/>
      <c r="PPW55"/>
      <c r="PPX55"/>
      <c r="PPY55" s="33"/>
      <c r="PPZ55"/>
      <c r="PQA55" s="33"/>
      <c r="PQB55" s="35"/>
      <c r="PQC55" s="35"/>
      <c r="PQD55"/>
      <c r="PQE55"/>
      <c r="PQF55" s="33"/>
      <c r="PQG55"/>
      <c r="PQH55" s="33"/>
      <c r="PQI55" s="35"/>
      <c r="PQJ55" s="35"/>
      <c r="PQK55"/>
      <c r="PQL55"/>
      <c r="PQM55" s="33"/>
      <c r="PQN55"/>
      <c r="PQO55" s="33"/>
      <c r="PQP55" s="35"/>
      <c r="PQQ55" s="35"/>
      <c r="PQR55"/>
      <c r="PQS55"/>
      <c r="PQT55" s="33"/>
      <c r="PQU55"/>
      <c r="PQV55" s="33"/>
      <c r="PQW55" s="35"/>
      <c r="PQX55" s="35"/>
      <c r="PQY55"/>
      <c r="PQZ55"/>
      <c r="PRA55" s="33"/>
      <c r="PRB55"/>
      <c r="PRC55" s="33"/>
      <c r="PRD55" s="35"/>
      <c r="PRE55" s="35"/>
      <c r="PRF55"/>
      <c r="PRG55"/>
      <c r="PRH55" s="33"/>
      <c r="PRI55"/>
      <c r="PRJ55" s="33"/>
      <c r="PRK55" s="35"/>
      <c r="PRL55" s="35"/>
      <c r="PRM55"/>
      <c r="PRN55"/>
      <c r="PRO55" s="33"/>
      <c r="PRP55"/>
      <c r="PRQ55" s="33"/>
      <c r="PRR55" s="35"/>
      <c r="PRS55" s="35"/>
      <c r="PRT55"/>
      <c r="PRU55"/>
      <c r="PRV55" s="33"/>
      <c r="PRW55"/>
      <c r="PRX55" s="33"/>
      <c r="PRY55" s="35"/>
      <c r="PRZ55" s="35"/>
      <c r="PSA55"/>
      <c r="PSB55"/>
      <c r="PSC55" s="33"/>
      <c r="PSD55"/>
      <c r="PSE55" s="33"/>
      <c r="PSF55" s="35"/>
      <c r="PSG55" s="35"/>
      <c r="PSH55"/>
      <c r="PSI55"/>
      <c r="PSJ55" s="33"/>
      <c r="PSK55"/>
      <c r="PSL55" s="33"/>
      <c r="PSM55" s="35"/>
      <c r="PSN55" s="35"/>
      <c r="PSO55"/>
      <c r="PSP55"/>
      <c r="PSQ55" s="33"/>
      <c r="PSR55"/>
      <c r="PSS55" s="33"/>
      <c r="PST55" s="35"/>
      <c r="PSU55" s="35"/>
      <c r="PSV55"/>
      <c r="PSW55"/>
      <c r="PSX55" s="33"/>
      <c r="PSY55"/>
      <c r="PSZ55" s="33"/>
      <c r="PTA55" s="35"/>
      <c r="PTB55" s="35"/>
      <c r="PTC55"/>
      <c r="PTD55"/>
      <c r="PTE55" s="33"/>
      <c r="PTF55"/>
      <c r="PTG55" s="33"/>
      <c r="PTH55" s="35"/>
      <c r="PTI55" s="35"/>
      <c r="PTJ55"/>
      <c r="PTK55"/>
      <c r="PTL55" s="33"/>
      <c r="PTM55"/>
      <c r="PTN55" s="33"/>
      <c r="PTO55" s="35"/>
      <c r="PTP55" s="35"/>
      <c r="PTQ55"/>
      <c r="PTR55"/>
      <c r="PTS55" s="33"/>
      <c r="PTT55"/>
      <c r="PTU55" s="33"/>
      <c r="PTV55" s="35"/>
      <c r="PTW55" s="35"/>
      <c r="PTX55"/>
      <c r="PTY55"/>
      <c r="PTZ55" s="33"/>
      <c r="PUA55"/>
      <c r="PUB55" s="33"/>
      <c r="PUC55" s="35"/>
      <c r="PUD55" s="35"/>
      <c r="PUE55"/>
      <c r="PUF55"/>
      <c r="PUG55" s="33"/>
      <c r="PUH55"/>
      <c r="PUI55" s="33"/>
      <c r="PUJ55" s="35"/>
      <c r="PUK55" s="35"/>
      <c r="PUL55"/>
      <c r="PUM55"/>
      <c r="PUN55" s="33"/>
      <c r="PUO55"/>
      <c r="PUP55" s="33"/>
      <c r="PUQ55" s="35"/>
      <c r="PUR55" s="35"/>
      <c r="PUS55"/>
      <c r="PUT55"/>
      <c r="PUU55" s="33"/>
      <c r="PUV55"/>
      <c r="PUW55" s="33"/>
      <c r="PUX55" s="35"/>
      <c r="PUY55" s="35"/>
      <c r="PUZ55"/>
      <c r="PVA55"/>
      <c r="PVB55" s="33"/>
      <c r="PVC55"/>
      <c r="PVD55" s="33"/>
      <c r="PVE55" s="35"/>
      <c r="PVF55" s="35"/>
      <c r="PVG55"/>
      <c r="PVH55"/>
      <c r="PVI55" s="33"/>
      <c r="PVJ55"/>
      <c r="PVK55" s="33"/>
      <c r="PVL55" s="35"/>
      <c r="PVM55" s="35"/>
      <c r="PVN55"/>
      <c r="PVO55"/>
      <c r="PVP55" s="33"/>
      <c r="PVQ55"/>
      <c r="PVR55" s="33"/>
      <c r="PVS55" s="35"/>
      <c r="PVT55" s="35"/>
      <c r="PVU55"/>
      <c r="PVV55"/>
      <c r="PVW55" s="33"/>
      <c r="PVX55"/>
      <c r="PVY55" s="33"/>
      <c r="PVZ55" s="35"/>
      <c r="PWA55" s="35"/>
      <c r="PWB55"/>
      <c r="PWC55"/>
      <c r="PWD55" s="33"/>
      <c r="PWE55"/>
      <c r="PWF55" s="33"/>
      <c r="PWG55" s="35"/>
      <c r="PWH55" s="35"/>
      <c r="PWI55"/>
      <c r="PWJ55"/>
      <c r="PWK55" s="33"/>
      <c r="PWL55"/>
      <c r="PWM55" s="33"/>
      <c r="PWN55" s="35"/>
      <c r="PWO55" s="35"/>
      <c r="PWP55"/>
      <c r="PWQ55"/>
      <c r="PWR55" s="33"/>
      <c r="PWS55"/>
      <c r="PWT55" s="33"/>
      <c r="PWU55" s="35"/>
      <c r="PWV55" s="35"/>
      <c r="PWW55"/>
      <c r="PWX55"/>
      <c r="PWY55" s="33"/>
      <c r="PWZ55"/>
      <c r="PXA55" s="33"/>
      <c r="PXB55" s="35"/>
      <c r="PXC55" s="35"/>
      <c r="PXD55"/>
      <c r="PXE55"/>
      <c r="PXF55" s="33"/>
      <c r="PXG55"/>
      <c r="PXH55" s="33"/>
      <c r="PXI55" s="35"/>
      <c r="PXJ55" s="35"/>
      <c r="PXK55"/>
      <c r="PXL55"/>
      <c r="PXM55" s="33"/>
      <c r="PXN55"/>
      <c r="PXO55" s="33"/>
      <c r="PXP55" s="35"/>
      <c r="PXQ55" s="35"/>
      <c r="PXR55"/>
      <c r="PXS55"/>
      <c r="PXT55" s="33"/>
      <c r="PXU55"/>
      <c r="PXV55" s="33"/>
      <c r="PXW55" s="35"/>
      <c r="PXX55" s="35"/>
      <c r="PXY55"/>
      <c r="PXZ55"/>
      <c r="PYA55" s="33"/>
      <c r="PYB55"/>
      <c r="PYC55" s="33"/>
      <c r="PYD55" s="35"/>
      <c r="PYE55" s="35"/>
      <c r="PYF55"/>
      <c r="PYG55"/>
      <c r="PYH55" s="33"/>
      <c r="PYI55"/>
      <c r="PYJ55" s="33"/>
      <c r="PYK55" s="35"/>
      <c r="PYL55" s="35"/>
      <c r="PYM55"/>
      <c r="PYN55"/>
      <c r="PYO55" s="33"/>
      <c r="PYP55"/>
      <c r="PYQ55" s="33"/>
      <c r="PYR55" s="35"/>
      <c r="PYS55" s="35"/>
      <c r="PYT55"/>
      <c r="PYU55"/>
      <c r="PYV55" s="33"/>
      <c r="PYW55"/>
      <c r="PYX55" s="33"/>
      <c r="PYY55" s="35"/>
      <c r="PYZ55" s="35"/>
      <c r="PZA55"/>
      <c r="PZB55"/>
      <c r="PZC55" s="33"/>
      <c r="PZD55"/>
      <c r="PZE55" s="33"/>
      <c r="PZF55" s="35"/>
      <c r="PZG55" s="35"/>
      <c r="PZH55"/>
      <c r="PZI55"/>
      <c r="PZJ55" s="33"/>
      <c r="PZK55"/>
      <c r="PZL55" s="33"/>
      <c r="PZM55" s="35"/>
      <c r="PZN55" s="35"/>
      <c r="PZO55"/>
      <c r="PZP55"/>
      <c r="PZQ55" s="33"/>
      <c r="PZR55"/>
      <c r="PZS55" s="33"/>
      <c r="PZT55" s="35"/>
      <c r="PZU55" s="35"/>
      <c r="PZV55"/>
      <c r="PZW55"/>
      <c r="PZX55" s="33"/>
      <c r="PZY55"/>
      <c r="PZZ55" s="33"/>
      <c r="QAA55" s="35"/>
      <c r="QAB55" s="35"/>
      <c r="QAC55"/>
      <c r="QAD55"/>
      <c r="QAE55" s="33"/>
      <c r="QAF55"/>
      <c r="QAG55" s="33"/>
      <c r="QAH55" s="35"/>
      <c r="QAI55" s="35"/>
      <c r="QAJ55"/>
      <c r="QAK55"/>
      <c r="QAL55" s="33"/>
      <c r="QAM55"/>
      <c r="QAN55" s="33"/>
      <c r="QAO55" s="35"/>
      <c r="QAP55" s="35"/>
      <c r="QAQ55"/>
      <c r="QAR55"/>
      <c r="QAS55" s="33"/>
      <c r="QAT55"/>
      <c r="QAU55" s="33"/>
      <c r="QAV55" s="35"/>
      <c r="QAW55" s="35"/>
      <c r="QAX55"/>
      <c r="QAY55"/>
      <c r="QAZ55" s="33"/>
      <c r="QBA55"/>
      <c r="QBB55" s="33"/>
      <c r="QBC55" s="35"/>
      <c r="QBD55" s="35"/>
      <c r="QBE55"/>
      <c r="QBF55"/>
      <c r="QBG55" s="33"/>
      <c r="QBH55"/>
      <c r="QBI55" s="33"/>
      <c r="QBJ55" s="35"/>
      <c r="QBK55" s="35"/>
      <c r="QBL55"/>
      <c r="QBM55"/>
      <c r="QBN55" s="33"/>
      <c r="QBO55"/>
      <c r="QBP55" s="33"/>
      <c r="QBQ55" s="35"/>
      <c r="QBR55" s="35"/>
      <c r="QBS55"/>
      <c r="QBT55"/>
      <c r="QBU55" s="33"/>
      <c r="QBV55"/>
      <c r="QBW55" s="33"/>
      <c r="QBX55" s="35"/>
      <c r="QBY55" s="35"/>
      <c r="QBZ55"/>
      <c r="QCA55"/>
      <c r="QCB55" s="33"/>
      <c r="QCC55"/>
      <c r="QCD55" s="33"/>
      <c r="QCE55" s="35"/>
      <c r="QCF55" s="35"/>
      <c r="QCG55"/>
      <c r="QCH55"/>
      <c r="QCI55" s="33"/>
      <c r="QCJ55"/>
      <c r="QCK55" s="33"/>
      <c r="QCL55" s="35"/>
      <c r="QCM55" s="35"/>
      <c r="QCN55"/>
      <c r="QCO55"/>
      <c r="QCP55" s="33"/>
      <c r="QCQ55"/>
      <c r="QCR55" s="33"/>
      <c r="QCS55" s="35"/>
      <c r="QCT55" s="35"/>
      <c r="QCU55"/>
      <c r="QCV55"/>
      <c r="QCW55" s="33"/>
      <c r="QCX55"/>
      <c r="QCY55" s="33"/>
      <c r="QCZ55" s="35"/>
      <c r="QDA55" s="35"/>
      <c r="QDB55"/>
      <c r="QDC55"/>
      <c r="QDD55" s="33"/>
      <c r="QDE55"/>
      <c r="QDF55" s="33"/>
      <c r="QDG55" s="35"/>
      <c r="QDH55" s="35"/>
      <c r="QDI55"/>
      <c r="QDJ55"/>
      <c r="QDK55" s="33"/>
      <c r="QDL55"/>
      <c r="QDM55" s="33"/>
      <c r="QDN55" s="35"/>
      <c r="QDO55" s="35"/>
      <c r="QDP55"/>
      <c r="QDQ55"/>
      <c r="QDR55" s="33"/>
      <c r="QDS55"/>
      <c r="QDT55" s="33"/>
      <c r="QDU55" s="35"/>
      <c r="QDV55" s="35"/>
      <c r="QDW55"/>
      <c r="QDX55"/>
      <c r="QDY55" s="33"/>
      <c r="QDZ55"/>
      <c r="QEA55" s="33"/>
      <c r="QEB55" s="35"/>
      <c r="QEC55" s="35"/>
      <c r="QED55"/>
      <c r="QEE55"/>
      <c r="QEF55" s="33"/>
      <c r="QEG55"/>
      <c r="QEH55" s="33"/>
      <c r="QEI55" s="35"/>
      <c r="QEJ55" s="35"/>
      <c r="QEK55"/>
      <c r="QEL55"/>
      <c r="QEM55" s="33"/>
      <c r="QEN55"/>
      <c r="QEO55" s="33"/>
      <c r="QEP55" s="35"/>
      <c r="QEQ55" s="35"/>
      <c r="QER55"/>
      <c r="QES55"/>
      <c r="QET55" s="33"/>
      <c r="QEU55"/>
      <c r="QEV55" s="33"/>
      <c r="QEW55" s="35"/>
      <c r="QEX55" s="35"/>
      <c r="QEY55"/>
      <c r="QEZ55"/>
      <c r="QFA55" s="33"/>
      <c r="QFB55"/>
      <c r="QFC55" s="33"/>
      <c r="QFD55" s="35"/>
      <c r="QFE55" s="35"/>
      <c r="QFF55"/>
      <c r="QFG55"/>
      <c r="QFH55" s="33"/>
      <c r="QFI55"/>
      <c r="QFJ55" s="33"/>
      <c r="QFK55" s="35"/>
      <c r="QFL55" s="35"/>
      <c r="QFM55"/>
      <c r="QFN55"/>
      <c r="QFO55" s="33"/>
      <c r="QFP55"/>
      <c r="QFQ55" s="33"/>
      <c r="QFR55" s="35"/>
      <c r="QFS55" s="35"/>
      <c r="QFT55"/>
      <c r="QFU55"/>
      <c r="QFV55" s="33"/>
      <c r="QFW55"/>
      <c r="QFX55" s="33"/>
      <c r="QFY55" s="35"/>
      <c r="QFZ55" s="35"/>
      <c r="QGA55"/>
      <c r="QGB55"/>
      <c r="QGC55" s="33"/>
      <c r="QGD55"/>
      <c r="QGE55" s="33"/>
      <c r="QGF55" s="35"/>
      <c r="QGG55" s="35"/>
      <c r="QGH55"/>
      <c r="QGI55"/>
      <c r="QGJ55" s="33"/>
      <c r="QGK55"/>
      <c r="QGL55" s="33"/>
      <c r="QGM55" s="35"/>
      <c r="QGN55" s="35"/>
      <c r="QGO55"/>
      <c r="QGP55"/>
      <c r="QGQ55" s="33"/>
      <c r="QGR55"/>
      <c r="QGS55" s="33"/>
      <c r="QGT55" s="35"/>
      <c r="QGU55" s="35"/>
      <c r="QGV55"/>
      <c r="QGW55"/>
      <c r="QGX55" s="33"/>
      <c r="QGY55"/>
      <c r="QGZ55" s="33"/>
      <c r="QHA55" s="35"/>
      <c r="QHB55" s="35"/>
      <c r="QHC55"/>
      <c r="QHD55"/>
      <c r="QHE55" s="33"/>
      <c r="QHF55"/>
      <c r="QHG55" s="33"/>
      <c r="QHH55" s="35"/>
      <c r="QHI55" s="35"/>
      <c r="QHJ55"/>
      <c r="QHK55"/>
      <c r="QHL55" s="33"/>
      <c r="QHM55"/>
      <c r="QHN55" s="33"/>
      <c r="QHO55" s="35"/>
      <c r="QHP55" s="35"/>
      <c r="QHQ55"/>
      <c r="QHR55"/>
      <c r="QHS55" s="33"/>
      <c r="QHT55"/>
      <c r="QHU55" s="33"/>
      <c r="QHV55" s="35"/>
      <c r="QHW55" s="35"/>
      <c r="QHX55"/>
      <c r="QHY55"/>
      <c r="QHZ55" s="33"/>
      <c r="QIA55"/>
      <c r="QIB55" s="33"/>
      <c r="QIC55" s="35"/>
      <c r="QID55" s="35"/>
      <c r="QIE55"/>
      <c r="QIF55"/>
      <c r="QIG55" s="33"/>
      <c r="QIH55"/>
      <c r="QII55" s="33"/>
      <c r="QIJ55" s="35"/>
      <c r="QIK55" s="35"/>
      <c r="QIL55"/>
      <c r="QIM55"/>
      <c r="QIN55" s="33"/>
      <c r="QIO55"/>
      <c r="QIP55" s="33"/>
      <c r="QIQ55" s="35"/>
      <c r="QIR55" s="35"/>
      <c r="QIS55"/>
      <c r="QIT55"/>
      <c r="QIU55" s="33"/>
      <c r="QIV55"/>
      <c r="QIW55" s="33"/>
      <c r="QIX55" s="35"/>
      <c r="QIY55" s="35"/>
      <c r="QIZ55"/>
      <c r="QJA55"/>
      <c r="QJB55" s="33"/>
      <c r="QJC55"/>
      <c r="QJD55" s="33"/>
      <c r="QJE55" s="35"/>
      <c r="QJF55" s="35"/>
      <c r="QJG55"/>
      <c r="QJH55"/>
      <c r="QJI55" s="33"/>
      <c r="QJJ55"/>
      <c r="QJK55" s="33"/>
      <c r="QJL55" s="35"/>
      <c r="QJM55" s="35"/>
      <c r="QJN55"/>
      <c r="QJO55"/>
      <c r="QJP55" s="33"/>
      <c r="QJQ55"/>
      <c r="QJR55" s="33"/>
      <c r="QJS55" s="35"/>
      <c r="QJT55" s="35"/>
      <c r="QJU55"/>
      <c r="QJV55"/>
      <c r="QJW55" s="33"/>
      <c r="QJX55"/>
      <c r="QJY55" s="33"/>
      <c r="QJZ55" s="35"/>
      <c r="QKA55" s="35"/>
      <c r="QKB55"/>
      <c r="QKC55"/>
      <c r="QKD55" s="33"/>
      <c r="QKE55"/>
      <c r="QKF55" s="33"/>
      <c r="QKG55" s="35"/>
      <c r="QKH55" s="35"/>
      <c r="QKI55"/>
      <c r="QKJ55"/>
      <c r="QKK55" s="33"/>
      <c r="QKL55"/>
      <c r="QKM55" s="33"/>
      <c r="QKN55" s="35"/>
      <c r="QKO55" s="35"/>
      <c r="QKP55"/>
      <c r="QKQ55"/>
      <c r="QKR55" s="33"/>
      <c r="QKS55"/>
      <c r="QKT55" s="33"/>
      <c r="QKU55" s="35"/>
      <c r="QKV55" s="35"/>
      <c r="QKW55"/>
      <c r="QKX55"/>
      <c r="QKY55" s="33"/>
      <c r="QKZ55"/>
      <c r="QLA55" s="33"/>
      <c r="QLB55" s="35"/>
      <c r="QLC55" s="35"/>
      <c r="QLD55"/>
      <c r="QLE55"/>
      <c r="QLF55" s="33"/>
      <c r="QLG55"/>
      <c r="QLH55" s="33"/>
      <c r="QLI55" s="35"/>
      <c r="QLJ55" s="35"/>
      <c r="QLK55"/>
      <c r="QLL55"/>
      <c r="QLM55" s="33"/>
      <c r="QLN55"/>
      <c r="QLO55" s="33"/>
      <c r="QLP55" s="35"/>
      <c r="QLQ55" s="35"/>
      <c r="QLR55"/>
      <c r="QLS55"/>
      <c r="QLT55" s="33"/>
      <c r="QLU55"/>
      <c r="QLV55" s="33"/>
      <c r="QLW55" s="35"/>
      <c r="QLX55" s="35"/>
      <c r="QLY55"/>
      <c r="QLZ55"/>
      <c r="QMA55" s="33"/>
      <c r="QMB55"/>
      <c r="QMC55" s="33"/>
      <c r="QMD55" s="35"/>
      <c r="QME55" s="35"/>
      <c r="QMF55"/>
      <c r="QMG55"/>
      <c r="QMH55" s="33"/>
      <c r="QMI55"/>
      <c r="QMJ55" s="33"/>
      <c r="QMK55" s="35"/>
      <c r="QML55" s="35"/>
      <c r="QMM55"/>
      <c r="QMN55"/>
      <c r="QMO55" s="33"/>
      <c r="QMP55"/>
      <c r="QMQ55" s="33"/>
      <c r="QMR55" s="35"/>
      <c r="QMS55" s="35"/>
      <c r="QMT55"/>
      <c r="QMU55"/>
      <c r="QMV55" s="33"/>
      <c r="QMW55"/>
      <c r="QMX55" s="33"/>
      <c r="QMY55" s="35"/>
      <c r="QMZ55" s="35"/>
      <c r="QNA55"/>
      <c r="QNB55"/>
      <c r="QNC55" s="33"/>
      <c r="QND55"/>
      <c r="QNE55" s="33"/>
      <c r="QNF55" s="35"/>
      <c r="QNG55" s="35"/>
      <c r="QNH55"/>
      <c r="QNI55"/>
      <c r="QNJ55" s="33"/>
      <c r="QNK55"/>
      <c r="QNL55" s="33"/>
      <c r="QNM55" s="35"/>
      <c r="QNN55" s="35"/>
      <c r="QNO55"/>
      <c r="QNP55"/>
      <c r="QNQ55" s="33"/>
      <c r="QNR55"/>
      <c r="QNS55" s="33"/>
      <c r="QNT55" s="35"/>
      <c r="QNU55" s="35"/>
      <c r="QNV55"/>
      <c r="QNW55"/>
      <c r="QNX55" s="33"/>
      <c r="QNY55"/>
      <c r="QNZ55" s="33"/>
      <c r="QOA55" s="35"/>
      <c r="QOB55" s="35"/>
      <c r="QOC55"/>
      <c r="QOD55"/>
      <c r="QOE55" s="33"/>
      <c r="QOF55"/>
      <c r="QOG55" s="33"/>
      <c r="QOH55" s="35"/>
      <c r="QOI55" s="35"/>
      <c r="QOJ55"/>
      <c r="QOK55"/>
      <c r="QOL55" s="33"/>
      <c r="QOM55"/>
      <c r="QON55" s="33"/>
      <c r="QOO55" s="35"/>
      <c r="QOP55" s="35"/>
      <c r="QOQ55"/>
      <c r="QOR55"/>
      <c r="QOS55" s="33"/>
      <c r="QOT55"/>
      <c r="QOU55" s="33"/>
      <c r="QOV55" s="35"/>
      <c r="QOW55" s="35"/>
      <c r="QOX55"/>
      <c r="QOY55"/>
      <c r="QOZ55" s="33"/>
      <c r="QPA55"/>
      <c r="QPB55" s="33"/>
      <c r="QPC55" s="35"/>
      <c r="QPD55" s="35"/>
      <c r="QPE55"/>
      <c r="QPF55"/>
      <c r="QPG55" s="33"/>
      <c r="QPH55"/>
      <c r="QPI55" s="33"/>
      <c r="QPJ55" s="35"/>
      <c r="QPK55" s="35"/>
      <c r="QPL55"/>
      <c r="QPM55"/>
      <c r="QPN55" s="33"/>
      <c r="QPO55"/>
      <c r="QPP55" s="33"/>
      <c r="QPQ55" s="35"/>
      <c r="QPR55" s="35"/>
      <c r="QPS55"/>
      <c r="QPT55"/>
      <c r="QPU55" s="33"/>
      <c r="QPV55"/>
      <c r="QPW55" s="33"/>
      <c r="QPX55" s="35"/>
      <c r="QPY55" s="35"/>
      <c r="QPZ55"/>
      <c r="QQA55"/>
      <c r="QQB55" s="33"/>
      <c r="QQC55"/>
      <c r="QQD55" s="33"/>
      <c r="QQE55" s="35"/>
      <c r="QQF55" s="35"/>
      <c r="QQG55"/>
      <c r="QQH55"/>
      <c r="QQI55" s="33"/>
      <c r="QQJ55"/>
      <c r="QQK55" s="33"/>
      <c r="QQL55" s="35"/>
      <c r="QQM55" s="35"/>
      <c r="QQN55"/>
      <c r="QQO55"/>
      <c r="QQP55" s="33"/>
      <c r="QQQ55"/>
      <c r="QQR55" s="33"/>
      <c r="QQS55" s="35"/>
      <c r="QQT55" s="35"/>
      <c r="QQU55"/>
      <c r="QQV55"/>
      <c r="QQW55" s="33"/>
      <c r="QQX55"/>
      <c r="QQY55" s="33"/>
      <c r="QQZ55" s="35"/>
      <c r="QRA55" s="35"/>
      <c r="QRB55"/>
      <c r="QRC55"/>
      <c r="QRD55" s="33"/>
      <c r="QRE55"/>
      <c r="QRF55" s="33"/>
      <c r="QRG55" s="35"/>
      <c r="QRH55" s="35"/>
      <c r="QRI55"/>
      <c r="QRJ55"/>
      <c r="QRK55" s="33"/>
      <c r="QRL55"/>
      <c r="QRM55" s="33"/>
      <c r="QRN55" s="35"/>
      <c r="QRO55" s="35"/>
      <c r="QRP55"/>
      <c r="QRQ55"/>
      <c r="QRR55" s="33"/>
      <c r="QRS55"/>
      <c r="QRT55" s="33"/>
      <c r="QRU55" s="35"/>
      <c r="QRV55" s="35"/>
      <c r="QRW55"/>
      <c r="QRX55"/>
      <c r="QRY55" s="33"/>
      <c r="QRZ55"/>
      <c r="QSA55" s="33"/>
      <c r="QSB55" s="35"/>
      <c r="QSC55" s="35"/>
      <c r="QSD55"/>
      <c r="QSE55"/>
      <c r="QSF55" s="33"/>
      <c r="QSG55"/>
      <c r="QSH55" s="33"/>
      <c r="QSI55" s="35"/>
      <c r="QSJ55" s="35"/>
      <c r="QSK55"/>
      <c r="QSL55"/>
      <c r="QSM55" s="33"/>
      <c r="QSN55"/>
      <c r="QSO55" s="33"/>
      <c r="QSP55" s="35"/>
      <c r="QSQ55" s="35"/>
      <c r="QSR55"/>
      <c r="QSS55"/>
      <c r="QST55" s="33"/>
      <c r="QSU55"/>
      <c r="QSV55" s="33"/>
      <c r="QSW55" s="35"/>
      <c r="QSX55" s="35"/>
      <c r="QSY55"/>
      <c r="QSZ55"/>
      <c r="QTA55" s="33"/>
      <c r="QTB55"/>
      <c r="QTC55" s="33"/>
      <c r="QTD55" s="35"/>
      <c r="QTE55" s="35"/>
      <c r="QTF55"/>
      <c r="QTG55"/>
      <c r="QTH55" s="33"/>
      <c r="QTI55"/>
      <c r="QTJ55" s="33"/>
      <c r="QTK55" s="35"/>
      <c r="QTL55" s="35"/>
      <c r="QTM55"/>
      <c r="QTN55"/>
      <c r="QTO55" s="33"/>
      <c r="QTP55"/>
      <c r="QTQ55" s="33"/>
      <c r="QTR55" s="35"/>
      <c r="QTS55" s="35"/>
      <c r="QTT55"/>
      <c r="QTU55"/>
      <c r="QTV55" s="33"/>
      <c r="QTW55"/>
      <c r="QTX55" s="33"/>
      <c r="QTY55" s="35"/>
      <c r="QTZ55" s="35"/>
      <c r="QUA55"/>
      <c r="QUB55"/>
      <c r="QUC55" s="33"/>
      <c r="QUD55"/>
      <c r="QUE55" s="33"/>
      <c r="QUF55" s="35"/>
      <c r="QUG55" s="35"/>
      <c r="QUH55"/>
      <c r="QUI55"/>
      <c r="QUJ55" s="33"/>
      <c r="QUK55"/>
      <c r="QUL55" s="33"/>
      <c r="QUM55" s="35"/>
      <c r="QUN55" s="35"/>
      <c r="QUO55"/>
      <c r="QUP55"/>
      <c r="QUQ55" s="33"/>
      <c r="QUR55"/>
      <c r="QUS55" s="33"/>
      <c r="QUT55" s="35"/>
      <c r="QUU55" s="35"/>
      <c r="QUV55"/>
      <c r="QUW55"/>
      <c r="QUX55" s="33"/>
      <c r="QUY55"/>
      <c r="QUZ55" s="33"/>
      <c r="QVA55" s="35"/>
      <c r="QVB55" s="35"/>
      <c r="QVC55"/>
      <c r="QVD55"/>
      <c r="QVE55" s="33"/>
      <c r="QVF55"/>
      <c r="QVG55" s="33"/>
      <c r="QVH55" s="35"/>
      <c r="QVI55" s="35"/>
      <c r="QVJ55"/>
      <c r="QVK55"/>
      <c r="QVL55" s="33"/>
      <c r="QVM55"/>
      <c r="QVN55" s="33"/>
      <c r="QVO55" s="35"/>
      <c r="QVP55" s="35"/>
      <c r="QVQ55"/>
      <c r="QVR55"/>
      <c r="QVS55" s="33"/>
      <c r="QVT55"/>
      <c r="QVU55" s="33"/>
      <c r="QVV55" s="35"/>
      <c r="QVW55" s="35"/>
      <c r="QVX55"/>
      <c r="QVY55"/>
      <c r="QVZ55" s="33"/>
      <c r="QWA55"/>
      <c r="QWB55" s="33"/>
      <c r="QWC55" s="35"/>
      <c r="QWD55" s="35"/>
      <c r="QWE55"/>
      <c r="QWF55"/>
      <c r="QWG55" s="33"/>
      <c r="QWH55"/>
      <c r="QWI55" s="33"/>
      <c r="QWJ55" s="35"/>
      <c r="QWK55" s="35"/>
      <c r="QWL55"/>
      <c r="QWM55"/>
      <c r="QWN55" s="33"/>
      <c r="QWO55"/>
      <c r="QWP55" s="33"/>
      <c r="QWQ55" s="35"/>
      <c r="QWR55" s="35"/>
      <c r="QWS55"/>
      <c r="QWT55"/>
      <c r="QWU55" s="33"/>
      <c r="QWV55"/>
      <c r="QWW55" s="33"/>
      <c r="QWX55" s="35"/>
      <c r="QWY55" s="35"/>
      <c r="QWZ55"/>
      <c r="QXA55"/>
      <c r="QXB55" s="33"/>
      <c r="QXC55"/>
      <c r="QXD55" s="33"/>
      <c r="QXE55" s="35"/>
      <c r="QXF55" s="35"/>
      <c r="QXG55"/>
      <c r="QXH55"/>
      <c r="QXI55" s="33"/>
      <c r="QXJ55"/>
      <c r="QXK55" s="33"/>
      <c r="QXL55" s="35"/>
      <c r="QXM55" s="35"/>
      <c r="QXN55"/>
      <c r="QXO55"/>
      <c r="QXP55" s="33"/>
      <c r="QXQ55"/>
      <c r="QXR55" s="33"/>
      <c r="QXS55" s="35"/>
      <c r="QXT55" s="35"/>
      <c r="QXU55"/>
      <c r="QXV55"/>
      <c r="QXW55" s="33"/>
      <c r="QXX55"/>
      <c r="QXY55" s="33"/>
      <c r="QXZ55" s="35"/>
      <c r="QYA55" s="35"/>
      <c r="QYB55"/>
      <c r="QYC55"/>
      <c r="QYD55" s="33"/>
      <c r="QYE55"/>
      <c r="QYF55" s="33"/>
      <c r="QYG55" s="35"/>
      <c r="QYH55" s="35"/>
      <c r="QYI55"/>
      <c r="QYJ55"/>
      <c r="QYK55" s="33"/>
      <c r="QYL55"/>
      <c r="QYM55" s="33"/>
      <c r="QYN55" s="35"/>
      <c r="QYO55" s="35"/>
      <c r="QYP55"/>
      <c r="QYQ55"/>
      <c r="QYR55" s="33"/>
      <c r="QYS55"/>
      <c r="QYT55" s="33"/>
      <c r="QYU55" s="35"/>
      <c r="QYV55" s="35"/>
      <c r="QYW55"/>
      <c r="QYX55"/>
      <c r="QYY55" s="33"/>
      <c r="QYZ55"/>
      <c r="QZA55" s="33"/>
      <c r="QZB55" s="35"/>
      <c r="QZC55" s="35"/>
      <c r="QZD55"/>
      <c r="QZE55"/>
      <c r="QZF55" s="33"/>
      <c r="QZG55"/>
      <c r="QZH55" s="33"/>
      <c r="QZI55" s="35"/>
      <c r="QZJ55" s="35"/>
      <c r="QZK55"/>
      <c r="QZL55"/>
      <c r="QZM55" s="33"/>
      <c r="QZN55"/>
      <c r="QZO55" s="33"/>
      <c r="QZP55" s="35"/>
      <c r="QZQ55" s="35"/>
      <c r="QZR55"/>
      <c r="QZS55"/>
      <c r="QZT55" s="33"/>
      <c r="QZU55"/>
      <c r="QZV55" s="33"/>
      <c r="QZW55" s="35"/>
      <c r="QZX55" s="35"/>
      <c r="QZY55"/>
      <c r="QZZ55"/>
      <c r="RAA55" s="33"/>
      <c r="RAB55"/>
      <c r="RAC55" s="33"/>
      <c r="RAD55" s="35"/>
      <c r="RAE55" s="35"/>
      <c r="RAF55"/>
      <c r="RAG55"/>
      <c r="RAH55" s="33"/>
      <c r="RAI55"/>
      <c r="RAJ55" s="33"/>
      <c r="RAK55" s="35"/>
      <c r="RAL55" s="35"/>
      <c r="RAM55"/>
      <c r="RAN55"/>
      <c r="RAO55" s="33"/>
      <c r="RAP55"/>
      <c r="RAQ55" s="33"/>
      <c r="RAR55" s="35"/>
      <c r="RAS55" s="35"/>
      <c r="RAT55"/>
      <c r="RAU55"/>
      <c r="RAV55" s="33"/>
      <c r="RAW55"/>
      <c r="RAX55" s="33"/>
      <c r="RAY55" s="35"/>
      <c r="RAZ55" s="35"/>
      <c r="RBA55"/>
      <c r="RBB55"/>
      <c r="RBC55" s="33"/>
      <c r="RBD55"/>
      <c r="RBE55" s="33"/>
      <c r="RBF55" s="35"/>
      <c r="RBG55" s="35"/>
      <c r="RBH55"/>
      <c r="RBI55"/>
      <c r="RBJ55" s="33"/>
      <c r="RBK55"/>
      <c r="RBL55" s="33"/>
      <c r="RBM55" s="35"/>
      <c r="RBN55" s="35"/>
      <c r="RBO55"/>
      <c r="RBP55"/>
      <c r="RBQ55" s="33"/>
      <c r="RBR55"/>
      <c r="RBS55" s="33"/>
      <c r="RBT55" s="35"/>
      <c r="RBU55" s="35"/>
      <c r="RBV55"/>
      <c r="RBW55"/>
      <c r="RBX55" s="33"/>
      <c r="RBY55"/>
      <c r="RBZ55" s="33"/>
      <c r="RCA55" s="35"/>
      <c r="RCB55" s="35"/>
      <c r="RCC55"/>
      <c r="RCD55"/>
      <c r="RCE55" s="33"/>
      <c r="RCF55"/>
      <c r="RCG55" s="33"/>
      <c r="RCH55" s="35"/>
      <c r="RCI55" s="35"/>
      <c r="RCJ55"/>
      <c r="RCK55"/>
      <c r="RCL55" s="33"/>
      <c r="RCM55"/>
      <c r="RCN55" s="33"/>
      <c r="RCO55" s="35"/>
      <c r="RCP55" s="35"/>
      <c r="RCQ55"/>
      <c r="RCR55"/>
      <c r="RCS55" s="33"/>
      <c r="RCT55"/>
      <c r="RCU55" s="33"/>
      <c r="RCV55" s="35"/>
      <c r="RCW55" s="35"/>
      <c r="RCX55"/>
      <c r="RCY55"/>
      <c r="RCZ55" s="33"/>
      <c r="RDA55"/>
      <c r="RDB55" s="33"/>
      <c r="RDC55" s="35"/>
      <c r="RDD55" s="35"/>
      <c r="RDE55"/>
      <c r="RDF55"/>
      <c r="RDG55" s="33"/>
      <c r="RDH55"/>
      <c r="RDI55" s="33"/>
      <c r="RDJ55" s="35"/>
      <c r="RDK55" s="35"/>
      <c r="RDL55"/>
      <c r="RDM55"/>
      <c r="RDN55" s="33"/>
      <c r="RDO55"/>
      <c r="RDP55" s="33"/>
      <c r="RDQ55" s="35"/>
      <c r="RDR55" s="35"/>
      <c r="RDS55"/>
      <c r="RDT55"/>
      <c r="RDU55" s="33"/>
      <c r="RDV55"/>
      <c r="RDW55" s="33"/>
      <c r="RDX55" s="35"/>
      <c r="RDY55" s="35"/>
      <c r="RDZ55"/>
      <c r="REA55"/>
      <c r="REB55" s="33"/>
      <c r="REC55"/>
      <c r="RED55" s="33"/>
      <c r="REE55" s="35"/>
      <c r="REF55" s="35"/>
      <c r="REG55"/>
      <c r="REH55"/>
      <c r="REI55" s="33"/>
      <c r="REJ55"/>
      <c r="REK55" s="33"/>
      <c r="REL55" s="35"/>
      <c r="REM55" s="35"/>
      <c r="REN55"/>
      <c r="REO55"/>
      <c r="REP55" s="33"/>
      <c r="REQ55"/>
      <c r="RER55" s="33"/>
      <c r="RES55" s="35"/>
      <c r="RET55" s="35"/>
      <c r="REU55"/>
      <c r="REV55"/>
      <c r="REW55" s="33"/>
      <c r="REX55"/>
      <c r="REY55" s="33"/>
      <c r="REZ55" s="35"/>
      <c r="RFA55" s="35"/>
      <c r="RFB55"/>
      <c r="RFC55"/>
      <c r="RFD55" s="33"/>
      <c r="RFE55"/>
      <c r="RFF55" s="33"/>
      <c r="RFG55" s="35"/>
      <c r="RFH55" s="35"/>
      <c r="RFI55"/>
      <c r="RFJ55"/>
      <c r="RFK55" s="33"/>
      <c r="RFL55"/>
      <c r="RFM55" s="33"/>
      <c r="RFN55" s="35"/>
      <c r="RFO55" s="35"/>
      <c r="RFP55"/>
      <c r="RFQ55"/>
      <c r="RFR55" s="33"/>
      <c r="RFS55"/>
      <c r="RFT55" s="33"/>
      <c r="RFU55" s="35"/>
      <c r="RFV55" s="35"/>
      <c r="RFW55"/>
      <c r="RFX55"/>
      <c r="RFY55" s="33"/>
      <c r="RFZ55"/>
      <c r="RGA55" s="33"/>
      <c r="RGB55" s="35"/>
      <c r="RGC55" s="35"/>
      <c r="RGD55"/>
      <c r="RGE55"/>
      <c r="RGF55" s="33"/>
      <c r="RGG55"/>
      <c r="RGH55" s="33"/>
      <c r="RGI55" s="35"/>
      <c r="RGJ55" s="35"/>
      <c r="RGK55"/>
      <c r="RGL55"/>
      <c r="RGM55" s="33"/>
      <c r="RGN55"/>
      <c r="RGO55" s="33"/>
      <c r="RGP55" s="35"/>
      <c r="RGQ55" s="35"/>
      <c r="RGR55"/>
      <c r="RGS55"/>
      <c r="RGT55" s="33"/>
      <c r="RGU55"/>
      <c r="RGV55" s="33"/>
      <c r="RGW55" s="35"/>
      <c r="RGX55" s="35"/>
      <c r="RGY55"/>
      <c r="RGZ55"/>
      <c r="RHA55" s="33"/>
      <c r="RHB55"/>
      <c r="RHC55" s="33"/>
      <c r="RHD55" s="35"/>
      <c r="RHE55" s="35"/>
      <c r="RHF55"/>
      <c r="RHG55"/>
      <c r="RHH55" s="33"/>
      <c r="RHI55"/>
      <c r="RHJ55" s="33"/>
      <c r="RHK55" s="35"/>
      <c r="RHL55" s="35"/>
      <c r="RHM55"/>
      <c r="RHN55"/>
      <c r="RHO55" s="33"/>
      <c r="RHP55"/>
      <c r="RHQ55" s="33"/>
      <c r="RHR55" s="35"/>
      <c r="RHS55" s="35"/>
      <c r="RHT55"/>
      <c r="RHU55"/>
      <c r="RHV55" s="33"/>
      <c r="RHW55"/>
      <c r="RHX55" s="33"/>
      <c r="RHY55" s="35"/>
      <c r="RHZ55" s="35"/>
      <c r="RIA55"/>
      <c r="RIB55"/>
      <c r="RIC55" s="33"/>
      <c r="RID55"/>
      <c r="RIE55" s="33"/>
      <c r="RIF55" s="35"/>
      <c r="RIG55" s="35"/>
      <c r="RIH55"/>
      <c r="RII55"/>
      <c r="RIJ55" s="33"/>
      <c r="RIK55"/>
      <c r="RIL55" s="33"/>
      <c r="RIM55" s="35"/>
      <c r="RIN55" s="35"/>
      <c r="RIO55"/>
      <c r="RIP55"/>
      <c r="RIQ55" s="33"/>
      <c r="RIR55"/>
      <c r="RIS55" s="33"/>
      <c r="RIT55" s="35"/>
      <c r="RIU55" s="35"/>
      <c r="RIV55"/>
      <c r="RIW55"/>
      <c r="RIX55" s="33"/>
      <c r="RIY55"/>
      <c r="RIZ55" s="33"/>
      <c r="RJA55" s="35"/>
      <c r="RJB55" s="35"/>
      <c r="RJC55"/>
      <c r="RJD55"/>
      <c r="RJE55" s="33"/>
      <c r="RJF55"/>
      <c r="RJG55" s="33"/>
      <c r="RJH55" s="35"/>
      <c r="RJI55" s="35"/>
      <c r="RJJ55"/>
      <c r="RJK55"/>
      <c r="RJL55" s="33"/>
      <c r="RJM55"/>
      <c r="RJN55" s="33"/>
      <c r="RJO55" s="35"/>
      <c r="RJP55" s="35"/>
      <c r="RJQ55"/>
      <c r="RJR55"/>
      <c r="RJS55" s="33"/>
      <c r="RJT55"/>
      <c r="RJU55" s="33"/>
      <c r="RJV55" s="35"/>
      <c r="RJW55" s="35"/>
      <c r="RJX55"/>
      <c r="RJY55"/>
      <c r="RJZ55" s="33"/>
      <c r="RKA55"/>
      <c r="RKB55" s="33"/>
      <c r="RKC55" s="35"/>
      <c r="RKD55" s="35"/>
      <c r="RKE55"/>
      <c r="RKF55"/>
      <c r="RKG55" s="33"/>
      <c r="RKH55"/>
      <c r="RKI55" s="33"/>
      <c r="RKJ55" s="35"/>
      <c r="RKK55" s="35"/>
      <c r="RKL55"/>
      <c r="RKM55"/>
      <c r="RKN55" s="33"/>
      <c r="RKO55"/>
      <c r="RKP55" s="33"/>
      <c r="RKQ55" s="35"/>
      <c r="RKR55" s="35"/>
      <c r="RKS55"/>
      <c r="RKT55"/>
      <c r="RKU55" s="33"/>
      <c r="RKV55"/>
      <c r="RKW55" s="33"/>
      <c r="RKX55" s="35"/>
      <c r="RKY55" s="35"/>
      <c r="RKZ55"/>
      <c r="RLA55"/>
      <c r="RLB55" s="33"/>
      <c r="RLC55"/>
      <c r="RLD55" s="33"/>
      <c r="RLE55" s="35"/>
      <c r="RLF55" s="35"/>
      <c r="RLG55"/>
      <c r="RLH55"/>
      <c r="RLI55" s="33"/>
      <c r="RLJ55"/>
      <c r="RLK55" s="33"/>
      <c r="RLL55" s="35"/>
      <c r="RLM55" s="35"/>
      <c r="RLN55"/>
      <c r="RLO55"/>
      <c r="RLP55" s="33"/>
      <c r="RLQ55"/>
      <c r="RLR55" s="33"/>
      <c r="RLS55" s="35"/>
      <c r="RLT55" s="35"/>
      <c r="RLU55"/>
      <c r="RLV55"/>
      <c r="RLW55" s="33"/>
      <c r="RLX55"/>
      <c r="RLY55" s="33"/>
      <c r="RLZ55" s="35"/>
      <c r="RMA55" s="35"/>
      <c r="RMB55"/>
      <c r="RMC55"/>
      <c r="RMD55" s="33"/>
      <c r="RME55"/>
      <c r="RMF55" s="33"/>
      <c r="RMG55" s="35"/>
      <c r="RMH55" s="35"/>
      <c r="RMI55"/>
      <c r="RMJ55"/>
      <c r="RMK55" s="33"/>
      <c r="RML55"/>
      <c r="RMM55" s="33"/>
      <c r="RMN55" s="35"/>
      <c r="RMO55" s="35"/>
      <c r="RMP55"/>
      <c r="RMQ55"/>
      <c r="RMR55" s="33"/>
      <c r="RMS55"/>
      <c r="RMT55" s="33"/>
      <c r="RMU55" s="35"/>
      <c r="RMV55" s="35"/>
      <c r="RMW55"/>
      <c r="RMX55"/>
      <c r="RMY55" s="33"/>
      <c r="RMZ55"/>
      <c r="RNA55" s="33"/>
      <c r="RNB55" s="35"/>
      <c r="RNC55" s="35"/>
      <c r="RND55"/>
      <c r="RNE55"/>
      <c r="RNF55" s="33"/>
      <c r="RNG55"/>
      <c r="RNH55" s="33"/>
      <c r="RNI55" s="35"/>
      <c r="RNJ55" s="35"/>
      <c r="RNK55"/>
      <c r="RNL55"/>
      <c r="RNM55" s="33"/>
      <c r="RNN55"/>
      <c r="RNO55" s="33"/>
      <c r="RNP55" s="35"/>
      <c r="RNQ55" s="35"/>
      <c r="RNR55"/>
      <c r="RNS55"/>
      <c r="RNT55" s="33"/>
      <c r="RNU55"/>
      <c r="RNV55" s="33"/>
      <c r="RNW55" s="35"/>
      <c r="RNX55" s="35"/>
      <c r="RNY55"/>
      <c r="RNZ55"/>
      <c r="ROA55" s="33"/>
      <c r="ROB55"/>
      <c r="ROC55" s="33"/>
      <c r="ROD55" s="35"/>
      <c r="ROE55" s="35"/>
      <c r="ROF55"/>
      <c r="ROG55"/>
      <c r="ROH55" s="33"/>
      <c r="ROI55"/>
      <c r="ROJ55" s="33"/>
      <c r="ROK55" s="35"/>
      <c r="ROL55" s="35"/>
      <c r="ROM55"/>
      <c r="RON55"/>
      <c r="ROO55" s="33"/>
      <c r="ROP55"/>
      <c r="ROQ55" s="33"/>
      <c r="ROR55" s="35"/>
      <c r="ROS55" s="35"/>
      <c r="ROT55"/>
      <c r="ROU55"/>
      <c r="ROV55" s="33"/>
      <c r="ROW55"/>
      <c r="ROX55" s="33"/>
      <c r="ROY55" s="35"/>
      <c r="ROZ55" s="35"/>
      <c r="RPA55"/>
      <c r="RPB55"/>
      <c r="RPC55" s="33"/>
      <c r="RPD55"/>
      <c r="RPE55" s="33"/>
      <c r="RPF55" s="35"/>
      <c r="RPG55" s="35"/>
      <c r="RPH55"/>
      <c r="RPI55"/>
      <c r="RPJ55" s="33"/>
      <c r="RPK55"/>
      <c r="RPL55" s="33"/>
      <c r="RPM55" s="35"/>
      <c r="RPN55" s="35"/>
      <c r="RPO55"/>
      <c r="RPP55"/>
      <c r="RPQ55" s="33"/>
      <c r="RPR55"/>
      <c r="RPS55" s="33"/>
      <c r="RPT55" s="35"/>
      <c r="RPU55" s="35"/>
      <c r="RPV55"/>
      <c r="RPW55"/>
      <c r="RPX55" s="33"/>
      <c r="RPY55"/>
      <c r="RPZ55" s="33"/>
      <c r="RQA55" s="35"/>
      <c r="RQB55" s="35"/>
      <c r="RQC55"/>
      <c r="RQD55"/>
      <c r="RQE55" s="33"/>
      <c r="RQF55"/>
      <c r="RQG55" s="33"/>
      <c r="RQH55" s="35"/>
      <c r="RQI55" s="35"/>
      <c r="RQJ55"/>
      <c r="RQK55"/>
      <c r="RQL55" s="33"/>
      <c r="RQM55"/>
      <c r="RQN55" s="33"/>
      <c r="RQO55" s="35"/>
      <c r="RQP55" s="35"/>
      <c r="RQQ55"/>
      <c r="RQR55"/>
      <c r="RQS55" s="33"/>
      <c r="RQT55"/>
      <c r="RQU55" s="33"/>
      <c r="RQV55" s="35"/>
      <c r="RQW55" s="35"/>
      <c r="RQX55"/>
      <c r="RQY55"/>
      <c r="RQZ55" s="33"/>
      <c r="RRA55"/>
      <c r="RRB55" s="33"/>
      <c r="RRC55" s="35"/>
      <c r="RRD55" s="35"/>
      <c r="RRE55"/>
      <c r="RRF55"/>
      <c r="RRG55" s="33"/>
      <c r="RRH55"/>
      <c r="RRI55" s="33"/>
      <c r="RRJ55" s="35"/>
      <c r="RRK55" s="35"/>
      <c r="RRL55"/>
      <c r="RRM55"/>
      <c r="RRN55" s="33"/>
      <c r="RRO55"/>
      <c r="RRP55" s="33"/>
      <c r="RRQ55" s="35"/>
      <c r="RRR55" s="35"/>
      <c r="RRS55"/>
      <c r="RRT55"/>
      <c r="RRU55" s="33"/>
      <c r="RRV55"/>
      <c r="RRW55" s="33"/>
      <c r="RRX55" s="35"/>
      <c r="RRY55" s="35"/>
      <c r="RRZ55"/>
      <c r="RSA55"/>
      <c r="RSB55" s="33"/>
      <c r="RSC55"/>
      <c r="RSD55" s="33"/>
      <c r="RSE55" s="35"/>
      <c r="RSF55" s="35"/>
      <c r="RSG55"/>
      <c r="RSH55"/>
      <c r="RSI55" s="33"/>
      <c r="RSJ55"/>
      <c r="RSK55" s="33"/>
      <c r="RSL55" s="35"/>
      <c r="RSM55" s="35"/>
      <c r="RSN55"/>
      <c r="RSO55"/>
      <c r="RSP55" s="33"/>
      <c r="RSQ55"/>
      <c r="RSR55" s="33"/>
      <c r="RSS55" s="35"/>
      <c r="RST55" s="35"/>
      <c r="RSU55"/>
      <c r="RSV55"/>
      <c r="RSW55" s="33"/>
      <c r="RSX55"/>
      <c r="RSY55" s="33"/>
      <c r="RSZ55" s="35"/>
      <c r="RTA55" s="35"/>
      <c r="RTB55"/>
      <c r="RTC55"/>
      <c r="RTD55" s="33"/>
      <c r="RTE55"/>
      <c r="RTF55" s="33"/>
      <c r="RTG55" s="35"/>
      <c r="RTH55" s="35"/>
      <c r="RTI55"/>
      <c r="RTJ55"/>
      <c r="RTK55" s="33"/>
      <c r="RTL55"/>
      <c r="RTM55" s="33"/>
      <c r="RTN55" s="35"/>
      <c r="RTO55" s="35"/>
      <c r="RTP55"/>
      <c r="RTQ55"/>
      <c r="RTR55" s="33"/>
      <c r="RTS55"/>
      <c r="RTT55" s="33"/>
      <c r="RTU55" s="35"/>
      <c r="RTV55" s="35"/>
      <c r="RTW55"/>
      <c r="RTX55"/>
      <c r="RTY55" s="33"/>
      <c r="RTZ55"/>
      <c r="RUA55" s="33"/>
      <c r="RUB55" s="35"/>
      <c r="RUC55" s="35"/>
      <c r="RUD55"/>
      <c r="RUE55"/>
      <c r="RUF55" s="33"/>
      <c r="RUG55"/>
      <c r="RUH55" s="33"/>
      <c r="RUI55" s="35"/>
      <c r="RUJ55" s="35"/>
      <c r="RUK55"/>
      <c r="RUL55"/>
      <c r="RUM55" s="33"/>
      <c r="RUN55"/>
      <c r="RUO55" s="33"/>
      <c r="RUP55" s="35"/>
      <c r="RUQ55" s="35"/>
      <c r="RUR55"/>
      <c r="RUS55"/>
      <c r="RUT55" s="33"/>
      <c r="RUU55"/>
      <c r="RUV55" s="33"/>
      <c r="RUW55" s="35"/>
      <c r="RUX55" s="35"/>
      <c r="RUY55"/>
      <c r="RUZ55"/>
      <c r="RVA55" s="33"/>
      <c r="RVB55"/>
      <c r="RVC55" s="33"/>
      <c r="RVD55" s="35"/>
      <c r="RVE55" s="35"/>
      <c r="RVF55"/>
      <c r="RVG55"/>
      <c r="RVH55" s="33"/>
      <c r="RVI55"/>
      <c r="RVJ55" s="33"/>
      <c r="RVK55" s="35"/>
      <c r="RVL55" s="35"/>
      <c r="RVM55"/>
      <c r="RVN55"/>
      <c r="RVO55" s="33"/>
      <c r="RVP55"/>
      <c r="RVQ55" s="33"/>
      <c r="RVR55" s="35"/>
      <c r="RVS55" s="35"/>
      <c r="RVT55"/>
      <c r="RVU55"/>
      <c r="RVV55" s="33"/>
      <c r="RVW55"/>
      <c r="RVX55" s="33"/>
      <c r="RVY55" s="35"/>
      <c r="RVZ55" s="35"/>
      <c r="RWA55"/>
      <c r="RWB55"/>
      <c r="RWC55" s="33"/>
      <c r="RWD55"/>
      <c r="RWE55" s="33"/>
      <c r="RWF55" s="35"/>
      <c r="RWG55" s="35"/>
      <c r="RWH55"/>
      <c r="RWI55"/>
      <c r="RWJ55" s="33"/>
      <c r="RWK55"/>
      <c r="RWL55" s="33"/>
      <c r="RWM55" s="35"/>
      <c r="RWN55" s="35"/>
      <c r="RWO55"/>
      <c r="RWP55"/>
      <c r="RWQ55" s="33"/>
      <c r="RWR55"/>
      <c r="RWS55" s="33"/>
      <c r="RWT55" s="35"/>
      <c r="RWU55" s="35"/>
      <c r="RWV55"/>
      <c r="RWW55"/>
      <c r="RWX55" s="33"/>
      <c r="RWY55"/>
      <c r="RWZ55" s="33"/>
      <c r="RXA55" s="35"/>
      <c r="RXB55" s="35"/>
      <c r="RXC55"/>
      <c r="RXD55"/>
      <c r="RXE55" s="33"/>
      <c r="RXF55"/>
      <c r="RXG55" s="33"/>
      <c r="RXH55" s="35"/>
      <c r="RXI55" s="35"/>
      <c r="RXJ55"/>
      <c r="RXK55"/>
      <c r="RXL55" s="33"/>
      <c r="RXM55"/>
      <c r="RXN55" s="33"/>
      <c r="RXO55" s="35"/>
      <c r="RXP55" s="35"/>
      <c r="RXQ55"/>
      <c r="RXR55"/>
      <c r="RXS55" s="33"/>
      <c r="RXT55"/>
      <c r="RXU55" s="33"/>
      <c r="RXV55" s="35"/>
      <c r="RXW55" s="35"/>
      <c r="RXX55"/>
      <c r="RXY55"/>
      <c r="RXZ55" s="33"/>
      <c r="RYA55"/>
      <c r="RYB55" s="33"/>
      <c r="RYC55" s="35"/>
      <c r="RYD55" s="35"/>
      <c r="RYE55"/>
      <c r="RYF55"/>
      <c r="RYG55" s="33"/>
      <c r="RYH55"/>
      <c r="RYI55" s="33"/>
      <c r="RYJ55" s="35"/>
      <c r="RYK55" s="35"/>
      <c r="RYL55"/>
      <c r="RYM55"/>
      <c r="RYN55" s="33"/>
      <c r="RYO55"/>
      <c r="RYP55" s="33"/>
      <c r="RYQ55" s="35"/>
      <c r="RYR55" s="35"/>
      <c r="RYS55"/>
      <c r="RYT55"/>
      <c r="RYU55" s="33"/>
      <c r="RYV55"/>
      <c r="RYW55" s="33"/>
      <c r="RYX55" s="35"/>
      <c r="RYY55" s="35"/>
      <c r="RYZ55"/>
      <c r="RZA55"/>
      <c r="RZB55" s="33"/>
      <c r="RZC55"/>
      <c r="RZD55" s="33"/>
      <c r="RZE55" s="35"/>
      <c r="RZF55" s="35"/>
      <c r="RZG55"/>
      <c r="RZH55"/>
      <c r="RZI55" s="33"/>
      <c r="RZJ55"/>
      <c r="RZK55" s="33"/>
      <c r="RZL55" s="35"/>
      <c r="RZM55" s="35"/>
      <c r="RZN55"/>
      <c r="RZO55"/>
      <c r="RZP55" s="33"/>
      <c r="RZQ55"/>
      <c r="RZR55" s="33"/>
      <c r="RZS55" s="35"/>
      <c r="RZT55" s="35"/>
      <c r="RZU55"/>
      <c r="RZV55"/>
      <c r="RZW55" s="33"/>
      <c r="RZX55"/>
      <c r="RZY55" s="33"/>
      <c r="RZZ55" s="35"/>
      <c r="SAA55" s="35"/>
      <c r="SAB55"/>
      <c r="SAC55"/>
      <c r="SAD55" s="33"/>
      <c r="SAE55"/>
      <c r="SAF55" s="33"/>
      <c r="SAG55" s="35"/>
      <c r="SAH55" s="35"/>
      <c r="SAI55"/>
      <c r="SAJ55"/>
      <c r="SAK55" s="33"/>
      <c r="SAL55"/>
      <c r="SAM55" s="33"/>
      <c r="SAN55" s="35"/>
      <c r="SAO55" s="35"/>
      <c r="SAP55"/>
      <c r="SAQ55"/>
      <c r="SAR55" s="33"/>
      <c r="SAS55"/>
      <c r="SAT55" s="33"/>
      <c r="SAU55" s="35"/>
      <c r="SAV55" s="35"/>
      <c r="SAW55"/>
      <c r="SAX55"/>
      <c r="SAY55" s="33"/>
      <c r="SAZ55"/>
      <c r="SBA55" s="33"/>
      <c r="SBB55" s="35"/>
      <c r="SBC55" s="35"/>
      <c r="SBD55"/>
      <c r="SBE55"/>
      <c r="SBF55" s="33"/>
      <c r="SBG55"/>
      <c r="SBH55" s="33"/>
      <c r="SBI55" s="35"/>
      <c r="SBJ55" s="35"/>
      <c r="SBK55"/>
      <c r="SBL55"/>
      <c r="SBM55" s="33"/>
      <c r="SBN55"/>
      <c r="SBO55" s="33"/>
      <c r="SBP55" s="35"/>
      <c r="SBQ55" s="35"/>
      <c r="SBR55"/>
      <c r="SBS55"/>
      <c r="SBT55" s="33"/>
      <c r="SBU55"/>
      <c r="SBV55" s="33"/>
      <c r="SBW55" s="35"/>
      <c r="SBX55" s="35"/>
      <c r="SBY55"/>
      <c r="SBZ55"/>
      <c r="SCA55" s="33"/>
      <c r="SCB55"/>
      <c r="SCC55" s="33"/>
      <c r="SCD55" s="35"/>
      <c r="SCE55" s="35"/>
      <c r="SCF55"/>
      <c r="SCG55"/>
      <c r="SCH55" s="33"/>
      <c r="SCI55"/>
      <c r="SCJ55" s="33"/>
      <c r="SCK55" s="35"/>
      <c r="SCL55" s="35"/>
      <c r="SCM55"/>
      <c r="SCN55"/>
      <c r="SCO55" s="33"/>
      <c r="SCP55"/>
      <c r="SCQ55" s="33"/>
      <c r="SCR55" s="35"/>
      <c r="SCS55" s="35"/>
      <c r="SCT55"/>
      <c r="SCU55"/>
      <c r="SCV55" s="33"/>
      <c r="SCW55"/>
      <c r="SCX55" s="33"/>
      <c r="SCY55" s="35"/>
      <c r="SCZ55" s="35"/>
      <c r="SDA55"/>
      <c r="SDB55"/>
      <c r="SDC55" s="33"/>
      <c r="SDD55"/>
      <c r="SDE55" s="33"/>
      <c r="SDF55" s="35"/>
      <c r="SDG55" s="35"/>
      <c r="SDH55"/>
      <c r="SDI55"/>
      <c r="SDJ55" s="33"/>
      <c r="SDK55"/>
      <c r="SDL55" s="33"/>
      <c r="SDM55" s="35"/>
      <c r="SDN55" s="35"/>
      <c r="SDO55"/>
      <c r="SDP55"/>
      <c r="SDQ55" s="33"/>
      <c r="SDR55"/>
      <c r="SDS55" s="33"/>
      <c r="SDT55" s="35"/>
      <c r="SDU55" s="35"/>
      <c r="SDV55"/>
      <c r="SDW55"/>
      <c r="SDX55" s="33"/>
      <c r="SDY55"/>
      <c r="SDZ55" s="33"/>
      <c r="SEA55" s="35"/>
      <c r="SEB55" s="35"/>
      <c r="SEC55"/>
      <c r="SED55"/>
      <c r="SEE55" s="33"/>
      <c r="SEF55"/>
      <c r="SEG55" s="33"/>
      <c r="SEH55" s="35"/>
      <c r="SEI55" s="35"/>
      <c r="SEJ55"/>
      <c r="SEK55"/>
      <c r="SEL55" s="33"/>
      <c r="SEM55"/>
      <c r="SEN55" s="33"/>
      <c r="SEO55" s="35"/>
      <c r="SEP55" s="35"/>
      <c r="SEQ55"/>
      <c r="SER55"/>
      <c r="SES55" s="33"/>
      <c r="SET55"/>
      <c r="SEU55" s="33"/>
      <c r="SEV55" s="35"/>
      <c r="SEW55" s="35"/>
      <c r="SEX55"/>
      <c r="SEY55"/>
      <c r="SEZ55" s="33"/>
      <c r="SFA55"/>
      <c r="SFB55" s="33"/>
      <c r="SFC55" s="35"/>
      <c r="SFD55" s="35"/>
      <c r="SFE55"/>
      <c r="SFF55"/>
      <c r="SFG55" s="33"/>
      <c r="SFH55"/>
      <c r="SFI55" s="33"/>
      <c r="SFJ55" s="35"/>
      <c r="SFK55" s="35"/>
      <c r="SFL55"/>
      <c r="SFM55"/>
      <c r="SFN55" s="33"/>
      <c r="SFO55"/>
      <c r="SFP55" s="33"/>
      <c r="SFQ55" s="35"/>
      <c r="SFR55" s="35"/>
      <c r="SFS55"/>
      <c r="SFT55"/>
      <c r="SFU55" s="33"/>
      <c r="SFV55"/>
      <c r="SFW55" s="33"/>
      <c r="SFX55" s="35"/>
      <c r="SFY55" s="35"/>
      <c r="SFZ55"/>
      <c r="SGA55"/>
      <c r="SGB55" s="33"/>
      <c r="SGC55"/>
      <c r="SGD55" s="33"/>
      <c r="SGE55" s="35"/>
      <c r="SGF55" s="35"/>
      <c r="SGG55"/>
      <c r="SGH55"/>
      <c r="SGI55" s="33"/>
      <c r="SGJ55"/>
      <c r="SGK55" s="33"/>
      <c r="SGL55" s="35"/>
      <c r="SGM55" s="35"/>
      <c r="SGN55"/>
      <c r="SGO55"/>
      <c r="SGP55" s="33"/>
      <c r="SGQ55"/>
      <c r="SGR55" s="33"/>
      <c r="SGS55" s="35"/>
      <c r="SGT55" s="35"/>
      <c r="SGU55"/>
      <c r="SGV55"/>
      <c r="SGW55" s="33"/>
      <c r="SGX55"/>
      <c r="SGY55" s="33"/>
      <c r="SGZ55" s="35"/>
      <c r="SHA55" s="35"/>
      <c r="SHB55"/>
      <c r="SHC55"/>
      <c r="SHD55" s="33"/>
      <c r="SHE55"/>
      <c r="SHF55" s="33"/>
      <c r="SHG55" s="35"/>
      <c r="SHH55" s="35"/>
      <c r="SHI55"/>
      <c r="SHJ55"/>
      <c r="SHK55" s="33"/>
      <c r="SHL55"/>
      <c r="SHM55" s="33"/>
      <c r="SHN55" s="35"/>
      <c r="SHO55" s="35"/>
      <c r="SHP55"/>
      <c r="SHQ55"/>
      <c r="SHR55" s="33"/>
      <c r="SHS55"/>
      <c r="SHT55" s="33"/>
      <c r="SHU55" s="35"/>
      <c r="SHV55" s="35"/>
      <c r="SHW55"/>
      <c r="SHX55"/>
      <c r="SHY55" s="33"/>
      <c r="SHZ55"/>
      <c r="SIA55" s="33"/>
      <c r="SIB55" s="35"/>
      <c r="SIC55" s="35"/>
      <c r="SID55"/>
      <c r="SIE55"/>
      <c r="SIF55" s="33"/>
      <c r="SIG55"/>
      <c r="SIH55" s="33"/>
      <c r="SII55" s="35"/>
      <c r="SIJ55" s="35"/>
      <c r="SIK55"/>
      <c r="SIL55"/>
      <c r="SIM55" s="33"/>
      <c r="SIN55"/>
      <c r="SIO55" s="33"/>
      <c r="SIP55" s="35"/>
      <c r="SIQ55" s="35"/>
      <c r="SIR55"/>
      <c r="SIS55"/>
      <c r="SIT55" s="33"/>
      <c r="SIU55"/>
      <c r="SIV55" s="33"/>
      <c r="SIW55" s="35"/>
      <c r="SIX55" s="35"/>
      <c r="SIY55"/>
      <c r="SIZ55"/>
      <c r="SJA55" s="33"/>
      <c r="SJB55"/>
      <c r="SJC55" s="33"/>
      <c r="SJD55" s="35"/>
      <c r="SJE55" s="35"/>
      <c r="SJF55"/>
      <c r="SJG55"/>
      <c r="SJH55" s="33"/>
      <c r="SJI55"/>
      <c r="SJJ55" s="33"/>
      <c r="SJK55" s="35"/>
      <c r="SJL55" s="35"/>
      <c r="SJM55"/>
      <c r="SJN55"/>
      <c r="SJO55" s="33"/>
      <c r="SJP55"/>
      <c r="SJQ55" s="33"/>
      <c r="SJR55" s="35"/>
      <c r="SJS55" s="35"/>
      <c r="SJT55"/>
      <c r="SJU55"/>
      <c r="SJV55" s="33"/>
      <c r="SJW55"/>
      <c r="SJX55" s="33"/>
      <c r="SJY55" s="35"/>
      <c r="SJZ55" s="35"/>
      <c r="SKA55"/>
      <c r="SKB55"/>
      <c r="SKC55" s="33"/>
      <c r="SKD55"/>
      <c r="SKE55" s="33"/>
      <c r="SKF55" s="35"/>
      <c r="SKG55" s="35"/>
      <c r="SKH55"/>
      <c r="SKI55"/>
      <c r="SKJ55" s="33"/>
      <c r="SKK55"/>
      <c r="SKL55" s="33"/>
      <c r="SKM55" s="35"/>
      <c r="SKN55" s="35"/>
      <c r="SKO55"/>
      <c r="SKP55"/>
      <c r="SKQ55" s="33"/>
      <c r="SKR55"/>
      <c r="SKS55" s="33"/>
      <c r="SKT55" s="35"/>
      <c r="SKU55" s="35"/>
      <c r="SKV55"/>
      <c r="SKW55"/>
      <c r="SKX55" s="33"/>
      <c r="SKY55"/>
      <c r="SKZ55" s="33"/>
      <c r="SLA55" s="35"/>
      <c r="SLB55" s="35"/>
      <c r="SLC55"/>
      <c r="SLD55"/>
      <c r="SLE55" s="33"/>
      <c r="SLF55"/>
      <c r="SLG55" s="33"/>
      <c r="SLH55" s="35"/>
      <c r="SLI55" s="35"/>
      <c r="SLJ55"/>
      <c r="SLK55"/>
      <c r="SLL55" s="33"/>
      <c r="SLM55"/>
      <c r="SLN55" s="33"/>
      <c r="SLO55" s="35"/>
      <c r="SLP55" s="35"/>
      <c r="SLQ55"/>
      <c r="SLR55"/>
      <c r="SLS55" s="33"/>
      <c r="SLT55"/>
      <c r="SLU55" s="33"/>
      <c r="SLV55" s="35"/>
      <c r="SLW55" s="35"/>
      <c r="SLX55"/>
      <c r="SLY55"/>
      <c r="SLZ55" s="33"/>
      <c r="SMA55"/>
      <c r="SMB55" s="33"/>
      <c r="SMC55" s="35"/>
      <c r="SMD55" s="35"/>
      <c r="SME55"/>
      <c r="SMF55"/>
      <c r="SMG55" s="33"/>
      <c r="SMH55"/>
      <c r="SMI55" s="33"/>
      <c r="SMJ55" s="35"/>
      <c r="SMK55" s="35"/>
      <c r="SML55"/>
      <c r="SMM55"/>
      <c r="SMN55" s="33"/>
      <c r="SMO55"/>
      <c r="SMP55" s="33"/>
      <c r="SMQ55" s="35"/>
      <c r="SMR55" s="35"/>
      <c r="SMS55"/>
      <c r="SMT55"/>
      <c r="SMU55" s="33"/>
      <c r="SMV55"/>
      <c r="SMW55" s="33"/>
      <c r="SMX55" s="35"/>
      <c r="SMY55" s="35"/>
      <c r="SMZ55"/>
      <c r="SNA55"/>
      <c r="SNB55" s="33"/>
      <c r="SNC55"/>
      <c r="SND55" s="33"/>
      <c r="SNE55" s="35"/>
      <c r="SNF55" s="35"/>
      <c r="SNG55"/>
      <c r="SNH55"/>
      <c r="SNI55" s="33"/>
      <c r="SNJ55"/>
      <c r="SNK55" s="33"/>
      <c r="SNL55" s="35"/>
      <c r="SNM55" s="35"/>
      <c r="SNN55"/>
      <c r="SNO55"/>
      <c r="SNP55" s="33"/>
      <c r="SNQ55"/>
      <c r="SNR55" s="33"/>
      <c r="SNS55" s="35"/>
      <c r="SNT55" s="35"/>
      <c r="SNU55"/>
      <c r="SNV55"/>
      <c r="SNW55" s="33"/>
      <c r="SNX55"/>
      <c r="SNY55" s="33"/>
      <c r="SNZ55" s="35"/>
      <c r="SOA55" s="35"/>
      <c r="SOB55"/>
      <c r="SOC55"/>
      <c r="SOD55" s="33"/>
      <c r="SOE55"/>
      <c r="SOF55" s="33"/>
      <c r="SOG55" s="35"/>
      <c r="SOH55" s="35"/>
      <c r="SOI55"/>
      <c r="SOJ55"/>
      <c r="SOK55" s="33"/>
      <c r="SOL55"/>
      <c r="SOM55" s="33"/>
      <c r="SON55" s="35"/>
      <c r="SOO55" s="35"/>
      <c r="SOP55"/>
      <c r="SOQ55"/>
      <c r="SOR55" s="33"/>
      <c r="SOS55"/>
      <c r="SOT55" s="33"/>
      <c r="SOU55" s="35"/>
      <c r="SOV55" s="35"/>
      <c r="SOW55"/>
      <c r="SOX55"/>
      <c r="SOY55" s="33"/>
      <c r="SOZ55"/>
      <c r="SPA55" s="33"/>
      <c r="SPB55" s="35"/>
      <c r="SPC55" s="35"/>
      <c r="SPD55"/>
      <c r="SPE55"/>
      <c r="SPF55" s="33"/>
      <c r="SPG55"/>
      <c r="SPH55" s="33"/>
      <c r="SPI55" s="35"/>
      <c r="SPJ55" s="35"/>
      <c r="SPK55"/>
      <c r="SPL55"/>
      <c r="SPM55" s="33"/>
      <c r="SPN55"/>
      <c r="SPO55" s="33"/>
      <c r="SPP55" s="35"/>
      <c r="SPQ55" s="35"/>
      <c r="SPR55"/>
      <c r="SPS55"/>
      <c r="SPT55" s="33"/>
      <c r="SPU55"/>
      <c r="SPV55" s="33"/>
      <c r="SPW55" s="35"/>
      <c r="SPX55" s="35"/>
      <c r="SPY55"/>
      <c r="SPZ55"/>
      <c r="SQA55" s="33"/>
      <c r="SQB55"/>
      <c r="SQC55" s="33"/>
      <c r="SQD55" s="35"/>
      <c r="SQE55" s="35"/>
      <c r="SQF55"/>
      <c r="SQG55"/>
      <c r="SQH55" s="33"/>
      <c r="SQI55"/>
      <c r="SQJ55" s="33"/>
      <c r="SQK55" s="35"/>
      <c r="SQL55" s="35"/>
      <c r="SQM55"/>
      <c r="SQN55"/>
      <c r="SQO55" s="33"/>
      <c r="SQP55"/>
      <c r="SQQ55" s="33"/>
      <c r="SQR55" s="35"/>
      <c r="SQS55" s="35"/>
      <c r="SQT55"/>
      <c r="SQU55"/>
      <c r="SQV55" s="33"/>
      <c r="SQW55"/>
      <c r="SQX55" s="33"/>
      <c r="SQY55" s="35"/>
      <c r="SQZ55" s="35"/>
      <c r="SRA55"/>
      <c r="SRB55"/>
      <c r="SRC55" s="33"/>
      <c r="SRD55"/>
      <c r="SRE55" s="33"/>
      <c r="SRF55" s="35"/>
      <c r="SRG55" s="35"/>
      <c r="SRH55"/>
      <c r="SRI55"/>
      <c r="SRJ55" s="33"/>
      <c r="SRK55"/>
      <c r="SRL55" s="33"/>
      <c r="SRM55" s="35"/>
      <c r="SRN55" s="35"/>
      <c r="SRO55"/>
      <c r="SRP55"/>
      <c r="SRQ55" s="33"/>
      <c r="SRR55"/>
      <c r="SRS55" s="33"/>
      <c r="SRT55" s="35"/>
      <c r="SRU55" s="35"/>
      <c r="SRV55"/>
      <c r="SRW55"/>
      <c r="SRX55" s="33"/>
      <c r="SRY55"/>
      <c r="SRZ55" s="33"/>
      <c r="SSA55" s="35"/>
      <c r="SSB55" s="35"/>
      <c r="SSC55"/>
      <c r="SSD55"/>
      <c r="SSE55" s="33"/>
      <c r="SSF55"/>
      <c r="SSG55" s="33"/>
      <c r="SSH55" s="35"/>
      <c r="SSI55" s="35"/>
      <c r="SSJ55"/>
      <c r="SSK55"/>
      <c r="SSL55" s="33"/>
      <c r="SSM55"/>
      <c r="SSN55" s="33"/>
      <c r="SSO55" s="35"/>
      <c r="SSP55" s="35"/>
      <c r="SSQ55"/>
      <c r="SSR55"/>
      <c r="SSS55" s="33"/>
      <c r="SST55"/>
      <c r="SSU55" s="33"/>
      <c r="SSV55" s="35"/>
      <c r="SSW55" s="35"/>
      <c r="SSX55"/>
      <c r="SSY55"/>
      <c r="SSZ55" s="33"/>
      <c r="STA55"/>
      <c r="STB55" s="33"/>
      <c r="STC55" s="35"/>
      <c r="STD55" s="35"/>
      <c r="STE55"/>
      <c r="STF55"/>
      <c r="STG55" s="33"/>
      <c r="STH55"/>
      <c r="STI55" s="33"/>
      <c r="STJ55" s="35"/>
      <c r="STK55" s="35"/>
      <c r="STL55"/>
      <c r="STM55"/>
      <c r="STN55" s="33"/>
      <c r="STO55"/>
      <c r="STP55" s="33"/>
      <c r="STQ55" s="35"/>
      <c r="STR55" s="35"/>
      <c r="STS55"/>
      <c r="STT55"/>
      <c r="STU55" s="33"/>
      <c r="STV55"/>
      <c r="STW55" s="33"/>
      <c r="STX55" s="35"/>
      <c r="STY55" s="35"/>
      <c r="STZ55"/>
      <c r="SUA55"/>
      <c r="SUB55" s="33"/>
      <c r="SUC55"/>
      <c r="SUD55" s="33"/>
      <c r="SUE55" s="35"/>
      <c r="SUF55" s="35"/>
      <c r="SUG55"/>
      <c r="SUH55"/>
      <c r="SUI55" s="33"/>
      <c r="SUJ55"/>
      <c r="SUK55" s="33"/>
      <c r="SUL55" s="35"/>
      <c r="SUM55" s="35"/>
      <c r="SUN55"/>
      <c r="SUO55"/>
      <c r="SUP55" s="33"/>
      <c r="SUQ55"/>
      <c r="SUR55" s="33"/>
      <c r="SUS55" s="35"/>
      <c r="SUT55" s="35"/>
      <c r="SUU55"/>
      <c r="SUV55"/>
      <c r="SUW55" s="33"/>
      <c r="SUX55"/>
      <c r="SUY55" s="33"/>
      <c r="SUZ55" s="35"/>
      <c r="SVA55" s="35"/>
      <c r="SVB55"/>
      <c r="SVC55"/>
      <c r="SVD55" s="33"/>
      <c r="SVE55"/>
      <c r="SVF55" s="33"/>
      <c r="SVG55" s="35"/>
      <c r="SVH55" s="35"/>
      <c r="SVI55"/>
      <c r="SVJ55"/>
      <c r="SVK55" s="33"/>
      <c r="SVL55"/>
      <c r="SVM55" s="33"/>
      <c r="SVN55" s="35"/>
      <c r="SVO55" s="35"/>
      <c r="SVP55"/>
      <c r="SVQ55"/>
      <c r="SVR55" s="33"/>
      <c r="SVS55"/>
      <c r="SVT55" s="33"/>
      <c r="SVU55" s="35"/>
      <c r="SVV55" s="35"/>
      <c r="SVW55"/>
      <c r="SVX55"/>
      <c r="SVY55" s="33"/>
      <c r="SVZ55"/>
      <c r="SWA55" s="33"/>
      <c r="SWB55" s="35"/>
      <c r="SWC55" s="35"/>
      <c r="SWD55"/>
      <c r="SWE55"/>
      <c r="SWF55" s="33"/>
      <c r="SWG55"/>
      <c r="SWH55" s="33"/>
      <c r="SWI55" s="35"/>
      <c r="SWJ55" s="35"/>
      <c r="SWK55"/>
      <c r="SWL55"/>
      <c r="SWM55" s="33"/>
      <c r="SWN55"/>
      <c r="SWO55" s="33"/>
      <c r="SWP55" s="35"/>
      <c r="SWQ55" s="35"/>
      <c r="SWR55"/>
      <c r="SWS55"/>
      <c r="SWT55" s="33"/>
      <c r="SWU55"/>
      <c r="SWV55" s="33"/>
      <c r="SWW55" s="35"/>
      <c r="SWX55" s="35"/>
      <c r="SWY55"/>
      <c r="SWZ55"/>
      <c r="SXA55" s="33"/>
      <c r="SXB55"/>
      <c r="SXC55" s="33"/>
      <c r="SXD55" s="35"/>
      <c r="SXE55" s="35"/>
      <c r="SXF55"/>
      <c r="SXG55"/>
      <c r="SXH55" s="33"/>
      <c r="SXI55"/>
      <c r="SXJ55" s="33"/>
      <c r="SXK55" s="35"/>
      <c r="SXL55" s="35"/>
      <c r="SXM55"/>
      <c r="SXN55"/>
      <c r="SXO55" s="33"/>
      <c r="SXP55"/>
      <c r="SXQ55" s="33"/>
      <c r="SXR55" s="35"/>
      <c r="SXS55" s="35"/>
      <c r="SXT55"/>
      <c r="SXU55"/>
      <c r="SXV55" s="33"/>
      <c r="SXW55"/>
      <c r="SXX55" s="33"/>
      <c r="SXY55" s="35"/>
      <c r="SXZ55" s="35"/>
      <c r="SYA55"/>
      <c r="SYB55"/>
      <c r="SYC55" s="33"/>
      <c r="SYD55"/>
      <c r="SYE55" s="33"/>
      <c r="SYF55" s="35"/>
      <c r="SYG55" s="35"/>
      <c r="SYH55"/>
      <c r="SYI55"/>
      <c r="SYJ55" s="33"/>
      <c r="SYK55"/>
      <c r="SYL55" s="33"/>
      <c r="SYM55" s="35"/>
      <c r="SYN55" s="35"/>
      <c r="SYO55"/>
      <c r="SYP55"/>
      <c r="SYQ55" s="33"/>
      <c r="SYR55"/>
      <c r="SYS55" s="33"/>
      <c r="SYT55" s="35"/>
      <c r="SYU55" s="35"/>
      <c r="SYV55"/>
      <c r="SYW55"/>
      <c r="SYX55" s="33"/>
      <c r="SYY55"/>
      <c r="SYZ55" s="33"/>
      <c r="SZA55" s="35"/>
      <c r="SZB55" s="35"/>
      <c r="SZC55"/>
      <c r="SZD55"/>
      <c r="SZE55" s="33"/>
      <c r="SZF55"/>
      <c r="SZG55" s="33"/>
      <c r="SZH55" s="35"/>
      <c r="SZI55" s="35"/>
      <c r="SZJ55"/>
      <c r="SZK55"/>
      <c r="SZL55" s="33"/>
      <c r="SZM55"/>
      <c r="SZN55" s="33"/>
      <c r="SZO55" s="35"/>
      <c r="SZP55" s="35"/>
      <c r="SZQ55"/>
      <c r="SZR55"/>
      <c r="SZS55" s="33"/>
      <c r="SZT55"/>
      <c r="SZU55" s="33"/>
      <c r="SZV55" s="35"/>
      <c r="SZW55" s="35"/>
      <c r="SZX55"/>
      <c r="SZY55"/>
      <c r="SZZ55" s="33"/>
      <c r="TAA55"/>
      <c r="TAB55" s="33"/>
      <c r="TAC55" s="35"/>
      <c r="TAD55" s="35"/>
      <c r="TAE55"/>
      <c r="TAF55"/>
      <c r="TAG55" s="33"/>
      <c r="TAH55"/>
      <c r="TAI55" s="33"/>
      <c r="TAJ55" s="35"/>
      <c r="TAK55" s="35"/>
      <c r="TAL55"/>
      <c r="TAM55"/>
      <c r="TAN55" s="33"/>
      <c r="TAO55"/>
      <c r="TAP55" s="33"/>
      <c r="TAQ55" s="35"/>
      <c r="TAR55" s="35"/>
      <c r="TAS55"/>
      <c r="TAT55"/>
      <c r="TAU55" s="33"/>
      <c r="TAV55"/>
      <c r="TAW55" s="33"/>
      <c r="TAX55" s="35"/>
      <c r="TAY55" s="35"/>
      <c r="TAZ55"/>
      <c r="TBA55"/>
      <c r="TBB55" s="33"/>
      <c r="TBC55"/>
      <c r="TBD55" s="33"/>
      <c r="TBE55" s="35"/>
      <c r="TBF55" s="35"/>
      <c r="TBG55"/>
      <c r="TBH55"/>
      <c r="TBI55" s="33"/>
      <c r="TBJ55"/>
      <c r="TBK55" s="33"/>
      <c r="TBL55" s="35"/>
      <c r="TBM55" s="35"/>
      <c r="TBN55"/>
      <c r="TBO55"/>
      <c r="TBP55" s="33"/>
      <c r="TBQ55"/>
      <c r="TBR55" s="33"/>
      <c r="TBS55" s="35"/>
      <c r="TBT55" s="35"/>
      <c r="TBU55"/>
      <c r="TBV55"/>
      <c r="TBW55" s="33"/>
      <c r="TBX55"/>
      <c r="TBY55" s="33"/>
      <c r="TBZ55" s="35"/>
      <c r="TCA55" s="35"/>
      <c r="TCB55"/>
      <c r="TCC55"/>
      <c r="TCD55" s="33"/>
      <c r="TCE55"/>
      <c r="TCF55" s="33"/>
      <c r="TCG55" s="35"/>
      <c r="TCH55" s="35"/>
      <c r="TCI55"/>
      <c r="TCJ55"/>
      <c r="TCK55" s="33"/>
      <c r="TCL55"/>
      <c r="TCM55" s="33"/>
      <c r="TCN55" s="35"/>
      <c r="TCO55" s="35"/>
      <c r="TCP55"/>
      <c r="TCQ55"/>
      <c r="TCR55" s="33"/>
      <c r="TCS55"/>
      <c r="TCT55" s="33"/>
      <c r="TCU55" s="35"/>
      <c r="TCV55" s="35"/>
      <c r="TCW55"/>
      <c r="TCX55"/>
      <c r="TCY55" s="33"/>
      <c r="TCZ55"/>
      <c r="TDA55" s="33"/>
      <c r="TDB55" s="35"/>
      <c r="TDC55" s="35"/>
      <c r="TDD55"/>
      <c r="TDE55"/>
      <c r="TDF55" s="33"/>
      <c r="TDG55"/>
      <c r="TDH55" s="33"/>
      <c r="TDI55" s="35"/>
      <c r="TDJ55" s="35"/>
      <c r="TDK55"/>
      <c r="TDL55"/>
      <c r="TDM55" s="33"/>
      <c r="TDN55"/>
      <c r="TDO55" s="33"/>
      <c r="TDP55" s="35"/>
      <c r="TDQ55" s="35"/>
      <c r="TDR55"/>
      <c r="TDS55"/>
      <c r="TDT55" s="33"/>
      <c r="TDU55"/>
      <c r="TDV55" s="33"/>
      <c r="TDW55" s="35"/>
      <c r="TDX55" s="35"/>
      <c r="TDY55"/>
      <c r="TDZ55"/>
      <c r="TEA55" s="33"/>
      <c r="TEB55"/>
      <c r="TEC55" s="33"/>
      <c r="TED55" s="35"/>
      <c r="TEE55" s="35"/>
      <c r="TEF55"/>
      <c r="TEG55"/>
      <c r="TEH55" s="33"/>
      <c r="TEI55"/>
      <c r="TEJ55" s="33"/>
      <c r="TEK55" s="35"/>
      <c r="TEL55" s="35"/>
      <c r="TEM55"/>
      <c r="TEN55"/>
      <c r="TEO55" s="33"/>
      <c r="TEP55"/>
      <c r="TEQ55" s="33"/>
      <c r="TER55" s="35"/>
      <c r="TES55" s="35"/>
      <c r="TET55"/>
      <c r="TEU55"/>
      <c r="TEV55" s="33"/>
      <c r="TEW55"/>
      <c r="TEX55" s="33"/>
      <c r="TEY55" s="35"/>
      <c r="TEZ55" s="35"/>
      <c r="TFA55"/>
      <c r="TFB55"/>
      <c r="TFC55" s="33"/>
      <c r="TFD55"/>
      <c r="TFE55" s="33"/>
      <c r="TFF55" s="35"/>
      <c r="TFG55" s="35"/>
      <c r="TFH55"/>
      <c r="TFI55"/>
      <c r="TFJ55" s="33"/>
      <c r="TFK55"/>
      <c r="TFL55" s="33"/>
      <c r="TFM55" s="35"/>
      <c r="TFN55" s="35"/>
      <c r="TFO55"/>
      <c r="TFP55"/>
      <c r="TFQ55" s="33"/>
      <c r="TFR55"/>
      <c r="TFS55" s="33"/>
      <c r="TFT55" s="35"/>
      <c r="TFU55" s="35"/>
      <c r="TFV55"/>
      <c r="TFW55"/>
      <c r="TFX55" s="33"/>
      <c r="TFY55"/>
      <c r="TFZ55" s="33"/>
      <c r="TGA55" s="35"/>
      <c r="TGB55" s="35"/>
      <c r="TGC55"/>
      <c r="TGD55"/>
      <c r="TGE55" s="33"/>
      <c r="TGF55"/>
      <c r="TGG55" s="33"/>
      <c r="TGH55" s="35"/>
      <c r="TGI55" s="35"/>
      <c r="TGJ55"/>
      <c r="TGK55"/>
      <c r="TGL55" s="33"/>
      <c r="TGM55"/>
      <c r="TGN55" s="33"/>
      <c r="TGO55" s="35"/>
      <c r="TGP55" s="35"/>
      <c r="TGQ55"/>
      <c r="TGR55"/>
      <c r="TGS55" s="33"/>
      <c r="TGT55"/>
      <c r="TGU55" s="33"/>
      <c r="TGV55" s="35"/>
      <c r="TGW55" s="35"/>
      <c r="TGX55"/>
      <c r="TGY55"/>
      <c r="TGZ55" s="33"/>
      <c r="THA55"/>
      <c r="THB55" s="33"/>
      <c r="THC55" s="35"/>
      <c r="THD55" s="35"/>
      <c r="THE55"/>
      <c r="THF55"/>
      <c r="THG55" s="33"/>
      <c r="THH55"/>
      <c r="THI55" s="33"/>
      <c r="THJ55" s="35"/>
      <c r="THK55" s="35"/>
      <c r="THL55"/>
      <c r="THM55"/>
      <c r="THN55" s="33"/>
      <c r="THO55"/>
      <c r="THP55" s="33"/>
      <c r="THQ55" s="35"/>
      <c r="THR55" s="35"/>
      <c r="THS55"/>
      <c r="THT55"/>
      <c r="THU55" s="33"/>
      <c r="THV55"/>
      <c r="THW55" s="33"/>
      <c r="THX55" s="35"/>
      <c r="THY55" s="35"/>
      <c r="THZ55"/>
      <c r="TIA55"/>
      <c r="TIB55" s="33"/>
      <c r="TIC55"/>
      <c r="TID55" s="33"/>
      <c r="TIE55" s="35"/>
      <c r="TIF55" s="35"/>
      <c r="TIG55"/>
      <c r="TIH55"/>
      <c r="TII55" s="33"/>
      <c r="TIJ55"/>
      <c r="TIK55" s="33"/>
      <c r="TIL55" s="35"/>
      <c r="TIM55" s="35"/>
      <c r="TIN55"/>
      <c r="TIO55"/>
      <c r="TIP55" s="33"/>
      <c r="TIQ55"/>
      <c r="TIR55" s="33"/>
      <c r="TIS55" s="35"/>
      <c r="TIT55" s="35"/>
      <c r="TIU55"/>
      <c r="TIV55"/>
      <c r="TIW55" s="33"/>
      <c r="TIX55"/>
      <c r="TIY55" s="33"/>
      <c r="TIZ55" s="35"/>
      <c r="TJA55" s="35"/>
      <c r="TJB55"/>
      <c r="TJC55"/>
      <c r="TJD55" s="33"/>
      <c r="TJE55"/>
      <c r="TJF55" s="33"/>
      <c r="TJG55" s="35"/>
      <c r="TJH55" s="35"/>
      <c r="TJI55"/>
      <c r="TJJ55"/>
      <c r="TJK55" s="33"/>
      <c r="TJL55"/>
      <c r="TJM55" s="33"/>
      <c r="TJN55" s="35"/>
      <c r="TJO55" s="35"/>
      <c r="TJP55"/>
      <c r="TJQ55"/>
      <c r="TJR55" s="33"/>
      <c r="TJS55"/>
      <c r="TJT55" s="33"/>
      <c r="TJU55" s="35"/>
      <c r="TJV55" s="35"/>
      <c r="TJW55"/>
      <c r="TJX55"/>
      <c r="TJY55" s="33"/>
      <c r="TJZ55"/>
      <c r="TKA55" s="33"/>
      <c r="TKB55" s="35"/>
      <c r="TKC55" s="35"/>
      <c r="TKD55"/>
      <c r="TKE55"/>
      <c r="TKF55" s="33"/>
      <c r="TKG55"/>
      <c r="TKH55" s="33"/>
      <c r="TKI55" s="35"/>
      <c r="TKJ55" s="35"/>
      <c r="TKK55"/>
      <c r="TKL55"/>
      <c r="TKM55" s="33"/>
      <c r="TKN55"/>
      <c r="TKO55" s="33"/>
      <c r="TKP55" s="35"/>
      <c r="TKQ55" s="35"/>
      <c r="TKR55"/>
      <c r="TKS55"/>
      <c r="TKT55" s="33"/>
      <c r="TKU55"/>
      <c r="TKV55" s="33"/>
      <c r="TKW55" s="35"/>
      <c r="TKX55" s="35"/>
      <c r="TKY55"/>
      <c r="TKZ55"/>
      <c r="TLA55" s="33"/>
      <c r="TLB55"/>
      <c r="TLC55" s="33"/>
      <c r="TLD55" s="35"/>
      <c r="TLE55" s="35"/>
      <c r="TLF55"/>
      <c r="TLG55"/>
      <c r="TLH55" s="33"/>
      <c r="TLI55"/>
      <c r="TLJ55" s="33"/>
      <c r="TLK55" s="35"/>
      <c r="TLL55" s="35"/>
      <c r="TLM55"/>
      <c r="TLN55"/>
      <c r="TLO55" s="33"/>
      <c r="TLP55"/>
      <c r="TLQ55" s="33"/>
      <c r="TLR55" s="35"/>
      <c r="TLS55" s="35"/>
      <c r="TLT55"/>
      <c r="TLU55"/>
      <c r="TLV55" s="33"/>
      <c r="TLW55"/>
      <c r="TLX55" s="33"/>
      <c r="TLY55" s="35"/>
      <c r="TLZ55" s="35"/>
      <c r="TMA55"/>
      <c r="TMB55"/>
      <c r="TMC55" s="33"/>
      <c r="TMD55"/>
      <c r="TME55" s="33"/>
      <c r="TMF55" s="35"/>
      <c r="TMG55" s="35"/>
      <c r="TMH55"/>
      <c r="TMI55"/>
      <c r="TMJ55" s="33"/>
      <c r="TMK55"/>
      <c r="TML55" s="33"/>
      <c r="TMM55" s="35"/>
      <c r="TMN55" s="35"/>
      <c r="TMO55"/>
      <c r="TMP55"/>
      <c r="TMQ55" s="33"/>
      <c r="TMR55"/>
      <c r="TMS55" s="33"/>
      <c r="TMT55" s="35"/>
      <c r="TMU55" s="35"/>
      <c r="TMV55"/>
      <c r="TMW55"/>
      <c r="TMX55" s="33"/>
      <c r="TMY55"/>
      <c r="TMZ55" s="33"/>
      <c r="TNA55" s="35"/>
      <c r="TNB55" s="35"/>
      <c r="TNC55"/>
      <c r="TND55"/>
      <c r="TNE55" s="33"/>
      <c r="TNF55"/>
      <c r="TNG55" s="33"/>
      <c r="TNH55" s="35"/>
      <c r="TNI55" s="35"/>
      <c r="TNJ55"/>
      <c r="TNK55"/>
      <c r="TNL55" s="33"/>
      <c r="TNM55"/>
      <c r="TNN55" s="33"/>
      <c r="TNO55" s="35"/>
      <c r="TNP55" s="35"/>
      <c r="TNQ55"/>
      <c r="TNR55"/>
      <c r="TNS55" s="33"/>
      <c r="TNT55"/>
      <c r="TNU55" s="33"/>
      <c r="TNV55" s="35"/>
      <c r="TNW55" s="35"/>
      <c r="TNX55"/>
      <c r="TNY55"/>
      <c r="TNZ55" s="33"/>
      <c r="TOA55"/>
      <c r="TOB55" s="33"/>
      <c r="TOC55" s="35"/>
      <c r="TOD55" s="35"/>
      <c r="TOE55"/>
      <c r="TOF55"/>
      <c r="TOG55" s="33"/>
      <c r="TOH55"/>
      <c r="TOI55" s="33"/>
      <c r="TOJ55" s="35"/>
      <c r="TOK55" s="35"/>
      <c r="TOL55"/>
      <c r="TOM55"/>
      <c r="TON55" s="33"/>
      <c r="TOO55"/>
      <c r="TOP55" s="33"/>
      <c r="TOQ55" s="35"/>
      <c r="TOR55" s="35"/>
      <c r="TOS55"/>
      <c r="TOT55"/>
      <c r="TOU55" s="33"/>
      <c r="TOV55"/>
      <c r="TOW55" s="33"/>
      <c r="TOX55" s="35"/>
      <c r="TOY55" s="35"/>
      <c r="TOZ55"/>
      <c r="TPA55"/>
      <c r="TPB55" s="33"/>
      <c r="TPC55"/>
      <c r="TPD55" s="33"/>
      <c r="TPE55" s="35"/>
      <c r="TPF55" s="35"/>
      <c r="TPG55"/>
      <c r="TPH55"/>
      <c r="TPI55" s="33"/>
      <c r="TPJ55"/>
      <c r="TPK55" s="33"/>
      <c r="TPL55" s="35"/>
      <c r="TPM55" s="35"/>
      <c r="TPN55"/>
      <c r="TPO55"/>
      <c r="TPP55" s="33"/>
      <c r="TPQ55"/>
      <c r="TPR55" s="33"/>
      <c r="TPS55" s="35"/>
      <c r="TPT55" s="35"/>
      <c r="TPU55"/>
      <c r="TPV55"/>
      <c r="TPW55" s="33"/>
      <c r="TPX55"/>
      <c r="TPY55" s="33"/>
      <c r="TPZ55" s="35"/>
      <c r="TQA55" s="35"/>
      <c r="TQB55"/>
      <c r="TQC55"/>
      <c r="TQD55" s="33"/>
      <c r="TQE55"/>
      <c r="TQF55" s="33"/>
      <c r="TQG55" s="35"/>
      <c r="TQH55" s="35"/>
      <c r="TQI55"/>
      <c r="TQJ55"/>
      <c r="TQK55" s="33"/>
      <c r="TQL55"/>
      <c r="TQM55" s="33"/>
      <c r="TQN55" s="35"/>
      <c r="TQO55" s="35"/>
      <c r="TQP55"/>
      <c r="TQQ55"/>
      <c r="TQR55" s="33"/>
      <c r="TQS55"/>
      <c r="TQT55" s="33"/>
      <c r="TQU55" s="35"/>
      <c r="TQV55" s="35"/>
      <c r="TQW55"/>
      <c r="TQX55"/>
      <c r="TQY55" s="33"/>
      <c r="TQZ55"/>
      <c r="TRA55" s="33"/>
      <c r="TRB55" s="35"/>
      <c r="TRC55" s="35"/>
      <c r="TRD55"/>
      <c r="TRE55"/>
      <c r="TRF55" s="33"/>
      <c r="TRG55"/>
      <c r="TRH55" s="33"/>
      <c r="TRI55" s="35"/>
      <c r="TRJ55" s="35"/>
      <c r="TRK55"/>
      <c r="TRL55"/>
      <c r="TRM55" s="33"/>
      <c r="TRN55"/>
      <c r="TRO55" s="33"/>
      <c r="TRP55" s="35"/>
      <c r="TRQ55" s="35"/>
      <c r="TRR55"/>
      <c r="TRS55"/>
      <c r="TRT55" s="33"/>
      <c r="TRU55"/>
      <c r="TRV55" s="33"/>
      <c r="TRW55" s="35"/>
      <c r="TRX55" s="35"/>
      <c r="TRY55"/>
      <c r="TRZ55"/>
      <c r="TSA55" s="33"/>
      <c r="TSB55"/>
      <c r="TSC55" s="33"/>
      <c r="TSD55" s="35"/>
      <c r="TSE55" s="35"/>
      <c r="TSF55"/>
      <c r="TSG55"/>
      <c r="TSH55" s="33"/>
      <c r="TSI55"/>
      <c r="TSJ55" s="33"/>
      <c r="TSK55" s="35"/>
      <c r="TSL55" s="35"/>
      <c r="TSM55"/>
      <c r="TSN55"/>
      <c r="TSO55" s="33"/>
      <c r="TSP55"/>
      <c r="TSQ55" s="33"/>
      <c r="TSR55" s="35"/>
      <c r="TSS55" s="35"/>
      <c r="TST55"/>
      <c r="TSU55"/>
      <c r="TSV55" s="33"/>
      <c r="TSW55"/>
      <c r="TSX55" s="33"/>
      <c r="TSY55" s="35"/>
      <c r="TSZ55" s="35"/>
      <c r="TTA55"/>
      <c r="TTB55"/>
      <c r="TTC55" s="33"/>
      <c r="TTD55"/>
      <c r="TTE55" s="33"/>
      <c r="TTF55" s="35"/>
      <c r="TTG55" s="35"/>
      <c r="TTH55"/>
      <c r="TTI55"/>
      <c r="TTJ55" s="33"/>
      <c r="TTK55"/>
      <c r="TTL55" s="33"/>
      <c r="TTM55" s="35"/>
      <c r="TTN55" s="35"/>
      <c r="TTO55"/>
      <c r="TTP55"/>
      <c r="TTQ55" s="33"/>
      <c r="TTR55"/>
      <c r="TTS55" s="33"/>
      <c r="TTT55" s="35"/>
      <c r="TTU55" s="35"/>
      <c r="TTV55"/>
      <c r="TTW55"/>
      <c r="TTX55" s="33"/>
      <c r="TTY55"/>
      <c r="TTZ55" s="33"/>
      <c r="TUA55" s="35"/>
      <c r="TUB55" s="35"/>
      <c r="TUC55"/>
      <c r="TUD55"/>
      <c r="TUE55" s="33"/>
      <c r="TUF55"/>
      <c r="TUG55" s="33"/>
      <c r="TUH55" s="35"/>
      <c r="TUI55" s="35"/>
      <c r="TUJ55"/>
      <c r="TUK55"/>
      <c r="TUL55" s="33"/>
      <c r="TUM55"/>
      <c r="TUN55" s="33"/>
      <c r="TUO55" s="35"/>
      <c r="TUP55" s="35"/>
      <c r="TUQ55"/>
      <c r="TUR55"/>
      <c r="TUS55" s="33"/>
      <c r="TUT55"/>
      <c r="TUU55" s="33"/>
      <c r="TUV55" s="35"/>
      <c r="TUW55" s="35"/>
      <c r="TUX55"/>
      <c r="TUY55"/>
      <c r="TUZ55" s="33"/>
      <c r="TVA55"/>
      <c r="TVB55" s="33"/>
      <c r="TVC55" s="35"/>
      <c r="TVD55" s="35"/>
      <c r="TVE55"/>
      <c r="TVF55"/>
      <c r="TVG55" s="33"/>
      <c r="TVH55"/>
      <c r="TVI55" s="33"/>
      <c r="TVJ55" s="35"/>
      <c r="TVK55" s="35"/>
      <c r="TVL55"/>
      <c r="TVM55"/>
      <c r="TVN55" s="33"/>
      <c r="TVO55"/>
      <c r="TVP55" s="33"/>
      <c r="TVQ55" s="35"/>
      <c r="TVR55" s="35"/>
      <c r="TVS55"/>
      <c r="TVT55"/>
      <c r="TVU55" s="33"/>
      <c r="TVV55"/>
      <c r="TVW55" s="33"/>
      <c r="TVX55" s="35"/>
      <c r="TVY55" s="35"/>
      <c r="TVZ55"/>
      <c r="TWA55"/>
      <c r="TWB55" s="33"/>
      <c r="TWC55"/>
      <c r="TWD55" s="33"/>
      <c r="TWE55" s="35"/>
      <c r="TWF55" s="35"/>
      <c r="TWG55"/>
      <c r="TWH55"/>
      <c r="TWI55" s="33"/>
      <c r="TWJ55"/>
      <c r="TWK55" s="33"/>
      <c r="TWL55" s="35"/>
      <c r="TWM55" s="35"/>
      <c r="TWN55"/>
      <c r="TWO55"/>
      <c r="TWP55" s="33"/>
      <c r="TWQ55"/>
      <c r="TWR55" s="33"/>
      <c r="TWS55" s="35"/>
      <c r="TWT55" s="35"/>
      <c r="TWU55"/>
      <c r="TWV55"/>
      <c r="TWW55" s="33"/>
      <c r="TWX55"/>
      <c r="TWY55" s="33"/>
      <c r="TWZ55" s="35"/>
      <c r="TXA55" s="35"/>
      <c r="TXB55"/>
      <c r="TXC55"/>
      <c r="TXD55" s="33"/>
      <c r="TXE55"/>
      <c r="TXF55" s="33"/>
      <c r="TXG55" s="35"/>
      <c r="TXH55" s="35"/>
      <c r="TXI55"/>
      <c r="TXJ55"/>
      <c r="TXK55" s="33"/>
      <c r="TXL55"/>
      <c r="TXM55" s="33"/>
      <c r="TXN55" s="35"/>
      <c r="TXO55" s="35"/>
      <c r="TXP55"/>
      <c r="TXQ55"/>
      <c r="TXR55" s="33"/>
      <c r="TXS55"/>
      <c r="TXT55" s="33"/>
      <c r="TXU55" s="35"/>
      <c r="TXV55" s="35"/>
      <c r="TXW55"/>
      <c r="TXX55"/>
      <c r="TXY55" s="33"/>
      <c r="TXZ55"/>
      <c r="TYA55" s="33"/>
      <c r="TYB55" s="35"/>
      <c r="TYC55" s="35"/>
      <c r="TYD55"/>
      <c r="TYE55"/>
      <c r="TYF55" s="33"/>
      <c r="TYG55"/>
      <c r="TYH55" s="33"/>
      <c r="TYI55" s="35"/>
      <c r="TYJ55" s="35"/>
      <c r="TYK55"/>
      <c r="TYL55"/>
      <c r="TYM55" s="33"/>
      <c r="TYN55"/>
      <c r="TYO55" s="33"/>
      <c r="TYP55" s="35"/>
      <c r="TYQ55" s="35"/>
      <c r="TYR55"/>
      <c r="TYS55"/>
      <c r="TYT55" s="33"/>
      <c r="TYU55"/>
      <c r="TYV55" s="33"/>
      <c r="TYW55" s="35"/>
      <c r="TYX55" s="35"/>
      <c r="TYY55"/>
      <c r="TYZ55"/>
      <c r="TZA55" s="33"/>
      <c r="TZB55"/>
      <c r="TZC55" s="33"/>
      <c r="TZD55" s="35"/>
      <c r="TZE55" s="35"/>
      <c r="TZF55"/>
      <c r="TZG55"/>
      <c r="TZH55" s="33"/>
      <c r="TZI55"/>
      <c r="TZJ55" s="33"/>
      <c r="TZK55" s="35"/>
      <c r="TZL55" s="35"/>
      <c r="TZM55"/>
      <c r="TZN55"/>
      <c r="TZO55" s="33"/>
      <c r="TZP55"/>
      <c r="TZQ55" s="33"/>
      <c r="TZR55" s="35"/>
      <c r="TZS55" s="35"/>
      <c r="TZT55"/>
      <c r="TZU55"/>
      <c r="TZV55" s="33"/>
      <c r="TZW55"/>
      <c r="TZX55" s="33"/>
      <c r="TZY55" s="35"/>
      <c r="TZZ55" s="35"/>
      <c r="UAA55"/>
      <c r="UAB55"/>
      <c r="UAC55" s="33"/>
      <c r="UAD55"/>
      <c r="UAE55" s="33"/>
      <c r="UAF55" s="35"/>
      <c r="UAG55" s="35"/>
      <c r="UAH55"/>
      <c r="UAI55"/>
      <c r="UAJ55" s="33"/>
      <c r="UAK55"/>
      <c r="UAL55" s="33"/>
      <c r="UAM55" s="35"/>
      <c r="UAN55" s="35"/>
      <c r="UAO55"/>
      <c r="UAP55"/>
      <c r="UAQ55" s="33"/>
      <c r="UAR55"/>
      <c r="UAS55" s="33"/>
      <c r="UAT55" s="35"/>
      <c r="UAU55" s="35"/>
      <c r="UAV55"/>
      <c r="UAW55"/>
      <c r="UAX55" s="33"/>
      <c r="UAY55"/>
      <c r="UAZ55" s="33"/>
      <c r="UBA55" s="35"/>
      <c r="UBB55" s="35"/>
      <c r="UBC55"/>
      <c r="UBD55"/>
      <c r="UBE55" s="33"/>
      <c r="UBF55"/>
      <c r="UBG55" s="33"/>
      <c r="UBH55" s="35"/>
      <c r="UBI55" s="35"/>
      <c r="UBJ55"/>
      <c r="UBK55"/>
      <c r="UBL55" s="33"/>
      <c r="UBM55"/>
      <c r="UBN55" s="33"/>
      <c r="UBO55" s="35"/>
      <c r="UBP55" s="35"/>
      <c r="UBQ55"/>
      <c r="UBR55"/>
      <c r="UBS55" s="33"/>
      <c r="UBT55"/>
      <c r="UBU55" s="33"/>
      <c r="UBV55" s="35"/>
      <c r="UBW55" s="35"/>
      <c r="UBX55"/>
      <c r="UBY55"/>
      <c r="UBZ55" s="33"/>
      <c r="UCA55"/>
      <c r="UCB55" s="33"/>
      <c r="UCC55" s="35"/>
      <c r="UCD55" s="35"/>
      <c r="UCE55"/>
      <c r="UCF55"/>
      <c r="UCG55" s="33"/>
      <c r="UCH55"/>
      <c r="UCI55" s="33"/>
      <c r="UCJ55" s="35"/>
      <c r="UCK55" s="35"/>
      <c r="UCL55"/>
      <c r="UCM55"/>
      <c r="UCN55" s="33"/>
      <c r="UCO55"/>
      <c r="UCP55" s="33"/>
      <c r="UCQ55" s="35"/>
      <c r="UCR55" s="35"/>
      <c r="UCS55"/>
      <c r="UCT55"/>
      <c r="UCU55" s="33"/>
      <c r="UCV55"/>
      <c r="UCW55" s="33"/>
      <c r="UCX55" s="35"/>
      <c r="UCY55" s="35"/>
      <c r="UCZ55"/>
      <c r="UDA55"/>
      <c r="UDB55" s="33"/>
      <c r="UDC55"/>
      <c r="UDD55" s="33"/>
      <c r="UDE55" s="35"/>
      <c r="UDF55" s="35"/>
      <c r="UDG55"/>
      <c r="UDH55"/>
      <c r="UDI55" s="33"/>
      <c r="UDJ55"/>
      <c r="UDK55" s="33"/>
      <c r="UDL55" s="35"/>
      <c r="UDM55" s="35"/>
      <c r="UDN55"/>
      <c r="UDO55"/>
      <c r="UDP55" s="33"/>
      <c r="UDQ55"/>
      <c r="UDR55" s="33"/>
      <c r="UDS55" s="35"/>
      <c r="UDT55" s="35"/>
      <c r="UDU55"/>
      <c r="UDV55"/>
      <c r="UDW55" s="33"/>
      <c r="UDX55"/>
      <c r="UDY55" s="33"/>
      <c r="UDZ55" s="35"/>
      <c r="UEA55" s="35"/>
      <c r="UEB55"/>
      <c r="UEC55"/>
      <c r="UED55" s="33"/>
      <c r="UEE55"/>
      <c r="UEF55" s="33"/>
      <c r="UEG55" s="35"/>
      <c r="UEH55" s="35"/>
      <c r="UEI55"/>
      <c r="UEJ55"/>
      <c r="UEK55" s="33"/>
      <c r="UEL55"/>
      <c r="UEM55" s="33"/>
      <c r="UEN55" s="35"/>
      <c r="UEO55" s="35"/>
      <c r="UEP55"/>
      <c r="UEQ55"/>
      <c r="UER55" s="33"/>
      <c r="UES55"/>
      <c r="UET55" s="33"/>
      <c r="UEU55" s="35"/>
      <c r="UEV55" s="35"/>
      <c r="UEW55"/>
      <c r="UEX55"/>
      <c r="UEY55" s="33"/>
      <c r="UEZ55"/>
      <c r="UFA55" s="33"/>
      <c r="UFB55" s="35"/>
      <c r="UFC55" s="35"/>
      <c r="UFD55"/>
      <c r="UFE55"/>
      <c r="UFF55" s="33"/>
      <c r="UFG55"/>
      <c r="UFH55" s="33"/>
      <c r="UFI55" s="35"/>
      <c r="UFJ55" s="35"/>
      <c r="UFK55"/>
      <c r="UFL55"/>
      <c r="UFM55" s="33"/>
      <c r="UFN55"/>
      <c r="UFO55" s="33"/>
      <c r="UFP55" s="35"/>
      <c r="UFQ55" s="35"/>
      <c r="UFR55"/>
      <c r="UFS55"/>
      <c r="UFT55" s="33"/>
      <c r="UFU55"/>
      <c r="UFV55" s="33"/>
      <c r="UFW55" s="35"/>
      <c r="UFX55" s="35"/>
      <c r="UFY55"/>
      <c r="UFZ55"/>
      <c r="UGA55" s="33"/>
      <c r="UGB55"/>
      <c r="UGC55" s="33"/>
      <c r="UGD55" s="35"/>
      <c r="UGE55" s="35"/>
      <c r="UGF55"/>
      <c r="UGG55"/>
      <c r="UGH55" s="33"/>
      <c r="UGI55"/>
      <c r="UGJ55" s="33"/>
      <c r="UGK55" s="35"/>
      <c r="UGL55" s="35"/>
      <c r="UGM55"/>
      <c r="UGN55"/>
      <c r="UGO55" s="33"/>
      <c r="UGP55"/>
      <c r="UGQ55" s="33"/>
      <c r="UGR55" s="35"/>
      <c r="UGS55" s="35"/>
      <c r="UGT55"/>
      <c r="UGU55"/>
      <c r="UGV55" s="33"/>
      <c r="UGW55"/>
      <c r="UGX55" s="33"/>
      <c r="UGY55" s="35"/>
      <c r="UGZ55" s="35"/>
      <c r="UHA55"/>
      <c r="UHB55"/>
      <c r="UHC55" s="33"/>
      <c r="UHD55"/>
      <c r="UHE55" s="33"/>
      <c r="UHF55" s="35"/>
      <c r="UHG55" s="35"/>
      <c r="UHH55"/>
      <c r="UHI55"/>
      <c r="UHJ55" s="33"/>
      <c r="UHK55"/>
      <c r="UHL55" s="33"/>
      <c r="UHM55" s="35"/>
      <c r="UHN55" s="35"/>
      <c r="UHO55"/>
      <c r="UHP55"/>
      <c r="UHQ55" s="33"/>
      <c r="UHR55"/>
      <c r="UHS55" s="33"/>
      <c r="UHT55" s="35"/>
      <c r="UHU55" s="35"/>
      <c r="UHV55"/>
      <c r="UHW55"/>
      <c r="UHX55" s="33"/>
      <c r="UHY55"/>
      <c r="UHZ55" s="33"/>
      <c r="UIA55" s="35"/>
      <c r="UIB55" s="35"/>
      <c r="UIC55"/>
      <c r="UID55"/>
      <c r="UIE55" s="33"/>
      <c r="UIF55"/>
      <c r="UIG55" s="33"/>
      <c r="UIH55" s="35"/>
      <c r="UII55" s="35"/>
      <c r="UIJ55"/>
      <c r="UIK55"/>
      <c r="UIL55" s="33"/>
      <c r="UIM55"/>
      <c r="UIN55" s="33"/>
      <c r="UIO55" s="35"/>
      <c r="UIP55" s="35"/>
      <c r="UIQ55"/>
      <c r="UIR55"/>
      <c r="UIS55" s="33"/>
      <c r="UIT55"/>
      <c r="UIU55" s="33"/>
      <c r="UIV55" s="35"/>
      <c r="UIW55" s="35"/>
      <c r="UIX55"/>
      <c r="UIY55"/>
      <c r="UIZ55" s="33"/>
      <c r="UJA55"/>
      <c r="UJB55" s="33"/>
      <c r="UJC55" s="35"/>
      <c r="UJD55" s="35"/>
      <c r="UJE55"/>
      <c r="UJF55"/>
      <c r="UJG55" s="33"/>
      <c r="UJH55"/>
      <c r="UJI55" s="33"/>
      <c r="UJJ55" s="35"/>
      <c r="UJK55" s="35"/>
      <c r="UJL55"/>
      <c r="UJM55"/>
      <c r="UJN55" s="33"/>
      <c r="UJO55"/>
      <c r="UJP55" s="33"/>
      <c r="UJQ55" s="35"/>
      <c r="UJR55" s="35"/>
      <c r="UJS55"/>
      <c r="UJT55"/>
      <c r="UJU55" s="33"/>
      <c r="UJV55"/>
      <c r="UJW55" s="33"/>
      <c r="UJX55" s="35"/>
      <c r="UJY55" s="35"/>
      <c r="UJZ55"/>
      <c r="UKA55"/>
      <c r="UKB55" s="33"/>
      <c r="UKC55"/>
      <c r="UKD55" s="33"/>
      <c r="UKE55" s="35"/>
      <c r="UKF55" s="35"/>
      <c r="UKG55"/>
      <c r="UKH55"/>
      <c r="UKI55" s="33"/>
      <c r="UKJ55"/>
      <c r="UKK55" s="33"/>
      <c r="UKL55" s="35"/>
      <c r="UKM55" s="35"/>
      <c r="UKN55"/>
      <c r="UKO55"/>
      <c r="UKP55" s="33"/>
      <c r="UKQ55"/>
      <c r="UKR55" s="33"/>
      <c r="UKS55" s="35"/>
      <c r="UKT55" s="35"/>
      <c r="UKU55"/>
      <c r="UKV55"/>
      <c r="UKW55" s="33"/>
      <c r="UKX55"/>
      <c r="UKY55" s="33"/>
      <c r="UKZ55" s="35"/>
      <c r="ULA55" s="35"/>
      <c r="ULB55"/>
      <c r="ULC55"/>
      <c r="ULD55" s="33"/>
      <c r="ULE55"/>
      <c r="ULF55" s="33"/>
      <c r="ULG55" s="35"/>
      <c r="ULH55" s="35"/>
      <c r="ULI55"/>
      <c r="ULJ55"/>
      <c r="ULK55" s="33"/>
      <c r="ULL55"/>
      <c r="ULM55" s="33"/>
      <c r="ULN55" s="35"/>
      <c r="ULO55" s="35"/>
      <c r="ULP55"/>
      <c r="ULQ55"/>
      <c r="ULR55" s="33"/>
      <c r="ULS55"/>
      <c r="ULT55" s="33"/>
      <c r="ULU55" s="35"/>
      <c r="ULV55" s="35"/>
      <c r="ULW55"/>
      <c r="ULX55"/>
      <c r="ULY55" s="33"/>
      <c r="ULZ55"/>
      <c r="UMA55" s="33"/>
      <c r="UMB55" s="35"/>
      <c r="UMC55" s="35"/>
      <c r="UMD55"/>
      <c r="UME55"/>
      <c r="UMF55" s="33"/>
      <c r="UMG55"/>
      <c r="UMH55" s="33"/>
      <c r="UMI55" s="35"/>
      <c r="UMJ55" s="35"/>
      <c r="UMK55"/>
      <c r="UML55"/>
      <c r="UMM55" s="33"/>
      <c r="UMN55"/>
      <c r="UMO55" s="33"/>
      <c r="UMP55" s="35"/>
      <c r="UMQ55" s="35"/>
      <c r="UMR55"/>
      <c r="UMS55"/>
      <c r="UMT55" s="33"/>
      <c r="UMU55"/>
      <c r="UMV55" s="33"/>
      <c r="UMW55" s="35"/>
      <c r="UMX55" s="35"/>
      <c r="UMY55"/>
      <c r="UMZ55"/>
      <c r="UNA55" s="33"/>
      <c r="UNB55"/>
      <c r="UNC55" s="33"/>
      <c r="UND55" s="35"/>
      <c r="UNE55" s="35"/>
      <c r="UNF55"/>
      <c r="UNG55"/>
      <c r="UNH55" s="33"/>
      <c r="UNI55"/>
      <c r="UNJ55" s="33"/>
      <c r="UNK55" s="35"/>
      <c r="UNL55" s="35"/>
      <c r="UNM55"/>
      <c r="UNN55"/>
      <c r="UNO55" s="33"/>
      <c r="UNP55"/>
      <c r="UNQ55" s="33"/>
      <c r="UNR55" s="35"/>
      <c r="UNS55" s="35"/>
      <c r="UNT55"/>
      <c r="UNU55"/>
      <c r="UNV55" s="33"/>
      <c r="UNW55"/>
      <c r="UNX55" s="33"/>
      <c r="UNY55" s="35"/>
      <c r="UNZ55" s="35"/>
      <c r="UOA55"/>
      <c r="UOB55"/>
      <c r="UOC55" s="33"/>
      <c r="UOD55"/>
      <c r="UOE55" s="33"/>
      <c r="UOF55" s="35"/>
      <c r="UOG55" s="35"/>
      <c r="UOH55"/>
      <c r="UOI55"/>
      <c r="UOJ55" s="33"/>
      <c r="UOK55"/>
      <c r="UOL55" s="33"/>
      <c r="UOM55" s="35"/>
      <c r="UON55" s="35"/>
      <c r="UOO55"/>
      <c r="UOP55"/>
      <c r="UOQ55" s="33"/>
      <c r="UOR55"/>
      <c r="UOS55" s="33"/>
      <c r="UOT55" s="35"/>
      <c r="UOU55" s="35"/>
      <c r="UOV55"/>
      <c r="UOW55"/>
      <c r="UOX55" s="33"/>
      <c r="UOY55"/>
      <c r="UOZ55" s="33"/>
      <c r="UPA55" s="35"/>
      <c r="UPB55" s="35"/>
      <c r="UPC55"/>
      <c r="UPD55"/>
      <c r="UPE55" s="33"/>
      <c r="UPF55"/>
      <c r="UPG55" s="33"/>
      <c r="UPH55" s="35"/>
      <c r="UPI55" s="35"/>
      <c r="UPJ55"/>
      <c r="UPK55"/>
      <c r="UPL55" s="33"/>
      <c r="UPM55"/>
      <c r="UPN55" s="33"/>
      <c r="UPO55" s="35"/>
      <c r="UPP55" s="35"/>
      <c r="UPQ55"/>
      <c r="UPR55"/>
      <c r="UPS55" s="33"/>
      <c r="UPT55"/>
      <c r="UPU55" s="33"/>
      <c r="UPV55" s="35"/>
      <c r="UPW55" s="35"/>
      <c r="UPX55"/>
      <c r="UPY55"/>
      <c r="UPZ55" s="33"/>
      <c r="UQA55"/>
      <c r="UQB55" s="33"/>
      <c r="UQC55" s="35"/>
      <c r="UQD55" s="35"/>
      <c r="UQE55"/>
      <c r="UQF55"/>
      <c r="UQG55" s="33"/>
      <c r="UQH55"/>
      <c r="UQI55" s="33"/>
      <c r="UQJ55" s="35"/>
      <c r="UQK55" s="35"/>
      <c r="UQL55"/>
      <c r="UQM55"/>
      <c r="UQN55" s="33"/>
      <c r="UQO55"/>
      <c r="UQP55" s="33"/>
      <c r="UQQ55" s="35"/>
      <c r="UQR55" s="35"/>
      <c r="UQS55"/>
      <c r="UQT55"/>
      <c r="UQU55" s="33"/>
      <c r="UQV55"/>
      <c r="UQW55" s="33"/>
      <c r="UQX55" s="35"/>
      <c r="UQY55" s="35"/>
      <c r="UQZ55"/>
      <c r="URA55"/>
      <c r="URB55" s="33"/>
      <c r="URC55"/>
      <c r="URD55" s="33"/>
      <c r="URE55" s="35"/>
      <c r="URF55" s="35"/>
      <c r="URG55"/>
      <c r="URH55"/>
      <c r="URI55" s="33"/>
      <c r="URJ55"/>
      <c r="URK55" s="33"/>
      <c r="URL55" s="35"/>
      <c r="URM55" s="35"/>
      <c r="URN55"/>
      <c r="URO55"/>
      <c r="URP55" s="33"/>
      <c r="URQ55"/>
      <c r="URR55" s="33"/>
      <c r="URS55" s="35"/>
      <c r="URT55" s="35"/>
      <c r="URU55"/>
      <c r="URV55"/>
      <c r="URW55" s="33"/>
      <c r="URX55"/>
      <c r="URY55" s="33"/>
      <c r="URZ55" s="35"/>
      <c r="USA55" s="35"/>
      <c r="USB55"/>
      <c r="USC55"/>
      <c r="USD55" s="33"/>
      <c r="USE55"/>
      <c r="USF55" s="33"/>
      <c r="USG55" s="35"/>
      <c r="USH55" s="35"/>
      <c r="USI55"/>
      <c r="USJ55"/>
      <c r="USK55" s="33"/>
      <c r="USL55"/>
      <c r="USM55" s="33"/>
      <c r="USN55" s="35"/>
      <c r="USO55" s="35"/>
      <c r="USP55"/>
      <c r="USQ55"/>
      <c r="USR55" s="33"/>
      <c r="USS55"/>
      <c r="UST55" s="33"/>
      <c r="USU55" s="35"/>
      <c r="USV55" s="35"/>
      <c r="USW55"/>
      <c r="USX55"/>
      <c r="USY55" s="33"/>
      <c r="USZ55"/>
      <c r="UTA55" s="33"/>
      <c r="UTB55" s="35"/>
      <c r="UTC55" s="35"/>
      <c r="UTD55"/>
      <c r="UTE55"/>
      <c r="UTF55" s="33"/>
      <c r="UTG55"/>
      <c r="UTH55" s="33"/>
      <c r="UTI55" s="35"/>
      <c r="UTJ55" s="35"/>
      <c r="UTK55"/>
      <c r="UTL55"/>
      <c r="UTM55" s="33"/>
      <c r="UTN55"/>
      <c r="UTO55" s="33"/>
      <c r="UTP55" s="35"/>
      <c r="UTQ55" s="35"/>
      <c r="UTR55"/>
      <c r="UTS55"/>
      <c r="UTT55" s="33"/>
      <c r="UTU55"/>
      <c r="UTV55" s="33"/>
      <c r="UTW55" s="35"/>
      <c r="UTX55" s="35"/>
      <c r="UTY55"/>
      <c r="UTZ55"/>
      <c r="UUA55" s="33"/>
      <c r="UUB55"/>
      <c r="UUC55" s="33"/>
      <c r="UUD55" s="35"/>
      <c r="UUE55" s="35"/>
      <c r="UUF55"/>
      <c r="UUG55"/>
      <c r="UUH55" s="33"/>
      <c r="UUI55"/>
      <c r="UUJ55" s="33"/>
      <c r="UUK55" s="35"/>
      <c r="UUL55" s="35"/>
      <c r="UUM55"/>
      <c r="UUN55"/>
      <c r="UUO55" s="33"/>
      <c r="UUP55"/>
      <c r="UUQ55" s="33"/>
      <c r="UUR55" s="35"/>
      <c r="UUS55" s="35"/>
      <c r="UUT55"/>
      <c r="UUU55"/>
      <c r="UUV55" s="33"/>
      <c r="UUW55"/>
      <c r="UUX55" s="33"/>
      <c r="UUY55" s="35"/>
      <c r="UUZ55" s="35"/>
      <c r="UVA55"/>
      <c r="UVB55"/>
      <c r="UVC55" s="33"/>
      <c r="UVD55"/>
      <c r="UVE55" s="33"/>
      <c r="UVF55" s="35"/>
      <c r="UVG55" s="35"/>
      <c r="UVH55"/>
      <c r="UVI55"/>
      <c r="UVJ55" s="33"/>
      <c r="UVK55"/>
      <c r="UVL55" s="33"/>
      <c r="UVM55" s="35"/>
      <c r="UVN55" s="35"/>
      <c r="UVO55"/>
      <c r="UVP55"/>
      <c r="UVQ55" s="33"/>
      <c r="UVR55"/>
      <c r="UVS55" s="33"/>
      <c r="UVT55" s="35"/>
      <c r="UVU55" s="35"/>
      <c r="UVV55"/>
      <c r="UVW55"/>
      <c r="UVX55" s="33"/>
      <c r="UVY55"/>
      <c r="UVZ55" s="33"/>
      <c r="UWA55" s="35"/>
      <c r="UWB55" s="35"/>
      <c r="UWC55"/>
      <c r="UWD55"/>
      <c r="UWE55" s="33"/>
      <c r="UWF55"/>
      <c r="UWG55" s="33"/>
      <c r="UWH55" s="35"/>
      <c r="UWI55" s="35"/>
      <c r="UWJ55"/>
      <c r="UWK55"/>
      <c r="UWL55" s="33"/>
      <c r="UWM55"/>
      <c r="UWN55" s="33"/>
      <c r="UWO55" s="35"/>
      <c r="UWP55" s="35"/>
      <c r="UWQ55"/>
      <c r="UWR55"/>
      <c r="UWS55" s="33"/>
      <c r="UWT55"/>
      <c r="UWU55" s="33"/>
      <c r="UWV55" s="35"/>
      <c r="UWW55" s="35"/>
      <c r="UWX55"/>
      <c r="UWY55"/>
      <c r="UWZ55" s="33"/>
      <c r="UXA55"/>
      <c r="UXB55" s="33"/>
      <c r="UXC55" s="35"/>
      <c r="UXD55" s="35"/>
      <c r="UXE55"/>
      <c r="UXF55"/>
      <c r="UXG55" s="33"/>
      <c r="UXH55"/>
      <c r="UXI55" s="33"/>
      <c r="UXJ55" s="35"/>
      <c r="UXK55" s="35"/>
      <c r="UXL55"/>
      <c r="UXM55"/>
      <c r="UXN55" s="33"/>
      <c r="UXO55"/>
      <c r="UXP55" s="33"/>
      <c r="UXQ55" s="35"/>
      <c r="UXR55" s="35"/>
      <c r="UXS55"/>
      <c r="UXT55"/>
      <c r="UXU55" s="33"/>
      <c r="UXV55"/>
      <c r="UXW55" s="33"/>
      <c r="UXX55" s="35"/>
      <c r="UXY55" s="35"/>
      <c r="UXZ55"/>
      <c r="UYA55"/>
      <c r="UYB55" s="33"/>
      <c r="UYC55"/>
      <c r="UYD55" s="33"/>
      <c r="UYE55" s="35"/>
      <c r="UYF55" s="35"/>
      <c r="UYG55"/>
      <c r="UYH55"/>
      <c r="UYI55" s="33"/>
      <c r="UYJ55"/>
      <c r="UYK55" s="33"/>
      <c r="UYL55" s="35"/>
      <c r="UYM55" s="35"/>
      <c r="UYN55"/>
      <c r="UYO55"/>
      <c r="UYP55" s="33"/>
      <c r="UYQ55"/>
      <c r="UYR55" s="33"/>
      <c r="UYS55" s="35"/>
      <c r="UYT55" s="35"/>
      <c r="UYU55"/>
      <c r="UYV55"/>
      <c r="UYW55" s="33"/>
      <c r="UYX55"/>
      <c r="UYY55" s="33"/>
      <c r="UYZ55" s="35"/>
      <c r="UZA55" s="35"/>
      <c r="UZB55"/>
      <c r="UZC55"/>
      <c r="UZD55" s="33"/>
      <c r="UZE55"/>
      <c r="UZF55" s="33"/>
      <c r="UZG55" s="35"/>
      <c r="UZH55" s="35"/>
      <c r="UZI55"/>
      <c r="UZJ55"/>
      <c r="UZK55" s="33"/>
      <c r="UZL55"/>
      <c r="UZM55" s="33"/>
      <c r="UZN55" s="35"/>
      <c r="UZO55" s="35"/>
      <c r="UZP55"/>
      <c r="UZQ55"/>
      <c r="UZR55" s="33"/>
      <c r="UZS55"/>
      <c r="UZT55" s="33"/>
      <c r="UZU55" s="35"/>
      <c r="UZV55" s="35"/>
      <c r="UZW55"/>
      <c r="UZX55"/>
      <c r="UZY55" s="33"/>
      <c r="UZZ55"/>
      <c r="VAA55" s="33"/>
      <c r="VAB55" s="35"/>
      <c r="VAC55" s="35"/>
      <c r="VAD55"/>
      <c r="VAE55"/>
      <c r="VAF55" s="33"/>
      <c r="VAG55"/>
      <c r="VAH55" s="33"/>
      <c r="VAI55" s="35"/>
      <c r="VAJ55" s="35"/>
      <c r="VAK55"/>
      <c r="VAL55"/>
      <c r="VAM55" s="33"/>
      <c r="VAN55"/>
      <c r="VAO55" s="33"/>
      <c r="VAP55" s="35"/>
      <c r="VAQ55" s="35"/>
      <c r="VAR55"/>
      <c r="VAS55"/>
      <c r="VAT55" s="33"/>
      <c r="VAU55"/>
      <c r="VAV55" s="33"/>
      <c r="VAW55" s="35"/>
      <c r="VAX55" s="35"/>
      <c r="VAY55"/>
      <c r="VAZ55"/>
      <c r="VBA55" s="33"/>
      <c r="VBB55"/>
      <c r="VBC55" s="33"/>
      <c r="VBD55" s="35"/>
      <c r="VBE55" s="35"/>
      <c r="VBF55"/>
      <c r="VBG55"/>
      <c r="VBH55" s="33"/>
      <c r="VBI55"/>
      <c r="VBJ55" s="33"/>
      <c r="VBK55" s="35"/>
      <c r="VBL55" s="35"/>
      <c r="VBM55"/>
      <c r="VBN55"/>
      <c r="VBO55" s="33"/>
      <c r="VBP55"/>
      <c r="VBQ55" s="33"/>
      <c r="VBR55" s="35"/>
      <c r="VBS55" s="35"/>
      <c r="VBT55"/>
      <c r="VBU55"/>
      <c r="VBV55" s="33"/>
      <c r="VBW55"/>
      <c r="VBX55" s="33"/>
      <c r="VBY55" s="35"/>
      <c r="VBZ55" s="35"/>
      <c r="VCA55"/>
      <c r="VCB55"/>
      <c r="VCC55" s="33"/>
      <c r="VCD55"/>
      <c r="VCE55" s="33"/>
      <c r="VCF55" s="35"/>
      <c r="VCG55" s="35"/>
      <c r="VCH55"/>
      <c r="VCI55"/>
      <c r="VCJ55" s="33"/>
      <c r="VCK55"/>
      <c r="VCL55" s="33"/>
      <c r="VCM55" s="35"/>
      <c r="VCN55" s="35"/>
      <c r="VCO55"/>
      <c r="VCP55"/>
      <c r="VCQ55" s="33"/>
      <c r="VCR55"/>
      <c r="VCS55" s="33"/>
      <c r="VCT55" s="35"/>
      <c r="VCU55" s="35"/>
      <c r="VCV55"/>
      <c r="VCW55"/>
      <c r="VCX55" s="33"/>
      <c r="VCY55"/>
      <c r="VCZ55" s="33"/>
      <c r="VDA55" s="35"/>
      <c r="VDB55" s="35"/>
      <c r="VDC55"/>
      <c r="VDD55"/>
      <c r="VDE55" s="33"/>
      <c r="VDF55"/>
      <c r="VDG55" s="33"/>
      <c r="VDH55" s="35"/>
      <c r="VDI55" s="35"/>
      <c r="VDJ55"/>
      <c r="VDK55"/>
      <c r="VDL55" s="33"/>
      <c r="VDM55"/>
      <c r="VDN55" s="33"/>
      <c r="VDO55" s="35"/>
      <c r="VDP55" s="35"/>
      <c r="VDQ55"/>
      <c r="VDR55"/>
      <c r="VDS55" s="33"/>
      <c r="VDT55"/>
      <c r="VDU55" s="33"/>
      <c r="VDV55" s="35"/>
      <c r="VDW55" s="35"/>
      <c r="VDX55"/>
      <c r="VDY55"/>
      <c r="VDZ55" s="33"/>
      <c r="VEA55"/>
      <c r="VEB55" s="33"/>
      <c r="VEC55" s="35"/>
      <c r="VED55" s="35"/>
      <c r="VEE55"/>
      <c r="VEF55"/>
      <c r="VEG55" s="33"/>
      <c r="VEH55"/>
      <c r="VEI55" s="33"/>
      <c r="VEJ55" s="35"/>
      <c r="VEK55" s="35"/>
      <c r="VEL55"/>
      <c r="VEM55"/>
      <c r="VEN55" s="33"/>
      <c r="VEO55"/>
      <c r="VEP55" s="33"/>
      <c r="VEQ55" s="35"/>
      <c r="VER55" s="35"/>
      <c r="VES55"/>
      <c r="VET55"/>
      <c r="VEU55" s="33"/>
      <c r="VEV55"/>
      <c r="VEW55" s="33"/>
      <c r="VEX55" s="35"/>
      <c r="VEY55" s="35"/>
      <c r="VEZ55"/>
      <c r="VFA55"/>
      <c r="VFB55" s="33"/>
      <c r="VFC55"/>
      <c r="VFD55" s="33"/>
      <c r="VFE55" s="35"/>
      <c r="VFF55" s="35"/>
      <c r="VFG55"/>
      <c r="VFH55"/>
      <c r="VFI55" s="33"/>
      <c r="VFJ55"/>
      <c r="VFK55" s="33"/>
      <c r="VFL55" s="35"/>
      <c r="VFM55" s="35"/>
      <c r="VFN55"/>
      <c r="VFO55"/>
      <c r="VFP55" s="33"/>
      <c r="VFQ55"/>
      <c r="VFR55" s="33"/>
      <c r="VFS55" s="35"/>
      <c r="VFT55" s="35"/>
      <c r="VFU55"/>
      <c r="VFV55"/>
      <c r="VFW55" s="33"/>
      <c r="VFX55"/>
      <c r="VFY55" s="33"/>
      <c r="VFZ55" s="35"/>
      <c r="VGA55" s="35"/>
      <c r="VGB55"/>
      <c r="VGC55"/>
      <c r="VGD55" s="33"/>
      <c r="VGE55"/>
      <c r="VGF55" s="33"/>
      <c r="VGG55" s="35"/>
      <c r="VGH55" s="35"/>
      <c r="VGI55"/>
      <c r="VGJ55"/>
      <c r="VGK55" s="33"/>
      <c r="VGL55"/>
      <c r="VGM55" s="33"/>
      <c r="VGN55" s="35"/>
      <c r="VGO55" s="35"/>
      <c r="VGP55"/>
      <c r="VGQ55"/>
      <c r="VGR55" s="33"/>
      <c r="VGS55"/>
      <c r="VGT55" s="33"/>
      <c r="VGU55" s="35"/>
      <c r="VGV55" s="35"/>
      <c r="VGW55"/>
      <c r="VGX55"/>
      <c r="VGY55" s="33"/>
      <c r="VGZ55"/>
      <c r="VHA55" s="33"/>
      <c r="VHB55" s="35"/>
      <c r="VHC55" s="35"/>
      <c r="VHD55"/>
      <c r="VHE55"/>
      <c r="VHF55" s="33"/>
      <c r="VHG55"/>
      <c r="VHH55" s="33"/>
      <c r="VHI55" s="35"/>
      <c r="VHJ55" s="35"/>
      <c r="VHK55"/>
      <c r="VHL55"/>
      <c r="VHM55" s="33"/>
      <c r="VHN55"/>
      <c r="VHO55" s="33"/>
      <c r="VHP55" s="35"/>
      <c r="VHQ55" s="35"/>
      <c r="VHR55"/>
      <c r="VHS55"/>
      <c r="VHT55" s="33"/>
      <c r="VHU55"/>
      <c r="VHV55" s="33"/>
      <c r="VHW55" s="35"/>
      <c r="VHX55" s="35"/>
      <c r="VHY55"/>
      <c r="VHZ55"/>
      <c r="VIA55" s="33"/>
      <c r="VIB55"/>
      <c r="VIC55" s="33"/>
      <c r="VID55" s="35"/>
      <c r="VIE55" s="35"/>
      <c r="VIF55"/>
      <c r="VIG55"/>
      <c r="VIH55" s="33"/>
      <c r="VII55"/>
      <c r="VIJ55" s="33"/>
      <c r="VIK55" s="35"/>
      <c r="VIL55" s="35"/>
      <c r="VIM55"/>
      <c r="VIN55"/>
      <c r="VIO55" s="33"/>
      <c r="VIP55"/>
      <c r="VIQ55" s="33"/>
      <c r="VIR55" s="35"/>
      <c r="VIS55" s="35"/>
      <c r="VIT55"/>
      <c r="VIU55"/>
      <c r="VIV55" s="33"/>
      <c r="VIW55"/>
      <c r="VIX55" s="33"/>
      <c r="VIY55" s="35"/>
      <c r="VIZ55" s="35"/>
      <c r="VJA55"/>
      <c r="VJB55"/>
      <c r="VJC55" s="33"/>
      <c r="VJD55"/>
      <c r="VJE55" s="33"/>
      <c r="VJF55" s="35"/>
      <c r="VJG55" s="35"/>
      <c r="VJH55"/>
      <c r="VJI55"/>
      <c r="VJJ55" s="33"/>
      <c r="VJK55"/>
      <c r="VJL55" s="33"/>
      <c r="VJM55" s="35"/>
      <c r="VJN55" s="35"/>
      <c r="VJO55"/>
      <c r="VJP55"/>
      <c r="VJQ55" s="33"/>
      <c r="VJR55"/>
      <c r="VJS55" s="33"/>
      <c r="VJT55" s="35"/>
      <c r="VJU55" s="35"/>
      <c r="VJV55"/>
      <c r="VJW55"/>
      <c r="VJX55" s="33"/>
      <c r="VJY55"/>
      <c r="VJZ55" s="33"/>
      <c r="VKA55" s="35"/>
      <c r="VKB55" s="35"/>
      <c r="VKC55"/>
      <c r="VKD55"/>
      <c r="VKE55" s="33"/>
      <c r="VKF55"/>
      <c r="VKG55" s="33"/>
      <c r="VKH55" s="35"/>
      <c r="VKI55" s="35"/>
      <c r="VKJ55"/>
      <c r="VKK55"/>
      <c r="VKL55" s="33"/>
      <c r="VKM55"/>
      <c r="VKN55" s="33"/>
      <c r="VKO55" s="35"/>
      <c r="VKP55" s="35"/>
      <c r="VKQ55"/>
      <c r="VKR55"/>
      <c r="VKS55" s="33"/>
      <c r="VKT55"/>
      <c r="VKU55" s="33"/>
      <c r="VKV55" s="35"/>
      <c r="VKW55" s="35"/>
      <c r="VKX55"/>
      <c r="VKY55"/>
      <c r="VKZ55" s="33"/>
      <c r="VLA55"/>
      <c r="VLB55" s="33"/>
      <c r="VLC55" s="35"/>
      <c r="VLD55" s="35"/>
      <c r="VLE55"/>
      <c r="VLF55"/>
      <c r="VLG55" s="33"/>
      <c r="VLH55"/>
      <c r="VLI55" s="33"/>
      <c r="VLJ55" s="35"/>
      <c r="VLK55" s="35"/>
      <c r="VLL55"/>
      <c r="VLM55"/>
      <c r="VLN55" s="33"/>
      <c r="VLO55"/>
      <c r="VLP55" s="33"/>
      <c r="VLQ55" s="35"/>
      <c r="VLR55" s="35"/>
      <c r="VLS55"/>
      <c r="VLT55"/>
      <c r="VLU55" s="33"/>
      <c r="VLV55"/>
      <c r="VLW55" s="33"/>
      <c r="VLX55" s="35"/>
      <c r="VLY55" s="35"/>
      <c r="VLZ55"/>
      <c r="VMA55"/>
      <c r="VMB55" s="33"/>
      <c r="VMC55"/>
      <c r="VMD55" s="33"/>
      <c r="VME55" s="35"/>
      <c r="VMF55" s="35"/>
      <c r="VMG55"/>
      <c r="VMH55"/>
      <c r="VMI55" s="33"/>
      <c r="VMJ55"/>
      <c r="VMK55" s="33"/>
      <c r="VML55" s="35"/>
      <c r="VMM55" s="35"/>
      <c r="VMN55"/>
      <c r="VMO55"/>
      <c r="VMP55" s="33"/>
      <c r="VMQ55"/>
      <c r="VMR55" s="33"/>
      <c r="VMS55" s="35"/>
      <c r="VMT55" s="35"/>
      <c r="VMU55"/>
      <c r="VMV55"/>
      <c r="VMW55" s="33"/>
      <c r="VMX55"/>
      <c r="VMY55" s="33"/>
      <c r="VMZ55" s="35"/>
      <c r="VNA55" s="35"/>
      <c r="VNB55"/>
      <c r="VNC55"/>
      <c r="VND55" s="33"/>
      <c r="VNE55"/>
      <c r="VNF55" s="33"/>
      <c r="VNG55" s="35"/>
      <c r="VNH55" s="35"/>
      <c r="VNI55"/>
      <c r="VNJ55"/>
      <c r="VNK55" s="33"/>
      <c r="VNL55"/>
      <c r="VNM55" s="33"/>
      <c r="VNN55" s="35"/>
      <c r="VNO55" s="35"/>
      <c r="VNP55"/>
      <c r="VNQ55"/>
      <c r="VNR55" s="33"/>
      <c r="VNS55"/>
      <c r="VNT55" s="33"/>
      <c r="VNU55" s="35"/>
      <c r="VNV55" s="35"/>
      <c r="VNW55"/>
      <c r="VNX55"/>
      <c r="VNY55" s="33"/>
      <c r="VNZ55"/>
      <c r="VOA55" s="33"/>
      <c r="VOB55" s="35"/>
      <c r="VOC55" s="35"/>
      <c r="VOD55"/>
      <c r="VOE55"/>
      <c r="VOF55" s="33"/>
      <c r="VOG55"/>
      <c r="VOH55" s="33"/>
      <c r="VOI55" s="35"/>
      <c r="VOJ55" s="35"/>
      <c r="VOK55"/>
      <c r="VOL55"/>
      <c r="VOM55" s="33"/>
      <c r="VON55"/>
      <c r="VOO55" s="33"/>
      <c r="VOP55" s="35"/>
      <c r="VOQ55" s="35"/>
      <c r="VOR55"/>
      <c r="VOS55"/>
      <c r="VOT55" s="33"/>
      <c r="VOU55"/>
      <c r="VOV55" s="33"/>
      <c r="VOW55" s="35"/>
      <c r="VOX55" s="35"/>
      <c r="VOY55"/>
      <c r="VOZ55"/>
      <c r="VPA55" s="33"/>
      <c r="VPB55"/>
      <c r="VPC55" s="33"/>
      <c r="VPD55" s="35"/>
      <c r="VPE55" s="35"/>
      <c r="VPF55"/>
      <c r="VPG55"/>
      <c r="VPH55" s="33"/>
      <c r="VPI55"/>
      <c r="VPJ55" s="33"/>
      <c r="VPK55" s="35"/>
      <c r="VPL55" s="35"/>
      <c r="VPM55"/>
      <c r="VPN55"/>
      <c r="VPO55" s="33"/>
      <c r="VPP55"/>
      <c r="VPQ55" s="33"/>
      <c r="VPR55" s="35"/>
      <c r="VPS55" s="35"/>
      <c r="VPT55"/>
      <c r="VPU55"/>
      <c r="VPV55" s="33"/>
      <c r="VPW55"/>
      <c r="VPX55" s="33"/>
      <c r="VPY55" s="35"/>
      <c r="VPZ55" s="35"/>
      <c r="VQA55"/>
      <c r="VQB55"/>
      <c r="VQC55" s="33"/>
      <c r="VQD55"/>
      <c r="VQE55" s="33"/>
      <c r="VQF55" s="35"/>
      <c r="VQG55" s="35"/>
      <c r="VQH55"/>
      <c r="VQI55"/>
      <c r="VQJ55" s="33"/>
      <c r="VQK55"/>
      <c r="VQL55" s="33"/>
      <c r="VQM55" s="35"/>
      <c r="VQN55" s="35"/>
      <c r="VQO55"/>
      <c r="VQP55"/>
      <c r="VQQ55" s="33"/>
      <c r="VQR55"/>
      <c r="VQS55" s="33"/>
      <c r="VQT55" s="35"/>
      <c r="VQU55" s="35"/>
      <c r="VQV55"/>
      <c r="VQW55"/>
      <c r="VQX55" s="33"/>
      <c r="VQY55"/>
      <c r="VQZ55" s="33"/>
      <c r="VRA55" s="35"/>
      <c r="VRB55" s="35"/>
      <c r="VRC55"/>
      <c r="VRD55"/>
      <c r="VRE55" s="33"/>
      <c r="VRF55"/>
      <c r="VRG55" s="33"/>
      <c r="VRH55" s="35"/>
      <c r="VRI55" s="35"/>
      <c r="VRJ55"/>
      <c r="VRK55"/>
      <c r="VRL55" s="33"/>
      <c r="VRM55"/>
      <c r="VRN55" s="33"/>
      <c r="VRO55" s="35"/>
      <c r="VRP55" s="35"/>
      <c r="VRQ55"/>
      <c r="VRR55"/>
      <c r="VRS55" s="33"/>
      <c r="VRT55"/>
      <c r="VRU55" s="33"/>
      <c r="VRV55" s="35"/>
      <c r="VRW55" s="35"/>
      <c r="VRX55"/>
      <c r="VRY55"/>
      <c r="VRZ55" s="33"/>
      <c r="VSA55"/>
      <c r="VSB55" s="33"/>
      <c r="VSC55" s="35"/>
      <c r="VSD55" s="35"/>
      <c r="VSE55"/>
      <c r="VSF55"/>
      <c r="VSG55" s="33"/>
      <c r="VSH55"/>
      <c r="VSI55" s="33"/>
      <c r="VSJ55" s="35"/>
      <c r="VSK55" s="35"/>
      <c r="VSL55"/>
      <c r="VSM55"/>
      <c r="VSN55" s="33"/>
      <c r="VSO55"/>
      <c r="VSP55" s="33"/>
      <c r="VSQ55" s="35"/>
      <c r="VSR55" s="35"/>
      <c r="VSS55"/>
      <c r="VST55"/>
      <c r="VSU55" s="33"/>
      <c r="VSV55"/>
      <c r="VSW55" s="33"/>
      <c r="VSX55" s="35"/>
      <c r="VSY55" s="35"/>
      <c r="VSZ55"/>
      <c r="VTA55"/>
      <c r="VTB55" s="33"/>
      <c r="VTC55"/>
      <c r="VTD55" s="33"/>
      <c r="VTE55" s="35"/>
      <c r="VTF55" s="35"/>
      <c r="VTG55"/>
      <c r="VTH55"/>
      <c r="VTI55" s="33"/>
      <c r="VTJ55"/>
      <c r="VTK55" s="33"/>
      <c r="VTL55" s="35"/>
      <c r="VTM55" s="35"/>
      <c r="VTN55"/>
      <c r="VTO55"/>
      <c r="VTP55" s="33"/>
      <c r="VTQ55"/>
      <c r="VTR55" s="33"/>
      <c r="VTS55" s="35"/>
      <c r="VTT55" s="35"/>
      <c r="VTU55"/>
      <c r="VTV55"/>
      <c r="VTW55" s="33"/>
      <c r="VTX55"/>
      <c r="VTY55" s="33"/>
      <c r="VTZ55" s="35"/>
      <c r="VUA55" s="35"/>
      <c r="VUB55"/>
      <c r="VUC55"/>
      <c r="VUD55" s="33"/>
      <c r="VUE55"/>
      <c r="VUF55" s="33"/>
      <c r="VUG55" s="35"/>
      <c r="VUH55" s="35"/>
      <c r="VUI55"/>
      <c r="VUJ55"/>
      <c r="VUK55" s="33"/>
      <c r="VUL55"/>
      <c r="VUM55" s="33"/>
      <c r="VUN55" s="35"/>
      <c r="VUO55" s="35"/>
      <c r="VUP55"/>
      <c r="VUQ55"/>
      <c r="VUR55" s="33"/>
      <c r="VUS55"/>
      <c r="VUT55" s="33"/>
      <c r="VUU55" s="35"/>
      <c r="VUV55" s="35"/>
      <c r="VUW55"/>
      <c r="VUX55"/>
      <c r="VUY55" s="33"/>
      <c r="VUZ55"/>
      <c r="VVA55" s="33"/>
      <c r="VVB55" s="35"/>
      <c r="VVC55" s="35"/>
      <c r="VVD55"/>
      <c r="VVE55"/>
      <c r="VVF55" s="33"/>
      <c r="VVG55"/>
      <c r="VVH55" s="33"/>
      <c r="VVI55" s="35"/>
      <c r="VVJ55" s="35"/>
      <c r="VVK55"/>
      <c r="VVL55"/>
      <c r="VVM55" s="33"/>
      <c r="VVN55"/>
      <c r="VVO55" s="33"/>
      <c r="VVP55" s="35"/>
      <c r="VVQ55" s="35"/>
      <c r="VVR55"/>
      <c r="VVS55"/>
      <c r="VVT55" s="33"/>
      <c r="VVU55"/>
      <c r="VVV55" s="33"/>
      <c r="VVW55" s="35"/>
      <c r="VVX55" s="35"/>
      <c r="VVY55"/>
      <c r="VVZ55"/>
      <c r="VWA55" s="33"/>
      <c r="VWB55"/>
      <c r="VWC55" s="33"/>
      <c r="VWD55" s="35"/>
      <c r="VWE55" s="35"/>
      <c r="VWF55"/>
      <c r="VWG55"/>
      <c r="VWH55" s="33"/>
      <c r="VWI55"/>
      <c r="VWJ55" s="33"/>
      <c r="VWK55" s="35"/>
      <c r="VWL55" s="35"/>
      <c r="VWM55"/>
      <c r="VWN55"/>
      <c r="VWO55" s="33"/>
      <c r="VWP55"/>
      <c r="VWQ55" s="33"/>
      <c r="VWR55" s="35"/>
      <c r="VWS55" s="35"/>
      <c r="VWT55"/>
      <c r="VWU55"/>
      <c r="VWV55" s="33"/>
      <c r="VWW55"/>
      <c r="VWX55" s="33"/>
      <c r="VWY55" s="35"/>
      <c r="VWZ55" s="35"/>
      <c r="VXA55"/>
      <c r="VXB55"/>
      <c r="VXC55" s="33"/>
      <c r="VXD55"/>
      <c r="VXE55" s="33"/>
      <c r="VXF55" s="35"/>
      <c r="VXG55" s="35"/>
      <c r="VXH55"/>
      <c r="VXI55"/>
      <c r="VXJ55" s="33"/>
      <c r="VXK55"/>
      <c r="VXL55" s="33"/>
      <c r="VXM55" s="35"/>
      <c r="VXN55" s="35"/>
      <c r="VXO55"/>
      <c r="VXP55"/>
      <c r="VXQ55" s="33"/>
      <c r="VXR55"/>
      <c r="VXS55" s="33"/>
      <c r="VXT55" s="35"/>
      <c r="VXU55" s="35"/>
      <c r="VXV55"/>
      <c r="VXW55"/>
      <c r="VXX55" s="33"/>
      <c r="VXY55"/>
      <c r="VXZ55" s="33"/>
      <c r="VYA55" s="35"/>
      <c r="VYB55" s="35"/>
      <c r="VYC55"/>
      <c r="VYD55"/>
      <c r="VYE55" s="33"/>
      <c r="VYF55"/>
      <c r="VYG55" s="33"/>
      <c r="VYH55" s="35"/>
      <c r="VYI55" s="35"/>
      <c r="VYJ55"/>
      <c r="VYK55"/>
      <c r="VYL55" s="33"/>
      <c r="VYM55"/>
      <c r="VYN55" s="33"/>
      <c r="VYO55" s="35"/>
      <c r="VYP55" s="35"/>
      <c r="VYQ55"/>
      <c r="VYR55"/>
      <c r="VYS55" s="33"/>
      <c r="VYT55"/>
      <c r="VYU55" s="33"/>
      <c r="VYV55" s="35"/>
      <c r="VYW55" s="35"/>
      <c r="VYX55"/>
      <c r="VYY55"/>
      <c r="VYZ55" s="33"/>
      <c r="VZA55"/>
      <c r="VZB55" s="33"/>
      <c r="VZC55" s="35"/>
      <c r="VZD55" s="35"/>
      <c r="VZE55"/>
      <c r="VZF55"/>
      <c r="VZG55" s="33"/>
      <c r="VZH55"/>
      <c r="VZI55" s="33"/>
      <c r="VZJ55" s="35"/>
      <c r="VZK55" s="35"/>
      <c r="VZL55"/>
      <c r="VZM55"/>
      <c r="VZN55" s="33"/>
      <c r="VZO55"/>
      <c r="VZP55" s="33"/>
      <c r="VZQ55" s="35"/>
      <c r="VZR55" s="35"/>
      <c r="VZS55"/>
      <c r="VZT55"/>
      <c r="VZU55" s="33"/>
      <c r="VZV55"/>
      <c r="VZW55" s="33"/>
      <c r="VZX55" s="35"/>
      <c r="VZY55" s="35"/>
      <c r="VZZ55"/>
      <c r="WAA55"/>
      <c r="WAB55" s="33"/>
      <c r="WAC55"/>
      <c r="WAD55" s="33"/>
      <c r="WAE55" s="35"/>
      <c r="WAF55" s="35"/>
      <c r="WAG55"/>
      <c r="WAH55"/>
      <c r="WAI55" s="33"/>
      <c r="WAJ55"/>
      <c r="WAK55" s="33"/>
      <c r="WAL55" s="35"/>
      <c r="WAM55" s="35"/>
      <c r="WAN55"/>
      <c r="WAO55"/>
      <c r="WAP55" s="33"/>
      <c r="WAQ55"/>
      <c r="WAR55" s="33"/>
      <c r="WAS55" s="35"/>
      <c r="WAT55" s="35"/>
      <c r="WAU55"/>
      <c r="WAV55"/>
      <c r="WAW55" s="33"/>
      <c r="WAX55"/>
      <c r="WAY55" s="33"/>
      <c r="WAZ55" s="35"/>
      <c r="WBA55" s="35"/>
      <c r="WBB55"/>
      <c r="WBC55"/>
      <c r="WBD55" s="33"/>
      <c r="WBE55"/>
      <c r="WBF55" s="33"/>
      <c r="WBG55" s="35"/>
      <c r="WBH55" s="35"/>
      <c r="WBI55"/>
      <c r="WBJ55"/>
      <c r="WBK55" s="33"/>
      <c r="WBL55"/>
      <c r="WBM55" s="33"/>
      <c r="WBN55" s="35"/>
      <c r="WBO55" s="35"/>
      <c r="WBP55"/>
      <c r="WBQ55"/>
      <c r="WBR55" s="33"/>
      <c r="WBS55"/>
      <c r="WBT55" s="33"/>
      <c r="WBU55" s="35"/>
      <c r="WBV55" s="35"/>
      <c r="WBW55"/>
      <c r="WBX55"/>
      <c r="WBY55" s="33"/>
      <c r="WBZ55"/>
      <c r="WCA55" s="33"/>
      <c r="WCB55" s="35"/>
      <c r="WCC55" s="35"/>
      <c r="WCD55"/>
      <c r="WCE55"/>
      <c r="WCF55" s="33"/>
      <c r="WCG55"/>
      <c r="WCH55" s="33"/>
      <c r="WCI55" s="35"/>
      <c r="WCJ55" s="35"/>
      <c r="WCK55"/>
      <c r="WCL55"/>
      <c r="WCM55" s="33"/>
      <c r="WCN55"/>
      <c r="WCO55" s="33"/>
      <c r="WCP55" s="35"/>
      <c r="WCQ55" s="35"/>
      <c r="WCR55"/>
      <c r="WCS55"/>
      <c r="WCT55" s="33"/>
      <c r="WCU55"/>
      <c r="WCV55" s="33"/>
      <c r="WCW55" s="35"/>
      <c r="WCX55" s="35"/>
      <c r="WCY55"/>
      <c r="WCZ55"/>
      <c r="WDA55" s="33"/>
      <c r="WDB55"/>
      <c r="WDC55" s="33"/>
      <c r="WDD55" s="35"/>
      <c r="WDE55" s="35"/>
      <c r="WDF55"/>
      <c r="WDG55"/>
      <c r="WDH55" s="33"/>
      <c r="WDI55"/>
      <c r="WDJ55" s="33"/>
      <c r="WDK55" s="35"/>
      <c r="WDL55" s="35"/>
      <c r="WDM55"/>
      <c r="WDN55"/>
      <c r="WDO55" s="33"/>
      <c r="WDP55"/>
      <c r="WDQ55" s="33"/>
      <c r="WDR55" s="35"/>
      <c r="WDS55" s="35"/>
      <c r="WDT55"/>
      <c r="WDU55"/>
      <c r="WDV55" s="33"/>
      <c r="WDW55"/>
      <c r="WDX55" s="33"/>
      <c r="WDY55" s="35"/>
      <c r="WDZ55" s="35"/>
      <c r="WEA55"/>
      <c r="WEB55"/>
      <c r="WEC55" s="33"/>
      <c r="WED55"/>
      <c r="WEE55" s="33"/>
      <c r="WEF55" s="35"/>
      <c r="WEG55" s="35"/>
      <c r="WEH55"/>
      <c r="WEI55"/>
      <c r="WEJ55" s="33"/>
      <c r="WEK55"/>
      <c r="WEL55" s="33"/>
      <c r="WEM55" s="35"/>
      <c r="WEN55" s="35"/>
      <c r="WEO55"/>
      <c r="WEP55"/>
      <c r="WEQ55" s="33"/>
      <c r="WER55"/>
      <c r="WES55" s="33"/>
      <c r="WET55" s="35"/>
      <c r="WEU55" s="35"/>
      <c r="WEV55"/>
      <c r="WEW55"/>
      <c r="WEX55" s="33"/>
      <c r="WEY55"/>
      <c r="WEZ55" s="33"/>
      <c r="WFA55" s="35"/>
      <c r="WFB55" s="35"/>
      <c r="WFC55"/>
      <c r="WFD55"/>
      <c r="WFE55" s="33"/>
      <c r="WFF55"/>
      <c r="WFG55" s="33"/>
      <c r="WFH55" s="35"/>
      <c r="WFI55" s="35"/>
      <c r="WFJ55"/>
      <c r="WFK55"/>
      <c r="WFL55" s="33"/>
      <c r="WFM55"/>
      <c r="WFN55" s="33"/>
      <c r="WFO55" s="35"/>
      <c r="WFP55" s="35"/>
      <c r="WFQ55"/>
      <c r="WFR55"/>
      <c r="WFS55" s="33"/>
      <c r="WFT55"/>
      <c r="WFU55" s="33"/>
      <c r="WFV55" s="35"/>
      <c r="WFW55" s="35"/>
      <c r="WFX55"/>
      <c r="WFY55"/>
      <c r="WFZ55" s="33"/>
      <c r="WGA55"/>
      <c r="WGB55" s="33"/>
      <c r="WGC55" s="35"/>
      <c r="WGD55" s="35"/>
      <c r="WGE55"/>
      <c r="WGF55"/>
      <c r="WGG55" s="33"/>
      <c r="WGH55"/>
      <c r="WGI55" s="33"/>
      <c r="WGJ55" s="35"/>
      <c r="WGK55" s="35"/>
      <c r="WGL55"/>
      <c r="WGM55"/>
      <c r="WGN55" s="33"/>
      <c r="WGO55"/>
      <c r="WGP55" s="33"/>
      <c r="WGQ55" s="35"/>
      <c r="WGR55" s="35"/>
      <c r="WGS55"/>
      <c r="WGT55"/>
      <c r="WGU55" s="33"/>
      <c r="WGV55"/>
      <c r="WGW55" s="33"/>
      <c r="WGX55" s="35"/>
      <c r="WGY55" s="35"/>
      <c r="WGZ55"/>
      <c r="WHA55"/>
      <c r="WHB55" s="33"/>
      <c r="WHC55"/>
      <c r="WHD55" s="33"/>
      <c r="WHE55" s="35"/>
      <c r="WHF55" s="35"/>
      <c r="WHG55"/>
      <c r="WHH55"/>
      <c r="WHI55" s="33"/>
      <c r="WHJ55"/>
      <c r="WHK55" s="33"/>
      <c r="WHL55" s="35"/>
      <c r="WHM55" s="35"/>
      <c r="WHN55"/>
      <c r="WHO55"/>
      <c r="WHP55" s="33"/>
      <c r="WHQ55"/>
      <c r="WHR55" s="33"/>
      <c r="WHS55" s="35"/>
      <c r="WHT55" s="35"/>
      <c r="WHU55"/>
      <c r="WHV55"/>
      <c r="WHW55" s="33"/>
      <c r="WHX55"/>
      <c r="WHY55" s="33"/>
      <c r="WHZ55" s="35"/>
      <c r="WIA55" s="35"/>
      <c r="WIB55"/>
      <c r="WIC55"/>
      <c r="WID55" s="33"/>
      <c r="WIE55"/>
      <c r="WIF55" s="33"/>
      <c r="WIG55" s="35"/>
      <c r="WIH55" s="35"/>
      <c r="WII55"/>
      <c r="WIJ55"/>
      <c r="WIK55" s="33"/>
      <c r="WIL55"/>
      <c r="WIM55" s="33"/>
      <c r="WIN55" s="35"/>
      <c r="WIO55" s="35"/>
      <c r="WIP55"/>
      <c r="WIQ55"/>
      <c r="WIR55" s="33"/>
      <c r="WIS55"/>
      <c r="WIT55" s="33"/>
      <c r="WIU55" s="35"/>
      <c r="WIV55" s="35"/>
      <c r="WIW55"/>
      <c r="WIX55"/>
      <c r="WIY55" s="33"/>
      <c r="WIZ55"/>
      <c r="WJA55" s="33"/>
      <c r="WJB55" s="35"/>
      <c r="WJC55" s="35"/>
      <c r="WJD55"/>
      <c r="WJE55"/>
      <c r="WJF55" s="33"/>
      <c r="WJG55"/>
      <c r="WJH55" s="33"/>
      <c r="WJI55" s="35"/>
      <c r="WJJ55" s="35"/>
      <c r="WJK55"/>
      <c r="WJL55"/>
      <c r="WJM55" s="33"/>
      <c r="WJN55"/>
      <c r="WJO55" s="33"/>
      <c r="WJP55" s="35"/>
      <c r="WJQ55" s="35"/>
      <c r="WJR55"/>
      <c r="WJS55"/>
      <c r="WJT55" s="33"/>
      <c r="WJU55"/>
      <c r="WJV55" s="33"/>
      <c r="WJW55" s="35"/>
      <c r="WJX55" s="35"/>
      <c r="WJY55"/>
      <c r="WJZ55"/>
      <c r="WKA55" s="33"/>
      <c r="WKB55"/>
      <c r="WKC55" s="33"/>
      <c r="WKD55" s="35"/>
      <c r="WKE55" s="35"/>
      <c r="WKF55"/>
      <c r="WKG55"/>
      <c r="WKH55" s="33"/>
      <c r="WKI55"/>
      <c r="WKJ55" s="33"/>
      <c r="WKK55" s="35"/>
      <c r="WKL55" s="35"/>
      <c r="WKM55"/>
      <c r="WKN55"/>
      <c r="WKO55" s="33"/>
      <c r="WKP55"/>
      <c r="WKQ55" s="33"/>
      <c r="WKR55" s="35"/>
      <c r="WKS55" s="35"/>
      <c r="WKT55"/>
      <c r="WKU55"/>
      <c r="WKV55" s="33"/>
      <c r="WKW55"/>
      <c r="WKX55" s="33"/>
      <c r="WKY55" s="35"/>
      <c r="WKZ55" s="35"/>
      <c r="WLA55"/>
      <c r="WLB55"/>
      <c r="WLC55" s="33"/>
      <c r="WLD55"/>
      <c r="WLE55" s="33"/>
      <c r="WLF55" s="35"/>
      <c r="WLG55" s="35"/>
      <c r="WLH55"/>
      <c r="WLI55"/>
      <c r="WLJ55" s="33"/>
      <c r="WLK55"/>
      <c r="WLL55" s="33"/>
      <c r="WLM55" s="35"/>
      <c r="WLN55" s="35"/>
      <c r="WLO55"/>
      <c r="WLP55"/>
      <c r="WLQ55" s="33"/>
      <c r="WLR55"/>
      <c r="WLS55" s="33"/>
      <c r="WLT55" s="35"/>
      <c r="WLU55" s="35"/>
      <c r="WLV55"/>
      <c r="WLW55"/>
      <c r="WLX55" s="33"/>
      <c r="WLY55"/>
      <c r="WLZ55" s="33"/>
      <c r="WMA55" s="35"/>
      <c r="WMB55" s="35"/>
      <c r="WMC55"/>
      <c r="WMD55"/>
      <c r="WME55" s="33"/>
      <c r="WMF55"/>
      <c r="WMG55" s="33"/>
      <c r="WMH55" s="35"/>
      <c r="WMI55" s="35"/>
      <c r="WMJ55"/>
      <c r="WMK55"/>
      <c r="WML55" s="33"/>
      <c r="WMM55"/>
      <c r="WMN55" s="33"/>
      <c r="WMO55" s="35"/>
      <c r="WMP55" s="35"/>
      <c r="WMQ55"/>
      <c r="WMR55"/>
      <c r="WMS55" s="33"/>
      <c r="WMT55"/>
      <c r="WMU55" s="33"/>
      <c r="WMV55" s="35"/>
      <c r="WMW55" s="35"/>
      <c r="WMX55"/>
      <c r="WMY55"/>
      <c r="WMZ55" s="33"/>
      <c r="WNA55"/>
      <c r="WNB55" s="33"/>
      <c r="WNC55" s="35"/>
      <c r="WND55" s="35"/>
      <c r="WNE55"/>
      <c r="WNF55"/>
      <c r="WNG55" s="33"/>
      <c r="WNH55"/>
      <c r="WNI55" s="33"/>
      <c r="WNJ55" s="35"/>
      <c r="WNK55" s="35"/>
      <c r="WNL55"/>
      <c r="WNM55"/>
      <c r="WNN55" s="33"/>
      <c r="WNO55"/>
      <c r="WNP55" s="33"/>
      <c r="WNQ55" s="35"/>
      <c r="WNR55" s="35"/>
      <c r="WNS55"/>
      <c r="WNT55"/>
      <c r="WNU55" s="33"/>
      <c r="WNV55"/>
      <c r="WNW55" s="33"/>
      <c r="WNX55" s="35"/>
      <c r="WNY55" s="35"/>
      <c r="WNZ55"/>
      <c r="WOA55"/>
      <c r="WOB55" s="33"/>
      <c r="WOC55"/>
      <c r="WOD55" s="33"/>
      <c r="WOE55" s="35"/>
      <c r="WOF55" s="35"/>
      <c r="WOG55"/>
      <c r="WOH55"/>
      <c r="WOI55" s="33"/>
      <c r="WOJ55"/>
      <c r="WOK55" s="33"/>
      <c r="WOL55" s="35"/>
      <c r="WOM55" s="35"/>
      <c r="WON55"/>
      <c r="WOO55"/>
      <c r="WOP55" s="33"/>
      <c r="WOQ55"/>
      <c r="WOR55" s="33"/>
      <c r="WOS55" s="35"/>
      <c r="WOT55" s="35"/>
      <c r="WOU55"/>
      <c r="WOV55"/>
      <c r="WOW55" s="33"/>
      <c r="WOX55"/>
      <c r="WOY55" s="33"/>
      <c r="WOZ55" s="35"/>
      <c r="WPA55" s="35"/>
      <c r="WPB55"/>
      <c r="WPC55"/>
      <c r="WPD55" s="33"/>
      <c r="WPE55"/>
      <c r="WPF55" s="33"/>
      <c r="WPG55" s="35"/>
      <c r="WPH55" s="35"/>
      <c r="WPI55"/>
      <c r="WPJ55"/>
      <c r="WPK55" s="33"/>
      <c r="WPL55"/>
      <c r="WPM55" s="33"/>
      <c r="WPN55" s="35"/>
      <c r="WPO55" s="35"/>
      <c r="WPP55"/>
      <c r="WPQ55"/>
      <c r="WPR55" s="33"/>
      <c r="WPS55"/>
      <c r="WPT55" s="33"/>
      <c r="WPU55" s="35"/>
      <c r="WPV55" s="35"/>
      <c r="WPW55"/>
      <c r="WPX55"/>
      <c r="WPY55" s="33"/>
      <c r="WPZ55"/>
      <c r="WQA55" s="33"/>
      <c r="WQB55" s="35"/>
      <c r="WQC55" s="35"/>
      <c r="WQD55"/>
      <c r="WQE55"/>
      <c r="WQF55" s="33"/>
      <c r="WQG55"/>
      <c r="WQH55" s="33"/>
      <c r="WQI55" s="35"/>
      <c r="WQJ55" s="35"/>
      <c r="WQK55"/>
      <c r="WQL55"/>
      <c r="WQM55" s="33"/>
      <c r="WQN55"/>
      <c r="WQO55" s="33"/>
      <c r="WQP55" s="35"/>
      <c r="WQQ55" s="35"/>
      <c r="WQR55"/>
      <c r="WQS55"/>
      <c r="WQT55" s="33"/>
      <c r="WQU55"/>
      <c r="WQV55" s="33"/>
      <c r="WQW55" s="35"/>
      <c r="WQX55" s="35"/>
      <c r="WQY55"/>
      <c r="WQZ55"/>
      <c r="WRA55" s="33"/>
      <c r="WRB55"/>
      <c r="WRC55" s="33"/>
      <c r="WRD55" s="35"/>
      <c r="WRE55" s="35"/>
      <c r="WRF55"/>
      <c r="WRG55"/>
      <c r="WRH55" s="33"/>
      <c r="WRI55"/>
      <c r="WRJ55" s="33"/>
      <c r="WRK55" s="35"/>
      <c r="WRL55" s="35"/>
      <c r="WRM55"/>
      <c r="WRN55"/>
      <c r="WRO55" s="33"/>
      <c r="WRP55"/>
      <c r="WRQ55" s="33"/>
      <c r="WRR55" s="35"/>
      <c r="WRS55" s="35"/>
      <c r="WRT55"/>
      <c r="WRU55"/>
      <c r="WRV55" s="33"/>
      <c r="WRW55"/>
      <c r="WRX55" s="33"/>
      <c r="WRY55" s="35"/>
      <c r="WRZ55" s="35"/>
      <c r="WSA55"/>
      <c r="WSB55"/>
      <c r="WSC55" s="33"/>
      <c r="WSD55"/>
      <c r="WSE55" s="33"/>
      <c r="WSF55" s="35"/>
      <c r="WSG55" s="35"/>
      <c r="WSH55"/>
      <c r="WSI55"/>
      <c r="WSJ55" s="33"/>
      <c r="WSK55"/>
      <c r="WSL55" s="33"/>
      <c r="WSM55" s="35"/>
      <c r="WSN55" s="35"/>
      <c r="WSO55"/>
      <c r="WSP55"/>
      <c r="WSQ55" s="33"/>
      <c r="WSR55"/>
      <c r="WSS55" s="33"/>
      <c r="WST55" s="35"/>
      <c r="WSU55" s="35"/>
      <c r="WSV55"/>
      <c r="WSW55"/>
      <c r="WSX55" s="33"/>
      <c r="WSY55"/>
      <c r="WSZ55" s="33"/>
      <c r="WTA55" s="35"/>
      <c r="WTB55" s="35"/>
      <c r="WTC55"/>
      <c r="WTD55"/>
      <c r="WTE55" s="33"/>
      <c r="WTF55"/>
      <c r="WTG55" s="33"/>
      <c r="WTH55" s="35"/>
      <c r="WTI55" s="35"/>
      <c r="WTJ55"/>
      <c r="WTK55"/>
      <c r="WTL55" s="33"/>
      <c r="WTM55"/>
      <c r="WTN55" s="33"/>
      <c r="WTO55" s="35"/>
      <c r="WTP55" s="35"/>
      <c r="WTQ55"/>
      <c r="WTR55"/>
      <c r="WTS55" s="33"/>
      <c r="WTT55"/>
      <c r="WTU55" s="33"/>
      <c r="WTV55" s="35"/>
      <c r="WTW55" s="35"/>
      <c r="WTX55"/>
      <c r="WTY55"/>
      <c r="WTZ55" s="33"/>
      <c r="WUA55"/>
      <c r="WUB55" s="33"/>
      <c r="WUC55" s="35"/>
      <c r="WUD55" s="35"/>
      <c r="WUE55"/>
      <c r="WUF55"/>
      <c r="WUG55" s="33"/>
      <c r="WUH55"/>
      <c r="WUI55" s="33"/>
      <c r="WUJ55" s="35"/>
      <c r="WUK55" s="35"/>
      <c r="WUL55"/>
      <c r="WUM55"/>
      <c r="WUN55" s="33"/>
      <c r="WUO55"/>
      <c r="WUP55" s="33"/>
      <c r="WUQ55" s="35"/>
      <c r="WUR55" s="35"/>
      <c r="WUS55"/>
      <c r="WUT55"/>
      <c r="WUU55" s="33"/>
      <c r="WUV55"/>
      <c r="WUW55" s="33"/>
      <c r="WUX55" s="35"/>
      <c r="WUY55" s="35"/>
      <c r="WUZ55"/>
      <c r="WVA55"/>
      <c r="WVB55" s="33"/>
      <c r="WVC55"/>
      <c r="WVD55" s="33"/>
      <c r="WVE55" s="35"/>
      <c r="WVF55" s="35"/>
      <c r="WVG55"/>
      <c r="WVH55"/>
      <c r="WVI55" s="33"/>
      <c r="WVJ55"/>
      <c r="WVK55" s="33"/>
      <c r="WVL55" s="35"/>
      <c r="WVM55" s="35"/>
      <c r="WVN55"/>
      <c r="WVO55"/>
      <c r="WVP55" s="33"/>
      <c r="WVQ55"/>
      <c r="WVR55" s="33"/>
      <c r="WVS55" s="35"/>
      <c r="WVT55" s="35"/>
      <c r="WVU55"/>
      <c r="WVV55"/>
      <c r="WVW55" s="33"/>
      <c r="WVX55"/>
      <c r="WVY55" s="33"/>
      <c r="WVZ55" s="35"/>
      <c r="WWA55" s="35"/>
      <c r="WWB55"/>
      <c r="WWC55"/>
      <c r="WWD55" s="33"/>
      <c r="WWE55"/>
      <c r="WWF55" s="33"/>
      <c r="WWG55" s="35"/>
      <c r="WWH55" s="35"/>
      <c r="WWI55"/>
      <c r="WWJ55"/>
      <c r="WWK55" s="33"/>
      <c r="WWL55"/>
      <c r="WWM55" s="33"/>
      <c r="WWN55" s="35"/>
      <c r="WWO55" s="35"/>
      <c r="WWP55"/>
      <c r="WWQ55"/>
      <c r="WWR55" s="33"/>
      <c r="WWS55"/>
      <c r="WWT55" s="33"/>
      <c r="WWU55" s="35"/>
      <c r="WWV55" s="35"/>
      <c r="WWW55"/>
      <c r="WWX55"/>
      <c r="WWY55" s="33"/>
      <c r="WWZ55"/>
      <c r="WXA55" s="33"/>
      <c r="WXB55" s="35"/>
      <c r="WXC55" s="35"/>
      <c r="WXD55"/>
      <c r="WXE55"/>
      <c r="WXF55" s="33"/>
      <c r="WXG55"/>
      <c r="WXH55" s="33"/>
      <c r="WXI55" s="35"/>
      <c r="WXJ55" s="35"/>
      <c r="WXK55"/>
      <c r="WXL55"/>
      <c r="WXM55" s="33"/>
      <c r="WXN55"/>
      <c r="WXO55" s="33"/>
      <c r="WXP55" s="35"/>
      <c r="WXQ55" s="35"/>
      <c r="WXR55"/>
      <c r="WXS55"/>
      <c r="WXT55" s="33"/>
      <c r="WXU55"/>
      <c r="WXV55" s="33"/>
      <c r="WXW55" s="35"/>
      <c r="WXX55" s="35"/>
      <c r="WXY55"/>
      <c r="WXZ55"/>
      <c r="WYA55" s="33"/>
      <c r="WYB55"/>
      <c r="WYC55" s="33"/>
      <c r="WYD55" s="35"/>
      <c r="WYE55" s="35"/>
      <c r="WYF55"/>
      <c r="WYG55"/>
      <c r="WYH55" s="33"/>
      <c r="WYI55"/>
      <c r="WYJ55" s="33"/>
      <c r="WYK55" s="35"/>
      <c r="WYL55" s="35"/>
      <c r="WYM55"/>
      <c r="WYN55"/>
      <c r="WYO55" s="33"/>
      <c r="WYP55"/>
      <c r="WYQ55" s="33"/>
      <c r="WYR55" s="35"/>
      <c r="WYS55" s="35"/>
      <c r="WYT55"/>
      <c r="WYU55"/>
      <c r="WYV55" s="33"/>
      <c r="WYW55"/>
      <c r="WYX55" s="33"/>
      <c r="WYY55" s="35"/>
      <c r="WYZ55" s="35"/>
      <c r="WZA55"/>
      <c r="WZB55"/>
      <c r="WZC55" s="33"/>
      <c r="WZD55"/>
      <c r="WZE55" s="33"/>
      <c r="WZF55" s="35"/>
      <c r="WZG55" s="35"/>
      <c r="WZH55"/>
      <c r="WZI55"/>
      <c r="WZJ55" s="33"/>
      <c r="WZK55"/>
      <c r="WZL55" s="33"/>
      <c r="WZM55" s="35"/>
      <c r="WZN55" s="35"/>
      <c r="WZO55"/>
      <c r="WZP55"/>
      <c r="WZQ55" s="33"/>
      <c r="WZR55"/>
      <c r="WZS55" s="33"/>
      <c r="WZT55" s="35"/>
      <c r="WZU55" s="35"/>
      <c r="WZV55"/>
      <c r="WZW55"/>
      <c r="WZX55" s="33"/>
      <c r="WZY55"/>
      <c r="WZZ55" s="33"/>
      <c r="XAA55" s="35"/>
      <c r="XAB55" s="35"/>
      <c r="XAC55"/>
      <c r="XAD55"/>
      <c r="XAE55" s="33"/>
      <c r="XAF55"/>
      <c r="XAG55" s="33"/>
      <c r="XAH55" s="35"/>
      <c r="XAI55" s="35"/>
      <c r="XAJ55"/>
      <c r="XAK55"/>
      <c r="XAL55" s="33"/>
      <c r="XAM55"/>
      <c r="XAN55" s="33"/>
      <c r="XAO55" s="35"/>
      <c r="XAP55" s="35"/>
      <c r="XAQ55"/>
      <c r="XAR55"/>
      <c r="XAS55" s="33"/>
      <c r="XAT55"/>
      <c r="XAU55" s="33"/>
      <c r="XAV55" s="35"/>
      <c r="XAW55" s="35"/>
      <c r="XAX55"/>
      <c r="XAY55"/>
      <c r="XAZ55" s="33"/>
      <c r="XBA55"/>
      <c r="XBB55" s="33"/>
      <c r="XBC55" s="35"/>
      <c r="XBD55" s="35"/>
      <c r="XBE55"/>
      <c r="XBF55"/>
      <c r="XBG55" s="33"/>
      <c r="XBH55"/>
      <c r="XBI55" s="33"/>
      <c r="XBJ55" s="35"/>
      <c r="XBK55" s="35"/>
      <c r="XBL55"/>
      <c r="XBM55"/>
      <c r="XBN55" s="33"/>
      <c r="XBO55"/>
      <c r="XBP55" s="33"/>
      <c r="XBQ55" s="35"/>
      <c r="XBR55" s="35"/>
      <c r="XBS55"/>
      <c r="XBT55"/>
      <c r="XBU55" s="33"/>
      <c r="XBV55"/>
      <c r="XBW55" s="33"/>
      <c r="XBX55" s="35"/>
      <c r="XBY55" s="35"/>
      <c r="XBZ55"/>
      <c r="XCA55"/>
      <c r="XCB55" s="33"/>
      <c r="XCC55"/>
      <c r="XCD55" s="33"/>
      <c r="XCE55" s="35"/>
      <c r="XCF55" s="35"/>
      <c r="XCG55"/>
      <c r="XCH55"/>
      <c r="XCI55" s="33"/>
      <c r="XCJ55"/>
      <c r="XCK55" s="33"/>
      <c r="XCL55" s="35"/>
      <c r="XCM55" s="35"/>
      <c r="XCN55"/>
      <c r="XCO55"/>
      <c r="XCP55" s="33"/>
      <c r="XCQ55"/>
      <c r="XCR55" s="33"/>
      <c r="XCS55" s="35"/>
      <c r="XCT55" s="35"/>
      <c r="XCU55"/>
      <c r="XCV55"/>
      <c r="XCW55" s="33"/>
      <c r="XCX55"/>
      <c r="XCY55" s="33"/>
      <c r="XCZ55" s="35"/>
      <c r="XDA55" s="35"/>
      <c r="XDB55"/>
      <c r="XDC55"/>
      <c r="XDD55" s="33"/>
      <c r="XDE55"/>
      <c r="XDF55" s="33"/>
      <c r="XDG55" s="35"/>
      <c r="XDH55" s="35"/>
      <c r="XDI55"/>
      <c r="XDJ55"/>
      <c r="XDK55" s="33"/>
      <c r="XDL55"/>
      <c r="XDM55" s="33"/>
      <c r="XDN55" s="35"/>
      <c r="XDO55" s="35"/>
      <c r="XDP55"/>
      <c r="XDQ55"/>
      <c r="XDR55" s="33"/>
      <c r="XDS55"/>
      <c r="XDT55" s="33"/>
      <c r="XDU55" s="35"/>
      <c r="XDV55" s="35"/>
      <c r="XDW55"/>
      <c r="XDX55"/>
      <c r="XDY55" s="33"/>
      <c r="XDZ55"/>
      <c r="XEA55" s="33"/>
      <c r="XEB55" s="35"/>
      <c r="XEC55" s="35"/>
      <c r="XED55"/>
      <c r="XEE55"/>
      <c r="XEF55" s="33"/>
      <c r="XEG55"/>
      <c r="XEH55" s="33"/>
      <c r="XEI55" s="35"/>
      <c r="XEJ55" s="35"/>
      <c r="XEK55"/>
      <c r="XEL55"/>
      <c r="XEM55" s="33"/>
      <c r="XEN55"/>
      <c r="XEO55" s="33"/>
      <c r="XEP55" s="35"/>
      <c r="XEQ55" s="35"/>
      <c r="XER55"/>
      <c r="XES55"/>
      <c r="XET55" s="33"/>
      <c r="XEU55"/>
      <c r="XEV55" s="33"/>
    </row>
    <row r="56" spans="1:16376" ht="15.75">
      <c r="A56" s="24">
        <v>202224020208</v>
      </c>
      <c r="B56">
        <v>20</v>
      </c>
      <c r="C56">
        <v>22</v>
      </c>
      <c r="D56">
        <v>24</v>
      </c>
      <c r="E56" s="35" t="s">
        <v>348</v>
      </c>
      <c r="F56" s="35" t="s">
        <v>610</v>
      </c>
      <c r="G56" t="s">
        <v>344</v>
      </c>
      <c r="H56" t="s">
        <v>344</v>
      </c>
      <c r="I56">
        <v>2001</v>
      </c>
      <c r="J56" s="23"/>
      <c r="K56" s="4" t="s">
        <v>344</v>
      </c>
      <c r="L56" s="23">
        <v>26</v>
      </c>
      <c r="N56" s="90" t="s">
        <v>344</v>
      </c>
      <c r="O56" s="90">
        <v>2015</v>
      </c>
      <c r="P56" s="90">
        <v>12</v>
      </c>
      <c r="Q56" s="90">
        <v>2015</v>
      </c>
    </row>
    <row r="57" spans="1:16376" ht="15.75">
      <c r="A57" s="24">
        <v>302654020201</v>
      </c>
      <c r="B57">
        <v>30</v>
      </c>
      <c r="C57">
        <v>26</v>
      </c>
      <c r="D57">
        <v>54</v>
      </c>
      <c r="E57" s="35" t="s">
        <v>348</v>
      </c>
      <c r="F57" s="23" t="s">
        <v>616</v>
      </c>
      <c r="G57" t="s">
        <v>344</v>
      </c>
      <c r="H57" t="s">
        <v>344</v>
      </c>
      <c r="I57">
        <v>2002</v>
      </c>
      <c r="K57" s="4" t="s">
        <v>348</v>
      </c>
      <c r="L57">
        <v>26</v>
      </c>
      <c r="N57" s="90" t="s">
        <v>344</v>
      </c>
      <c r="O57" s="90">
        <v>2015</v>
      </c>
      <c r="P57" s="90">
        <v>12</v>
      </c>
      <c r="Q57" s="90">
        <v>2015</v>
      </c>
    </row>
    <row r="58" spans="1:16376" ht="15.75">
      <c r="A58" s="24">
        <v>302654020201</v>
      </c>
      <c r="B58" t="s">
        <v>346</v>
      </c>
      <c r="E58" s="35"/>
      <c r="F58" s="35"/>
      <c r="K58" s="4" t="s">
        <v>391</v>
      </c>
    </row>
    <row r="59" spans="1:16376" ht="15.75">
      <c r="A59" s="24">
        <v>302663020209</v>
      </c>
      <c r="B59">
        <v>30</v>
      </c>
      <c r="C59">
        <v>26</v>
      </c>
      <c r="D59">
        <v>63</v>
      </c>
      <c r="E59" s="35" t="s">
        <v>348</v>
      </c>
      <c r="F59" s="35" t="s">
        <v>617</v>
      </c>
      <c r="G59" s="23" t="s">
        <v>344</v>
      </c>
      <c r="H59" s="23" t="s">
        <v>344</v>
      </c>
      <c r="I59">
        <v>1999</v>
      </c>
      <c r="K59" s="80" t="s">
        <v>344</v>
      </c>
      <c r="L59">
        <v>26</v>
      </c>
      <c r="M59" s="89" t="s">
        <v>376</v>
      </c>
      <c r="N59" s="89" t="s">
        <v>344</v>
      </c>
      <c r="O59" s="90">
        <v>2014</v>
      </c>
      <c r="P59" s="89">
        <v>12</v>
      </c>
      <c r="Q59" s="90">
        <v>2014</v>
      </c>
    </row>
    <row r="60" spans="1:16376">
      <c r="A60" s="24">
        <v>404751020210</v>
      </c>
      <c r="B60">
        <v>40</v>
      </c>
      <c r="C60" s="24">
        <v>47</v>
      </c>
      <c r="D60">
        <v>51</v>
      </c>
      <c r="E60" t="s">
        <v>348</v>
      </c>
      <c r="F60" t="s">
        <v>624</v>
      </c>
      <c r="G60" t="s">
        <v>344</v>
      </c>
      <c r="H60" t="s">
        <v>344</v>
      </c>
      <c r="I60" s="24">
        <v>1987</v>
      </c>
      <c r="K60" s="4" t="s">
        <v>348</v>
      </c>
      <c r="L60">
        <v>26</v>
      </c>
      <c r="M60" s="92" t="s">
        <v>376</v>
      </c>
      <c r="N60" s="90" t="s">
        <v>344</v>
      </c>
      <c r="O60" s="90">
        <v>2014</v>
      </c>
      <c r="P60" s="90">
        <v>12</v>
      </c>
      <c r="Q60" s="92">
        <v>2014</v>
      </c>
      <c r="U60" s="24"/>
      <c r="Y60" s="24"/>
      <c r="AC60" s="24"/>
      <c r="AG60" s="24"/>
      <c r="AK60" s="24"/>
      <c r="AO60" s="24"/>
      <c r="AS60" s="24"/>
      <c r="AW60" s="24"/>
      <c r="BA60" s="24"/>
      <c r="BE60" s="24"/>
      <c r="BI60" s="24"/>
      <c r="BM60" s="24"/>
      <c r="BQ60" s="24"/>
      <c r="BU60" s="24"/>
      <c r="BY60" s="24"/>
      <c r="CC60" s="24"/>
      <c r="CG60" s="24"/>
      <c r="CK60" s="24"/>
      <c r="CO60" s="24"/>
      <c r="CS60" s="24"/>
      <c r="CW60" s="24"/>
      <c r="DA60" s="24"/>
      <c r="DE60" s="24"/>
      <c r="DI60" s="24"/>
      <c r="DM60" s="24"/>
      <c r="DQ60" s="24"/>
      <c r="DU60" s="24"/>
      <c r="DY60" s="24"/>
      <c r="EC60" s="24"/>
      <c r="EG60" s="24"/>
      <c r="EK60" s="24"/>
      <c r="EO60" s="24"/>
      <c r="ES60" s="24"/>
      <c r="EW60" s="24"/>
      <c r="FA60" s="24"/>
      <c r="FE60" s="24"/>
      <c r="FI60" s="24"/>
      <c r="FM60" s="24"/>
      <c r="FQ60" s="24"/>
      <c r="FU60" s="24"/>
      <c r="FY60" s="24"/>
      <c r="GC60" s="24"/>
      <c r="GG60" s="24"/>
      <c r="GK60" s="24"/>
      <c r="GO60" s="24"/>
      <c r="GS60" s="24"/>
      <c r="GW60" s="24"/>
      <c r="HA60" s="24"/>
      <c r="HE60" s="24"/>
      <c r="HI60" s="24"/>
      <c r="HM60" s="24"/>
      <c r="HQ60" s="24"/>
      <c r="HU60" s="24"/>
      <c r="HY60" s="24"/>
      <c r="IC60" s="24"/>
      <c r="IG60" s="24"/>
      <c r="IK60" s="24"/>
      <c r="IO60" s="24"/>
      <c r="IS60" s="24"/>
      <c r="IW60" s="24"/>
      <c r="JA60" s="24"/>
      <c r="JE60" s="24"/>
      <c r="JI60" s="24"/>
      <c r="JM60" s="24"/>
      <c r="JQ60" s="24"/>
      <c r="JU60" s="24"/>
      <c r="JY60" s="24"/>
      <c r="KC60" s="24"/>
      <c r="KG60" s="24"/>
      <c r="KK60" s="24"/>
      <c r="KO60" s="24"/>
      <c r="KS60" s="24"/>
      <c r="KW60" s="24"/>
      <c r="LA60" s="24"/>
      <c r="LE60" s="24"/>
      <c r="LI60" s="24"/>
      <c r="LM60" s="24"/>
      <c r="LQ60" s="24"/>
      <c r="LU60" s="24"/>
      <c r="LY60" s="24"/>
      <c r="MC60" s="24"/>
      <c r="MG60" s="24"/>
      <c r="MK60" s="24"/>
      <c r="MO60" s="24"/>
      <c r="MS60" s="24"/>
      <c r="MW60" s="24"/>
      <c r="NA60" s="24"/>
      <c r="NE60" s="24"/>
      <c r="NI60" s="24"/>
      <c r="NM60" s="24"/>
      <c r="NQ60" s="24"/>
      <c r="NU60" s="24"/>
      <c r="NY60" s="24"/>
      <c r="OC60" s="24"/>
      <c r="OG60" s="24"/>
      <c r="OK60" s="24"/>
      <c r="OO60" s="24"/>
      <c r="OS60" s="24"/>
      <c r="OW60" s="24"/>
      <c r="PA60" s="24"/>
      <c r="PE60" s="24"/>
      <c r="PI60" s="24"/>
      <c r="PM60" s="24"/>
      <c r="PQ60" s="24"/>
      <c r="PU60" s="24"/>
      <c r="PY60" s="24"/>
      <c r="QC60" s="24"/>
      <c r="QG60" s="24"/>
      <c r="QK60" s="24"/>
      <c r="QO60" s="24"/>
      <c r="QS60" s="24"/>
      <c r="QW60" s="24"/>
      <c r="RA60" s="24"/>
      <c r="RE60" s="24"/>
      <c r="RI60" s="24"/>
      <c r="RM60" s="24"/>
      <c r="RQ60" s="24"/>
      <c r="RU60" s="24"/>
      <c r="RY60" s="24"/>
      <c r="SC60" s="24"/>
      <c r="SG60" s="24"/>
      <c r="SK60" s="24"/>
      <c r="SO60" s="24"/>
      <c r="SS60" s="24"/>
      <c r="SW60" s="24"/>
      <c r="TA60" s="24"/>
      <c r="TE60" s="24"/>
      <c r="TI60" s="24"/>
      <c r="TM60" s="24"/>
      <c r="TQ60" s="24"/>
      <c r="TU60" s="24"/>
      <c r="TY60" s="24"/>
      <c r="UC60" s="24"/>
      <c r="UG60" s="24"/>
      <c r="UK60" s="24"/>
      <c r="UO60" s="24"/>
      <c r="US60" s="24"/>
      <c r="UW60" s="24"/>
      <c r="VA60" s="24"/>
      <c r="VE60" s="24"/>
      <c r="VI60" s="24"/>
      <c r="VM60" s="24"/>
      <c r="VQ60" s="24"/>
      <c r="VU60" s="24"/>
      <c r="VY60" s="24"/>
      <c r="WC60" s="24"/>
      <c r="WG60" s="24"/>
      <c r="WK60" s="24"/>
      <c r="WO60" s="24"/>
      <c r="WS60" s="24"/>
      <c r="WW60" s="24"/>
      <c r="XA60" s="24"/>
      <c r="XE60" s="24"/>
      <c r="XI60" s="24"/>
      <c r="XM60" s="24"/>
      <c r="XQ60" s="24"/>
      <c r="XU60" s="24"/>
      <c r="XY60" s="24"/>
      <c r="YC60" s="24"/>
      <c r="YG60" s="24"/>
      <c r="YK60" s="24"/>
      <c r="YO60" s="24"/>
      <c r="YS60" s="24"/>
      <c r="YW60" s="24"/>
      <c r="ZA60" s="24"/>
      <c r="ZE60" s="24"/>
      <c r="ZI60" s="24"/>
      <c r="ZM60" s="24"/>
      <c r="ZQ60" s="24"/>
      <c r="ZU60" s="24"/>
      <c r="ZY60" s="24"/>
      <c r="AAC60" s="24"/>
      <c r="AAG60" s="24"/>
      <c r="AAK60" s="24"/>
      <c r="AAO60" s="24"/>
      <c r="AAS60" s="24"/>
      <c r="AAW60" s="24"/>
      <c r="ABA60" s="24"/>
      <c r="ABE60" s="24"/>
      <c r="ABI60" s="24"/>
      <c r="ABM60" s="24"/>
      <c r="ABQ60" s="24"/>
      <c r="ABU60" s="24"/>
      <c r="ABY60" s="24"/>
      <c r="ACC60" s="24"/>
      <c r="ACG60" s="24"/>
      <c r="ACK60" s="24"/>
      <c r="ACO60" s="24"/>
      <c r="ACS60" s="24"/>
      <c r="ACW60" s="24"/>
      <c r="ADA60" s="24"/>
      <c r="ADE60" s="24"/>
      <c r="ADI60" s="24"/>
      <c r="ADM60" s="24"/>
      <c r="ADQ60" s="24"/>
      <c r="ADU60" s="24"/>
      <c r="ADY60" s="24"/>
      <c r="AEC60" s="24"/>
      <c r="AEG60" s="24"/>
      <c r="AEK60" s="24"/>
      <c r="AEO60" s="24"/>
      <c r="AES60" s="24"/>
      <c r="AEW60" s="24"/>
      <c r="AFA60" s="24"/>
      <c r="AFE60" s="24"/>
      <c r="AFI60" s="24"/>
      <c r="AFM60" s="24"/>
      <c r="AFQ60" s="24"/>
      <c r="AFU60" s="24"/>
      <c r="AFY60" s="24"/>
      <c r="AGC60" s="24"/>
      <c r="AGG60" s="24"/>
      <c r="AGK60" s="24"/>
      <c r="AGO60" s="24"/>
      <c r="AGS60" s="24"/>
      <c r="AGW60" s="24"/>
      <c r="AHA60" s="24"/>
      <c r="AHE60" s="24"/>
      <c r="AHI60" s="24"/>
      <c r="AHM60" s="24"/>
      <c r="AHQ60" s="24"/>
      <c r="AHU60" s="24"/>
      <c r="AHY60" s="24"/>
      <c r="AIC60" s="24"/>
      <c r="AIG60" s="24"/>
      <c r="AIK60" s="24"/>
      <c r="AIO60" s="24"/>
      <c r="AIS60" s="24"/>
      <c r="AIW60" s="24"/>
      <c r="AJA60" s="24"/>
      <c r="AJE60" s="24"/>
      <c r="AJI60" s="24"/>
      <c r="AJM60" s="24"/>
      <c r="AJQ60" s="24"/>
      <c r="AJU60" s="24"/>
      <c r="AJY60" s="24"/>
      <c r="AKC60" s="24"/>
      <c r="AKG60" s="24"/>
      <c r="AKK60" s="24"/>
      <c r="AKO60" s="24"/>
      <c r="AKS60" s="24"/>
      <c r="AKW60" s="24"/>
      <c r="ALA60" s="24"/>
      <c r="ALE60" s="24"/>
      <c r="ALI60" s="24"/>
      <c r="ALM60" s="24"/>
      <c r="ALQ60" s="24"/>
      <c r="ALU60" s="24"/>
      <c r="ALY60" s="24"/>
      <c r="AMC60" s="24"/>
      <c r="AMG60" s="24"/>
      <c r="AMK60" s="24"/>
      <c r="AMO60" s="24"/>
      <c r="AMS60" s="24"/>
      <c r="AMW60" s="24"/>
      <c r="ANA60" s="24"/>
      <c r="ANE60" s="24"/>
      <c r="ANI60" s="24"/>
      <c r="ANM60" s="24"/>
      <c r="ANQ60" s="24"/>
      <c r="ANU60" s="24"/>
      <c r="ANY60" s="24"/>
      <c r="AOC60" s="24"/>
      <c r="AOG60" s="24"/>
      <c r="AOK60" s="24"/>
      <c r="AOO60" s="24"/>
      <c r="AOS60" s="24"/>
      <c r="AOW60" s="24"/>
      <c r="APA60" s="24"/>
      <c r="APE60" s="24"/>
      <c r="API60" s="24"/>
      <c r="APM60" s="24"/>
      <c r="APQ60" s="24"/>
      <c r="APU60" s="24"/>
      <c r="APY60" s="24"/>
      <c r="AQC60" s="24"/>
      <c r="AQG60" s="24"/>
      <c r="AQK60" s="24"/>
      <c r="AQO60" s="24"/>
      <c r="AQS60" s="24"/>
      <c r="AQW60" s="24"/>
      <c r="ARA60" s="24"/>
      <c r="ARE60" s="24"/>
      <c r="ARI60" s="24"/>
      <c r="ARM60" s="24"/>
      <c r="ARQ60" s="24"/>
      <c r="ARU60" s="24"/>
      <c r="ARY60" s="24"/>
      <c r="ASC60" s="24"/>
      <c r="ASG60" s="24"/>
      <c r="ASK60" s="24"/>
      <c r="ASO60" s="24"/>
      <c r="ASS60" s="24"/>
      <c r="ASW60" s="24"/>
      <c r="ATA60" s="24"/>
      <c r="ATE60" s="24"/>
      <c r="ATI60" s="24"/>
      <c r="ATM60" s="24"/>
      <c r="ATQ60" s="24"/>
      <c r="ATU60" s="24"/>
      <c r="ATY60" s="24"/>
      <c r="AUC60" s="24"/>
      <c r="AUG60" s="24"/>
      <c r="AUK60" s="24"/>
      <c r="AUO60" s="24"/>
      <c r="AUS60" s="24"/>
      <c r="AUW60" s="24"/>
      <c r="AVA60" s="24"/>
      <c r="AVE60" s="24"/>
      <c r="AVI60" s="24"/>
      <c r="AVM60" s="24"/>
      <c r="AVQ60" s="24"/>
      <c r="AVU60" s="24"/>
      <c r="AVY60" s="24"/>
      <c r="AWC60" s="24"/>
      <c r="AWG60" s="24"/>
      <c r="AWK60" s="24"/>
      <c r="AWO60" s="24"/>
      <c r="AWS60" s="24"/>
      <c r="AWW60" s="24"/>
      <c r="AXA60" s="24"/>
      <c r="AXE60" s="24"/>
      <c r="AXI60" s="24"/>
      <c r="AXM60" s="24"/>
      <c r="AXQ60" s="24"/>
      <c r="AXU60" s="24"/>
      <c r="AXY60" s="24"/>
      <c r="AYC60" s="24"/>
      <c r="AYG60" s="24"/>
      <c r="AYK60" s="24"/>
      <c r="AYO60" s="24"/>
      <c r="AYS60" s="24"/>
      <c r="AYW60" s="24"/>
      <c r="AZA60" s="24"/>
      <c r="AZE60" s="24"/>
      <c r="AZI60" s="24"/>
      <c r="AZM60" s="24"/>
      <c r="AZQ60" s="24"/>
      <c r="AZU60" s="24"/>
      <c r="AZY60" s="24"/>
      <c r="BAC60" s="24"/>
      <c r="BAG60" s="24"/>
      <c r="BAK60" s="24"/>
      <c r="BAO60" s="24"/>
      <c r="BAS60" s="24"/>
      <c r="BAW60" s="24"/>
      <c r="BBA60" s="24"/>
      <c r="BBE60" s="24"/>
      <c r="BBI60" s="24"/>
      <c r="BBM60" s="24"/>
      <c r="BBQ60" s="24"/>
      <c r="BBU60" s="24"/>
      <c r="BBY60" s="24"/>
      <c r="BCC60" s="24"/>
      <c r="BCG60" s="24"/>
      <c r="BCK60" s="24"/>
      <c r="BCO60" s="24"/>
      <c r="BCS60" s="24"/>
      <c r="BCW60" s="24"/>
      <c r="BDA60" s="24"/>
      <c r="BDE60" s="24"/>
      <c r="BDI60" s="24"/>
      <c r="BDM60" s="24"/>
      <c r="BDQ60" s="24"/>
      <c r="BDU60" s="24"/>
      <c r="BDY60" s="24"/>
      <c r="BEC60" s="24"/>
      <c r="BEG60" s="24"/>
      <c r="BEK60" s="24"/>
      <c r="BEO60" s="24"/>
      <c r="BES60" s="24"/>
      <c r="BEW60" s="24"/>
      <c r="BFA60" s="24"/>
      <c r="BFE60" s="24"/>
      <c r="BFI60" s="24"/>
      <c r="BFM60" s="24"/>
      <c r="BFQ60" s="24"/>
      <c r="BFU60" s="24"/>
      <c r="BFY60" s="24"/>
      <c r="BGC60" s="24"/>
      <c r="BGG60" s="24"/>
      <c r="BGK60" s="24"/>
      <c r="BGO60" s="24"/>
      <c r="BGS60" s="24"/>
      <c r="BGW60" s="24"/>
      <c r="BHA60" s="24"/>
      <c r="BHE60" s="24"/>
      <c r="BHI60" s="24"/>
      <c r="BHM60" s="24"/>
      <c r="BHQ60" s="24"/>
      <c r="BHU60" s="24"/>
      <c r="BHY60" s="24"/>
      <c r="BIC60" s="24"/>
      <c r="BIG60" s="24"/>
      <c r="BIK60" s="24"/>
      <c r="BIO60" s="24"/>
      <c r="BIS60" s="24"/>
      <c r="BIW60" s="24"/>
      <c r="BJA60" s="24"/>
      <c r="BJE60" s="24"/>
      <c r="BJI60" s="24"/>
      <c r="BJM60" s="24"/>
      <c r="BJQ60" s="24"/>
      <c r="BJU60" s="24"/>
      <c r="BJY60" s="24"/>
      <c r="BKC60" s="24"/>
      <c r="BKG60" s="24"/>
      <c r="BKK60" s="24"/>
      <c r="BKO60" s="24"/>
      <c r="BKS60" s="24"/>
      <c r="BKW60" s="24"/>
      <c r="BLA60" s="24"/>
      <c r="BLE60" s="24"/>
      <c r="BLI60" s="24"/>
      <c r="BLM60" s="24"/>
      <c r="BLQ60" s="24"/>
      <c r="BLU60" s="24"/>
      <c r="BLY60" s="24"/>
      <c r="BMC60" s="24"/>
      <c r="BMG60" s="24"/>
      <c r="BMK60" s="24"/>
      <c r="BMO60" s="24"/>
      <c r="BMS60" s="24"/>
      <c r="BMW60" s="24"/>
      <c r="BNA60" s="24"/>
      <c r="BNE60" s="24"/>
      <c r="BNI60" s="24"/>
      <c r="BNM60" s="24"/>
      <c r="BNQ60" s="24"/>
      <c r="BNU60" s="24"/>
      <c r="BNY60" s="24"/>
      <c r="BOC60" s="24"/>
      <c r="BOG60" s="24"/>
      <c r="BOK60" s="24"/>
      <c r="BOO60" s="24"/>
      <c r="BOS60" s="24"/>
      <c r="BOW60" s="24"/>
      <c r="BPA60" s="24"/>
      <c r="BPE60" s="24"/>
      <c r="BPI60" s="24"/>
      <c r="BPM60" s="24"/>
      <c r="BPQ60" s="24"/>
      <c r="BPU60" s="24"/>
      <c r="BPY60" s="24"/>
      <c r="BQC60" s="24"/>
      <c r="BQG60" s="24"/>
      <c r="BQK60" s="24"/>
      <c r="BQO60" s="24"/>
      <c r="BQS60" s="24"/>
      <c r="BQW60" s="24"/>
      <c r="BRA60" s="24"/>
      <c r="BRE60" s="24"/>
      <c r="BRI60" s="24"/>
      <c r="BRM60" s="24"/>
      <c r="BRQ60" s="24"/>
      <c r="BRU60" s="24"/>
      <c r="BRY60" s="24"/>
      <c r="BSC60" s="24"/>
      <c r="BSG60" s="24"/>
      <c r="BSK60" s="24"/>
      <c r="BSO60" s="24"/>
      <c r="BSS60" s="24"/>
      <c r="BSW60" s="24"/>
      <c r="BTA60" s="24"/>
      <c r="BTE60" s="24"/>
      <c r="BTI60" s="24"/>
      <c r="BTM60" s="24"/>
      <c r="BTQ60" s="24"/>
      <c r="BTU60" s="24"/>
      <c r="BTY60" s="24"/>
      <c r="BUC60" s="24"/>
      <c r="BUG60" s="24"/>
      <c r="BUK60" s="24"/>
      <c r="BUO60" s="24"/>
      <c r="BUS60" s="24"/>
      <c r="BUW60" s="24"/>
      <c r="BVA60" s="24"/>
      <c r="BVE60" s="24"/>
      <c r="BVI60" s="24"/>
      <c r="BVM60" s="24"/>
      <c r="BVQ60" s="24"/>
      <c r="BVU60" s="24"/>
      <c r="BVY60" s="24"/>
      <c r="BWC60" s="24"/>
      <c r="BWG60" s="24"/>
      <c r="BWK60" s="24"/>
      <c r="BWO60" s="24"/>
      <c r="BWS60" s="24"/>
      <c r="BWW60" s="24"/>
      <c r="BXA60" s="24"/>
      <c r="BXE60" s="24"/>
      <c r="BXI60" s="24"/>
      <c r="BXM60" s="24"/>
      <c r="BXQ60" s="24"/>
      <c r="BXU60" s="24"/>
      <c r="BXY60" s="24"/>
      <c r="BYC60" s="24"/>
      <c r="BYG60" s="24"/>
      <c r="BYK60" s="24"/>
      <c r="BYO60" s="24"/>
      <c r="BYS60" s="24"/>
      <c r="BYW60" s="24"/>
      <c r="BZA60" s="24"/>
      <c r="BZE60" s="24"/>
      <c r="BZI60" s="24"/>
      <c r="BZM60" s="24"/>
      <c r="BZQ60" s="24"/>
      <c r="BZU60" s="24"/>
      <c r="BZY60" s="24"/>
      <c r="CAC60" s="24"/>
      <c r="CAG60" s="24"/>
      <c r="CAK60" s="24"/>
      <c r="CAO60" s="24"/>
      <c r="CAS60" s="24"/>
      <c r="CAW60" s="24"/>
      <c r="CBA60" s="24"/>
      <c r="CBE60" s="24"/>
      <c r="CBI60" s="24"/>
      <c r="CBM60" s="24"/>
      <c r="CBQ60" s="24"/>
      <c r="CBU60" s="24"/>
      <c r="CBY60" s="24"/>
      <c r="CCC60" s="24"/>
      <c r="CCG60" s="24"/>
      <c r="CCK60" s="24"/>
      <c r="CCO60" s="24"/>
      <c r="CCS60" s="24"/>
      <c r="CCW60" s="24"/>
      <c r="CDA60" s="24"/>
      <c r="CDE60" s="24"/>
      <c r="CDI60" s="24"/>
      <c r="CDM60" s="24"/>
      <c r="CDQ60" s="24"/>
      <c r="CDU60" s="24"/>
      <c r="CDY60" s="24"/>
      <c r="CEC60" s="24"/>
      <c r="CEG60" s="24"/>
      <c r="CEK60" s="24"/>
      <c r="CEO60" s="24"/>
      <c r="CES60" s="24"/>
      <c r="CEW60" s="24"/>
      <c r="CFA60" s="24"/>
      <c r="CFE60" s="24"/>
      <c r="CFI60" s="24"/>
      <c r="CFM60" s="24"/>
      <c r="CFQ60" s="24"/>
      <c r="CFU60" s="24"/>
      <c r="CFY60" s="24"/>
      <c r="CGC60" s="24"/>
      <c r="CGG60" s="24"/>
      <c r="CGK60" s="24"/>
      <c r="CGO60" s="24"/>
      <c r="CGS60" s="24"/>
      <c r="CGW60" s="24"/>
      <c r="CHA60" s="24"/>
      <c r="CHE60" s="24"/>
      <c r="CHI60" s="24"/>
      <c r="CHM60" s="24"/>
      <c r="CHQ60" s="24"/>
      <c r="CHU60" s="24"/>
      <c r="CHY60" s="24"/>
      <c r="CIC60" s="24"/>
      <c r="CIG60" s="24"/>
      <c r="CIK60" s="24"/>
      <c r="CIO60" s="24"/>
      <c r="CIS60" s="24"/>
      <c r="CIW60" s="24"/>
      <c r="CJA60" s="24"/>
      <c r="CJE60" s="24"/>
      <c r="CJI60" s="24"/>
      <c r="CJM60" s="24"/>
      <c r="CJQ60" s="24"/>
      <c r="CJU60" s="24"/>
      <c r="CJY60" s="24"/>
      <c r="CKC60" s="24"/>
      <c r="CKG60" s="24"/>
      <c r="CKK60" s="24"/>
      <c r="CKO60" s="24"/>
      <c r="CKS60" s="24"/>
      <c r="CKW60" s="24"/>
      <c r="CLA60" s="24"/>
      <c r="CLE60" s="24"/>
      <c r="CLI60" s="24"/>
      <c r="CLM60" s="24"/>
      <c r="CLQ60" s="24"/>
      <c r="CLU60" s="24"/>
      <c r="CLY60" s="24"/>
      <c r="CMC60" s="24"/>
      <c r="CMG60" s="24"/>
      <c r="CMK60" s="24"/>
      <c r="CMO60" s="24"/>
      <c r="CMS60" s="24"/>
      <c r="CMW60" s="24"/>
      <c r="CNA60" s="24"/>
      <c r="CNE60" s="24"/>
      <c r="CNI60" s="24"/>
      <c r="CNM60" s="24"/>
      <c r="CNQ60" s="24"/>
      <c r="CNU60" s="24"/>
      <c r="CNY60" s="24"/>
      <c r="COC60" s="24"/>
      <c r="COG60" s="24"/>
      <c r="COK60" s="24"/>
      <c r="COO60" s="24"/>
      <c r="COS60" s="24"/>
      <c r="COW60" s="24"/>
      <c r="CPA60" s="24"/>
      <c r="CPE60" s="24"/>
      <c r="CPI60" s="24"/>
      <c r="CPM60" s="24"/>
      <c r="CPQ60" s="24"/>
      <c r="CPU60" s="24"/>
      <c r="CPY60" s="24"/>
      <c r="CQC60" s="24"/>
      <c r="CQG60" s="24"/>
      <c r="CQK60" s="24"/>
      <c r="CQO60" s="24"/>
      <c r="CQS60" s="24"/>
      <c r="CQW60" s="24"/>
      <c r="CRA60" s="24"/>
      <c r="CRE60" s="24"/>
      <c r="CRI60" s="24"/>
      <c r="CRM60" s="24"/>
      <c r="CRQ60" s="24"/>
      <c r="CRU60" s="24"/>
      <c r="CRY60" s="24"/>
      <c r="CSC60" s="24"/>
      <c r="CSG60" s="24"/>
      <c r="CSK60" s="24"/>
      <c r="CSO60" s="24"/>
      <c r="CSS60" s="24"/>
      <c r="CSW60" s="24"/>
      <c r="CTA60" s="24"/>
      <c r="CTE60" s="24"/>
      <c r="CTI60" s="24"/>
      <c r="CTM60" s="24"/>
      <c r="CTQ60" s="24"/>
      <c r="CTU60" s="24"/>
      <c r="CTY60" s="24"/>
      <c r="CUC60" s="24"/>
      <c r="CUG60" s="24"/>
      <c r="CUK60" s="24"/>
      <c r="CUO60" s="24"/>
      <c r="CUS60" s="24"/>
      <c r="CUW60" s="24"/>
      <c r="CVA60" s="24"/>
      <c r="CVE60" s="24"/>
      <c r="CVI60" s="24"/>
      <c r="CVM60" s="24"/>
      <c r="CVQ60" s="24"/>
      <c r="CVU60" s="24"/>
      <c r="CVY60" s="24"/>
      <c r="CWC60" s="24"/>
      <c r="CWG60" s="24"/>
      <c r="CWK60" s="24"/>
      <c r="CWO60" s="24"/>
      <c r="CWS60" s="24"/>
      <c r="CWW60" s="24"/>
      <c r="CXA60" s="24"/>
      <c r="CXE60" s="24"/>
      <c r="CXI60" s="24"/>
      <c r="CXM60" s="24"/>
      <c r="CXQ60" s="24"/>
      <c r="CXU60" s="24"/>
      <c r="CXY60" s="24"/>
      <c r="CYC60" s="24"/>
      <c r="CYG60" s="24"/>
      <c r="CYK60" s="24"/>
      <c r="CYO60" s="24"/>
      <c r="CYS60" s="24"/>
      <c r="CYW60" s="24"/>
      <c r="CZA60" s="24"/>
      <c r="CZE60" s="24"/>
      <c r="CZI60" s="24"/>
      <c r="CZM60" s="24"/>
      <c r="CZQ60" s="24"/>
      <c r="CZU60" s="24"/>
      <c r="CZY60" s="24"/>
      <c r="DAC60" s="24"/>
      <c r="DAG60" s="24"/>
      <c r="DAK60" s="24"/>
      <c r="DAO60" s="24"/>
      <c r="DAS60" s="24"/>
      <c r="DAW60" s="24"/>
      <c r="DBA60" s="24"/>
      <c r="DBE60" s="24"/>
      <c r="DBI60" s="24"/>
      <c r="DBM60" s="24"/>
      <c r="DBQ60" s="24"/>
      <c r="DBU60" s="24"/>
      <c r="DBY60" s="24"/>
      <c r="DCC60" s="24"/>
      <c r="DCG60" s="24"/>
      <c r="DCK60" s="24"/>
      <c r="DCO60" s="24"/>
      <c r="DCS60" s="24"/>
      <c r="DCW60" s="24"/>
      <c r="DDA60" s="24"/>
      <c r="DDE60" s="24"/>
      <c r="DDI60" s="24"/>
      <c r="DDM60" s="24"/>
      <c r="DDQ60" s="24"/>
      <c r="DDU60" s="24"/>
      <c r="DDY60" s="24"/>
      <c r="DEC60" s="24"/>
      <c r="DEG60" s="24"/>
      <c r="DEK60" s="24"/>
      <c r="DEO60" s="24"/>
      <c r="DES60" s="24"/>
      <c r="DEW60" s="24"/>
      <c r="DFA60" s="24"/>
      <c r="DFE60" s="24"/>
      <c r="DFI60" s="24"/>
      <c r="DFM60" s="24"/>
      <c r="DFQ60" s="24"/>
      <c r="DFU60" s="24"/>
      <c r="DFY60" s="24"/>
      <c r="DGC60" s="24"/>
      <c r="DGG60" s="24"/>
      <c r="DGK60" s="24"/>
      <c r="DGO60" s="24"/>
      <c r="DGS60" s="24"/>
      <c r="DGW60" s="24"/>
      <c r="DHA60" s="24"/>
      <c r="DHE60" s="24"/>
      <c r="DHI60" s="24"/>
      <c r="DHM60" s="24"/>
      <c r="DHQ60" s="24"/>
      <c r="DHU60" s="24"/>
      <c r="DHY60" s="24"/>
      <c r="DIC60" s="24"/>
      <c r="DIG60" s="24"/>
      <c r="DIK60" s="24"/>
      <c r="DIO60" s="24"/>
      <c r="DIS60" s="24"/>
      <c r="DIW60" s="24"/>
      <c r="DJA60" s="24"/>
      <c r="DJE60" s="24"/>
      <c r="DJI60" s="24"/>
      <c r="DJM60" s="24"/>
      <c r="DJQ60" s="24"/>
      <c r="DJU60" s="24"/>
      <c r="DJY60" s="24"/>
      <c r="DKC60" s="24"/>
      <c r="DKG60" s="24"/>
      <c r="DKK60" s="24"/>
      <c r="DKO60" s="24"/>
      <c r="DKS60" s="24"/>
      <c r="DKW60" s="24"/>
      <c r="DLA60" s="24"/>
      <c r="DLE60" s="24"/>
      <c r="DLI60" s="24"/>
      <c r="DLM60" s="24"/>
      <c r="DLQ60" s="24"/>
      <c r="DLU60" s="24"/>
      <c r="DLY60" s="24"/>
      <c r="DMC60" s="24"/>
      <c r="DMG60" s="24"/>
      <c r="DMK60" s="24"/>
      <c r="DMO60" s="24"/>
      <c r="DMS60" s="24"/>
      <c r="DMW60" s="24"/>
      <c r="DNA60" s="24"/>
      <c r="DNE60" s="24"/>
      <c r="DNI60" s="24"/>
      <c r="DNM60" s="24"/>
      <c r="DNQ60" s="24"/>
      <c r="DNU60" s="24"/>
      <c r="DNY60" s="24"/>
      <c r="DOC60" s="24"/>
      <c r="DOG60" s="24"/>
      <c r="DOK60" s="24"/>
      <c r="DOO60" s="24"/>
      <c r="DOS60" s="24"/>
      <c r="DOW60" s="24"/>
      <c r="DPA60" s="24"/>
      <c r="DPE60" s="24"/>
      <c r="DPI60" s="24"/>
      <c r="DPM60" s="24"/>
      <c r="DPQ60" s="24"/>
      <c r="DPU60" s="24"/>
      <c r="DPY60" s="24"/>
      <c r="DQC60" s="24"/>
      <c r="DQG60" s="24"/>
      <c r="DQK60" s="24"/>
      <c r="DQO60" s="24"/>
      <c r="DQS60" s="24"/>
      <c r="DQW60" s="24"/>
      <c r="DRA60" s="24"/>
      <c r="DRE60" s="24"/>
      <c r="DRI60" s="24"/>
      <c r="DRM60" s="24"/>
      <c r="DRQ60" s="24"/>
      <c r="DRU60" s="24"/>
      <c r="DRY60" s="24"/>
      <c r="DSC60" s="24"/>
      <c r="DSG60" s="24"/>
      <c r="DSK60" s="24"/>
      <c r="DSO60" s="24"/>
      <c r="DSS60" s="24"/>
      <c r="DSW60" s="24"/>
      <c r="DTA60" s="24"/>
      <c r="DTE60" s="24"/>
      <c r="DTI60" s="24"/>
      <c r="DTM60" s="24"/>
      <c r="DTQ60" s="24"/>
      <c r="DTU60" s="24"/>
      <c r="DTY60" s="24"/>
      <c r="DUC60" s="24"/>
      <c r="DUG60" s="24"/>
      <c r="DUK60" s="24"/>
      <c r="DUO60" s="24"/>
      <c r="DUS60" s="24"/>
      <c r="DUW60" s="24"/>
      <c r="DVA60" s="24"/>
      <c r="DVE60" s="24"/>
      <c r="DVI60" s="24"/>
      <c r="DVM60" s="24"/>
      <c r="DVQ60" s="24"/>
      <c r="DVU60" s="24"/>
      <c r="DVY60" s="24"/>
      <c r="DWC60" s="24"/>
      <c r="DWG60" s="24"/>
      <c r="DWK60" s="24"/>
      <c r="DWO60" s="24"/>
      <c r="DWS60" s="24"/>
      <c r="DWW60" s="24"/>
      <c r="DXA60" s="24"/>
      <c r="DXE60" s="24"/>
      <c r="DXI60" s="24"/>
      <c r="DXM60" s="24"/>
      <c r="DXQ60" s="24"/>
      <c r="DXU60" s="24"/>
      <c r="DXY60" s="24"/>
      <c r="DYC60" s="24"/>
      <c r="DYG60" s="24"/>
      <c r="DYK60" s="24"/>
      <c r="DYO60" s="24"/>
      <c r="DYS60" s="24"/>
      <c r="DYW60" s="24"/>
      <c r="DZA60" s="24"/>
      <c r="DZE60" s="24"/>
      <c r="DZI60" s="24"/>
      <c r="DZM60" s="24"/>
      <c r="DZQ60" s="24"/>
      <c r="DZU60" s="24"/>
      <c r="DZY60" s="24"/>
      <c r="EAC60" s="24"/>
      <c r="EAG60" s="24"/>
      <c r="EAK60" s="24"/>
      <c r="EAO60" s="24"/>
      <c r="EAS60" s="24"/>
      <c r="EAW60" s="24"/>
      <c r="EBA60" s="24"/>
      <c r="EBE60" s="24"/>
      <c r="EBI60" s="24"/>
      <c r="EBM60" s="24"/>
      <c r="EBQ60" s="24"/>
      <c r="EBU60" s="24"/>
      <c r="EBY60" s="24"/>
      <c r="ECC60" s="24"/>
      <c r="ECG60" s="24"/>
      <c r="ECK60" s="24"/>
      <c r="ECO60" s="24"/>
      <c r="ECS60" s="24"/>
      <c r="ECW60" s="24"/>
      <c r="EDA60" s="24"/>
      <c r="EDE60" s="24"/>
      <c r="EDI60" s="24"/>
      <c r="EDM60" s="24"/>
      <c r="EDQ60" s="24"/>
      <c r="EDU60" s="24"/>
      <c r="EDY60" s="24"/>
      <c r="EEC60" s="24"/>
      <c r="EEG60" s="24"/>
      <c r="EEK60" s="24"/>
      <c r="EEO60" s="24"/>
      <c r="EES60" s="24"/>
      <c r="EEW60" s="24"/>
      <c r="EFA60" s="24"/>
      <c r="EFE60" s="24"/>
      <c r="EFI60" s="24"/>
      <c r="EFM60" s="24"/>
      <c r="EFQ60" s="24"/>
      <c r="EFU60" s="24"/>
      <c r="EFY60" s="24"/>
      <c r="EGC60" s="24"/>
      <c r="EGG60" s="24"/>
      <c r="EGK60" s="24"/>
      <c r="EGO60" s="24"/>
      <c r="EGS60" s="24"/>
      <c r="EGW60" s="24"/>
      <c r="EHA60" s="24"/>
      <c r="EHE60" s="24"/>
      <c r="EHI60" s="24"/>
      <c r="EHM60" s="24"/>
      <c r="EHQ60" s="24"/>
      <c r="EHU60" s="24"/>
      <c r="EHY60" s="24"/>
      <c r="EIC60" s="24"/>
      <c r="EIG60" s="24"/>
      <c r="EIK60" s="24"/>
      <c r="EIO60" s="24"/>
      <c r="EIS60" s="24"/>
      <c r="EIW60" s="24"/>
      <c r="EJA60" s="24"/>
      <c r="EJE60" s="24"/>
      <c r="EJI60" s="24"/>
      <c r="EJM60" s="24"/>
      <c r="EJQ60" s="24"/>
      <c r="EJU60" s="24"/>
      <c r="EJY60" s="24"/>
      <c r="EKC60" s="24"/>
      <c r="EKG60" s="24"/>
      <c r="EKK60" s="24"/>
      <c r="EKO60" s="24"/>
      <c r="EKS60" s="24"/>
      <c r="EKW60" s="24"/>
      <c r="ELA60" s="24"/>
      <c r="ELE60" s="24"/>
      <c r="ELI60" s="24"/>
      <c r="ELM60" s="24"/>
      <c r="ELQ60" s="24"/>
      <c r="ELU60" s="24"/>
      <c r="ELY60" s="24"/>
      <c r="EMC60" s="24"/>
      <c r="EMG60" s="24"/>
      <c r="EMK60" s="24"/>
      <c r="EMO60" s="24"/>
      <c r="EMS60" s="24"/>
      <c r="EMW60" s="24"/>
      <c r="ENA60" s="24"/>
      <c r="ENE60" s="24"/>
      <c r="ENI60" s="24"/>
      <c r="ENM60" s="24"/>
      <c r="ENQ60" s="24"/>
      <c r="ENU60" s="24"/>
      <c r="ENY60" s="24"/>
      <c r="EOC60" s="24"/>
      <c r="EOG60" s="24"/>
      <c r="EOK60" s="24"/>
      <c r="EOO60" s="24"/>
      <c r="EOS60" s="24"/>
      <c r="EOW60" s="24"/>
      <c r="EPA60" s="24"/>
      <c r="EPE60" s="24"/>
      <c r="EPI60" s="24"/>
      <c r="EPM60" s="24"/>
      <c r="EPQ60" s="24"/>
      <c r="EPU60" s="24"/>
      <c r="EPY60" s="24"/>
      <c r="EQC60" s="24"/>
      <c r="EQG60" s="24"/>
      <c r="EQK60" s="24"/>
      <c r="EQO60" s="24"/>
      <c r="EQS60" s="24"/>
      <c r="EQW60" s="24"/>
      <c r="ERA60" s="24"/>
      <c r="ERE60" s="24"/>
      <c r="ERI60" s="24"/>
      <c r="ERM60" s="24"/>
      <c r="ERQ60" s="24"/>
      <c r="ERU60" s="24"/>
      <c r="ERY60" s="24"/>
      <c r="ESC60" s="24"/>
      <c r="ESG60" s="24"/>
      <c r="ESK60" s="24"/>
      <c r="ESO60" s="24"/>
      <c r="ESS60" s="24"/>
      <c r="ESW60" s="24"/>
      <c r="ETA60" s="24"/>
      <c r="ETE60" s="24"/>
      <c r="ETI60" s="24"/>
      <c r="ETM60" s="24"/>
      <c r="ETQ60" s="24"/>
      <c r="ETU60" s="24"/>
      <c r="ETY60" s="24"/>
      <c r="EUC60" s="24"/>
      <c r="EUG60" s="24"/>
      <c r="EUK60" s="24"/>
      <c r="EUO60" s="24"/>
      <c r="EUS60" s="24"/>
      <c r="EUW60" s="24"/>
      <c r="EVA60" s="24"/>
      <c r="EVE60" s="24"/>
      <c r="EVI60" s="24"/>
      <c r="EVM60" s="24"/>
      <c r="EVQ60" s="24"/>
      <c r="EVU60" s="24"/>
      <c r="EVY60" s="24"/>
      <c r="EWC60" s="24"/>
      <c r="EWG60" s="24"/>
      <c r="EWK60" s="24"/>
      <c r="EWO60" s="24"/>
      <c r="EWS60" s="24"/>
      <c r="EWW60" s="24"/>
      <c r="EXA60" s="24"/>
      <c r="EXE60" s="24"/>
      <c r="EXI60" s="24"/>
      <c r="EXM60" s="24"/>
      <c r="EXQ60" s="24"/>
      <c r="EXU60" s="24"/>
      <c r="EXY60" s="24"/>
      <c r="EYC60" s="24"/>
      <c r="EYG60" s="24"/>
      <c r="EYK60" s="24"/>
      <c r="EYO60" s="24"/>
      <c r="EYS60" s="24"/>
      <c r="EYW60" s="24"/>
      <c r="EZA60" s="24"/>
      <c r="EZE60" s="24"/>
      <c r="EZI60" s="24"/>
      <c r="EZM60" s="24"/>
      <c r="EZQ60" s="24"/>
      <c r="EZU60" s="24"/>
      <c r="EZY60" s="24"/>
      <c r="FAC60" s="24"/>
      <c r="FAG60" s="24"/>
      <c r="FAK60" s="24"/>
      <c r="FAO60" s="24"/>
      <c r="FAS60" s="24"/>
      <c r="FAW60" s="24"/>
      <c r="FBA60" s="24"/>
      <c r="FBE60" s="24"/>
      <c r="FBI60" s="24"/>
      <c r="FBM60" s="24"/>
      <c r="FBQ60" s="24"/>
      <c r="FBU60" s="24"/>
      <c r="FBY60" s="24"/>
      <c r="FCC60" s="24"/>
      <c r="FCG60" s="24"/>
      <c r="FCK60" s="24"/>
      <c r="FCO60" s="24"/>
      <c r="FCS60" s="24"/>
      <c r="FCW60" s="24"/>
      <c r="FDA60" s="24"/>
      <c r="FDE60" s="24"/>
      <c r="FDI60" s="24"/>
      <c r="FDM60" s="24"/>
      <c r="FDQ60" s="24"/>
      <c r="FDU60" s="24"/>
      <c r="FDY60" s="24"/>
      <c r="FEC60" s="24"/>
      <c r="FEG60" s="24"/>
      <c r="FEK60" s="24"/>
      <c r="FEO60" s="24"/>
      <c r="FES60" s="24"/>
      <c r="FEW60" s="24"/>
      <c r="FFA60" s="24"/>
      <c r="FFE60" s="24"/>
      <c r="FFI60" s="24"/>
      <c r="FFM60" s="24"/>
      <c r="FFQ60" s="24"/>
      <c r="FFU60" s="24"/>
      <c r="FFY60" s="24"/>
      <c r="FGC60" s="24"/>
      <c r="FGG60" s="24"/>
      <c r="FGK60" s="24"/>
      <c r="FGO60" s="24"/>
      <c r="FGS60" s="24"/>
      <c r="FGW60" s="24"/>
      <c r="FHA60" s="24"/>
      <c r="FHE60" s="24"/>
      <c r="FHI60" s="24"/>
      <c r="FHM60" s="24"/>
      <c r="FHQ60" s="24"/>
      <c r="FHU60" s="24"/>
      <c r="FHY60" s="24"/>
      <c r="FIC60" s="24"/>
      <c r="FIG60" s="24"/>
      <c r="FIK60" s="24"/>
      <c r="FIO60" s="24"/>
      <c r="FIS60" s="24"/>
      <c r="FIW60" s="24"/>
      <c r="FJA60" s="24"/>
      <c r="FJE60" s="24"/>
      <c r="FJI60" s="24"/>
      <c r="FJM60" s="24"/>
      <c r="FJQ60" s="24"/>
      <c r="FJU60" s="24"/>
      <c r="FJY60" s="24"/>
      <c r="FKC60" s="24"/>
      <c r="FKG60" s="24"/>
      <c r="FKK60" s="24"/>
      <c r="FKO60" s="24"/>
      <c r="FKS60" s="24"/>
      <c r="FKW60" s="24"/>
      <c r="FLA60" s="24"/>
      <c r="FLE60" s="24"/>
      <c r="FLI60" s="24"/>
      <c r="FLM60" s="24"/>
      <c r="FLQ60" s="24"/>
      <c r="FLU60" s="24"/>
      <c r="FLY60" s="24"/>
      <c r="FMC60" s="24"/>
      <c r="FMG60" s="24"/>
      <c r="FMK60" s="24"/>
      <c r="FMO60" s="24"/>
      <c r="FMS60" s="24"/>
      <c r="FMW60" s="24"/>
      <c r="FNA60" s="24"/>
      <c r="FNE60" s="24"/>
      <c r="FNI60" s="24"/>
      <c r="FNM60" s="24"/>
      <c r="FNQ60" s="24"/>
      <c r="FNU60" s="24"/>
      <c r="FNY60" s="24"/>
      <c r="FOC60" s="24"/>
      <c r="FOG60" s="24"/>
      <c r="FOK60" s="24"/>
      <c r="FOO60" s="24"/>
      <c r="FOS60" s="24"/>
      <c r="FOW60" s="24"/>
      <c r="FPA60" s="24"/>
      <c r="FPE60" s="24"/>
      <c r="FPI60" s="24"/>
      <c r="FPM60" s="24"/>
      <c r="FPQ60" s="24"/>
      <c r="FPU60" s="24"/>
      <c r="FPY60" s="24"/>
      <c r="FQC60" s="24"/>
      <c r="FQG60" s="24"/>
      <c r="FQK60" s="24"/>
      <c r="FQO60" s="24"/>
      <c r="FQS60" s="24"/>
      <c r="FQW60" s="24"/>
      <c r="FRA60" s="24"/>
      <c r="FRE60" s="24"/>
      <c r="FRI60" s="24"/>
      <c r="FRM60" s="24"/>
      <c r="FRQ60" s="24"/>
      <c r="FRU60" s="24"/>
      <c r="FRY60" s="24"/>
      <c r="FSC60" s="24"/>
      <c r="FSG60" s="24"/>
      <c r="FSK60" s="24"/>
      <c r="FSO60" s="24"/>
      <c r="FSS60" s="24"/>
      <c r="FSW60" s="24"/>
      <c r="FTA60" s="24"/>
      <c r="FTE60" s="24"/>
      <c r="FTI60" s="24"/>
      <c r="FTM60" s="24"/>
      <c r="FTQ60" s="24"/>
      <c r="FTU60" s="24"/>
      <c r="FTY60" s="24"/>
      <c r="FUC60" s="24"/>
      <c r="FUG60" s="24"/>
      <c r="FUK60" s="24"/>
      <c r="FUO60" s="24"/>
      <c r="FUS60" s="24"/>
      <c r="FUW60" s="24"/>
      <c r="FVA60" s="24"/>
      <c r="FVE60" s="24"/>
      <c r="FVI60" s="24"/>
      <c r="FVM60" s="24"/>
      <c r="FVQ60" s="24"/>
      <c r="FVU60" s="24"/>
      <c r="FVY60" s="24"/>
      <c r="FWC60" s="24"/>
      <c r="FWG60" s="24"/>
      <c r="FWK60" s="24"/>
      <c r="FWO60" s="24"/>
      <c r="FWS60" s="24"/>
      <c r="FWW60" s="24"/>
      <c r="FXA60" s="24"/>
      <c r="FXE60" s="24"/>
      <c r="FXI60" s="24"/>
      <c r="FXM60" s="24"/>
      <c r="FXQ60" s="24"/>
      <c r="FXU60" s="24"/>
      <c r="FXY60" s="24"/>
      <c r="FYC60" s="24"/>
      <c r="FYG60" s="24"/>
      <c r="FYK60" s="24"/>
      <c r="FYO60" s="24"/>
      <c r="FYS60" s="24"/>
      <c r="FYW60" s="24"/>
      <c r="FZA60" s="24"/>
      <c r="FZE60" s="24"/>
      <c r="FZI60" s="24"/>
      <c r="FZM60" s="24"/>
      <c r="FZQ60" s="24"/>
      <c r="FZU60" s="24"/>
      <c r="FZY60" s="24"/>
      <c r="GAC60" s="24"/>
      <c r="GAG60" s="24"/>
      <c r="GAK60" s="24"/>
      <c r="GAO60" s="24"/>
      <c r="GAS60" s="24"/>
      <c r="GAW60" s="24"/>
      <c r="GBA60" s="24"/>
      <c r="GBE60" s="24"/>
      <c r="GBI60" s="24"/>
      <c r="GBM60" s="24"/>
      <c r="GBQ60" s="24"/>
      <c r="GBU60" s="24"/>
      <c r="GBY60" s="24"/>
      <c r="GCC60" s="24"/>
      <c r="GCG60" s="24"/>
      <c r="GCK60" s="24"/>
      <c r="GCO60" s="24"/>
      <c r="GCS60" s="24"/>
      <c r="GCW60" s="24"/>
      <c r="GDA60" s="24"/>
      <c r="GDE60" s="24"/>
      <c r="GDI60" s="24"/>
      <c r="GDM60" s="24"/>
      <c r="GDQ60" s="24"/>
      <c r="GDU60" s="24"/>
      <c r="GDY60" s="24"/>
      <c r="GEC60" s="24"/>
      <c r="GEG60" s="24"/>
      <c r="GEK60" s="24"/>
      <c r="GEO60" s="24"/>
      <c r="GES60" s="24"/>
      <c r="GEW60" s="24"/>
      <c r="GFA60" s="24"/>
      <c r="GFE60" s="24"/>
      <c r="GFI60" s="24"/>
      <c r="GFM60" s="24"/>
      <c r="GFQ60" s="24"/>
      <c r="GFU60" s="24"/>
      <c r="GFY60" s="24"/>
      <c r="GGC60" s="24"/>
      <c r="GGG60" s="24"/>
      <c r="GGK60" s="24"/>
      <c r="GGO60" s="24"/>
      <c r="GGS60" s="24"/>
      <c r="GGW60" s="24"/>
      <c r="GHA60" s="24"/>
      <c r="GHE60" s="24"/>
      <c r="GHI60" s="24"/>
      <c r="GHM60" s="24"/>
      <c r="GHQ60" s="24"/>
      <c r="GHU60" s="24"/>
      <c r="GHY60" s="24"/>
      <c r="GIC60" s="24"/>
      <c r="GIG60" s="24"/>
      <c r="GIK60" s="24"/>
      <c r="GIO60" s="24"/>
      <c r="GIS60" s="24"/>
      <c r="GIW60" s="24"/>
      <c r="GJA60" s="24"/>
      <c r="GJE60" s="24"/>
      <c r="GJI60" s="24"/>
      <c r="GJM60" s="24"/>
      <c r="GJQ60" s="24"/>
      <c r="GJU60" s="24"/>
      <c r="GJY60" s="24"/>
      <c r="GKC60" s="24"/>
      <c r="GKG60" s="24"/>
      <c r="GKK60" s="24"/>
      <c r="GKO60" s="24"/>
      <c r="GKS60" s="24"/>
      <c r="GKW60" s="24"/>
      <c r="GLA60" s="24"/>
      <c r="GLE60" s="24"/>
      <c r="GLI60" s="24"/>
      <c r="GLM60" s="24"/>
      <c r="GLQ60" s="24"/>
      <c r="GLU60" s="24"/>
      <c r="GLY60" s="24"/>
      <c r="GMC60" s="24"/>
      <c r="GMG60" s="24"/>
      <c r="GMK60" s="24"/>
      <c r="GMO60" s="24"/>
      <c r="GMS60" s="24"/>
      <c r="GMW60" s="24"/>
      <c r="GNA60" s="24"/>
      <c r="GNE60" s="24"/>
      <c r="GNI60" s="24"/>
      <c r="GNM60" s="24"/>
      <c r="GNQ60" s="24"/>
      <c r="GNU60" s="24"/>
      <c r="GNY60" s="24"/>
      <c r="GOC60" s="24"/>
      <c r="GOG60" s="24"/>
      <c r="GOK60" s="24"/>
      <c r="GOO60" s="24"/>
      <c r="GOS60" s="24"/>
      <c r="GOW60" s="24"/>
      <c r="GPA60" s="24"/>
      <c r="GPE60" s="24"/>
      <c r="GPI60" s="24"/>
      <c r="GPM60" s="24"/>
      <c r="GPQ60" s="24"/>
      <c r="GPU60" s="24"/>
      <c r="GPY60" s="24"/>
      <c r="GQC60" s="24"/>
      <c r="GQG60" s="24"/>
      <c r="GQK60" s="24"/>
      <c r="GQO60" s="24"/>
      <c r="GQS60" s="24"/>
      <c r="GQW60" s="24"/>
      <c r="GRA60" s="24"/>
      <c r="GRE60" s="24"/>
      <c r="GRI60" s="24"/>
      <c r="GRM60" s="24"/>
      <c r="GRQ60" s="24"/>
      <c r="GRU60" s="24"/>
      <c r="GRY60" s="24"/>
      <c r="GSC60" s="24"/>
      <c r="GSG60" s="24"/>
      <c r="GSK60" s="24"/>
      <c r="GSO60" s="24"/>
      <c r="GSS60" s="24"/>
      <c r="GSW60" s="24"/>
      <c r="GTA60" s="24"/>
      <c r="GTE60" s="24"/>
      <c r="GTI60" s="24"/>
      <c r="GTM60" s="24"/>
      <c r="GTQ60" s="24"/>
      <c r="GTU60" s="24"/>
      <c r="GTY60" s="24"/>
      <c r="GUC60" s="24"/>
      <c r="GUG60" s="24"/>
      <c r="GUK60" s="24"/>
      <c r="GUO60" s="24"/>
      <c r="GUS60" s="24"/>
      <c r="GUW60" s="24"/>
      <c r="GVA60" s="24"/>
      <c r="GVE60" s="24"/>
      <c r="GVI60" s="24"/>
      <c r="GVM60" s="24"/>
      <c r="GVQ60" s="24"/>
      <c r="GVU60" s="24"/>
      <c r="GVY60" s="24"/>
      <c r="GWC60" s="24"/>
      <c r="GWG60" s="24"/>
      <c r="GWK60" s="24"/>
      <c r="GWO60" s="24"/>
      <c r="GWS60" s="24"/>
      <c r="GWW60" s="24"/>
      <c r="GXA60" s="24"/>
      <c r="GXE60" s="24"/>
      <c r="GXI60" s="24"/>
      <c r="GXM60" s="24"/>
      <c r="GXQ60" s="24"/>
      <c r="GXU60" s="24"/>
      <c r="GXY60" s="24"/>
      <c r="GYC60" s="24"/>
      <c r="GYG60" s="24"/>
      <c r="GYK60" s="24"/>
      <c r="GYO60" s="24"/>
      <c r="GYS60" s="24"/>
      <c r="GYW60" s="24"/>
      <c r="GZA60" s="24"/>
      <c r="GZE60" s="24"/>
      <c r="GZI60" s="24"/>
      <c r="GZM60" s="24"/>
      <c r="GZQ60" s="24"/>
      <c r="GZU60" s="24"/>
      <c r="GZY60" s="24"/>
      <c r="HAC60" s="24"/>
      <c r="HAG60" s="24"/>
      <c r="HAK60" s="24"/>
      <c r="HAO60" s="24"/>
      <c r="HAS60" s="24"/>
      <c r="HAW60" s="24"/>
      <c r="HBA60" s="24"/>
      <c r="HBE60" s="24"/>
      <c r="HBI60" s="24"/>
      <c r="HBM60" s="24"/>
      <c r="HBQ60" s="24"/>
      <c r="HBU60" s="24"/>
      <c r="HBY60" s="24"/>
      <c r="HCC60" s="24"/>
      <c r="HCG60" s="24"/>
      <c r="HCK60" s="24"/>
      <c r="HCO60" s="24"/>
      <c r="HCS60" s="24"/>
      <c r="HCW60" s="24"/>
      <c r="HDA60" s="24"/>
      <c r="HDE60" s="24"/>
      <c r="HDI60" s="24"/>
      <c r="HDM60" s="24"/>
      <c r="HDQ60" s="24"/>
      <c r="HDU60" s="24"/>
      <c r="HDY60" s="24"/>
      <c r="HEC60" s="24"/>
      <c r="HEG60" s="24"/>
      <c r="HEK60" s="24"/>
      <c r="HEO60" s="24"/>
      <c r="HES60" s="24"/>
      <c r="HEW60" s="24"/>
      <c r="HFA60" s="24"/>
      <c r="HFE60" s="24"/>
      <c r="HFI60" s="24"/>
      <c r="HFM60" s="24"/>
      <c r="HFQ60" s="24"/>
      <c r="HFU60" s="24"/>
      <c r="HFY60" s="24"/>
      <c r="HGC60" s="24"/>
      <c r="HGG60" s="24"/>
      <c r="HGK60" s="24"/>
      <c r="HGO60" s="24"/>
      <c r="HGS60" s="24"/>
      <c r="HGW60" s="24"/>
      <c r="HHA60" s="24"/>
      <c r="HHE60" s="24"/>
      <c r="HHI60" s="24"/>
      <c r="HHM60" s="24"/>
      <c r="HHQ60" s="24"/>
      <c r="HHU60" s="24"/>
      <c r="HHY60" s="24"/>
      <c r="HIC60" s="24"/>
      <c r="HIG60" s="24"/>
      <c r="HIK60" s="24"/>
      <c r="HIO60" s="24"/>
      <c r="HIS60" s="24"/>
      <c r="HIW60" s="24"/>
      <c r="HJA60" s="24"/>
      <c r="HJE60" s="24"/>
      <c r="HJI60" s="24"/>
      <c r="HJM60" s="24"/>
      <c r="HJQ60" s="24"/>
      <c r="HJU60" s="24"/>
      <c r="HJY60" s="24"/>
      <c r="HKC60" s="24"/>
      <c r="HKG60" s="24"/>
      <c r="HKK60" s="24"/>
      <c r="HKO60" s="24"/>
      <c r="HKS60" s="24"/>
      <c r="HKW60" s="24"/>
      <c r="HLA60" s="24"/>
      <c r="HLE60" s="24"/>
      <c r="HLI60" s="24"/>
      <c r="HLM60" s="24"/>
      <c r="HLQ60" s="24"/>
      <c r="HLU60" s="24"/>
      <c r="HLY60" s="24"/>
      <c r="HMC60" s="24"/>
      <c r="HMG60" s="24"/>
      <c r="HMK60" s="24"/>
      <c r="HMO60" s="24"/>
      <c r="HMS60" s="24"/>
      <c r="HMW60" s="24"/>
      <c r="HNA60" s="24"/>
      <c r="HNE60" s="24"/>
      <c r="HNI60" s="24"/>
      <c r="HNM60" s="24"/>
      <c r="HNQ60" s="24"/>
      <c r="HNU60" s="24"/>
      <c r="HNY60" s="24"/>
      <c r="HOC60" s="24"/>
      <c r="HOG60" s="24"/>
      <c r="HOK60" s="24"/>
      <c r="HOO60" s="24"/>
      <c r="HOS60" s="24"/>
      <c r="HOW60" s="24"/>
      <c r="HPA60" s="24"/>
      <c r="HPE60" s="24"/>
      <c r="HPI60" s="24"/>
      <c r="HPM60" s="24"/>
      <c r="HPQ60" s="24"/>
      <c r="HPU60" s="24"/>
      <c r="HPY60" s="24"/>
      <c r="HQC60" s="24"/>
      <c r="HQG60" s="24"/>
      <c r="HQK60" s="24"/>
      <c r="HQO60" s="24"/>
      <c r="HQS60" s="24"/>
      <c r="HQW60" s="24"/>
      <c r="HRA60" s="24"/>
      <c r="HRE60" s="24"/>
      <c r="HRI60" s="24"/>
      <c r="HRM60" s="24"/>
      <c r="HRQ60" s="24"/>
      <c r="HRU60" s="24"/>
      <c r="HRY60" s="24"/>
      <c r="HSC60" s="24"/>
      <c r="HSG60" s="24"/>
      <c r="HSK60" s="24"/>
      <c r="HSO60" s="24"/>
      <c r="HSS60" s="24"/>
      <c r="HSW60" s="24"/>
      <c r="HTA60" s="24"/>
      <c r="HTE60" s="24"/>
      <c r="HTI60" s="24"/>
      <c r="HTM60" s="24"/>
      <c r="HTQ60" s="24"/>
      <c r="HTU60" s="24"/>
      <c r="HTY60" s="24"/>
      <c r="HUC60" s="24"/>
      <c r="HUG60" s="24"/>
      <c r="HUK60" s="24"/>
      <c r="HUO60" s="24"/>
      <c r="HUS60" s="24"/>
      <c r="HUW60" s="24"/>
      <c r="HVA60" s="24"/>
      <c r="HVE60" s="24"/>
      <c r="HVI60" s="24"/>
      <c r="HVM60" s="24"/>
      <c r="HVQ60" s="24"/>
      <c r="HVU60" s="24"/>
      <c r="HVY60" s="24"/>
      <c r="HWC60" s="24"/>
      <c r="HWG60" s="24"/>
      <c r="HWK60" s="24"/>
      <c r="HWO60" s="24"/>
      <c r="HWS60" s="24"/>
      <c r="HWW60" s="24"/>
      <c r="HXA60" s="24"/>
      <c r="HXE60" s="24"/>
      <c r="HXI60" s="24"/>
      <c r="HXM60" s="24"/>
      <c r="HXQ60" s="24"/>
      <c r="HXU60" s="24"/>
      <c r="HXY60" s="24"/>
      <c r="HYC60" s="24"/>
      <c r="HYG60" s="24"/>
      <c r="HYK60" s="24"/>
      <c r="HYO60" s="24"/>
      <c r="HYS60" s="24"/>
      <c r="HYW60" s="24"/>
      <c r="HZA60" s="24"/>
      <c r="HZE60" s="24"/>
      <c r="HZI60" s="24"/>
      <c r="HZM60" s="24"/>
      <c r="HZQ60" s="24"/>
      <c r="HZU60" s="24"/>
      <c r="HZY60" s="24"/>
      <c r="IAC60" s="24"/>
      <c r="IAG60" s="24"/>
      <c r="IAK60" s="24"/>
      <c r="IAO60" s="24"/>
      <c r="IAS60" s="24"/>
      <c r="IAW60" s="24"/>
      <c r="IBA60" s="24"/>
      <c r="IBE60" s="24"/>
      <c r="IBI60" s="24"/>
      <c r="IBM60" s="24"/>
      <c r="IBQ60" s="24"/>
      <c r="IBU60" s="24"/>
      <c r="IBY60" s="24"/>
      <c r="ICC60" s="24"/>
      <c r="ICG60" s="24"/>
      <c r="ICK60" s="24"/>
      <c r="ICO60" s="24"/>
      <c r="ICS60" s="24"/>
      <c r="ICW60" s="24"/>
      <c r="IDA60" s="24"/>
      <c r="IDE60" s="24"/>
      <c r="IDI60" s="24"/>
      <c r="IDM60" s="24"/>
      <c r="IDQ60" s="24"/>
      <c r="IDU60" s="24"/>
      <c r="IDY60" s="24"/>
      <c r="IEC60" s="24"/>
      <c r="IEG60" s="24"/>
      <c r="IEK60" s="24"/>
      <c r="IEO60" s="24"/>
      <c r="IES60" s="24"/>
      <c r="IEW60" s="24"/>
      <c r="IFA60" s="24"/>
      <c r="IFE60" s="24"/>
      <c r="IFI60" s="24"/>
      <c r="IFM60" s="24"/>
      <c r="IFQ60" s="24"/>
      <c r="IFU60" s="24"/>
      <c r="IFY60" s="24"/>
      <c r="IGC60" s="24"/>
      <c r="IGG60" s="24"/>
      <c r="IGK60" s="24"/>
      <c r="IGO60" s="24"/>
      <c r="IGS60" s="24"/>
      <c r="IGW60" s="24"/>
      <c r="IHA60" s="24"/>
      <c r="IHE60" s="24"/>
      <c r="IHI60" s="24"/>
      <c r="IHM60" s="24"/>
      <c r="IHQ60" s="24"/>
      <c r="IHU60" s="24"/>
      <c r="IHY60" s="24"/>
      <c r="IIC60" s="24"/>
      <c r="IIG60" s="24"/>
      <c r="IIK60" s="24"/>
      <c r="IIO60" s="24"/>
      <c r="IIS60" s="24"/>
      <c r="IIW60" s="24"/>
      <c r="IJA60" s="24"/>
      <c r="IJE60" s="24"/>
      <c r="IJI60" s="24"/>
      <c r="IJM60" s="24"/>
      <c r="IJQ60" s="24"/>
      <c r="IJU60" s="24"/>
      <c r="IJY60" s="24"/>
      <c r="IKC60" s="24"/>
      <c r="IKG60" s="24"/>
      <c r="IKK60" s="24"/>
      <c r="IKO60" s="24"/>
      <c r="IKS60" s="24"/>
      <c r="IKW60" s="24"/>
      <c r="ILA60" s="24"/>
      <c r="ILE60" s="24"/>
      <c r="ILI60" s="24"/>
      <c r="ILM60" s="24"/>
      <c r="ILQ60" s="24"/>
      <c r="ILU60" s="24"/>
      <c r="ILY60" s="24"/>
      <c r="IMC60" s="24"/>
      <c r="IMG60" s="24"/>
      <c r="IMK60" s="24"/>
      <c r="IMO60" s="24"/>
      <c r="IMS60" s="24"/>
      <c r="IMW60" s="24"/>
      <c r="INA60" s="24"/>
      <c r="INE60" s="24"/>
      <c r="INI60" s="24"/>
      <c r="INM60" s="24"/>
      <c r="INQ60" s="24"/>
      <c r="INU60" s="24"/>
      <c r="INY60" s="24"/>
      <c r="IOC60" s="24"/>
      <c r="IOG60" s="24"/>
      <c r="IOK60" s="24"/>
      <c r="IOO60" s="24"/>
      <c r="IOS60" s="24"/>
      <c r="IOW60" s="24"/>
      <c r="IPA60" s="24"/>
      <c r="IPE60" s="24"/>
      <c r="IPI60" s="24"/>
      <c r="IPM60" s="24"/>
      <c r="IPQ60" s="24"/>
      <c r="IPU60" s="24"/>
      <c r="IPY60" s="24"/>
      <c r="IQC60" s="24"/>
      <c r="IQG60" s="24"/>
      <c r="IQK60" s="24"/>
      <c r="IQO60" s="24"/>
      <c r="IQS60" s="24"/>
      <c r="IQW60" s="24"/>
      <c r="IRA60" s="24"/>
      <c r="IRE60" s="24"/>
      <c r="IRI60" s="24"/>
      <c r="IRM60" s="24"/>
      <c r="IRQ60" s="24"/>
      <c r="IRU60" s="24"/>
      <c r="IRY60" s="24"/>
      <c r="ISC60" s="24"/>
      <c r="ISG60" s="24"/>
      <c r="ISK60" s="24"/>
      <c r="ISO60" s="24"/>
      <c r="ISS60" s="24"/>
      <c r="ISW60" s="24"/>
      <c r="ITA60" s="24"/>
      <c r="ITE60" s="24"/>
      <c r="ITI60" s="24"/>
      <c r="ITM60" s="24"/>
      <c r="ITQ60" s="24"/>
      <c r="ITU60" s="24"/>
      <c r="ITY60" s="24"/>
      <c r="IUC60" s="24"/>
      <c r="IUG60" s="24"/>
      <c r="IUK60" s="24"/>
      <c r="IUO60" s="24"/>
      <c r="IUS60" s="24"/>
      <c r="IUW60" s="24"/>
      <c r="IVA60" s="24"/>
      <c r="IVE60" s="24"/>
      <c r="IVI60" s="24"/>
      <c r="IVM60" s="24"/>
      <c r="IVQ60" s="24"/>
      <c r="IVU60" s="24"/>
      <c r="IVY60" s="24"/>
      <c r="IWC60" s="24"/>
      <c r="IWG60" s="24"/>
      <c r="IWK60" s="24"/>
      <c r="IWO60" s="24"/>
      <c r="IWS60" s="24"/>
      <c r="IWW60" s="24"/>
      <c r="IXA60" s="24"/>
      <c r="IXE60" s="24"/>
      <c r="IXI60" s="24"/>
      <c r="IXM60" s="24"/>
      <c r="IXQ60" s="24"/>
      <c r="IXU60" s="24"/>
      <c r="IXY60" s="24"/>
      <c r="IYC60" s="24"/>
      <c r="IYG60" s="24"/>
      <c r="IYK60" s="24"/>
      <c r="IYO60" s="24"/>
      <c r="IYS60" s="24"/>
      <c r="IYW60" s="24"/>
      <c r="IZA60" s="24"/>
      <c r="IZE60" s="24"/>
      <c r="IZI60" s="24"/>
      <c r="IZM60" s="24"/>
      <c r="IZQ60" s="24"/>
      <c r="IZU60" s="24"/>
      <c r="IZY60" s="24"/>
      <c r="JAC60" s="24"/>
      <c r="JAG60" s="24"/>
      <c r="JAK60" s="24"/>
      <c r="JAO60" s="24"/>
      <c r="JAS60" s="24"/>
      <c r="JAW60" s="24"/>
      <c r="JBA60" s="24"/>
      <c r="JBE60" s="24"/>
      <c r="JBI60" s="24"/>
      <c r="JBM60" s="24"/>
      <c r="JBQ60" s="24"/>
      <c r="JBU60" s="24"/>
      <c r="JBY60" s="24"/>
      <c r="JCC60" s="24"/>
      <c r="JCG60" s="24"/>
      <c r="JCK60" s="24"/>
      <c r="JCO60" s="24"/>
      <c r="JCS60" s="24"/>
      <c r="JCW60" s="24"/>
      <c r="JDA60" s="24"/>
      <c r="JDE60" s="24"/>
      <c r="JDI60" s="24"/>
      <c r="JDM60" s="24"/>
      <c r="JDQ60" s="24"/>
      <c r="JDU60" s="24"/>
      <c r="JDY60" s="24"/>
      <c r="JEC60" s="24"/>
      <c r="JEG60" s="24"/>
      <c r="JEK60" s="24"/>
      <c r="JEO60" s="24"/>
      <c r="JES60" s="24"/>
      <c r="JEW60" s="24"/>
      <c r="JFA60" s="24"/>
      <c r="JFE60" s="24"/>
      <c r="JFI60" s="24"/>
      <c r="JFM60" s="24"/>
      <c r="JFQ60" s="24"/>
      <c r="JFU60" s="24"/>
      <c r="JFY60" s="24"/>
      <c r="JGC60" s="24"/>
      <c r="JGG60" s="24"/>
      <c r="JGK60" s="24"/>
      <c r="JGO60" s="24"/>
      <c r="JGS60" s="24"/>
      <c r="JGW60" s="24"/>
      <c r="JHA60" s="24"/>
      <c r="JHE60" s="24"/>
      <c r="JHI60" s="24"/>
      <c r="JHM60" s="24"/>
      <c r="JHQ60" s="24"/>
      <c r="JHU60" s="24"/>
      <c r="JHY60" s="24"/>
      <c r="JIC60" s="24"/>
      <c r="JIG60" s="24"/>
      <c r="JIK60" s="24"/>
      <c r="JIO60" s="24"/>
      <c r="JIS60" s="24"/>
      <c r="JIW60" s="24"/>
      <c r="JJA60" s="24"/>
      <c r="JJE60" s="24"/>
      <c r="JJI60" s="24"/>
      <c r="JJM60" s="24"/>
      <c r="JJQ60" s="24"/>
      <c r="JJU60" s="24"/>
      <c r="JJY60" s="24"/>
      <c r="JKC60" s="24"/>
      <c r="JKG60" s="24"/>
      <c r="JKK60" s="24"/>
      <c r="JKO60" s="24"/>
      <c r="JKS60" s="24"/>
      <c r="JKW60" s="24"/>
      <c r="JLA60" s="24"/>
      <c r="JLE60" s="24"/>
      <c r="JLI60" s="24"/>
      <c r="JLM60" s="24"/>
      <c r="JLQ60" s="24"/>
      <c r="JLU60" s="24"/>
      <c r="JLY60" s="24"/>
      <c r="JMC60" s="24"/>
      <c r="JMG60" s="24"/>
      <c r="JMK60" s="24"/>
      <c r="JMO60" s="24"/>
      <c r="JMS60" s="24"/>
      <c r="JMW60" s="24"/>
      <c r="JNA60" s="24"/>
      <c r="JNE60" s="24"/>
      <c r="JNI60" s="24"/>
      <c r="JNM60" s="24"/>
      <c r="JNQ60" s="24"/>
      <c r="JNU60" s="24"/>
      <c r="JNY60" s="24"/>
      <c r="JOC60" s="24"/>
      <c r="JOG60" s="24"/>
      <c r="JOK60" s="24"/>
      <c r="JOO60" s="24"/>
      <c r="JOS60" s="24"/>
      <c r="JOW60" s="24"/>
      <c r="JPA60" s="24"/>
      <c r="JPE60" s="24"/>
      <c r="JPI60" s="24"/>
      <c r="JPM60" s="24"/>
      <c r="JPQ60" s="24"/>
      <c r="JPU60" s="24"/>
      <c r="JPY60" s="24"/>
      <c r="JQC60" s="24"/>
      <c r="JQG60" s="24"/>
      <c r="JQK60" s="24"/>
      <c r="JQO60" s="24"/>
      <c r="JQS60" s="24"/>
      <c r="JQW60" s="24"/>
      <c r="JRA60" s="24"/>
      <c r="JRE60" s="24"/>
      <c r="JRI60" s="24"/>
      <c r="JRM60" s="24"/>
      <c r="JRQ60" s="24"/>
      <c r="JRU60" s="24"/>
      <c r="JRY60" s="24"/>
      <c r="JSC60" s="24"/>
      <c r="JSG60" s="24"/>
      <c r="JSK60" s="24"/>
      <c r="JSO60" s="24"/>
      <c r="JSS60" s="24"/>
      <c r="JSW60" s="24"/>
      <c r="JTA60" s="24"/>
      <c r="JTE60" s="24"/>
      <c r="JTI60" s="24"/>
      <c r="JTM60" s="24"/>
      <c r="JTQ60" s="24"/>
      <c r="JTU60" s="24"/>
      <c r="JTY60" s="24"/>
      <c r="JUC60" s="24"/>
      <c r="JUG60" s="24"/>
      <c r="JUK60" s="24"/>
      <c r="JUO60" s="24"/>
      <c r="JUS60" s="24"/>
      <c r="JUW60" s="24"/>
      <c r="JVA60" s="24"/>
      <c r="JVE60" s="24"/>
      <c r="JVI60" s="24"/>
      <c r="JVM60" s="24"/>
      <c r="JVQ60" s="24"/>
      <c r="JVU60" s="24"/>
      <c r="JVY60" s="24"/>
      <c r="JWC60" s="24"/>
      <c r="JWG60" s="24"/>
      <c r="JWK60" s="24"/>
      <c r="JWO60" s="24"/>
      <c r="JWS60" s="24"/>
      <c r="JWW60" s="24"/>
      <c r="JXA60" s="24"/>
      <c r="JXE60" s="24"/>
      <c r="JXI60" s="24"/>
      <c r="JXM60" s="24"/>
      <c r="JXQ60" s="24"/>
      <c r="JXU60" s="24"/>
      <c r="JXY60" s="24"/>
      <c r="JYC60" s="24"/>
      <c r="JYG60" s="24"/>
      <c r="JYK60" s="24"/>
      <c r="JYO60" s="24"/>
      <c r="JYS60" s="24"/>
      <c r="JYW60" s="24"/>
      <c r="JZA60" s="24"/>
      <c r="JZE60" s="24"/>
      <c r="JZI60" s="24"/>
      <c r="JZM60" s="24"/>
      <c r="JZQ60" s="24"/>
      <c r="JZU60" s="24"/>
      <c r="JZY60" s="24"/>
      <c r="KAC60" s="24"/>
      <c r="KAG60" s="24"/>
      <c r="KAK60" s="24"/>
      <c r="KAO60" s="24"/>
      <c r="KAS60" s="24"/>
      <c r="KAW60" s="24"/>
      <c r="KBA60" s="24"/>
      <c r="KBE60" s="24"/>
      <c r="KBI60" s="24"/>
      <c r="KBM60" s="24"/>
      <c r="KBQ60" s="24"/>
      <c r="KBU60" s="24"/>
      <c r="KBY60" s="24"/>
      <c r="KCC60" s="24"/>
      <c r="KCG60" s="24"/>
      <c r="KCK60" s="24"/>
      <c r="KCO60" s="24"/>
      <c r="KCS60" s="24"/>
      <c r="KCW60" s="24"/>
      <c r="KDA60" s="24"/>
      <c r="KDE60" s="24"/>
      <c r="KDI60" s="24"/>
      <c r="KDM60" s="24"/>
      <c r="KDQ60" s="24"/>
      <c r="KDU60" s="24"/>
      <c r="KDY60" s="24"/>
      <c r="KEC60" s="24"/>
      <c r="KEG60" s="24"/>
      <c r="KEK60" s="24"/>
      <c r="KEO60" s="24"/>
      <c r="KES60" s="24"/>
      <c r="KEW60" s="24"/>
      <c r="KFA60" s="24"/>
      <c r="KFE60" s="24"/>
      <c r="KFI60" s="24"/>
      <c r="KFM60" s="24"/>
      <c r="KFQ60" s="24"/>
      <c r="KFU60" s="24"/>
      <c r="KFY60" s="24"/>
      <c r="KGC60" s="24"/>
      <c r="KGG60" s="24"/>
      <c r="KGK60" s="24"/>
      <c r="KGO60" s="24"/>
      <c r="KGS60" s="24"/>
      <c r="KGW60" s="24"/>
      <c r="KHA60" s="24"/>
      <c r="KHE60" s="24"/>
      <c r="KHI60" s="24"/>
      <c r="KHM60" s="24"/>
      <c r="KHQ60" s="24"/>
      <c r="KHU60" s="24"/>
      <c r="KHY60" s="24"/>
      <c r="KIC60" s="24"/>
      <c r="KIG60" s="24"/>
      <c r="KIK60" s="24"/>
      <c r="KIO60" s="24"/>
      <c r="KIS60" s="24"/>
      <c r="KIW60" s="24"/>
      <c r="KJA60" s="24"/>
      <c r="KJE60" s="24"/>
      <c r="KJI60" s="24"/>
      <c r="KJM60" s="24"/>
      <c r="KJQ60" s="24"/>
      <c r="KJU60" s="24"/>
      <c r="KJY60" s="24"/>
      <c r="KKC60" s="24"/>
      <c r="KKG60" s="24"/>
      <c r="KKK60" s="24"/>
      <c r="KKO60" s="24"/>
      <c r="KKS60" s="24"/>
      <c r="KKW60" s="24"/>
      <c r="KLA60" s="24"/>
      <c r="KLE60" s="24"/>
      <c r="KLI60" s="24"/>
      <c r="KLM60" s="24"/>
      <c r="KLQ60" s="24"/>
      <c r="KLU60" s="24"/>
      <c r="KLY60" s="24"/>
      <c r="KMC60" s="24"/>
      <c r="KMG60" s="24"/>
      <c r="KMK60" s="24"/>
      <c r="KMO60" s="24"/>
      <c r="KMS60" s="24"/>
      <c r="KMW60" s="24"/>
      <c r="KNA60" s="24"/>
      <c r="KNE60" s="24"/>
      <c r="KNI60" s="24"/>
      <c r="KNM60" s="24"/>
      <c r="KNQ60" s="24"/>
      <c r="KNU60" s="24"/>
      <c r="KNY60" s="24"/>
      <c r="KOC60" s="24"/>
      <c r="KOG60" s="24"/>
      <c r="KOK60" s="24"/>
      <c r="KOO60" s="24"/>
      <c r="KOS60" s="24"/>
      <c r="KOW60" s="24"/>
      <c r="KPA60" s="24"/>
      <c r="KPE60" s="24"/>
      <c r="KPI60" s="24"/>
      <c r="KPM60" s="24"/>
      <c r="KPQ60" s="24"/>
      <c r="KPU60" s="24"/>
      <c r="KPY60" s="24"/>
      <c r="KQC60" s="24"/>
      <c r="KQG60" s="24"/>
      <c r="KQK60" s="24"/>
      <c r="KQO60" s="24"/>
      <c r="KQS60" s="24"/>
      <c r="KQW60" s="24"/>
      <c r="KRA60" s="24"/>
      <c r="KRE60" s="24"/>
      <c r="KRI60" s="24"/>
      <c r="KRM60" s="24"/>
      <c r="KRQ60" s="24"/>
      <c r="KRU60" s="24"/>
      <c r="KRY60" s="24"/>
      <c r="KSC60" s="24"/>
      <c r="KSG60" s="24"/>
      <c r="KSK60" s="24"/>
      <c r="KSO60" s="24"/>
      <c r="KSS60" s="24"/>
      <c r="KSW60" s="24"/>
      <c r="KTA60" s="24"/>
      <c r="KTE60" s="24"/>
      <c r="KTI60" s="24"/>
      <c r="KTM60" s="24"/>
      <c r="KTQ60" s="24"/>
      <c r="KTU60" s="24"/>
      <c r="KTY60" s="24"/>
      <c r="KUC60" s="24"/>
      <c r="KUG60" s="24"/>
      <c r="KUK60" s="24"/>
      <c r="KUO60" s="24"/>
      <c r="KUS60" s="24"/>
      <c r="KUW60" s="24"/>
      <c r="KVA60" s="24"/>
      <c r="KVE60" s="24"/>
      <c r="KVI60" s="24"/>
      <c r="KVM60" s="24"/>
      <c r="KVQ60" s="24"/>
      <c r="KVU60" s="24"/>
      <c r="KVY60" s="24"/>
      <c r="KWC60" s="24"/>
      <c r="KWG60" s="24"/>
      <c r="KWK60" s="24"/>
      <c r="KWO60" s="24"/>
      <c r="KWS60" s="24"/>
      <c r="KWW60" s="24"/>
      <c r="KXA60" s="24"/>
      <c r="KXE60" s="24"/>
      <c r="KXI60" s="24"/>
      <c r="KXM60" s="24"/>
      <c r="KXQ60" s="24"/>
      <c r="KXU60" s="24"/>
      <c r="KXY60" s="24"/>
      <c r="KYC60" s="24"/>
      <c r="KYG60" s="24"/>
      <c r="KYK60" s="24"/>
      <c r="KYO60" s="24"/>
      <c r="KYS60" s="24"/>
      <c r="KYW60" s="24"/>
      <c r="KZA60" s="24"/>
      <c r="KZE60" s="24"/>
      <c r="KZI60" s="24"/>
      <c r="KZM60" s="24"/>
      <c r="KZQ60" s="24"/>
      <c r="KZU60" s="24"/>
      <c r="KZY60" s="24"/>
      <c r="LAC60" s="24"/>
      <c r="LAG60" s="24"/>
      <c r="LAK60" s="24"/>
      <c r="LAO60" s="24"/>
      <c r="LAS60" s="24"/>
      <c r="LAW60" s="24"/>
      <c r="LBA60" s="24"/>
      <c r="LBE60" s="24"/>
      <c r="LBI60" s="24"/>
      <c r="LBM60" s="24"/>
      <c r="LBQ60" s="24"/>
      <c r="LBU60" s="24"/>
      <c r="LBY60" s="24"/>
      <c r="LCC60" s="24"/>
      <c r="LCG60" s="24"/>
      <c r="LCK60" s="24"/>
      <c r="LCO60" s="24"/>
      <c r="LCS60" s="24"/>
      <c r="LCW60" s="24"/>
      <c r="LDA60" s="24"/>
      <c r="LDE60" s="24"/>
      <c r="LDI60" s="24"/>
      <c r="LDM60" s="24"/>
      <c r="LDQ60" s="24"/>
      <c r="LDU60" s="24"/>
      <c r="LDY60" s="24"/>
      <c r="LEC60" s="24"/>
      <c r="LEG60" s="24"/>
      <c r="LEK60" s="24"/>
      <c r="LEO60" s="24"/>
      <c r="LES60" s="24"/>
      <c r="LEW60" s="24"/>
      <c r="LFA60" s="24"/>
      <c r="LFE60" s="24"/>
      <c r="LFI60" s="24"/>
      <c r="LFM60" s="24"/>
      <c r="LFQ60" s="24"/>
      <c r="LFU60" s="24"/>
      <c r="LFY60" s="24"/>
      <c r="LGC60" s="24"/>
      <c r="LGG60" s="24"/>
      <c r="LGK60" s="24"/>
      <c r="LGO60" s="24"/>
      <c r="LGS60" s="24"/>
      <c r="LGW60" s="24"/>
      <c r="LHA60" s="24"/>
      <c r="LHE60" s="24"/>
      <c r="LHI60" s="24"/>
      <c r="LHM60" s="24"/>
      <c r="LHQ60" s="24"/>
      <c r="LHU60" s="24"/>
      <c r="LHY60" s="24"/>
      <c r="LIC60" s="24"/>
      <c r="LIG60" s="24"/>
      <c r="LIK60" s="24"/>
      <c r="LIO60" s="24"/>
      <c r="LIS60" s="24"/>
      <c r="LIW60" s="24"/>
      <c r="LJA60" s="24"/>
      <c r="LJE60" s="24"/>
      <c r="LJI60" s="24"/>
      <c r="LJM60" s="24"/>
      <c r="LJQ60" s="24"/>
      <c r="LJU60" s="24"/>
      <c r="LJY60" s="24"/>
      <c r="LKC60" s="24"/>
      <c r="LKG60" s="24"/>
      <c r="LKK60" s="24"/>
      <c r="LKO60" s="24"/>
      <c r="LKS60" s="24"/>
      <c r="LKW60" s="24"/>
      <c r="LLA60" s="24"/>
      <c r="LLE60" s="24"/>
      <c r="LLI60" s="24"/>
      <c r="LLM60" s="24"/>
      <c r="LLQ60" s="24"/>
      <c r="LLU60" s="24"/>
      <c r="LLY60" s="24"/>
      <c r="LMC60" s="24"/>
      <c r="LMG60" s="24"/>
      <c r="LMK60" s="24"/>
      <c r="LMO60" s="24"/>
      <c r="LMS60" s="24"/>
      <c r="LMW60" s="24"/>
      <c r="LNA60" s="24"/>
      <c r="LNE60" s="24"/>
      <c r="LNI60" s="24"/>
      <c r="LNM60" s="24"/>
      <c r="LNQ60" s="24"/>
      <c r="LNU60" s="24"/>
      <c r="LNY60" s="24"/>
      <c r="LOC60" s="24"/>
      <c r="LOG60" s="24"/>
      <c r="LOK60" s="24"/>
      <c r="LOO60" s="24"/>
      <c r="LOS60" s="24"/>
      <c r="LOW60" s="24"/>
      <c r="LPA60" s="24"/>
      <c r="LPE60" s="24"/>
      <c r="LPI60" s="24"/>
      <c r="LPM60" s="24"/>
      <c r="LPQ60" s="24"/>
      <c r="LPU60" s="24"/>
      <c r="LPY60" s="24"/>
      <c r="LQC60" s="24"/>
      <c r="LQG60" s="24"/>
      <c r="LQK60" s="24"/>
      <c r="LQO60" s="24"/>
      <c r="LQS60" s="24"/>
      <c r="LQW60" s="24"/>
      <c r="LRA60" s="24"/>
      <c r="LRE60" s="24"/>
      <c r="LRI60" s="24"/>
      <c r="LRM60" s="24"/>
      <c r="LRQ60" s="24"/>
      <c r="LRU60" s="24"/>
      <c r="LRY60" s="24"/>
      <c r="LSC60" s="24"/>
      <c r="LSG60" s="24"/>
      <c r="LSK60" s="24"/>
      <c r="LSO60" s="24"/>
      <c r="LSS60" s="24"/>
      <c r="LSW60" s="24"/>
      <c r="LTA60" s="24"/>
      <c r="LTE60" s="24"/>
      <c r="LTI60" s="24"/>
      <c r="LTM60" s="24"/>
      <c r="LTQ60" s="24"/>
      <c r="LTU60" s="24"/>
      <c r="LTY60" s="24"/>
      <c r="LUC60" s="24"/>
      <c r="LUG60" s="24"/>
      <c r="LUK60" s="24"/>
      <c r="LUO60" s="24"/>
      <c r="LUS60" s="24"/>
      <c r="LUW60" s="24"/>
      <c r="LVA60" s="24"/>
      <c r="LVE60" s="24"/>
      <c r="LVI60" s="24"/>
      <c r="LVM60" s="24"/>
      <c r="LVQ60" s="24"/>
      <c r="LVU60" s="24"/>
      <c r="LVY60" s="24"/>
      <c r="LWC60" s="24"/>
      <c r="LWG60" s="24"/>
      <c r="LWK60" s="24"/>
      <c r="LWO60" s="24"/>
      <c r="LWS60" s="24"/>
      <c r="LWW60" s="24"/>
      <c r="LXA60" s="24"/>
      <c r="LXE60" s="24"/>
      <c r="LXI60" s="24"/>
      <c r="LXM60" s="24"/>
      <c r="LXQ60" s="24"/>
      <c r="LXU60" s="24"/>
      <c r="LXY60" s="24"/>
      <c r="LYC60" s="24"/>
      <c r="LYG60" s="24"/>
      <c r="LYK60" s="24"/>
      <c r="LYO60" s="24"/>
      <c r="LYS60" s="24"/>
      <c r="LYW60" s="24"/>
      <c r="LZA60" s="24"/>
      <c r="LZE60" s="24"/>
      <c r="LZI60" s="24"/>
      <c r="LZM60" s="24"/>
      <c r="LZQ60" s="24"/>
      <c r="LZU60" s="24"/>
      <c r="LZY60" s="24"/>
      <c r="MAC60" s="24"/>
      <c r="MAG60" s="24"/>
      <c r="MAK60" s="24"/>
      <c r="MAO60" s="24"/>
      <c r="MAS60" s="24"/>
      <c r="MAW60" s="24"/>
      <c r="MBA60" s="24"/>
      <c r="MBE60" s="24"/>
      <c r="MBI60" s="24"/>
      <c r="MBM60" s="24"/>
      <c r="MBQ60" s="24"/>
      <c r="MBU60" s="24"/>
      <c r="MBY60" s="24"/>
      <c r="MCC60" s="24"/>
      <c r="MCG60" s="24"/>
      <c r="MCK60" s="24"/>
      <c r="MCO60" s="24"/>
      <c r="MCS60" s="24"/>
      <c r="MCW60" s="24"/>
      <c r="MDA60" s="24"/>
      <c r="MDE60" s="24"/>
      <c r="MDI60" s="24"/>
      <c r="MDM60" s="24"/>
      <c r="MDQ60" s="24"/>
      <c r="MDU60" s="24"/>
      <c r="MDY60" s="24"/>
      <c r="MEC60" s="24"/>
      <c r="MEG60" s="24"/>
      <c r="MEK60" s="24"/>
      <c r="MEO60" s="24"/>
      <c r="MES60" s="24"/>
      <c r="MEW60" s="24"/>
      <c r="MFA60" s="24"/>
      <c r="MFE60" s="24"/>
      <c r="MFI60" s="24"/>
      <c r="MFM60" s="24"/>
      <c r="MFQ60" s="24"/>
      <c r="MFU60" s="24"/>
      <c r="MFY60" s="24"/>
      <c r="MGC60" s="24"/>
      <c r="MGG60" s="24"/>
      <c r="MGK60" s="24"/>
      <c r="MGO60" s="24"/>
      <c r="MGS60" s="24"/>
      <c r="MGW60" s="24"/>
      <c r="MHA60" s="24"/>
      <c r="MHE60" s="24"/>
      <c r="MHI60" s="24"/>
      <c r="MHM60" s="24"/>
      <c r="MHQ60" s="24"/>
      <c r="MHU60" s="24"/>
      <c r="MHY60" s="24"/>
      <c r="MIC60" s="24"/>
      <c r="MIG60" s="24"/>
      <c r="MIK60" s="24"/>
      <c r="MIO60" s="24"/>
      <c r="MIS60" s="24"/>
      <c r="MIW60" s="24"/>
      <c r="MJA60" s="24"/>
      <c r="MJE60" s="24"/>
      <c r="MJI60" s="24"/>
      <c r="MJM60" s="24"/>
      <c r="MJQ60" s="24"/>
      <c r="MJU60" s="24"/>
      <c r="MJY60" s="24"/>
      <c r="MKC60" s="24"/>
      <c r="MKG60" s="24"/>
      <c r="MKK60" s="24"/>
      <c r="MKO60" s="24"/>
      <c r="MKS60" s="24"/>
      <c r="MKW60" s="24"/>
      <c r="MLA60" s="24"/>
      <c r="MLE60" s="24"/>
      <c r="MLI60" s="24"/>
      <c r="MLM60" s="24"/>
      <c r="MLQ60" s="24"/>
      <c r="MLU60" s="24"/>
      <c r="MLY60" s="24"/>
      <c r="MMC60" s="24"/>
      <c r="MMG60" s="24"/>
      <c r="MMK60" s="24"/>
      <c r="MMO60" s="24"/>
      <c r="MMS60" s="24"/>
      <c r="MMW60" s="24"/>
      <c r="MNA60" s="24"/>
      <c r="MNE60" s="24"/>
      <c r="MNI60" s="24"/>
      <c r="MNM60" s="24"/>
      <c r="MNQ60" s="24"/>
      <c r="MNU60" s="24"/>
      <c r="MNY60" s="24"/>
      <c r="MOC60" s="24"/>
      <c r="MOG60" s="24"/>
      <c r="MOK60" s="24"/>
      <c r="MOO60" s="24"/>
      <c r="MOS60" s="24"/>
      <c r="MOW60" s="24"/>
      <c r="MPA60" s="24"/>
      <c r="MPE60" s="24"/>
      <c r="MPI60" s="24"/>
      <c r="MPM60" s="24"/>
      <c r="MPQ60" s="24"/>
      <c r="MPU60" s="24"/>
      <c r="MPY60" s="24"/>
      <c r="MQC60" s="24"/>
      <c r="MQG60" s="24"/>
      <c r="MQK60" s="24"/>
      <c r="MQO60" s="24"/>
      <c r="MQS60" s="24"/>
      <c r="MQW60" s="24"/>
      <c r="MRA60" s="24"/>
      <c r="MRE60" s="24"/>
      <c r="MRI60" s="24"/>
      <c r="MRM60" s="24"/>
      <c r="MRQ60" s="24"/>
      <c r="MRU60" s="24"/>
      <c r="MRY60" s="24"/>
      <c r="MSC60" s="24"/>
      <c r="MSG60" s="24"/>
      <c r="MSK60" s="24"/>
      <c r="MSO60" s="24"/>
      <c r="MSS60" s="24"/>
      <c r="MSW60" s="24"/>
      <c r="MTA60" s="24"/>
      <c r="MTE60" s="24"/>
      <c r="MTI60" s="24"/>
      <c r="MTM60" s="24"/>
      <c r="MTQ60" s="24"/>
      <c r="MTU60" s="24"/>
      <c r="MTY60" s="24"/>
      <c r="MUC60" s="24"/>
      <c r="MUG60" s="24"/>
      <c r="MUK60" s="24"/>
      <c r="MUO60" s="24"/>
      <c r="MUS60" s="24"/>
      <c r="MUW60" s="24"/>
      <c r="MVA60" s="24"/>
      <c r="MVE60" s="24"/>
      <c r="MVI60" s="24"/>
      <c r="MVM60" s="24"/>
      <c r="MVQ60" s="24"/>
      <c r="MVU60" s="24"/>
      <c r="MVY60" s="24"/>
      <c r="MWC60" s="24"/>
      <c r="MWG60" s="24"/>
      <c r="MWK60" s="24"/>
      <c r="MWO60" s="24"/>
      <c r="MWS60" s="24"/>
      <c r="MWW60" s="24"/>
      <c r="MXA60" s="24"/>
      <c r="MXE60" s="24"/>
      <c r="MXI60" s="24"/>
      <c r="MXM60" s="24"/>
      <c r="MXQ60" s="24"/>
      <c r="MXU60" s="24"/>
      <c r="MXY60" s="24"/>
      <c r="MYC60" s="24"/>
      <c r="MYG60" s="24"/>
      <c r="MYK60" s="24"/>
      <c r="MYO60" s="24"/>
      <c r="MYS60" s="24"/>
      <c r="MYW60" s="24"/>
      <c r="MZA60" s="24"/>
      <c r="MZE60" s="24"/>
      <c r="MZI60" s="24"/>
      <c r="MZM60" s="24"/>
      <c r="MZQ60" s="24"/>
      <c r="MZU60" s="24"/>
      <c r="MZY60" s="24"/>
      <c r="NAC60" s="24"/>
      <c r="NAG60" s="24"/>
      <c r="NAK60" s="24"/>
      <c r="NAO60" s="24"/>
      <c r="NAS60" s="24"/>
      <c r="NAW60" s="24"/>
      <c r="NBA60" s="24"/>
      <c r="NBE60" s="24"/>
      <c r="NBI60" s="24"/>
      <c r="NBM60" s="24"/>
      <c r="NBQ60" s="24"/>
      <c r="NBU60" s="24"/>
      <c r="NBY60" s="24"/>
      <c r="NCC60" s="24"/>
      <c r="NCG60" s="24"/>
      <c r="NCK60" s="24"/>
      <c r="NCO60" s="24"/>
      <c r="NCS60" s="24"/>
      <c r="NCW60" s="24"/>
      <c r="NDA60" s="24"/>
      <c r="NDE60" s="24"/>
      <c r="NDI60" s="24"/>
      <c r="NDM60" s="24"/>
      <c r="NDQ60" s="24"/>
      <c r="NDU60" s="24"/>
      <c r="NDY60" s="24"/>
      <c r="NEC60" s="24"/>
      <c r="NEG60" s="24"/>
      <c r="NEK60" s="24"/>
      <c r="NEO60" s="24"/>
      <c r="NES60" s="24"/>
      <c r="NEW60" s="24"/>
      <c r="NFA60" s="24"/>
      <c r="NFE60" s="24"/>
      <c r="NFI60" s="24"/>
      <c r="NFM60" s="24"/>
      <c r="NFQ60" s="24"/>
      <c r="NFU60" s="24"/>
      <c r="NFY60" s="24"/>
      <c r="NGC60" s="24"/>
      <c r="NGG60" s="24"/>
      <c r="NGK60" s="24"/>
      <c r="NGO60" s="24"/>
      <c r="NGS60" s="24"/>
      <c r="NGW60" s="24"/>
      <c r="NHA60" s="24"/>
      <c r="NHE60" s="24"/>
      <c r="NHI60" s="24"/>
      <c r="NHM60" s="24"/>
      <c r="NHQ60" s="24"/>
      <c r="NHU60" s="24"/>
      <c r="NHY60" s="24"/>
      <c r="NIC60" s="24"/>
      <c r="NIG60" s="24"/>
      <c r="NIK60" s="24"/>
      <c r="NIO60" s="24"/>
      <c r="NIS60" s="24"/>
      <c r="NIW60" s="24"/>
      <c r="NJA60" s="24"/>
      <c r="NJE60" s="24"/>
      <c r="NJI60" s="24"/>
      <c r="NJM60" s="24"/>
      <c r="NJQ60" s="24"/>
      <c r="NJU60" s="24"/>
      <c r="NJY60" s="24"/>
      <c r="NKC60" s="24"/>
      <c r="NKG60" s="24"/>
      <c r="NKK60" s="24"/>
      <c r="NKO60" s="24"/>
      <c r="NKS60" s="24"/>
      <c r="NKW60" s="24"/>
      <c r="NLA60" s="24"/>
      <c r="NLE60" s="24"/>
      <c r="NLI60" s="24"/>
      <c r="NLM60" s="24"/>
      <c r="NLQ60" s="24"/>
      <c r="NLU60" s="24"/>
      <c r="NLY60" s="24"/>
      <c r="NMC60" s="24"/>
      <c r="NMG60" s="24"/>
      <c r="NMK60" s="24"/>
      <c r="NMO60" s="24"/>
      <c r="NMS60" s="24"/>
      <c r="NMW60" s="24"/>
      <c r="NNA60" s="24"/>
      <c r="NNE60" s="24"/>
      <c r="NNI60" s="24"/>
      <c r="NNM60" s="24"/>
      <c r="NNQ60" s="24"/>
      <c r="NNU60" s="24"/>
      <c r="NNY60" s="24"/>
      <c r="NOC60" s="24"/>
      <c r="NOG60" s="24"/>
      <c r="NOK60" s="24"/>
      <c r="NOO60" s="24"/>
      <c r="NOS60" s="24"/>
      <c r="NOW60" s="24"/>
      <c r="NPA60" s="24"/>
      <c r="NPE60" s="24"/>
      <c r="NPI60" s="24"/>
      <c r="NPM60" s="24"/>
      <c r="NPQ60" s="24"/>
      <c r="NPU60" s="24"/>
      <c r="NPY60" s="24"/>
      <c r="NQC60" s="24"/>
      <c r="NQG60" s="24"/>
      <c r="NQK60" s="24"/>
      <c r="NQO60" s="24"/>
      <c r="NQS60" s="24"/>
      <c r="NQW60" s="24"/>
      <c r="NRA60" s="24"/>
      <c r="NRE60" s="24"/>
      <c r="NRI60" s="24"/>
      <c r="NRM60" s="24"/>
      <c r="NRQ60" s="24"/>
      <c r="NRU60" s="24"/>
      <c r="NRY60" s="24"/>
      <c r="NSC60" s="24"/>
      <c r="NSG60" s="24"/>
      <c r="NSK60" s="24"/>
      <c r="NSO60" s="24"/>
      <c r="NSS60" s="24"/>
      <c r="NSW60" s="24"/>
      <c r="NTA60" s="24"/>
      <c r="NTE60" s="24"/>
      <c r="NTI60" s="24"/>
      <c r="NTM60" s="24"/>
      <c r="NTQ60" s="24"/>
      <c r="NTU60" s="24"/>
      <c r="NTY60" s="24"/>
      <c r="NUC60" s="24"/>
      <c r="NUG60" s="24"/>
      <c r="NUK60" s="24"/>
      <c r="NUO60" s="24"/>
      <c r="NUS60" s="24"/>
      <c r="NUW60" s="24"/>
      <c r="NVA60" s="24"/>
      <c r="NVE60" s="24"/>
      <c r="NVI60" s="24"/>
      <c r="NVM60" s="24"/>
      <c r="NVQ60" s="24"/>
      <c r="NVU60" s="24"/>
      <c r="NVY60" s="24"/>
      <c r="NWC60" s="24"/>
      <c r="NWG60" s="24"/>
      <c r="NWK60" s="24"/>
      <c r="NWO60" s="24"/>
      <c r="NWS60" s="24"/>
      <c r="NWW60" s="24"/>
      <c r="NXA60" s="24"/>
      <c r="NXE60" s="24"/>
      <c r="NXI60" s="24"/>
      <c r="NXM60" s="24"/>
      <c r="NXQ60" s="24"/>
      <c r="NXU60" s="24"/>
      <c r="NXY60" s="24"/>
      <c r="NYC60" s="24"/>
      <c r="NYG60" s="24"/>
      <c r="NYK60" s="24"/>
      <c r="NYO60" s="24"/>
      <c r="NYS60" s="24"/>
      <c r="NYW60" s="24"/>
      <c r="NZA60" s="24"/>
      <c r="NZE60" s="24"/>
      <c r="NZI60" s="24"/>
      <c r="NZM60" s="24"/>
      <c r="NZQ60" s="24"/>
      <c r="NZU60" s="24"/>
      <c r="NZY60" s="24"/>
      <c r="OAC60" s="24"/>
      <c r="OAG60" s="24"/>
      <c r="OAK60" s="24"/>
      <c r="OAO60" s="24"/>
      <c r="OAS60" s="24"/>
      <c r="OAW60" s="24"/>
      <c r="OBA60" s="24"/>
      <c r="OBE60" s="24"/>
      <c r="OBI60" s="24"/>
      <c r="OBM60" s="24"/>
      <c r="OBQ60" s="24"/>
      <c r="OBU60" s="24"/>
      <c r="OBY60" s="24"/>
      <c r="OCC60" s="24"/>
      <c r="OCG60" s="24"/>
      <c r="OCK60" s="24"/>
      <c r="OCO60" s="24"/>
      <c r="OCS60" s="24"/>
      <c r="OCW60" s="24"/>
      <c r="ODA60" s="24"/>
      <c r="ODE60" s="24"/>
      <c r="ODI60" s="24"/>
      <c r="ODM60" s="24"/>
      <c r="ODQ60" s="24"/>
      <c r="ODU60" s="24"/>
      <c r="ODY60" s="24"/>
      <c r="OEC60" s="24"/>
      <c r="OEG60" s="24"/>
      <c r="OEK60" s="24"/>
      <c r="OEO60" s="24"/>
      <c r="OES60" s="24"/>
      <c r="OEW60" s="24"/>
      <c r="OFA60" s="24"/>
      <c r="OFE60" s="24"/>
      <c r="OFI60" s="24"/>
      <c r="OFM60" s="24"/>
      <c r="OFQ60" s="24"/>
      <c r="OFU60" s="24"/>
      <c r="OFY60" s="24"/>
      <c r="OGC60" s="24"/>
      <c r="OGG60" s="24"/>
      <c r="OGK60" s="24"/>
      <c r="OGO60" s="24"/>
      <c r="OGS60" s="24"/>
      <c r="OGW60" s="24"/>
      <c r="OHA60" s="24"/>
      <c r="OHE60" s="24"/>
      <c r="OHI60" s="24"/>
      <c r="OHM60" s="24"/>
      <c r="OHQ60" s="24"/>
      <c r="OHU60" s="24"/>
      <c r="OHY60" s="24"/>
      <c r="OIC60" s="24"/>
      <c r="OIG60" s="24"/>
      <c r="OIK60" s="24"/>
      <c r="OIO60" s="24"/>
      <c r="OIS60" s="24"/>
      <c r="OIW60" s="24"/>
      <c r="OJA60" s="24"/>
      <c r="OJE60" s="24"/>
      <c r="OJI60" s="24"/>
      <c r="OJM60" s="24"/>
      <c r="OJQ60" s="24"/>
      <c r="OJU60" s="24"/>
      <c r="OJY60" s="24"/>
      <c r="OKC60" s="24"/>
      <c r="OKG60" s="24"/>
      <c r="OKK60" s="24"/>
      <c r="OKO60" s="24"/>
      <c r="OKS60" s="24"/>
      <c r="OKW60" s="24"/>
      <c r="OLA60" s="24"/>
      <c r="OLE60" s="24"/>
      <c r="OLI60" s="24"/>
      <c r="OLM60" s="24"/>
      <c r="OLQ60" s="24"/>
      <c r="OLU60" s="24"/>
      <c r="OLY60" s="24"/>
      <c r="OMC60" s="24"/>
      <c r="OMG60" s="24"/>
      <c r="OMK60" s="24"/>
      <c r="OMO60" s="24"/>
      <c r="OMS60" s="24"/>
      <c r="OMW60" s="24"/>
      <c r="ONA60" s="24"/>
      <c r="ONE60" s="24"/>
      <c r="ONI60" s="24"/>
      <c r="ONM60" s="24"/>
      <c r="ONQ60" s="24"/>
      <c r="ONU60" s="24"/>
      <c r="ONY60" s="24"/>
      <c r="OOC60" s="24"/>
      <c r="OOG60" s="24"/>
      <c r="OOK60" s="24"/>
      <c r="OOO60" s="24"/>
      <c r="OOS60" s="24"/>
      <c r="OOW60" s="24"/>
      <c r="OPA60" s="24"/>
      <c r="OPE60" s="24"/>
      <c r="OPI60" s="24"/>
      <c r="OPM60" s="24"/>
      <c r="OPQ60" s="24"/>
      <c r="OPU60" s="24"/>
      <c r="OPY60" s="24"/>
      <c r="OQC60" s="24"/>
      <c r="OQG60" s="24"/>
      <c r="OQK60" s="24"/>
      <c r="OQO60" s="24"/>
      <c r="OQS60" s="24"/>
      <c r="OQW60" s="24"/>
      <c r="ORA60" s="24"/>
      <c r="ORE60" s="24"/>
      <c r="ORI60" s="24"/>
      <c r="ORM60" s="24"/>
      <c r="ORQ60" s="24"/>
      <c r="ORU60" s="24"/>
      <c r="ORY60" s="24"/>
      <c r="OSC60" s="24"/>
      <c r="OSG60" s="24"/>
      <c r="OSK60" s="24"/>
      <c r="OSO60" s="24"/>
      <c r="OSS60" s="24"/>
      <c r="OSW60" s="24"/>
      <c r="OTA60" s="24"/>
      <c r="OTE60" s="24"/>
      <c r="OTI60" s="24"/>
      <c r="OTM60" s="24"/>
      <c r="OTQ60" s="24"/>
      <c r="OTU60" s="24"/>
      <c r="OTY60" s="24"/>
      <c r="OUC60" s="24"/>
      <c r="OUG60" s="24"/>
      <c r="OUK60" s="24"/>
      <c r="OUO60" s="24"/>
      <c r="OUS60" s="24"/>
      <c r="OUW60" s="24"/>
      <c r="OVA60" s="24"/>
      <c r="OVE60" s="24"/>
      <c r="OVI60" s="24"/>
      <c r="OVM60" s="24"/>
      <c r="OVQ60" s="24"/>
      <c r="OVU60" s="24"/>
      <c r="OVY60" s="24"/>
      <c r="OWC60" s="24"/>
      <c r="OWG60" s="24"/>
      <c r="OWK60" s="24"/>
      <c r="OWO60" s="24"/>
      <c r="OWS60" s="24"/>
      <c r="OWW60" s="24"/>
      <c r="OXA60" s="24"/>
      <c r="OXE60" s="24"/>
      <c r="OXI60" s="24"/>
      <c r="OXM60" s="24"/>
      <c r="OXQ60" s="24"/>
      <c r="OXU60" s="24"/>
      <c r="OXY60" s="24"/>
      <c r="OYC60" s="24"/>
      <c r="OYG60" s="24"/>
      <c r="OYK60" s="24"/>
      <c r="OYO60" s="24"/>
      <c r="OYS60" s="24"/>
      <c r="OYW60" s="24"/>
      <c r="OZA60" s="24"/>
      <c r="OZE60" s="24"/>
      <c r="OZI60" s="24"/>
      <c r="OZM60" s="24"/>
      <c r="OZQ60" s="24"/>
      <c r="OZU60" s="24"/>
      <c r="OZY60" s="24"/>
      <c r="PAC60" s="24"/>
      <c r="PAG60" s="24"/>
      <c r="PAK60" s="24"/>
      <c r="PAO60" s="24"/>
      <c r="PAS60" s="24"/>
      <c r="PAW60" s="24"/>
      <c r="PBA60" s="24"/>
      <c r="PBE60" s="24"/>
      <c r="PBI60" s="24"/>
      <c r="PBM60" s="24"/>
      <c r="PBQ60" s="24"/>
      <c r="PBU60" s="24"/>
      <c r="PBY60" s="24"/>
      <c r="PCC60" s="24"/>
      <c r="PCG60" s="24"/>
      <c r="PCK60" s="24"/>
      <c r="PCO60" s="24"/>
      <c r="PCS60" s="24"/>
      <c r="PCW60" s="24"/>
      <c r="PDA60" s="24"/>
      <c r="PDE60" s="24"/>
      <c r="PDI60" s="24"/>
      <c r="PDM60" s="24"/>
      <c r="PDQ60" s="24"/>
      <c r="PDU60" s="24"/>
      <c r="PDY60" s="24"/>
      <c r="PEC60" s="24"/>
      <c r="PEG60" s="24"/>
      <c r="PEK60" s="24"/>
      <c r="PEO60" s="24"/>
      <c r="PES60" s="24"/>
      <c r="PEW60" s="24"/>
      <c r="PFA60" s="24"/>
      <c r="PFE60" s="24"/>
      <c r="PFI60" s="24"/>
      <c r="PFM60" s="24"/>
      <c r="PFQ60" s="24"/>
      <c r="PFU60" s="24"/>
      <c r="PFY60" s="24"/>
      <c r="PGC60" s="24"/>
      <c r="PGG60" s="24"/>
      <c r="PGK60" s="24"/>
      <c r="PGO60" s="24"/>
      <c r="PGS60" s="24"/>
      <c r="PGW60" s="24"/>
      <c r="PHA60" s="24"/>
      <c r="PHE60" s="24"/>
      <c r="PHI60" s="24"/>
      <c r="PHM60" s="24"/>
      <c r="PHQ60" s="24"/>
      <c r="PHU60" s="24"/>
      <c r="PHY60" s="24"/>
      <c r="PIC60" s="24"/>
      <c r="PIG60" s="24"/>
      <c r="PIK60" s="24"/>
      <c r="PIO60" s="24"/>
      <c r="PIS60" s="24"/>
      <c r="PIW60" s="24"/>
      <c r="PJA60" s="24"/>
      <c r="PJE60" s="24"/>
      <c r="PJI60" s="24"/>
      <c r="PJM60" s="24"/>
      <c r="PJQ60" s="24"/>
      <c r="PJU60" s="24"/>
      <c r="PJY60" s="24"/>
      <c r="PKC60" s="24"/>
      <c r="PKG60" s="24"/>
      <c r="PKK60" s="24"/>
      <c r="PKO60" s="24"/>
      <c r="PKS60" s="24"/>
      <c r="PKW60" s="24"/>
      <c r="PLA60" s="24"/>
      <c r="PLE60" s="24"/>
      <c r="PLI60" s="24"/>
      <c r="PLM60" s="24"/>
      <c r="PLQ60" s="24"/>
      <c r="PLU60" s="24"/>
      <c r="PLY60" s="24"/>
      <c r="PMC60" s="24"/>
      <c r="PMG60" s="24"/>
      <c r="PMK60" s="24"/>
      <c r="PMO60" s="24"/>
      <c r="PMS60" s="24"/>
      <c r="PMW60" s="24"/>
      <c r="PNA60" s="24"/>
      <c r="PNE60" s="24"/>
      <c r="PNI60" s="24"/>
      <c r="PNM60" s="24"/>
      <c r="PNQ60" s="24"/>
      <c r="PNU60" s="24"/>
      <c r="PNY60" s="24"/>
      <c r="POC60" s="24"/>
      <c r="POG60" s="24"/>
      <c r="POK60" s="24"/>
      <c r="POO60" s="24"/>
      <c r="POS60" s="24"/>
      <c r="POW60" s="24"/>
      <c r="PPA60" s="24"/>
      <c r="PPE60" s="24"/>
      <c r="PPI60" s="24"/>
      <c r="PPM60" s="24"/>
      <c r="PPQ60" s="24"/>
      <c r="PPU60" s="24"/>
      <c r="PPY60" s="24"/>
      <c r="PQC60" s="24"/>
      <c r="PQG60" s="24"/>
      <c r="PQK60" s="24"/>
      <c r="PQO60" s="24"/>
      <c r="PQS60" s="24"/>
      <c r="PQW60" s="24"/>
      <c r="PRA60" s="24"/>
      <c r="PRE60" s="24"/>
      <c r="PRI60" s="24"/>
      <c r="PRM60" s="24"/>
      <c r="PRQ60" s="24"/>
      <c r="PRU60" s="24"/>
      <c r="PRY60" s="24"/>
      <c r="PSC60" s="24"/>
      <c r="PSG60" s="24"/>
      <c r="PSK60" s="24"/>
      <c r="PSO60" s="24"/>
      <c r="PSS60" s="24"/>
      <c r="PSW60" s="24"/>
      <c r="PTA60" s="24"/>
      <c r="PTE60" s="24"/>
      <c r="PTI60" s="24"/>
      <c r="PTM60" s="24"/>
      <c r="PTQ60" s="24"/>
      <c r="PTU60" s="24"/>
      <c r="PTY60" s="24"/>
      <c r="PUC60" s="24"/>
      <c r="PUG60" s="24"/>
      <c r="PUK60" s="24"/>
      <c r="PUO60" s="24"/>
      <c r="PUS60" s="24"/>
      <c r="PUW60" s="24"/>
      <c r="PVA60" s="24"/>
      <c r="PVE60" s="24"/>
      <c r="PVI60" s="24"/>
      <c r="PVM60" s="24"/>
      <c r="PVQ60" s="24"/>
      <c r="PVU60" s="24"/>
      <c r="PVY60" s="24"/>
      <c r="PWC60" s="24"/>
      <c r="PWG60" s="24"/>
      <c r="PWK60" s="24"/>
      <c r="PWO60" s="24"/>
      <c r="PWS60" s="24"/>
      <c r="PWW60" s="24"/>
      <c r="PXA60" s="24"/>
      <c r="PXE60" s="24"/>
      <c r="PXI60" s="24"/>
      <c r="PXM60" s="24"/>
      <c r="PXQ60" s="24"/>
      <c r="PXU60" s="24"/>
      <c r="PXY60" s="24"/>
      <c r="PYC60" s="24"/>
      <c r="PYG60" s="24"/>
      <c r="PYK60" s="24"/>
      <c r="PYO60" s="24"/>
      <c r="PYS60" s="24"/>
      <c r="PYW60" s="24"/>
      <c r="PZA60" s="24"/>
      <c r="PZE60" s="24"/>
      <c r="PZI60" s="24"/>
      <c r="PZM60" s="24"/>
      <c r="PZQ60" s="24"/>
      <c r="PZU60" s="24"/>
      <c r="PZY60" s="24"/>
      <c r="QAC60" s="24"/>
      <c r="QAG60" s="24"/>
      <c r="QAK60" s="24"/>
      <c r="QAO60" s="24"/>
      <c r="QAS60" s="24"/>
      <c r="QAW60" s="24"/>
      <c r="QBA60" s="24"/>
      <c r="QBE60" s="24"/>
      <c r="QBI60" s="24"/>
      <c r="QBM60" s="24"/>
      <c r="QBQ60" s="24"/>
      <c r="QBU60" s="24"/>
      <c r="QBY60" s="24"/>
      <c r="QCC60" s="24"/>
      <c r="QCG60" s="24"/>
      <c r="QCK60" s="24"/>
      <c r="QCO60" s="24"/>
      <c r="QCS60" s="24"/>
      <c r="QCW60" s="24"/>
      <c r="QDA60" s="24"/>
      <c r="QDE60" s="24"/>
      <c r="QDI60" s="24"/>
      <c r="QDM60" s="24"/>
      <c r="QDQ60" s="24"/>
      <c r="QDU60" s="24"/>
      <c r="QDY60" s="24"/>
      <c r="QEC60" s="24"/>
      <c r="QEG60" s="24"/>
      <c r="QEK60" s="24"/>
      <c r="QEO60" s="24"/>
      <c r="QES60" s="24"/>
      <c r="QEW60" s="24"/>
      <c r="QFA60" s="24"/>
      <c r="QFE60" s="24"/>
      <c r="QFI60" s="24"/>
      <c r="QFM60" s="24"/>
      <c r="QFQ60" s="24"/>
      <c r="QFU60" s="24"/>
      <c r="QFY60" s="24"/>
      <c r="QGC60" s="24"/>
      <c r="QGG60" s="24"/>
      <c r="QGK60" s="24"/>
      <c r="QGO60" s="24"/>
      <c r="QGS60" s="24"/>
      <c r="QGW60" s="24"/>
      <c r="QHA60" s="24"/>
      <c r="QHE60" s="24"/>
      <c r="QHI60" s="24"/>
      <c r="QHM60" s="24"/>
      <c r="QHQ60" s="24"/>
      <c r="QHU60" s="24"/>
      <c r="QHY60" s="24"/>
      <c r="QIC60" s="24"/>
      <c r="QIG60" s="24"/>
      <c r="QIK60" s="24"/>
      <c r="QIO60" s="24"/>
      <c r="QIS60" s="24"/>
      <c r="QIW60" s="24"/>
      <c r="QJA60" s="24"/>
      <c r="QJE60" s="24"/>
      <c r="QJI60" s="24"/>
      <c r="QJM60" s="24"/>
      <c r="QJQ60" s="24"/>
      <c r="QJU60" s="24"/>
      <c r="QJY60" s="24"/>
      <c r="QKC60" s="24"/>
      <c r="QKG60" s="24"/>
      <c r="QKK60" s="24"/>
      <c r="QKO60" s="24"/>
      <c r="QKS60" s="24"/>
      <c r="QKW60" s="24"/>
      <c r="QLA60" s="24"/>
      <c r="QLE60" s="24"/>
      <c r="QLI60" s="24"/>
      <c r="QLM60" s="24"/>
      <c r="QLQ60" s="24"/>
      <c r="QLU60" s="24"/>
      <c r="QLY60" s="24"/>
      <c r="QMC60" s="24"/>
      <c r="QMG60" s="24"/>
      <c r="QMK60" s="24"/>
      <c r="QMO60" s="24"/>
      <c r="QMS60" s="24"/>
      <c r="QMW60" s="24"/>
      <c r="QNA60" s="24"/>
      <c r="QNE60" s="24"/>
      <c r="QNI60" s="24"/>
      <c r="QNM60" s="24"/>
      <c r="QNQ60" s="24"/>
      <c r="QNU60" s="24"/>
      <c r="QNY60" s="24"/>
      <c r="QOC60" s="24"/>
      <c r="QOG60" s="24"/>
      <c r="QOK60" s="24"/>
      <c r="QOO60" s="24"/>
      <c r="QOS60" s="24"/>
      <c r="QOW60" s="24"/>
      <c r="QPA60" s="24"/>
      <c r="QPE60" s="24"/>
      <c r="QPI60" s="24"/>
      <c r="QPM60" s="24"/>
      <c r="QPQ60" s="24"/>
      <c r="QPU60" s="24"/>
      <c r="QPY60" s="24"/>
      <c r="QQC60" s="24"/>
      <c r="QQG60" s="24"/>
      <c r="QQK60" s="24"/>
      <c r="QQO60" s="24"/>
      <c r="QQS60" s="24"/>
      <c r="QQW60" s="24"/>
      <c r="QRA60" s="24"/>
      <c r="QRE60" s="24"/>
      <c r="QRI60" s="24"/>
      <c r="QRM60" s="24"/>
      <c r="QRQ60" s="24"/>
      <c r="QRU60" s="24"/>
      <c r="QRY60" s="24"/>
      <c r="QSC60" s="24"/>
      <c r="QSG60" s="24"/>
      <c r="QSK60" s="24"/>
      <c r="QSO60" s="24"/>
      <c r="QSS60" s="24"/>
      <c r="QSW60" s="24"/>
      <c r="QTA60" s="24"/>
      <c r="QTE60" s="24"/>
      <c r="QTI60" s="24"/>
      <c r="QTM60" s="24"/>
      <c r="QTQ60" s="24"/>
      <c r="QTU60" s="24"/>
      <c r="QTY60" s="24"/>
      <c r="QUC60" s="24"/>
      <c r="QUG60" s="24"/>
      <c r="QUK60" s="24"/>
      <c r="QUO60" s="24"/>
      <c r="QUS60" s="24"/>
      <c r="QUW60" s="24"/>
      <c r="QVA60" s="24"/>
      <c r="QVE60" s="24"/>
      <c r="QVI60" s="24"/>
      <c r="QVM60" s="24"/>
      <c r="QVQ60" s="24"/>
      <c r="QVU60" s="24"/>
      <c r="QVY60" s="24"/>
      <c r="QWC60" s="24"/>
      <c r="QWG60" s="24"/>
      <c r="QWK60" s="24"/>
      <c r="QWO60" s="24"/>
      <c r="QWS60" s="24"/>
      <c r="QWW60" s="24"/>
      <c r="QXA60" s="24"/>
      <c r="QXE60" s="24"/>
      <c r="QXI60" s="24"/>
      <c r="QXM60" s="24"/>
      <c r="QXQ60" s="24"/>
      <c r="QXU60" s="24"/>
      <c r="QXY60" s="24"/>
      <c r="QYC60" s="24"/>
      <c r="QYG60" s="24"/>
      <c r="QYK60" s="24"/>
      <c r="QYO60" s="24"/>
      <c r="QYS60" s="24"/>
      <c r="QYW60" s="24"/>
      <c r="QZA60" s="24"/>
      <c r="QZE60" s="24"/>
      <c r="QZI60" s="24"/>
      <c r="QZM60" s="24"/>
      <c r="QZQ60" s="24"/>
      <c r="QZU60" s="24"/>
      <c r="QZY60" s="24"/>
      <c r="RAC60" s="24"/>
      <c r="RAG60" s="24"/>
      <c r="RAK60" s="24"/>
      <c r="RAO60" s="24"/>
      <c r="RAS60" s="24"/>
      <c r="RAW60" s="24"/>
      <c r="RBA60" s="24"/>
      <c r="RBE60" s="24"/>
      <c r="RBI60" s="24"/>
      <c r="RBM60" s="24"/>
      <c r="RBQ60" s="24"/>
      <c r="RBU60" s="24"/>
      <c r="RBY60" s="24"/>
      <c r="RCC60" s="24"/>
      <c r="RCG60" s="24"/>
      <c r="RCK60" s="24"/>
      <c r="RCO60" s="24"/>
      <c r="RCS60" s="24"/>
      <c r="RCW60" s="24"/>
      <c r="RDA60" s="24"/>
      <c r="RDE60" s="24"/>
      <c r="RDI60" s="24"/>
      <c r="RDM60" s="24"/>
      <c r="RDQ60" s="24"/>
      <c r="RDU60" s="24"/>
      <c r="RDY60" s="24"/>
      <c r="REC60" s="24"/>
      <c r="REG60" s="24"/>
      <c r="REK60" s="24"/>
      <c r="REO60" s="24"/>
      <c r="RES60" s="24"/>
      <c r="REW60" s="24"/>
      <c r="RFA60" s="24"/>
      <c r="RFE60" s="24"/>
      <c r="RFI60" s="24"/>
      <c r="RFM60" s="24"/>
      <c r="RFQ60" s="24"/>
      <c r="RFU60" s="24"/>
      <c r="RFY60" s="24"/>
      <c r="RGC60" s="24"/>
      <c r="RGG60" s="24"/>
      <c r="RGK60" s="24"/>
      <c r="RGO60" s="24"/>
      <c r="RGS60" s="24"/>
      <c r="RGW60" s="24"/>
      <c r="RHA60" s="24"/>
      <c r="RHE60" s="24"/>
      <c r="RHI60" s="24"/>
      <c r="RHM60" s="24"/>
      <c r="RHQ60" s="24"/>
      <c r="RHU60" s="24"/>
      <c r="RHY60" s="24"/>
      <c r="RIC60" s="24"/>
      <c r="RIG60" s="24"/>
      <c r="RIK60" s="24"/>
      <c r="RIO60" s="24"/>
      <c r="RIS60" s="24"/>
      <c r="RIW60" s="24"/>
      <c r="RJA60" s="24"/>
      <c r="RJE60" s="24"/>
      <c r="RJI60" s="24"/>
      <c r="RJM60" s="24"/>
      <c r="RJQ60" s="24"/>
      <c r="RJU60" s="24"/>
      <c r="RJY60" s="24"/>
      <c r="RKC60" s="24"/>
      <c r="RKG60" s="24"/>
      <c r="RKK60" s="24"/>
      <c r="RKO60" s="24"/>
      <c r="RKS60" s="24"/>
      <c r="RKW60" s="24"/>
      <c r="RLA60" s="24"/>
      <c r="RLE60" s="24"/>
      <c r="RLI60" s="24"/>
      <c r="RLM60" s="24"/>
      <c r="RLQ60" s="24"/>
      <c r="RLU60" s="24"/>
      <c r="RLY60" s="24"/>
      <c r="RMC60" s="24"/>
      <c r="RMG60" s="24"/>
      <c r="RMK60" s="24"/>
      <c r="RMO60" s="24"/>
      <c r="RMS60" s="24"/>
      <c r="RMW60" s="24"/>
      <c r="RNA60" s="24"/>
      <c r="RNE60" s="24"/>
      <c r="RNI60" s="24"/>
      <c r="RNM60" s="24"/>
      <c r="RNQ60" s="24"/>
      <c r="RNU60" s="24"/>
      <c r="RNY60" s="24"/>
      <c r="ROC60" s="24"/>
      <c r="ROG60" s="24"/>
      <c r="ROK60" s="24"/>
      <c r="ROO60" s="24"/>
      <c r="ROS60" s="24"/>
      <c r="ROW60" s="24"/>
      <c r="RPA60" s="24"/>
      <c r="RPE60" s="24"/>
      <c r="RPI60" s="24"/>
      <c r="RPM60" s="24"/>
      <c r="RPQ60" s="24"/>
      <c r="RPU60" s="24"/>
      <c r="RPY60" s="24"/>
      <c r="RQC60" s="24"/>
      <c r="RQG60" s="24"/>
      <c r="RQK60" s="24"/>
      <c r="RQO60" s="24"/>
      <c r="RQS60" s="24"/>
      <c r="RQW60" s="24"/>
      <c r="RRA60" s="24"/>
      <c r="RRE60" s="24"/>
      <c r="RRI60" s="24"/>
      <c r="RRM60" s="24"/>
      <c r="RRQ60" s="24"/>
      <c r="RRU60" s="24"/>
      <c r="RRY60" s="24"/>
      <c r="RSC60" s="24"/>
      <c r="RSG60" s="24"/>
      <c r="RSK60" s="24"/>
      <c r="RSO60" s="24"/>
      <c r="RSS60" s="24"/>
      <c r="RSW60" s="24"/>
      <c r="RTA60" s="24"/>
      <c r="RTE60" s="24"/>
      <c r="RTI60" s="24"/>
      <c r="RTM60" s="24"/>
      <c r="RTQ60" s="24"/>
      <c r="RTU60" s="24"/>
      <c r="RTY60" s="24"/>
      <c r="RUC60" s="24"/>
      <c r="RUG60" s="24"/>
      <c r="RUK60" s="24"/>
      <c r="RUO60" s="24"/>
      <c r="RUS60" s="24"/>
      <c r="RUW60" s="24"/>
      <c r="RVA60" s="24"/>
      <c r="RVE60" s="24"/>
      <c r="RVI60" s="24"/>
      <c r="RVM60" s="24"/>
      <c r="RVQ60" s="24"/>
      <c r="RVU60" s="24"/>
      <c r="RVY60" s="24"/>
      <c r="RWC60" s="24"/>
      <c r="RWG60" s="24"/>
      <c r="RWK60" s="24"/>
      <c r="RWO60" s="24"/>
      <c r="RWS60" s="24"/>
      <c r="RWW60" s="24"/>
      <c r="RXA60" s="24"/>
      <c r="RXE60" s="24"/>
      <c r="RXI60" s="24"/>
      <c r="RXM60" s="24"/>
      <c r="RXQ60" s="24"/>
      <c r="RXU60" s="24"/>
      <c r="RXY60" s="24"/>
      <c r="RYC60" s="24"/>
      <c r="RYG60" s="24"/>
      <c r="RYK60" s="24"/>
      <c r="RYO60" s="24"/>
      <c r="RYS60" s="24"/>
      <c r="RYW60" s="24"/>
      <c r="RZA60" s="24"/>
      <c r="RZE60" s="24"/>
      <c r="RZI60" s="24"/>
      <c r="RZM60" s="24"/>
      <c r="RZQ60" s="24"/>
      <c r="RZU60" s="24"/>
      <c r="RZY60" s="24"/>
      <c r="SAC60" s="24"/>
      <c r="SAG60" s="24"/>
      <c r="SAK60" s="24"/>
      <c r="SAO60" s="24"/>
      <c r="SAS60" s="24"/>
      <c r="SAW60" s="24"/>
      <c r="SBA60" s="24"/>
      <c r="SBE60" s="24"/>
      <c r="SBI60" s="24"/>
      <c r="SBM60" s="24"/>
      <c r="SBQ60" s="24"/>
      <c r="SBU60" s="24"/>
      <c r="SBY60" s="24"/>
      <c r="SCC60" s="24"/>
      <c r="SCG60" s="24"/>
      <c r="SCK60" s="24"/>
      <c r="SCO60" s="24"/>
      <c r="SCS60" s="24"/>
      <c r="SCW60" s="24"/>
      <c r="SDA60" s="24"/>
      <c r="SDE60" s="24"/>
      <c r="SDI60" s="24"/>
      <c r="SDM60" s="24"/>
      <c r="SDQ60" s="24"/>
      <c r="SDU60" s="24"/>
      <c r="SDY60" s="24"/>
      <c r="SEC60" s="24"/>
      <c r="SEG60" s="24"/>
      <c r="SEK60" s="24"/>
      <c r="SEO60" s="24"/>
      <c r="SES60" s="24"/>
      <c r="SEW60" s="24"/>
      <c r="SFA60" s="24"/>
      <c r="SFE60" s="24"/>
      <c r="SFI60" s="24"/>
      <c r="SFM60" s="24"/>
      <c r="SFQ60" s="24"/>
      <c r="SFU60" s="24"/>
      <c r="SFY60" s="24"/>
      <c r="SGC60" s="24"/>
      <c r="SGG60" s="24"/>
      <c r="SGK60" s="24"/>
      <c r="SGO60" s="24"/>
      <c r="SGS60" s="24"/>
      <c r="SGW60" s="24"/>
      <c r="SHA60" s="24"/>
      <c r="SHE60" s="24"/>
      <c r="SHI60" s="24"/>
      <c r="SHM60" s="24"/>
      <c r="SHQ60" s="24"/>
      <c r="SHU60" s="24"/>
      <c r="SHY60" s="24"/>
      <c r="SIC60" s="24"/>
      <c r="SIG60" s="24"/>
      <c r="SIK60" s="24"/>
      <c r="SIO60" s="24"/>
      <c r="SIS60" s="24"/>
      <c r="SIW60" s="24"/>
      <c r="SJA60" s="24"/>
      <c r="SJE60" s="24"/>
      <c r="SJI60" s="24"/>
      <c r="SJM60" s="24"/>
      <c r="SJQ60" s="24"/>
      <c r="SJU60" s="24"/>
      <c r="SJY60" s="24"/>
      <c r="SKC60" s="24"/>
      <c r="SKG60" s="24"/>
      <c r="SKK60" s="24"/>
      <c r="SKO60" s="24"/>
      <c r="SKS60" s="24"/>
      <c r="SKW60" s="24"/>
      <c r="SLA60" s="24"/>
      <c r="SLE60" s="24"/>
      <c r="SLI60" s="24"/>
      <c r="SLM60" s="24"/>
      <c r="SLQ60" s="24"/>
      <c r="SLU60" s="24"/>
      <c r="SLY60" s="24"/>
      <c r="SMC60" s="24"/>
      <c r="SMG60" s="24"/>
      <c r="SMK60" s="24"/>
      <c r="SMO60" s="24"/>
      <c r="SMS60" s="24"/>
      <c r="SMW60" s="24"/>
      <c r="SNA60" s="24"/>
      <c r="SNE60" s="24"/>
      <c r="SNI60" s="24"/>
      <c r="SNM60" s="24"/>
      <c r="SNQ60" s="24"/>
      <c r="SNU60" s="24"/>
      <c r="SNY60" s="24"/>
      <c r="SOC60" s="24"/>
      <c r="SOG60" s="24"/>
      <c r="SOK60" s="24"/>
      <c r="SOO60" s="24"/>
      <c r="SOS60" s="24"/>
      <c r="SOW60" s="24"/>
      <c r="SPA60" s="24"/>
      <c r="SPE60" s="24"/>
      <c r="SPI60" s="24"/>
      <c r="SPM60" s="24"/>
      <c r="SPQ60" s="24"/>
      <c r="SPU60" s="24"/>
      <c r="SPY60" s="24"/>
      <c r="SQC60" s="24"/>
      <c r="SQG60" s="24"/>
      <c r="SQK60" s="24"/>
      <c r="SQO60" s="24"/>
      <c r="SQS60" s="24"/>
      <c r="SQW60" s="24"/>
      <c r="SRA60" s="24"/>
      <c r="SRE60" s="24"/>
      <c r="SRI60" s="24"/>
      <c r="SRM60" s="24"/>
      <c r="SRQ60" s="24"/>
      <c r="SRU60" s="24"/>
      <c r="SRY60" s="24"/>
      <c r="SSC60" s="24"/>
      <c r="SSG60" s="24"/>
      <c r="SSK60" s="24"/>
      <c r="SSO60" s="24"/>
      <c r="SSS60" s="24"/>
      <c r="SSW60" s="24"/>
      <c r="STA60" s="24"/>
      <c r="STE60" s="24"/>
      <c r="STI60" s="24"/>
      <c r="STM60" s="24"/>
      <c r="STQ60" s="24"/>
      <c r="STU60" s="24"/>
      <c r="STY60" s="24"/>
      <c r="SUC60" s="24"/>
      <c r="SUG60" s="24"/>
      <c r="SUK60" s="24"/>
      <c r="SUO60" s="24"/>
      <c r="SUS60" s="24"/>
      <c r="SUW60" s="24"/>
      <c r="SVA60" s="24"/>
      <c r="SVE60" s="24"/>
      <c r="SVI60" s="24"/>
      <c r="SVM60" s="24"/>
      <c r="SVQ60" s="24"/>
      <c r="SVU60" s="24"/>
      <c r="SVY60" s="24"/>
      <c r="SWC60" s="24"/>
      <c r="SWG60" s="24"/>
      <c r="SWK60" s="24"/>
      <c r="SWO60" s="24"/>
      <c r="SWS60" s="24"/>
      <c r="SWW60" s="24"/>
      <c r="SXA60" s="24"/>
      <c r="SXE60" s="24"/>
      <c r="SXI60" s="24"/>
      <c r="SXM60" s="24"/>
      <c r="SXQ60" s="24"/>
      <c r="SXU60" s="24"/>
      <c r="SXY60" s="24"/>
      <c r="SYC60" s="24"/>
      <c r="SYG60" s="24"/>
      <c r="SYK60" s="24"/>
      <c r="SYO60" s="24"/>
      <c r="SYS60" s="24"/>
      <c r="SYW60" s="24"/>
      <c r="SZA60" s="24"/>
      <c r="SZE60" s="24"/>
      <c r="SZI60" s="24"/>
      <c r="SZM60" s="24"/>
      <c r="SZQ60" s="24"/>
      <c r="SZU60" s="24"/>
      <c r="SZY60" s="24"/>
      <c r="TAC60" s="24"/>
      <c r="TAG60" s="24"/>
      <c r="TAK60" s="24"/>
      <c r="TAO60" s="24"/>
      <c r="TAS60" s="24"/>
      <c r="TAW60" s="24"/>
      <c r="TBA60" s="24"/>
      <c r="TBE60" s="24"/>
      <c r="TBI60" s="24"/>
      <c r="TBM60" s="24"/>
      <c r="TBQ60" s="24"/>
      <c r="TBU60" s="24"/>
      <c r="TBY60" s="24"/>
      <c r="TCC60" s="24"/>
      <c r="TCG60" s="24"/>
      <c r="TCK60" s="24"/>
      <c r="TCO60" s="24"/>
      <c r="TCS60" s="24"/>
      <c r="TCW60" s="24"/>
      <c r="TDA60" s="24"/>
      <c r="TDE60" s="24"/>
      <c r="TDI60" s="24"/>
      <c r="TDM60" s="24"/>
      <c r="TDQ60" s="24"/>
      <c r="TDU60" s="24"/>
      <c r="TDY60" s="24"/>
      <c r="TEC60" s="24"/>
      <c r="TEG60" s="24"/>
      <c r="TEK60" s="24"/>
      <c r="TEO60" s="24"/>
      <c r="TES60" s="24"/>
      <c r="TEW60" s="24"/>
      <c r="TFA60" s="24"/>
      <c r="TFE60" s="24"/>
      <c r="TFI60" s="24"/>
      <c r="TFM60" s="24"/>
      <c r="TFQ60" s="24"/>
      <c r="TFU60" s="24"/>
      <c r="TFY60" s="24"/>
      <c r="TGC60" s="24"/>
      <c r="TGG60" s="24"/>
      <c r="TGK60" s="24"/>
      <c r="TGO60" s="24"/>
      <c r="TGS60" s="24"/>
      <c r="TGW60" s="24"/>
      <c r="THA60" s="24"/>
      <c r="THE60" s="24"/>
      <c r="THI60" s="24"/>
      <c r="THM60" s="24"/>
      <c r="THQ60" s="24"/>
      <c r="THU60" s="24"/>
      <c r="THY60" s="24"/>
      <c r="TIC60" s="24"/>
      <c r="TIG60" s="24"/>
      <c r="TIK60" s="24"/>
      <c r="TIO60" s="24"/>
      <c r="TIS60" s="24"/>
      <c r="TIW60" s="24"/>
      <c r="TJA60" s="24"/>
      <c r="TJE60" s="24"/>
      <c r="TJI60" s="24"/>
      <c r="TJM60" s="24"/>
      <c r="TJQ60" s="24"/>
      <c r="TJU60" s="24"/>
      <c r="TJY60" s="24"/>
      <c r="TKC60" s="24"/>
      <c r="TKG60" s="24"/>
      <c r="TKK60" s="24"/>
      <c r="TKO60" s="24"/>
      <c r="TKS60" s="24"/>
      <c r="TKW60" s="24"/>
      <c r="TLA60" s="24"/>
      <c r="TLE60" s="24"/>
      <c r="TLI60" s="24"/>
      <c r="TLM60" s="24"/>
      <c r="TLQ60" s="24"/>
      <c r="TLU60" s="24"/>
      <c r="TLY60" s="24"/>
      <c r="TMC60" s="24"/>
      <c r="TMG60" s="24"/>
      <c r="TMK60" s="24"/>
      <c r="TMO60" s="24"/>
      <c r="TMS60" s="24"/>
      <c r="TMW60" s="24"/>
      <c r="TNA60" s="24"/>
      <c r="TNE60" s="24"/>
      <c r="TNI60" s="24"/>
      <c r="TNM60" s="24"/>
      <c r="TNQ60" s="24"/>
      <c r="TNU60" s="24"/>
      <c r="TNY60" s="24"/>
      <c r="TOC60" s="24"/>
      <c r="TOG60" s="24"/>
      <c r="TOK60" s="24"/>
      <c r="TOO60" s="24"/>
      <c r="TOS60" s="24"/>
      <c r="TOW60" s="24"/>
      <c r="TPA60" s="24"/>
      <c r="TPE60" s="24"/>
      <c r="TPI60" s="24"/>
      <c r="TPM60" s="24"/>
      <c r="TPQ60" s="24"/>
      <c r="TPU60" s="24"/>
      <c r="TPY60" s="24"/>
      <c r="TQC60" s="24"/>
      <c r="TQG60" s="24"/>
      <c r="TQK60" s="24"/>
      <c r="TQO60" s="24"/>
      <c r="TQS60" s="24"/>
      <c r="TQW60" s="24"/>
      <c r="TRA60" s="24"/>
      <c r="TRE60" s="24"/>
      <c r="TRI60" s="24"/>
      <c r="TRM60" s="24"/>
      <c r="TRQ60" s="24"/>
      <c r="TRU60" s="24"/>
      <c r="TRY60" s="24"/>
      <c r="TSC60" s="24"/>
      <c r="TSG60" s="24"/>
      <c r="TSK60" s="24"/>
      <c r="TSO60" s="24"/>
      <c r="TSS60" s="24"/>
      <c r="TSW60" s="24"/>
      <c r="TTA60" s="24"/>
      <c r="TTE60" s="24"/>
      <c r="TTI60" s="24"/>
      <c r="TTM60" s="24"/>
      <c r="TTQ60" s="24"/>
      <c r="TTU60" s="24"/>
      <c r="TTY60" s="24"/>
      <c r="TUC60" s="24"/>
      <c r="TUG60" s="24"/>
      <c r="TUK60" s="24"/>
      <c r="TUO60" s="24"/>
      <c r="TUS60" s="24"/>
      <c r="TUW60" s="24"/>
      <c r="TVA60" s="24"/>
      <c r="TVE60" s="24"/>
      <c r="TVI60" s="24"/>
      <c r="TVM60" s="24"/>
      <c r="TVQ60" s="24"/>
      <c r="TVU60" s="24"/>
      <c r="TVY60" s="24"/>
      <c r="TWC60" s="24"/>
      <c r="TWG60" s="24"/>
      <c r="TWK60" s="24"/>
      <c r="TWO60" s="24"/>
      <c r="TWS60" s="24"/>
      <c r="TWW60" s="24"/>
      <c r="TXA60" s="24"/>
      <c r="TXE60" s="24"/>
      <c r="TXI60" s="24"/>
      <c r="TXM60" s="24"/>
      <c r="TXQ60" s="24"/>
      <c r="TXU60" s="24"/>
      <c r="TXY60" s="24"/>
      <c r="TYC60" s="24"/>
      <c r="TYG60" s="24"/>
      <c r="TYK60" s="24"/>
      <c r="TYO60" s="24"/>
      <c r="TYS60" s="24"/>
      <c r="TYW60" s="24"/>
      <c r="TZA60" s="24"/>
      <c r="TZE60" s="24"/>
      <c r="TZI60" s="24"/>
      <c r="TZM60" s="24"/>
      <c r="TZQ60" s="24"/>
      <c r="TZU60" s="24"/>
      <c r="TZY60" s="24"/>
      <c r="UAC60" s="24"/>
      <c r="UAG60" s="24"/>
      <c r="UAK60" s="24"/>
      <c r="UAO60" s="24"/>
      <c r="UAS60" s="24"/>
      <c r="UAW60" s="24"/>
      <c r="UBA60" s="24"/>
      <c r="UBE60" s="24"/>
      <c r="UBI60" s="24"/>
      <c r="UBM60" s="24"/>
      <c r="UBQ60" s="24"/>
      <c r="UBU60" s="24"/>
      <c r="UBY60" s="24"/>
      <c r="UCC60" s="24"/>
      <c r="UCG60" s="24"/>
      <c r="UCK60" s="24"/>
      <c r="UCO60" s="24"/>
      <c r="UCS60" s="24"/>
      <c r="UCW60" s="24"/>
      <c r="UDA60" s="24"/>
      <c r="UDE60" s="24"/>
      <c r="UDI60" s="24"/>
      <c r="UDM60" s="24"/>
      <c r="UDQ60" s="24"/>
      <c r="UDU60" s="24"/>
      <c r="UDY60" s="24"/>
      <c r="UEC60" s="24"/>
      <c r="UEG60" s="24"/>
      <c r="UEK60" s="24"/>
      <c r="UEO60" s="24"/>
      <c r="UES60" s="24"/>
      <c r="UEW60" s="24"/>
      <c r="UFA60" s="24"/>
      <c r="UFE60" s="24"/>
      <c r="UFI60" s="24"/>
      <c r="UFM60" s="24"/>
      <c r="UFQ60" s="24"/>
      <c r="UFU60" s="24"/>
      <c r="UFY60" s="24"/>
      <c r="UGC60" s="24"/>
      <c r="UGG60" s="24"/>
      <c r="UGK60" s="24"/>
      <c r="UGO60" s="24"/>
      <c r="UGS60" s="24"/>
      <c r="UGW60" s="24"/>
      <c r="UHA60" s="24"/>
      <c r="UHE60" s="24"/>
      <c r="UHI60" s="24"/>
      <c r="UHM60" s="24"/>
      <c r="UHQ60" s="24"/>
      <c r="UHU60" s="24"/>
      <c r="UHY60" s="24"/>
      <c r="UIC60" s="24"/>
      <c r="UIG60" s="24"/>
      <c r="UIK60" s="24"/>
      <c r="UIO60" s="24"/>
      <c r="UIS60" s="24"/>
      <c r="UIW60" s="24"/>
      <c r="UJA60" s="24"/>
      <c r="UJE60" s="24"/>
      <c r="UJI60" s="24"/>
      <c r="UJM60" s="24"/>
      <c r="UJQ60" s="24"/>
      <c r="UJU60" s="24"/>
      <c r="UJY60" s="24"/>
      <c r="UKC60" s="24"/>
      <c r="UKG60" s="24"/>
      <c r="UKK60" s="24"/>
      <c r="UKO60" s="24"/>
      <c r="UKS60" s="24"/>
      <c r="UKW60" s="24"/>
      <c r="ULA60" s="24"/>
      <c r="ULE60" s="24"/>
      <c r="ULI60" s="24"/>
      <c r="ULM60" s="24"/>
      <c r="ULQ60" s="24"/>
      <c r="ULU60" s="24"/>
      <c r="ULY60" s="24"/>
      <c r="UMC60" s="24"/>
      <c r="UMG60" s="24"/>
      <c r="UMK60" s="24"/>
      <c r="UMO60" s="24"/>
      <c r="UMS60" s="24"/>
      <c r="UMW60" s="24"/>
      <c r="UNA60" s="24"/>
      <c r="UNE60" s="24"/>
      <c r="UNI60" s="24"/>
      <c r="UNM60" s="24"/>
      <c r="UNQ60" s="24"/>
      <c r="UNU60" s="24"/>
      <c r="UNY60" s="24"/>
      <c r="UOC60" s="24"/>
      <c r="UOG60" s="24"/>
      <c r="UOK60" s="24"/>
      <c r="UOO60" s="24"/>
      <c r="UOS60" s="24"/>
      <c r="UOW60" s="24"/>
      <c r="UPA60" s="24"/>
      <c r="UPE60" s="24"/>
      <c r="UPI60" s="24"/>
      <c r="UPM60" s="24"/>
      <c r="UPQ60" s="24"/>
      <c r="UPU60" s="24"/>
      <c r="UPY60" s="24"/>
      <c r="UQC60" s="24"/>
      <c r="UQG60" s="24"/>
      <c r="UQK60" s="24"/>
      <c r="UQO60" s="24"/>
      <c r="UQS60" s="24"/>
      <c r="UQW60" s="24"/>
      <c r="URA60" s="24"/>
      <c r="URE60" s="24"/>
      <c r="URI60" s="24"/>
      <c r="URM60" s="24"/>
      <c r="URQ60" s="24"/>
      <c r="URU60" s="24"/>
      <c r="URY60" s="24"/>
      <c r="USC60" s="24"/>
      <c r="USG60" s="24"/>
      <c r="USK60" s="24"/>
      <c r="USO60" s="24"/>
      <c r="USS60" s="24"/>
      <c r="USW60" s="24"/>
      <c r="UTA60" s="24"/>
      <c r="UTE60" s="24"/>
      <c r="UTI60" s="24"/>
      <c r="UTM60" s="24"/>
      <c r="UTQ60" s="24"/>
      <c r="UTU60" s="24"/>
      <c r="UTY60" s="24"/>
      <c r="UUC60" s="24"/>
      <c r="UUG60" s="24"/>
      <c r="UUK60" s="24"/>
      <c r="UUO60" s="24"/>
      <c r="UUS60" s="24"/>
      <c r="UUW60" s="24"/>
      <c r="UVA60" s="24"/>
      <c r="UVE60" s="24"/>
      <c r="UVI60" s="24"/>
      <c r="UVM60" s="24"/>
      <c r="UVQ60" s="24"/>
      <c r="UVU60" s="24"/>
      <c r="UVY60" s="24"/>
      <c r="UWC60" s="24"/>
      <c r="UWG60" s="24"/>
      <c r="UWK60" s="24"/>
      <c r="UWO60" s="24"/>
      <c r="UWS60" s="24"/>
      <c r="UWW60" s="24"/>
      <c r="UXA60" s="24"/>
      <c r="UXE60" s="24"/>
      <c r="UXI60" s="24"/>
      <c r="UXM60" s="24"/>
      <c r="UXQ60" s="24"/>
      <c r="UXU60" s="24"/>
      <c r="UXY60" s="24"/>
      <c r="UYC60" s="24"/>
      <c r="UYG60" s="24"/>
      <c r="UYK60" s="24"/>
      <c r="UYO60" s="24"/>
      <c r="UYS60" s="24"/>
      <c r="UYW60" s="24"/>
      <c r="UZA60" s="24"/>
      <c r="UZE60" s="24"/>
      <c r="UZI60" s="24"/>
      <c r="UZM60" s="24"/>
      <c r="UZQ60" s="24"/>
      <c r="UZU60" s="24"/>
      <c r="UZY60" s="24"/>
      <c r="VAC60" s="24"/>
      <c r="VAG60" s="24"/>
      <c r="VAK60" s="24"/>
      <c r="VAO60" s="24"/>
      <c r="VAS60" s="24"/>
      <c r="VAW60" s="24"/>
      <c r="VBA60" s="24"/>
      <c r="VBE60" s="24"/>
      <c r="VBI60" s="24"/>
      <c r="VBM60" s="24"/>
      <c r="VBQ60" s="24"/>
      <c r="VBU60" s="24"/>
      <c r="VBY60" s="24"/>
      <c r="VCC60" s="24"/>
      <c r="VCG60" s="24"/>
      <c r="VCK60" s="24"/>
      <c r="VCO60" s="24"/>
      <c r="VCS60" s="24"/>
      <c r="VCW60" s="24"/>
      <c r="VDA60" s="24"/>
      <c r="VDE60" s="24"/>
      <c r="VDI60" s="24"/>
      <c r="VDM60" s="24"/>
      <c r="VDQ60" s="24"/>
      <c r="VDU60" s="24"/>
      <c r="VDY60" s="24"/>
      <c r="VEC60" s="24"/>
      <c r="VEG60" s="24"/>
      <c r="VEK60" s="24"/>
      <c r="VEO60" s="24"/>
      <c r="VES60" s="24"/>
      <c r="VEW60" s="24"/>
      <c r="VFA60" s="24"/>
      <c r="VFE60" s="24"/>
      <c r="VFI60" s="24"/>
      <c r="VFM60" s="24"/>
      <c r="VFQ60" s="24"/>
      <c r="VFU60" s="24"/>
      <c r="VFY60" s="24"/>
      <c r="VGC60" s="24"/>
      <c r="VGG60" s="24"/>
      <c r="VGK60" s="24"/>
      <c r="VGO60" s="24"/>
      <c r="VGS60" s="24"/>
      <c r="VGW60" s="24"/>
      <c r="VHA60" s="24"/>
      <c r="VHE60" s="24"/>
      <c r="VHI60" s="24"/>
      <c r="VHM60" s="24"/>
      <c r="VHQ60" s="24"/>
      <c r="VHU60" s="24"/>
      <c r="VHY60" s="24"/>
      <c r="VIC60" s="24"/>
      <c r="VIG60" s="24"/>
      <c r="VIK60" s="24"/>
      <c r="VIO60" s="24"/>
      <c r="VIS60" s="24"/>
      <c r="VIW60" s="24"/>
      <c r="VJA60" s="24"/>
      <c r="VJE60" s="24"/>
      <c r="VJI60" s="24"/>
      <c r="VJM60" s="24"/>
      <c r="VJQ60" s="24"/>
      <c r="VJU60" s="24"/>
      <c r="VJY60" s="24"/>
      <c r="VKC60" s="24"/>
      <c r="VKG60" s="24"/>
      <c r="VKK60" s="24"/>
      <c r="VKO60" s="24"/>
      <c r="VKS60" s="24"/>
      <c r="VKW60" s="24"/>
      <c r="VLA60" s="24"/>
      <c r="VLE60" s="24"/>
      <c r="VLI60" s="24"/>
      <c r="VLM60" s="24"/>
      <c r="VLQ60" s="24"/>
      <c r="VLU60" s="24"/>
      <c r="VLY60" s="24"/>
      <c r="VMC60" s="24"/>
      <c r="VMG60" s="24"/>
      <c r="VMK60" s="24"/>
      <c r="VMO60" s="24"/>
      <c r="VMS60" s="24"/>
      <c r="VMW60" s="24"/>
      <c r="VNA60" s="24"/>
      <c r="VNE60" s="24"/>
      <c r="VNI60" s="24"/>
      <c r="VNM60" s="24"/>
      <c r="VNQ60" s="24"/>
      <c r="VNU60" s="24"/>
      <c r="VNY60" s="24"/>
      <c r="VOC60" s="24"/>
      <c r="VOG60" s="24"/>
      <c r="VOK60" s="24"/>
      <c r="VOO60" s="24"/>
      <c r="VOS60" s="24"/>
      <c r="VOW60" s="24"/>
      <c r="VPA60" s="24"/>
      <c r="VPE60" s="24"/>
      <c r="VPI60" s="24"/>
      <c r="VPM60" s="24"/>
      <c r="VPQ60" s="24"/>
      <c r="VPU60" s="24"/>
      <c r="VPY60" s="24"/>
      <c r="VQC60" s="24"/>
      <c r="VQG60" s="24"/>
      <c r="VQK60" s="24"/>
      <c r="VQO60" s="24"/>
      <c r="VQS60" s="24"/>
      <c r="VQW60" s="24"/>
      <c r="VRA60" s="24"/>
      <c r="VRE60" s="24"/>
      <c r="VRI60" s="24"/>
      <c r="VRM60" s="24"/>
      <c r="VRQ60" s="24"/>
      <c r="VRU60" s="24"/>
      <c r="VRY60" s="24"/>
      <c r="VSC60" s="24"/>
      <c r="VSG60" s="24"/>
      <c r="VSK60" s="24"/>
      <c r="VSO60" s="24"/>
      <c r="VSS60" s="24"/>
      <c r="VSW60" s="24"/>
      <c r="VTA60" s="24"/>
      <c r="VTE60" s="24"/>
      <c r="VTI60" s="24"/>
      <c r="VTM60" s="24"/>
      <c r="VTQ60" s="24"/>
      <c r="VTU60" s="24"/>
      <c r="VTY60" s="24"/>
      <c r="VUC60" s="24"/>
      <c r="VUG60" s="24"/>
      <c r="VUK60" s="24"/>
      <c r="VUO60" s="24"/>
      <c r="VUS60" s="24"/>
      <c r="VUW60" s="24"/>
      <c r="VVA60" s="24"/>
      <c r="VVE60" s="24"/>
      <c r="VVI60" s="24"/>
      <c r="VVM60" s="24"/>
      <c r="VVQ60" s="24"/>
      <c r="VVU60" s="24"/>
      <c r="VVY60" s="24"/>
      <c r="VWC60" s="24"/>
      <c r="VWG60" s="24"/>
      <c r="VWK60" s="24"/>
      <c r="VWO60" s="24"/>
      <c r="VWS60" s="24"/>
      <c r="VWW60" s="24"/>
      <c r="VXA60" s="24"/>
      <c r="VXE60" s="24"/>
      <c r="VXI60" s="24"/>
      <c r="VXM60" s="24"/>
      <c r="VXQ60" s="24"/>
      <c r="VXU60" s="24"/>
      <c r="VXY60" s="24"/>
      <c r="VYC60" s="24"/>
      <c r="VYG60" s="24"/>
      <c r="VYK60" s="24"/>
      <c r="VYO60" s="24"/>
      <c r="VYS60" s="24"/>
      <c r="VYW60" s="24"/>
      <c r="VZA60" s="24"/>
      <c r="VZE60" s="24"/>
      <c r="VZI60" s="24"/>
      <c r="VZM60" s="24"/>
      <c r="VZQ60" s="24"/>
      <c r="VZU60" s="24"/>
      <c r="VZY60" s="24"/>
      <c r="WAC60" s="24"/>
      <c r="WAG60" s="24"/>
      <c r="WAK60" s="24"/>
      <c r="WAO60" s="24"/>
      <c r="WAS60" s="24"/>
      <c r="WAW60" s="24"/>
      <c r="WBA60" s="24"/>
      <c r="WBE60" s="24"/>
      <c r="WBI60" s="24"/>
      <c r="WBM60" s="24"/>
      <c r="WBQ60" s="24"/>
      <c r="WBU60" s="24"/>
      <c r="WBY60" s="24"/>
      <c r="WCC60" s="24"/>
      <c r="WCG60" s="24"/>
      <c r="WCK60" s="24"/>
      <c r="WCO60" s="24"/>
      <c r="WCS60" s="24"/>
      <c r="WCW60" s="24"/>
      <c r="WDA60" s="24"/>
      <c r="WDE60" s="24"/>
      <c r="WDI60" s="24"/>
      <c r="WDM60" s="24"/>
      <c r="WDQ60" s="24"/>
      <c r="WDU60" s="24"/>
      <c r="WDY60" s="24"/>
      <c r="WEC60" s="24"/>
      <c r="WEG60" s="24"/>
      <c r="WEK60" s="24"/>
      <c r="WEO60" s="24"/>
      <c r="WES60" s="24"/>
      <c r="WEW60" s="24"/>
      <c r="WFA60" s="24"/>
      <c r="WFE60" s="24"/>
      <c r="WFI60" s="24"/>
      <c r="WFM60" s="24"/>
      <c r="WFQ60" s="24"/>
      <c r="WFU60" s="24"/>
      <c r="WFY60" s="24"/>
      <c r="WGC60" s="24"/>
      <c r="WGG60" s="24"/>
      <c r="WGK60" s="24"/>
      <c r="WGO60" s="24"/>
      <c r="WGS60" s="24"/>
      <c r="WGW60" s="24"/>
      <c r="WHA60" s="24"/>
      <c r="WHE60" s="24"/>
      <c r="WHI60" s="24"/>
      <c r="WHM60" s="24"/>
      <c r="WHQ60" s="24"/>
      <c r="WHU60" s="24"/>
      <c r="WHY60" s="24"/>
      <c r="WIC60" s="24"/>
      <c r="WIG60" s="24"/>
      <c r="WIK60" s="24"/>
      <c r="WIO60" s="24"/>
      <c r="WIS60" s="24"/>
      <c r="WIW60" s="24"/>
      <c r="WJA60" s="24"/>
      <c r="WJE60" s="24"/>
      <c r="WJI60" s="24"/>
      <c r="WJM60" s="24"/>
      <c r="WJQ60" s="24"/>
      <c r="WJU60" s="24"/>
      <c r="WJY60" s="24"/>
      <c r="WKC60" s="24"/>
      <c r="WKG60" s="24"/>
      <c r="WKK60" s="24"/>
      <c r="WKO60" s="24"/>
      <c r="WKS60" s="24"/>
      <c r="WKW60" s="24"/>
      <c r="WLA60" s="24"/>
      <c r="WLE60" s="24"/>
      <c r="WLI60" s="24"/>
      <c r="WLM60" s="24"/>
      <c r="WLQ60" s="24"/>
      <c r="WLU60" s="24"/>
      <c r="WLY60" s="24"/>
      <c r="WMC60" s="24"/>
      <c r="WMG60" s="24"/>
      <c r="WMK60" s="24"/>
      <c r="WMO60" s="24"/>
      <c r="WMS60" s="24"/>
      <c r="WMW60" s="24"/>
      <c r="WNA60" s="24"/>
      <c r="WNE60" s="24"/>
      <c r="WNI60" s="24"/>
      <c r="WNM60" s="24"/>
      <c r="WNQ60" s="24"/>
      <c r="WNU60" s="24"/>
      <c r="WNY60" s="24"/>
      <c r="WOC60" s="24"/>
      <c r="WOG60" s="24"/>
      <c r="WOK60" s="24"/>
      <c r="WOO60" s="24"/>
      <c r="WOS60" s="24"/>
      <c r="WOW60" s="24"/>
      <c r="WPA60" s="24"/>
      <c r="WPE60" s="24"/>
      <c r="WPI60" s="24"/>
      <c r="WPM60" s="24"/>
      <c r="WPQ60" s="24"/>
      <c r="WPU60" s="24"/>
      <c r="WPY60" s="24"/>
      <c r="WQC60" s="24"/>
      <c r="WQG60" s="24"/>
      <c r="WQK60" s="24"/>
      <c r="WQO60" s="24"/>
      <c r="WQS60" s="24"/>
      <c r="WQW60" s="24"/>
      <c r="WRA60" s="24"/>
      <c r="WRE60" s="24"/>
      <c r="WRI60" s="24"/>
      <c r="WRM60" s="24"/>
      <c r="WRQ60" s="24"/>
      <c r="WRU60" s="24"/>
      <c r="WRY60" s="24"/>
      <c r="WSC60" s="24"/>
      <c r="WSG60" s="24"/>
      <c r="WSK60" s="24"/>
      <c r="WSO60" s="24"/>
      <c r="WSS60" s="24"/>
      <c r="WSW60" s="24"/>
      <c r="WTA60" s="24"/>
      <c r="WTE60" s="24"/>
      <c r="WTI60" s="24"/>
      <c r="WTM60" s="24"/>
      <c r="WTQ60" s="24"/>
      <c r="WTU60" s="24"/>
      <c r="WTY60" s="24"/>
      <c r="WUC60" s="24"/>
      <c r="WUG60" s="24"/>
      <c r="WUK60" s="24"/>
      <c r="WUO60" s="24"/>
      <c r="WUS60" s="24"/>
      <c r="WUW60" s="24"/>
      <c r="WVA60" s="24"/>
      <c r="WVE60" s="24"/>
      <c r="WVI60" s="24"/>
      <c r="WVM60" s="24"/>
      <c r="WVQ60" s="24"/>
      <c r="WVU60" s="24"/>
      <c r="WVY60" s="24"/>
      <c r="WWC60" s="24"/>
      <c r="WWG60" s="24"/>
      <c r="WWK60" s="24"/>
      <c r="WWO60" s="24"/>
      <c r="WWS60" s="24"/>
      <c r="WWW60" s="24"/>
      <c r="WXA60" s="24"/>
      <c r="WXE60" s="24"/>
      <c r="WXI60" s="24"/>
      <c r="WXM60" s="24"/>
      <c r="WXQ60" s="24"/>
      <c r="WXU60" s="24"/>
      <c r="WXY60" s="24"/>
      <c r="WYC60" s="24"/>
      <c r="WYG60" s="24"/>
      <c r="WYK60" s="24"/>
      <c r="WYO60" s="24"/>
      <c r="WYS60" s="24"/>
      <c r="WYW60" s="24"/>
      <c r="WZA60" s="24"/>
      <c r="WZE60" s="24"/>
      <c r="WZI60" s="24"/>
      <c r="WZM60" s="24"/>
      <c r="WZQ60" s="24"/>
      <c r="WZU60" s="24"/>
      <c r="WZY60" s="24"/>
      <c r="XAC60" s="24"/>
      <c r="XAG60" s="24"/>
      <c r="XAK60" s="24"/>
      <c r="XAO60" s="24"/>
      <c r="XAS60" s="24"/>
      <c r="XAW60" s="24"/>
      <c r="XBA60" s="24"/>
      <c r="XBE60" s="24"/>
      <c r="XBI60" s="24"/>
      <c r="XBM60" s="24"/>
      <c r="XBQ60" s="24"/>
      <c r="XBU60" s="24"/>
      <c r="XBY60" s="24"/>
      <c r="XCC60" s="24"/>
      <c r="XCG60" s="24"/>
      <c r="XCK60" s="24"/>
      <c r="XCO60" s="24"/>
      <c r="XCS60" s="24"/>
      <c r="XCW60" s="24"/>
      <c r="XDA60" s="24"/>
      <c r="XDE60" s="24"/>
      <c r="XDI60" s="24"/>
      <c r="XDM60" s="24"/>
      <c r="XDQ60" s="24"/>
      <c r="XDU60" s="24"/>
      <c r="XDY60" s="24"/>
      <c r="XEC60" s="24"/>
      <c r="XEG60" s="24"/>
      <c r="XEK60" s="24"/>
      <c r="XEO60" s="24"/>
      <c r="XES60" s="24"/>
    </row>
    <row r="61" spans="1:16376" s="59" customFormat="1">
      <c r="A61" s="24">
        <v>302663020193</v>
      </c>
      <c r="B61">
        <v>30</v>
      </c>
      <c r="C61" s="24">
        <v>26</v>
      </c>
      <c r="D61">
        <v>63</v>
      </c>
      <c r="E61" t="s">
        <v>348</v>
      </c>
      <c r="F61" t="s">
        <v>628</v>
      </c>
      <c r="G61" t="s">
        <v>344</v>
      </c>
      <c r="H61" t="s">
        <v>344</v>
      </c>
      <c r="I61" s="24">
        <v>2002</v>
      </c>
      <c r="J61"/>
      <c r="K61" s="4" t="s">
        <v>344</v>
      </c>
      <c r="L61"/>
      <c r="M61" s="92"/>
      <c r="N61" s="90" t="s">
        <v>344</v>
      </c>
      <c r="O61" s="90">
        <v>2014</v>
      </c>
      <c r="P61" s="90">
        <v>12</v>
      </c>
      <c r="Q61" s="92">
        <v>2014</v>
      </c>
      <c r="R61"/>
      <c r="S61"/>
      <c r="T61"/>
      <c r="U61" s="24"/>
      <c r="V61"/>
      <c r="W61"/>
      <c r="X61"/>
      <c r="Y61" s="24"/>
      <c r="Z61"/>
      <c r="AA61"/>
      <c r="AB61"/>
      <c r="AC61" s="24"/>
      <c r="AD61"/>
      <c r="AE61"/>
      <c r="AF61"/>
      <c r="AG61" s="24"/>
      <c r="AH61"/>
      <c r="AI61"/>
      <c r="AJ61"/>
      <c r="AK61" s="24"/>
      <c r="AL61"/>
      <c r="AM61"/>
      <c r="AN61"/>
      <c r="AO61" s="24"/>
      <c r="AP61"/>
      <c r="AQ61"/>
      <c r="AR61"/>
      <c r="AS61" s="24"/>
      <c r="AT61"/>
      <c r="AU61"/>
      <c r="AV61"/>
      <c r="AW61" s="24"/>
      <c r="AX61"/>
      <c r="AY61"/>
      <c r="AZ61"/>
      <c r="BA61" s="24"/>
      <c r="BB61"/>
      <c r="BC61"/>
      <c r="BD61"/>
      <c r="BE61" s="24"/>
      <c r="BF61"/>
      <c r="BG61"/>
      <c r="BH61"/>
      <c r="BI61" s="24"/>
      <c r="BJ61"/>
      <c r="BK61"/>
      <c r="BL61"/>
      <c r="BM61" s="24"/>
      <c r="BN61"/>
      <c r="BO61"/>
      <c r="BP61"/>
      <c r="BQ61" s="24"/>
      <c r="BR61"/>
      <c r="BS61"/>
      <c r="BT61"/>
      <c r="BU61" s="24"/>
      <c r="BV61"/>
      <c r="BW61"/>
      <c r="BX61"/>
      <c r="BY61" s="24"/>
      <c r="BZ61"/>
      <c r="CA61"/>
      <c r="CB61"/>
      <c r="CC61" s="24"/>
      <c r="CD61"/>
      <c r="CE61"/>
      <c r="CF61"/>
      <c r="CG61" s="24"/>
      <c r="CH61"/>
      <c r="CI61"/>
      <c r="CJ61"/>
      <c r="CK61" s="24"/>
      <c r="CL61"/>
      <c r="CM61"/>
      <c r="CN61"/>
      <c r="CO61" s="24"/>
      <c r="CP61"/>
      <c r="CQ61"/>
      <c r="CR61"/>
      <c r="CS61" s="24"/>
      <c r="CT61"/>
      <c r="CU61"/>
      <c r="CV61"/>
      <c r="CW61" s="24"/>
      <c r="CX61"/>
      <c r="CY61"/>
      <c r="CZ61"/>
      <c r="DA61" s="24"/>
      <c r="DB61"/>
      <c r="DC61"/>
      <c r="DD61"/>
      <c r="DE61" s="24"/>
      <c r="DF61"/>
      <c r="DG61"/>
      <c r="DH61"/>
      <c r="DI61" s="24"/>
      <c r="DJ61"/>
      <c r="DK61"/>
      <c r="DL61"/>
      <c r="DM61" s="24"/>
      <c r="DN61"/>
      <c r="DO61"/>
      <c r="DP61"/>
      <c r="DQ61" s="24"/>
      <c r="DR61"/>
      <c r="DS61"/>
      <c r="DT61"/>
      <c r="DU61" s="24"/>
      <c r="DV61"/>
      <c r="DW61"/>
      <c r="DX61"/>
      <c r="DY61" s="24"/>
      <c r="DZ61"/>
      <c r="EA61"/>
      <c r="EB61"/>
      <c r="EC61" s="24"/>
      <c r="ED61"/>
      <c r="EE61"/>
      <c r="EF61"/>
      <c r="EG61" s="24"/>
      <c r="EH61"/>
      <c r="EI61"/>
      <c r="EJ61"/>
      <c r="EK61" s="24"/>
      <c r="EL61"/>
      <c r="EM61"/>
      <c r="EN61"/>
      <c r="EO61" s="24"/>
      <c r="EP61"/>
      <c r="EQ61"/>
      <c r="ER61"/>
      <c r="ES61" s="24"/>
      <c r="ET61"/>
      <c r="EU61"/>
      <c r="EV61"/>
      <c r="EW61" s="24"/>
      <c r="EX61"/>
      <c r="EY61"/>
      <c r="EZ61"/>
      <c r="FA61" s="24"/>
      <c r="FB61"/>
      <c r="FC61"/>
      <c r="FD61"/>
      <c r="FE61" s="24"/>
      <c r="FF61"/>
      <c r="FG61"/>
      <c r="FH61"/>
      <c r="FI61" s="24"/>
      <c r="FJ61"/>
      <c r="FK61"/>
      <c r="FL61"/>
      <c r="FM61" s="24"/>
      <c r="FN61"/>
      <c r="FO61"/>
      <c r="FP61"/>
      <c r="FQ61" s="24"/>
      <c r="FR61"/>
      <c r="FS61"/>
      <c r="FT61"/>
      <c r="FU61" s="24"/>
      <c r="FV61"/>
      <c r="FW61"/>
      <c r="FX61"/>
      <c r="FY61" s="24"/>
      <c r="FZ61"/>
      <c r="GA61"/>
      <c r="GB61"/>
      <c r="GC61" s="24"/>
      <c r="GD61"/>
      <c r="GE61"/>
      <c r="GF61"/>
      <c r="GG61" s="24"/>
      <c r="GH61"/>
      <c r="GI61"/>
      <c r="GJ61"/>
      <c r="GK61" s="24"/>
      <c r="GL61"/>
      <c r="GM61"/>
      <c r="GN61"/>
      <c r="GO61" s="24"/>
      <c r="GP61"/>
      <c r="GQ61"/>
      <c r="GR61"/>
      <c r="GS61" s="24"/>
      <c r="GT61"/>
      <c r="GU61"/>
      <c r="GV61"/>
      <c r="GW61" s="24"/>
      <c r="GX61"/>
      <c r="GY61"/>
      <c r="GZ61"/>
      <c r="HA61" s="24"/>
      <c r="HB61"/>
      <c r="HC61"/>
      <c r="HD61"/>
      <c r="HE61" s="24"/>
      <c r="HF61"/>
      <c r="HG61"/>
      <c r="HH61"/>
      <c r="HI61" s="24"/>
      <c r="HJ61"/>
      <c r="HK61"/>
      <c r="HL61"/>
      <c r="HM61" s="24"/>
      <c r="HN61"/>
      <c r="HO61"/>
      <c r="HP61"/>
      <c r="HQ61" s="24"/>
      <c r="HR61"/>
      <c r="HS61"/>
      <c r="HT61"/>
      <c r="HU61" s="24"/>
      <c r="HV61"/>
      <c r="HW61"/>
      <c r="HX61"/>
      <c r="HY61" s="24"/>
      <c r="HZ61"/>
      <c r="IA61"/>
      <c r="IB61"/>
      <c r="IC61" s="24"/>
      <c r="ID61"/>
      <c r="IE61"/>
      <c r="IF61"/>
      <c r="IG61" s="24"/>
      <c r="IH61"/>
      <c r="II61"/>
      <c r="IJ61"/>
      <c r="IK61" s="24"/>
      <c r="IL61"/>
      <c r="IM61"/>
      <c r="IN61"/>
      <c r="IO61" s="24"/>
      <c r="IP61"/>
      <c r="IQ61"/>
      <c r="IR61"/>
      <c r="IS61" s="24"/>
      <c r="IT61"/>
      <c r="IU61"/>
      <c r="IV61"/>
      <c r="IW61" s="24"/>
      <c r="IX61"/>
      <c r="IY61"/>
      <c r="IZ61"/>
      <c r="JA61" s="24"/>
      <c r="JB61"/>
      <c r="JC61"/>
      <c r="JD61"/>
      <c r="JE61" s="24"/>
      <c r="JF61"/>
      <c r="JG61"/>
      <c r="JH61"/>
      <c r="JI61" s="24"/>
      <c r="JJ61"/>
      <c r="JK61"/>
      <c r="JL61"/>
      <c r="JM61" s="24"/>
      <c r="JN61"/>
      <c r="JO61"/>
      <c r="JP61"/>
      <c r="JQ61" s="24"/>
      <c r="JR61"/>
      <c r="JS61"/>
      <c r="JT61"/>
      <c r="JU61" s="24"/>
      <c r="JV61"/>
      <c r="JW61"/>
      <c r="JX61"/>
      <c r="JY61" s="24"/>
      <c r="JZ61"/>
      <c r="KA61"/>
      <c r="KB61"/>
      <c r="KC61" s="24"/>
      <c r="KD61"/>
      <c r="KE61"/>
      <c r="KF61"/>
      <c r="KG61" s="24"/>
      <c r="KH61"/>
      <c r="KI61"/>
      <c r="KJ61"/>
      <c r="KK61" s="24"/>
      <c r="KL61"/>
      <c r="KM61"/>
      <c r="KN61"/>
      <c r="KO61" s="24"/>
      <c r="KP61"/>
      <c r="KQ61"/>
      <c r="KR61"/>
      <c r="KS61" s="24"/>
      <c r="KT61"/>
      <c r="KU61"/>
      <c r="KV61"/>
      <c r="KW61" s="24"/>
      <c r="KX61"/>
      <c r="KY61"/>
      <c r="KZ61"/>
      <c r="LA61" s="24"/>
      <c r="LB61"/>
      <c r="LC61"/>
      <c r="LD61"/>
      <c r="LE61" s="24"/>
      <c r="LF61"/>
      <c r="LG61"/>
      <c r="LH61"/>
      <c r="LI61" s="24"/>
      <c r="LJ61"/>
      <c r="LK61"/>
      <c r="LL61"/>
      <c r="LM61" s="24"/>
      <c r="LN61"/>
      <c r="LO61"/>
      <c r="LP61"/>
      <c r="LQ61" s="24"/>
      <c r="LR61"/>
      <c r="LS61"/>
      <c r="LT61"/>
      <c r="LU61" s="24"/>
      <c r="LV61"/>
      <c r="LW61"/>
      <c r="LX61"/>
      <c r="LY61" s="24"/>
      <c r="LZ61"/>
      <c r="MA61"/>
      <c r="MB61"/>
      <c r="MC61" s="24"/>
      <c r="MD61"/>
      <c r="ME61"/>
      <c r="MF61"/>
      <c r="MG61" s="24"/>
      <c r="MH61"/>
      <c r="MI61"/>
      <c r="MJ61"/>
      <c r="MK61" s="24"/>
      <c r="ML61"/>
      <c r="MM61"/>
      <c r="MN61"/>
      <c r="MO61" s="24"/>
      <c r="MP61"/>
      <c r="MQ61"/>
      <c r="MR61"/>
      <c r="MS61" s="24"/>
      <c r="MT61"/>
      <c r="MU61"/>
      <c r="MV61"/>
      <c r="MW61" s="24"/>
      <c r="MX61"/>
      <c r="MY61"/>
      <c r="MZ61"/>
      <c r="NA61" s="24"/>
      <c r="NB61"/>
      <c r="NC61"/>
      <c r="ND61"/>
      <c r="NE61" s="24"/>
      <c r="NF61"/>
      <c r="NG61"/>
      <c r="NH61"/>
      <c r="NI61" s="24"/>
      <c r="NJ61"/>
      <c r="NK61"/>
      <c r="NL61"/>
      <c r="NM61" s="24"/>
      <c r="NN61"/>
      <c r="NO61"/>
      <c r="NP61"/>
      <c r="NQ61" s="24"/>
      <c r="NR61"/>
      <c r="NS61"/>
      <c r="NT61"/>
      <c r="NU61" s="24"/>
      <c r="NV61"/>
      <c r="NW61"/>
      <c r="NX61"/>
      <c r="NY61" s="24"/>
      <c r="NZ61"/>
      <c r="OA61"/>
      <c r="OB61"/>
      <c r="OC61" s="24"/>
      <c r="OD61"/>
      <c r="OE61"/>
      <c r="OF61"/>
      <c r="OG61" s="24"/>
      <c r="OH61"/>
      <c r="OI61"/>
      <c r="OJ61"/>
      <c r="OK61" s="24"/>
      <c r="OL61"/>
      <c r="OM61"/>
      <c r="ON61"/>
      <c r="OO61" s="24"/>
      <c r="OP61"/>
      <c r="OQ61"/>
      <c r="OR61"/>
      <c r="OS61" s="24"/>
      <c r="OT61"/>
      <c r="OU61"/>
      <c r="OV61"/>
      <c r="OW61" s="24"/>
      <c r="OX61"/>
      <c r="OY61"/>
      <c r="OZ61"/>
      <c r="PA61" s="24"/>
      <c r="PB61"/>
      <c r="PC61"/>
      <c r="PD61"/>
      <c r="PE61" s="24"/>
      <c r="PF61"/>
      <c r="PG61"/>
      <c r="PH61"/>
      <c r="PI61" s="24"/>
      <c r="PJ61"/>
      <c r="PK61"/>
      <c r="PL61"/>
      <c r="PM61" s="24"/>
      <c r="PN61"/>
      <c r="PO61"/>
      <c r="PP61"/>
      <c r="PQ61" s="24"/>
      <c r="PR61"/>
      <c r="PS61"/>
      <c r="PT61"/>
      <c r="PU61" s="24"/>
      <c r="PV61"/>
      <c r="PW61"/>
      <c r="PX61"/>
      <c r="PY61" s="24"/>
      <c r="PZ61"/>
      <c r="QA61"/>
      <c r="QB61"/>
      <c r="QC61" s="24"/>
      <c r="QD61"/>
      <c r="QE61"/>
      <c r="QF61"/>
      <c r="QG61" s="24"/>
      <c r="QH61"/>
      <c r="QI61"/>
      <c r="QJ61"/>
      <c r="QK61" s="24"/>
      <c r="QL61"/>
      <c r="QM61"/>
      <c r="QN61"/>
      <c r="QO61" s="24"/>
      <c r="QP61"/>
      <c r="QQ61"/>
      <c r="QR61"/>
      <c r="QS61" s="24"/>
      <c r="QT61"/>
      <c r="QU61"/>
      <c r="QV61"/>
      <c r="QW61" s="24"/>
      <c r="QX61"/>
      <c r="QY61"/>
      <c r="QZ61"/>
      <c r="RA61" s="24"/>
      <c r="RB61"/>
      <c r="RC61"/>
      <c r="RD61"/>
      <c r="RE61" s="24"/>
      <c r="RF61"/>
      <c r="RG61"/>
      <c r="RH61"/>
      <c r="RI61" s="24"/>
      <c r="RJ61"/>
      <c r="RK61"/>
      <c r="RL61"/>
      <c r="RM61" s="24"/>
      <c r="RN61"/>
      <c r="RO61"/>
      <c r="RP61"/>
      <c r="RQ61" s="24"/>
      <c r="RR61"/>
      <c r="RS61"/>
      <c r="RT61"/>
      <c r="RU61" s="24"/>
      <c r="RV61"/>
      <c r="RW61"/>
      <c r="RX61"/>
      <c r="RY61" s="24"/>
      <c r="RZ61"/>
      <c r="SA61"/>
      <c r="SB61"/>
      <c r="SC61" s="24"/>
      <c r="SD61"/>
      <c r="SE61"/>
      <c r="SF61"/>
      <c r="SG61" s="24"/>
      <c r="SH61"/>
      <c r="SI61"/>
      <c r="SJ61"/>
      <c r="SK61" s="24"/>
      <c r="SL61"/>
      <c r="SM61"/>
      <c r="SN61"/>
      <c r="SO61" s="24"/>
      <c r="SP61"/>
      <c r="SQ61"/>
      <c r="SR61"/>
      <c r="SS61" s="24"/>
      <c r="ST61"/>
      <c r="SU61"/>
      <c r="SV61"/>
      <c r="SW61" s="24"/>
      <c r="SX61"/>
      <c r="SY61"/>
      <c r="SZ61"/>
      <c r="TA61" s="24"/>
      <c r="TB61"/>
      <c r="TC61"/>
      <c r="TD61"/>
      <c r="TE61" s="24"/>
      <c r="TF61"/>
      <c r="TG61"/>
      <c r="TH61"/>
      <c r="TI61" s="24"/>
      <c r="TJ61"/>
      <c r="TK61"/>
      <c r="TL61"/>
      <c r="TM61" s="24"/>
      <c r="TN61"/>
      <c r="TO61"/>
      <c r="TP61"/>
      <c r="TQ61" s="24"/>
      <c r="TR61"/>
      <c r="TS61"/>
      <c r="TT61"/>
      <c r="TU61" s="24"/>
      <c r="TV61"/>
      <c r="TW61"/>
      <c r="TX61"/>
      <c r="TY61" s="24"/>
      <c r="TZ61"/>
      <c r="UA61"/>
      <c r="UB61"/>
      <c r="UC61" s="24"/>
      <c r="UD61"/>
      <c r="UE61"/>
      <c r="UF61"/>
      <c r="UG61" s="24"/>
      <c r="UH61"/>
      <c r="UI61"/>
      <c r="UJ61"/>
      <c r="UK61" s="24"/>
      <c r="UL61"/>
      <c r="UM61"/>
      <c r="UN61"/>
      <c r="UO61" s="24"/>
      <c r="UP61"/>
      <c r="UQ61"/>
      <c r="UR61"/>
      <c r="US61" s="24"/>
      <c r="UT61"/>
      <c r="UU61"/>
      <c r="UV61"/>
      <c r="UW61" s="24"/>
      <c r="UX61"/>
      <c r="UY61"/>
      <c r="UZ61"/>
      <c r="VA61" s="24"/>
      <c r="VB61"/>
      <c r="VC61"/>
      <c r="VD61"/>
      <c r="VE61" s="24"/>
      <c r="VF61"/>
      <c r="VG61"/>
      <c r="VH61"/>
      <c r="VI61" s="24"/>
      <c r="VJ61"/>
      <c r="VK61"/>
      <c r="VL61"/>
      <c r="VM61" s="24"/>
      <c r="VN61"/>
      <c r="VO61"/>
      <c r="VP61"/>
      <c r="VQ61" s="24"/>
      <c r="VR61"/>
      <c r="VS61"/>
      <c r="VT61"/>
      <c r="VU61" s="24"/>
      <c r="VV61"/>
      <c r="VW61"/>
      <c r="VX61"/>
      <c r="VY61" s="24"/>
      <c r="VZ61"/>
      <c r="WA61"/>
      <c r="WB61"/>
      <c r="WC61" s="24"/>
      <c r="WD61"/>
      <c r="WE61"/>
      <c r="WF61"/>
      <c r="WG61" s="24"/>
      <c r="WH61"/>
      <c r="WI61"/>
      <c r="WJ61"/>
      <c r="WK61" s="24"/>
      <c r="WL61"/>
      <c r="WM61"/>
      <c r="WN61"/>
      <c r="WO61" s="24"/>
      <c r="WP61"/>
      <c r="WQ61"/>
      <c r="WR61"/>
      <c r="WS61" s="24"/>
      <c r="WT61"/>
      <c r="WU61"/>
      <c r="WV61"/>
      <c r="WW61" s="24"/>
      <c r="WX61"/>
      <c r="WY61"/>
      <c r="WZ61"/>
      <c r="XA61" s="24"/>
      <c r="XB61"/>
      <c r="XC61"/>
      <c r="XD61"/>
      <c r="XE61" s="24"/>
      <c r="XF61"/>
      <c r="XG61"/>
      <c r="XH61"/>
      <c r="XI61" s="24"/>
      <c r="XJ61"/>
      <c r="XK61"/>
      <c r="XL61"/>
      <c r="XM61" s="24"/>
      <c r="XN61"/>
      <c r="XO61"/>
      <c r="XP61"/>
      <c r="XQ61" s="24"/>
      <c r="XR61"/>
      <c r="XS61"/>
      <c r="XT61"/>
      <c r="XU61" s="24"/>
      <c r="XV61"/>
      <c r="XW61"/>
      <c r="XX61"/>
      <c r="XY61" s="24"/>
      <c r="XZ61"/>
      <c r="YA61"/>
      <c r="YB61"/>
      <c r="YC61" s="24"/>
      <c r="YD61"/>
      <c r="YE61"/>
      <c r="YF61"/>
      <c r="YG61" s="24"/>
      <c r="YH61"/>
      <c r="YI61"/>
      <c r="YJ61"/>
      <c r="YK61" s="24"/>
      <c r="YL61"/>
      <c r="YM61"/>
      <c r="YN61"/>
      <c r="YO61" s="24"/>
      <c r="YP61"/>
      <c r="YQ61"/>
      <c r="YR61"/>
      <c r="YS61" s="24"/>
      <c r="YT61"/>
      <c r="YU61"/>
      <c r="YV61"/>
      <c r="YW61" s="24"/>
      <c r="YX61"/>
      <c r="YY61"/>
      <c r="YZ61"/>
      <c r="ZA61" s="24"/>
      <c r="ZB61"/>
      <c r="ZC61"/>
      <c r="ZD61"/>
      <c r="ZE61" s="24"/>
      <c r="ZF61"/>
      <c r="ZG61"/>
      <c r="ZH61"/>
      <c r="ZI61" s="24"/>
      <c r="ZJ61"/>
      <c r="ZK61"/>
      <c r="ZL61"/>
      <c r="ZM61" s="24"/>
      <c r="ZN61"/>
      <c r="ZO61"/>
      <c r="ZP61"/>
      <c r="ZQ61" s="24"/>
      <c r="ZR61"/>
      <c r="ZS61"/>
      <c r="ZT61"/>
      <c r="ZU61" s="24"/>
      <c r="ZV61"/>
      <c r="ZW61"/>
      <c r="ZX61"/>
      <c r="ZY61" s="24"/>
      <c r="ZZ61"/>
      <c r="AAA61"/>
      <c r="AAB61"/>
      <c r="AAC61" s="24"/>
      <c r="AAD61"/>
      <c r="AAE61"/>
      <c r="AAF61"/>
      <c r="AAG61" s="24"/>
      <c r="AAH61"/>
      <c r="AAI61"/>
      <c r="AAJ61"/>
      <c r="AAK61" s="24"/>
      <c r="AAL61"/>
      <c r="AAM61"/>
      <c r="AAN61"/>
      <c r="AAO61" s="24"/>
      <c r="AAP61"/>
      <c r="AAQ61"/>
      <c r="AAR61"/>
      <c r="AAS61" s="24"/>
      <c r="AAT61"/>
      <c r="AAU61"/>
      <c r="AAV61"/>
      <c r="AAW61" s="24"/>
      <c r="AAX61"/>
      <c r="AAY61"/>
      <c r="AAZ61"/>
      <c r="ABA61" s="24"/>
      <c r="ABB61"/>
      <c r="ABC61"/>
      <c r="ABD61"/>
      <c r="ABE61" s="24"/>
      <c r="ABF61"/>
      <c r="ABG61"/>
      <c r="ABH61"/>
      <c r="ABI61" s="24"/>
      <c r="ABJ61"/>
      <c r="ABK61"/>
      <c r="ABL61"/>
      <c r="ABM61" s="24"/>
      <c r="ABN61"/>
      <c r="ABO61"/>
      <c r="ABP61"/>
      <c r="ABQ61" s="24"/>
      <c r="ABR61"/>
      <c r="ABS61"/>
      <c r="ABT61"/>
      <c r="ABU61" s="24"/>
      <c r="ABV61"/>
      <c r="ABW61"/>
      <c r="ABX61"/>
      <c r="ABY61" s="24"/>
      <c r="ABZ61"/>
      <c r="ACA61"/>
      <c r="ACB61"/>
      <c r="ACC61" s="24"/>
      <c r="ACD61"/>
      <c r="ACE61"/>
      <c r="ACF61"/>
      <c r="ACG61" s="24"/>
      <c r="ACH61"/>
      <c r="ACI61"/>
      <c r="ACJ61"/>
      <c r="ACK61" s="24"/>
      <c r="ACL61"/>
      <c r="ACM61"/>
      <c r="ACN61"/>
      <c r="ACO61" s="24"/>
      <c r="ACP61"/>
      <c r="ACQ61"/>
      <c r="ACR61"/>
      <c r="ACS61" s="24"/>
      <c r="ACT61"/>
      <c r="ACU61"/>
      <c r="ACV61"/>
      <c r="ACW61" s="24"/>
      <c r="ACX61"/>
      <c r="ACY61"/>
      <c r="ACZ61"/>
      <c r="ADA61" s="24"/>
      <c r="ADB61"/>
      <c r="ADC61"/>
      <c r="ADD61"/>
      <c r="ADE61" s="24"/>
      <c r="ADF61"/>
      <c r="ADG61"/>
      <c r="ADH61"/>
      <c r="ADI61" s="24"/>
      <c r="ADJ61"/>
      <c r="ADK61"/>
      <c r="ADL61"/>
      <c r="ADM61" s="24"/>
      <c r="ADN61"/>
      <c r="ADO61"/>
      <c r="ADP61"/>
      <c r="ADQ61" s="24"/>
      <c r="ADR61"/>
      <c r="ADS61"/>
      <c r="ADT61"/>
      <c r="ADU61" s="24"/>
      <c r="ADV61"/>
      <c r="ADW61"/>
      <c r="ADX61"/>
      <c r="ADY61" s="24"/>
      <c r="ADZ61"/>
      <c r="AEA61"/>
      <c r="AEB61"/>
      <c r="AEC61" s="24"/>
      <c r="AED61"/>
      <c r="AEE61"/>
      <c r="AEF61"/>
      <c r="AEG61" s="24"/>
      <c r="AEH61"/>
      <c r="AEI61"/>
      <c r="AEJ61"/>
      <c r="AEK61" s="24"/>
      <c r="AEL61"/>
      <c r="AEM61"/>
      <c r="AEN61"/>
      <c r="AEO61" s="24"/>
      <c r="AEP61"/>
      <c r="AEQ61"/>
      <c r="AER61"/>
      <c r="AES61" s="24"/>
      <c r="AET61"/>
      <c r="AEU61"/>
      <c r="AEV61"/>
      <c r="AEW61" s="24"/>
      <c r="AEX61"/>
      <c r="AEY61"/>
      <c r="AEZ61"/>
      <c r="AFA61" s="24"/>
      <c r="AFB61"/>
      <c r="AFC61"/>
      <c r="AFD61"/>
      <c r="AFE61" s="24"/>
      <c r="AFF61"/>
      <c r="AFG61"/>
      <c r="AFH61"/>
      <c r="AFI61" s="24"/>
      <c r="AFJ61"/>
      <c r="AFK61"/>
      <c r="AFL61"/>
      <c r="AFM61" s="24"/>
      <c r="AFN61"/>
      <c r="AFO61"/>
      <c r="AFP61"/>
      <c r="AFQ61" s="24"/>
      <c r="AFR61"/>
      <c r="AFS61"/>
      <c r="AFT61"/>
      <c r="AFU61" s="24"/>
      <c r="AFV61"/>
      <c r="AFW61"/>
      <c r="AFX61"/>
      <c r="AFY61" s="24"/>
      <c r="AFZ61"/>
      <c r="AGA61"/>
      <c r="AGB61"/>
      <c r="AGC61" s="24"/>
      <c r="AGD61"/>
      <c r="AGE61"/>
      <c r="AGF61"/>
      <c r="AGG61" s="24"/>
      <c r="AGH61"/>
      <c r="AGI61"/>
      <c r="AGJ61"/>
      <c r="AGK61" s="24"/>
      <c r="AGL61"/>
      <c r="AGM61"/>
      <c r="AGN61"/>
      <c r="AGO61" s="24"/>
      <c r="AGP61"/>
      <c r="AGQ61"/>
      <c r="AGR61"/>
      <c r="AGS61" s="24"/>
      <c r="AGT61"/>
      <c r="AGU61"/>
      <c r="AGV61"/>
      <c r="AGW61" s="24"/>
      <c r="AGX61"/>
      <c r="AGY61"/>
      <c r="AGZ61"/>
      <c r="AHA61" s="24"/>
      <c r="AHB61"/>
      <c r="AHC61"/>
      <c r="AHD61"/>
      <c r="AHE61" s="24"/>
      <c r="AHF61"/>
      <c r="AHG61"/>
      <c r="AHH61"/>
      <c r="AHI61" s="24"/>
      <c r="AHJ61"/>
      <c r="AHK61"/>
      <c r="AHL61"/>
      <c r="AHM61" s="24"/>
      <c r="AHN61"/>
      <c r="AHO61"/>
      <c r="AHP61"/>
      <c r="AHQ61" s="24"/>
      <c r="AHR61"/>
      <c r="AHS61"/>
      <c r="AHT61"/>
      <c r="AHU61" s="24"/>
      <c r="AHV61"/>
      <c r="AHW61"/>
      <c r="AHX61"/>
      <c r="AHY61" s="24"/>
      <c r="AHZ61"/>
      <c r="AIA61"/>
      <c r="AIB61"/>
      <c r="AIC61" s="24"/>
      <c r="AID61"/>
      <c r="AIE61"/>
      <c r="AIF61"/>
      <c r="AIG61" s="24"/>
      <c r="AIH61"/>
      <c r="AII61"/>
      <c r="AIJ61"/>
      <c r="AIK61" s="24"/>
      <c r="AIL61"/>
      <c r="AIM61"/>
      <c r="AIN61"/>
      <c r="AIO61" s="24"/>
      <c r="AIP61"/>
      <c r="AIQ61"/>
      <c r="AIR61"/>
      <c r="AIS61" s="24"/>
      <c r="AIT61"/>
      <c r="AIU61"/>
      <c r="AIV61"/>
      <c r="AIW61" s="24"/>
      <c r="AIX61"/>
      <c r="AIY61"/>
      <c r="AIZ61"/>
      <c r="AJA61" s="24"/>
      <c r="AJB61"/>
      <c r="AJC61"/>
      <c r="AJD61"/>
      <c r="AJE61" s="24"/>
      <c r="AJF61"/>
      <c r="AJG61"/>
      <c r="AJH61"/>
      <c r="AJI61" s="24"/>
      <c r="AJJ61"/>
      <c r="AJK61"/>
      <c r="AJL61"/>
      <c r="AJM61" s="24"/>
      <c r="AJN61"/>
      <c r="AJO61"/>
      <c r="AJP61"/>
      <c r="AJQ61" s="24"/>
      <c r="AJR61"/>
      <c r="AJS61"/>
      <c r="AJT61"/>
      <c r="AJU61" s="24"/>
      <c r="AJV61"/>
      <c r="AJW61"/>
      <c r="AJX61"/>
      <c r="AJY61" s="24"/>
      <c r="AJZ61"/>
      <c r="AKA61"/>
      <c r="AKB61"/>
      <c r="AKC61" s="24"/>
      <c r="AKD61"/>
      <c r="AKE61"/>
      <c r="AKF61"/>
      <c r="AKG61" s="24"/>
      <c r="AKH61"/>
      <c r="AKI61"/>
      <c r="AKJ61"/>
      <c r="AKK61" s="24"/>
      <c r="AKL61"/>
      <c r="AKM61"/>
      <c r="AKN61"/>
      <c r="AKO61" s="24"/>
      <c r="AKP61"/>
      <c r="AKQ61"/>
      <c r="AKR61"/>
      <c r="AKS61" s="24"/>
      <c r="AKT61"/>
      <c r="AKU61"/>
      <c r="AKV61"/>
      <c r="AKW61" s="24"/>
      <c r="AKX61"/>
      <c r="AKY61"/>
      <c r="AKZ61"/>
      <c r="ALA61" s="24"/>
      <c r="ALB61"/>
      <c r="ALC61"/>
      <c r="ALD61"/>
      <c r="ALE61" s="24"/>
      <c r="ALF61"/>
      <c r="ALG61"/>
      <c r="ALH61"/>
      <c r="ALI61" s="24"/>
      <c r="ALJ61"/>
      <c r="ALK61"/>
      <c r="ALL61"/>
      <c r="ALM61" s="24"/>
      <c r="ALN61"/>
      <c r="ALO61"/>
      <c r="ALP61"/>
      <c r="ALQ61" s="24"/>
      <c r="ALR61"/>
      <c r="ALS61"/>
      <c r="ALT61"/>
      <c r="ALU61" s="24"/>
      <c r="ALV61"/>
      <c r="ALW61"/>
      <c r="ALX61"/>
      <c r="ALY61" s="24"/>
      <c r="ALZ61"/>
      <c r="AMA61"/>
      <c r="AMB61"/>
      <c r="AMC61" s="24"/>
      <c r="AMD61"/>
      <c r="AME61"/>
      <c r="AMF61"/>
      <c r="AMG61" s="24"/>
      <c r="AMH61"/>
      <c r="AMI61"/>
      <c r="AMJ61"/>
      <c r="AMK61" s="24"/>
      <c r="AML61"/>
      <c r="AMM61"/>
      <c r="AMN61"/>
      <c r="AMO61" s="24"/>
      <c r="AMP61"/>
      <c r="AMQ61"/>
      <c r="AMR61"/>
      <c r="AMS61" s="24"/>
      <c r="AMT61"/>
      <c r="AMU61"/>
      <c r="AMV61"/>
      <c r="AMW61" s="24"/>
      <c r="AMX61"/>
      <c r="AMY61"/>
      <c r="AMZ61"/>
      <c r="ANA61" s="24"/>
      <c r="ANB61"/>
      <c r="ANC61"/>
      <c r="AND61"/>
      <c r="ANE61" s="24"/>
      <c r="ANF61"/>
      <c r="ANG61"/>
      <c r="ANH61"/>
      <c r="ANI61" s="24"/>
      <c r="ANJ61"/>
      <c r="ANK61"/>
      <c r="ANL61"/>
      <c r="ANM61" s="24"/>
      <c r="ANN61"/>
      <c r="ANO61"/>
      <c r="ANP61"/>
      <c r="ANQ61" s="24"/>
      <c r="ANR61"/>
      <c r="ANS61"/>
      <c r="ANT61"/>
      <c r="ANU61" s="24"/>
      <c r="ANV61"/>
      <c r="ANW61"/>
      <c r="ANX61"/>
      <c r="ANY61" s="24"/>
      <c r="ANZ61"/>
      <c r="AOA61"/>
      <c r="AOB61"/>
      <c r="AOC61" s="24"/>
      <c r="AOD61"/>
      <c r="AOE61"/>
      <c r="AOF61"/>
      <c r="AOG61" s="24"/>
      <c r="AOH61"/>
      <c r="AOI61"/>
      <c r="AOJ61"/>
      <c r="AOK61" s="24"/>
      <c r="AOL61"/>
      <c r="AOM61"/>
      <c r="AON61"/>
      <c r="AOO61" s="24"/>
      <c r="AOP61"/>
      <c r="AOQ61"/>
      <c r="AOR61"/>
      <c r="AOS61" s="24"/>
      <c r="AOT61"/>
      <c r="AOU61"/>
      <c r="AOV61"/>
      <c r="AOW61" s="24"/>
      <c r="AOX61"/>
      <c r="AOY61"/>
      <c r="AOZ61"/>
      <c r="APA61" s="24"/>
      <c r="APB61"/>
      <c r="APC61"/>
      <c r="APD61"/>
      <c r="APE61" s="24"/>
      <c r="APF61"/>
      <c r="APG61"/>
      <c r="APH61"/>
      <c r="API61" s="24"/>
      <c r="APJ61"/>
      <c r="APK61"/>
      <c r="APL61"/>
      <c r="APM61" s="24"/>
      <c r="APN61"/>
      <c r="APO61"/>
      <c r="APP61"/>
      <c r="APQ61" s="24"/>
      <c r="APR61"/>
      <c r="APS61"/>
      <c r="APT61"/>
      <c r="APU61" s="24"/>
      <c r="APV61"/>
      <c r="APW61"/>
      <c r="APX61"/>
      <c r="APY61" s="24"/>
      <c r="APZ61"/>
      <c r="AQA61"/>
      <c r="AQB61"/>
      <c r="AQC61" s="24"/>
      <c r="AQD61"/>
      <c r="AQE61"/>
      <c r="AQF61"/>
      <c r="AQG61" s="24"/>
      <c r="AQH61"/>
      <c r="AQI61"/>
      <c r="AQJ61"/>
      <c r="AQK61" s="24"/>
      <c r="AQL61"/>
      <c r="AQM61"/>
      <c r="AQN61"/>
      <c r="AQO61" s="24"/>
      <c r="AQP61"/>
      <c r="AQQ61"/>
      <c r="AQR61"/>
      <c r="AQS61" s="24"/>
      <c r="AQT61"/>
      <c r="AQU61"/>
      <c r="AQV61"/>
      <c r="AQW61" s="24"/>
      <c r="AQX61"/>
      <c r="AQY61"/>
      <c r="AQZ61"/>
      <c r="ARA61" s="24"/>
      <c r="ARB61"/>
      <c r="ARC61"/>
      <c r="ARD61"/>
      <c r="ARE61" s="24"/>
      <c r="ARF61"/>
      <c r="ARG61"/>
      <c r="ARH61"/>
      <c r="ARI61" s="24"/>
      <c r="ARJ61"/>
      <c r="ARK61"/>
      <c r="ARL61"/>
      <c r="ARM61" s="24"/>
      <c r="ARN61"/>
      <c r="ARO61"/>
      <c r="ARP61"/>
      <c r="ARQ61" s="24"/>
      <c r="ARR61"/>
      <c r="ARS61"/>
      <c r="ART61"/>
      <c r="ARU61" s="24"/>
      <c r="ARV61"/>
      <c r="ARW61"/>
      <c r="ARX61"/>
      <c r="ARY61" s="24"/>
      <c r="ARZ61"/>
      <c r="ASA61"/>
      <c r="ASB61"/>
      <c r="ASC61" s="24"/>
      <c r="ASD61"/>
      <c r="ASE61"/>
      <c r="ASF61"/>
      <c r="ASG61" s="24"/>
      <c r="ASH61"/>
      <c r="ASI61"/>
      <c r="ASJ61"/>
      <c r="ASK61" s="24"/>
      <c r="ASL61"/>
      <c r="ASM61"/>
      <c r="ASN61"/>
      <c r="ASO61" s="24"/>
      <c r="ASP61"/>
      <c r="ASQ61"/>
      <c r="ASR61"/>
      <c r="ASS61" s="24"/>
      <c r="AST61"/>
      <c r="ASU61"/>
      <c r="ASV61"/>
      <c r="ASW61" s="24"/>
      <c r="ASX61"/>
      <c r="ASY61"/>
      <c r="ASZ61"/>
      <c r="ATA61" s="24"/>
      <c r="ATB61"/>
      <c r="ATC61"/>
      <c r="ATD61"/>
      <c r="ATE61" s="24"/>
      <c r="ATF61"/>
      <c r="ATG61"/>
      <c r="ATH61"/>
      <c r="ATI61" s="24"/>
      <c r="ATJ61"/>
      <c r="ATK61"/>
      <c r="ATL61"/>
      <c r="ATM61" s="24"/>
      <c r="ATN61"/>
      <c r="ATO61"/>
      <c r="ATP61"/>
      <c r="ATQ61" s="24"/>
      <c r="ATR61"/>
      <c r="ATS61"/>
      <c r="ATT61"/>
      <c r="ATU61" s="24"/>
      <c r="ATV61"/>
      <c r="ATW61"/>
      <c r="ATX61"/>
      <c r="ATY61" s="24"/>
      <c r="ATZ61"/>
      <c r="AUA61"/>
      <c r="AUB61"/>
      <c r="AUC61" s="24"/>
      <c r="AUD61"/>
      <c r="AUE61"/>
      <c r="AUF61"/>
      <c r="AUG61" s="24"/>
      <c r="AUH61"/>
      <c r="AUI61"/>
      <c r="AUJ61"/>
      <c r="AUK61" s="24"/>
      <c r="AUL61"/>
      <c r="AUM61"/>
      <c r="AUN61"/>
      <c r="AUO61" s="24"/>
      <c r="AUP61"/>
      <c r="AUQ61"/>
      <c r="AUR61"/>
      <c r="AUS61" s="24"/>
      <c r="AUT61"/>
      <c r="AUU61"/>
      <c r="AUV61"/>
      <c r="AUW61" s="24"/>
      <c r="AUX61"/>
      <c r="AUY61"/>
      <c r="AUZ61"/>
      <c r="AVA61" s="24"/>
      <c r="AVB61"/>
      <c r="AVC61"/>
      <c r="AVD61"/>
      <c r="AVE61" s="24"/>
      <c r="AVF61"/>
      <c r="AVG61"/>
      <c r="AVH61"/>
      <c r="AVI61" s="24"/>
      <c r="AVJ61"/>
      <c r="AVK61"/>
      <c r="AVL61"/>
      <c r="AVM61" s="24"/>
      <c r="AVN61"/>
      <c r="AVO61"/>
      <c r="AVP61"/>
      <c r="AVQ61" s="24"/>
      <c r="AVR61"/>
      <c r="AVS61"/>
      <c r="AVT61"/>
      <c r="AVU61" s="24"/>
      <c r="AVV61"/>
      <c r="AVW61"/>
      <c r="AVX61"/>
      <c r="AVY61" s="24"/>
      <c r="AVZ61"/>
      <c r="AWA61"/>
      <c r="AWB61"/>
      <c r="AWC61" s="24"/>
      <c r="AWD61"/>
      <c r="AWE61"/>
      <c r="AWF61"/>
      <c r="AWG61" s="24"/>
      <c r="AWH61"/>
      <c r="AWI61"/>
      <c r="AWJ61"/>
      <c r="AWK61" s="24"/>
      <c r="AWL61"/>
      <c r="AWM61"/>
      <c r="AWN61"/>
      <c r="AWO61" s="24"/>
      <c r="AWP61"/>
      <c r="AWQ61"/>
      <c r="AWR61"/>
      <c r="AWS61" s="24"/>
      <c r="AWT61"/>
      <c r="AWU61"/>
      <c r="AWV61"/>
      <c r="AWW61" s="24"/>
      <c r="AWX61"/>
      <c r="AWY61"/>
      <c r="AWZ61"/>
      <c r="AXA61" s="24"/>
      <c r="AXB61"/>
      <c r="AXC61"/>
      <c r="AXD61"/>
      <c r="AXE61" s="24"/>
      <c r="AXF61"/>
      <c r="AXG61"/>
      <c r="AXH61"/>
      <c r="AXI61" s="24"/>
      <c r="AXJ61"/>
      <c r="AXK61"/>
      <c r="AXL61"/>
      <c r="AXM61" s="24"/>
      <c r="AXN61"/>
      <c r="AXO61"/>
      <c r="AXP61"/>
      <c r="AXQ61" s="24"/>
      <c r="AXR61"/>
      <c r="AXS61"/>
      <c r="AXT61"/>
      <c r="AXU61" s="24"/>
      <c r="AXV61"/>
      <c r="AXW61"/>
      <c r="AXX61"/>
      <c r="AXY61" s="24"/>
      <c r="AXZ61"/>
      <c r="AYA61"/>
      <c r="AYB61"/>
      <c r="AYC61" s="24"/>
      <c r="AYD61"/>
      <c r="AYE61"/>
      <c r="AYF61"/>
      <c r="AYG61" s="24"/>
      <c r="AYH61"/>
      <c r="AYI61"/>
      <c r="AYJ61"/>
      <c r="AYK61" s="24"/>
      <c r="AYL61"/>
      <c r="AYM61"/>
      <c r="AYN61"/>
      <c r="AYO61" s="24"/>
      <c r="AYP61"/>
      <c r="AYQ61"/>
      <c r="AYR61"/>
      <c r="AYS61" s="24"/>
      <c r="AYT61"/>
      <c r="AYU61"/>
      <c r="AYV61"/>
      <c r="AYW61" s="24"/>
      <c r="AYX61"/>
      <c r="AYY61"/>
      <c r="AYZ61"/>
      <c r="AZA61" s="24"/>
      <c r="AZB61"/>
      <c r="AZC61"/>
      <c r="AZD61"/>
      <c r="AZE61" s="24"/>
      <c r="AZF61"/>
      <c r="AZG61"/>
      <c r="AZH61"/>
      <c r="AZI61" s="24"/>
      <c r="AZJ61"/>
      <c r="AZK61"/>
      <c r="AZL61"/>
      <c r="AZM61" s="24"/>
      <c r="AZN61"/>
      <c r="AZO61"/>
      <c r="AZP61"/>
      <c r="AZQ61" s="24"/>
      <c r="AZR61"/>
      <c r="AZS61"/>
      <c r="AZT61"/>
      <c r="AZU61" s="24"/>
      <c r="AZV61"/>
      <c r="AZW61"/>
      <c r="AZX61"/>
      <c r="AZY61" s="24"/>
      <c r="AZZ61"/>
      <c r="BAA61"/>
      <c r="BAB61"/>
      <c r="BAC61" s="24"/>
      <c r="BAD61"/>
      <c r="BAE61"/>
      <c r="BAF61"/>
      <c r="BAG61" s="24"/>
      <c r="BAH61"/>
      <c r="BAI61"/>
      <c r="BAJ61"/>
      <c r="BAK61" s="24"/>
      <c r="BAL61"/>
      <c r="BAM61"/>
      <c r="BAN61"/>
      <c r="BAO61" s="24"/>
      <c r="BAP61"/>
      <c r="BAQ61"/>
      <c r="BAR61"/>
      <c r="BAS61" s="24"/>
      <c r="BAT61"/>
      <c r="BAU61"/>
      <c r="BAV61"/>
      <c r="BAW61" s="24"/>
      <c r="BAX61"/>
      <c r="BAY61"/>
      <c r="BAZ61"/>
      <c r="BBA61" s="24"/>
      <c r="BBB61"/>
      <c r="BBC61"/>
      <c r="BBD61"/>
      <c r="BBE61" s="24"/>
      <c r="BBF61"/>
      <c r="BBG61"/>
      <c r="BBH61"/>
      <c r="BBI61" s="24"/>
      <c r="BBJ61"/>
      <c r="BBK61"/>
      <c r="BBL61"/>
      <c r="BBM61" s="24"/>
      <c r="BBN61"/>
      <c r="BBO61"/>
      <c r="BBP61"/>
      <c r="BBQ61" s="24"/>
      <c r="BBR61"/>
      <c r="BBS61"/>
      <c r="BBT61"/>
      <c r="BBU61" s="24"/>
      <c r="BBV61"/>
      <c r="BBW61"/>
      <c r="BBX61"/>
      <c r="BBY61" s="24"/>
      <c r="BBZ61"/>
      <c r="BCA61"/>
      <c r="BCB61"/>
      <c r="BCC61" s="24"/>
      <c r="BCD61"/>
      <c r="BCE61"/>
      <c r="BCF61"/>
      <c r="BCG61" s="24"/>
      <c r="BCH61"/>
      <c r="BCI61"/>
      <c r="BCJ61"/>
      <c r="BCK61" s="24"/>
      <c r="BCL61"/>
      <c r="BCM61"/>
      <c r="BCN61"/>
      <c r="BCO61" s="24"/>
      <c r="BCP61"/>
      <c r="BCQ61"/>
      <c r="BCR61"/>
      <c r="BCS61" s="24"/>
      <c r="BCT61"/>
      <c r="BCU61"/>
      <c r="BCV61"/>
      <c r="BCW61" s="24"/>
      <c r="BCX61"/>
      <c r="BCY61"/>
      <c r="BCZ61"/>
      <c r="BDA61" s="24"/>
      <c r="BDB61"/>
      <c r="BDC61"/>
      <c r="BDD61"/>
      <c r="BDE61" s="24"/>
      <c r="BDF61"/>
      <c r="BDG61"/>
      <c r="BDH61"/>
      <c r="BDI61" s="24"/>
      <c r="BDJ61"/>
      <c r="BDK61"/>
      <c r="BDL61"/>
      <c r="BDM61" s="24"/>
      <c r="BDN61"/>
      <c r="BDO61"/>
      <c r="BDP61"/>
      <c r="BDQ61" s="24"/>
      <c r="BDR61"/>
      <c r="BDS61"/>
      <c r="BDT61"/>
      <c r="BDU61" s="24"/>
      <c r="BDV61"/>
      <c r="BDW61"/>
      <c r="BDX61"/>
      <c r="BDY61" s="24"/>
      <c r="BDZ61"/>
      <c r="BEA61"/>
      <c r="BEB61"/>
      <c r="BEC61" s="24"/>
      <c r="BED61"/>
      <c r="BEE61"/>
      <c r="BEF61"/>
      <c r="BEG61" s="24"/>
      <c r="BEH61"/>
      <c r="BEI61"/>
      <c r="BEJ61"/>
      <c r="BEK61" s="24"/>
      <c r="BEL61"/>
      <c r="BEM61"/>
      <c r="BEN61"/>
      <c r="BEO61" s="24"/>
      <c r="BEP61"/>
      <c r="BEQ61"/>
      <c r="BER61"/>
      <c r="BES61" s="24"/>
      <c r="BET61"/>
      <c r="BEU61"/>
      <c r="BEV61"/>
      <c r="BEW61" s="24"/>
      <c r="BEX61"/>
      <c r="BEY61"/>
      <c r="BEZ61"/>
      <c r="BFA61" s="24"/>
      <c r="BFB61"/>
      <c r="BFC61"/>
      <c r="BFD61"/>
      <c r="BFE61" s="24"/>
      <c r="BFF61"/>
      <c r="BFG61"/>
      <c r="BFH61"/>
      <c r="BFI61" s="24"/>
      <c r="BFJ61"/>
      <c r="BFK61"/>
      <c r="BFL61"/>
      <c r="BFM61" s="24"/>
      <c r="BFN61"/>
      <c r="BFO61"/>
      <c r="BFP61"/>
      <c r="BFQ61" s="24"/>
      <c r="BFR61"/>
      <c r="BFS61"/>
      <c r="BFT61"/>
      <c r="BFU61" s="24"/>
      <c r="BFV61"/>
      <c r="BFW61"/>
      <c r="BFX61"/>
      <c r="BFY61" s="24"/>
      <c r="BFZ61"/>
      <c r="BGA61"/>
      <c r="BGB61"/>
      <c r="BGC61" s="24"/>
      <c r="BGD61"/>
      <c r="BGE61"/>
      <c r="BGF61"/>
      <c r="BGG61" s="24"/>
      <c r="BGH61"/>
      <c r="BGI61"/>
      <c r="BGJ61"/>
      <c r="BGK61" s="24"/>
      <c r="BGL61"/>
      <c r="BGM61"/>
      <c r="BGN61"/>
      <c r="BGO61" s="24"/>
      <c r="BGP61"/>
      <c r="BGQ61"/>
      <c r="BGR61"/>
      <c r="BGS61" s="24"/>
      <c r="BGT61"/>
      <c r="BGU61"/>
      <c r="BGV61"/>
      <c r="BGW61" s="24"/>
      <c r="BGX61"/>
      <c r="BGY61"/>
      <c r="BGZ61"/>
      <c r="BHA61" s="24"/>
      <c r="BHB61"/>
      <c r="BHC61"/>
      <c r="BHD61"/>
      <c r="BHE61" s="24"/>
      <c r="BHF61"/>
      <c r="BHG61"/>
      <c r="BHH61"/>
      <c r="BHI61" s="24"/>
      <c r="BHJ61"/>
      <c r="BHK61"/>
      <c r="BHL61"/>
      <c r="BHM61" s="24"/>
      <c r="BHN61"/>
      <c r="BHO61"/>
      <c r="BHP61"/>
      <c r="BHQ61" s="24"/>
      <c r="BHR61"/>
      <c r="BHS61"/>
      <c r="BHT61"/>
      <c r="BHU61" s="24"/>
      <c r="BHV61"/>
      <c r="BHW61"/>
      <c r="BHX61"/>
      <c r="BHY61" s="24"/>
      <c r="BHZ61"/>
      <c r="BIA61"/>
      <c r="BIB61"/>
      <c r="BIC61" s="24"/>
      <c r="BID61"/>
      <c r="BIE61"/>
      <c r="BIF61"/>
      <c r="BIG61" s="24"/>
      <c r="BIH61"/>
      <c r="BII61"/>
      <c r="BIJ61"/>
      <c r="BIK61" s="24"/>
      <c r="BIL61"/>
      <c r="BIM61"/>
      <c r="BIN61"/>
      <c r="BIO61" s="24"/>
      <c r="BIP61"/>
      <c r="BIQ61"/>
      <c r="BIR61"/>
      <c r="BIS61" s="24"/>
      <c r="BIT61"/>
      <c r="BIU61"/>
      <c r="BIV61"/>
      <c r="BIW61" s="24"/>
      <c r="BIX61"/>
      <c r="BIY61"/>
      <c r="BIZ61"/>
      <c r="BJA61" s="24"/>
      <c r="BJB61"/>
      <c r="BJC61"/>
      <c r="BJD61"/>
      <c r="BJE61" s="24"/>
      <c r="BJF61"/>
      <c r="BJG61"/>
      <c r="BJH61"/>
      <c r="BJI61" s="24"/>
      <c r="BJJ61"/>
      <c r="BJK61"/>
      <c r="BJL61"/>
      <c r="BJM61" s="24"/>
      <c r="BJN61"/>
      <c r="BJO61"/>
      <c r="BJP61"/>
      <c r="BJQ61" s="24"/>
      <c r="BJR61"/>
      <c r="BJS61"/>
      <c r="BJT61"/>
      <c r="BJU61" s="24"/>
      <c r="BJV61"/>
      <c r="BJW61"/>
      <c r="BJX61"/>
      <c r="BJY61" s="24"/>
      <c r="BJZ61"/>
      <c r="BKA61"/>
      <c r="BKB61"/>
      <c r="BKC61" s="24"/>
      <c r="BKD61"/>
      <c r="BKE61"/>
      <c r="BKF61"/>
      <c r="BKG61" s="24"/>
      <c r="BKH61"/>
      <c r="BKI61"/>
      <c r="BKJ61"/>
      <c r="BKK61" s="24"/>
      <c r="BKL61"/>
      <c r="BKM61"/>
      <c r="BKN61"/>
      <c r="BKO61" s="24"/>
      <c r="BKP61"/>
      <c r="BKQ61"/>
      <c r="BKR61"/>
      <c r="BKS61" s="24"/>
      <c r="BKT61"/>
      <c r="BKU61"/>
      <c r="BKV61"/>
      <c r="BKW61" s="24"/>
      <c r="BKX61"/>
      <c r="BKY61"/>
      <c r="BKZ61"/>
      <c r="BLA61" s="24"/>
      <c r="BLB61"/>
      <c r="BLC61"/>
      <c r="BLD61"/>
      <c r="BLE61" s="24"/>
      <c r="BLF61"/>
      <c r="BLG61"/>
      <c r="BLH61"/>
      <c r="BLI61" s="24"/>
      <c r="BLJ61"/>
      <c r="BLK61"/>
      <c r="BLL61"/>
      <c r="BLM61" s="24"/>
      <c r="BLN61"/>
      <c r="BLO61"/>
      <c r="BLP61"/>
      <c r="BLQ61" s="24"/>
      <c r="BLR61"/>
      <c r="BLS61"/>
      <c r="BLT61"/>
      <c r="BLU61" s="24"/>
      <c r="BLV61"/>
      <c r="BLW61"/>
      <c r="BLX61"/>
      <c r="BLY61" s="24"/>
      <c r="BLZ61"/>
      <c r="BMA61"/>
      <c r="BMB61"/>
      <c r="BMC61" s="24"/>
      <c r="BMD61"/>
      <c r="BME61"/>
      <c r="BMF61"/>
      <c r="BMG61" s="24"/>
      <c r="BMH61"/>
      <c r="BMI61"/>
      <c r="BMJ61"/>
      <c r="BMK61" s="24"/>
      <c r="BML61"/>
      <c r="BMM61"/>
      <c r="BMN61"/>
      <c r="BMO61" s="24"/>
      <c r="BMP61"/>
      <c r="BMQ61"/>
      <c r="BMR61"/>
      <c r="BMS61" s="24"/>
      <c r="BMT61"/>
      <c r="BMU61"/>
      <c r="BMV61"/>
      <c r="BMW61" s="24"/>
      <c r="BMX61"/>
      <c r="BMY61"/>
      <c r="BMZ61"/>
      <c r="BNA61" s="24"/>
      <c r="BNB61"/>
      <c r="BNC61"/>
      <c r="BND61"/>
      <c r="BNE61" s="24"/>
      <c r="BNF61"/>
      <c r="BNG61"/>
      <c r="BNH61"/>
      <c r="BNI61" s="24"/>
      <c r="BNJ61"/>
      <c r="BNK61"/>
      <c r="BNL61"/>
      <c r="BNM61" s="24"/>
      <c r="BNN61"/>
      <c r="BNO61"/>
      <c r="BNP61"/>
      <c r="BNQ61" s="24"/>
      <c r="BNR61"/>
      <c r="BNS61"/>
      <c r="BNT61"/>
      <c r="BNU61" s="24"/>
      <c r="BNV61"/>
      <c r="BNW61"/>
      <c r="BNX61"/>
      <c r="BNY61" s="24"/>
      <c r="BNZ61"/>
      <c r="BOA61"/>
      <c r="BOB61"/>
      <c r="BOC61" s="24"/>
      <c r="BOD61"/>
      <c r="BOE61"/>
      <c r="BOF61"/>
      <c r="BOG61" s="24"/>
      <c r="BOH61"/>
      <c r="BOI61"/>
      <c r="BOJ61"/>
      <c r="BOK61" s="24"/>
      <c r="BOL61"/>
      <c r="BOM61"/>
      <c r="BON61"/>
      <c r="BOO61" s="24"/>
      <c r="BOP61"/>
      <c r="BOQ61"/>
      <c r="BOR61"/>
      <c r="BOS61" s="24"/>
      <c r="BOT61"/>
      <c r="BOU61"/>
      <c r="BOV61"/>
      <c r="BOW61" s="24"/>
      <c r="BOX61"/>
      <c r="BOY61"/>
      <c r="BOZ61"/>
      <c r="BPA61" s="24"/>
      <c r="BPB61"/>
      <c r="BPC61"/>
      <c r="BPD61"/>
      <c r="BPE61" s="24"/>
      <c r="BPF61"/>
      <c r="BPG61"/>
      <c r="BPH61"/>
      <c r="BPI61" s="24"/>
      <c r="BPJ61"/>
      <c r="BPK61"/>
      <c r="BPL61"/>
      <c r="BPM61" s="24"/>
      <c r="BPN61"/>
      <c r="BPO61"/>
      <c r="BPP61"/>
      <c r="BPQ61" s="24"/>
      <c r="BPR61"/>
      <c r="BPS61"/>
      <c r="BPT61"/>
      <c r="BPU61" s="24"/>
      <c r="BPV61"/>
      <c r="BPW61"/>
      <c r="BPX61"/>
      <c r="BPY61" s="24"/>
      <c r="BPZ61"/>
      <c r="BQA61"/>
      <c r="BQB61"/>
      <c r="BQC61" s="24"/>
      <c r="BQD61"/>
      <c r="BQE61"/>
      <c r="BQF61"/>
      <c r="BQG61" s="24"/>
      <c r="BQH61"/>
      <c r="BQI61"/>
      <c r="BQJ61"/>
      <c r="BQK61" s="24"/>
      <c r="BQL61"/>
      <c r="BQM61"/>
      <c r="BQN61"/>
      <c r="BQO61" s="24"/>
      <c r="BQP61"/>
      <c r="BQQ61"/>
      <c r="BQR61"/>
      <c r="BQS61" s="24"/>
      <c r="BQT61"/>
      <c r="BQU61"/>
      <c r="BQV61"/>
      <c r="BQW61" s="24"/>
      <c r="BQX61"/>
      <c r="BQY61"/>
      <c r="BQZ61"/>
      <c r="BRA61" s="24"/>
      <c r="BRB61"/>
      <c r="BRC61"/>
      <c r="BRD61"/>
      <c r="BRE61" s="24"/>
      <c r="BRF61"/>
      <c r="BRG61"/>
      <c r="BRH61"/>
      <c r="BRI61" s="24"/>
      <c r="BRJ61"/>
      <c r="BRK61"/>
      <c r="BRL61"/>
      <c r="BRM61" s="24"/>
      <c r="BRN61"/>
      <c r="BRO61"/>
      <c r="BRP61"/>
      <c r="BRQ61" s="24"/>
      <c r="BRR61"/>
      <c r="BRS61"/>
      <c r="BRT61"/>
      <c r="BRU61" s="24"/>
      <c r="BRV61"/>
      <c r="BRW61"/>
      <c r="BRX61"/>
      <c r="BRY61" s="24"/>
      <c r="BRZ61"/>
      <c r="BSA61"/>
      <c r="BSB61"/>
      <c r="BSC61" s="24"/>
      <c r="BSD61"/>
      <c r="BSE61"/>
      <c r="BSF61"/>
      <c r="BSG61" s="24"/>
      <c r="BSH61"/>
      <c r="BSI61"/>
      <c r="BSJ61"/>
      <c r="BSK61" s="24"/>
      <c r="BSL61"/>
      <c r="BSM61"/>
      <c r="BSN61"/>
      <c r="BSO61" s="24"/>
      <c r="BSP61"/>
      <c r="BSQ61"/>
      <c r="BSR61"/>
      <c r="BSS61" s="24"/>
      <c r="BST61"/>
      <c r="BSU61"/>
      <c r="BSV61"/>
      <c r="BSW61" s="24"/>
      <c r="BSX61"/>
      <c r="BSY61"/>
      <c r="BSZ61"/>
      <c r="BTA61" s="24"/>
      <c r="BTB61"/>
      <c r="BTC61"/>
      <c r="BTD61"/>
      <c r="BTE61" s="24"/>
      <c r="BTF61"/>
      <c r="BTG61"/>
      <c r="BTH61"/>
      <c r="BTI61" s="24"/>
      <c r="BTJ61"/>
      <c r="BTK61"/>
      <c r="BTL61"/>
      <c r="BTM61" s="24"/>
      <c r="BTN61"/>
      <c r="BTO61"/>
      <c r="BTP61"/>
      <c r="BTQ61" s="24"/>
      <c r="BTR61"/>
      <c r="BTS61"/>
      <c r="BTT61"/>
      <c r="BTU61" s="24"/>
      <c r="BTV61"/>
      <c r="BTW61"/>
      <c r="BTX61"/>
      <c r="BTY61" s="24"/>
      <c r="BTZ61"/>
      <c r="BUA61"/>
      <c r="BUB61"/>
      <c r="BUC61" s="24"/>
      <c r="BUD61"/>
      <c r="BUE61"/>
      <c r="BUF61"/>
      <c r="BUG61" s="24"/>
      <c r="BUH61"/>
      <c r="BUI61"/>
      <c r="BUJ61"/>
      <c r="BUK61" s="24"/>
      <c r="BUL61"/>
      <c r="BUM61"/>
      <c r="BUN61"/>
      <c r="BUO61" s="24"/>
      <c r="BUP61"/>
      <c r="BUQ61"/>
      <c r="BUR61"/>
      <c r="BUS61" s="24"/>
      <c r="BUT61"/>
      <c r="BUU61"/>
      <c r="BUV61"/>
      <c r="BUW61" s="24"/>
      <c r="BUX61"/>
      <c r="BUY61"/>
      <c r="BUZ61"/>
      <c r="BVA61" s="24"/>
      <c r="BVB61"/>
      <c r="BVC61"/>
      <c r="BVD61"/>
      <c r="BVE61" s="24"/>
      <c r="BVF61"/>
      <c r="BVG61"/>
      <c r="BVH61"/>
      <c r="BVI61" s="24"/>
      <c r="BVJ61"/>
      <c r="BVK61"/>
      <c r="BVL61"/>
      <c r="BVM61" s="24"/>
      <c r="BVN61"/>
      <c r="BVO61"/>
      <c r="BVP61"/>
      <c r="BVQ61" s="24"/>
      <c r="BVR61"/>
      <c r="BVS61"/>
      <c r="BVT61"/>
      <c r="BVU61" s="24"/>
      <c r="BVV61"/>
      <c r="BVW61"/>
      <c r="BVX61"/>
      <c r="BVY61" s="24"/>
      <c r="BVZ61"/>
      <c r="BWA61"/>
      <c r="BWB61"/>
      <c r="BWC61" s="24"/>
      <c r="BWD61"/>
      <c r="BWE61"/>
      <c r="BWF61"/>
      <c r="BWG61" s="24"/>
      <c r="BWH61"/>
      <c r="BWI61"/>
      <c r="BWJ61"/>
      <c r="BWK61" s="24"/>
      <c r="BWL61"/>
      <c r="BWM61"/>
      <c r="BWN61"/>
      <c r="BWO61" s="24"/>
      <c r="BWP61"/>
      <c r="BWQ61"/>
      <c r="BWR61"/>
      <c r="BWS61" s="24"/>
      <c r="BWT61"/>
      <c r="BWU61"/>
      <c r="BWV61"/>
      <c r="BWW61" s="24"/>
      <c r="BWX61"/>
      <c r="BWY61"/>
      <c r="BWZ61"/>
      <c r="BXA61" s="24"/>
      <c r="BXB61"/>
      <c r="BXC61"/>
      <c r="BXD61"/>
      <c r="BXE61" s="24"/>
      <c r="BXF61"/>
      <c r="BXG61"/>
      <c r="BXH61"/>
      <c r="BXI61" s="24"/>
      <c r="BXJ61"/>
      <c r="BXK61"/>
      <c r="BXL61"/>
      <c r="BXM61" s="24"/>
      <c r="BXN61"/>
      <c r="BXO61"/>
      <c r="BXP61"/>
      <c r="BXQ61" s="24"/>
      <c r="BXR61"/>
      <c r="BXS61"/>
      <c r="BXT61"/>
      <c r="BXU61" s="24"/>
      <c r="BXV61"/>
      <c r="BXW61"/>
      <c r="BXX61"/>
      <c r="BXY61" s="24"/>
      <c r="BXZ61"/>
      <c r="BYA61"/>
      <c r="BYB61"/>
      <c r="BYC61" s="24"/>
      <c r="BYD61"/>
      <c r="BYE61"/>
      <c r="BYF61"/>
      <c r="BYG61" s="24"/>
      <c r="BYH61"/>
      <c r="BYI61"/>
      <c r="BYJ61"/>
      <c r="BYK61" s="24"/>
      <c r="BYL61"/>
      <c r="BYM61"/>
      <c r="BYN61"/>
      <c r="BYO61" s="24"/>
      <c r="BYP61"/>
      <c r="BYQ61"/>
      <c r="BYR61"/>
      <c r="BYS61" s="24"/>
      <c r="BYT61"/>
      <c r="BYU61"/>
      <c r="BYV61"/>
      <c r="BYW61" s="24"/>
      <c r="BYX61"/>
      <c r="BYY61"/>
      <c r="BYZ61"/>
      <c r="BZA61" s="24"/>
      <c r="BZB61"/>
      <c r="BZC61"/>
      <c r="BZD61"/>
      <c r="BZE61" s="24"/>
      <c r="BZF61"/>
      <c r="BZG61"/>
      <c r="BZH61"/>
      <c r="BZI61" s="24"/>
      <c r="BZJ61"/>
      <c r="BZK61"/>
      <c r="BZL61"/>
      <c r="BZM61" s="24"/>
      <c r="BZN61"/>
      <c r="BZO61"/>
      <c r="BZP61"/>
      <c r="BZQ61" s="24"/>
      <c r="BZR61"/>
      <c r="BZS61"/>
      <c r="BZT61"/>
      <c r="BZU61" s="24"/>
      <c r="BZV61"/>
      <c r="BZW61"/>
      <c r="BZX61"/>
      <c r="BZY61" s="24"/>
      <c r="BZZ61"/>
      <c r="CAA61"/>
      <c r="CAB61"/>
      <c r="CAC61" s="24"/>
      <c r="CAD61"/>
      <c r="CAE61"/>
      <c r="CAF61"/>
      <c r="CAG61" s="24"/>
      <c r="CAH61"/>
      <c r="CAI61"/>
      <c r="CAJ61"/>
      <c r="CAK61" s="24"/>
      <c r="CAL61"/>
      <c r="CAM61"/>
      <c r="CAN61"/>
      <c r="CAO61" s="24"/>
      <c r="CAP61"/>
      <c r="CAQ61"/>
      <c r="CAR61"/>
      <c r="CAS61" s="24"/>
      <c r="CAT61"/>
      <c r="CAU61"/>
      <c r="CAV61"/>
      <c r="CAW61" s="24"/>
      <c r="CAX61"/>
      <c r="CAY61"/>
      <c r="CAZ61"/>
      <c r="CBA61" s="24"/>
      <c r="CBB61"/>
      <c r="CBC61"/>
      <c r="CBD61"/>
      <c r="CBE61" s="24"/>
      <c r="CBF61"/>
      <c r="CBG61"/>
      <c r="CBH61"/>
      <c r="CBI61" s="24"/>
      <c r="CBJ61"/>
      <c r="CBK61"/>
      <c r="CBL61"/>
      <c r="CBM61" s="24"/>
      <c r="CBN61"/>
      <c r="CBO61"/>
      <c r="CBP61"/>
      <c r="CBQ61" s="24"/>
      <c r="CBR61"/>
      <c r="CBS61"/>
      <c r="CBT61"/>
      <c r="CBU61" s="24"/>
      <c r="CBV61"/>
      <c r="CBW61"/>
      <c r="CBX61"/>
      <c r="CBY61" s="24"/>
      <c r="CBZ61"/>
      <c r="CCA61"/>
      <c r="CCB61"/>
      <c r="CCC61" s="24"/>
      <c r="CCD61"/>
      <c r="CCE61"/>
      <c r="CCF61"/>
      <c r="CCG61" s="24"/>
      <c r="CCH61"/>
      <c r="CCI61"/>
      <c r="CCJ61"/>
      <c r="CCK61" s="24"/>
      <c r="CCL61"/>
      <c r="CCM61"/>
      <c r="CCN61"/>
      <c r="CCO61" s="24"/>
      <c r="CCP61"/>
      <c r="CCQ61"/>
      <c r="CCR61"/>
      <c r="CCS61" s="24"/>
      <c r="CCT61"/>
      <c r="CCU61"/>
      <c r="CCV61"/>
      <c r="CCW61" s="24"/>
      <c r="CCX61"/>
      <c r="CCY61"/>
      <c r="CCZ61"/>
      <c r="CDA61" s="24"/>
      <c r="CDB61"/>
      <c r="CDC61"/>
      <c r="CDD61"/>
      <c r="CDE61" s="24"/>
      <c r="CDF61"/>
      <c r="CDG61"/>
      <c r="CDH61"/>
      <c r="CDI61" s="24"/>
      <c r="CDJ61"/>
      <c r="CDK61"/>
      <c r="CDL61"/>
      <c r="CDM61" s="24"/>
      <c r="CDN61"/>
      <c r="CDO61"/>
      <c r="CDP61"/>
      <c r="CDQ61" s="24"/>
      <c r="CDR61"/>
      <c r="CDS61"/>
      <c r="CDT61"/>
      <c r="CDU61" s="24"/>
      <c r="CDV61"/>
      <c r="CDW61"/>
      <c r="CDX61"/>
      <c r="CDY61" s="24"/>
      <c r="CDZ61"/>
      <c r="CEA61"/>
      <c r="CEB61"/>
      <c r="CEC61" s="24"/>
      <c r="CED61"/>
      <c r="CEE61"/>
      <c r="CEF61"/>
      <c r="CEG61" s="24"/>
      <c r="CEH61"/>
      <c r="CEI61"/>
      <c r="CEJ61"/>
      <c r="CEK61" s="24"/>
      <c r="CEL61"/>
      <c r="CEM61"/>
      <c r="CEN61"/>
      <c r="CEO61" s="24"/>
      <c r="CEP61"/>
      <c r="CEQ61"/>
      <c r="CER61"/>
      <c r="CES61" s="24"/>
      <c r="CET61"/>
      <c r="CEU61"/>
      <c r="CEV61"/>
      <c r="CEW61" s="24"/>
      <c r="CEX61"/>
      <c r="CEY61"/>
      <c r="CEZ61"/>
      <c r="CFA61" s="24"/>
      <c r="CFB61"/>
      <c r="CFC61"/>
      <c r="CFD61"/>
      <c r="CFE61" s="24"/>
      <c r="CFF61"/>
      <c r="CFG61"/>
      <c r="CFH61"/>
      <c r="CFI61" s="24"/>
      <c r="CFJ61"/>
      <c r="CFK61"/>
      <c r="CFL61"/>
      <c r="CFM61" s="24"/>
      <c r="CFN61"/>
      <c r="CFO61"/>
      <c r="CFP61"/>
      <c r="CFQ61" s="24"/>
      <c r="CFR61"/>
      <c r="CFS61"/>
      <c r="CFT61"/>
      <c r="CFU61" s="24"/>
      <c r="CFV61"/>
      <c r="CFW61"/>
      <c r="CFX61"/>
      <c r="CFY61" s="24"/>
      <c r="CFZ61"/>
      <c r="CGA61"/>
      <c r="CGB61"/>
      <c r="CGC61" s="24"/>
      <c r="CGD61"/>
      <c r="CGE61"/>
      <c r="CGF61"/>
      <c r="CGG61" s="24"/>
      <c r="CGH61"/>
      <c r="CGI61"/>
      <c r="CGJ61"/>
      <c r="CGK61" s="24"/>
      <c r="CGL61"/>
      <c r="CGM61"/>
      <c r="CGN61"/>
      <c r="CGO61" s="24"/>
      <c r="CGP61"/>
      <c r="CGQ61"/>
      <c r="CGR61"/>
      <c r="CGS61" s="24"/>
      <c r="CGT61"/>
      <c r="CGU61"/>
      <c r="CGV61"/>
      <c r="CGW61" s="24"/>
      <c r="CGX61"/>
      <c r="CGY61"/>
      <c r="CGZ61"/>
      <c r="CHA61" s="24"/>
      <c r="CHB61"/>
      <c r="CHC61"/>
      <c r="CHD61"/>
      <c r="CHE61" s="24"/>
      <c r="CHF61"/>
      <c r="CHG61"/>
      <c r="CHH61"/>
      <c r="CHI61" s="24"/>
      <c r="CHJ61"/>
      <c r="CHK61"/>
      <c r="CHL61"/>
      <c r="CHM61" s="24"/>
      <c r="CHN61"/>
      <c r="CHO61"/>
      <c r="CHP61"/>
      <c r="CHQ61" s="24"/>
      <c r="CHR61"/>
      <c r="CHS61"/>
      <c r="CHT61"/>
      <c r="CHU61" s="24"/>
      <c r="CHV61"/>
      <c r="CHW61"/>
      <c r="CHX61"/>
      <c r="CHY61" s="24"/>
      <c r="CHZ61"/>
      <c r="CIA61"/>
      <c r="CIB61"/>
      <c r="CIC61" s="24"/>
      <c r="CID61"/>
      <c r="CIE61"/>
      <c r="CIF61"/>
      <c r="CIG61" s="24"/>
      <c r="CIH61"/>
      <c r="CII61"/>
      <c r="CIJ61"/>
      <c r="CIK61" s="24"/>
      <c r="CIL61"/>
      <c r="CIM61"/>
      <c r="CIN61"/>
      <c r="CIO61" s="24"/>
      <c r="CIP61"/>
      <c r="CIQ61"/>
      <c r="CIR61"/>
      <c r="CIS61" s="24"/>
      <c r="CIT61"/>
      <c r="CIU61"/>
      <c r="CIV61"/>
      <c r="CIW61" s="24"/>
      <c r="CIX61"/>
      <c r="CIY61"/>
      <c r="CIZ61"/>
      <c r="CJA61" s="24"/>
      <c r="CJB61"/>
      <c r="CJC61"/>
      <c r="CJD61"/>
      <c r="CJE61" s="24"/>
      <c r="CJF61"/>
      <c r="CJG61"/>
      <c r="CJH61"/>
      <c r="CJI61" s="24"/>
      <c r="CJJ61"/>
      <c r="CJK61"/>
      <c r="CJL61"/>
      <c r="CJM61" s="24"/>
      <c r="CJN61"/>
      <c r="CJO61"/>
      <c r="CJP61"/>
      <c r="CJQ61" s="24"/>
      <c r="CJR61"/>
      <c r="CJS61"/>
      <c r="CJT61"/>
      <c r="CJU61" s="24"/>
      <c r="CJV61"/>
      <c r="CJW61"/>
      <c r="CJX61"/>
      <c r="CJY61" s="24"/>
      <c r="CJZ61"/>
      <c r="CKA61"/>
      <c r="CKB61"/>
      <c r="CKC61" s="24"/>
      <c r="CKD61"/>
      <c r="CKE61"/>
      <c r="CKF61"/>
      <c r="CKG61" s="24"/>
      <c r="CKH61"/>
      <c r="CKI61"/>
      <c r="CKJ61"/>
      <c r="CKK61" s="24"/>
      <c r="CKL61"/>
      <c r="CKM61"/>
      <c r="CKN61"/>
      <c r="CKO61" s="24"/>
      <c r="CKP61"/>
      <c r="CKQ61"/>
      <c r="CKR61"/>
      <c r="CKS61" s="24"/>
      <c r="CKT61"/>
      <c r="CKU61"/>
      <c r="CKV61"/>
      <c r="CKW61" s="24"/>
      <c r="CKX61"/>
      <c r="CKY61"/>
      <c r="CKZ61"/>
      <c r="CLA61" s="24"/>
      <c r="CLB61"/>
      <c r="CLC61"/>
      <c r="CLD61"/>
      <c r="CLE61" s="24"/>
      <c r="CLF61"/>
      <c r="CLG61"/>
      <c r="CLH61"/>
      <c r="CLI61" s="24"/>
      <c r="CLJ61"/>
      <c r="CLK61"/>
      <c r="CLL61"/>
      <c r="CLM61" s="24"/>
      <c r="CLN61"/>
      <c r="CLO61"/>
      <c r="CLP61"/>
      <c r="CLQ61" s="24"/>
      <c r="CLR61"/>
      <c r="CLS61"/>
      <c r="CLT61"/>
      <c r="CLU61" s="24"/>
      <c r="CLV61"/>
      <c r="CLW61"/>
      <c r="CLX61"/>
      <c r="CLY61" s="24"/>
      <c r="CLZ61"/>
      <c r="CMA61"/>
      <c r="CMB61"/>
      <c r="CMC61" s="24"/>
      <c r="CMD61"/>
      <c r="CME61"/>
      <c r="CMF61"/>
      <c r="CMG61" s="24"/>
      <c r="CMH61"/>
      <c r="CMI61"/>
      <c r="CMJ61"/>
      <c r="CMK61" s="24"/>
      <c r="CML61"/>
      <c r="CMM61"/>
      <c r="CMN61"/>
      <c r="CMO61" s="24"/>
      <c r="CMP61"/>
      <c r="CMQ61"/>
      <c r="CMR61"/>
      <c r="CMS61" s="24"/>
      <c r="CMT61"/>
      <c r="CMU61"/>
      <c r="CMV61"/>
      <c r="CMW61" s="24"/>
      <c r="CMX61"/>
      <c r="CMY61"/>
      <c r="CMZ61"/>
      <c r="CNA61" s="24"/>
      <c r="CNB61"/>
      <c r="CNC61"/>
      <c r="CND61"/>
      <c r="CNE61" s="24"/>
      <c r="CNF61"/>
      <c r="CNG61"/>
      <c r="CNH61"/>
      <c r="CNI61" s="24"/>
      <c r="CNJ61"/>
      <c r="CNK61"/>
      <c r="CNL61"/>
      <c r="CNM61" s="24"/>
      <c r="CNN61"/>
      <c r="CNO61"/>
      <c r="CNP61"/>
      <c r="CNQ61" s="24"/>
      <c r="CNR61"/>
      <c r="CNS61"/>
      <c r="CNT61"/>
      <c r="CNU61" s="24"/>
      <c r="CNV61"/>
      <c r="CNW61"/>
      <c r="CNX61"/>
      <c r="CNY61" s="24"/>
      <c r="CNZ61"/>
      <c r="COA61"/>
      <c r="COB61"/>
      <c r="COC61" s="24"/>
      <c r="COD61"/>
      <c r="COE61"/>
      <c r="COF61"/>
      <c r="COG61" s="24"/>
      <c r="COH61"/>
      <c r="COI61"/>
      <c r="COJ61"/>
      <c r="COK61" s="24"/>
      <c r="COL61"/>
      <c r="COM61"/>
      <c r="CON61"/>
      <c r="COO61" s="24"/>
      <c r="COP61"/>
      <c r="COQ61"/>
      <c r="COR61"/>
      <c r="COS61" s="24"/>
      <c r="COT61"/>
      <c r="COU61"/>
      <c r="COV61"/>
      <c r="COW61" s="24"/>
      <c r="COX61"/>
      <c r="COY61"/>
      <c r="COZ61"/>
      <c r="CPA61" s="24"/>
      <c r="CPB61"/>
      <c r="CPC61"/>
      <c r="CPD61"/>
      <c r="CPE61" s="24"/>
      <c r="CPF61"/>
      <c r="CPG61"/>
      <c r="CPH61"/>
      <c r="CPI61" s="24"/>
      <c r="CPJ61"/>
      <c r="CPK61"/>
      <c r="CPL61"/>
      <c r="CPM61" s="24"/>
      <c r="CPN61"/>
      <c r="CPO61"/>
      <c r="CPP61"/>
      <c r="CPQ61" s="24"/>
      <c r="CPR61"/>
      <c r="CPS61"/>
      <c r="CPT61"/>
      <c r="CPU61" s="24"/>
      <c r="CPV61"/>
      <c r="CPW61"/>
      <c r="CPX61"/>
      <c r="CPY61" s="24"/>
      <c r="CPZ61"/>
      <c r="CQA61"/>
      <c r="CQB61"/>
      <c r="CQC61" s="24"/>
      <c r="CQD61"/>
      <c r="CQE61"/>
      <c r="CQF61"/>
      <c r="CQG61" s="24"/>
      <c r="CQH61"/>
      <c r="CQI61"/>
      <c r="CQJ61"/>
      <c r="CQK61" s="24"/>
      <c r="CQL61"/>
      <c r="CQM61"/>
      <c r="CQN61"/>
      <c r="CQO61" s="24"/>
      <c r="CQP61"/>
      <c r="CQQ61"/>
      <c r="CQR61"/>
      <c r="CQS61" s="24"/>
      <c r="CQT61"/>
      <c r="CQU61"/>
      <c r="CQV61"/>
      <c r="CQW61" s="24"/>
      <c r="CQX61"/>
      <c r="CQY61"/>
      <c r="CQZ61"/>
      <c r="CRA61" s="24"/>
      <c r="CRB61"/>
      <c r="CRC61"/>
      <c r="CRD61"/>
      <c r="CRE61" s="24"/>
      <c r="CRF61"/>
      <c r="CRG61"/>
      <c r="CRH61"/>
      <c r="CRI61" s="24"/>
      <c r="CRJ61"/>
      <c r="CRK61"/>
      <c r="CRL61"/>
      <c r="CRM61" s="24"/>
      <c r="CRN61"/>
      <c r="CRO61"/>
      <c r="CRP61"/>
      <c r="CRQ61" s="24"/>
      <c r="CRR61"/>
      <c r="CRS61"/>
      <c r="CRT61"/>
      <c r="CRU61" s="24"/>
      <c r="CRV61"/>
      <c r="CRW61"/>
      <c r="CRX61"/>
      <c r="CRY61" s="24"/>
      <c r="CRZ61"/>
      <c r="CSA61"/>
      <c r="CSB61"/>
      <c r="CSC61" s="24"/>
      <c r="CSD61"/>
      <c r="CSE61"/>
      <c r="CSF61"/>
      <c r="CSG61" s="24"/>
      <c r="CSH61"/>
      <c r="CSI61"/>
      <c r="CSJ61"/>
      <c r="CSK61" s="24"/>
      <c r="CSL61"/>
      <c r="CSM61"/>
      <c r="CSN61"/>
      <c r="CSO61" s="24"/>
      <c r="CSP61"/>
      <c r="CSQ61"/>
      <c r="CSR61"/>
      <c r="CSS61" s="24"/>
      <c r="CST61"/>
      <c r="CSU61"/>
      <c r="CSV61"/>
      <c r="CSW61" s="24"/>
      <c r="CSX61"/>
      <c r="CSY61"/>
      <c r="CSZ61"/>
      <c r="CTA61" s="24"/>
      <c r="CTB61"/>
      <c r="CTC61"/>
      <c r="CTD61"/>
      <c r="CTE61" s="24"/>
      <c r="CTF61"/>
      <c r="CTG61"/>
      <c r="CTH61"/>
      <c r="CTI61" s="24"/>
      <c r="CTJ61"/>
      <c r="CTK61"/>
      <c r="CTL61"/>
      <c r="CTM61" s="24"/>
      <c r="CTN61"/>
      <c r="CTO61"/>
      <c r="CTP61"/>
      <c r="CTQ61" s="24"/>
      <c r="CTR61"/>
      <c r="CTS61"/>
      <c r="CTT61"/>
      <c r="CTU61" s="24"/>
      <c r="CTV61"/>
      <c r="CTW61"/>
      <c r="CTX61"/>
      <c r="CTY61" s="24"/>
      <c r="CTZ61"/>
      <c r="CUA61"/>
      <c r="CUB61"/>
      <c r="CUC61" s="24"/>
      <c r="CUD61"/>
      <c r="CUE61"/>
      <c r="CUF61"/>
      <c r="CUG61" s="24"/>
      <c r="CUH61"/>
      <c r="CUI61"/>
      <c r="CUJ61"/>
      <c r="CUK61" s="24"/>
      <c r="CUL61"/>
      <c r="CUM61"/>
      <c r="CUN61"/>
      <c r="CUO61" s="24"/>
      <c r="CUP61"/>
      <c r="CUQ61"/>
      <c r="CUR61"/>
      <c r="CUS61" s="24"/>
      <c r="CUT61"/>
      <c r="CUU61"/>
      <c r="CUV61"/>
      <c r="CUW61" s="24"/>
      <c r="CUX61"/>
      <c r="CUY61"/>
      <c r="CUZ61"/>
      <c r="CVA61" s="24"/>
      <c r="CVB61"/>
      <c r="CVC61"/>
      <c r="CVD61"/>
      <c r="CVE61" s="24"/>
      <c r="CVF61"/>
      <c r="CVG61"/>
      <c r="CVH61"/>
      <c r="CVI61" s="24"/>
      <c r="CVJ61"/>
      <c r="CVK61"/>
      <c r="CVL61"/>
      <c r="CVM61" s="24"/>
      <c r="CVN61"/>
      <c r="CVO61"/>
      <c r="CVP61"/>
      <c r="CVQ61" s="24"/>
      <c r="CVR61"/>
      <c r="CVS61"/>
      <c r="CVT61"/>
      <c r="CVU61" s="24"/>
      <c r="CVV61"/>
      <c r="CVW61"/>
      <c r="CVX61"/>
      <c r="CVY61" s="24"/>
      <c r="CVZ61"/>
      <c r="CWA61"/>
      <c r="CWB61"/>
      <c r="CWC61" s="24"/>
      <c r="CWD61"/>
      <c r="CWE61"/>
      <c r="CWF61"/>
      <c r="CWG61" s="24"/>
      <c r="CWH61"/>
      <c r="CWI61"/>
      <c r="CWJ61"/>
      <c r="CWK61" s="24"/>
      <c r="CWL61"/>
      <c r="CWM61"/>
      <c r="CWN61"/>
      <c r="CWO61" s="24"/>
      <c r="CWP61"/>
      <c r="CWQ61"/>
      <c r="CWR61"/>
      <c r="CWS61" s="24"/>
      <c r="CWT61"/>
      <c r="CWU61"/>
      <c r="CWV61"/>
      <c r="CWW61" s="24"/>
      <c r="CWX61"/>
      <c r="CWY61"/>
      <c r="CWZ61"/>
      <c r="CXA61" s="24"/>
      <c r="CXB61"/>
      <c r="CXC61"/>
      <c r="CXD61"/>
      <c r="CXE61" s="24"/>
      <c r="CXF61"/>
      <c r="CXG61"/>
      <c r="CXH61"/>
      <c r="CXI61" s="24"/>
      <c r="CXJ61"/>
      <c r="CXK61"/>
      <c r="CXL61"/>
      <c r="CXM61" s="24"/>
      <c r="CXN61"/>
      <c r="CXO61"/>
      <c r="CXP61"/>
      <c r="CXQ61" s="24"/>
      <c r="CXR61"/>
      <c r="CXS61"/>
      <c r="CXT61"/>
      <c r="CXU61" s="24"/>
      <c r="CXV61"/>
      <c r="CXW61"/>
      <c r="CXX61"/>
      <c r="CXY61" s="24"/>
      <c r="CXZ61"/>
      <c r="CYA61"/>
      <c r="CYB61"/>
      <c r="CYC61" s="24"/>
      <c r="CYD61"/>
      <c r="CYE61"/>
      <c r="CYF61"/>
      <c r="CYG61" s="24"/>
      <c r="CYH61"/>
      <c r="CYI61"/>
      <c r="CYJ61"/>
      <c r="CYK61" s="24"/>
      <c r="CYL61"/>
      <c r="CYM61"/>
      <c r="CYN61"/>
      <c r="CYO61" s="24"/>
      <c r="CYP61"/>
      <c r="CYQ61"/>
      <c r="CYR61"/>
      <c r="CYS61" s="24"/>
      <c r="CYT61"/>
      <c r="CYU61"/>
      <c r="CYV61"/>
      <c r="CYW61" s="24"/>
      <c r="CYX61"/>
      <c r="CYY61"/>
      <c r="CYZ61"/>
      <c r="CZA61" s="24"/>
      <c r="CZB61"/>
      <c r="CZC61"/>
      <c r="CZD61"/>
      <c r="CZE61" s="24"/>
      <c r="CZF61"/>
      <c r="CZG61"/>
      <c r="CZH61"/>
      <c r="CZI61" s="24"/>
      <c r="CZJ61"/>
      <c r="CZK61"/>
      <c r="CZL61"/>
      <c r="CZM61" s="24"/>
      <c r="CZN61"/>
      <c r="CZO61"/>
      <c r="CZP61"/>
      <c r="CZQ61" s="24"/>
      <c r="CZR61"/>
      <c r="CZS61"/>
      <c r="CZT61"/>
      <c r="CZU61" s="24"/>
      <c r="CZV61"/>
      <c r="CZW61"/>
      <c r="CZX61"/>
      <c r="CZY61" s="24"/>
      <c r="CZZ61"/>
      <c r="DAA61"/>
      <c r="DAB61"/>
      <c r="DAC61" s="24"/>
      <c r="DAD61"/>
      <c r="DAE61"/>
      <c r="DAF61"/>
      <c r="DAG61" s="24"/>
      <c r="DAH61"/>
      <c r="DAI61"/>
      <c r="DAJ61"/>
      <c r="DAK61" s="24"/>
      <c r="DAL61"/>
      <c r="DAM61"/>
      <c r="DAN61"/>
      <c r="DAO61" s="24"/>
      <c r="DAP61"/>
      <c r="DAQ61"/>
      <c r="DAR61"/>
      <c r="DAS61" s="24"/>
      <c r="DAT61"/>
      <c r="DAU61"/>
      <c r="DAV61"/>
      <c r="DAW61" s="24"/>
      <c r="DAX61"/>
      <c r="DAY61"/>
      <c r="DAZ61"/>
      <c r="DBA61" s="24"/>
      <c r="DBB61"/>
      <c r="DBC61"/>
      <c r="DBD61"/>
      <c r="DBE61" s="24"/>
      <c r="DBF61"/>
      <c r="DBG61"/>
      <c r="DBH61"/>
      <c r="DBI61" s="24"/>
      <c r="DBJ61"/>
      <c r="DBK61"/>
      <c r="DBL61"/>
      <c r="DBM61" s="24"/>
      <c r="DBN61"/>
      <c r="DBO61"/>
      <c r="DBP61"/>
      <c r="DBQ61" s="24"/>
      <c r="DBR61"/>
      <c r="DBS61"/>
      <c r="DBT61"/>
      <c r="DBU61" s="24"/>
      <c r="DBV61"/>
      <c r="DBW61"/>
      <c r="DBX61"/>
      <c r="DBY61" s="24"/>
      <c r="DBZ61"/>
      <c r="DCA61"/>
      <c r="DCB61"/>
      <c r="DCC61" s="24"/>
      <c r="DCD61"/>
      <c r="DCE61"/>
      <c r="DCF61"/>
      <c r="DCG61" s="24"/>
      <c r="DCH61"/>
      <c r="DCI61"/>
      <c r="DCJ61"/>
      <c r="DCK61" s="24"/>
      <c r="DCL61"/>
      <c r="DCM61"/>
      <c r="DCN61"/>
      <c r="DCO61" s="24"/>
      <c r="DCP61"/>
      <c r="DCQ61"/>
      <c r="DCR61"/>
      <c r="DCS61" s="24"/>
      <c r="DCT61"/>
      <c r="DCU61"/>
      <c r="DCV61"/>
      <c r="DCW61" s="24"/>
      <c r="DCX61"/>
      <c r="DCY61"/>
      <c r="DCZ61"/>
      <c r="DDA61" s="24"/>
      <c r="DDB61"/>
      <c r="DDC61"/>
      <c r="DDD61"/>
      <c r="DDE61" s="24"/>
      <c r="DDF61"/>
      <c r="DDG61"/>
      <c r="DDH61"/>
      <c r="DDI61" s="24"/>
      <c r="DDJ61"/>
      <c r="DDK61"/>
      <c r="DDL61"/>
      <c r="DDM61" s="24"/>
      <c r="DDN61"/>
      <c r="DDO61"/>
      <c r="DDP61"/>
      <c r="DDQ61" s="24"/>
      <c r="DDR61"/>
      <c r="DDS61"/>
      <c r="DDT61"/>
      <c r="DDU61" s="24"/>
      <c r="DDV61"/>
      <c r="DDW61"/>
      <c r="DDX61"/>
      <c r="DDY61" s="24"/>
      <c r="DDZ61"/>
      <c r="DEA61"/>
      <c r="DEB61"/>
      <c r="DEC61" s="24"/>
      <c r="DED61"/>
      <c r="DEE61"/>
      <c r="DEF61"/>
      <c r="DEG61" s="24"/>
      <c r="DEH61"/>
      <c r="DEI61"/>
      <c r="DEJ61"/>
      <c r="DEK61" s="24"/>
      <c r="DEL61"/>
      <c r="DEM61"/>
      <c r="DEN61"/>
      <c r="DEO61" s="24"/>
      <c r="DEP61"/>
      <c r="DEQ61"/>
      <c r="DER61"/>
      <c r="DES61" s="24"/>
      <c r="DET61"/>
      <c r="DEU61"/>
      <c r="DEV61"/>
      <c r="DEW61" s="24"/>
      <c r="DEX61"/>
      <c r="DEY61"/>
      <c r="DEZ61"/>
      <c r="DFA61" s="24"/>
      <c r="DFB61"/>
      <c r="DFC61"/>
      <c r="DFD61"/>
      <c r="DFE61" s="24"/>
      <c r="DFF61"/>
      <c r="DFG61"/>
      <c r="DFH61"/>
      <c r="DFI61" s="24"/>
      <c r="DFJ61"/>
      <c r="DFK61"/>
      <c r="DFL61"/>
      <c r="DFM61" s="24"/>
      <c r="DFN61"/>
      <c r="DFO61"/>
      <c r="DFP61"/>
      <c r="DFQ61" s="24"/>
      <c r="DFR61"/>
      <c r="DFS61"/>
      <c r="DFT61"/>
      <c r="DFU61" s="24"/>
      <c r="DFV61"/>
      <c r="DFW61"/>
      <c r="DFX61"/>
      <c r="DFY61" s="24"/>
      <c r="DFZ61"/>
      <c r="DGA61"/>
      <c r="DGB61"/>
      <c r="DGC61" s="24"/>
      <c r="DGD61"/>
      <c r="DGE61"/>
      <c r="DGF61"/>
      <c r="DGG61" s="24"/>
      <c r="DGH61"/>
      <c r="DGI61"/>
      <c r="DGJ61"/>
      <c r="DGK61" s="24"/>
      <c r="DGL61"/>
      <c r="DGM61"/>
      <c r="DGN61"/>
      <c r="DGO61" s="24"/>
      <c r="DGP61"/>
      <c r="DGQ61"/>
      <c r="DGR61"/>
      <c r="DGS61" s="24"/>
      <c r="DGT61"/>
      <c r="DGU61"/>
      <c r="DGV61"/>
      <c r="DGW61" s="24"/>
      <c r="DGX61"/>
      <c r="DGY61"/>
      <c r="DGZ61"/>
      <c r="DHA61" s="24"/>
      <c r="DHB61"/>
      <c r="DHC61"/>
      <c r="DHD61"/>
      <c r="DHE61" s="24"/>
      <c r="DHF61"/>
      <c r="DHG61"/>
      <c r="DHH61"/>
      <c r="DHI61" s="24"/>
      <c r="DHJ61"/>
      <c r="DHK61"/>
      <c r="DHL61"/>
      <c r="DHM61" s="24"/>
      <c r="DHN61"/>
      <c r="DHO61"/>
      <c r="DHP61"/>
      <c r="DHQ61" s="24"/>
      <c r="DHR61"/>
      <c r="DHS61"/>
      <c r="DHT61"/>
      <c r="DHU61" s="24"/>
      <c r="DHV61"/>
      <c r="DHW61"/>
      <c r="DHX61"/>
      <c r="DHY61" s="24"/>
      <c r="DHZ61"/>
      <c r="DIA61"/>
      <c r="DIB61"/>
      <c r="DIC61" s="24"/>
      <c r="DID61"/>
      <c r="DIE61"/>
      <c r="DIF61"/>
      <c r="DIG61" s="24"/>
      <c r="DIH61"/>
      <c r="DII61"/>
      <c r="DIJ61"/>
      <c r="DIK61" s="24"/>
      <c r="DIL61"/>
      <c r="DIM61"/>
      <c r="DIN61"/>
      <c r="DIO61" s="24"/>
      <c r="DIP61"/>
      <c r="DIQ61"/>
      <c r="DIR61"/>
      <c r="DIS61" s="24"/>
      <c r="DIT61"/>
      <c r="DIU61"/>
      <c r="DIV61"/>
      <c r="DIW61" s="24"/>
      <c r="DIX61"/>
      <c r="DIY61"/>
      <c r="DIZ61"/>
      <c r="DJA61" s="24"/>
      <c r="DJB61"/>
      <c r="DJC61"/>
      <c r="DJD61"/>
      <c r="DJE61" s="24"/>
      <c r="DJF61"/>
      <c r="DJG61"/>
      <c r="DJH61"/>
      <c r="DJI61" s="24"/>
      <c r="DJJ61"/>
      <c r="DJK61"/>
      <c r="DJL61"/>
      <c r="DJM61" s="24"/>
      <c r="DJN61"/>
      <c r="DJO61"/>
      <c r="DJP61"/>
      <c r="DJQ61" s="24"/>
      <c r="DJR61"/>
      <c r="DJS61"/>
      <c r="DJT61"/>
      <c r="DJU61" s="24"/>
      <c r="DJV61"/>
      <c r="DJW61"/>
      <c r="DJX61"/>
      <c r="DJY61" s="24"/>
      <c r="DJZ61"/>
      <c r="DKA61"/>
      <c r="DKB61"/>
      <c r="DKC61" s="24"/>
      <c r="DKD61"/>
      <c r="DKE61"/>
      <c r="DKF61"/>
      <c r="DKG61" s="24"/>
      <c r="DKH61"/>
      <c r="DKI61"/>
      <c r="DKJ61"/>
      <c r="DKK61" s="24"/>
      <c r="DKL61"/>
      <c r="DKM61"/>
      <c r="DKN61"/>
      <c r="DKO61" s="24"/>
      <c r="DKP61"/>
      <c r="DKQ61"/>
      <c r="DKR61"/>
      <c r="DKS61" s="24"/>
      <c r="DKT61"/>
      <c r="DKU61"/>
      <c r="DKV61"/>
      <c r="DKW61" s="24"/>
      <c r="DKX61"/>
      <c r="DKY61"/>
      <c r="DKZ61"/>
      <c r="DLA61" s="24"/>
      <c r="DLB61"/>
      <c r="DLC61"/>
      <c r="DLD61"/>
      <c r="DLE61" s="24"/>
      <c r="DLF61"/>
      <c r="DLG61"/>
      <c r="DLH61"/>
      <c r="DLI61" s="24"/>
      <c r="DLJ61"/>
      <c r="DLK61"/>
      <c r="DLL61"/>
      <c r="DLM61" s="24"/>
      <c r="DLN61"/>
      <c r="DLO61"/>
      <c r="DLP61"/>
      <c r="DLQ61" s="24"/>
      <c r="DLR61"/>
      <c r="DLS61"/>
      <c r="DLT61"/>
      <c r="DLU61" s="24"/>
      <c r="DLV61"/>
      <c r="DLW61"/>
      <c r="DLX61"/>
      <c r="DLY61" s="24"/>
      <c r="DLZ61"/>
      <c r="DMA61"/>
      <c r="DMB61"/>
      <c r="DMC61" s="24"/>
      <c r="DMD61"/>
      <c r="DME61"/>
      <c r="DMF61"/>
      <c r="DMG61" s="24"/>
      <c r="DMH61"/>
      <c r="DMI61"/>
      <c r="DMJ61"/>
      <c r="DMK61" s="24"/>
      <c r="DML61"/>
      <c r="DMM61"/>
      <c r="DMN61"/>
      <c r="DMO61" s="24"/>
      <c r="DMP61"/>
      <c r="DMQ61"/>
      <c r="DMR61"/>
      <c r="DMS61" s="24"/>
      <c r="DMT61"/>
      <c r="DMU61"/>
      <c r="DMV61"/>
      <c r="DMW61" s="24"/>
      <c r="DMX61"/>
      <c r="DMY61"/>
      <c r="DMZ61"/>
      <c r="DNA61" s="24"/>
      <c r="DNB61"/>
      <c r="DNC61"/>
      <c r="DND61"/>
      <c r="DNE61" s="24"/>
      <c r="DNF61"/>
      <c r="DNG61"/>
      <c r="DNH61"/>
      <c r="DNI61" s="24"/>
      <c r="DNJ61"/>
      <c r="DNK61"/>
      <c r="DNL61"/>
      <c r="DNM61" s="24"/>
      <c r="DNN61"/>
      <c r="DNO61"/>
      <c r="DNP61"/>
      <c r="DNQ61" s="24"/>
      <c r="DNR61"/>
      <c r="DNS61"/>
      <c r="DNT61"/>
      <c r="DNU61" s="24"/>
      <c r="DNV61"/>
      <c r="DNW61"/>
      <c r="DNX61"/>
      <c r="DNY61" s="24"/>
      <c r="DNZ61"/>
      <c r="DOA61"/>
      <c r="DOB61"/>
      <c r="DOC61" s="24"/>
      <c r="DOD61"/>
      <c r="DOE61"/>
      <c r="DOF61"/>
      <c r="DOG61" s="24"/>
      <c r="DOH61"/>
      <c r="DOI61"/>
      <c r="DOJ61"/>
      <c r="DOK61" s="24"/>
      <c r="DOL61"/>
      <c r="DOM61"/>
      <c r="DON61"/>
      <c r="DOO61" s="24"/>
      <c r="DOP61"/>
      <c r="DOQ61"/>
      <c r="DOR61"/>
      <c r="DOS61" s="24"/>
      <c r="DOT61"/>
      <c r="DOU61"/>
      <c r="DOV61"/>
      <c r="DOW61" s="24"/>
      <c r="DOX61"/>
      <c r="DOY61"/>
      <c r="DOZ61"/>
      <c r="DPA61" s="24"/>
      <c r="DPB61"/>
      <c r="DPC61"/>
      <c r="DPD61"/>
      <c r="DPE61" s="24"/>
      <c r="DPF61"/>
      <c r="DPG61"/>
      <c r="DPH61"/>
      <c r="DPI61" s="24"/>
      <c r="DPJ61"/>
      <c r="DPK61"/>
      <c r="DPL61"/>
      <c r="DPM61" s="24"/>
      <c r="DPN61"/>
      <c r="DPO61"/>
      <c r="DPP61"/>
      <c r="DPQ61" s="24"/>
      <c r="DPR61"/>
      <c r="DPS61"/>
      <c r="DPT61"/>
      <c r="DPU61" s="24"/>
      <c r="DPV61"/>
      <c r="DPW61"/>
      <c r="DPX61"/>
      <c r="DPY61" s="24"/>
      <c r="DPZ61"/>
      <c r="DQA61"/>
      <c r="DQB61"/>
      <c r="DQC61" s="24"/>
      <c r="DQD61"/>
      <c r="DQE61"/>
      <c r="DQF61"/>
      <c r="DQG61" s="24"/>
      <c r="DQH61"/>
      <c r="DQI61"/>
      <c r="DQJ61"/>
      <c r="DQK61" s="24"/>
      <c r="DQL61"/>
      <c r="DQM61"/>
      <c r="DQN61"/>
      <c r="DQO61" s="24"/>
      <c r="DQP61"/>
      <c r="DQQ61"/>
      <c r="DQR61"/>
      <c r="DQS61" s="24"/>
      <c r="DQT61"/>
      <c r="DQU61"/>
      <c r="DQV61"/>
      <c r="DQW61" s="24"/>
      <c r="DQX61"/>
      <c r="DQY61"/>
      <c r="DQZ61"/>
      <c r="DRA61" s="24"/>
      <c r="DRB61"/>
      <c r="DRC61"/>
      <c r="DRD61"/>
      <c r="DRE61" s="24"/>
      <c r="DRF61"/>
      <c r="DRG61"/>
      <c r="DRH61"/>
      <c r="DRI61" s="24"/>
      <c r="DRJ61"/>
      <c r="DRK61"/>
      <c r="DRL61"/>
      <c r="DRM61" s="24"/>
      <c r="DRN61"/>
      <c r="DRO61"/>
      <c r="DRP61"/>
      <c r="DRQ61" s="24"/>
      <c r="DRR61"/>
      <c r="DRS61"/>
      <c r="DRT61"/>
      <c r="DRU61" s="24"/>
      <c r="DRV61"/>
      <c r="DRW61"/>
      <c r="DRX61"/>
      <c r="DRY61" s="24"/>
      <c r="DRZ61"/>
      <c r="DSA61"/>
      <c r="DSB61"/>
      <c r="DSC61" s="24"/>
      <c r="DSD61"/>
      <c r="DSE61"/>
      <c r="DSF61"/>
      <c r="DSG61" s="24"/>
      <c r="DSH61"/>
      <c r="DSI61"/>
      <c r="DSJ61"/>
      <c r="DSK61" s="24"/>
      <c r="DSL61"/>
      <c r="DSM61"/>
      <c r="DSN61"/>
      <c r="DSO61" s="24"/>
      <c r="DSP61"/>
      <c r="DSQ61"/>
      <c r="DSR61"/>
      <c r="DSS61" s="24"/>
      <c r="DST61"/>
      <c r="DSU61"/>
      <c r="DSV61"/>
      <c r="DSW61" s="24"/>
      <c r="DSX61"/>
      <c r="DSY61"/>
      <c r="DSZ61"/>
      <c r="DTA61" s="24"/>
      <c r="DTB61"/>
      <c r="DTC61"/>
      <c r="DTD61"/>
      <c r="DTE61" s="24"/>
      <c r="DTF61"/>
      <c r="DTG61"/>
      <c r="DTH61"/>
      <c r="DTI61" s="24"/>
      <c r="DTJ61"/>
      <c r="DTK61"/>
      <c r="DTL61"/>
      <c r="DTM61" s="24"/>
      <c r="DTN61"/>
      <c r="DTO61"/>
      <c r="DTP61"/>
      <c r="DTQ61" s="24"/>
      <c r="DTR61"/>
      <c r="DTS61"/>
      <c r="DTT61"/>
      <c r="DTU61" s="24"/>
      <c r="DTV61"/>
      <c r="DTW61"/>
      <c r="DTX61"/>
      <c r="DTY61" s="24"/>
      <c r="DTZ61"/>
      <c r="DUA61"/>
      <c r="DUB61"/>
      <c r="DUC61" s="24"/>
      <c r="DUD61"/>
      <c r="DUE61"/>
      <c r="DUF61"/>
      <c r="DUG61" s="24"/>
      <c r="DUH61"/>
      <c r="DUI61"/>
      <c r="DUJ61"/>
      <c r="DUK61" s="24"/>
      <c r="DUL61"/>
      <c r="DUM61"/>
      <c r="DUN61"/>
      <c r="DUO61" s="24"/>
      <c r="DUP61"/>
      <c r="DUQ61"/>
      <c r="DUR61"/>
      <c r="DUS61" s="24"/>
      <c r="DUT61"/>
      <c r="DUU61"/>
      <c r="DUV61"/>
      <c r="DUW61" s="24"/>
      <c r="DUX61"/>
      <c r="DUY61"/>
      <c r="DUZ61"/>
      <c r="DVA61" s="24"/>
      <c r="DVB61"/>
      <c r="DVC61"/>
      <c r="DVD61"/>
      <c r="DVE61" s="24"/>
      <c r="DVF61"/>
      <c r="DVG61"/>
      <c r="DVH61"/>
      <c r="DVI61" s="24"/>
      <c r="DVJ61"/>
      <c r="DVK61"/>
      <c r="DVL61"/>
      <c r="DVM61" s="24"/>
      <c r="DVN61"/>
      <c r="DVO61"/>
      <c r="DVP61"/>
      <c r="DVQ61" s="24"/>
      <c r="DVR61"/>
      <c r="DVS61"/>
      <c r="DVT61"/>
      <c r="DVU61" s="24"/>
      <c r="DVV61"/>
      <c r="DVW61"/>
      <c r="DVX61"/>
      <c r="DVY61" s="24"/>
      <c r="DVZ61"/>
      <c r="DWA61"/>
      <c r="DWB61"/>
      <c r="DWC61" s="24"/>
      <c r="DWD61"/>
      <c r="DWE61"/>
      <c r="DWF61"/>
      <c r="DWG61" s="24"/>
      <c r="DWH61"/>
      <c r="DWI61"/>
      <c r="DWJ61"/>
      <c r="DWK61" s="24"/>
      <c r="DWL61"/>
      <c r="DWM61"/>
      <c r="DWN61"/>
      <c r="DWO61" s="24"/>
      <c r="DWP61"/>
      <c r="DWQ61"/>
      <c r="DWR61"/>
      <c r="DWS61" s="24"/>
      <c r="DWT61"/>
      <c r="DWU61"/>
      <c r="DWV61"/>
      <c r="DWW61" s="24"/>
      <c r="DWX61"/>
      <c r="DWY61"/>
      <c r="DWZ61"/>
      <c r="DXA61" s="24"/>
      <c r="DXB61"/>
      <c r="DXC61"/>
      <c r="DXD61"/>
      <c r="DXE61" s="24"/>
      <c r="DXF61"/>
      <c r="DXG61"/>
      <c r="DXH61"/>
      <c r="DXI61" s="24"/>
      <c r="DXJ61"/>
      <c r="DXK61"/>
      <c r="DXL61"/>
      <c r="DXM61" s="24"/>
      <c r="DXN61"/>
      <c r="DXO61"/>
      <c r="DXP61"/>
      <c r="DXQ61" s="24"/>
      <c r="DXR61"/>
      <c r="DXS61"/>
      <c r="DXT61"/>
      <c r="DXU61" s="24"/>
      <c r="DXV61"/>
      <c r="DXW61"/>
      <c r="DXX61"/>
      <c r="DXY61" s="24"/>
      <c r="DXZ61"/>
      <c r="DYA61"/>
      <c r="DYB61"/>
      <c r="DYC61" s="24"/>
      <c r="DYD61"/>
      <c r="DYE61"/>
      <c r="DYF61"/>
      <c r="DYG61" s="24"/>
      <c r="DYH61"/>
      <c r="DYI61"/>
      <c r="DYJ61"/>
      <c r="DYK61" s="24"/>
      <c r="DYL61"/>
      <c r="DYM61"/>
      <c r="DYN61"/>
      <c r="DYO61" s="24"/>
      <c r="DYP61"/>
      <c r="DYQ61"/>
      <c r="DYR61"/>
      <c r="DYS61" s="24"/>
      <c r="DYT61"/>
      <c r="DYU61"/>
      <c r="DYV61"/>
      <c r="DYW61" s="24"/>
      <c r="DYX61"/>
      <c r="DYY61"/>
      <c r="DYZ61"/>
      <c r="DZA61" s="24"/>
      <c r="DZB61"/>
      <c r="DZC61"/>
      <c r="DZD61"/>
      <c r="DZE61" s="24"/>
      <c r="DZF61"/>
      <c r="DZG61"/>
      <c r="DZH61"/>
      <c r="DZI61" s="24"/>
      <c r="DZJ61"/>
      <c r="DZK61"/>
      <c r="DZL61"/>
      <c r="DZM61" s="24"/>
      <c r="DZN61"/>
      <c r="DZO61"/>
      <c r="DZP61"/>
      <c r="DZQ61" s="24"/>
      <c r="DZR61"/>
      <c r="DZS61"/>
      <c r="DZT61"/>
      <c r="DZU61" s="24"/>
      <c r="DZV61"/>
      <c r="DZW61"/>
      <c r="DZX61"/>
      <c r="DZY61" s="24"/>
      <c r="DZZ61"/>
      <c r="EAA61"/>
      <c r="EAB61"/>
      <c r="EAC61" s="24"/>
      <c r="EAD61"/>
      <c r="EAE61"/>
      <c r="EAF61"/>
      <c r="EAG61" s="24"/>
      <c r="EAH61"/>
      <c r="EAI61"/>
      <c r="EAJ61"/>
      <c r="EAK61" s="24"/>
      <c r="EAL61"/>
      <c r="EAM61"/>
      <c r="EAN61"/>
      <c r="EAO61" s="24"/>
      <c r="EAP61"/>
      <c r="EAQ61"/>
      <c r="EAR61"/>
      <c r="EAS61" s="24"/>
      <c r="EAT61"/>
      <c r="EAU61"/>
      <c r="EAV61"/>
      <c r="EAW61" s="24"/>
      <c r="EAX61"/>
      <c r="EAY61"/>
      <c r="EAZ61"/>
      <c r="EBA61" s="24"/>
      <c r="EBB61"/>
      <c r="EBC61"/>
      <c r="EBD61"/>
      <c r="EBE61" s="24"/>
      <c r="EBF61"/>
      <c r="EBG61"/>
      <c r="EBH61"/>
      <c r="EBI61" s="24"/>
      <c r="EBJ61"/>
      <c r="EBK61"/>
      <c r="EBL61"/>
      <c r="EBM61" s="24"/>
      <c r="EBN61"/>
      <c r="EBO61"/>
      <c r="EBP61"/>
      <c r="EBQ61" s="24"/>
      <c r="EBR61"/>
      <c r="EBS61"/>
      <c r="EBT61"/>
      <c r="EBU61" s="24"/>
      <c r="EBV61"/>
      <c r="EBW61"/>
      <c r="EBX61"/>
      <c r="EBY61" s="24"/>
      <c r="EBZ61"/>
      <c r="ECA61"/>
      <c r="ECB61"/>
      <c r="ECC61" s="24"/>
      <c r="ECD61"/>
      <c r="ECE61"/>
      <c r="ECF61"/>
      <c r="ECG61" s="24"/>
      <c r="ECH61"/>
      <c r="ECI61"/>
      <c r="ECJ61"/>
      <c r="ECK61" s="24"/>
      <c r="ECL61"/>
      <c r="ECM61"/>
      <c r="ECN61"/>
      <c r="ECO61" s="24"/>
      <c r="ECP61"/>
      <c r="ECQ61"/>
      <c r="ECR61"/>
      <c r="ECS61" s="24"/>
      <c r="ECT61"/>
      <c r="ECU61"/>
      <c r="ECV61"/>
      <c r="ECW61" s="24"/>
      <c r="ECX61"/>
      <c r="ECY61"/>
      <c r="ECZ61"/>
      <c r="EDA61" s="24"/>
      <c r="EDB61"/>
      <c r="EDC61"/>
      <c r="EDD61"/>
      <c r="EDE61" s="24"/>
      <c r="EDF61"/>
      <c r="EDG61"/>
      <c r="EDH61"/>
      <c r="EDI61" s="24"/>
      <c r="EDJ61"/>
      <c r="EDK61"/>
      <c r="EDL61"/>
      <c r="EDM61" s="24"/>
      <c r="EDN61"/>
      <c r="EDO61"/>
      <c r="EDP61"/>
      <c r="EDQ61" s="24"/>
      <c r="EDR61"/>
      <c r="EDS61"/>
      <c r="EDT61"/>
      <c r="EDU61" s="24"/>
      <c r="EDV61"/>
      <c r="EDW61"/>
      <c r="EDX61"/>
      <c r="EDY61" s="24"/>
      <c r="EDZ61"/>
      <c r="EEA61"/>
      <c r="EEB61"/>
      <c r="EEC61" s="24"/>
      <c r="EED61"/>
      <c r="EEE61"/>
      <c r="EEF61"/>
      <c r="EEG61" s="24"/>
      <c r="EEH61"/>
      <c r="EEI61"/>
      <c r="EEJ61"/>
      <c r="EEK61" s="24"/>
      <c r="EEL61"/>
      <c r="EEM61"/>
      <c r="EEN61"/>
      <c r="EEO61" s="24"/>
      <c r="EEP61"/>
      <c r="EEQ61"/>
      <c r="EER61"/>
      <c r="EES61" s="24"/>
      <c r="EET61"/>
      <c r="EEU61"/>
      <c r="EEV61"/>
      <c r="EEW61" s="24"/>
      <c r="EEX61"/>
      <c r="EEY61"/>
      <c r="EEZ61"/>
      <c r="EFA61" s="24"/>
      <c r="EFB61"/>
      <c r="EFC61"/>
      <c r="EFD61"/>
      <c r="EFE61" s="24"/>
      <c r="EFF61"/>
      <c r="EFG61"/>
      <c r="EFH61"/>
      <c r="EFI61" s="24"/>
      <c r="EFJ61"/>
      <c r="EFK61"/>
      <c r="EFL61"/>
      <c r="EFM61" s="24"/>
      <c r="EFN61"/>
      <c r="EFO61"/>
      <c r="EFP61"/>
      <c r="EFQ61" s="24"/>
      <c r="EFR61"/>
      <c r="EFS61"/>
      <c r="EFT61"/>
      <c r="EFU61" s="24"/>
      <c r="EFV61"/>
      <c r="EFW61"/>
      <c r="EFX61"/>
      <c r="EFY61" s="24"/>
      <c r="EFZ61"/>
      <c r="EGA61"/>
      <c r="EGB61"/>
      <c r="EGC61" s="24"/>
      <c r="EGD61"/>
      <c r="EGE61"/>
      <c r="EGF61"/>
      <c r="EGG61" s="24"/>
      <c r="EGH61"/>
      <c r="EGI61"/>
      <c r="EGJ61"/>
      <c r="EGK61" s="24"/>
      <c r="EGL61"/>
      <c r="EGM61"/>
      <c r="EGN61"/>
      <c r="EGO61" s="24"/>
      <c r="EGP61"/>
      <c r="EGQ61"/>
      <c r="EGR61"/>
      <c r="EGS61" s="24"/>
      <c r="EGT61"/>
      <c r="EGU61"/>
      <c r="EGV61"/>
      <c r="EGW61" s="24"/>
      <c r="EGX61"/>
      <c r="EGY61"/>
      <c r="EGZ61"/>
      <c r="EHA61" s="24"/>
      <c r="EHB61"/>
      <c r="EHC61"/>
      <c r="EHD61"/>
      <c r="EHE61" s="24"/>
      <c r="EHF61"/>
      <c r="EHG61"/>
      <c r="EHH61"/>
      <c r="EHI61" s="24"/>
      <c r="EHJ61"/>
      <c r="EHK61"/>
      <c r="EHL61"/>
      <c r="EHM61" s="24"/>
      <c r="EHN61"/>
      <c r="EHO61"/>
      <c r="EHP61"/>
      <c r="EHQ61" s="24"/>
      <c r="EHR61"/>
      <c r="EHS61"/>
      <c r="EHT61"/>
      <c r="EHU61" s="24"/>
      <c r="EHV61"/>
      <c r="EHW61"/>
      <c r="EHX61"/>
      <c r="EHY61" s="24"/>
      <c r="EHZ61"/>
      <c r="EIA61"/>
      <c r="EIB61"/>
      <c r="EIC61" s="24"/>
      <c r="EID61"/>
      <c r="EIE61"/>
      <c r="EIF61"/>
      <c r="EIG61" s="24"/>
      <c r="EIH61"/>
      <c r="EII61"/>
      <c r="EIJ61"/>
      <c r="EIK61" s="24"/>
      <c r="EIL61"/>
      <c r="EIM61"/>
      <c r="EIN61"/>
      <c r="EIO61" s="24"/>
      <c r="EIP61"/>
      <c r="EIQ61"/>
      <c r="EIR61"/>
      <c r="EIS61" s="24"/>
      <c r="EIT61"/>
      <c r="EIU61"/>
      <c r="EIV61"/>
      <c r="EIW61" s="24"/>
      <c r="EIX61"/>
      <c r="EIY61"/>
      <c r="EIZ61"/>
      <c r="EJA61" s="24"/>
      <c r="EJB61"/>
      <c r="EJC61"/>
      <c r="EJD61"/>
      <c r="EJE61" s="24"/>
      <c r="EJF61"/>
      <c r="EJG61"/>
      <c r="EJH61"/>
      <c r="EJI61" s="24"/>
      <c r="EJJ61"/>
      <c r="EJK61"/>
      <c r="EJL61"/>
      <c r="EJM61" s="24"/>
      <c r="EJN61"/>
      <c r="EJO61"/>
      <c r="EJP61"/>
      <c r="EJQ61" s="24"/>
      <c r="EJR61"/>
      <c r="EJS61"/>
      <c r="EJT61"/>
      <c r="EJU61" s="24"/>
      <c r="EJV61"/>
      <c r="EJW61"/>
      <c r="EJX61"/>
      <c r="EJY61" s="24"/>
      <c r="EJZ61"/>
      <c r="EKA61"/>
      <c r="EKB61"/>
      <c r="EKC61" s="24"/>
      <c r="EKD61"/>
      <c r="EKE61"/>
      <c r="EKF61"/>
      <c r="EKG61" s="24"/>
      <c r="EKH61"/>
      <c r="EKI61"/>
      <c r="EKJ61"/>
      <c r="EKK61" s="24"/>
      <c r="EKL61"/>
      <c r="EKM61"/>
      <c r="EKN61"/>
      <c r="EKO61" s="24"/>
      <c r="EKP61"/>
      <c r="EKQ61"/>
      <c r="EKR61"/>
      <c r="EKS61" s="24"/>
      <c r="EKT61"/>
      <c r="EKU61"/>
      <c r="EKV61"/>
      <c r="EKW61" s="24"/>
      <c r="EKX61"/>
      <c r="EKY61"/>
      <c r="EKZ61"/>
      <c r="ELA61" s="24"/>
      <c r="ELB61"/>
      <c r="ELC61"/>
      <c r="ELD61"/>
      <c r="ELE61" s="24"/>
      <c r="ELF61"/>
      <c r="ELG61"/>
      <c r="ELH61"/>
      <c r="ELI61" s="24"/>
      <c r="ELJ61"/>
      <c r="ELK61"/>
      <c r="ELL61"/>
      <c r="ELM61" s="24"/>
      <c r="ELN61"/>
      <c r="ELO61"/>
      <c r="ELP61"/>
      <c r="ELQ61" s="24"/>
      <c r="ELR61"/>
      <c r="ELS61"/>
      <c r="ELT61"/>
      <c r="ELU61" s="24"/>
      <c r="ELV61"/>
      <c r="ELW61"/>
      <c r="ELX61"/>
      <c r="ELY61" s="24"/>
      <c r="ELZ61"/>
      <c r="EMA61"/>
      <c r="EMB61"/>
      <c r="EMC61" s="24"/>
      <c r="EMD61"/>
      <c r="EME61"/>
      <c r="EMF61"/>
      <c r="EMG61" s="24"/>
      <c r="EMH61"/>
      <c r="EMI61"/>
      <c r="EMJ61"/>
      <c r="EMK61" s="24"/>
      <c r="EML61"/>
      <c r="EMM61"/>
      <c r="EMN61"/>
      <c r="EMO61" s="24"/>
      <c r="EMP61"/>
      <c r="EMQ61"/>
      <c r="EMR61"/>
      <c r="EMS61" s="24"/>
      <c r="EMT61"/>
      <c r="EMU61"/>
      <c r="EMV61"/>
      <c r="EMW61" s="24"/>
      <c r="EMX61"/>
      <c r="EMY61"/>
      <c r="EMZ61"/>
      <c r="ENA61" s="24"/>
      <c r="ENB61"/>
      <c r="ENC61"/>
      <c r="END61"/>
      <c r="ENE61" s="24"/>
      <c r="ENF61"/>
      <c r="ENG61"/>
      <c r="ENH61"/>
      <c r="ENI61" s="24"/>
      <c r="ENJ61"/>
      <c r="ENK61"/>
      <c r="ENL61"/>
      <c r="ENM61" s="24"/>
      <c r="ENN61"/>
      <c r="ENO61"/>
      <c r="ENP61"/>
      <c r="ENQ61" s="24"/>
      <c r="ENR61"/>
      <c r="ENS61"/>
      <c r="ENT61"/>
      <c r="ENU61" s="24"/>
      <c r="ENV61"/>
      <c r="ENW61"/>
      <c r="ENX61"/>
      <c r="ENY61" s="24"/>
      <c r="ENZ61"/>
      <c r="EOA61"/>
      <c r="EOB61"/>
      <c r="EOC61" s="24"/>
      <c r="EOD61"/>
      <c r="EOE61"/>
      <c r="EOF61"/>
      <c r="EOG61" s="24"/>
      <c r="EOH61"/>
      <c r="EOI61"/>
      <c r="EOJ61"/>
      <c r="EOK61" s="24"/>
      <c r="EOL61"/>
      <c r="EOM61"/>
      <c r="EON61"/>
      <c r="EOO61" s="24"/>
      <c r="EOP61"/>
      <c r="EOQ61"/>
      <c r="EOR61"/>
      <c r="EOS61" s="24"/>
      <c r="EOT61"/>
      <c r="EOU61"/>
      <c r="EOV61"/>
      <c r="EOW61" s="24"/>
      <c r="EOX61"/>
      <c r="EOY61"/>
      <c r="EOZ61"/>
      <c r="EPA61" s="24"/>
      <c r="EPB61"/>
      <c r="EPC61"/>
      <c r="EPD61"/>
      <c r="EPE61" s="24"/>
      <c r="EPF61"/>
      <c r="EPG61"/>
      <c r="EPH61"/>
      <c r="EPI61" s="24"/>
      <c r="EPJ61"/>
      <c r="EPK61"/>
      <c r="EPL61"/>
      <c r="EPM61" s="24"/>
      <c r="EPN61"/>
      <c r="EPO61"/>
      <c r="EPP61"/>
      <c r="EPQ61" s="24"/>
      <c r="EPR61"/>
      <c r="EPS61"/>
      <c r="EPT61"/>
      <c r="EPU61" s="24"/>
      <c r="EPV61"/>
      <c r="EPW61"/>
      <c r="EPX61"/>
      <c r="EPY61" s="24"/>
      <c r="EPZ61"/>
      <c r="EQA61"/>
      <c r="EQB61"/>
      <c r="EQC61" s="24"/>
      <c r="EQD61"/>
      <c r="EQE61"/>
      <c r="EQF61"/>
      <c r="EQG61" s="24"/>
      <c r="EQH61"/>
      <c r="EQI61"/>
      <c r="EQJ61"/>
      <c r="EQK61" s="24"/>
      <c r="EQL61"/>
      <c r="EQM61"/>
      <c r="EQN61"/>
      <c r="EQO61" s="24"/>
      <c r="EQP61"/>
      <c r="EQQ61"/>
      <c r="EQR61"/>
      <c r="EQS61" s="24"/>
      <c r="EQT61"/>
      <c r="EQU61"/>
      <c r="EQV61"/>
      <c r="EQW61" s="24"/>
      <c r="EQX61"/>
      <c r="EQY61"/>
      <c r="EQZ61"/>
      <c r="ERA61" s="24"/>
      <c r="ERB61"/>
      <c r="ERC61"/>
      <c r="ERD61"/>
      <c r="ERE61" s="24"/>
      <c r="ERF61"/>
      <c r="ERG61"/>
      <c r="ERH61"/>
      <c r="ERI61" s="24"/>
      <c r="ERJ61"/>
      <c r="ERK61"/>
      <c r="ERL61"/>
      <c r="ERM61" s="24"/>
      <c r="ERN61"/>
      <c r="ERO61"/>
      <c r="ERP61"/>
      <c r="ERQ61" s="24"/>
      <c r="ERR61"/>
      <c r="ERS61"/>
      <c r="ERT61"/>
      <c r="ERU61" s="24"/>
      <c r="ERV61"/>
      <c r="ERW61"/>
      <c r="ERX61"/>
      <c r="ERY61" s="24"/>
      <c r="ERZ61"/>
      <c r="ESA61"/>
      <c r="ESB61"/>
      <c r="ESC61" s="24"/>
      <c r="ESD61"/>
      <c r="ESE61"/>
      <c r="ESF61"/>
      <c r="ESG61" s="24"/>
      <c r="ESH61"/>
      <c r="ESI61"/>
      <c r="ESJ61"/>
      <c r="ESK61" s="24"/>
      <c r="ESL61"/>
      <c r="ESM61"/>
      <c r="ESN61"/>
      <c r="ESO61" s="24"/>
      <c r="ESP61"/>
      <c r="ESQ61"/>
      <c r="ESR61"/>
      <c r="ESS61" s="24"/>
      <c r="EST61"/>
      <c r="ESU61"/>
      <c r="ESV61"/>
      <c r="ESW61" s="24"/>
      <c r="ESX61"/>
      <c r="ESY61"/>
      <c r="ESZ61"/>
      <c r="ETA61" s="24"/>
      <c r="ETB61"/>
      <c r="ETC61"/>
      <c r="ETD61"/>
      <c r="ETE61" s="24"/>
      <c r="ETF61"/>
      <c r="ETG61"/>
      <c r="ETH61"/>
      <c r="ETI61" s="24"/>
      <c r="ETJ61"/>
      <c r="ETK61"/>
      <c r="ETL61"/>
      <c r="ETM61" s="24"/>
      <c r="ETN61"/>
      <c r="ETO61"/>
      <c r="ETP61"/>
      <c r="ETQ61" s="24"/>
      <c r="ETR61"/>
      <c r="ETS61"/>
      <c r="ETT61"/>
      <c r="ETU61" s="24"/>
      <c r="ETV61"/>
      <c r="ETW61"/>
      <c r="ETX61"/>
      <c r="ETY61" s="24"/>
      <c r="ETZ61"/>
      <c r="EUA61"/>
      <c r="EUB61"/>
      <c r="EUC61" s="24"/>
      <c r="EUD61"/>
      <c r="EUE61"/>
      <c r="EUF61"/>
      <c r="EUG61" s="24"/>
      <c r="EUH61"/>
      <c r="EUI61"/>
      <c r="EUJ61"/>
      <c r="EUK61" s="24"/>
      <c r="EUL61"/>
      <c r="EUM61"/>
      <c r="EUN61"/>
      <c r="EUO61" s="24"/>
      <c r="EUP61"/>
      <c r="EUQ61"/>
      <c r="EUR61"/>
      <c r="EUS61" s="24"/>
      <c r="EUT61"/>
      <c r="EUU61"/>
      <c r="EUV61"/>
      <c r="EUW61" s="24"/>
      <c r="EUX61"/>
      <c r="EUY61"/>
      <c r="EUZ61"/>
      <c r="EVA61" s="24"/>
      <c r="EVB61"/>
      <c r="EVC61"/>
      <c r="EVD61"/>
      <c r="EVE61" s="24"/>
      <c r="EVF61"/>
      <c r="EVG61"/>
      <c r="EVH61"/>
      <c r="EVI61" s="24"/>
      <c r="EVJ61"/>
      <c r="EVK61"/>
      <c r="EVL61"/>
      <c r="EVM61" s="24"/>
      <c r="EVN61"/>
      <c r="EVO61"/>
      <c r="EVP61"/>
      <c r="EVQ61" s="24"/>
      <c r="EVR61"/>
      <c r="EVS61"/>
      <c r="EVT61"/>
      <c r="EVU61" s="24"/>
      <c r="EVV61"/>
      <c r="EVW61"/>
      <c r="EVX61"/>
      <c r="EVY61" s="24"/>
      <c r="EVZ61"/>
      <c r="EWA61"/>
      <c r="EWB61"/>
      <c r="EWC61" s="24"/>
      <c r="EWD61"/>
      <c r="EWE61"/>
      <c r="EWF61"/>
      <c r="EWG61" s="24"/>
      <c r="EWH61"/>
      <c r="EWI61"/>
      <c r="EWJ61"/>
      <c r="EWK61" s="24"/>
      <c r="EWL61"/>
      <c r="EWM61"/>
      <c r="EWN61"/>
      <c r="EWO61" s="24"/>
      <c r="EWP61"/>
      <c r="EWQ61"/>
      <c r="EWR61"/>
      <c r="EWS61" s="24"/>
      <c r="EWT61"/>
      <c r="EWU61"/>
      <c r="EWV61"/>
      <c r="EWW61" s="24"/>
      <c r="EWX61"/>
      <c r="EWY61"/>
      <c r="EWZ61"/>
      <c r="EXA61" s="24"/>
      <c r="EXB61"/>
      <c r="EXC61"/>
      <c r="EXD61"/>
      <c r="EXE61" s="24"/>
      <c r="EXF61"/>
      <c r="EXG61"/>
      <c r="EXH61"/>
      <c r="EXI61" s="24"/>
      <c r="EXJ61"/>
      <c r="EXK61"/>
      <c r="EXL61"/>
      <c r="EXM61" s="24"/>
      <c r="EXN61"/>
      <c r="EXO61"/>
      <c r="EXP61"/>
      <c r="EXQ61" s="24"/>
      <c r="EXR61"/>
      <c r="EXS61"/>
      <c r="EXT61"/>
      <c r="EXU61" s="24"/>
      <c r="EXV61"/>
      <c r="EXW61"/>
      <c r="EXX61"/>
      <c r="EXY61" s="24"/>
      <c r="EXZ61"/>
      <c r="EYA61"/>
      <c r="EYB61"/>
      <c r="EYC61" s="24"/>
      <c r="EYD61"/>
      <c r="EYE61"/>
      <c r="EYF61"/>
      <c r="EYG61" s="24"/>
      <c r="EYH61"/>
      <c r="EYI61"/>
      <c r="EYJ61"/>
      <c r="EYK61" s="24"/>
      <c r="EYL61"/>
      <c r="EYM61"/>
      <c r="EYN61"/>
      <c r="EYO61" s="24"/>
      <c r="EYP61"/>
      <c r="EYQ61"/>
      <c r="EYR61"/>
      <c r="EYS61" s="24"/>
      <c r="EYT61"/>
      <c r="EYU61"/>
      <c r="EYV61"/>
      <c r="EYW61" s="24"/>
      <c r="EYX61"/>
      <c r="EYY61"/>
      <c r="EYZ61"/>
      <c r="EZA61" s="24"/>
      <c r="EZB61"/>
      <c r="EZC61"/>
      <c r="EZD61"/>
      <c r="EZE61" s="24"/>
      <c r="EZF61"/>
      <c r="EZG61"/>
      <c r="EZH61"/>
      <c r="EZI61" s="24"/>
      <c r="EZJ61"/>
      <c r="EZK61"/>
      <c r="EZL61"/>
      <c r="EZM61" s="24"/>
      <c r="EZN61"/>
      <c r="EZO61"/>
      <c r="EZP61"/>
      <c r="EZQ61" s="24"/>
      <c r="EZR61"/>
      <c r="EZS61"/>
      <c r="EZT61"/>
      <c r="EZU61" s="24"/>
      <c r="EZV61"/>
      <c r="EZW61"/>
      <c r="EZX61"/>
      <c r="EZY61" s="24"/>
      <c r="EZZ61"/>
      <c r="FAA61"/>
      <c r="FAB61"/>
      <c r="FAC61" s="24"/>
      <c r="FAD61"/>
      <c r="FAE61"/>
      <c r="FAF61"/>
      <c r="FAG61" s="24"/>
      <c r="FAH61"/>
      <c r="FAI61"/>
      <c r="FAJ61"/>
      <c r="FAK61" s="24"/>
      <c r="FAL61"/>
      <c r="FAM61"/>
      <c r="FAN61"/>
      <c r="FAO61" s="24"/>
      <c r="FAP61"/>
      <c r="FAQ61"/>
      <c r="FAR61"/>
      <c r="FAS61" s="24"/>
      <c r="FAT61"/>
      <c r="FAU61"/>
      <c r="FAV61"/>
      <c r="FAW61" s="24"/>
      <c r="FAX61"/>
      <c r="FAY61"/>
      <c r="FAZ61"/>
      <c r="FBA61" s="24"/>
      <c r="FBB61"/>
      <c r="FBC61"/>
      <c r="FBD61"/>
      <c r="FBE61" s="24"/>
      <c r="FBF61"/>
      <c r="FBG61"/>
      <c r="FBH61"/>
      <c r="FBI61" s="24"/>
      <c r="FBJ61"/>
      <c r="FBK61"/>
      <c r="FBL61"/>
      <c r="FBM61" s="24"/>
      <c r="FBN61"/>
      <c r="FBO61"/>
      <c r="FBP61"/>
      <c r="FBQ61" s="24"/>
      <c r="FBR61"/>
      <c r="FBS61"/>
      <c r="FBT61"/>
      <c r="FBU61" s="24"/>
      <c r="FBV61"/>
      <c r="FBW61"/>
      <c r="FBX61"/>
      <c r="FBY61" s="24"/>
      <c r="FBZ61"/>
      <c r="FCA61"/>
      <c r="FCB61"/>
      <c r="FCC61" s="24"/>
      <c r="FCD61"/>
      <c r="FCE61"/>
      <c r="FCF61"/>
      <c r="FCG61" s="24"/>
      <c r="FCH61"/>
      <c r="FCI61"/>
      <c r="FCJ61"/>
      <c r="FCK61" s="24"/>
      <c r="FCL61"/>
      <c r="FCM61"/>
      <c r="FCN61"/>
      <c r="FCO61" s="24"/>
      <c r="FCP61"/>
      <c r="FCQ61"/>
      <c r="FCR61"/>
      <c r="FCS61" s="24"/>
      <c r="FCT61"/>
      <c r="FCU61"/>
      <c r="FCV61"/>
      <c r="FCW61" s="24"/>
      <c r="FCX61"/>
      <c r="FCY61"/>
      <c r="FCZ61"/>
      <c r="FDA61" s="24"/>
      <c r="FDB61"/>
      <c r="FDC61"/>
      <c r="FDD61"/>
      <c r="FDE61" s="24"/>
      <c r="FDF61"/>
      <c r="FDG61"/>
      <c r="FDH61"/>
      <c r="FDI61" s="24"/>
      <c r="FDJ61"/>
      <c r="FDK61"/>
      <c r="FDL61"/>
      <c r="FDM61" s="24"/>
      <c r="FDN61"/>
      <c r="FDO61"/>
      <c r="FDP61"/>
      <c r="FDQ61" s="24"/>
      <c r="FDR61"/>
      <c r="FDS61"/>
      <c r="FDT61"/>
      <c r="FDU61" s="24"/>
      <c r="FDV61"/>
      <c r="FDW61"/>
      <c r="FDX61"/>
      <c r="FDY61" s="24"/>
      <c r="FDZ61"/>
      <c r="FEA61"/>
      <c r="FEB61"/>
      <c r="FEC61" s="24"/>
      <c r="FED61"/>
      <c r="FEE61"/>
      <c r="FEF61"/>
      <c r="FEG61" s="24"/>
      <c r="FEH61"/>
      <c r="FEI61"/>
      <c r="FEJ61"/>
      <c r="FEK61" s="24"/>
      <c r="FEL61"/>
      <c r="FEM61"/>
      <c r="FEN61"/>
      <c r="FEO61" s="24"/>
      <c r="FEP61"/>
      <c r="FEQ61"/>
      <c r="FER61"/>
      <c r="FES61" s="24"/>
      <c r="FET61"/>
      <c r="FEU61"/>
      <c r="FEV61"/>
      <c r="FEW61" s="24"/>
      <c r="FEX61"/>
      <c r="FEY61"/>
      <c r="FEZ61"/>
      <c r="FFA61" s="24"/>
      <c r="FFB61"/>
      <c r="FFC61"/>
      <c r="FFD61"/>
      <c r="FFE61" s="24"/>
      <c r="FFF61"/>
      <c r="FFG61"/>
      <c r="FFH61"/>
      <c r="FFI61" s="24"/>
      <c r="FFJ61"/>
      <c r="FFK61"/>
      <c r="FFL61"/>
      <c r="FFM61" s="24"/>
      <c r="FFN61"/>
      <c r="FFO61"/>
      <c r="FFP61"/>
      <c r="FFQ61" s="24"/>
      <c r="FFR61"/>
      <c r="FFS61"/>
      <c r="FFT61"/>
      <c r="FFU61" s="24"/>
      <c r="FFV61"/>
      <c r="FFW61"/>
      <c r="FFX61"/>
      <c r="FFY61" s="24"/>
      <c r="FFZ61"/>
      <c r="FGA61"/>
      <c r="FGB61"/>
      <c r="FGC61" s="24"/>
      <c r="FGD61"/>
      <c r="FGE61"/>
      <c r="FGF61"/>
      <c r="FGG61" s="24"/>
      <c r="FGH61"/>
      <c r="FGI61"/>
      <c r="FGJ61"/>
      <c r="FGK61" s="24"/>
      <c r="FGL61"/>
      <c r="FGM61"/>
      <c r="FGN61"/>
      <c r="FGO61" s="24"/>
      <c r="FGP61"/>
      <c r="FGQ61"/>
      <c r="FGR61"/>
      <c r="FGS61" s="24"/>
      <c r="FGT61"/>
      <c r="FGU61"/>
      <c r="FGV61"/>
      <c r="FGW61" s="24"/>
      <c r="FGX61"/>
      <c r="FGY61"/>
      <c r="FGZ61"/>
      <c r="FHA61" s="24"/>
      <c r="FHB61"/>
      <c r="FHC61"/>
      <c r="FHD61"/>
      <c r="FHE61" s="24"/>
      <c r="FHF61"/>
      <c r="FHG61"/>
      <c r="FHH61"/>
      <c r="FHI61" s="24"/>
      <c r="FHJ61"/>
      <c r="FHK61"/>
      <c r="FHL61"/>
      <c r="FHM61" s="24"/>
      <c r="FHN61"/>
      <c r="FHO61"/>
      <c r="FHP61"/>
      <c r="FHQ61" s="24"/>
      <c r="FHR61"/>
      <c r="FHS61"/>
      <c r="FHT61"/>
      <c r="FHU61" s="24"/>
      <c r="FHV61"/>
      <c r="FHW61"/>
      <c r="FHX61"/>
      <c r="FHY61" s="24"/>
      <c r="FHZ61"/>
      <c r="FIA61"/>
      <c r="FIB61"/>
      <c r="FIC61" s="24"/>
      <c r="FID61"/>
      <c r="FIE61"/>
      <c r="FIF61"/>
      <c r="FIG61" s="24"/>
      <c r="FIH61"/>
      <c r="FII61"/>
      <c r="FIJ61"/>
      <c r="FIK61" s="24"/>
      <c r="FIL61"/>
      <c r="FIM61"/>
      <c r="FIN61"/>
      <c r="FIO61" s="24"/>
      <c r="FIP61"/>
      <c r="FIQ61"/>
      <c r="FIR61"/>
      <c r="FIS61" s="24"/>
      <c r="FIT61"/>
      <c r="FIU61"/>
      <c r="FIV61"/>
      <c r="FIW61" s="24"/>
      <c r="FIX61"/>
      <c r="FIY61"/>
      <c r="FIZ61"/>
      <c r="FJA61" s="24"/>
      <c r="FJB61"/>
      <c r="FJC61"/>
      <c r="FJD61"/>
      <c r="FJE61" s="24"/>
      <c r="FJF61"/>
      <c r="FJG61"/>
      <c r="FJH61"/>
      <c r="FJI61" s="24"/>
      <c r="FJJ61"/>
      <c r="FJK61"/>
      <c r="FJL61"/>
      <c r="FJM61" s="24"/>
      <c r="FJN61"/>
      <c r="FJO61"/>
      <c r="FJP61"/>
      <c r="FJQ61" s="24"/>
      <c r="FJR61"/>
      <c r="FJS61"/>
      <c r="FJT61"/>
      <c r="FJU61" s="24"/>
      <c r="FJV61"/>
      <c r="FJW61"/>
      <c r="FJX61"/>
      <c r="FJY61" s="24"/>
      <c r="FJZ61"/>
      <c r="FKA61"/>
      <c r="FKB61"/>
      <c r="FKC61" s="24"/>
      <c r="FKD61"/>
      <c r="FKE61"/>
      <c r="FKF61"/>
      <c r="FKG61" s="24"/>
      <c r="FKH61"/>
      <c r="FKI61"/>
      <c r="FKJ61"/>
      <c r="FKK61" s="24"/>
      <c r="FKL61"/>
      <c r="FKM61"/>
      <c r="FKN61"/>
      <c r="FKO61" s="24"/>
      <c r="FKP61"/>
      <c r="FKQ61"/>
      <c r="FKR61"/>
      <c r="FKS61" s="24"/>
      <c r="FKT61"/>
      <c r="FKU61"/>
      <c r="FKV61"/>
      <c r="FKW61" s="24"/>
      <c r="FKX61"/>
      <c r="FKY61"/>
      <c r="FKZ61"/>
      <c r="FLA61" s="24"/>
      <c r="FLB61"/>
      <c r="FLC61"/>
      <c r="FLD61"/>
      <c r="FLE61" s="24"/>
      <c r="FLF61"/>
      <c r="FLG61"/>
      <c r="FLH61"/>
      <c r="FLI61" s="24"/>
      <c r="FLJ61"/>
      <c r="FLK61"/>
      <c r="FLL61"/>
      <c r="FLM61" s="24"/>
      <c r="FLN61"/>
      <c r="FLO61"/>
      <c r="FLP61"/>
      <c r="FLQ61" s="24"/>
      <c r="FLR61"/>
      <c r="FLS61"/>
      <c r="FLT61"/>
      <c r="FLU61" s="24"/>
      <c r="FLV61"/>
      <c r="FLW61"/>
      <c r="FLX61"/>
      <c r="FLY61" s="24"/>
      <c r="FLZ61"/>
      <c r="FMA61"/>
      <c r="FMB61"/>
      <c r="FMC61" s="24"/>
      <c r="FMD61"/>
      <c r="FME61"/>
      <c r="FMF61"/>
      <c r="FMG61" s="24"/>
      <c r="FMH61"/>
      <c r="FMI61"/>
      <c r="FMJ61"/>
      <c r="FMK61" s="24"/>
      <c r="FML61"/>
      <c r="FMM61"/>
      <c r="FMN61"/>
      <c r="FMO61" s="24"/>
      <c r="FMP61"/>
      <c r="FMQ61"/>
      <c r="FMR61"/>
      <c r="FMS61" s="24"/>
      <c r="FMT61"/>
      <c r="FMU61"/>
      <c r="FMV61"/>
      <c r="FMW61" s="24"/>
      <c r="FMX61"/>
      <c r="FMY61"/>
      <c r="FMZ61"/>
      <c r="FNA61" s="24"/>
      <c r="FNB61"/>
      <c r="FNC61"/>
      <c r="FND61"/>
      <c r="FNE61" s="24"/>
      <c r="FNF61"/>
      <c r="FNG61"/>
      <c r="FNH61"/>
      <c r="FNI61" s="24"/>
      <c r="FNJ61"/>
      <c r="FNK61"/>
      <c r="FNL61"/>
      <c r="FNM61" s="24"/>
      <c r="FNN61"/>
      <c r="FNO61"/>
      <c r="FNP61"/>
      <c r="FNQ61" s="24"/>
      <c r="FNR61"/>
      <c r="FNS61"/>
      <c r="FNT61"/>
      <c r="FNU61" s="24"/>
      <c r="FNV61"/>
      <c r="FNW61"/>
      <c r="FNX61"/>
      <c r="FNY61" s="24"/>
      <c r="FNZ61"/>
      <c r="FOA61"/>
      <c r="FOB61"/>
      <c r="FOC61" s="24"/>
      <c r="FOD61"/>
      <c r="FOE61"/>
      <c r="FOF61"/>
      <c r="FOG61" s="24"/>
      <c r="FOH61"/>
      <c r="FOI61"/>
      <c r="FOJ61"/>
      <c r="FOK61" s="24"/>
      <c r="FOL61"/>
      <c r="FOM61"/>
      <c r="FON61"/>
      <c r="FOO61" s="24"/>
      <c r="FOP61"/>
      <c r="FOQ61"/>
      <c r="FOR61"/>
      <c r="FOS61" s="24"/>
      <c r="FOT61"/>
      <c r="FOU61"/>
      <c r="FOV61"/>
      <c r="FOW61" s="24"/>
      <c r="FOX61"/>
      <c r="FOY61"/>
      <c r="FOZ61"/>
      <c r="FPA61" s="24"/>
      <c r="FPB61"/>
      <c r="FPC61"/>
      <c r="FPD61"/>
      <c r="FPE61" s="24"/>
      <c r="FPF61"/>
      <c r="FPG61"/>
      <c r="FPH61"/>
      <c r="FPI61" s="24"/>
      <c r="FPJ61"/>
      <c r="FPK61"/>
      <c r="FPL61"/>
      <c r="FPM61" s="24"/>
      <c r="FPN61"/>
      <c r="FPO61"/>
      <c r="FPP61"/>
      <c r="FPQ61" s="24"/>
      <c r="FPR61"/>
      <c r="FPS61"/>
      <c r="FPT61"/>
      <c r="FPU61" s="24"/>
      <c r="FPV61"/>
      <c r="FPW61"/>
      <c r="FPX61"/>
      <c r="FPY61" s="24"/>
      <c r="FPZ61"/>
      <c r="FQA61"/>
      <c r="FQB61"/>
      <c r="FQC61" s="24"/>
      <c r="FQD61"/>
      <c r="FQE61"/>
      <c r="FQF61"/>
      <c r="FQG61" s="24"/>
      <c r="FQH61"/>
      <c r="FQI61"/>
      <c r="FQJ61"/>
      <c r="FQK61" s="24"/>
      <c r="FQL61"/>
      <c r="FQM61"/>
      <c r="FQN61"/>
      <c r="FQO61" s="24"/>
      <c r="FQP61"/>
      <c r="FQQ61"/>
      <c r="FQR61"/>
      <c r="FQS61" s="24"/>
      <c r="FQT61"/>
      <c r="FQU61"/>
      <c r="FQV61"/>
      <c r="FQW61" s="24"/>
      <c r="FQX61"/>
      <c r="FQY61"/>
      <c r="FQZ61"/>
      <c r="FRA61" s="24"/>
      <c r="FRB61"/>
      <c r="FRC61"/>
      <c r="FRD61"/>
      <c r="FRE61" s="24"/>
      <c r="FRF61"/>
      <c r="FRG61"/>
      <c r="FRH61"/>
      <c r="FRI61" s="24"/>
      <c r="FRJ61"/>
      <c r="FRK61"/>
      <c r="FRL61"/>
      <c r="FRM61" s="24"/>
      <c r="FRN61"/>
      <c r="FRO61"/>
      <c r="FRP61"/>
      <c r="FRQ61" s="24"/>
      <c r="FRR61"/>
      <c r="FRS61"/>
      <c r="FRT61"/>
      <c r="FRU61" s="24"/>
      <c r="FRV61"/>
      <c r="FRW61"/>
      <c r="FRX61"/>
      <c r="FRY61" s="24"/>
      <c r="FRZ61"/>
      <c r="FSA61"/>
      <c r="FSB61"/>
      <c r="FSC61" s="24"/>
      <c r="FSD61"/>
      <c r="FSE61"/>
      <c r="FSF61"/>
      <c r="FSG61" s="24"/>
      <c r="FSH61"/>
      <c r="FSI61"/>
      <c r="FSJ61"/>
      <c r="FSK61" s="24"/>
      <c r="FSL61"/>
      <c r="FSM61"/>
      <c r="FSN61"/>
      <c r="FSO61" s="24"/>
      <c r="FSP61"/>
      <c r="FSQ61"/>
      <c r="FSR61"/>
      <c r="FSS61" s="24"/>
      <c r="FST61"/>
      <c r="FSU61"/>
      <c r="FSV61"/>
      <c r="FSW61" s="24"/>
      <c r="FSX61"/>
      <c r="FSY61"/>
      <c r="FSZ61"/>
      <c r="FTA61" s="24"/>
      <c r="FTB61"/>
      <c r="FTC61"/>
      <c r="FTD61"/>
      <c r="FTE61" s="24"/>
      <c r="FTF61"/>
      <c r="FTG61"/>
      <c r="FTH61"/>
      <c r="FTI61" s="24"/>
      <c r="FTJ61"/>
      <c r="FTK61"/>
      <c r="FTL61"/>
      <c r="FTM61" s="24"/>
      <c r="FTN61"/>
      <c r="FTO61"/>
      <c r="FTP61"/>
      <c r="FTQ61" s="24"/>
      <c r="FTR61"/>
      <c r="FTS61"/>
      <c r="FTT61"/>
      <c r="FTU61" s="24"/>
      <c r="FTV61"/>
      <c r="FTW61"/>
      <c r="FTX61"/>
      <c r="FTY61" s="24"/>
      <c r="FTZ61"/>
      <c r="FUA61"/>
      <c r="FUB61"/>
      <c r="FUC61" s="24"/>
      <c r="FUD61"/>
      <c r="FUE61"/>
      <c r="FUF61"/>
      <c r="FUG61" s="24"/>
      <c r="FUH61"/>
      <c r="FUI61"/>
      <c r="FUJ61"/>
      <c r="FUK61" s="24"/>
      <c r="FUL61"/>
      <c r="FUM61"/>
      <c r="FUN61"/>
      <c r="FUO61" s="24"/>
      <c r="FUP61"/>
      <c r="FUQ61"/>
      <c r="FUR61"/>
      <c r="FUS61" s="24"/>
      <c r="FUT61"/>
      <c r="FUU61"/>
      <c r="FUV61"/>
      <c r="FUW61" s="24"/>
      <c r="FUX61"/>
      <c r="FUY61"/>
      <c r="FUZ61"/>
      <c r="FVA61" s="24"/>
      <c r="FVB61"/>
      <c r="FVC61"/>
      <c r="FVD61"/>
      <c r="FVE61" s="24"/>
      <c r="FVF61"/>
      <c r="FVG61"/>
      <c r="FVH61"/>
      <c r="FVI61" s="24"/>
      <c r="FVJ61"/>
      <c r="FVK61"/>
      <c r="FVL61"/>
      <c r="FVM61" s="24"/>
      <c r="FVN61"/>
      <c r="FVO61"/>
      <c r="FVP61"/>
      <c r="FVQ61" s="24"/>
      <c r="FVR61"/>
      <c r="FVS61"/>
      <c r="FVT61"/>
      <c r="FVU61" s="24"/>
      <c r="FVV61"/>
      <c r="FVW61"/>
      <c r="FVX61"/>
      <c r="FVY61" s="24"/>
      <c r="FVZ61"/>
      <c r="FWA61"/>
      <c r="FWB61"/>
      <c r="FWC61" s="24"/>
      <c r="FWD61"/>
      <c r="FWE61"/>
      <c r="FWF61"/>
      <c r="FWG61" s="24"/>
      <c r="FWH61"/>
      <c r="FWI61"/>
      <c r="FWJ61"/>
      <c r="FWK61" s="24"/>
      <c r="FWL61"/>
      <c r="FWM61"/>
      <c r="FWN61"/>
      <c r="FWO61" s="24"/>
      <c r="FWP61"/>
      <c r="FWQ61"/>
      <c r="FWR61"/>
      <c r="FWS61" s="24"/>
      <c r="FWT61"/>
      <c r="FWU61"/>
      <c r="FWV61"/>
      <c r="FWW61" s="24"/>
      <c r="FWX61"/>
      <c r="FWY61"/>
      <c r="FWZ61"/>
      <c r="FXA61" s="24"/>
      <c r="FXB61"/>
      <c r="FXC61"/>
      <c r="FXD61"/>
      <c r="FXE61" s="24"/>
      <c r="FXF61"/>
      <c r="FXG61"/>
      <c r="FXH61"/>
      <c r="FXI61" s="24"/>
      <c r="FXJ61"/>
      <c r="FXK61"/>
      <c r="FXL61"/>
      <c r="FXM61" s="24"/>
      <c r="FXN61"/>
      <c r="FXO61"/>
      <c r="FXP61"/>
      <c r="FXQ61" s="24"/>
      <c r="FXR61"/>
      <c r="FXS61"/>
      <c r="FXT61"/>
      <c r="FXU61" s="24"/>
      <c r="FXV61"/>
      <c r="FXW61"/>
      <c r="FXX61"/>
      <c r="FXY61" s="24"/>
      <c r="FXZ61"/>
      <c r="FYA61"/>
      <c r="FYB61"/>
      <c r="FYC61" s="24"/>
      <c r="FYD61"/>
      <c r="FYE61"/>
      <c r="FYF61"/>
      <c r="FYG61" s="24"/>
      <c r="FYH61"/>
      <c r="FYI61"/>
      <c r="FYJ61"/>
      <c r="FYK61" s="24"/>
      <c r="FYL61"/>
      <c r="FYM61"/>
      <c r="FYN61"/>
      <c r="FYO61" s="24"/>
      <c r="FYP61"/>
      <c r="FYQ61"/>
      <c r="FYR61"/>
      <c r="FYS61" s="24"/>
      <c r="FYT61"/>
      <c r="FYU61"/>
      <c r="FYV61"/>
      <c r="FYW61" s="24"/>
      <c r="FYX61"/>
      <c r="FYY61"/>
      <c r="FYZ61"/>
      <c r="FZA61" s="24"/>
      <c r="FZB61"/>
      <c r="FZC61"/>
      <c r="FZD61"/>
      <c r="FZE61" s="24"/>
      <c r="FZF61"/>
      <c r="FZG61"/>
      <c r="FZH61"/>
      <c r="FZI61" s="24"/>
      <c r="FZJ61"/>
      <c r="FZK61"/>
      <c r="FZL61"/>
      <c r="FZM61" s="24"/>
      <c r="FZN61"/>
      <c r="FZO61"/>
      <c r="FZP61"/>
      <c r="FZQ61" s="24"/>
      <c r="FZR61"/>
      <c r="FZS61"/>
      <c r="FZT61"/>
      <c r="FZU61" s="24"/>
      <c r="FZV61"/>
      <c r="FZW61"/>
      <c r="FZX61"/>
      <c r="FZY61" s="24"/>
      <c r="FZZ61"/>
      <c r="GAA61"/>
      <c r="GAB61"/>
      <c r="GAC61" s="24"/>
      <c r="GAD61"/>
      <c r="GAE61"/>
      <c r="GAF61"/>
      <c r="GAG61" s="24"/>
      <c r="GAH61"/>
      <c r="GAI61"/>
      <c r="GAJ61"/>
      <c r="GAK61" s="24"/>
      <c r="GAL61"/>
      <c r="GAM61"/>
      <c r="GAN61"/>
      <c r="GAO61" s="24"/>
      <c r="GAP61"/>
      <c r="GAQ61"/>
      <c r="GAR61"/>
      <c r="GAS61" s="24"/>
      <c r="GAT61"/>
      <c r="GAU61"/>
      <c r="GAV61"/>
      <c r="GAW61" s="24"/>
      <c r="GAX61"/>
      <c r="GAY61"/>
      <c r="GAZ61"/>
      <c r="GBA61" s="24"/>
      <c r="GBB61"/>
      <c r="GBC61"/>
      <c r="GBD61"/>
      <c r="GBE61" s="24"/>
      <c r="GBF61"/>
      <c r="GBG61"/>
      <c r="GBH61"/>
      <c r="GBI61" s="24"/>
      <c r="GBJ61"/>
      <c r="GBK61"/>
      <c r="GBL61"/>
      <c r="GBM61" s="24"/>
      <c r="GBN61"/>
      <c r="GBO61"/>
      <c r="GBP61"/>
      <c r="GBQ61" s="24"/>
      <c r="GBR61"/>
      <c r="GBS61"/>
      <c r="GBT61"/>
      <c r="GBU61" s="24"/>
      <c r="GBV61"/>
      <c r="GBW61"/>
      <c r="GBX61"/>
      <c r="GBY61" s="24"/>
      <c r="GBZ61"/>
      <c r="GCA61"/>
      <c r="GCB61"/>
      <c r="GCC61" s="24"/>
      <c r="GCD61"/>
      <c r="GCE61"/>
      <c r="GCF61"/>
      <c r="GCG61" s="24"/>
      <c r="GCH61"/>
      <c r="GCI61"/>
      <c r="GCJ61"/>
      <c r="GCK61" s="24"/>
      <c r="GCL61"/>
      <c r="GCM61"/>
      <c r="GCN61"/>
      <c r="GCO61" s="24"/>
      <c r="GCP61"/>
      <c r="GCQ61"/>
      <c r="GCR61"/>
      <c r="GCS61" s="24"/>
      <c r="GCT61"/>
      <c r="GCU61"/>
      <c r="GCV61"/>
      <c r="GCW61" s="24"/>
      <c r="GCX61"/>
      <c r="GCY61"/>
      <c r="GCZ61"/>
      <c r="GDA61" s="24"/>
      <c r="GDB61"/>
      <c r="GDC61"/>
      <c r="GDD61"/>
      <c r="GDE61" s="24"/>
      <c r="GDF61"/>
      <c r="GDG61"/>
      <c r="GDH61"/>
      <c r="GDI61" s="24"/>
      <c r="GDJ61"/>
      <c r="GDK61"/>
      <c r="GDL61"/>
      <c r="GDM61" s="24"/>
      <c r="GDN61"/>
      <c r="GDO61"/>
      <c r="GDP61"/>
      <c r="GDQ61" s="24"/>
      <c r="GDR61"/>
      <c r="GDS61"/>
      <c r="GDT61"/>
      <c r="GDU61" s="24"/>
      <c r="GDV61"/>
      <c r="GDW61"/>
      <c r="GDX61"/>
      <c r="GDY61" s="24"/>
      <c r="GDZ61"/>
      <c r="GEA61"/>
      <c r="GEB61"/>
      <c r="GEC61" s="24"/>
      <c r="GED61"/>
      <c r="GEE61"/>
      <c r="GEF61"/>
      <c r="GEG61" s="24"/>
      <c r="GEH61"/>
      <c r="GEI61"/>
      <c r="GEJ61"/>
      <c r="GEK61" s="24"/>
      <c r="GEL61"/>
      <c r="GEM61"/>
      <c r="GEN61"/>
      <c r="GEO61" s="24"/>
      <c r="GEP61"/>
      <c r="GEQ61"/>
      <c r="GER61"/>
      <c r="GES61" s="24"/>
      <c r="GET61"/>
      <c r="GEU61"/>
      <c r="GEV61"/>
      <c r="GEW61" s="24"/>
      <c r="GEX61"/>
      <c r="GEY61"/>
      <c r="GEZ61"/>
      <c r="GFA61" s="24"/>
      <c r="GFB61"/>
      <c r="GFC61"/>
      <c r="GFD61"/>
      <c r="GFE61" s="24"/>
      <c r="GFF61"/>
      <c r="GFG61"/>
      <c r="GFH61"/>
      <c r="GFI61" s="24"/>
      <c r="GFJ61"/>
      <c r="GFK61"/>
      <c r="GFL61"/>
      <c r="GFM61" s="24"/>
      <c r="GFN61"/>
      <c r="GFO61"/>
      <c r="GFP61"/>
      <c r="GFQ61" s="24"/>
      <c r="GFR61"/>
      <c r="GFS61"/>
      <c r="GFT61"/>
      <c r="GFU61" s="24"/>
      <c r="GFV61"/>
      <c r="GFW61"/>
      <c r="GFX61"/>
      <c r="GFY61" s="24"/>
      <c r="GFZ61"/>
      <c r="GGA61"/>
      <c r="GGB61"/>
      <c r="GGC61" s="24"/>
      <c r="GGD61"/>
      <c r="GGE61"/>
      <c r="GGF61"/>
      <c r="GGG61" s="24"/>
      <c r="GGH61"/>
      <c r="GGI61"/>
      <c r="GGJ61"/>
      <c r="GGK61" s="24"/>
      <c r="GGL61"/>
      <c r="GGM61"/>
      <c r="GGN61"/>
      <c r="GGO61" s="24"/>
      <c r="GGP61"/>
      <c r="GGQ61"/>
      <c r="GGR61"/>
      <c r="GGS61" s="24"/>
      <c r="GGT61"/>
      <c r="GGU61"/>
      <c r="GGV61"/>
      <c r="GGW61" s="24"/>
      <c r="GGX61"/>
      <c r="GGY61"/>
      <c r="GGZ61"/>
      <c r="GHA61" s="24"/>
      <c r="GHB61"/>
      <c r="GHC61"/>
      <c r="GHD61"/>
      <c r="GHE61" s="24"/>
      <c r="GHF61"/>
      <c r="GHG61"/>
      <c r="GHH61"/>
      <c r="GHI61" s="24"/>
      <c r="GHJ61"/>
      <c r="GHK61"/>
      <c r="GHL61"/>
      <c r="GHM61" s="24"/>
      <c r="GHN61"/>
      <c r="GHO61"/>
      <c r="GHP61"/>
      <c r="GHQ61" s="24"/>
      <c r="GHR61"/>
      <c r="GHS61"/>
      <c r="GHT61"/>
      <c r="GHU61" s="24"/>
      <c r="GHV61"/>
      <c r="GHW61"/>
      <c r="GHX61"/>
      <c r="GHY61" s="24"/>
      <c r="GHZ61"/>
      <c r="GIA61"/>
      <c r="GIB61"/>
      <c r="GIC61" s="24"/>
      <c r="GID61"/>
      <c r="GIE61"/>
      <c r="GIF61"/>
      <c r="GIG61" s="24"/>
      <c r="GIH61"/>
      <c r="GII61"/>
      <c r="GIJ61"/>
      <c r="GIK61" s="24"/>
      <c r="GIL61"/>
      <c r="GIM61"/>
      <c r="GIN61"/>
      <c r="GIO61" s="24"/>
      <c r="GIP61"/>
      <c r="GIQ61"/>
      <c r="GIR61"/>
      <c r="GIS61" s="24"/>
      <c r="GIT61"/>
      <c r="GIU61"/>
      <c r="GIV61"/>
      <c r="GIW61" s="24"/>
      <c r="GIX61"/>
      <c r="GIY61"/>
      <c r="GIZ61"/>
      <c r="GJA61" s="24"/>
      <c r="GJB61"/>
      <c r="GJC61"/>
      <c r="GJD61"/>
      <c r="GJE61" s="24"/>
      <c r="GJF61"/>
      <c r="GJG61"/>
      <c r="GJH61"/>
      <c r="GJI61" s="24"/>
      <c r="GJJ61"/>
      <c r="GJK61"/>
      <c r="GJL61"/>
      <c r="GJM61" s="24"/>
      <c r="GJN61"/>
      <c r="GJO61"/>
      <c r="GJP61"/>
      <c r="GJQ61" s="24"/>
      <c r="GJR61"/>
      <c r="GJS61"/>
      <c r="GJT61"/>
      <c r="GJU61" s="24"/>
      <c r="GJV61"/>
      <c r="GJW61"/>
      <c r="GJX61"/>
      <c r="GJY61" s="24"/>
      <c r="GJZ61"/>
      <c r="GKA61"/>
      <c r="GKB61"/>
      <c r="GKC61" s="24"/>
      <c r="GKD61"/>
      <c r="GKE61"/>
      <c r="GKF61"/>
      <c r="GKG61" s="24"/>
      <c r="GKH61"/>
      <c r="GKI61"/>
      <c r="GKJ61"/>
      <c r="GKK61" s="24"/>
      <c r="GKL61"/>
      <c r="GKM61"/>
      <c r="GKN61"/>
      <c r="GKO61" s="24"/>
      <c r="GKP61"/>
      <c r="GKQ61"/>
      <c r="GKR61"/>
      <c r="GKS61" s="24"/>
      <c r="GKT61"/>
      <c r="GKU61"/>
      <c r="GKV61"/>
      <c r="GKW61" s="24"/>
      <c r="GKX61"/>
      <c r="GKY61"/>
      <c r="GKZ61"/>
      <c r="GLA61" s="24"/>
      <c r="GLB61"/>
      <c r="GLC61"/>
      <c r="GLD61"/>
      <c r="GLE61" s="24"/>
      <c r="GLF61"/>
      <c r="GLG61"/>
      <c r="GLH61"/>
      <c r="GLI61" s="24"/>
      <c r="GLJ61"/>
      <c r="GLK61"/>
      <c r="GLL61"/>
      <c r="GLM61" s="24"/>
      <c r="GLN61"/>
      <c r="GLO61"/>
      <c r="GLP61"/>
      <c r="GLQ61" s="24"/>
      <c r="GLR61"/>
      <c r="GLS61"/>
      <c r="GLT61"/>
      <c r="GLU61" s="24"/>
      <c r="GLV61"/>
      <c r="GLW61"/>
      <c r="GLX61"/>
      <c r="GLY61" s="24"/>
      <c r="GLZ61"/>
      <c r="GMA61"/>
      <c r="GMB61"/>
      <c r="GMC61" s="24"/>
      <c r="GMD61"/>
      <c r="GME61"/>
      <c r="GMF61"/>
      <c r="GMG61" s="24"/>
      <c r="GMH61"/>
      <c r="GMI61"/>
      <c r="GMJ61"/>
      <c r="GMK61" s="24"/>
      <c r="GML61"/>
      <c r="GMM61"/>
      <c r="GMN61"/>
      <c r="GMO61" s="24"/>
      <c r="GMP61"/>
      <c r="GMQ61"/>
      <c r="GMR61"/>
      <c r="GMS61" s="24"/>
      <c r="GMT61"/>
      <c r="GMU61"/>
      <c r="GMV61"/>
      <c r="GMW61" s="24"/>
      <c r="GMX61"/>
      <c r="GMY61"/>
      <c r="GMZ61"/>
      <c r="GNA61" s="24"/>
      <c r="GNB61"/>
      <c r="GNC61"/>
      <c r="GND61"/>
      <c r="GNE61" s="24"/>
      <c r="GNF61"/>
      <c r="GNG61"/>
      <c r="GNH61"/>
      <c r="GNI61" s="24"/>
      <c r="GNJ61"/>
      <c r="GNK61"/>
      <c r="GNL61"/>
      <c r="GNM61" s="24"/>
      <c r="GNN61"/>
      <c r="GNO61"/>
      <c r="GNP61"/>
      <c r="GNQ61" s="24"/>
      <c r="GNR61"/>
      <c r="GNS61"/>
      <c r="GNT61"/>
      <c r="GNU61" s="24"/>
      <c r="GNV61"/>
      <c r="GNW61"/>
      <c r="GNX61"/>
      <c r="GNY61" s="24"/>
      <c r="GNZ61"/>
      <c r="GOA61"/>
      <c r="GOB61"/>
      <c r="GOC61" s="24"/>
      <c r="GOD61"/>
      <c r="GOE61"/>
      <c r="GOF61"/>
      <c r="GOG61" s="24"/>
      <c r="GOH61"/>
      <c r="GOI61"/>
      <c r="GOJ61"/>
      <c r="GOK61" s="24"/>
      <c r="GOL61"/>
      <c r="GOM61"/>
      <c r="GON61"/>
      <c r="GOO61" s="24"/>
      <c r="GOP61"/>
      <c r="GOQ61"/>
      <c r="GOR61"/>
      <c r="GOS61" s="24"/>
      <c r="GOT61"/>
      <c r="GOU61"/>
      <c r="GOV61"/>
      <c r="GOW61" s="24"/>
      <c r="GOX61"/>
      <c r="GOY61"/>
      <c r="GOZ61"/>
      <c r="GPA61" s="24"/>
      <c r="GPB61"/>
      <c r="GPC61"/>
      <c r="GPD61"/>
      <c r="GPE61" s="24"/>
      <c r="GPF61"/>
      <c r="GPG61"/>
      <c r="GPH61"/>
      <c r="GPI61" s="24"/>
      <c r="GPJ61"/>
      <c r="GPK61"/>
      <c r="GPL61"/>
      <c r="GPM61" s="24"/>
      <c r="GPN61"/>
      <c r="GPO61"/>
      <c r="GPP61"/>
      <c r="GPQ61" s="24"/>
      <c r="GPR61"/>
      <c r="GPS61"/>
      <c r="GPT61"/>
      <c r="GPU61" s="24"/>
      <c r="GPV61"/>
      <c r="GPW61"/>
      <c r="GPX61"/>
      <c r="GPY61" s="24"/>
      <c r="GPZ61"/>
      <c r="GQA61"/>
      <c r="GQB61"/>
      <c r="GQC61" s="24"/>
      <c r="GQD61"/>
      <c r="GQE61"/>
      <c r="GQF61"/>
      <c r="GQG61" s="24"/>
      <c r="GQH61"/>
      <c r="GQI61"/>
      <c r="GQJ61"/>
      <c r="GQK61" s="24"/>
      <c r="GQL61"/>
      <c r="GQM61"/>
      <c r="GQN61"/>
      <c r="GQO61" s="24"/>
      <c r="GQP61"/>
      <c r="GQQ61"/>
      <c r="GQR61"/>
      <c r="GQS61" s="24"/>
      <c r="GQT61"/>
      <c r="GQU61"/>
      <c r="GQV61"/>
      <c r="GQW61" s="24"/>
      <c r="GQX61"/>
      <c r="GQY61"/>
      <c r="GQZ61"/>
      <c r="GRA61" s="24"/>
      <c r="GRB61"/>
      <c r="GRC61"/>
      <c r="GRD61"/>
      <c r="GRE61" s="24"/>
      <c r="GRF61"/>
      <c r="GRG61"/>
      <c r="GRH61"/>
      <c r="GRI61" s="24"/>
      <c r="GRJ61"/>
      <c r="GRK61"/>
      <c r="GRL61"/>
      <c r="GRM61" s="24"/>
      <c r="GRN61"/>
      <c r="GRO61"/>
      <c r="GRP61"/>
      <c r="GRQ61" s="24"/>
      <c r="GRR61"/>
      <c r="GRS61"/>
      <c r="GRT61"/>
      <c r="GRU61" s="24"/>
      <c r="GRV61"/>
      <c r="GRW61"/>
      <c r="GRX61"/>
      <c r="GRY61" s="24"/>
      <c r="GRZ61"/>
      <c r="GSA61"/>
      <c r="GSB61"/>
      <c r="GSC61" s="24"/>
      <c r="GSD61"/>
      <c r="GSE61"/>
      <c r="GSF61"/>
      <c r="GSG61" s="24"/>
      <c r="GSH61"/>
      <c r="GSI61"/>
      <c r="GSJ61"/>
      <c r="GSK61" s="24"/>
      <c r="GSL61"/>
      <c r="GSM61"/>
      <c r="GSN61"/>
      <c r="GSO61" s="24"/>
      <c r="GSP61"/>
      <c r="GSQ61"/>
      <c r="GSR61"/>
      <c r="GSS61" s="24"/>
      <c r="GST61"/>
      <c r="GSU61"/>
      <c r="GSV61"/>
      <c r="GSW61" s="24"/>
      <c r="GSX61"/>
      <c r="GSY61"/>
      <c r="GSZ61"/>
      <c r="GTA61" s="24"/>
      <c r="GTB61"/>
      <c r="GTC61"/>
      <c r="GTD61"/>
      <c r="GTE61" s="24"/>
      <c r="GTF61"/>
      <c r="GTG61"/>
      <c r="GTH61"/>
      <c r="GTI61" s="24"/>
      <c r="GTJ61"/>
      <c r="GTK61"/>
      <c r="GTL61"/>
      <c r="GTM61" s="24"/>
      <c r="GTN61"/>
      <c r="GTO61"/>
      <c r="GTP61"/>
      <c r="GTQ61" s="24"/>
      <c r="GTR61"/>
      <c r="GTS61"/>
      <c r="GTT61"/>
      <c r="GTU61" s="24"/>
      <c r="GTV61"/>
      <c r="GTW61"/>
      <c r="GTX61"/>
      <c r="GTY61" s="24"/>
      <c r="GTZ61"/>
      <c r="GUA61"/>
      <c r="GUB61"/>
      <c r="GUC61" s="24"/>
      <c r="GUD61"/>
      <c r="GUE61"/>
      <c r="GUF61"/>
      <c r="GUG61" s="24"/>
      <c r="GUH61"/>
      <c r="GUI61"/>
      <c r="GUJ61"/>
      <c r="GUK61" s="24"/>
      <c r="GUL61"/>
      <c r="GUM61"/>
      <c r="GUN61"/>
      <c r="GUO61" s="24"/>
      <c r="GUP61"/>
      <c r="GUQ61"/>
      <c r="GUR61"/>
      <c r="GUS61" s="24"/>
      <c r="GUT61"/>
      <c r="GUU61"/>
      <c r="GUV61"/>
      <c r="GUW61" s="24"/>
      <c r="GUX61"/>
      <c r="GUY61"/>
      <c r="GUZ61"/>
      <c r="GVA61" s="24"/>
      <c r="GVB61"/>
      <c r="GVC61"/>
      <c r="GVD61"/>
      <c r="GVE61" s="24"/>
      <c r="GVF61"/>
      <c r="GVG61"/>
      <c r="GVH61"/>
      <c r="GVI61" s="24"/>
      <c r="GVJ61"/>
      <c r="GVK61"/>
      <c r="GVL61"/>
      <c r="GVM61" s="24"/>
      <c r="GVN61"/>
      <c r="GVO61"/>
      <c r="GVP61"/>
      <c r="GVQ61" s="24"/>
      <c r="GVR61"/>
      <c r="GVS61"/>
      <c r="GVT61"/>
      <c r="GVU61" s="24"/>
      <c r="GVV61"/>
      <c r="GVW61"/>
      <c r="GVX61"/>
      <c r="GVY61" s="24"/>
      <c r="GVZ61"/>
      <c r="GWA61"/>
      <c r="GWB61"/>
      <c r="GWC61" s="24"/>
      <c r="GWD61"/>
      <c r="GWE61"/>
      <c r="GWF61"/>
      <c r="GWG61" s="24"/>
      <c r="GWH61"/>
      <c r="GWI61"/>
      <c r="GWJ61"/>
      <c r="GWK61" s="24"/>
      <c r="GWL61"/>
      <c r="GWM61"/>
      <c r="GWN61"/>
      <c r="GWO61" s="24"/>
      <c r="GWP61"/>
      <c r="GWQ61"/>
      <c r="GWR61"/>
      <c r="GWS61" s="24"/>
      <c r="GWT61"/>
      <c r="GWU61"/>
      <c r="GWV61"/>
      <c r="GWW61" s="24"/>
      <c r="GWX61"/>
      <c r="GWY61"/>
      <c r="GWZ61"/>
      <c r="GXA61" s="24"/>
      <c r="GXB61"/>
      <c r="GXC61"/>
      <c r="GXD61"/>
      <c r="GXE61" s="24"/>
      <c r="GXF61"/>
      <c r="GXG61"/>
      <c r="GXH61"/>
      <c r="GXI61" s="24"/>
      <c r="GXJ61"/>
      <c r="GXK61"/>
      <c r="GXL61"/>
      <c r="GXM61" s="24"/>
      <c r="GXN61"/>
      <c r="GXO61"/>
      <c r="GXP61"/>
      <c r="GXQ61" s="24"/>
      <c r="GXR61"/>
      <c r="GXS61"/>
      <c r="GXT61"/>
      <c r="GXU61" s="24"/>
      <c r="GXV61"/>
      <c r="GXW61"/>
      <c r="GXX61"/>
      <c r="GXY61" s="24"/>
      <c r="GXZ61"/>
      <c r="GYA61"/>
      <c r="GYB61"/>
      <c r="GYC61" s="24"/>
      <c r="GYD61"/>
      <c r="GYE61"/>
      <c r="GYF61"/>
      <c r="GYG61" s="24"/>
      <c r="GYH61"/>
      <c r="GYI61"/>
      <c r="GYJ61"/>
      <c r="GYK61" s="24"/>
      <c r="GYL61"/>
      <c r="GYM61"/>
      <c r="GYN61"/>
      <c r="GYO61" s="24"/>
      <c r="GYP61"/>
      <c r="GYQ61"/>
      <c r="GYR61"/>
      <c r="GYS61" s="24"/>
      <c r="GYT61"/>
      <c r="GYU61"/>
      <c r="GYV61"/>
      <c r="GYW61" s="24"/>
      <c r="GYX61"/>
      <c r="GYY61"/>
      <c r="GYZ61"/>
      <c r="GZA61" s="24"/>
      <c r="GZB61"/>
      <c r="GZC61"/>
      <c r="GZD61"/>
      <c r="GZE61" s="24"/>
      <c r="GZF61"/>
      <c r="GZG61"/>
      <c r="GZH61"/>
      <c r="GZI61" s="24"/>
      <c r="GZJ61"/>
      <c r="GZK61"/>
      <c r="GZL61"/>
      <c r="GZM61" s="24"/>
      <c r="GZN61"/>
      <c r="GZO61"/>
      <c r="GZP61"/>
      <c r="GZQ61" s="24"/>
      <c r="GZR61"/>
      <c r="GZS61"/>
      <c r="GZT61"/>
      <c r="GZU61" s="24"/>
      <c r="GZV61"/>
      <c r="GZW61"/>
      <c r="GZX61"/>
      <c r="GZY61" s="24"/>
      <c r="GZZ61"/>
      <c r="HAA61"/>
      <c r="HAB61"/>
      <c r="HAC61" s="24"/>
      <c r="HAD61"/>
      <c r="HAE61"/>
      <c r="HAF61"/>
      <c r="HAG61" s="24"/>
      <c r="HAH61"/>
      <c r="HAI61"/>
      <c r="HAJ61"/>
      <c r="HAK61" s="24"/>
      <c r="HAL61"/>
      <c r="HAM61"/>
      <c r="HAN61"/>
      <c r="HAO61" s="24"/>
      <c r="HAP61"/>
      <c r="HAQ61"/>
      <c r="HAR61"/>
      <c r="HAS61" s="24"/>
      <c r="HAT61"/>
      <c r="HAU61"/>
      <c r="HAV61"/>
      <c r="HAW61" s="24"/>
      <c r="HAX61"/>
      <c r="HAY61"/>
      <c r="HAZ61"/>
      <c r="HBA61" s="24"/>
      <c r="HBB61"/>
      <c r="HBC61"/>
      <c r="HBD61"/>
      <c r="HBE61" s="24"/>
      <c r="HBF61"/>
      <c r="HBG61"/>
      <c r="HBH61"/>
      <c r="HBI61" s="24"/>
      <c r="HBJ61"/>
      <c r="HBK61"/>
      <c r="HBL61"/>
      <c r="HBM61" s="24"/>
      <c r="HBN61"/>
      <c r="HBO61"/>
      <c r="HBP61"/>
      <c r="HBQ61" s="24"/>
      <c r="HBR61"/>
      <c r="HBS61"/>
      <c r="HBT61"/>
      <c r="HBU61" s="24"/>
      <c r="HBV61"/>
      <c r="HBW61"/>
      <c r="HBX61"/>
      <c r="HBY61" s="24"/>
      <c r="HBZ61"/>
      <c r="HCA61"/>
      <c r="HCB61"/>
      <c r="HCC61" s="24"/>
      <c r="HCD61"/>
      <c r="HCE61"/>
      <c r="HCF61"/>
      <c r="HCG61" s="24"/>
      <c r="HCH61"/>
      <c r="HCI61"/>
      <c r="HCJ61"/>
      <c r="HCK61" s="24"/>
      <c r="HCL61"/>
      <c r="HCM61"/>
      <c r="HCN61"/>
      <c r="HCO61" s="24"/>
      <c r="HCP61"/>
      <c r="HCQ61"/>
      <c r="HCR61"/>
      <c r="HCS61" s="24"/>
      <c r="HCT61"/>
      <c r="HCU61"/>
      <c r="HCV61"/>
      <c r="HCW61" s="24"/>
      <c r="HCX61"/>
      <c r="HCY61"/>
      <c r="HCZ61"/>
      <c r="HDA61" s="24"/>
      <c r="HDB61"/>
      <c r="HDC61"/>
      <c r="HDD61"/>
      <c r="HDE61" s="24"/>
      <c r="HDF61"/>
      <c r="HDG61"/>
      <c r="HDH61"/>
      <c r="HDI61" s="24"/>
      <c r="HDJ61"/>
      <c r="HDK61"/>
      <c r="HDL61"/>
      <c r="HDM61" s="24"/>
      <c r="HDN61"/>
      <c r="HDO61"/>
      <c r="HDP61"/>
      <c r="HDQ61" s="24"/>
      <c r="HDR61"/>
      <c r="HDS61"/>
      <c r="HDT61"/>
      <c r="HDU61" s="24"/>
      <c r="HDV61"/>
      <c r="HDW61"/>
      <c r="HDX61"/>
      <c r="HDY61" s="24"/>
      <c r="HDZ61"/>
      <c r="HEA61"/>
      <c r="HEB61"/>
      <c r="HEC61" s="24"/>
      <c r="HED61"/>
      <c r="HEE61"/>
      <c r="HEF61"/>
      <c r="HEG61" s="24"/>
      <c r="HEH61"/>
      <c r="HEI61"/>
      <c r="HEJ61"/>
      <c r="HEK61" s="24"/>
      <c r="HEL61"/>
      <c r="HEM61"/>
      <c r="HEN61"/>
      <c r="HEO61" s="24"/>
      <c r="HEP61"/>
      <c r="HEQ61"/>
      <c r="HER61"/>
      <c r="HES61" s="24"/>
      <c r="HET61"/>
      <c r="HEU61"/>
      <c r="HEV61"/>
      <c r="HEW61" s="24"/>
      <c r="HEX61"/>
      <c r="HEY61"/>
      <c r="HEZ61"/>
      <c r="HFA61" s="24"/>
      <c r="HFB61"/>
      <c r="HFC61"/>
      <c r="HFD61"/>
      <c r="HFE61" s="24"/>
      <c r="HFF61"/>
      <c r="HFG61"/>
      <c r="HFH61"/>
      <c r="HFI61" s="24"/>
      <c r="HFJ61"/>
      <c r="HFK61"/>
      <c r="HFL61"/>
      <c r="HFM61" s="24"/>
      <c r="HFN61"/>
      <c r="HFO61"/>
      <c r="HFP61"/>
      <c r="HFQ61" s="24"/>
      <c r="HFR61"/>
      <c r="HFS61"/>
      <c r="HFT61"/>
      <c r="HFU61" s="24"/>
      <c r="HFV61"/>
      <c r="HFW61"/>
      <c r="HFX61"/>
      <c r="HFY61" s="24"/>
      <c r="HFZ61"/>
      <c r="HGA61"/>
      <c r="HGB61"/>
      <c r="HGC61" s="24"/>
      <c r="HGD61"/>
      <c r="HGE61"/>
      <c r="HGF61"/>
      <c r="HGG61" s="24"/>
      <c r="HGH61"/>
      <c r="HGI61"/>
      <c r="HGJ61"/>
      <c r="HGK61" s="24"/>
      <c r="HGL61"/>
      <c r="HGM61"/>
      <c r="HGN61"/>
      <c r="HGO61" s="24"/>
      <c r="HGP61"/>
      <c r="HGQ61"/>
      <c r="HGR61"/>
      <c r="HGS61" s="24"/>
      <c r="HGT61"/>
      <c r="HGU61"/>
      <c r="HGV61"/>
      <c r="HGW61" s="24"/>
      <c r="HGX61"/>
      <c r="HGY61"/>
      <c r="HGZ61"/>
      <c r="HHA61" s="24"/>
      <c r="HHB61"/>
      <c r="HHC61"/>
      <c r="HHD61"/>
      <c r="HHE61" s="24"/>
      <c r="HHF61"/>
      <c r="HHG61"/>
      <c r="HHH61"/>
      <c r="HHI61" s="24"/>
      <c r="HHJ61"/>
      <c r="HHK61"/>
      <c r="HHL61"/>
      <c r="HHM61" s="24"/>
      <c r="HHN61"/>
      <c r="HHO61"/>
      <c r="HHP61"/>
      <c r="HHQ61" s="24"/>
      <c r="HHR61"/>
      <c r="HHS61"/>
      <c r="HHT61"/>
      <c r="HHU61" s="24"/>
      <c r="HHV61"/>
      <c r="HHW61"/>
      <c r="HHX61"/>
      <c r="HHY61" s="24"/>
      <c r="HHZ61"/>
      <c r="HIA61"/>
      <c r="HIB61"/>
      <c r="HIC61" s="24"/>
      <c r="HID61"/>
      <c r="HIE61"/>
      <c r="HIF61"/>
      <c r="HIG61" s="24"/>
      <c r="HIH61"/>
      <c r="HII61"/>
      <c r="HIJ61"/>
      <c r="HIK61" s="24"/>
      <c r="HIL61"/>
      <c r="HIM61"/>
      <c r="HIN61"/>
      <c r="HIO61" s="24"/>
      <c r="HIP61"/>
      <c r="HIQ61"/>
      <c r="HIR61"/>
      <c r="HIS61" s="24"/>
      <c r="HIT61"/>
      <c r="HIU61"/>
      <c r="HIV61"/>
      <c r="HIW61" s="24"/>
      <c r="HIX61"/>
      <c r="HIY61"/>
      <c r="HIZ61"/>
      <c r="HJA61" s="24"/>
      <c r="HJB61"/>
      <c r="HJC61"/>
      <c r="HJD61"/>
      <c r="HJE61" s="24"/>
      <c r="HJF61"/>
      <c r="HJG61"/>
      <c r="HJH61"/>
      <c r="HJI61" s="24"/>
      <c r="HJJ61"/>
      <c r="HJK61"/>
      <c r="HJL61"/>
      <c r="HJM61" s="24"/>
      <c r="HJN61"/>
      <c r="HJO61"/>
      <c r="HJP61"/>
      <c r="HJQ61" s="24"/>
      <c r="HJR61"/>
      <c r="HJS61"/>
      <c r="HJT61"/>
      <c r="HJU61" s="24"/>
      <c r="HJV61"/>
      <c r="HJW61"/>
      <c r="HJX61"/>
      <c r="HJY61" s="24"/>
      <c r="HJZ61"/>
      <c r="HKA61"/>
      <c r="HKB61"/>
      <c r="HKC61" s="24"/>
      <c r="HKD61"/>
      <c r="HKE61"/>
      <c r="HKF61"/>
      <c r="HKG61" s="24"/>
      <c r="HKH61"/>
      <c r="HKI61"/>
      <c r="HKJ61"/>
      <c r="HKK61" s="24"/>
      <c r="HKL61"/>
      <c r="HKM61"/>
      <c r="HKN61"/>
      <c r="HKO61" s="24"/>
      <c r="HKP61"/>
      <c r="HKQ61"/>
      <c r="HKR61"/>
      <c r="HKS61" s="24"/>
      <c r="HKT61"/>
      <c r="HKU61"/>
      <c r="HKV61"/>
      <c r="HKW61" s="24"/>
      <c r="HKX61"/>
      <c r="HKY61"/>
      <c r="HKZ61"/>
      <c r="HLA61" s="24"/>
      <c r="HLB61"/>
      <c r="HLC61"/>
      <c r="HLD61"/>
      <c r="HLE61" s="24"/>
      <c r="HLF61"/>
      <c r="HLG61"/>
      <c r="HLH61"/>
      <c r="HLI61" s="24"/>
      <c r="HLJ61"/>
      <c r="HLK61"/>
      <c r="HLL61"/>
      <c r="HLM61" s="24"/>
      <c r="HLN61"/>
      <c r="HLO61"/>
      <c r="HLP61"/>
      <c r="HLQ61" s="24"/>
      <c r="HLR61"/>
      <c r="HLS61"/>
      <c r="HLT61"/>
      <c r="HLU61" s="24"/>
      <c r="HLV61"/>
      <c r="HLW61"/>
      <c r="HLX61"/>
      <c r="HLY61" s="24"/>
      <c r="HLZ61"/>
      <c r="HMA61"/>
      <c r="HMB61"/>
      <c r="HMC61" s="24"/>
      <c r="HMD61"/>
      <c r="HME61"/>
      <c r="HMF61"/>
      <c r="HMG61" s="24"/>
      <c r="HMH61"/>
      <c r="HMI61"/>
      <c r="HMJ61"/>
      <c r="HMK61" s="24"/>
      <c r="HML61"/>
      <c r="HMM61"/>
      <c r="HMN61"/>
      <c r="HMO61" s="24"/>
      <c r="HMP61"/>
      <c r="HMQ61"/>
      <c r="HMR61"/>
      <c r="HMS61" s="24"/>
      <c r="HMT61"/>
      <c r="HMU61"/>
      <c r="HMV61"/>
      <c r="HMW61" s="24"/>
      <c r="HMX61"/>
      <c r="HMY61"/>
      <c r="HMZ61"/>
      <c r="HNA61" s="24"/>
      <c r="HNB61"/>
      <c r="HNC61"/>
      <c r="HND61"/>
      <c r="HNE61" s="24"/>
      <c r="HNF61"/>
      <c r="HNG61"/>
      <c r="HNH61"/>
      <c r="HNI61" s="24"/>
      <c r="HNJ61"/>
      <c r="HNK61"/>
      <c r="HNL61"/>
      <c r="HNM61" s="24"/>
      <c r="HNN61"/>
      <c r="HNO61"/>
      <c r="HNP61"/>
      <c r="HNQ61" s="24"/>
      <c r="HNR61"/>
      <c r="HNS61"/>
      <c r="HNT61"/>
      <c r="HNU61" s="24"/>
      <c r="HNV61"/>
      <c r="HNW61"/>
      <c r="HNX61"/>
      <c r="HNY61" s="24"/>
      <c r="HNZ61"/>
      <c r="HOA61"/>
      <c r="HOB61"/>
      <c r="HOC61" s="24"/>
      <c r="HOD61"/>
      <c r="HOE61"/>
      <c r="HOF61"/>
      <c r="HOG61" s="24"/>
      <c r="HOH61"/>
      <c r="HOI61"/>
      <c r="HOJ61"/>
      <c r="HOK61" s="24"/>
      <c r="HOL61"/>
      <c r="HOM61"/>
      <c r="HON61"/>
      <c r="HOO61" s="24"/>
      <c r="HOP61"/>
      <c r="HOQ61"/>
      <c r="HOR61"/>
      <c r="HOS61" s="24"/>
      <c r="HOT61"/>
      <c r="HOU61"/>
      <c r="HOV61"/>
      <c r="HOW61" s="24"/>
      <c r="HOX61"/>
      <c r="HOY61"/>
      <c r="HOZ61"/>
      <c r="HPA61" s="24"/>
      <c r="HPB61"/>
      <c r="HPC61"/>
      <c r="HPD61"/>
      <c r="HPE61" s="24"/>
      <c r="HPF61"/>
      <c r="HPG61"/>
      <c r="HPH61"/>
      <c r="HPI61" s="24"/>
      <c r="HPJ61"/>
      <c r="HPK61"/>
      <c r="HPL61"/>
      <c r="HPM61" s="24"/>
      <c r="HPN61"/>
      <c r="HPO61"/>
      <c r="HPP61"/>
      <c r="HPQ61" s="24"/>
      <c r="HPR61"/>
      <c r="HPS61"/>
      <c r="HPT61"/>
      <c r="HPU61" s="24"/>
      <c r="HPV61"/>
      <c r="HPW61"/>
      <c r="HPX61"/>
      <c r="HPY61" s="24"/>
      <c r="HPZ61"/>
      <c r="HQA61"/>
      <c r="HQB61"/>
      <c r="HQC61" s="24"/>
      <c r="HQD61"/>
      <c r="HQE61"/>
      <c r="HQF61"/>
      <c r="HQG61" s="24"/>
      <c r="HQH61"/>
      <c r="HQI61"/>
      <c r="HQJ61"/>
      <c r="HQK61" s="24"/>
      <c r="HQL61"/>
      <c r="HQM61"/>
      <c r="HQN61"/>
      <c r="HQO61" s="24"/>
      <c r="HQP61"/>
      <c r="HQQ61"/>
      <c r="HQR61"/>
      <c r="HQS61" s="24"/>
      <c r="HQT61"/>
      <c r="HQU61"/>
      <c r="HQV61"/>
      <c r="HQW61" s="24"/>
      <c r="HQX61"/>
      <c r="HQY61"/>
      <c r="HQZ61"/>
      <c r="HRA61" s="24"/>
      <c r="HRB61"/>
      <c r="HRC61"/>
      <c r="HRD61"/>
      <c r="HRE61" s="24"/>
      <c r="HRF61"/>
      <c r="HRG61"/>
      <c r="HRH61"/>
      <c r="HRI61" s="24"/>
      <c r="HRJ61"/>
      <c r="HRK61"/>
      <c r="HRL61"/>
      <c r="HRM61" s="24"/>
      <c r="HRN61"/>
      <c r="HRO61"/>
      <c r="HRP61"/>
      <c r="HRQ61" s="24"/>
      <c r="HRR61"/>
      <c r="HRS61"/>
      <c r="HRT61"/>
      <c r="HRU61" s="24"/>
      <c r="HRV61"/>
      <c r="HRW61"/>
      <c r="HRX61"/>
      <c r="HRY61" s="24"/>
      <c r="HRZ61"/>
      <c r="HSA61"/>
      <c r="HSB61"/>
      <c r="HSC61" s="24"/>
      <c r="HSD61"/>
      <c r="HSE61"/>
      <c r="HSF61"/>
      <c r="HSG61" s="24"/>
      <c r="HSH61"/>
      <c r="HSI61"/>
      <c r="HSJ61"/>
      <c r="HSK61" s="24"/>
      <c r="HSL61"/>
      <c r="HSM61"/>
      <c r="HSN61"/>
      <c r="HSO61" s="24"/>
      <c r="HSP61"/>
      <c r="HSQ61"/>
      <c r="HSR61"/>
      <c r="HSS61" s="24"/>
      <c r="HST61"/>
      <c r="HSU61"/>
      <c r="HSV61"/>
      <c r="HSW61" s="24"/>
      <c r="HSX61"/>
      <c r="HSY61"/>
      <c r="HSZ61"/>
      <c r="HTA61" s="24"/>
      <c r="HTB61"/>
      <c r="HTC61"/>
      <c r="HTD61"/>
      <c r="HTE61" s="24"/>
      <c r="HTF61"/>
      <c r="HTG61"/>
      <c r="HTH61"/>
      <c r="HTI61" s="24"/>
      <c r="HTJ61"/>
      <c r="HTK61"/>
      <c r="HTL61"/>
      <c r="HTM61" s="24"/>
      <c r="HTN61"/>
      <c r="HTO61"/>
      <c r="HTP61"/>
      <c r="HTQ61" s="24"/>
      <c r="HTR61"/>
      <c r="HTS61"/>
      <c r="HTT61"/>
      <c r="HTU61" s="24"/>
      <c r="HTV61"/>
      <c r="HTW61"/>
      <c r="HTX61"/>
      <c r="HTY61" s="24"/>
      <c r="HTZ61"/>
      <c r="HUA61"/>
      <c r="HUB61"/>
      <c r="HUC61" s="24"/>
      <c r="HUD61"/>
      <c r="HUE61"/>
      <c r="HUF61"/>
      <c r="HUG61" s="24"/>
      <c r="HUH61"/>
      <c r="HUI61"/>
      <c r="HUJ61"/>
      <c r="HUK61" s="24"/>
      <c r="HUL61"/>
      <c r="HUM61"/>
      <c r="HUN61"/>
      <c r="HUO61" s="24"/>
      <c r="HUP61"/>
      <c r="HUQ61"/>
      <c r="HUR61"/>
      <c r="HUS61" s="24"/>
      <c r="HUT61"/>
      <c r="HUU61"/>
      <c r="HUV61"/>
      <c r="HUW61" s="24"/>
      <c r="HUX61"/>
      <c r="HUY61"/>
      <c r="HUZ61"/>
      <c r="HVA61" s="24"/>
      <c r="HVB61"/>
      <c r="HVC61"/>
      <c r="HVD61"/>
      <c r="HVE61" s="24"/>
      <c r="HVF61"/>
      <c r="HVG61"/>
      <c r="HVH61"/>
      <c r="HVI61" s="24"/>
      <c r="HVJ61"/>
      <c r="HVK61"/>
      <c r="HVL61"/>
      <c r="HVM61" s="24"/>
      <c r="HVN61"/>
      <c r="HVO61"/>
      <c r="HVP61"/>
      <c r="HVQ61" s="24"/>
      <c r="HVR61"/>
      <c r="HVS61"/>
      <c r="HVT61"/>
      <c r="HVU61" s="24"/>
      <c r="HVV61"/>
      <c r="HVW61"/>
      <c r="HVX61"/>
      <c r="HVY61" s="24"/>
      <c r="HVZ61"/>
      <c r="HWA61"/>
      <c r="HWB61"/>
      <c r="HWC61" s="24"/>
      <c r="HWD61"/>
      <c r="HWE61"/>
      <c r="HWF61"/>
      <c r="HWG61" s="24"/>
      <c r="HWH61"/>
      <c r="HWI61"/>
      <c r="HWJ61"/>
      <c r="HWK61" s="24"/>
      <c r="HWL61"/>
      <c r="HWM61"/>
      <c r="HWN61"/>
      <c r="HWO61" s="24"/>
      <c r="HWP61"/>
      <c r="HWQ61"/>
      <c r="HWR61"/>
      <c r="HWS61" s="24"/>
      <c r="HWT61"/>
      <c r="HWU61"/>
      <c r="HWV61"/>
      <c r="HWW61" s="24"/>
      <c r="HWX61"/>
      <c r="HWY61"/>
      <c r="HWZ61"/>
      <c r="HXA61" s="24"/>
      <c r="HXB61"/>
      <c r="HXC61"/>
      <c r="HXD61"/>
      <c r="HXE61" s="24"/>
      <c r="HXF61"/>
      <c r="HXG61"/>
      <c r="HXH61"/>
      <c r="HXI61" s="24"/>
      <c r="HXJ61"/>
      <c r="HXK61"/>
      <c r="HXL61"/>
      <c r="HXM61" s="24"/>
      <c r="HXN61"/>
      <c r="HXO61"/>
      <c r="HXP61"/>
      <c r="HXQ61" s="24"/>
      <c r="HXR61"/>
      <c r="HXS61"/>
      <c r="HXT61"/>
      <c r="HXU61" s="24"/>
      <c r="HXV61"/>
      <c r="HXW61"/>
      <c r="HXX61"/>
      <c r="HXY61" s="24"/>
      <c r="HXZ61"/>
      <c r="HYA61"/>
      <c r="HYB61"/>
      <c r="HYC61" s="24"/>
      <c r="HYD61"/>
      <c r="HYE61"/>
      <c r="HYF61"/>
      <c r="HYG61" s="24"/>
      <c r="HYH61"/>
      <c r="HYI61"/>
      <c r="HYJ61"/>
      <c r="HYK61" s="24"/>
      <c r="HYL61"/>
      <c r="HYM61"/>
      <c r="HYN61"/>
      <c r="HYO61" s="24"/>
      <c r="HYP61"/>
      <c r="HYQ61"/>
      <c r="HYR61"/>
      <c r="HYS61" s="24"/>
      <c r="HYT61"/>
      <c r="HYU61"/>
      <c r="HYV61"/>
      <c r="HYW61" s="24"/>
      <c r="HYX61"/>
      <c r="HYY61"/>
      <c r="HYZ61"/>
      <c r="HZA61" s="24"/>
      <c r="HZB61"/>
      <c r="HZC61"/>
      <c r="HZD61"/>
      <c r="HZE61" s="24"/>
      <c r="HZF61"/>
      <c r="HZG61"/>
      <c r="HZH61"/>
      <c r="HZI61" s="24"/>
      <c r="HZJ61"/>
      <c r="HZK61"/>
      <c r="HZL61"/>
      <c r="HZM61" s="24"/>
      <c r="HZN61"/>
      <c r="HZO61"/>
      <c r="HZP61"/>
      <c r="HZQ61" s="24"/>
      <c r="HZR61"/>
      <c r="HZS61"/>
      <c r="HZT61"/>
      <c r="HZU61" s="24"/>
      <c r="HZV61"/>
      <c r="HZW61"/>
      <c r="HZX61"/>
      <c r="HZY61" s="24"/>
      <c r="HZZ61"/>
      <c r="IAA61"/>
      <c r="IAB61"/>
      <c r="IAC61" s="24"/>
      <c r="IAD61"/>
      <c r="IAE61"/>
      <c r="IAF61"/>
      <c r="IAG61" s="24"/>
      <c r="IAH61"/>
      <c r="IAI61"/>
      <c r="IAJ61"/>
      <c r="IAK61" s="24"/>
      <c r="IAL61"/>
      <c r="IAM61"/>
      <c r="IAN61"/>
      <c r="IAO61" s="24"/>
      <c r="IAP61"/>
      <c r="IAQ61"/>
      <c r="IAR61"/>
      <c r="IAS61" s="24"/>
      <c r="IAT61"/>
      <c r="IAU61"/>
      <c r="IAV61"/>
      <c r="IAW61" s="24"/>
      <c r="IAX61"/>
      <c r="IAY61"/>
      <c r="IAZ61"/>
      <c r="IBA61" s="24"/>
      <c r="IBB61"/>
      <c r="IBC61"/>
      <c r="IBD61"/>
      <c r="IBE61" s="24"/>
      <c r="IBF61"/>
      <c r="IBG61"/>
      <c r="IBH61"/>
      <c r="IBI61" s="24"/>
      <c r="IBJ61"/>
      <c r="IBK61"/>
      <c r="IBL61"/>
      <c r="IBM61" s="24"/>
      <c r="IBN61"/>
      <c r="IBO61"/>
      <c r="IBP61"/>
      <c r="IBQ61" s="24"/>
      <c r="IBR61"/>
      <c r="IBS61"/>
      <c r="IBT61"/>
      <c r="IBU61" s="24"/>
      <c r="IBV61"/>
      <c r="IBW61"/>
      <c r="IBX61"/>
      <c r="IBY61" s="24"/>
      <c r="IBZ61"/>
      <c r="ICA61"/>
      <c r="ICB61"/>
      <c r="ICC61" s="24"/>
      <c r="ICD61"/>
      <c r="ICE61"/>
      <c r="ICF61"/>
      <c r="ICG61" s="24"/>
      <c r="ICH61"/>
      <c r="ICI61"/>
      <c r="ICJ61"/>
      <c r="ICK61" s="24"/>
      <c r="ICL61"/>
      <c r="ICM61"/>
      <c r="ICN61"/>
      <c r="ICO61" s="24"/>
      <c r="ICP61"/>
      <c r="ICQ61"/>
      <c r="ICR61"/>
      <c r="ICS61" s="24"/>
      <c r="ICT61"/>
      <c r="ICU61"/>
      <c r="ICV61"/>
      <c r="ICW61" s="24"/>
      <c r="ICX61"/>
      <c r="ICY61"/>
      <c r="ICZ61"/>
      <c r="IDA61" s="24"/>
      <c r="IDB61"/>
      <c r="IDC61"/>
      <c r="IDD61"/>
      <c r="IDE61" s="24"/>
      <c r="IDF61"/>
      <c r="IDG61"/>
      <c r="IDH61"/>
      <c r="IDI61" s="24"/>
      <c r="IDJ61"/>
      <c r="IDK61"/>
      <c r="IDL61"/>
      <c r="IDM61" s="24"/>
      <c r="IDN61"/>
      <c r="IDO61"/>
      <c r="IDP61"/>
      <c r="IDQ61" s="24"/>
      <c r="IDR61"/>
      <c r="IDS61"/>
      <c r="IDT61"/>
      <c r="IDU61" s="24"/>
      <c r="IDV61"/>
      <c r="IDW61"/>
      <c r="IDX61"/>
      <c r="IDY61" s="24"/>
      <c r="IDZ61"/>
      <c r="IEA61"/>
      <c r="IEB61"/>
      <c r="IEC61" s="24"/>
      <c r="IED61"/>
      <c r="IEE61"/>
      <c r="IEF61"/>
      <c r="IEG61" s="24"/>
      <c r="IEH61"/>
      <c r="IEI61"/>
      <c r="IEJ61"/>
      <c r="IEK61" s="24"/>
      <c r="IEL61"/>
      <c r="IEM61"/>
      <c r="IEN61"/>
      <c r="IEO61" s="24"/>
      <c r="IEP61"/>
      <c r="IEQ61"/>
      <c r="IER61"/>
      <c r="IES61" s="24"/>
      <c r="IET61"/>
      <c r="IEU61"/>
      <c r="IEV61"/>
      <c r="IEW61" s="24"/>
      <c r="IEX61"/>
      <c r="IEY61"/>
      <c r="IEZ61"/>
      <c r="IFA61" s="24"/>
      <c r="IFB61"/>
      <c r="IFC61"/>
      <c r="IFD61"/>
      <c r="IFE61" s="24"/>
      <c r="IFF61"/>
      <c r="IFG61"/>
      <c r="IFH61"/>
      <c r="IFI61" s="24"/>
      <c r="IFJ61"/>
      <c r="IFK61"/>
      <c r="IFL61"/>
      <c r="IFM61" s="24"/>
      <c r="IFN61"/>
      <c r="IFO61"/>
      <c r="IFP61"/>
      <c r="IFQ61" s="24"/>
      <c r="IFR61"/>
      <c r="IFS61"/>
      <c r="IFT61"/>
      <c r="IFU61" s="24"/>
      <c r="IFV61"/>
      <c r="IFW61"/>
      <c r="IFX61"/>
      <c r="IFY61" s="24"/>
      <c r="IFZ61"/>
      <c r="IGA61"/>
      <c r="IGB61"/>
      <c r="IGC61" s="24"/>
      <c r="IGD61"/>
      <c r="IGE61"/>
      <c r="IGF61"/>
      <c r="IGG61" s="24"/>
      <c r="IGH61"/>
      <c r="IGI61"/>
      <c r="IGJ61"/>
      <c r="IGK61" s="24"/>
      <c r="IGL61"/>
      <c r="IGM61"/>
      <c r="IGN61"/>
      <c r="IGO61" s="24"/>
      <c r="IGP61"/>
      <c r="IGQ61"/>
      <c r="IGR61"/>
      <c r="IGS61" s="24"/>
      <c r="IGT61"/>
      <c r="IGU61"/>
      <c r="IGV61"/>
      <c r="IGW61" s="24"/>
      <c r="IGX61"/>
      <c r="IGY61"/>
      <c r="IGZ61"/>
      <c r="IHA61" s="24"/>
      <c r="IHB61"/>
      <c r="IHC61"/>
      <c r="IHD61"/>
      <c r="IHE61" s="24"/>
      <c r="IHF61"/>
      <c r="IHG61"/>
      <c r="IHH61"/>
      <c r="IHI61" s="24"/>
      <c r="IHJ61"/>
      <c r="IHK61"/>
      <c r="IHL61"/>
      <c r="IHM61" s="24"/>
      <c r="IHN61"/>
      <c r="IHO61"/>
      <c r="IHP61"/>
      <c r="IHQ61" s="24"/>
      <c r="IHR61"/>
      <c r="IHS61"/>
      <c r="IHT61"/>
      <c r="IHU61" s="24"/>
      <c r="IHV61"/>
      <c r="IHW61"/>
      <c r="IHX61"/>
      <c r="IHY61" s="24"/>
      <c r="IHZ61"/>
      <c r="IIA61"/>
      <c r="IIB61"/>
      <c r="IIC61" s="24"/>
      <c r="IID61"/>
      <c r="IIE61"/>
      <c r="IIF61"/>
      <c r="IIG61" s="24"/>
      <c r="IIH61"/>
      <c r="III61"/>
      <c r="IIJ61"/>
      <c r="IIK61" s="24"/>
      <c r="IIL61"/>
      <c r="IIM61"/>
      <c r="IIN61"/>
      <c r="IIO61" s="24"/>
      <c r="IIP61"/>
      <c r="IIQ61"/>
      <c r="IIR61"/>
      <c r="IIS61" s="24"/>
      <c r="IIT61"/>
      <c r="IIU61"/>
      <c r="IIV61"/>
      <c r="IIW61" s="24"/>
      <c r="IIX61"/>
      <c r="IIY61"/>
      <c r="IIZ61"/>
      <c r="IJA61" s="24"/>
      <c r="IJB61"/>
      <c r="IJC61"/>
      <c r="IJD61"/>
      <c r="IJE61" s="24"/>
      <c r="IJF61"/>
      <c r="IJG61"/>
      <c r="IJH61"/>
      <c r="IJI61" s="24"/>
      <c r="IJJ61"/>
      <c r="IJK61"/>
      <c r="IJL61"/>
      <c r="IJM61" s="24"/>
      <c r="IJN61"/>
      <c r="IJO61"/>
      <c r="IJP61"/>
      <c r="IJQ61" s="24"/>
      <c r="IJR61"/>
      <c r="IJS61"/>
      <c r="IJT61"/>
      <c r="IJU61" s="24"/>
      <c r="IJV61"/>
      <c r="IJW61"/>
      <c r="IJX61"/>
      <c r="IJY61" s="24"/>
      <c r="IJZ61"/>
      <c r="IKA61"/>
      <c r="IKB61"/>
      <c r="IKC61" s="24"/>
      <c r="IKD61"/>
      <c r="IKE61"/>
      <c r="IKF61"/>
      <c r="IKG61" s="24"/>
      <c r="IKH61"/>
      <c r="IKI61"/>
      <c r="IKJ61"/>
      <c r="IKK61" s="24"/>
      <c r="IKL61"/>
      <c r="IKM61"/>
      <c r="IKN61"/>
      <c r="IKO61" s="24"/>
      <c r="IKP61"/>
      <c r="IKQ61"/>
      <c r="IKR61"/>
      <c r="IKS61" s="24"/>
      <c r="IKT61"/>
      <c r="IKU61"/>
      <c r="IKV61"/>
      <c r="IKW61" s="24"/>
      <c r="IKX61"/>
      <c r="IKY61"/>
      <c r="IKZ61"/>
      <c r="ILA61" s="24"/>
      <c r="ILB61"/>
      <c r="ILC61"/>
      <c r="ILD61"/>
      <c r="ILE61" s="24"/>
      <c r="ILF61"/>
      <c r="ILG61"/>
      <c r="ILH61"/>
      <c r="ILI61" s="24"/>
      <c r="ILJ61"/>
      <c r="ILK61"/>
      <c r="ILL61"/>
      <c r="ILM61" s="24"/>
      <c r="ILN61"/>
      <c r="ILO61"/>
      <c r="ILP61"/>
      <c r="ILQ61" s="24"/>
      <c r="ILR61"/>
      <c r="ILS61"/>
      <c r="ILT61"/>
      <c r="ILU61" s="24"/>
      <c r="ILV61"/>
      <c r="ILW61"/>
      <c r="ILX61"/>
      <c r="ILY61" s="24"/>
      <c r="ILZ61"/>
      <c r="IMA61"/>
      <c r="IMB61"/>
      <c r="IMC61" s="24"/>
      <c r="IMD61"/>
      <c r="IME61"/>
      <c r="IMF61"/>
      <c r="IMG61" s="24"/>
      <c r="IMH61"/>
      <c r="IMI61"/>
      <c r="IMJ61"/>
      <c r="IMK61" s="24"/>
      <c r="IML61"/>
      <c r="IMM61"/>
      <c r="IMN61"/>
      <c r="IMO61" s="24"/>
      <c r="IMP61"/>
      <c r="IMQ61"/>
      <c r="IMR61"/>
      <c r="IMS61" s="24"/>
      <c r="IMT61"/>
      <c r="IMU61"/>
      <c r="IMV61"/>
      <c r="IMW61" s="24"/>
      <c r="IMX61"/>
      <c r="IMY61"/>
      <c r="IMZ61"/>
      <c r="INA61" s="24"/>
      <c r="INB61"/>
      <c r="INC61"/>
      <c r="IND61"/>
      <c r="INE61" s="24"/>
      <c r="INF61"/>
      <c r="ING61"/>
      <c r="INH61"/>
      <c r="INI61" s="24"/>
      <c r="INJ61"/>
      <c r="INK61"/>
      <c r="INL61"/>
      <c r="INM61" s="24"/>
      <c r="INN61"/>
      <c r="INO61"/>
      <c r="INP61"/>
      <c r="INQ61" s="24"/>
      <c r="INR61"/>
      <c r="INS61"/>
      <c r="INT61"/>
      <c r="INU61" s="24"/>
      <c r="INV61"/>
      <c r="INW61"/>
      <c r="INX61"/>
      <c r="INY61" s="24"/>
      <c r="INZ61"/>
      <c r="IOA61"/>
      <c r="IOB61"/>
      <c r="IOC61" s="24"/>
      <c r="IOD61"/>
      <c r="IOE61"/>
      <c r="IOF61"/>
      <c r="IOG61" s="24"/>
      <c r="IOH61"/>
      <c r="IOI61"/>
      <c r="IOJ61"/>
      <c r="IOK61" s="24"/>
      <c r="IOL61"/>
      <c r="IOM61"/>
      <c r="ION61"/>
      <c r="IOO61" s="24"/>
      <c r="IOP61"/>
      <c r="IOQ61"/>
      <c r="IOR61"/>
      <c r="IOS61" s="24"/>
      <c r="IOT61"/>
      <c r="IOU61"/>
      <c r="IOV61"/>
      <c r="IOW61" s="24"/>
      <c r="IOX61"/>
      <c r="IOY61"/>
      <c r="IOZ61"/>
      <c r="IPA61" s="24"/>
      <c r="IPB61"/>
      <c r="IPC61"/>
      <c r="IPD61"/>
      <c r="IPE61" s="24"/>
      <c r="IPF61"/>
      <c r="IPG61"/>
      <c r="IPH61"/>
      <c r="IPI61" s="24"/>
      <c r="IPJ61"/>
      <c r="IPK61"/>
      <c r="IPL61"/>
      <c r="IPM61" s="24"/>
      <c r="IPN61"/>
      <c r="IPO61"/>
      <c r="IPP61"/>
      <c r="IPQ61" s="24"/>
      <c r="IPR61"/>
      <c r="IPS61"/>
      <c r="IPT61"/>
      <c r="IPU61" s="24"/>
      <c r="IPV61"/>
      <c r="IPW61"/>
      <c r="IPX61"/>
      <c r="IPY61" s="24"/>
      <c r="IPZ61"/>
      <c r="IQA61"/>
      <c r="IQB61"/>
      <c r="IQC61" s="24"/>
      <c r="IQD61"/>
      <c r="IQE61"/>
      <c r="IQF61"/>
      <c r="IQG61" s="24"/>
      <c r="IQH61"/>
      <c r="IQI61"/>
      <c r="IQJ61"/>
      <c r="IQK61" s="24"/>
      <c r="IQL61"/>
      <c r="IQM61"/>
      <c r="IQN61"/>
      <c r="IQO61" s="24"/>
      <c r="IQP61"/>
      <c r="IQQ61"/>
      <c r="IQR61"/>
      <c r="IQS61" s="24"/>
      <c r="IQT61"/>
      <c r="IQU61"/>
      <c r="IQV61"/>
      <c r="IQW61" s="24"/>
      <c r="IQX61"/>
      <c r="IQY61"/>
      <c r="IQZ61"/>
      <c r="IRA61" s="24"/>
      <c r="IRB61"/>
      <c r="IRC61"/>
      <c r="IRD61"/>
      <c r="IRE61" s="24"/>
      <c r="IRF61"/>
      <c r="IRG61"/>
      <c r="IRH61"/>
      <c r="IRI61" s="24"/>
      <c r="IRJ61"/>
      <c r="IRK61"/>
      <c r="IRL61"/>
      <c r="IRM61" s="24"/>
      <c r="IRN61"/>
      <c r="IRO61"/>
      <c r="IRP61"/>
      <c r="IRQ61" s="24"/>
      <c r="IRR61"/>
      <c r="IRS61"/>
      <c r="IRT61"/>
      <c r="IRU61" s="24"/>
      <c r="IRV61"/>
      <c r="IRW61"/>
      <c r="IRX61"/>
      <c r="IRY61" s="24"/>
      <c r="IRZ61"/>
      <c r="ISA61"/>
      <c r="ISB61"/>
      <c r="ISC61" s="24"/>
      <c r="ISD61"/>
      <c r="ISE61"/>
      <c r="ISF61"/>
      <c r="ISG61" s="24"/>
      <c r="ISH61"/>
      <c r="ISI61"/>
      <c r="ISJ61"/>
      <c r="ISK61" s="24"/>
      <c r="ISL61"/>
      <c r="ISM61"/>
      <c r="ISN61"/>
      <c r="ISO61" s="24"/>
      <c r="ISP61"/>
      <c r="ISQ61"/>
      <c r="ISR61"/>
      <c r="ISS61" s="24"/>
      <c r="IST61"/>
      <c r="ISU61"/>
      <c r="ISV61"/>
      <c r="ISW61" s="24"/>
      <c r="ISX61"/>
      <c r="ISY61"/>
      <c r="ISZ61"/>
      <c r="ITA61" s="24"/>
      <c r="ITB61"/>
      <c r="ITC61"/>
      <c r="ITD61"/>
      <c r="ITE61" s="24"/>
      <c r="ITF61"/>
      <c r="ITG61"/>
      <c r="ITH61"/>
      <c r="ITI61" s="24"/>
      <c r="ITJ61"/>
      <c r="ITK61"/>
      <c r="ITL61"/>
      <c r="ITM61" s="24"/>
      <c r="ITN61"/>
      <c r="ITO61"/>
      <c r="ITP61"/>
      <c r="ITQ61" s="24"/>
      <c r="ITR61"/>
      <c r="ITS61"/>
      <c r="ITT61"/>
      <c r="ITU61" s="24"/>
      <c r="ITV61"/>
      <c r="ITW61"/>
      <c r="ITX61"/>
      <c r="ITY61" s="24"/>
      <c r="ITZ61"/>
      <c r="IUA61"/>
      <c r="IUB61"/>
      <c r="IUC61" s="24"/>
      <c r="IUD61"/>
      <c r="IUE61"/>
      <c r="IUF61"/>
      <c r="IUG61" s="24"/>
      <c r="IUH61"/>
      <c r="IUI61"/>
      <c r="IUJ61"/>
      <c r="IUK61" s="24"/>
      <c r="IUL61"/>
      <c r="IUM61"/>
      <c r="IUN61"/>
      <c r="IUO61" s="24"/>
      <c r="IUP61"/>
      <c r="IUQ61"/>
      <c r="IUR61"/>
      <c r="IUS61" s="24"/>
      <c r="IUT61"/>
      <c r="IUU61"/>
      <c r="IUV61"/>
      <c r="IUW61" s="24"/>
      <c r="IUX61"/>
      <c r="IUY61"/>
      <c r="IUZ61"/>
      <c r="IVA61" s="24"/>
      <c r="IVB61"/>
      <c r="IVC61"/>
      <c r="IVD61"/>
      <c r="IVE61" s="24"/>
      <c r="IVF61"/>
      <c r="IVG61"/>
      <c r="IVH61"/>
      <c r="IVI61" s="24"/>
      <c r="IVJ61"/>
      <c r="IVK61"/>
      <c r="IVL61"/>
      <c r="IVM61" s="24"/>
      <c r="IVN61"/>
      <c r="IVO61"/>
      <c r="IVP61"/>
      <c r="IVQ61" s="24"/>
      <c r="IVR61"/>
      <c r="IVS61"/>
      <c r="IVT61"/>
      <c r="IVU61" s="24"/>
      <c r="IVV61"/>
      <c r="IVW61"/>
      <c r="IVX61"/>
      <c r="IVY61" s="24"/>
      <c r="IVZ61"/>
      <c r="IWA61"/>
      <c r="IWB61"/>
      <c r="IWC61" s="24"/>
      <c r="IWD61"/>
      <c r="IWE61"/>
      <c r="IWF61"/>
      <c r="IWG61" s="24"/>
      <c r="IWH61"/>
      <c r="IWI61"/>
      <c r="IWJ61"/>
      <c r="IWK61" s="24"/>
      <c r="IWL61"/>
      <c r="IWM61"/>
      <c r="IWN61"/>
      <c r="IWO61" s="24"/>
      <c r="IWP61"/>
      <c r="IWQ61"/>
      <c r="IWR61"/>
      <c r="IWS61" s="24"/>
      <c r="IWT61"/>
      <c r="IWU61"/>
      <c r="IWV61"/>
      <c r="IWW61" s="24"/>
      <c r="IWX61"/>
      <c r="IWY61"/>
      <c r="IWZ61"/>
      <c r="IXA61" s="24"/>
      <c r="IXB61"/>
      <c r="IXC61"/>
      <c r="IXD61"/>
      <c r="IXE61" s="24"/>
      <c r="IXF61"/>
      <c r="IXG61"/>
      <c r="IXH61"/>
      <c r="IXI61" s="24"/>
      <c r="IXJ61"/>
      <c r="IXK61"/>
      <c r="IXL61"/>
      <c r="IXM61" s="24"/>
      <c r="IXN61"/>
      <c r="IXO61"/>
      <c r="IXP61"/>
      <c r="IXQ61" s="24"/>
      <c r="IXR61"/>
      <c r="IXS61"/>
      <c r="IXT61"/>
      <c r="IXU61" s="24"/>
      <c r="IXV61"/>
      <c r="IXW61"/>
      <c r="IXX61"/>
      <c r="IXY61" s="24"/>
      <c r="IXZ61"/>
      <c r="IYA61"/>
      <c r="IYB61"/>
      <c r="IYC61" s="24"/>
      <c r="IYD61"/>
      <c r="IYE61"/>
      <c r="IYF61"/>
      <c r="IYG61" s="24"/>
      <c r="IYH61"/>
      <c r="IYI61"/>
      <c r="IYJ61"/>
      <c r="IYK61" s="24"/>
      <c r="IYL61"/>
      <c r="IYM61"/>
      <c r="IYN61"/>
      <c r="IYO61" s="24"/>
      <c r="IYP61"/>
      <c r="IYQ61"/>
      <c r="IYR61"/>
      <c r="IYS61" s="24"/>
      <c r="IYT61"/>
      <c r="IYU61"/>
      <c r="IYV61"/>
      <c r="IYW61" s="24"/>
      <c r="IYX61"/>
      <c r="IYY61"/>
      <c r="IYZ61"/>
      <c r="IZA61" s="24"/>
      <c r="IZB61"/>
      <c r="IZC61"/>
      <c r="IZD61"/>
      <c r="IZE61" s="24"/>
      <c r="IZF61"/>
      <c r="IZG61"/>
      <c r="IZH61"/>
      <c r="IZI61" s="24"/>
      <c r="IZJ61"/>
      <c r="IZK61"/>
      <c r="IZL61"/>
      <c r="IZM61" s="24"/>
      <c r="IZN61"/>
      <c r="IZO61"/>
      <c r="IZP61"/>
      <c r="IZQ61" s="24"/>
      <c r="IZR61"/>
      <c r="IZS61"/>
      <c r="IZT61"/>
      <c r="IZU61" s="24"/>
      <c r="IZV61"/>
      <c r="IZW61"/>
      <c r="IZX61"/>
      <c r="IZY61" s="24"/>
      <c r="IZZ61"/>
      <c r="JAA61"/>
      <c r="JAB61"/>
      <c r="JAC61" s="24"/>
      <c r="JAD61"/>
      <c r="JAE61"/>
      <c r="JAF61"/>
      <c r="JAG61" s="24"/>
      <c r="JAH61"/>
      <c r="JAI61"/>
      <c r="JAJ61"/>
      <c r="JAK61" s="24"/>
      <c r="JAL61"/>
      <c r="JAM61"/>
      <c r="JAN61"/>
      <c r="JAO61" s="24"/>
      <c r="JAP61"/>
      <c r="JAQ61"/>
      <c r="JAR61"/>
      <c r="JAS61" s="24"/>
      <c r="JAT61"/>
      <c r="JAU61"/>
      <c r="JAV61"/>
      <c r="JAW61" s="24"/>
      <c r="JAX61"/>
      <c r="JAY61"/>
      <c r="JAZ61"/>
      <c r="JBA61" s="24"/>
      <c r="JBB61"/>
      <c r="JBC61"/>
      <c r="JBD61"/>
      <c r="JBE61" s="24"/>
      <c r="JBF61"/>
      <c r="JBG61"/>
      <c r="JBH61"/>
      <c r="JBI61" s="24"/>
      <c r="JBJ61"/>
      <c r="JBK61"/>
      <c r="JBL61"/>
      <c r="JBM61" s="24"/>
      <c r="JBN61"/>
      <c r="JBO61"/>
      <c r="JBP61"/>
      <c r="JBQ61" s="24"/>
      <c r="JBR61"/>
      <c r="JBS61"/>
      <c r="JBT61"/>
      <c r="JBU61" s="24"/>
      <c r="JBV61"/>
      <c r="JBW61"/>
      <c r="JBX61"/>
      <c r="JBY61" s="24"/>
      <c r="JBZ61"/>
      <c r="JCA61"/>
      <c r="JCB61"/>
      <c r="JCC61" s="24"/>
      <c r="JCD61"/>
      <c r="JCE61"/>
      <c r="JCF61"/>
      <c r="JCG61" s="24"/>
      <c r="JCH61"/>
      <c r="JCI61"/>
      <c r="JCJ61"/>
      <c r="JCK61" s="24"/>
      <c r="JCL61"/>
      <c r="JCM61"/>
      <c r="JCN61"/>
      <c r="JCO61" s="24"/>
      <c r="JCP61"/>
      <c r="JCQ61"/>
      <c r="JCR61"/>
      <c r="JCS61" s="24"/>
      <c r="JCT61"/>
      <c r="JCU61"/>
      <c r="JCV61"/>
      <c r="JCW61" s="24"/>
      <c r="JCX61"/>
      <c r="JCY61"/>
      <c r="JCZ61"/>
      <c r="JDA61" s="24"/>
      <c r="JDB61"/>
      <c r="JDC61"/>
      <c r="JDD61"/>
      <c r="JDE61" s="24"/>
      <c r="JDF61"/>
      <c r="JDG61"/>
      <c r="JDH61"/>
      <c r="JDI61" s="24"/>
      <c r="JDJ61"/>
      <c r="JDK61"/>
      <c r="JDL61"/>
      <c r="JDM61" s="24"/>
      <c r="JDN61"/>
      <c r="JDO61"/>
      <c r="JDP61"/>
      <c r="JDQ61" s="24"/>
      <c r="JDR61"/>
      <c r="JDS61"/>
      <c r="JDT61"/>
      <c r="JDU61" s="24"/>
      <c r="JDV61"/>
      <c r="JDW61"/>
      <c r="JDX61"/>
      <c r="JDY61" s="24"/>
      <c r="JDZ61"/>
      <c r="JEA61"/>
      <c r="JEB61"/>
      <c r="JEC61" s="24"/>
      <c r="JED61"/>
      <c r="JEE61"/>
      <c r="JEF61"/>
      <c r="JEG61" s="24"/>
      <c r="JEH61"/>
      <c r="JEI61"/>
      <c r="JEJ61"/>
      <c r="JEK61" s="24"/>
      <c r="JEL61"/>
      <c r="JEM61"/>
      <c r="JEN61"/>
      <c r="JEO61" s="24"/>
      <c r="JEP61"/>
      <c r="JEQ61"/>
      <c r="JER61"/>
      <c r="JES61" s="24"/>
      <c r="JET61"/>
      <c r="JEU61"/>
      <c r="JEV61"/>
      <c r="JEW61" s="24"/>
      <c r="JEX61"/>
      <c r="JEY61"/>
      <c r="JEZ61"/>
      <c r="JFA61" s="24"/>
      <c r="JFB61"/>
      <c r="JFC61"/>
      <c r="JFD61"/>
      <c r="JFE61" s="24"/>
      <c r="JFF61"/>
      <c r="JFG61"/>
      <c r="JFH61"/>
      <c r="JFI61" s="24"/>
      <c r="JFJ61"/>
      <c r="JFK61"/>
      <c r="JFL61"/>
      <c r="JFM61" s="24"/>
      <c r="JFN61"/>
      <c r="JFO61"/>
      <c r="JFP61"/>
      <c r="JFQ61" s="24"/>
      <c r="JFR61"/>
      <c r="JFS61"/>
      <c r="JFT61"/>
      <c r="JFU61" s="24"/>
      <c r="JFV61"/>
      <c r="JFW61"/>
      <c r="JFX61"/>
      <c r="JFY61" s="24"/>
      <c r="JFZ61"/>
      <c r="JGA61"/>
      <c r="JGB61"/>
      <c r="JGC61" s="24"/>
      <c r="JGD61"/>
      <c r="JGE61"/>
      <c r="JGF61"/>
      <c r="JGG61" s="24"/>
      <c r="JGH61"/>
      <c r="JGI61"/>
      <c r="JGJ61"/>
      <c r="JGK61" s="24"/>
      <c r="JGL61"/>
      <c r="JGM61"/>
      <c r="JGN61"/>
      <c r="JGO61" s="24"/>
      <c r="JGP61"/>
      <c r="JGQ61"/>
      <c r="JGR61"/>
      <c r="JGS61" s="24"/>
      <c r="JGT61"/>
      <c r="JGU61"/>
      <c r="JGV61"/>
      <c r="JGW61" s="24"/>
      <c r="JGX61"/>
      <c r="JGY61"/>
      <c r="JGZ61"/>
      <c r="JHA61" s="24"/>
      <c r="JHB61"/>
      <c r="JHC61"/>
      <c r="JHD61"/>
      <c r="JHE61" s="24"/>
      <c r="JHF61"/>
      <c r="JHG61"/>
      <c r="JHH61"/>
      <c r="JHI61" s="24"/>
      <c r="JHJ61"/>
      <c r="JHK61"/>
      <c r="JHL61"/>
      <c r="JHM61" s="24"/>
      <c r="JHN61"/>
      <c r="JHO61"/>
      <c r="JHP61"/>
      <c r="JHQ61" s="24"/>
      <c r="JHR61"/>
      <c r="JHS61"/>
      <c r="JHT61"/>
      <c r="JHU61" s="24"/>
      <c r="JHV61"/>
      <c r="JHW61"/>
      <c r="JHX61"/>
      <c r="JHY61" s="24"/>
      <c r="JHZ61"/>
      <c r="JIA61"/>
      <c r="JIB61"/>
      <c r="JIC61" s="24"/>
      <c r="JID61"/>
      <c r="JIE61"/>
      <c r="JIF61"/>
      <c r="JIG61" s="24"/>
      <c r="JIH61"/>
      <c r="JII61"/>
      <c r="JIJ61"/>
      <c r="JIK61" s="24"/>
      <c r="JIL61"/>
      <c r="JIM61"/>
      <c r="JIN61"/>
      <c r="JIO61" s="24"/>
      <c r="JIP61"/>
      <c r="JIQ61"/>
      <c r="JIR61"/>
      <c r="JIS61" s="24"/>
      <c r="JIT61"/>
      <c r="JIU61"/>
      <c r="JIV61"/>
      <c r="JIW61" s="24"/>
      <c r="JIX61"/>
      <c r="JIY61"/>
      <c r="JIZ61"/>
      <c r="JJA61" s="24"/>
      <c r="JJB61"/>
      <c r="JJC61"/>
      <c r="JJD61"/>
      <c r="JJE61" s="24"/>
      <c r="JJF61"/>
      <c r="JJG61"/>
      <c r="JJH61"/>
      <c r="JJI61" s="24"/>
      <c r="JJJ61"/>
      <c r="JJK61"/>
      <c r="JJL61"/>
      <c r="JJM61" s="24"/>
      <c r="JJN61"/>
      <c r="JJO61"/>
      <c r="JJP61"/>
      <c r="JJQ61" s="24"/>
      <c r="JJR61"/>
      <c r="JJS61"/>
      <c r="JJT61"/>
      <c r="JJU61" s="24"/>
      <c r="JJV61"/>
      <c r="JJW61"/>
      <c r="JJX61"/>
      <c r="JJY61" s="24"/>
      <c r="JJZ61"/>
      <c r="JKA61"/>
      <c r="JKB61"/>
      <c r="JKC61" s="24"/>
      <c r="JKD61"/>
      <c r="JKE61"/>
      <c r="JKF61"/>
      <c r="JKG61" s="24"/>
      <c r="JKH61"/>
      <c r="JKI61"/>
      <c r="JKJ61"/>
      <c r="JKK61" s="24"/>
      <c r="JKL61"/>
      <c r="JKM61"/>
      <c r="JKN61"/>
      <c r="JKO61" s="24"/>
      <c r="JKP61"/>
      <c r="JKQ61"/>
      <c r="JKR61"/>
      <c r="JKS61" s="24"/>
      <c r="JKT61"/>
      <c r="JKU61"/>
      <c r="JKV61"/>
      <c r="JKW61" s="24"/>
      <c r="JKX61"/>
      <c r="JKY61"/>
      <c r="JKZ61"/>
      <c r="JLA61" s="24"/>
      <c r="JLB61"/>
      <c r="JLC61"/>
      <c r="JLD61"/>
      <c r="JLE61" s="24"/>
      <c r="JLF61"/>
      <c r="JLG61"/>
      <c r="JLH61"/>
      <c r="JLI61" s="24"/>
      <c r="JLJ61"/>
      <c r="JLK61"/>
      <c r="JLL61"/>
      <c r="JLM61" s="24"/>
      <c r="JLN61"/>
      <c r="JLO61"/>
      <c r="JLP61"/>
      <c r="JLQ61" s="24"/>
      <c r="JLR61"/>
      <c r="JLS61"/>
      <c r="JLT61"/>
      <c r="JLU61" s="24"/>
      <c r="JLV61"/>
      <c r="JLW61"/>
      <c r="JLX61"/>
      <c r="JLY61" s="24"/>
      <c r="JLZ61"/>
      <c r="JMA61"/>
      <c r="JMB61"/>
      <c r="JMC61" s="24"/>
      <c r="JMD61"/>
      <c r="JME61"/>
      <c r="JMF61"/>
      <c r="JMG61" s="24"/>
      <c r="JMH61"/>
      <c r="JMI61"/>
      <c r="JMJ61"/>
      <c r="JMK61" s="24"/>
      <c r="JML61"/>
      <c r="JMM61"/>
      <c r="JMN61"/>
      <c r="JMO61" s="24"/>
      <c r="JMP61"/>
      <c r="JMQ61"/>
      <c r="JMR61"/>
      <c r="JMS61" s="24"/>
      <c r="JMT61"/>
      <c r="JMU61"/>
      <c r="JMV61"/>
      <c r="JMW61" s="24"/>
      <c r="JMX61"/>
      <c r="JMY61"/>
      <c r="JMZ61"/>
      <c r="JNA61" s="24"/>
      <c r="JNB61"/>
      <c r="JNC61"/>
      <c r="JND61"/>
      <c r="JNE61" s="24"/>
      <c r="JNF61"/>
      <c r="JNG61"/>
      <c r="JNH61"/>
      <c r="JNI61" s="24"/>
      <c r="JNJ61"/>
      <c r="JNK61"/>
      <c r="JNL61"/>
      <c r="JNM61" s="24"/>
      <c r="JNN61"/>
      <c r="JNO61"/>
      <c r="JNP61"/>
      <c r="JNQ61" s="24"/>
      <c r="JNR61"/>
      <c r="JNS61"/>
      <c r="JNT61"/>
      <c r="JNU61" s="24"/>
      <c r="JNV61"/>
      <c r="JNW61"/>
      <c r="JNX61"/>
      <c r="JNY61" s="24"/>
      <c r="JNZ61"/>
      <c r="JOA61"/>
      <c r="JOB61"/>
      <c r="JOC61" s="24"/>
      <c r="JOD61"/>
      <c r="JOE61"/>
      <c r="JOF61"/>
      <c r="JOG61" s="24"/>
      <c r="JOH61"/>
      <c r="JOI61"/>
      <c r="JOJ61"/>
      <c r="JOK61" s="24"/>
      <c r="JOL61"/>
      <c r="JOM61"/>
      <c r="JON61"/>
      <c r="JOO61" s="24"/>
      <c r="JOP61"/>
      <c r="JOQ61"/>
      <c r="JOR61"/>
      <c r="JOS61" s="24"/>
      <c r="JOT61"/>
      <c r="JOU61"/>
      <c r="JOV61"/>
      <c r="JOW61" s="24"/>
      <c r="JOX61"/>
      <c r="JOY61"/>
      <c r="JOZ61"/>
      <c r="JPA61" s="24"/>
      <c r="JPB61"/>
      <c r="JPC61"/>
      <c r="JPD61"/>
      <c r="JPE61" s="24"/>
      <c r="JPF61"/>
      <c r="JPG61"/>
      <c r="JPH61"/>
      <c r="JPI61" s="24"/>
      <c r="JPJ61"/>
      <c r="JPK61"/>
      <c r="JPL61"/>
      <c r="JPM61" s="24"/>
      <c r="JPN61"/>
      <c r="JPO61"/>
      <c r="JPP61"/>
      <c r="JPQ61" s="24"/>
      <c r="JPR61"/>
      <c r="JPS61"/>
      <c r="JPT61"/>
      <c r="JPU61" s="24"/>
      <c r="JPV61"/>
      <c r="JPW61"/>
      <c r="JPX61"/>
      <c r="JPY61" s="24"/>
      <c r="JPZ61"/>
      <c r="JQA61"/>
      <c r="JQB61"/>
      <c r="JQC61" s="24"/>
      <c r="JQD61"/>
      <c r="JQE61"/>
      <c r="JQF61"/>
      <c r="JQG61" s="24"/>
      <c r="JQH61"/>
      <c r="JQI61"/>
      <c r="JQJ61"/>
      <c r="JQK61" s="24"/>
      <c r="JQL61"/>
      <c r="JQM61"/>
      <c r="JQN61"/>
      <c r="JQO61" s="24"/>
      <c r="JQP61"/>
      <c r="JQQ61"/>
      <c r="JQR61"/>
      <c r="JQS61" s="24"/>
      <c r="JQT61"/>
      <c r="JQU61"/>
      <c r="JQV61"/>
      <c r="JQW61" s="24"/>
      <c r="JQX61"/>
      <c r="JQY61"/>
      <c r="JQZ61"/>
      <c r="JRA61" s="24"/>
      <c r="JRB61"/>
      <c r="JRC61"/>
      <c r="JRD61"/>
      <c r="JRE61" s="24"/>
      <c r="JRF61"/>
      <c r="JRG61"/>
      <c r="JRH61"/>
      <c r="JRI61" s="24"/>
      <c r="JRJ61"/>
      <c r="JRK61"/>
      <c r="JRL61"/>
      <c r="JRM61" s="24"/>
      <c r="JRN61"/>
      <c r="JRO61"/>
      <c r="JRP61"/>
      <c r="JRQ61" s="24"/>
      <c r="JRR61"/>
      <c r="JRS61"/>
      <c r="JRT61"/>
      <c r="JRU61" s="24"/>
      <c r="JRV61"/>
      <c r="JRW61"/>
      <c r="JRX61"/>
      <c r="JRY61" s="24"/>
      <c r="JRZ61"/>
      <c r="JSA61"/>
      <c r="JSB61"/>
      <c r="JSC61" s="24"/>
      <c r="JSD61"/>
      <c r="JSE61"/>
      <c r="JSF61"/>
      <c r="JSG61" s="24"/>
      <c r="JSH61"/>
      <c r="JSI61"/>
      <c r="JSJ61"/>
      <c r="JSK61" s="24"/>
      <c r="JSL61"/>
      <c r="JSM61"/>
      <c r="JSN61"/>
      <c r="JSO61" s="24"/>
      <c r="JSP61"/>
      <c r="JSQ61"/>
      <c r="JSR61"/>
      <c r="JSS61" s="24"/>
      <c r="JST61"/>
      <c r="JSU61"/>
      <c r="JSV61"/>
      <c r="JSW61" s="24"/>
      <c r="JSX61"/>
      <c r="JSY61"/>
      <c r="JSZ61"/>
      <c r="JTA61" s="24"/>
      <c r="JTB61"/>
      <c r="JTC61"/>
      <c r="JTD61"/>
      <c r="JTE61" s="24"/>
      <c r="JTF61"/>
      <c r="JTG61"/>
      <c r="JTH61"/>
      <c r="JTI61" s="24"/>
      <c r="JTJ61"/>
      <c r="JTK61"/>
      <c r="JTL61"/>
      <c r="JTM61" s="24"/>
      <c r="JTN61"/>
      <c r="JTO61"/>
      <c r="JTP61"/>
      <c r="JTQ61" s="24"/>
      <c r="JTR61"/>
      <c r="JTS61"/>
      <c r="JTT61"/>
      <c r="JTU61" s="24"/>
      <c r="JTV61"/>
      <c r="JTW61"/>
      <c r="JTX61"/>
      <c r="JTY61" s="24"/>
      <c r="JTZ61"/>
      <c r="JUA61"/>
      <c r="JUB61"/>
      <c r="JUC61" s="24"/>
      <c r="JUD61"/>
      <c r="JUE61"/>
      <c r="JUF61"/>
      <c r="JUG61" s="24"/>
      <c r="JUH61"/>
      <c r="JUI61"/>
      <c r="JUJ61"/>
      <c r="JUK61" s="24"/>
      <c r="JUL61"/>
      <c r="JUM61"/>
      <c r="JUN61"/>
      <c r="JUO61" s="24"/>
      <c r="JUP61"/>
      <c r="JUQ61"/>
      <c r="JUR61"/>
      <c r="JUS61" s="24"/>
      <c r="JUT61"/>
      <c r="JUU61"/>
      <c r="JUV61"/>
      <c r="JUW61" s="24"/>
      <c r="JUX61"/>
      <c r="JUY61"/>
      <c r="JUZ61"/>
      <c r="JVA61" s="24"/>
      <c r="JVB61"/>
      <c r="JVC61"/>
      <c r="JVD61"/>
      <c r="JVE61" s="24"/>
      <c r="JVF61"/>
      <c r="JVG61"/>
      <c r="JVH61"/>
      <c r="JVI61" s="24"/>
      <c r="JVJ61"/>
      <c r="JVK61"/>
      <c r="JVL61"/>
      <c r="JVM61" s="24"/>
      <c r="JVN61"/>
      <c r="JVO61"/>
      <c r="JVP61"/>
      <c r="JVQ61" s="24"/>
      <c r="JVR61"/>
      <c r="JVS61"/>
      <c r="JVT61"/>
      <c r="JVU61" s="24"/>
      <c r="JVV61"/>
      <c r="JVW61"/>
      <c r="JVX61"/>
      <c r="JVY61" s="24"/>
      <c r="JVZ61"/>
      <c r="JWA61"/>
      <c r="JWB61"/>
      <c r="JWC61" s="24"/>
      <c r="JWD61"/>
      <c r="JWE61"/>
      <c r="JWF61"/>
      <c r="JWG61" s="24"/>
      <c r="JWH61"/>
      <c r="JWI61"/>
      <c r="JWJ61"/>
      <c r="JWK61" s="24"/>
      <c r="JWL61"/>
      <c r="JWM61"/>
      <c r="JWN61"/>
      <c r="JWO61" s="24"/>
      <c r="JWP61"/>
      <c r="JWQ61"/>
      <c r="JWR61"/>
      <c r="JWS61" s="24"/>
      <c r="JWT61"/>
      <c r="JWU61"/>
      <c r="JWV61"/>
      <c r="JWW61" s="24"/>
      <c r="JWX61"/>
      <c r="JWY61"/>
      <c r="JWZ61"/>
      <c r="JXA61" s="24"/>
      <c r="JXB61"/>
      <c r="JXC61"/>
      <c r="JXD61"/>
      <c r="JXE61" s="24"/>
      <c r="JXF61"/>
      <c r="JXG61"/>
      <c r="JXH61"/>
      <c r="JXI61" s="24"/>
      <c r="JXJ61"/>
      <c r="JXK61"/>
      <c r="JXL61"/>
      <c r="JXM61" s="24"/>
      <c r="JXN61"/>
      <c r="JXO61"/>
      <c r="JXP61"/>
      <c r="JXQ61" s="24"/>
      <c r="JXR61"/>
      <c r="JXS61"/>
      <c r="JXT61"/>
      <c r="JXU61" s="24"/>
      <c r="JXV61"/>
      <c r="JXW61"/>
      <c r="JXX61"/>
      <c r="JXY61" s="24"/>
      <c r="JXZ61"/>
      <c r="JYA61"/>
      <c r="JYB61"/>
      <c r="JYC61" s="24"/>
      <c r="JYD61"/>
      <c r="JYE61"/>
      <c r="JYF61"/>
      <c r="JYG61" s="24"/>
      <c r="JYH61"/>
      <c r="JYI61"/>
      <c r="JYJ61"/>
      <c r="JYK61" s="24"/>
      <c r="JYL61"/>
      <c r="JYM61"/>
      <c r="JYN61"/>
      <c r="JYO61" s="24"/>
      <c r="JYP61"/>
      <c r="JYQ61"/>
      <c r="JYR61"/>
      <c r="JYS61" s="24"/>
      <c r="JYT61"/>
      <c r="JYU61"/>
      <c r="JYV61"/>
      <c r="JYW61" s="24"/>
      <c r="JYX61"/>
      <c r="JYY61"/>
      <c r="JYZ61"/>
      <c r="JZA61" s="24"/>
      <c r="JZB61"/>
      <c r="JZC61"/>
      <c r="JZD61"/>
      <c r="JZE61" s="24"/>
      <c r="JZF61"/>
      <c r="JZG61"/>
      <c r="JZH61"/>
      <c r="JZI61" s="24"/>
      <c r="JZJ61"/>
      <c r="JZK61"/>
      <c r="JZL61"/>
      <c r="JZM61" s="24"/>
      <c r="JZN61"/>
      <c r="JZO61"/>
      <c r="JZP61"/>
      <c r="JZQ61" s="24"/>
      <c r="JZR61"/>
      <c r="JZS61"/>
      <c r="JZT61"/>
      <c r="JZU61" s="24"/>
      <c r="JZV61"/>
      <c r="JZW61"/>
      <c r="JZX61"/>
      <c r="JZY61" s="24"/>
      <c r="JZZ61"/>
      <c r="KAA61"/>
      <c r="KAB61"/>
      <c r="KAC61" s="24"/>
      <c r="KAD61"/>
      <c r="KAE61"/>
      <c r="KAF61"/>
      <c r="KAG61" s="24"/>
      <c r="KAH61"/>
      <c r="KAI61"/>
      <c r="KAJ61"/>
      <c r="KAK61" s="24"/>
      <c r="KAL61"/>
      <c r="KAM61"/>
      <c r="KAN61"/>
      <c r="KAO61" s="24"/>
      <c r="KAP61"/>
      <c r="KAQ61"/>
      <c r="KAR61"/>
      <c r="KAS61" s="24"/>
      <c r="KAT61"/>
      <c r="KAU61"/>
      <c r="KAV61"/>
      <c r="KAW61" s="24"/>
      <c r="KAX61"/>
      <c r="KAY61"/>
      <c r="KAZ61"/>
      <c r="KBA61" s="24"/>
      <c r="KBB61"/>
      <c r="KBC61"/>
      <c r="KBD61"/>
      <c r="KBE61" s="24"/>
      <c r="KBF61"/>
      <c r="KBG61"/>
      <c r="KBH61"/>
      <c r="KBI61" s="24"/>
      <c r="KBJ61"/>
      <c r="KBK61"/>
      <c r="KBL61"/>
      <c r="KBM61" s="24"/>
      <c r="KBN61"/>
      <c r="KBO61"/>
      <c r="KBP61"/>
      <c r="KBQ61" s="24"/>
      <c r="KBR61"/>
      <c r="KBS61"/>
      <c r="KBT61"/>
      <c r="KBU61" s="24"/>
      <c r="KBV61"/>
      <c r="KBW61"/>
      <c r="KBX61"/>
      <c r="KBY61" s="24"/>
      <c r="KBZ61"/>
      <c r="KCA61"/>
      <c r="KCB61"/>
      <c r="KCC61" s="24"/>
      <c r="KCD61"/>
      <c r="KCE61"/>
      <c r="KCF61"/>
      <c r="KCG61" s="24"/>
      <c r="KCH61"/>
      <c r="KCI61"/>
      <c r="KCJ61"/>
      <c r="KCK61" s="24"/>
      <c r="KCL61"/>
      <c r="KCM61"/>
      <c r="KCN61"/>
      <c r="KCO61" s="24"/>
      <c r="KCP61"/>
      <c r="KCQ61"/>
      <c r="KCR61"/>
      <c r="KCS61" s="24"/>
      <c r="KCT61"/>
      <c r="KCU61"/>
      <c r="KCV61"/>
      <c r="KCW61" s="24"/>
      <c r="KCX61"/>
      <c r="KCY61"/>
      <c r="KCZ61"/>
      <c r="KDA61" s="24"/>
      <c r="KDB61"/>
      <c r="KDC61"/>
      <c r="KDD61"/>
      <c r="KDE61" s="24"/>
      <c r="KDF61"/>
      <c r="KDG61"/>
      <c r="KDH61"/>
      <c r="KDI61" s="24"/>
      <c r="KDJ61"/>
      <c r="KDK61"/>
      <c r="KDL61"/>
      <c r="KDM61" s="24"/>
      <c r="KDN61"/>
      <c r="KDO61"/>
      <c r="KDP61"/>
      <c r="KDQ61" s="24"/>
      <c r="KDR61"/>
      <c r="KDS61"/>
      <c r="KDT61"/>
      <c r="KDU61" s="24"/>
      <c r="KDV61"/>
      <c r="KDW61"/>
      <c r="KDX61"/>
      <c r="KDY61" s="24"/>
      <c r="KDZ61"/>
      <c r="KEA61"/>
      <c r="KEB61"/>
      <c r="KEC61" s="24"/>
      <c r="KED61"/>
      <c r="KEE61"/>
      <c r="KEF61"/>
      <c r="KEG61" s="24"/>
      <c r="KEH61"/>
      <c r="KEI61"/>
      <c r="KEJ61"/>
      <c r="KEK61" s="24"/>
      <c r="KEL61"/>
      <c r="KEM61"/>
      <c r="KEN61"/>
      <c r="KEO61" s="24"/>
      <c r="KEP61"/>
      <c r="KEQ61"/>
      <c r="KER61"/>
      <c r="KES61" s="24"/>
      <c r="KET61"/>
      <c r="KEU61"/>
      <c r="KEV61"/>
      <c r="KEW61" s="24"/>
      <c r="KEX61"/>
      <c r="KEY61"/>
      <c r="KEZ61"/>
      <c r="KFA61" s="24"/>
      <c r="KFB61"/>
      <c r="KFC61"/>
      <c r="KFD61"/>
      <c r="KFE61" s="24"/>
      <c r="KFF61"/>
      <c r="KFG61"/>
      <c r="KFH61"/>
      <c r="KFI61" s="24"/>
      <c r="KFJ61"/>
      <c r="KFK61"/>
      <c r="KFL61"/>
      <c r="KFM61" s="24"/>
      <c r="KFN61"/>
      <c r="KFO61"/>
      <c r="KFP61"/>
      <c r="KFQ61" s="24"/>
      <c r="KFR61"/>
      <c r="KFS61"/>
      <c r="KFT61"/>
      <c r="KFU61" s="24"/>
      <c r="KFV61"/>
      <c r="KFW61"/>
      <c r="KFX61"/>
      <c r="KFY61" s="24"/>
      <c r="KFZ61"/>
      <c r="KGA61"/>
      <c r="KGB61"/>
      <c r="KGC61" s="24"/>
      <c r="KGD61"/>
      <c r="KGE61"/>
      <c r="KGF61"/>
      <c r="KGG61" s="24"/>
      <c r="KGH61"/>
      <c r="KGI61"/>
      <c r="KGJ61"/>
      <c r="KGK61" s="24"/>
      <c r="KGL61"/>
      <c r="KGM61"/>
      <c r="KGN61"/>
      <c r="KGO61" s="24"/>
      <c r="KGP61"/>
      <c r="KGQ61"/>
      <c r="KGR61"/>
      <c r="KGS61" s="24"/>
      <c r="KGT61"/>
      <c r="KGU61"/>
      <c r="KGV61"/>
      <c r="KGW61" s="24"/>
      <c r="KGX61"/>
      <c r="KGY61"/>
      <c r="KGZ61"/>
      <c r="KHA61" s="24"/>
      <c r="KHB61"/>
      <c r="KHC61"/>
      <c r="KHD61"/>
      <c r="KHE61" s="24"/>
      <c r="KHF61"/>
      <c r="KHG61"/>
      <c r="KHH61"/>
      <c r="KHI61" s="24"/>
      <c r="KHJ61"/>
      <c r="KHK61"/>
      <c r="KHL61"/>
      <c r="KHM61" s="24"/>
      <c r="KHN61"/>
      <c r="KHO61"/>
      <c r="KHP61"/>
      <c r="KHQ61" s="24"/>
      <c r="KHR61"/>
      <c r="KHS61"/>
      <c r="KHT61"/>
      <c r="KHU61" s="24"/>
      <c r="KHV61"/>
      <c r="KHW61"/>
      <c r="KHX61"/>
      <c r="KHY61" s="24"/>
      <c r="KHZ61"/>
      <c r="KIA61"/>
      <c r="KIB61"/>
      <c r="KIC61" s="24"/>
      <c r="KID61"/>
      <c r="KIE61"/>
      <c r="KIF61"/>
      <c r="KIG61" s="24"/>
      <c r="KIH61"/>
      <c r="KII61"/>
      <c r="KIJ61"/>
      <c r="KIK61" s="24"/>
      <c r="KIL61"/>
      <c r="KIM61"/>
      <c r="KIN61"/>
      <c r="KIO61" s="24"/>
      <c r="KIP61"/>
      <c r="KIQ61"/>
      <c r="KIR61"/>
      <c r="KIS61" s="24"/>
      <c r="KIT61"/>
      <c r="KIU61"/>
      <c r="KIV61"/>
      <c r="KIW61" s="24"/>
      <c r="KIX61"/>
      <c r="KIY61"/>
      <c r="KIZ61"/>
      <c r="KJA61" s="24"/>
      <c r="KJB61"/>
      <c r="KJC61"/>
      <c r="KJD61"/>
      <c r="KJE61" s="24"/>
      <c r="KJF61"/>
      <c r="KJG61"/>
      <c r="KJH61"/>
      <c r="KJI61" s="24"/>
      <c r="KJJ61"/>
      <c r="KJK61"/>
      <c r="KJL61"/>
      <c r="KJM61" s="24"/>
      <c r="KJN61"/>
      <c r="KJO61"/>
      <c r="KJP61"/>
      <c r="KJQ61" s="24"/>
      <c r="KJR61"/>
      <c r="KJS61"/>
      <c r="KJT61"/>
      <c r="KJU61" s="24"/>
      <c r="KJV61"/>
      <c r="KJW61"/>
      <c r="KJX61"/>
      <c r="KJY61" s="24"/>
      <c r="KJZ61"/>
      <c r="KKA61"/>
      <c r="KKB61"/>
      <c r="KKC61" s="24"/>
      <c r="KKD61"/>
      <c r="KKE61"/>
      <c r="KKF61"/>
      <c r="KKG61" s="24"/>
      <c r="KKH61"/>
      <c r="KKI61"/>
      <c r="KKJ61"/>
      <c r="KKK61" s="24"/>
      <c r="KKL61"/>
      <c r="KKM61"/>
      <c r="KKN61"/>
      <c r="KKO61" s="24"/>
      <c r="KKP61"/>
      <c r="KKQ61"/>
      <c r="KKR61"/>
      <c r="KKS61" s="24"/>
      <c r="KKT61"/>
      <c r="KKU61"/>
      <c r="KKV61"/>
      <c r="KKW61" s="24"/>
      <c r="KKX61"/>
      <c r="KKY61"/>
      <c r="KKZ61"/>
      <c r="KLA61" s="24"/>
      <c r="KLB61"/>
      <c r="KLC61"/>
      <c r="KLD61"/>
      <c r="KLE61" s="24"/>
      <c r="KLF61"/>
      <c r="KLG61"/>
      <c r="KLH61"/>
      <c r="KLI61" s="24"/>
      <c r="KLJ61"/>
      <c r="KLK61"/>
      <c r="KLL61"/>
      <c r="KLM61" s="24"/>
      <c r="KLN61"/>
      <c r="KLO61"/>
      <c r="KLP61"/>
      <c r="KLQ61" s="24"/>
      <c r="KLR61"/>
      <c r="KLS61"/>
      <c r="KLT61"/>
      <c r="KLU61" s="24"/>
      <c r="KLV61"/>
      <c r="KLW61"/>
      <c r="KLX61"/>
      <c r="KLY61" s="24"/>
      <c r="KLZ61"/>
      <c r="KMA61"/>
      <c r="KMB61"/>
      <c r="KMC61" s="24"/>
      <c r="KMD61"/>
      <c r="KME61"/>
      <c r="KMF61"/>
      <c r="KMG61" s="24"/>
      <c r="KMH61"/>
      <c r="KMI61"/>
      <c r="KMJ61"/>
      <c r="KMK61" s="24"/>
      <c r="KML61"/>
      <c r="KMM61"/>
      <c r="KMN61"/>
      <c r="KMO61" s="24"/>
      <c r="KMP61"/>
      <c r="KMQ61"/>
      <c r="KMR61"/>
      <c r="KMS61" s="24"/>
      <c r="KMT61"/>
      <c r="KMU61"/>
      <c r="KMV61"/>
      <c r="KMW61" s="24"/>
      <c r="KMX61"/>
      <c r="KMY61"/>
      <c r="KMZ61"/>
      <c r="KNA61" s="24"/>
      <c r="KNB61"/>
      <c r="KNC61"/>
      <c r="KND61"/>
      <c r="KNE61" s="24"/>
      <c r="KNF61"/>
      <c r="KNG61"/>
      <c r="KNH61"/>
      <c r="KNI61" s="24"/>
      <c r="KNJ61"/>
      <c r="KNK61"/>
      <c r="KNL61"/>
      <c r="KNM61" s="24"/>
      <c r="KNN61"/>
      <c r="KNO61"/>
      <c r="KNP61"/>
      <c r="KNQ61" s="24"/>
      <c r="KNR61"/>
      <c r="KNS61"/>
      <c r="KNT61"/>
      <c r="KNU61" s="24"/>
      <c r="KNV61"/>
      <c r="KNW61"/>
      <c r="KNX61"/>
      <c r="KNY61" s="24"/>
      <c r="KNZ61"/>
      <c r="KOA61"/>
      <c r="KOB61"/>
      <c r="KOC61" s="24"/>
      <c r="KOD61"/>
      <c r="KOE61"/>
      <c r="KOF61"/>
      <c r="KOG61" s="24"/>
      <c r="KOH61"/>
      <c r="KOI61"/>
      <c r="KOJ61"/>
      <c r="KOK61" s="24"/>
      <c r="KOL61"/>
      <c r="KOM61"/>
      <c r="KON61"/>
      <c r="KOO61" s="24"/>
      <c r="KOP61"/>
      <c r="KOQ61"/>
      <c r="KOR61"/>
      <c r="KOS61" s="24"/>
      <c r="KOT61"/>
      <c r="KOU61"/>
      <c r="KOV61"/>
      <c r="KOW61" s="24"/>
      <c r="KOX61"/>
      <c r="KOY61"/>
      <c r="KOZ61"/>
      <c r="KPA61" s="24"/>
      <c r="KPB61"/>
      <c r="KPC61"/>
      <c r="KPD61"/>
      <c r="KPE61" s="24"/>
      <c r="KPF61"/>
      <c r="KPG61"/>
      <c r="KPH61"/>
      <c r="KPI61" s="24"/>
      <c r="KPJ61"/>
      <c r="KPK61"/>
      <c r="KPL61"/>
      <c r="KPM61" s="24"/>
      <c r="KPN61"/>
      <c r="KPO61"/>
      <c r="KPP61"/>
      <c r="KPQ61" s="24"/>
      <c r="KPR61"/>
      <c r="KPS61"/>
      <c r="KPT61"/>
      <c r="KPU61" s="24"/>
      <c r="KPV61"/>
      <c r="KPW61"/>
      <c r="KPX61"/>
      <c r="KPY61" s="24"/>
      <c r="KPZ61"/>
      <c r="KQA61"/>
      <c r="KQB61"/>
      <c r="KQC61" s="24"/>
      <c r="KQD61"/>
      <c r="KQE61"/>
      <c r="KQF61"/>
      <c r="KQG61" s="24"/>
      <c r="KQH61"/>
      <c r="KQI61"/>
      <c r="KQJ61"/>
      <c r="KQK61" s="24"/>
      <c r="KQL61"/>
      <c r="KQM61"/>
      <c r="KQN61"/>
      <c r="KQO61" s="24"/>
      <c r="KQP61"/>
      <c r="KQQ61"/>
      <c r="KQR61"/>
      <c r="KQS61" s="24"/>
      <c r="KQT61"/>
      <c r="KQU61"/>
      <c r="KQV61"/>
      <c r="KQW61" s="24"/>
      <c r="KQX61"/>
      <c r="KQY61"/>
      <c r="KQZ61"/>
      <c r="KRA61" s="24"/>
      <c r="KRB61"/>
      <c r="KRC61"/>
      <c r="KRD61"/>
      <c r="KRE61" s="24"/>
      <c r="KRF61"/>
      <c r="KRG61"/>
      <c r="KRH61"/>
      <c r="KRI61" s="24"/>
      <c r="KRJ61"/>
      <c r="KRK61"/>
      <c r="KRL61"/>
      <c r="KRM61" s="24"/>
      <c r="KRN61"/>
      <c r="KRO61"/>
      <c r="KRP61"/>
      <c r="KRQ61" s="24"/>
      <c r="KRR61"/>
      <c r="KRS61"/>
      <c r="KRT61"/>
      <c r="KRU61" s="24"/>
      <c r="KRV61"/>
      <c r="KRW61"/>
      <c r="KRX61"/>
      <c r="KRY61" s="24"/>
      <c r="KRZ61"/>
      <c r="KSA61"/>
      <c r="KSB61"/>
      <c r="KSC61" s="24"/>
      <c r="KSD61"/>
      <c r="KSE61"/>
      <c r="KSF61"/>
      <c r="KSG61" s="24"/>
      <c r="KSH61"/>
      <c r="KSI61"/>
      <c r="KSJ61"/>
      <c r="KSK61" s="24"/>
      <c r="KSL61"/>
      <c r="KSM61"/>
      <c r="KSN61"/>
      <c r="KSO61" s="24"/>
      <c r="KSP61"/>
      <c r="KSQ61"/>
      <c r="KSR61"/>
      <c r="KSS61" s="24"/>
      <c r="KST61"/>
      <c r="KSU61"/>
      <c r="KSV61"/>
      <c r="KSW61" s="24"/>
      <c r="KSX61"/>
      <c r="KSY61"/>
      <c r="KSZ61"/>
      <c r="KTA61" s="24"/>
      <c r="KTB61"/>
      <c r="KTC61"/>
      <c r="KTD61"/>
      <c r="KTE61" s="24"/>
      <c r="KTF61"/>
      <c r="KTG61"/>
      <c r="KTH61"/>
      <c r="KTI61" s="24"/>
      <c r="KTJ61"/>
      <c r="KTK61"/>
      <c r="KTL61"/>
      <c r="KTM61" s="24"/>
      <c r="KTN61"/>
      <c r="KTO61"/>
      <c r="KTP61"/>
      <c r="KTQ61" s="24"/>
      <c r="KTR61"/>
      <c r="KTS61"/>
      <c r="KTT61"/>
      <c r="KTU61" s="24"/>
      <c r="KTV61"/>
      <c r="KTW61"/>
      <c r="KTX61"/>
      <c r="KTY61" s="24"/>
      <c r="KTZ61"/>
      <c r="KUA61"/>
      <c r="KUB61"/>
      <c r="KUC61" s="24"/>
      <c r="KUD61"/>
      <c r="KUE61"/>
      <c r="KUF61"/>
      <c r="KUG61" s="24"/>
      <c r="KUH61"/>
      <c r="KUI61"/>
      <c r="KUJ61"/>
      <c r="KUK61" s="24"/>
      <c r="KUL61"/>
      <c r="KUM61"/>
      <c r="KUN61"/>
      <c r="KUO61" s="24"/>
      <c r="KUP61"/>
      <c r="KUQ61"/>
      <c r="KUR61"/>
      <c r="KUS61" s="24"/>
      <c r="KUT61"/>
      <c r="KUU61"/>
      <c r="KUV61"/>
      <c r="KUW61" s="24"/>
      <c r="KUX61"/>
      <c r="KUY61"/>
      <c r="KUZ61"/>
      <c r="KVA61" s="24"/>
      <c r="KVB61"/>
      <c r="KVC61"/>
      <c r="KVD61"/>
      <c r="KVE61" s="24"/>
      <c r="KVF61"/>
      <c r="KVG61"/>
      <c r="KVH61"/>
      <c r="KVI61" s="24"/>
      <c r="KVJ61"/>
      <c r="KVK61"/>
      <c r="KVL61"/>
      <c r="KVM61" s="24"/>
      <c r="KVN61"/>
      <c r="KVO61"/>
      <c r="KVP61"/>
      <c r="KVQ61" s="24"/>
      <c r="KVR61"/>
      <c r="KVS61"/>
      <c r="KVT61"/>
      <c r="KVU61" s="24"/>
      <c r="KVV61"/>
      <c r="KVW61"/>
      <c r="KVX61"/>
      <c r="KVY61" s="24"/>
      <c r="KVZ61"/>
      <c r="KWA61"/>
      <c r="KWB61"/>
      <c r="KWC61" s="24"/>
      <c r="KWD61"/>
      <c r="KWE61"/>
      <c r="KWF61"/>
      <c r="KWG61" s="24"/>
      <c r="KWH61"/>
      <c r="KWI61"/>
      <c r="KWJ61"/>
      <c r="KWK61" s="24"/>
      <c r="KWL61"/>
      <c r="KWM61"/>
      <c r="KWN61"/>
      <c r="KWO61" s="24"/>
      <c r="KWP61"/>
      <c r="KWQ61"/>
      <c r="KWR61"/>
      <c r="KWS61" s="24"/>
      <c r="KWT61"/>
      <c r="KWU61"/>
      <c r="KWV61"/>
      <c r="KWW61" s="24"/>
      <c r="KWX61"/>
      <c r="KWY61"/>
      <c r="KWZ61"/>
      <c r="KXA61" s="24"/>
      <c r="KXB61"/>
      <c r="KXC61"/>
      <c r="KXD61"/>
      <c r="KXE61" s="24"/>
      <c r="KXF61"/>
      <c r="KXG61"/>
      <c r="KXH61"/>
      <c r="KXI61" s="24"/>
      <c r="KXJ61"/>
      <c r="KXK61"/>
      <c r="KXL61"/>
      <c r="KXM61" s="24"/>
      <c r="KXN61"/>
      <c r="KXO61"/>
      <c r="KXP61"/>
      <c r="KXQ61" s="24"/>
      <c r="KXR61"/>
      <c r="KXS61"/>
      <c r="KXT61"/>
      <c r="KXU61" s="24"/>
      <c r="KXV61"/>
      <c r="KXW61"/>
      <c r="KXX61"/>
      <c r="KXY61" s="24"/>
      <c r="KXZ61"/>
      <c r="KYA61"/>
      <c r="KYB61"/>
      <c r="KYC61" s="24"/>
      <c r="KYD61"/>
      <c r="KYE61"/>
      <c r="KYF61"/>
      <c r="KYG61" s="24"/>
      <c r="KYH61"/>
      <c r="KYI61"/>
      <c r="KYJ61"/>
      <c r="KYK61" s="24"/>
      <c r="KYL61"/>
      <c r="KYM61"/>
      <c r="KYN61"/>
      <c r="KYO61" s="24"/>
      <c r="KYP61"/>
      <c r="KYQ61"/>
      <c r="KYR61"/>
      <c r="KYS61" s="24"/>
      <c r="KYT61"/>
      <c r="KYU61"/>
      <c r="KYV61"/>
      <c r="KYW61" s="24"/>
      <c r="KYX61"/>
      <c r="KYY61"/>
      <c r="KYZ61"/>
      <c r="KZA61" s="24"/>
      <c r="KZB61"/>
      <c r="KZC61"/>
      <c r="KZD61"/>
      <c r="KZE61" s="24"/>
      <c r="KZF61"/>
      <c r="KZG61"/>
      <c r="KZH61"/>
      <c r="KZI61" s="24"/>
      <c r="KZJ61"/>
      <c r="KZK61"/>
      <c r="KZL61"/>
      <c r="KZM61" s="24"/>
      <c r="KZN61"/>
      <c r="KZO61"/>
      <c r="KZP61"/>
      <c r="KZQ61" s="24"/>
      <c r="KZR61"/>
      <c r="KZS61"/>
      <c r="KZT61"/>
      <c r="KZU61" s="24"/>
      <c r="KZV61"/>
      <c r="KZW61"/>
      <c r="KZX61"/>
      <c r="KZY61" s="24"/>
      <c r="KZZ61"/>
      <c r="LAA61"/>
      <c r="LAB61"/>
      <c r="LAC61" s="24"/>
      <c r="LAD61"/>
      <c r="LAE61"/>
      <c r="LAF61"/>
      <c r="LAG61" s="24"/>
      <c r="LAH61"/>
      <c r="LAI61"/>
      <c r="LAJ61"/>
      <c r="LAK61" s="24"/>
      <c r="LAL61"/>
      <c r="LAM61"/>
      <c r="LAN61"/>
      <c r="LAO61" s="24"/>
      <c r="LAP61"/>
      <c r="LAQ61"/>
      <c r="LAR61"/>
      <c r="LAS61" s="24"/>
      <c r="LAT61"/>
      <c r="LAU61"/>
      <c r="LAV61"/>
      <c r="LAW61" s="24"/>
      <c r="LAX61"/>
      <c r="LAY61"/>
      <c r="LAZ61"/>
      <c r="LBA61" s="24"/>
      <c r="LBB61"/>
      <c r="LBC61"/>
      <c r="LBD61"/>
      <c r="LBE61" s="24"/>
      <c r="LBF61"/>
      <c r="LBG61"/>
      <c r="LBH61"/>
      <c r="LBI61" s="24"/>
      <c r="LBJ61"/>
      <c r="LBK61"/>
      <c r="LBL61"/>
      <c r="LBM61" s="24"/>
      <c r="LBN61"/>
      <c r="LBO61"/>
      <c r="LBP61"/>
      <c r="LBQ61" s="24"/>
      <c r="LBR61"/>
      <c r="LBS61"/>
      <c r="LBT61"/>
      <c r="LBU61" s="24"/>
      <c r="LBV61"/>
      <c r="LBW61"/>
      <c r="LBX61"/>
      <c r="LBY61" s="24"/>
      <c r="LBZ61"/>
      <c r="LCA61"/>
      <c r="LCB61"/>
      <c r="LCC61" s="24"/>
      <c r="LCD61"/>
      <c r="LCE61"/>
      <c r="LCF61"/>
      <c r="LCG61" s="24"/>
      <c r="LCH61"/>
      <c r="LCI61"/>
      <c r="LCJ61"/>
      <c r="LCK61" s="24"/>
      <c r="LCL61"/>
      <c r="LCM61"/>
      <c r="LCN61"/>
      <c r="LCO61" s="24"/>
      <c r="LCP61"/>
      <c r="LCQ61"/>
      <c r="LCR61"/>
      <c r="LCS61" s="24"/>
      <c r="LCT61"/>
      <c r="LCU61"/>
      <c r="LCV61"/>
      <c r="LCW61" s="24"/>
      <c r="LCX61"/>
      <c r="LCY61"/>
      <c r="LCZ61"/>
      <c r="LDA61" s="24"/>
      <c r="LDB61"/>
      <c r="LDC61"/>
      <c r="LDD61"/>
      <c r="LDE61" s="24"/>
      <c r="LDF61"/>
      <c r="LDG61"/>
      <c r="LDH61"/>
      <c r="LDI61" s="24"/>
      <c r="LDJ61"/>
      <c r="LDK61"/>
      <c r="LDL61"/>
      <c r="LDM61" s="24"/>
      <c r="LDN61"/>
      <c r="LDO61"/>
      <c r="LDP61"/>
      <c r="LDQ61" s="24"/>
      <c r="LDR61"/>
      <c r="LDS61"/>
      <c r="LDT61"/>
      <c r="LDU61" s="24"/>
      <c r="LDV61"/>
      <c r="LDW61"/>
      <c r="LDX61"/>
      <c r="LDY61" s="24"/>
      <c r="LDZ61"/>
      <c r="LEA61"/>
      <c r="LEB61"/>
      <c r="LEC61" s="24"/>
      <c r="LED61"/>
      <c r="LEE61"/>
      <c r="LEF61"/>
      <c r="LEG61" s="24"/>
      <c r="LEH61"/>
      <c r="LEI61"/>
      <c r="LEJ61"/>
      <c r="LEK61" s="24"/>
      <c r="LEL61"/>
      <c r="LEM61"/>
      <c r="LEN61"/>
      <c r="LEO61" s="24"/>
      <c r="LEP61"/>
      <c r="LEQ61"/>
      <c r="LER61"/>
      <c r="LES61" s="24"/>
      <c r="LET61"/>
      <c r="LEU61"/>
      <c r="LEV61"/>
      <c r="LEW61" s="24"/>
      <c r="LEX61"/>
      <c r="LEY61"/>
      <c r="LEZ61"/>
      <c r="LFA61" s="24"/>
      <c r="LFB61"/>
      <c r="LFC61"/>
      <c r="LFD61"/>
      <c r="LFE61" s="24"/>
      <c r="LFF61"/>
      <c r="LFG61"/>
      <c r="LFH61"/>
      <c r="LFI61" s="24"/>
      <c r="LFJ61"/>
      <c r="LFK61"/>
      <c r="LFL61"/>
      <c r="LFM61" s="24"/>
      <c r="LFN61"/>
      <c r="LFO61"/>
      <c r="LFP61"/>
      <c r="LFQ61" s="24"/>
      <c r="LFR61"/>
      <c r="LFS61"/>
      <c r="LFT61"/>
      <c r="LFU61" s="24"/>
      <c r="LFV61"/>
      <c r="LFW61"/>
      <c r="LFX61"/>
      <c r="LFY61" s="24"/>
      <c r="LFZ61"/>
      <c r="LGA61"/>
      <c r="LGB61"/>
      <c r="LGC61" s="24"/>
      <c r="LGD61"/>
      <c r="LGE61"/>
      <c r="LGF61"/>
      <c r="LGG61" s="24"/>
      <c r="LGH61"/>
      <c r="LGI61"/>
      <c r="LGJ61"/>
      <c r="LGK61" s="24"/>
      <c r="LGL61"/>
      <c r="LGM61"/>
      <c r="LGN61"/>
      <c r="LGO61" s="24"/>
      <c r="LGP61"/>
      <c r="LGQ61"/>
      <c r="LGR61"/>
      <c r="LGS61" s="24"/>
      <c r="LGT61"/>
      <c r="LGU61"/>
      <c r="LGV61"/>
      <c r="LGW61" s="24"/>
      <c r="LGX61"/>
      <c r="LGY61"/>
      <c r="LGZ61"/>
      <c r="LHA61" s="24"/>
      <c r="LHB61"/>
      <c r="LHC61"/>
      <c r="LHD61"/>
      <c r="LHE61" s="24"/>
      <c r="LHF61"/>
      <c r="LHG61"/>
      <c r="LHH61"/>
      <c r="LHI61" s="24"/>
      <c r="LHJ61"/>
      <c r="LHK61"/>
      <c r="LHL61"/>
      <c r="LHM61" s="24"/>
      <c r="LHN61"/>
      <c r="LHO61"/>
      <c r="LHP61"/>
      <c r="LHQ61" s="24"/>
      <c r="LHR61"/>
      <c r="LHS61"/>
      <c r="LHT61"/>
      <c r="LHU61" s="24"/>
      <c r="LHV61"/>
      <c r="LHW61"/>
      <c r="LHX61"/>
      <c r="LHY61" s="24"/>
      <c r="LHZ61"/>
      <c r="LIA61"/>
      <c r="LIB61"/>
      <c r="LIC61" s="24"/>
      <c r="LID61"/>
      <c r="LIE61"/>
      <c r="LIF61"/>
      <c r="LIG61" s="24"/>
      <c r="LIH61"/>
      <c r="LII61"/>
      <c r="LIJ61"/>
      <c r="LIK61" s="24"/>
      <c r="LIL61"/>
      <c r="LIM61"/>
      <c r="LIN61"/>
      <c r="LIO61" s="24"/>
      <c r="LIP61"/>
      <c r="LIQ61"/>
      <c r="LIR61"/>
      <c r="LIS61" s="24"/>
      <c r="LIT61"/>
      <c r="LIU61"/>
      <c r="LIV61"/>
      <c r="LIW61" s="24"/>
      <c r="LIX61"/>
      <c r="LIY61"/>
      <c r="LIZ61"/>
      <c r="LJA61" s="24"/>
      <c r="LJB61"/>
      <c r="LJC61"/>
      <c r="LJD61"/>
      <c r="LJE61" s="24"/>
      <c r="LJF61"/>
      <c r="LJG61"/>
      <c r="LJH61"/>
      <c r="LJI61" s="24"/>
      <c r="LJJ61"/>
      <c r="LJK61"/>
      <c r="LJL61"/>
      <c r="LJM61" s="24"/>
      <c r="LJN61"/>
      <c r="LJO61"/>
      <c r="LJP61"/>
      <c r="LJQ61" s="24"/>
      <c r="LJR61"/>
      <c r="LJS61"/>
      <c r="LJT61"/>
      <c r="LJU61" s="24"/>
      <c r="LJV61"/>
      <c r="LJW61"/>
      <c r="LJX61"/>
      <c r="LJY61" s="24"/>
      <c r="LJZ61"/>
      <c r="LKA61"/>
      <c r="LKB61"/>
      <c r="LKC61" s="24"/>
      <c r="LKD61"/>
      <c r="LKE61"/>
      <c r="LKF61"/>
      <c r="LKG61" s="24"/>
      <c r="LKH61"/>
      <c r="LKI61"/>
      <c r="LKJ61"/>
      <c r="LKK61" s="24"/>
      <c r="LKL61"/>
      <c r="LKM61"/>
      <c r="LKN61"/>
      <c r="LKO61" s="24"/>
      <c r="LKP61"/>
      <c r="LKQ61"/>
      <c r="LKR61"/>
      <c r="LKS61" s="24"/>
      <c r="LKT61"/>
      <c r="LKU61"/>
      <c r="LKV61"/>
      <c r="LKW61" s="24"/>
      <c r="LKX61"/>
      <c r="LKY61"/>
      <c r="LKZ61"/>
      <c r="LLA61" s="24"/>
      <c r="LLB61"/>
      <c r="LLC61"/>
      <c r="LLD61"/>
      <c r="LLE61" s="24"/>
      <c r="LLF61"/>
      <c r="LLG61"/>
      <c r="LLH61"/>
      <c r="LLI61" s="24"/>
      <c r="LLJ61"/>
      <c r="LLK61"/>
      <c r="LLL61"/>
      <c r="LLM61" s="24"/>
      <c r="LLN61"/>
      <c r="LLO61"/>
      <c r="LLP61"/>
      <c r="LLQ61" s="24"/>
      <c r="LLR61"/>
      <c r="LLS61"/>
      <c r="LLT61"/>
      <c r="LLU61" s="24"/>
      <c r="LLV61"/>
      <c r="LLW61"/>
      <c r="LLX61"/>
      <c r="LLY61" s="24"/>
      <c r="LLZ61"/>
      <c r="LMA61"/>
      <c r="LMB61"/>
      <c r="LMC61" s="24"/>
      <c r="LMD61"/>
      <c r="LME61"/>
      <c r="LMF61"/>
      <c r="LMG61" s="24"/>
      <c r="LMH61"/>
      <c r="LMI61"/>
      <c r="LMJ61"/>
      <c r="LMK61" s="24"/>
      <c r="LML61"/>
      <c r="LMM61"/>
      <c r="LMN61"/>
      <c r="LMO61" s="24"/>
      <c r="LMP61"/>
      <c r="LMQ61"/>
      <c r="LMR61"/>
      <c r="LMS61" s="24"/>
      <c r="LMT61"/>
      <c r="LMU61"/>
      <c r="LMV61"/>
      <c r="LMW61" s="24"/>
      <c r="LMX61"/>
      <c r="LMY61"/>
      <c r="LMZ61"/>
      <c r="LNA61" s="24"/>
      <c r="LNB61"/>
      <c r="LNC61"/>
      <c r="LND61"/>
      <c r="LNE61" s="24"/>
      <c r="LNF61"/>
      <c r="LNG61"/>
      <c r="LNH61"/>
      <c r="LNI61" s="24"/>
      <c r="LNJ61"/>
      <c r="LNK61"/>
      <c r="LNL61"/>
      <c r="LNM61" s="24"/>
      <c r="LNN61"/>
      <c r="LNO61"/>
      <c r="LNP61"/>
      <c r="LNQ61" s="24"/>
      <c r="LNR61"/>
      <c r="LNS61"/>
      <c r="LNT61"/>
      <c r="LNU61" s="24"/>
      <c r="LNV61"/>
      <c r="LNW61"/>
      <c r="LNX61"/>
      <c r="LNY61" s="24"/>
      <c r="LNZ61"/>
      <c r="LOA61"/>
      <c r="LOB61"/>
      <c r="LOC61" s="24"/>
      <c r="LOD61"/>
      <c r="LOE61"/>
      <c r="LOF61"/>
      <c r="LOG61" s="24"/>
      <c r="LOH61"/>
      <c r="LOI61"/>
      <c r="LOJ61"/>
      <c r="LOK61" s="24"/>
      <c r="LOL61"/>
      <c r="LOM61"/>
      <c r="LON61"/>
      <c r="LOO61" s="24"/>
      <c r="LOP61"/>
      <c r="LOQ61"/>
      <c r="LOR61"/>
      <c r="LOS61" s="24"/>
      <c r="LOT61"/>
      <c r="LOU61"/>
      <c r="LOV61"/>
      <c r="LOW61" s="24"/>
      <c r="LOX61"/>
      <c r="LOY61"/>
      <c r="LOZ61"/>
      <c r="LPA61" s="24"/>
      <c r="LPB61"/>
      <c r="LPC61"/>
      <c r="LPD61"/>
      <c r="LPE61" s="24"/>
      <c r="LPF61"/>
      <c r="LPG61"/>
      <c r="LPH61"/>
      <c r="LPI61" s="24"/>
      <c r="LPJ61"/>
      <c r="LPK61"/>
      <c r="LPL61"/>
      <c r="LPM61" s="24"/>
      <c r="LPN61"/>
      <c r="LPO61"/>
      <c r="LPP61"/>
      <c r="LPQ61" s="24"/>
      <c r="LPR61"/>
      <c r="LPS61"/>
      <c r="LPT61"/>
      <c r="LPU61" s="24"/>
      <c r="LPV61"/>
      <c r="LPW61"/>
      <c r="LPX61"/>
      <c r="LPY61" s="24"/>
      <c r="LPZ61"/>
      <c r="LQA61"/>
      <c r="LQB61"/>
      <c r="LQC61" s="24"/>
      <c r="LQD61"/>
      <c r="LQE61"/>
      <c r="LQF61"/>
      <c r="LQG61" s="24"/>
      <c r="LQH61"/>
      <c r="LQI61"/>
      <c r="LQJ61"/>
      <c r="LQK61" s="24"/>
      <c r="LQL61"/>
      <c r="LQM61"/>
      <c r="LQN61"/>
      <c r="LQO61" s="24"/>
      <c r="LQP61"/>
      <c r="LQQ61"/>
      <c r="LQR61"/>
      <c r="LQS61" s="24"/>
      <c r="LQT61"/>
      <c r="LQU61"/>
      <c r="LQV61"/>
      <c r="LQW61" s="24"/>
      <c r="LQX61"/>
      <c r="LQY61"/>
      <c r="LQZ61"/>
      <c r="LRA61" s="24"/>
      <c r="LRB61"/>
      <c r="LRC61"/>
      <c r="LRD61"/>
      <c r="LRE61" s="24"/>
      <c r="LRF61"/>
      <c r="LRG61"/>
      <c r="LRH61"/>
      <c r="LRI61" s="24"/>
      <c r="LRJ61"/>
      <c r="LRK61"/>
      <c r="LRL61"/>
      <c r="LRM61" s="24"/>
      <c r="LRN61"/>
      <c r="LRO61"/>
      <c r="LRP61"/>
      <c r="LRQ61" s="24"/>
      <c r="LRR61"/>
      <c r="LRS61"/>
      <c r="LRT61"/>
      <c r="LRU61" s="24"/>
      <c r="LRV61"/>
      <c r="LRW61"/>
      <c r="LRX61"/>
      <c r="LRY61" s="24"/>
      <c r="LRZ61"/>
      <c r="LSA61"/>
      <c r="LSB61"/>
      <c r="LSC61" s="24"/>
      <c r="LSD61"/>
      <c r="LSE61"/>
      <c r="LSF61"/>
      <c r="LSG61" s="24"/>
      <c r="LSH61"/>
      <c r="LSI61"/>
      <c r="LSJ61"/>
      <c r="LSK61" s="24"/>
      <c r="LSL61"/>
      <c r="LSM61"/>
      <c r="LSN61"/>
      <c r="LSO61" s="24"/>
      <c r="LSP61"/>
      <c r="LSQ61"/>
      <c r="LSR61"/>
      <c r="LSS61" s="24"/>
      <c r="LST61"/>
      <c r="LSU61"/>
      <c r="LSV61"/>
      <c r="LSW61" s="24"/>
      <c r="LSX61"/>
      <c r="LSY61"/>
      <c r="LSZ61"/>
      <c r="LTA61" s="24"/>
      <c r="LTB61"/>
      <c r="LTC61"/>
      <c r="LTD61"/>
      <c r="LTE61" s="24"/>
      <c r="LTF61"/>
      <c r="LTG61"/>
      <c r="LTH61"/>
      <c r="LTI61" s="24"/>
      <c r="LTJ61"/>
      <c r="LTK61"/>
      <c r="LTL61"/>
      <c r="LTM61" s="24"/>
      <c r="LTN61"/>
      <c r="LTO61"/>
      <c r="LTP61"/>
      <c r="LTQ61" s="24"/>
      <c r="LTR61"/>
      <c r="LTS61"/>
      <c r="LTT61"/>
      <c r="LTU61" s="24"/>
      <c r="LTV61"/>
      <c r="LTW61"/>
      <c r="LTX61"/>
      <c r="LTY61" s="24"/>
      <c r="LTZ61"/>
      <c r="LUA61"/>
      <c r="LUB61"/>
      <c r="LUC61" s="24"/>
      <c r="LUD61"/>
      <c r="LUE61"/>
      <c r="LUF61"/>
      <c r="LUG61" s="24"/>
      <c r="LUH61"/>
      <c r="LUI61"/>
      <c r="LUJ61"/>
      <c r="LUK61" s="24"/>
      <c r="LUL61"/>
      <c r="LUM61"/>
      <c r="LUN61"/>
      <c r="LUO61" s="24"/>
      <c r="LUP61"/>
      <c r="LUQ61"/>
      <c r="LUR61"/>
      <c r="LUS61" s="24"/>
      <c r="LUT61"/>
      <c r="LUU61"/>
      <c r="LUV61"/>
      <c r="LUW61" s="24"/>
      <c r="LUX61"/>
      <c r="LUY61"/>
      <c r="LUZ61"/>
      <c r="LVA61" s="24"/>
      <c r="LVB61"/>
      <c r="LVC61"/>
      <c r="LVD61"/>
      <c r="LVE61" s="24"/>
      <c r="LVF61"/>
      <c r="LVG61"/>
      <c r="LVH61"/>
      <c r="LVI61" s="24"/>
      <c r="LVJ61"/>
      <c r="LVK61"/>
      <c r="LVL61"/>
      <c r="LVM61" s="24"/>
      <c r="LVN61"/>
      <c r="LVO61"/>
      <c r="LVP61"/>
      <c r="LVQ61" s="24"/>
      <c r="LVR61"/>
      <c r="LVS61"/>
      <c r="LVT61"/>
      <c r="LVU61" s="24"/>
      <c r="LVV61"/>
      <c r="LVW61"/>
      <c r="LVX61"/>
      <c r="LVY61" s="24"/>
      <c r="LVZ61"/>
      <c r="LWA61"/>
      <c r="LWB61"/>
      <c r="LWC61" s="24"/>
      <c r="LWD61"/>
      <c r="LWE61"/>
      <c r="LWF61"/>
      <c r="LWG61" s="24"/>
      <c r="LWH61"/>
      <c r="LWI61"/>
      <c r="LWJ61"/>
      <c r="LWK61" s="24"/>
      <c r="LWL61"/>
      <c r="LWM61"/>
      <c r="LWN61"/>
      <c r="LWO61" s="24"/>
      <c r="LWP61"/>
      <c r="LWQ61"/>
      <c r="LWR61"/>
      <c r="LWS61" s="24"/>
      <c r="LWT61"/>
      <c r="LWU61"/>
      <c r="LWV61"/>
      <c r="LWW61" s="24"/>
      <c r="LWX61"/>
      <c r="LWY61"/>
      <c r="LWZ61"/>
      <c r="LXA61" s="24"/>
      <c r="LXB61"/>
      <c r="LXC61"/>
      <c r="LXD61"/>
      <c r="LXE61" s="24"/>
      <c r="LXF61"/>
      <c r="LXG61"/>
      <c r="LXH61"/>
      <c r="LXI61" s="24"/>
      <c r="LXJ61"/>
      <c r="LXK61"/>
      <c r="LXL61"/>
      <c r="LXM61" s="24"/>
      <c r="LXN61"/>
      <c r="LXO61"/>
      <c r="LXP61"/>
      <c r="LXQ61" s="24"/>
      <c r="LXR61"/>
      <c r="LXS61"/>
      <c r="LXT61"/>
      <c r="LXU61" s="24"/>
      <c r="LXV61"/>
      <c r="LXW61"/>
      <c r="LXX61"/>
      <c r="LXY61" s="24"/>
      <c r="LXZ61"/>
      <c r="LYA61"/>
      <c r="LYB61"/>
      <c r="LYC61" s="24"/>
      <c r="LYD61"/>
      <c r="LYE61"/>
      <c r="LYF61"/>
      <c r="LYG61" s="24"/>
      <c r="LYH61"/>
      <c r="LYI61"/>
      <c r="LYJ61"/>
      <c r="LYK61" s="24"/>
      <c r="LYL61"/>
      <c r="LYM61"/>
      <c r="LYN61"/>
      <c r="LYO61" s="24"/>
      <c r="LYP61"/>
      <c r="LYQ61"/>
      <c r="LYR61"/>
      <c r="LYS61" s="24"/>
      <c r="LYT61"/>
      <c r="LYU61"/>
      <c r="LYV61"/>
      <c r="LYW61" s="24"/>
      <c r="LYX61"/>
      <c r="LYY61"/>
      <c r="LYZ61"/>
      <c r="LZA61" s="24"/>
      <c r="LZB61"/>
      <c r="LZC61"/>
      <c r="LZD61"/>
      <c r="LZE61" s="24"/>
      <c r="LZF61"/>
      <c r="LZG61"/>
      <c r="LZH61"/>
      <c r="LZI61" s="24"/>
      <c r="LZJ61"/>
      <c r="LZK61"/>
      <c r="LZL61"/>
      <c r="LZM61" s="24"/>
      <c r="LZN61"/>
      <c r="LZO61"/>
      <c r="LZP61"/>
      <c r="LZQ61" s="24"/>
      <c r="LZR61"/>
      <c r="LZS61"/>
      <c r="LZT61"/>
      <c r="LZU61" s="24"/>
      <c r="LZV61"/>
      <c r="LZW61"/>
      <c r="LZX61"/>
      <c r="LZY61" s="24"/>
      <c r="LZZ61"/>
      <c r="MAA61"/>
      <c r="MAB61"/>
      <c r="MAC61" s="24"/>
      <c r="MAD61"/>
      <c r="MAE61"/>
      <c r="MAF61"/>
      <c r="MAG61" s="24"/>
      <c r="MAH61"/>
      <c r="MAI61"/>
      <c r="MAJ61"/>
      <c r="MAK61" s="24"/>
      <c r="MAL61"/>
      <c r="MAM61"/>
      <c r="MAN61"/>
      <c r="MAO61" s="24"/>
      <c r="MAP61"/>
      <c r="MAQ61"/>
      <c r="MAR61"/>
      <c r="MAS61" s="24"/>
      <c r="MAT61"/>
      <c r="MAU61"/>
      <c r="MAV61"/>
      <c r="MAW61" s="24"/>
      <c r="MAX61"/>
      <c r="MAY61"/>
      <c r="MAZ61"/>
      <c r="MBA61" s="24"/>
      <c r="MBB61"/>
      <c r="MBC61"/>
      <c r="MBD61"/>
      <c r="MBE61" s="24"/>
      <c r="MBF61"/>
      <c r="MBG61"/>
      <c r="MBH61"/>
      <c r="MBI61" s="24"/>
      <c r="MBJ61"/>
      <c r="MBK61"/>
      <c r="MBL61"/>
      <c r="MBM61" s="24"/>
      <c r="MBN61"/>
      <c r="MBO61"/>
      <c r="MBP61"/>
      <c r="MBQ61" s="24"/>
      <c r="MBR61"/>
      <c r="MBS61"/>
      <c r="MBT61"/>
      <c r="MBU61" s="24"/>
      <c r="MBV61"/>
      <c r="MBW61"/>
      <c r="MBX61"/>
      <c r="MBY61" s="24"/>
      <c r="MBZ61"/>
      <c r="MCA61"/>
      <c r="MCB61"/>
      <c r="MCC61" s="24"/>
      <c r="MCD61"/>
      <c r="MCE61"/>
      <c r="MCF61"/>
      <c r="MCG61" s="24"/>
      <c r="MCH61"/>
      <c r="MCI61"/>
      <c r="MCJ61"/>
      <c r="MCK61" s="24"/>
      <c r="MCL61"/>
      <c r="MCM61"/>
      <c r="MCN61"/>
      <c r="MCO61" s="24"/>
      <c r="MCP61"/>
      <c r="MCQ61"/>
      <c r="MCR61"/>
      <c r="MCS61" s="24"/>
      <c r="MCT61"/>
      <c r="MCU61"/>
      <c r="MCV61"/>
      <c r="MCW61" s="24"/>
      <c r="MCX61"/>
      <c r="MCY61"/>
      <c r="MCZ61"/>
      <c r="MDA61" s="24"/>
      <c r="MDB61"/>
      <c r="MDC61"/>
      <c r="MDD61"/>
      <c r="MDE61" s="24"/>
      <c r="MDF61"/>
      <c r="MDG61"/>
      <c r="MDH61"/>
      <c r="MDI61" s="24"/>
      <c r="MDJ61"/>
      <c r="MDK61"/>
      <c r="MDL61"/>
      <c r="MDM61" s="24"/>
      <c r="MDN61"/>
      <c r="MDO61"/>
      <c r="MDP61"/>
      <c r="MDQ61" s="24"/>
      <c r="MDR61"/>
      <c r="MDS61"/>
      <c r="MDT61"/>
      <c r="MDU61" s="24"/>
      <c r="MDV61"/>
      <c r="MDW61"/>
      <c r="MDX61"/>
      <c r="MDY61" s="24"/>
      <c r="MDZ61"/>
      <c r="MEA61"/>
      <c r="MEB61"/>
      <c r="MEC61" s="24"/>
      <c r="MED61"/>
      <c r="MEE61"/>
      <c r="MEF61"/>
      <c r="MEG61" s="24"/>
      <c r="MEH61"/>
      <c r="MEI61"/>
      <c r="MEJ61"/>
      <c r="MEK61" s="24"/>
      <c r="MEL61"/>
      <c r="MEM61"/>
      <c r="MEN61"/>
      <c r="MEO61" s="24"/>
      <c r="MEP61"/>
      <c r="MEQ61"/>
      <c r="MER61"/>
      <c r="MES61" s="24"/>
      <c r="MET61"/>
      <c r="MEU61"/>
      <c r="MEV61"/>
      <c r="MEW61" s="24"/>
      <c r="MEX61"/>
      <c r="MEY61"/>
      <c r="MEZ61"/>
      <c r="MFA61" s="24"/>
      <c r="MFB61"/>
      <c r="MFC61"/>
      <c r="MFD61"/>
      <c r="MFE61" s="24"/>
      <c r="MFF61"/>
      <c r="MFG61"/>
      <c r="MFH61"/>
      <c r="MFI61" s="24"/>
      <c r="MFJ61"/>
      <c r="MFK61"/>
      <c r="MFL61"/>
      <c r="MFM61" s="24"/>
      <c r="MFN61"/>
      <c r="MFO61"/>
      <c r="MFP61"/>
      <c r="MFQ61" s="24"/>
      <c r="MFR61"/>
      <c r="MFS61"/>
      <c r="MFT61"/>
      <c r="MFU61" s="24"/>
      <c r="MFV61"/>
      <c r="MFW61"/>
      <c r="MFX61"/>
      <c r="MFY61" s="24"/>
      <c r="MFZ61"/>
      <c r="MGA61"/>
      <c r="MGB61"/>
      <c r="MGC61" s="24"/>
      <c r="MGD61"/>
      <c r="MGE61"/>
      <c r="MGF61"/>
      <c r="MGG61" s="24"/>
      <c r="MGH61"/>
      <c r="MGI61"/>
      <c r="MGJ61"/>
      <c r="MGK61" s="24"/>
      <c r="MGL61"/>
      <c r="MGM61"/>
      <c r="MGN61"/>
      <c r="MGO61" s="24"/>
      <c r="MGP61"/>
      <c r="MGQ61"/>
      <c r="MGR61"/>
      <c r="MGS61" s="24"/>
      <c r="MGT61"/>
      <c r="MGU61"/>
      <c r="MGV61"/>
      <c r="MGW61" s="24"/>
      <c r="MGX61"/>
      <c r="MGY61"/>
      <c r="MGZ61"/>
      <c r="MHA61" s="24"/>
      <c r="MHB61"/>
      <c r="MHC61"/>
      <c r="MHD61"/>
      <c r="MHE61" s="24"/>
      <c r="MHF61"/>
      <c r="MHG61"/>
      <c r="MHH61"/>
      <c r="MHI61" s="24"/>
      <c r="MHJ61"/>
      <c r="MHK61"/>
      <c r="MHL61"/>
      <c r="MHM61" s="24"/>
      <c r="MHN61"/>
      <c r="MHO61"/>
      <c r="MHP61"/>
      <c r="MHQ61" s="24"/>
      <c r="MHR61"/>
      <c r="MHS61"/>
      <c r="MHT61"/>
      <c r="MHU61" s="24"/>
      <c r="MHV61"/>
      <c r="MHW61"/>
      <c r="MHX61"/>
      <c r="MHY61" s="24"/>
      <c r="MHZ61"/>
      <c r="MIA61"/>
      <c r="MIB61"/>
      <c r="MIC61" s="24"/>
      <c r="MID61"/>
      <c r="MIE61"/>
      <c r="MIF61"/>
      <c r="MIG61" s="24"/>
      <c r="MIH61"/>
      <c r="MII61"/>
      <c r="MIJ61"/>
      <c r="MIK61" s="24"/>
      <c r="MIL61"/>
      <c r="MIM61"/>
      <c r="MIN61"/>
      <c r="MIO61" s="24"/>
      <c r="MIP61"/>
      <c r="MIQ61"/>
      <c r="MIR61"/>
      <c r="MIS61" s="24"/>
      <c r="MIT61"/>
      <c r="MIU61"/>
      <c r="MIV61"/>
      <c r="MIW61" s="24"/>
      <c r="MIX61"/>
      <c r="MIY61"/>
      <c r="MIZ61"/>
      <c r="MJA61" s="24"/>
      <c r="MJB61"/>
      <c r="MJC61"/>
      <c r="MJD61"/>
      <c r="MJE61" s="24"/>
      <c r="MJF61"/>
      <c r="MJG61"/>
      <c r="MJH61"/>
      <c r="MJI61" s="24"/>
      <c r="MJJ61"/>
      <c r="MJK61"/>
      <c r="MJL61"/>
      <c r="MJM61" s="24"/>
      <c r="MJN61"/>
      <c r="MJO61"/>
      <c r="MJP61"/>
      <c r="MJQ61" s="24"/>
      <c r="MJR61"/>
      <c r="MJS61"/>
      <c r="MJT61"/>
      <c r="MJU61" s="24"/>
      <c r="MJV61"/>
      <c r="MJW61"/>
      <c r="MJX61"/>
      <c r="MJY61" s="24"/>
      <c r="MJZ61"/>
      <c r="MKA61"/>
      <c r="MKB61"/>
      <c r="MKC61" s="24"/>
      <c r="MKD61"/>
      <c r="MKE61"/>
      <c r="MKF61"/>
      <c r="MKG61" s="24"/>
      <c r="MKH61"/>
      <c r="MKI61"/>
      <c r="MKJ61"/>
      <c r="MKK61" s="24"/>
      <c r="MKL61"/>
      <c r="MKM61"/>
      <c r="MKN61"/>
      <c r="MKO61" s="24"/>
      <c r="MKP61"/>
      <c r="MKQ61"/>
      <c r="MKR61"/>
      <c r="MKS61" s="24"/>
      <c r="MKT61"/>
      <c r="MKU61"/>
      <c r="MKV61"/>
      <c r="MKW61" s="24"/>
      <c r="MKX61"/>
      <c r="MKY61"/>
      <c r="MKZ61"/>
      <c r="MLA61" s="24"/>
      <c r="MLB61"/>
      <c r="MLC61"/>
      <c r="MLD61"/>
      <c r="MLE61" s="24"/>
      <c r="MLF61"/>
      <c r="MLG61"/>
      <c r="MLH61"/>
      <c r="MLI61" s="24"/>
      <c r="MLJ61"/>
      <c r="MLK61"/>
      <c r="MLL61"/>
      <c r="MLM61" s="24"/>
      <c r="MLN61"/>
      <c r="MLO61"/>
      <c r="MLP61"/>
      <c r="MLQ61" s="24"/>
      <c r="MLR61"/>
      <c r="MLS61"/>
      <c r="MLT61"/>
      <c r="MLU61" s="24"/>
      <c r="MLV61"/>
      <c r="MLW61"/>
      <c r="MLX61"/>
      <c r="MLY61" s="24"/>
      <c r="MLZ61"/>
      <c r="MMA61"/>
      <c r="MMB61"/>
      <c r="MMC61" s="24"/>
      <c r="MMD61"/>
      <c r="MME61"/>
      <c r="MMF61"/>
      <c r="MMG61" s="24"/>
      <c r="MMH61"/>
      <c r="MMI61"/>
      <c r="MMJ61"/>
      <c r="MMK61" s="24"/>
      <c r="MML61"/>
      <c r="MMM61"/>
      <c r="MMN61"/>
      <c r="MMO61" s="24"/>
      <c r="MMP61"/>
      <c r="MMQ61"/>
      <c r="MMR61"/>
      <c r="MMS61" s="24"/>
      <c r="MMT61"/>
      <c r="MMU61"/>
      <c r="MMV61"/>
      <c r="MMW61" s="24"/>
      <c r="MMX61"/>
      <c r="MMY61"/>
      <c r="MMZ61"/>
      <c r="MNA61" s="24"/>
      <c r="MNB61"/>
      <c r="MNC61"/>
      <c r="MND61"/>
      <c r="MNE61" s="24"/>
      <c r="MNF61"/>
      <c r="MNG61"/>
      <c r="MNH61"/>
      <c r="MNI61" s="24"/>
      <c r="MNJ61"/>
      <c r="MNK61"/>
      <c r="MNL61"/>
      <c r="MNM61" s="24"/>
      <c r="MNN61"/>
      <c r="MNO61"/>
      <c r="MNP61"/>
      <c r="MNQ61" s="24"/>
      <c r="MNR61"/>
      <c r="MNS61"/>
      <c r="MNT61"/>
      <c r="MNU61" s="24"/>
      <c r="MNV61"/>
      <c r="MNW61"/>
      <c r="MNX61"/>
      <c r="MNY61" s="24"/>
      <c r="MNZ61"/>
      <c r="MOA61"/>
      <c r="MOB61"/>
      <c r="MOC61" s="24"/>
      <c r="MOD61"/>
      <c r="MOE61"/>
      <c r="MOF61"/>
      <c r="MOG61" s="24"/>
      <c r="MOH61"/>
      <c r="MOI61"/>
      <c r="MOJ61"/>
      <c r="MOK61" s="24"/>
      <c r="MOL61"/>
      <c r="MOM61"/>
      <c r="MON61"/>
      <c r="MOO61" s="24"/>
      <c r="MOP61"/>
      <c r="MOQ61"/>
      <c r="MOR61"/>
      <c r="MOS61" s="24"/>
      <c r="MOT61"/>
      <c r="MOU61"/>
      <c r="MOV61"/>
      <c r="MOW61" s="24"/>
      <c r="MOX61"/>
      <c r="MOY61"/>
      <c r="MOZ61"/>
      <c r="MPA61" s="24"/>
      <c r="MPB61"/>
      <c r="MPC61"/>
      <c r="MPD61"/>
      <c r="MPE61" s="24"/>
      <c r="MPF61"/>
      <c r="MPG61"/>
      <c r="MPH61"/>
      <c r="MPI61" s="24"/>
      <c r="MPJ61"/>
      <c r="MPK61"/>
      <c r="MPL61"/>
      <c r="MPM61" s="24"/>
      <c r="MPN61"/>
      <c r="MPO61"/>
      <c r="MPP61"/>
      <c r="MPQ61" s="24"/>
      <c r="MPR61"/>
      <c r="MPS61"/>
      <c r="MPT61"/>
      <c r="MPU61" s="24"/>
      <c r="MPV61"/>
      <c r="MPW61"/>
      <c r="MPX61"/>
      <c r="MPY61" s="24"/>
      <c r="MPZ61"/>
      <c r="MQA61"/>
      <c r="MQB61"/>
      <c r="MQC61" s="24"/>
      <c r="MQD61"/>
      <c r="MQE61"/>
      <c r="MQF61"/>
      <c r="MQG61" s="24"/>
      <c r="MQH61"/>
      <c r="MQI61"/>
      <c r="MQJ61"/>
      <c r="MQK61" s="24"/>
      <c r="MQL61"/>
      <c r="MQM61"/>
      <c r="MQN61"/>
      <c r="MQO61" s="24"/>
      <c r="MQP61"/>
      <c r="MQQ61"/>
      <c r="MQR61"/>
      <c r="MQS61" s="24"/>
      <c r="MQT61"/>
      <c r="MQU61"/>
      <c r="MQV61"/>
      <c r="MQW61" s="24"/>
      <c r="MQX61"/>
      <c r="MQY61"/>
      <c r="MQZ61"/>
      <c r="MRA61" s="24"/>
      <c r="MRB61"/>
      <c r="MRC61"/>
      <c r="MRD61"/>
      <c r="MRE61" s="24"/>
      <c r="MRF61"/>
      <c r="MRG61"/>
      <c r="MRH61"/>
      <c r="MRI61" s="24"/>
      <c r="MRJ61"/>
      <c r="MRK61"/>
      <c r="MRL61"/>
      <c r="MRM61" s="24"/>
      <c r="MRN61"/>
      <c r="MRO61"/>
      <c r="MRP61"/>
      <c r="MRQ61" s="24"/>
      <c r="MRR61"/>
      <c r="MRS61"/>
      <c r="MRT61"/>
      <c r="MRU61" s="24"/>
      <c r="MRV61"/>
      <c r="MRW61"/>
      <c r="MRX61"/>
      <c r="MRY61" s="24"/>
      <c r="MRZ61"/>
      <c r="MSA61"/>
      <c r="MSB61"/>
      <c r="MSC61" s="24"/>
      <c r="MSD61"/>
      <c r="MSE61"/>
      <c r="MSF61"/>
      <c r="MSG61" s="24"/>
      <c r="MSH61"/>
      <c r="MSI61"/>
      <c r="MSJ61"/>
      <c r="MSK61" s="24"/>
      <c r="MSL61"/>
      <c r="MSM61"/>
      <c r="MSN61"/>
      <c r="MSO61" s="24"/>
      <c r="MSP61"/>
      <c r="MSQ61"/>
      <c r="MSR61"/>
      <c r="MSS61" s="24"/>
      <c r="MST61"/>
      <c r="MSU61"/>
      <c r="MSV61"/>
      <c r="MSW61" s="24"/>
      <c r="MSX61"/>
      <c r="MSY61"/>
      <c r="MSZ61"/>
      <c r="MTA61" s="24"/>
      <c r="MTB61"/>
      <c r="MTC61"/>
      <c r="MTD61"/>
      <c r="MTE61" s="24"/>
      <c r="MTF61"/>
      <c r="MTG61"/>
      <c r="MTH61"/>
      <c r="MTI61" s="24"/>
      <c r="MTJ61"/>
      <c r="MTK61"/>
      <c r="MTL61"/>
      <c r="MTM61" s="24"/>
      <c r="MTN61"/>
      <c r="MTO61"/>
      <c r="MTP61"/>
      <c r="MTQ61" s="24"/>
      <c r="MTR61"/>
      <c r="MTS61"/>
      <c r="MTT61"/>
      <c r="MTU61" s="24"/>
      <c r="MTV61"/>
      <c r="MTW61"/>
      <c r="MTX61"/>
      <c r="MTY61" s="24"/>
      <c r="MTZ61"/>
      <c r="MUA61"/>
      <c r="MUB61"/>
      <c r="MUC61" s="24"/>
      <c r="MUD61"/>
      <c r="MUE61"/>
      <c r="MUF61"/>
      <c r="MUG61" s="24"/>
      <c r="MUH61"/>
      <c r="MUI61"/>
      <c r="MUJ61"/>
      <c r="MUK61" s="24"/>
      <c r="MUL61"/>
      <c r="MUM61"/>
      <c r="MUN61"/>
      <c r="MUO61" s="24"/>
      <c r="MUP61"/>
      <c r="MUQ61"/>
      <c r="MUR61"/>
      <c r="MUS61" s="24"/>
      <c r="MUT61"/>
      <c r="MUU61"/>
      <c r="MUV61"/>
      <c r="MUW61" s="24"/>
      <c r="MUX61"/>
      <c r="MUY61"/>
      <c r="MUZ61"/>
      <c r="MVA61" s="24"/>
      <c r="MVB61"/>
      <c r="MVC61"/>
      <c r="MVD61"/>
      <c r="MVE61" s="24"/>
      <c r="MVF61"/>
      <c r="MVG61"/>
      <c r="MVH61"/>
      <c r="MVI61" s="24"/>
      <c r="MVJ61"/>
      <c r="MVK61"/>
      <c r="MVL61"/>
      <c r="MVM61" s="24"/>
      <c r="MVN61"/>
      <c r="MVO61"/>
      <c r="MVP61"/>
      <c r="MVQ61" s="24"/>
      <c r="MVR61"/>
      <c r="MVS61"/>
      <c r="MVT61"/>
      <c r="MVU61" s="24"/>
      <c r="MVV61"/>
      <c r="MVW61"/>
      <c r="MVX61"/>
      <c r="MVY61" s="24"/>
      <c r="MVZ61"/>
      <c r="MWA61"/>
      <c r="MWB61"/>
      <c r="MWC61" s="24"/>
      <c r="MWD61"/>
      <c r="MWE61"/>
      <c r="MWF61"/>
      <c r="MWG61" s="24"/>
      <c r="MWH61"/>
      <c r="MWI61"/>
      <c r="MWJ61"/>
      <c r="MWK61" s="24"/>
      <c r="MWL61"/>
      <c r="MWM61"/>
      <c r="MWN61"/>
      <c r="MWO61" s="24"/>
      <c r="MWP61"/>
      <c r="MWQ61"/>
      <c r="MWR61"/>
      <c r="MWS61" s="24"/>
      <c r="MWT61"/>
      <c r="MWU61"/>
      <c r="MWV61"/>
      <c r="MWW61" s="24"/>
      <c r="MWX61"/>
      <c r="MWY61"/>
      <c r="MWZ61"/>
      <c r="MXA61" s="24"/>
      <c r="MXB61"/>
      <c r="MXC61"/>
      <c r="MXD61"/>
      <c r="MXE61" s="24"/>
      <c r="MXF61"/>
      <c r="MXG61"/>
      <c r="MXH61"/>
      <c r="MXI61" s="24"/>
      <c r="MXJ61"/>
      <c r="MXK61"/>
      <c r="MXL61"/>
      <c r="MXM61" s="24"/>
      <c r="MXN61"/>
      <c r="MXO61"/>
      <c r="MXP61"/>
      <c r="MXQ61" s="24"/>
      <c r="MXR61"/>
      <c r="MXS61"/>
      <c r="MXT61"/>
      <c r="MXU61" s="24"/>
      <c r="MXV61"/>
      <c r="MXW61"/>
      <c r="MXX61"/>
      <c r="MXY61" s="24"/>
      <c r="MXZ61"/>
      <c r="MYA61"/>
      <c r="MYB61"/>
      <c r="MYC61" s="24"/>
      <c r="MYD61"/>
      <c r="MYE61"/>
      <c r="MYF61"/>
      <c r="MYG61" s="24"/>
      <c r="MYH61"/>
      <c r="MYI61"/>
      <c r="MYJ61"/>
      <c r="MYK61" s="24"/>
      <c r="MYL61"/>
      <c r="MYM61"/>
      <c r="MYN61"/>
      <c r="MYO61" s="24"/>
      <c r="MYP61"/>
      <c r="MYQ61"/>
      <c r="MYR61"/>
      <c r="MYS61" s="24"/>
      <c r="MYT61"/>
      <c r="MYU61"/>
      <c r="MYV61"/>
      <c r="MYW61" s="24"/>
      <c r="MYX61"/>
      <c r="MYY61"/>
      <c r="MYZ61"/>
      <c r="MZA61" s="24"/>
      <c r="MZB61"/>
      <c r="MZC61"/>
      <c r="MZD61"/>
      <c r="MZE61" s="24"/>
      <c r="MZF61"/>
      <c r="MZG61"/>
      <c r="MZH61"/>
      <c r="MZI61" s="24"/>
      <c r="MZJ61"/>
      <c r="MZK61"/>
      <c r="MZL61"/>
      <c r="MZM61" s="24"/>
      <c r="MZN61"/>
      <c r="MZO61"/>
      <c r="MZP61"/>
      <c r="MZQ61" s="24"/>
      <c r="MZR61"/>
      <c r="MZS61"/>
      <c r="MZT61"/>
      <c r="MZU61" s="24"/>
      <c r="MZV61"/>
      <c r="MZW61"/>
      <c r="MZX61"/>
      <c r="MZY61" s="24"/>
      <c r="MZZ61"/>
      <c r="NAA61"/>
      <c r="NAB61"/>
      <c r="NAC61" s="24"/>
      <c r="NAD61"/>
      <c r="NAE61"/>
      <c r="NAF61"/>
      <c r="NAG61" s="24"/>
      <c r="NAH61"/>
      <c r="NAI61"/>
      <c r="NAJ61"/>
      <c r="NAK61" s="24"/>
      <c r="NAL61"/>
      <c r="NAM61"/>
      <c r="NAN61"/>
      <c r="NAO61" s="24"/>
      <c r="NAP61"/>
      <c r="NAQ61"/>
      <c r="NAR61"/>
      <c r="NAS61" s="24"/>
      <c r="NAT61"/>
      <c r="NAU61"/>
      <c r="NAV61"/>
      <c r="NAW61" s="24"/>
      <c r="NAX61"/>
      <c r="NAY61"/>
      <c r="NAZ61"/>
      <c r="NBA61" s="24"/>
      <c r="NBB61"/>
      <c r="NBC61"/>
      <c r="NBD61"/>
      <c r="NBE61" s="24"/>
      <c r="NBF61"/>
      <c r="NBG61"/>
      <c r="NBH61"/>
      <c r="NBI61" s="24"/>
      <c r="NBJ61"/>
      <c r="NBK61"/>
      <c r="NBL61"/>
      <c r="NBM61" s="24"/>
      <c r="NBN61"/>
      <c r="NBO61"/>
      <c r="NBP61"/>
      <c r="NBQ61" s="24"/>
      <c r="NBR61"/>
      <c r="NBS61"/>
      <c r="NBT61"/>
      <c r="NBU61" s="24"/>
      <c r="NBV61"/>
      <c r="NBW61"/>
      <c r="NBX61"/>
      <c r="NBY61" s="24"/>
      <c r="NBZ61"/>
      <c r="NCA61"/>
      <c r="NCB61"/>
      <c r="NCC61" s="24"/>
      <c r="NCD61"/>
      <c r="NCE61"/>
      <c r="NCF61"/>
      <c r="NCG61" s="24"/>
      <c r="NCH61"/>
      <c r="NCI61"/>
      <c r="NCJ61"/>
      <c r="NCK61" s="24"/>
      <c r="NCL61"/>
      <c r="NCM61"/>
      <c r="NCN61"/>
      <c r="NCO61" s="24"/>
      <c r="NCP61"/>
      <c r="NCQ61"/>
      <c r="NCR61"/>
      <c r="NCS61" s="24"/>
      <c r="NCT61"/>
      <c r="NCU61"/>
      <c r="NCV61"/>
      <c r="NCW61" s="24"/>
      <c r="NCX61"/>
      <c r="NCY61"/>
      <c r="NCZ61"/>
      <c r="NDA61" s="24"/>
      <c r="NDB61"/>
      <c r="NDC61"/>
      <c r="NDD61"/>
      <c r="NDE61" s="24"/>
      <c r="NDF61"/>
      <c r="NDG61"/>
      <c r="NDH61"/>
      <c r="NDI61" s="24"/>
      <c r="NDJ61"/>
      <c r="NDK61"/>
      <c r="NDL61"/>
      <c r="NDM61" s="24"/>
      <c r="NDN61"/>
      <c r="NDO61"/>
      <c r="NDP61"/>
      <c r="NDQ61" s="24"/>
      <c r="NDR61"/>
      <c r="NDS61"/>
      <c r="NDT61"/>
      <c r="NDU61" s="24"/>
      <c r="NDV61"/>
      <c r="NDW61"/>
      <c r="NDX61"/>
      <c r="NDY61" s="24"/>
      <c r="NDZ61"/>
      <c r="NEA61"/>
      <c r="NEB61"/>
      <c r="NEC61" s="24"/>
      <c r="NED61"/>
      <c r="NEE61"/>
      <c r="NEF61"/>
      <c r="NEG61" s="24"/>
      <c r="NEH61"/>
      <c r="NEI61"/>
      <c r="NEJ61"/>
      <c r="NEK61" s="24"/>
      <c r="NEL61"/>
      <c r="NEM61"/>
      <c r="NEN61"/>
      <c r="NEO61" s="24"/>
      <c r="NEP61"/>
      <c r="NEQ61"/>
      <c r="NER61"/>
      <c r="NES61" s="24"/>
      <c r="NET61"/>
      <c r="NEU61"/>
      <c r="NEV61"/>
      <c r="NEW61" s="24"/>
      <c r="NEX61"/>
      <c r="NEY61"/>
      <c r="NEZ61"/>
      <c r="NFA61" s="24"/>
      <c r="NFB61"/>
      <c r="NFC61"/>
      <c r="NFD61"/>
      <c r="NFE61" s="24"/>
      <c r="NFF61"/>
      <c r="NFG61"/>
      <c r="NFH61"/>
      <c r="NFI61" s="24"/>
      <c r="NFJ61"/>
      <c r="NFK61"/>
      <c r="NFL61"/>
      <c r="NFM61" s="24"/>
      <c r="NFN61"/>
      <c r="NFO61"/>
      <c r="NFP61"/>
      <c r="NFQ61" s="24"/>
      <c r="NFR61"/>
      <c r="NFS61"/>
      <c r="NFT61"/>
      <c r="NFU61" s="24"/>
      <c r="NFV61"/>
      <c r="NFW61"/>
      <c r="NFX61"/>
      <c r="NFY61" s="24"/>
      <c r="NFZ61"/>
      <c r="NGA61"/>
      <c r="NGB61"/>
      <c r="NGC61" s="24"/>
      <c r="NGD61"/>
      <c r="NGE61"/>
      <c r="NGF61"/>
      <c r="NGG61" s="24"/>
      <c r="NGH61"/>
      <c r="NGI61"/>
      <c r="NGJ61"/>
      <c r="NGK61" s="24"/>
      <c r="NGL61"/>
      <c r="NGM61"/>
      <c r="NGN61"/>
      <c r="NGO61" s="24"/>
      <c r="NGP61"/>
      <c r="NGQ61"/>
      <c r="NGR61"/>
      <c r="NGS61" s="24"/>
      <c r="NGT61"/>
      <c r="NGU61"/>
      <c r="NGV61"/>
      <c r="NGW61" s="24"/>
      <c r="NGX61"/>
      <c r="NGY61"/>
      <c r="NGZ61"/>
      <c r="NHA61" s="24"/>
      <c r="NHB61"/>
      <c r="NHC61"/>
      <c r="NHD61"/>
      <c r="NHE61" s="24"/>
      <c r="NHF61"/>
      <c r="NHG61"/>
      <c r="NHH61"/>
      <c r="NHI61" s="24"/>
      <c r="NHJ61"/>
      <c r="NHK61"/>
      <c r="NHL61"/>
      <c r="NHM61" s="24"/>
      <c r="NHN61"/>
      <c r="NHO61"/>
      <c r="NHP61"/>
      <c r="NHQ61" s="24"/>
      <c r="NHR61"/>
      <c r="NHS61"/>
      <c r="NHT61"/>
      <c r="NHU61" s="24"/>
      <c r="NHV61"/>
      <c r="NHW61"/>
      <c r="NHX61"/>
      <c r="NHY61" s="24"/>
      <c r="NHZ61"/>
      <c r="NIA61"/>
      <c r="NIB61"/>
      <c r="NIC61" s="24"/>
      <c r="NID61"/>
      <c r="NIE61"/>
      <c r="NIF61"/>
      <c r="NIG61" s="24"/>
      <c r="NIH61"/>
      <c r="NII61"/>
      <c r="NIJ61"/>
      <c r="NIK61" s="24"/>
      <c r="NIL61"/>
      <c r="NIM61"/>
      <c r="NIN61"/>
      <c r="NIO61" s="24"/>
      <c r="NIP61"/>
      <c r="NIQ61"/>
      <c r="NIR61"/>
      <c r="NIS61" s="24"/>
      <c r="NIT61"/>
      <c r="NIU61"/>
      <c r="NIV61"/>
      <c r="NIW61" s="24"/>
      <c r="NIX61"/>
      <c r="NIY61"/>
      <c r="NIZ61"/>
      <c r="NJA61" s="24"/>
      <c r="NJB61"/>
      <c r="NJC61"/>
      <c r="NJD61"/>
      <c r="NJE61" s="24"/>
      <c r="NJF61"/>
      <c r="NJG61"/>
      <c r="NJH61"/>
      <c r="NJI61" s="24"/>
      <c r="NJJ61"/>
      <c r="NJK61"/>
      <c r="NJL61"/>
      <c r="NJM61" s="24"/>
      <c r="NJN61"/>
      <c r="NJO61"/>
      <c r="NJP61"/>
      <c r="NJQ61" s="24"/>
      <c r="NJR61"/>
      <c r="NJS61"/>
      <c r="NJT61"/>
      <c r="NJU61" s="24"/>
      <c r="NJV61"/>
      <c r="NJW61"/>
      <c r="NJX61"/>
      <c r="NJY61" s="24"/>
      <c r="NJZ61"/>
      <c r="NKA61"/>
      <c r="NKB61"/>
      <c r="NKC61" s="24"/>
      <c r="NKD61"/>
      <c r="NKE61"/>
      <c r="NKF61"/>
      <c r="NKG61" s="24"/>
      <c r="NKH61"/>
      <c r="NKI61"/>
      <c r="NKJ61"/>
      <c r="NKK61" s="24"/>
      <c r="NKL61"/>
      <c r="NKM61"/>
      <c r="NKN61"/>
      <c r="NKO61" s="24"/>
      <c r="NKP61"/>
      <c r="NKQ61"/>
      <c r="NKR61"/>
      <c r="NKS61" s="24"/>
      <c r="NKT61"/>
      <c r="NKU61"/>
      <c r="NKV61"/>
      <c r="NKW61" s="24"/>
      <c r="NKX61"/>
      <c r="NKY61"/>
      <c r="NKZ61"/>
      <c r="NLA61" s="24"/>
      <c r="NLB61"/>
      <c r="NLC61"/>
      <c r="NLD61"/>
      <c r="NLE61" s="24"/>
      <c r="NLF61"/>
      <c r="NLG61"/>
      <c r="NLH61"/>
      <c r="NLI61" s="24"/>
      <c r="NLJ61"/>
      <c r="NLK61"/>
      <c r="NLL61"/>
      <c r="NLM61" s="24"/>
      <c r="NLN61"/>
      <c r="NLO61"/>
      <c r="NLP61"/>
      <c r="NLQ61" s="24"/>
      <c r="NLR61"/>
      <c r="NLS61"/>
      <c r="NLT61"/>
      <c r="NLU61" s="24"/>
      <c r="NLV61"/>
      <c r="NLW61"/>
      <c r="NLX61"/>
      <c r="NLY61" s="24"/>
      <c r="NLZ61"/>
      <c r="NMA61"/>
      <c r="NMB61"/>
      <c r="NMC61" s="24"/>
      <c r="NMD61"/>
      <c r="NME61"/>
      <c r="NMF61"/>
      <c r="NMG61" s="24"/>
      <c r="NMH61"/>
      <c r="NMI61"/>
      <c r="NMJ61"/>
      <c r="NMK61" s="24"/>
      <c r="NML61"/>
      <c r="NMM61"/>
      <c r="NMN61"/>
      <c r="NMO61" s="24"/>
      <c r="NMP61"/>
      <c r="NMQ61"/>
      <c r="NMR61"/>
      <c r="NMS61" s="24"/>
      <c r="NMT61"/>
      <c r="NMU61"/>
      <c r="NMV61"/>
      <c r="NMW61" s="24"/>
      <c r="NMX61"/>
      <c r="NMY61"/>
      <c r="NMZ61"/>
      <c r="NNA61" s="24"/>
      <c r="NNB61"/>
      <c r="NNC61"/>
      <c r="NND61"/>
      <c r="NNE61" s="24"/>
      <c r="NNF61"/>
      <c r="NNG61"/>
      <c r="NNH61"/>
      <c r="NNI61" s="24"/>
      <c r="NNJ61"/>
      <c r="NNK61"/>
      <c r="NNL61"/>
      <c r="NNM61" s="24"/>
      <c r="NNN61"/>
      <c r="NNO61"/>
      <c r="NNP61"/>
      <c r="NNQ61" s="24"/>
      <c r="NNR61"/>
      <c r="NNS61"/>
      <c r="NNT61"/>
      <c r="NNU61" s="24"/>
      <c r="NNV61"/>
      <c r="NNW61"/>
      <c r="NNX61"/>
      <c r="NNY61" s="24"/>
      <c r="NNZ61"/>
      <c r="NOA61"/>
      <c r="NOB61"/>
      <c r="NOC61" s="24"/>
      <c r="NOD61"/>
      <c r="NOE61"/>
      <c r="NOF61"/>
      <c r="NOG61" s="24"/>
      <c r="NOH61"/>
      <c r="NOI61"/>
      <c r="NOJ61"/>
      <c r="NOK61" s="24"/>
      <c r="NOL61"/>
      <c r="NOM61"/>
      <c r="NON61"/>
      <c r="NOO61" s="24"/>
      <c r="NOP61"/>
      <c r="NOQ61"/>
      <c r="NOR61"/>
      <c r="NOS61" s="24"/>
      <c r="NOT61"/>
      <c r="NOU61"/>
      <c r="NOV61"/>
      <c r="NOW61" s="24"/>
      <c r="NOX61"/>
      <c r="NOY61"/>
      <c r="NOZ61"/>
      <c r="NPA61" s="24"/>
      <c r="NPB61"/>
      <c r="NPC61"/>
      <c r="NPD61"/>
      <c r="NPE61" s="24"/>
      <c r="NPF61"/>
      <c r="NPG61"/>
      <c r="NPH61"/>
      <c r="NPI61" s="24"/>
      <c r="NPJ61"/>
      <c r="NPK61"/>
      <c r="NPL61"/>
      <c r="NPM61" s="24"/>
      <c r="NPN61"/>
      <c r="NPO61"/>
      <c r="NPP61"/>
      <c r="NPQ61" s="24"/>
      <c r="NPR61"/>
      <c r="NPS61"/>
      <c r="NPT61"/>
      <c r="NPU61" s="24"/>
      <c r="NPV61"/>
      <c r="NPW61"/>
      <c r="NPX61"/>
      <c r="NPY61" s="24"/>
      <c r="NPZ61"/>
      <c r="NQA61"/>
      <c r="NQB61"/>
      <c r="NQC61" s="24"/>
      <c r="NQD61"/>
      <c r="NQE61"/>
      <c r="NQF61"/>
      <c r="NQG61" s="24"/>
      <c r="NQH61"/>
      <c r="NQI61"/>
      <c r="NQJ61"/>
      <c r="NQK61" s="24"/>
      <c r="NQL61"/>
      <c r="NQM61"/>
      <c r="NQN61"/>
      <c r="NQO61" s="24"/>
      <c r="NQP61"/>
      <c r="NQQ61"/>
      <c r="NQR61"/>
      <c r="NQS61" s="24"/>
      <c r="NQT61"/>
      <c r="NQU61"/>
      <c r="NQV61"/>
      <c r="NQW61" s="24"/>
      <c r="NQX61"/>
      <c r="NQY61"/>
      <c r="NQZ61"/>
      <c r="NRA61" s="24"/>
      <c r="NRB61"/>
      <c r="NRC61"/>
      <c r="NRD61"/>
      <c r="NRE61" s="24"/>
      <c r="NRF61"/>
      <c r="NRG61"/>
      <c r="NRH61"/>
      <c r="NRI61" s="24"/>
      <c r="NRJ61"/>
      <c r="NRK61"/>
      <c r="NRL61"/>
      <c r="NRM61" s="24"/>
      <c r="NRN61"/>
      <c r="NRO61"/>
      <c r="NRP61"/>
      <c r="NRQ61" s="24"/>
      <c r="NRR61"/>
      <c r="NRS61"/>
      <c r="NRT61"/>
      <c r="NRU61" s="24"/>
      <c r="NRV61"/>
      <c r="NRW61"/>
      <c r="NRX61"/>
      <c r="NRY61" s="24"/>
      <c r="NRZ61"/>
      <c r="NSA61"/>
      <c r="NSB61"/>
      <c r="NSC61" s="24"/>
      <c r="NSD61"/>
      <c r="NSE61"/>
      <c r="NSF61"/>
      <c r="NSG61" s="24"/>
      <c r="NSH61"/>
      <c r="NSI61"/>
      <c r="NSJ61"/>
      <c r="NSK61" s="24"/>
      <c r="NSL61"/>
      <c r="NSM61"/>
      <c r="NSN61"/>
      <c r="NSO61" s="24"/>
      <c r="NSP61"/>
      <c r="NSQ61"/>
      <c r="NSR61"/>
      <c r="NSS61" s="24"/>
      <c r="NST61"/>
      <c r="NSU61"/>
      <c r="NSV61"/>
      <c r="NSW61" s="24"/>
      <c r="NSX61"/>
      <c r="NSY61"/>
      <c r="NSZ61"/>
      <c r="NTA61" s="24"/>
      <c r="NTB61"/>
      <c r="NTC61"/>
      <c r="NTD61"/>
      <c r="NTE61" s="24"/>
      <c r="NTF61"/>
      <c r="NTG61"/>
      <c r="NTH61"/>
      <c r="NTI61" s="24"/>
      <c r="NTJ61"/>
      <c r="NTK61"/>
      <c r="NTL61"/>
      <c r="NTM61" s="24"/>
      <c r="NTN61"/>
      <c r="NTO61"/>
      <c r="NTP61"/>
      <c r="NTQ61" s="24"/>
      <c r="NTR61"/>
      <c r="NTS61"/>
      <c r="NTT61"/>
      <c r="NTU61" s="24"/>
      <c r="NTV61"/>
      <c r="NTW61"/>
      <c r="NTX61"/>
      <c r="NTY61" s="24"/>
      <c r="NTZ61"/>
      <c r="NUA61"/>
      <c r="NUB61"/>
      <c r="NUC61" s="24"/>
      <c r="NUD61"/>
      <c r="NUE61"/>
      <c r="NUF61"/>
      <c r="NUG61" s="24"/>
      <c r="NUH61"/>
      <c r="NUI61"/>
      <c r="NUJ61"/>
      <c r="NUK61" s="24"/>
      <c r="NUL61"/>
      <c r="NUM61"/>
      <c r="NUN61"/>
      <c r="NUO61" s="24"/>
      <c r="NUP61"/>
      <c r="NUQ61"/>
      <c r="NUR61"/>
      <c r="NUS61" s="24"/>
      <c r="NUT61"/>
      <c r="NUU61"/>
      <c r="NUV61"/>
      <c r="NUW61" s="24"/>
      <c r="NUX61"/>
      <c r="NUY61"/>
      <c r="NUZ61"/>
      <c r="NVA61" s="24"/>
      <c r="NVB61"/>
      <c r="NVC61"/>
      <c r="NVD61"/>
      <c r="NVE61" s="24"/>
      <c r="NVF61"/>
      <c r="NVG61"/>
      <c r="NVH61"/>
      <c r="NVI61" s="24"/>
      <c r="NVJ61"/>
      <c r="NVK61"/>
      <c r="NVL61"/>
      <c r="NVM61" s="24"/>
      <c r="NVN61"/>
      <c r="NVO61"/>
      <c r="NVP61"/>
      <c r="NVQ61" s="24"/>
      <c r="NVR61"/>
      <c r="NVS61"/>
      <c r="NVT61"/>
      <c r="NVU61" s="24"/>
      <c r="NVV61"/>
      <c r="NVW61"/>
      <c r="NVX61"/>
      <c r="NVY61" s="24"/>
      <c r="NVZ61"/>
      <c r="NWA61"/>
      <c r="NWB61"/>
      <c r="NWC61" s="24"/>
      <c r="NWD61"/>
      <c r="NWE61"/>
      <c r="NWF61"/>
      <c r="NWG61" s="24"/>
      <c r="NWH61"/>
      <c r="NWI61"/>
      <c r="NWJ61"/>
      <c r="NWK61" s="24"/>
      <c r="NWL61"/>
      <c r="NWM61"/>
      <c r="NWN61"/>
      <c r="NWO61" s="24"/>
      <c r="NWP61"/>
      <c r="NWQ61"/>
      <c r="NWR61"/>
      <c r="NWS61" s="24"/>
      <c r="NWT61"/>
      <c r="NWU61"/>
      <c r="NWV61"/>
      <c r="NWW61" s="24"/>
      <c r="NWX61"/>
      <c r="NWY61"/>
      <c r="NWZ61"/>
      <c r="NXA61" s="24"/>
      <c r="NXB61"/>
      <c r="NXC61"/>
      <c r="NXD61"/>
      <c r="NXE61" s="24"/>
      <c r="NXF61"/>
      <c r="NXG61"/>
      <c r="NXH61"/>
      <c r="NXI61" s="24"/>
      <c r="NXJ61"/>
      <c r="NXK61"/>
      <c r="NXL61"/>
      <c r="NXM61" s="24"/>
      <c r="NXN61"/>
      <c r="NXO61"/>
      <c r="NXP61"/>
      <c r="NXQ61" s="24"/>
      <c r="NXR61"/>
      <c r="NXS61"/>
      <c r="NXT61"/>
      <c r="NXU61" s="24"/>
      <c r="NXV61"/>
      <c r="NXW61"/>
      <c r="NXX61"/>
      <c r="NXY61" s="24"/>
      <c r="NXZ61"/>
      <c r="NYA61"/>
      <c r="NYB61"/>
      <c r="NYC61" s="24"/>
      <c r="NYD61"/>
      <c r="NYE61"/>
      <c r="NYF61"/>
      <c r="NYG61" s="24"/>
      <c r="NYH61"/>
      <c r="NYI61"/>
      <c r="NYJ61"/>
      <c r="NYK61" s="24"/>
      <c r="NYL61"/>
      <c r="NYM61"/>
      <c r="NYN61"/>
      <c r="NYO61" s="24"/>
      <c r="NYP61"/>
      <c r="NYQ61"/>
      <c r="NYR61"/>
      <c r="NYS61" s="24"/>
      <c r="NYT61"/>
      <c r="NYU61"/>
      <c r="NYV61"/>
      <c r="NYW61" s="24"/>
      <c r="NYX61"/>
      <c r="NYY61"/>
      <c r="NYZ61"/>
      <c r="NZA61" s="24"/>
      <c r="NZB61"/>
      <c r="NZC61"/>
      <c r="NZD61"/>
      <c r="NZE61" s="24"/>
      <c r="NZF61"/>
      <c r="NZG61"/>
      <c r="NZH61"/>
      <c r="NZI61" s="24"/>
      <c r="NZJ61"/>
      <c r="NZK61"/>
      <c r="NZL61"/>
      <c r="NZM61" s="24"/>
      <c r="NZN61"/>
      <c r="NZO61"/>
      <c r="NZP61"/>
      <c r="NZQ61" s="24"/>
      <c r="NZR61"/>
      <c r="NZS61"/>
      <c r="NZT61"/>
      <c r="NZU61" s="24"/>
      <c r="NZV61"/>
      <c r="NZW61"/>
      <c r="NZX61"/>
      <c r="NZY61" s="24"/>
      <c r="NZZ61"/>
      <c r="OAA61"/>
      <c r="OAB61"/>
      <c r="OAC61" s="24"/>
      <c r="OAD61"/>
      <c r="OAE61"/>
      <c r="OAF61"/>
      <c r="OAG61" s="24"/>
      <c r="OAH61"/>
      <c r="OAI61"/>
      <c r="OAJ61"/>
      <c r="OAK61" s="24"/>
      <c r="OAL61"/>
      <c r="OAM61"/>
      <c r="OAN61"/>
      <c r="OAO61" s="24"/>
      <c r="OAP61"/>
      <c r="OAQ61"/>
      <c r="OAR61"/>
      <c r="OAS61" s="24"/>
      <c r="OAT61"/>
      <c r="OAU61"/>
      <c r="OAV61"/>
      <c r="OAW61" s="24"/>
      <c r="OAX61"/>
      <c r="OAY61"/>
      <c r="OAZ61"/>
      <c r="OBA61" s="24"/>
      <c r="OBB61"/>
      <c r="OBC61"/>
      <c r="OBD61"/>
      <c r="OBE61" s="24"/>
      <c r="OBF61"/>
      <c r="OBG61"/>
      <c r="OBH61"/>
      <c r="OBI61" s="24"/>
      <c r="OBJ61"/>
      <c r="OBK61"/>
      <c r="OBL61"/>
      <c r="OBM61" s="24"/>
      <c r="OBN61"/>
      <c r="OBO61"/>
      <c r="OBP61"/>
      <c r="OBQ61" s="24"/>
      <c r="OBR61"/>
      <c r="OBS61"/>
      <c r="OBT61"/>
      <c r="OBU61" s="24"/>
      <c r="OBV61"/>
      <c r="OBW61"/>
      <c r="OBX61"/>
      <c r="OBY61" s="24"/>
      <c r="OBZ61"/>
      <c r="OCA61"/>
      <c r="OCB61"/>
      <c r="OCC61" s="24"/>
      <c r="OCD61"/>
      <c r="OCE61"/>
      <c r="OCF61"/>
      <c r="OCG61" s="24"/>
      <c r="OCH61"/>
      <c r="OCI61"/>
      <c r="OCJ61"/>
      <c r="OCK61" s="24"/>
      <c r="OCL61"/>
      <c r="OCM61"/>
      <c r="OCN61"/>
      <c r="OCO61" s="24"/>
      <c r="OCP61"/>
      <c r="OCQ61"/>
      <c r="OCR61"/>
      <c r="OCS61" s="24"/>
      <c r="OCT61"/>
      <c r="OCU61"/>
      <c r="OCV61"/>
      <c r="OCW61" s="24"/>
      <c r="OCX61"/>
      <c r="OCY61"/>
      <c r="OCZ61"/>
      <c r="ODA61" s="24"/>
      <c r="ODB61"/>
      <c r="ODC61"/>
      <c r="ODD61"/>
      <c r="ODE61" s="24"/>
      <c r="ODF61"/>
      <c r="ODG61"/>
      <c r="ODH61"/>
      <c r="ODI61" s="24"/>
      <c r="ODJ61"/>
      <c r="ODK61"/>
      <c r="ODL61"/>
      <c r="ODM61" s="24"/>
      <c r="ODN61"/>
      <c r="ODO61"/>
      <c r="ODP61"/>
      <c r="ODQ61" s="24"/>
      <c r="ODR61"/>
      <c r="ODS61"/>
      <c r="ODT61"/>
      <c r="ODU61" s="24"/>
      <c r="ODV61"/>
      <c r="ODW61"/>
      <c r="ODX61"/>
      <c r="ODY61" s="24"/>
      <c r="ODZ61"/>
      <c r="OEA61"/>
      <c r="OEB61"/>
      <c r="OEC61" s="24"/>
      <c r="OED61"/>
      <c r="OEE61"/>
      <c r="OEF61"/>
      <c r="OEG61" s="24"/>
      <c r="OEH61"/>
      <c r="OEI61"/>
      <c r="OEJ61"/>
      <c r="OEK61" s="24"/>
      <c r="OEL61"/>
      <c r="OEM61"/>
      <c r="OEN61"/>
      <c r="OEO61" s="24"/>
      <c r="OEP61"/>
      <c r="OEQ61"/>
      <c r="OER61"/>
      <c r="OES61" s="24"/>
      <c r="OET61"/>
      <c r="OEU61"/>
      <c r="OEV61"/>
      <c r="OEW61" s="24"/>
      <c r="OEX61"/>
      <c r="OEY61"/>
      <c r="OEZ61"/>
      <c r="OFA61" s="24"/>
      <c r="OFB61"/>
      <c r="OFC61"/>
      <c r="OFD61"/>
      <c r="OFE61" s="24"/>
      <c r="OFF61"/>
      <c r="OFG61"/>
      <c r="OFH61"/>
      <c r="OFI61" s="24"/>
      <c r="OFJ61"/>
      <c r="OFK61"/>
      <c r="OFL61"/>
      <c r="OFM61" s="24"/>
      <c r="OFN61"/>
      <c r="OFO61"/>
      <c r="OFP61"/>
      <c r="OFQ61" s="24"/>
      <c r="OFR61"/>
      <c r="OFS61"/>
      <c r="OFT61"/>
      <c r="OFU61" s="24"/>
      <c r="OFV61"/>
      <c r="OFW61"/>
      <c r="OFX61"/>
      <c r="OFY61" s="24"/>
      <c r="OFZ61"/>
      <c r="OGA61"/>
      <c r="OGB61"/>
      <c r="OGC61" s="24"/>
      <c r="OGD61"/>
      <c r="OGE61"/>
      <c r="OGF61"/>
      <c r="OGG61" s="24"/>
      <c r="OGH61"/>
      <c r="OGI61"/>
      <c r="OGJ61"/>
      <c r="OGK61" s="24"/>
      <c r="OGL61"/>
      <c r="OGM61"/>
      <c r="OGN61"/>
      <c r="OGO61" s="24"/>
      <c r="OGP61"/>
      <c r="OGQ61"/>
      <c r="OGR61"/>
      <c r="OGS61" s="24"/>
      <c r="OGT61"/>
      <c r="OGU61"/>
      <c r="OGV61"/>
      <c r="OGW61" s="24"/>
      <c r="OGX61"/>
      <c r="OGY61"/>
      <c r="OGZ61"/>
      <c r="OHA61" s="24"/>
      <c r="OHB61"/>
      <c r="OHC61"/>
      <c r="OHD61"/>
      <c r="OHE61" s="24"/>
      <c r="OHF61"/>
      <c r="OHG61"/>
      <c r="OHH61"/>
      <c r="OHI61" s="24"/>
      <c r="OHJ61"/>
      <c r="OHK61"/>
      <c r="OHL61"/>
      <c r="OHM61" s="24"/>
      <c r="OHN61"/>
      <c r="OHO61"/>
      <c r="OHP61"/>
      <c r="OHQ61" s="24"/>
      <c r="OHR61"/>
      <c r="OHS61"/>
      <c r="OHT61"/>
      <c r="OHU61" s="24"/>
      <c r="OHV61"/>
      <c r="OHW61"/>
      <c r="OHX61"/>
      <c r="OHY61" s="24"/>
      <c r="OHZ61"/>
      <c r="OIA61"/>
      <c r="OIB61"/>
      <c r="OIC61" s="24"/>
      <c r="OID61"/>
      <c r="OIE61"/>
      <c r="OIF61"/>
      <c r="OIG61" s="24"/>
      <c r="OIH61"/>
      <c r="OII61"/>
      <c r="OIJ61"/>
      <c r="OIK61" s="24"/>
      <c r="OIL61"/>
      <c r="OIM61"/>
      <c r="OIN61"/>
      <c r="OIO61" s="24"/>
      <c r="OIP61"/>
      <c r="OIQ61"/>
      <c r="OIR61"/>
      <c r="OIS61" s="24"/>
      <c r="OIT61"/>
      <c r="OIU61"/>
      <c r="OIV61"/>
      <c r="OIW61" s="24"/>
      <c r="OIX61"/>
      <c r="OIY61"/>
      <c r="OIZ61"/>
      <c r="OJA61" s="24"/>
      <c r="OJB61"/>
      <c r="OJC61"/>
      <c r="OJD61"/>
      <c r="OJE61" s="24"/>
      <c r="OJF61"/>
      <c r="OJG61"/>
      <c r="OJH61"/>
      <c r="OJI61" s="24"/>
      <c r="OJJ61"/>
      <c r="OJK61"/>
      <c r="OJL61"/>
      <c r="OJM61" s="24"/>
      <c r="OJN61"/>
      <c r="OJO61"/>
      <c r="OJP61"/>
      <c r="OJQ61" s="24"/>
      <c r="OJR61"/>
      <c r="OJS61"/>
      <c r="OJT61"/>
      <c r="OJU61" s="24"/>
      <c r="OJV61"/>
      <c r="OJW61"/>
      <c r="OJX61"/>
      <c r="OJY61" s="24"/>
      <c r="OJZ61"/>
      <c r="OKA61"/>
      <c r="OKB61"/>
      <c r="OKC61" s="24"/>
      <c r="OKD61"/>
      <c r="OKE61"/>
      <c r="OKF61"/>
      <c r="OKG61" s="24"/>
      <c r="OKH61"/>
      <c r="OKI61"/>
      <c r="OKJ61"/>
      <c r="OKK61" s="24"/>
      <c r="OKL61"/>
      <c r="OKM61"/>
      <c r="OKN61"/>
      <c r="OKO61" s="24"/>
      <c r="OKP61"/>
      <c r="OKQ61"/>
      <c r="OKR61"/>
      <c r="OKS61" s="24"/>
      <c r="OKT61"/>
      <c r="OKU61"/>
      <c r="OKV61"/>
      <c r="OKW61" s="24"/>
      <c r="OKX61"/>
      <c r="OKY61"/>
      <c r="OKZ61"/>
      <c r="OLA61" s="24"/>
      <c r="OLB61"/>
      <c r="OLC61"/>
      <c r="OLD61"/>
      <c r="OLE61" s="24"/>
      <c r="OLF61"/>
      <c r="OLG61"/>
      <c r="OLH61"/>
      <c r="OLI61" s="24"/>
      <c r="OLJ61"/>
      <c r="OLK61"/>
      <c r="OLL61"/>
      <c r="OLM61" s="24"/>
      <c r="OLN61"/>
      <c r="OLO61"/>
      <c r="OLP61"/>
      <c r="OLQ61" s="24"/>
      <c r="OLR61"/>
      <c r="OLS61"/>
      <c r="OLT61"/>
      <c r="OLU61" s="24"/>
      <c r="OLV61"/>
      <c r="OLW61"/>
      <c r="OLX61"/>
      <c r="OLY61" s="24"/>
      <c r="OLZ61"/>
      <c r="OMA61"/>
      <c r="OMB61"/>
      <c r="OMC61" s="24"/>
      <c r="OMD61"/>
      <c r="OME61"/>
      <c r="OMF61"/>
      <c r="OMG61" s="24"/>
      <c r="OMH61"/>
      <c r="OMI61"/>
      <c r="OMJ61"/>
      <c r="OMK61" s="24"/>
      <c r="OML61"/>
      <c r="OMM61"/>
      <c r="OMN61"/>
      <c r="OMO61" s="24"/>
      <c r="OMP61"/>
      <c r="OMQ61"/>
      <c r="OMR61"/>
      <c r="OMS61" s="24"/>
      <c r="OMT61"/>
      <c r="OMU61"/>
      <c r="OMV61"/>
      <c r="OMW61" s="24"/>
      <c r="OMX61"/>
      <c r="OMY61"/>
      <c r="OMZ61"/>
      <c r="ONA61" s="24"/>
      <c r="ONB61"/>
      <c r="ONC61"/>
      <c r="OND61"/>
      <c r="ONE61" s="24"/>
      <c r="ONF61"/>
      <c r="ONG61"/>
      <c r="ONH61"/>
      <c r="ONI61" s="24"/>
      <c r="ONJ61"/>
      <c r="ONK61"/>
      <c r="ONL61"/>
      <c r="ONM61" s="24"/>
      <c r="ONN61"/>
      <c r="ONO61"/>
      <c r="ONP61"/>
      <c r="ONQ61" s="24"/>
      <c r="ONR61"/>
      <c r="ONS61"/>
      <c r="ONT61"/>
      <c r="ONU61" s="24"/>
      <c r="ONV61"/>
      <c r="ONW61"/>
      <c r="ONX61"/>
      <c r="ONY61" s="24"/>
      <c r="ONZ61"/>
      <c r="OOA61"/>
      <c r="OOB61"/>
      <c r="OOC61" s="24"/>
      <c r="OOD61"/>
      <c r="OOE61"/>
      <c r="OOF61"/>
      <c r="OOG61" s="24"/>
      <c r="OOH61"/>
      <c r="OOI61"/>
      <c r="OOJ61"/>
      <c r="OOK61" s="24"/>
      <c r="OOL61"/>
      <c r="OOM61"/>
      <c r="OON61"/>
      <c r="OOO61" s="24"/>
      <c r="OOP61"/>
      <c r="OOQ61"/>
      <c r="OOR61"/>
      <c r="OOS61" s="24"/>
      <c r="OOT61"/>
      <c r="OOU61"/>
      <c r="OOV61"/>
      <c r="OOW61" s="24"/>
      <c r="OOX61"/>
      <c r="OOY61"/>
      <c r="OOZ61"/>
      <c r="OPA61" s="24"/>
      <c r="OPB61"/>
      <c r="OPC61"/>
      <c r="OPD61"/>
      <c r="OPE61" s="24"/>
      <c r="OPF61"/>
      <c r="OPG61"/>
      <c r="OPH61"/>
      <c r="OPI61" s="24"/>
      <c r="OPJ61"/>
      <c r="OPK61"/>
      <c r="OPL61"/>
      <c r="OPM61" s="24"/>
      <c r="OPN61"/>
      <c r="OPO61"/>
      <c r="OPP61"/>
      <c r="OPQ61" s="24"/>
      <c r="OPR61"/>
      <c r="OPS61"/>
      <c r="OPT61"/>
      <c r="OPU61" s="24"/>
      <c r="OPV61"/>
      <c r="OPW61"/>
      <c r="OPX61"/>
      <c r="OPY61" s="24"/>
      <c r="OPZ61"/>
      <c r="OQA61"/>
      <c r="OQB61"/>
      <c r="OQC61" s="24"/>
      <c r="OQD61"/>
      <c r="OQE61"/>
      <c r="OQF61"/>
      <c r="OQG61" s="24"/>
      <c r="OQH61"/>
      <c r="OQI61"/>
      <c r="OQJ61"/>
      <c r="OQK61" s="24"/>
      <c r="OQL61"/>
      <c r="OQM61"/>
      <c r="OQN61"/>
      <c r="OQO61" s="24"/>
      <c r="OQP61"/>
      <c r="OQQ61"/>
      <c r="OQR61"/>
      <c r="OQS61" s="24"/>
      <c r="OQT61"/>
      <c r="OQU61"/>
      <c r="OQV61"/>
      <c r="OQW61" s="24"/>
      <c r="OQX61"/>
      <c r="OQY61"/>
      <c r="OQZ61"/>
      <c r="ORA61" s="24"/>
      <c r="ORB61"/>
      <c r="ORC61"/>
      <c r="ORD61"/>
      <c r="ORE61" s="24"/>
      <c r="ORF61"/>
      <c r="ORG61"/>
      <c r="ORH61"/>
      <c r="ORI61" s="24"/>
      <c r="ORJ61"/>
      <c r="ORK61"/>
      <c r="ORL61"/>
      <c r="ORM61" s="24"/>
      <c r="ORN61"/>
      <c r="ORO61"/>
      <c r="ORP61"/>
      <c r="ORQ61" s="24"/>
      <c r="ORR61"/>
      <c r="ORS61"/>
      <c r="ORT61"/>
      <c r="ORU61" s="24"/>
      <c r="ORV61"/>
      <c r="ORW61"/>
      <c r="ORX61"/>
      <c r="ORY61" s="24"/>
      <c r="ORZ61"/>
      <c r="OSA61"/>
      <c r="OSB61"/>
      <c r="OSC61" s="24"/>
      <c r="OSD61"/>
      <c r="OSE61"/>
      <c r="OSF61"/>
      <c r="OSG61" s="24"/>
      <c r="OSH61"/>
      <c r="OSI61"/>
      <c r="OSJ61"/>
      <c r="OSK61" s="24"/>
      <c r="OSL61"/>
      <c r="OSM61"/>
      <c r="OSN61"/>
      <c r="OSO61" s="24"/>
      <c r="OSP61"/>
      <c r="OSQ61"/>
      <c r="OSR61"/>
      <c r="OSS61" s="24"/>
      <c r="OST61"/>
      <c r="OSU61"/>
      <c r="OSV61"/>
      <c r="OSW61" s="24"/>
      <c r="OSX61"/>
      <c r="OSY61"/>
      <c r="OSZ61"/>
      <c r="OTA61" s="24"/>
      <c r="OTB61"/>
      <c r="OTC61"/>
      <c r="OTD61"/>
      <c r="OTE61" s="24"/>
      <c r="OTF61"/>
      <c r="OTG61"/>
      <c r="OTH61"/>
      <c r="OTI61" s="24"/>
      <c r="OTJ61"/>
      <c r="OTK61"/>
      <c r="OTL61"/>
      <c r="OTM61" s="24"/>
      <c r="OTN61"/>
      <c r="OTO61"/>
      <c r="OTP61"/>
      <c r="OTQ61" s="24"/>
      <c r="OTR61"/>
      <c r="OTS61"/>
      <c r="OTT61"/>
      <c r="OTU61" s="24"/>
      <c r="OTV61"/>
      <c r="OTW61"/>
      <c r="OTX61"/>
      <c r="OTY61" s="24"/>
      <c r="OTZ61"/>
      <c r="OUA61"/>
      <c r="OUB61"/>
      <c r="OUC61" s="24"/>
      <c r="OUD61"/>
      <c r="OUE61"/>
      <c r="OUF61"/>
      <c r="OUG61" s="24"/>
      <c r="OUH61"/>
      <c r="OUI61"/>
      <c r="OUJ61"/>
      <c r="OUK61" s="24"/>
      <c r="OUL61"/>
      <c r="OUM61"/>
      <c r="OUN61"/>
      <c r="OUO61" s="24"/>
      <c r="OUP61"/>
      <c r="OUQ61"/>
      <c r="OUR61"/>
      <c r="OUS61" s="24"/>
      <c r="OUT61"/>
      <c r="OUU61"/>
      <c r="OUV61"/>
      <c r="OUW61" s="24"/>
      <c r="OUX61"/>
      <c r="OUY61"/>
      <c r="OUZ61"/>
      <c r="OVA61" s="24"/>
      <c r="OVB61"/>
      <c r="OVC61"/>
      <c r="OVD61"/>
      <c r="OVE61" s="24"/>
      <c r="OVF61"/>
      <c r="OVG61"/>
      <c r="OVH61"/>
      <c r="OVI61" s="24"/>
      <c r="OVJ61"/>
      <c r="OVK61"/>
      <c r="OVL61"/>
      <c r="OVM61" s="24"/>
      <c r="OVN61"/>
      <c r="OVO61"/>
      <c r="OVP61"/>
      <c r="OVQ61" s="24"/>
      <c r="OVR61"/>
      <c r="OVS61"/>
      <c r="OVT61"/>
      <c r="OVU61" s="24"/>
      <c r="OVV61"/>
      <c r="OVW61"/>
      <c r="OVX61"/>
      <c r="OVY61" s="24"/>
      <c r="OVZ61"/>
      <c r="OWA61"/>
      <c r="OWB61"/>
      <c r="OWC61" s="24"/>
      <c r="OWD61"/>
      <c r="OWE61"/>
      <c r="OWF61"/>
      <c r="OWG61" s="24"/>
      <c r="OWH61"/>
      <c r="OWI61"/>
      <c r="OWJ61"/>
      <c r="OWK61" s="24"/>
      <c r="OWL61"/>
      <c r="OWM61"/>
      <c r="OWN61"/>
      <c r="OWO61" s="24"/>
      <c r="OWP61"/>
      <c r="OWQ61"/>
      <c r="OWR61"/>
      <c r="OWS61" s="24"/>
      <c r="OWT61"/>
      <c r="OWU61"/>
      <c r="OWV61"/>
      <c r="OWW61" s="24"/>
      <c r="OWX61"/>
      <c r="OWY61"/>
      <c r="OWZ61"/>
      <c r="OXA61" s="24"/>
      <c r="OXB61"/>
      <c r="OXC61"/>
      <c r="OXD61"/>
      <c r="OXE61" s="24"/>
      <c r="OXF61"/>
      <c r="OXG61"/>
      <c r="OXH61"/>
      <c r="OXI61" s="24"/>
      <c r="OXJ61"/>
      <c r="OXK61"/>
      <c r="OXL61"/>
      <c r="OXM61" s="24"/>
      <c r="OXN61"/>
      <c r="OXO61"/>
      <c r="OXP61"/>
      <c r="OXQ61" s="24"/>
      <c r="OXR61"/>
      <c r="OXS61"/>
      <c r="OXT61"/>
      <c r="OXU61" s="24"/>
      <c r="OXV61"/>
      <c r="OXW61"/>
      <c r="OXX61"/>
      <c r="OXY61" s="24"/>
      <c r="OXZ61"/>
      <c r="OYA61"/>
      <c r="OYB61"/>
      <c r="OYC61" s="24"/>
      <c r="OYD61"/>
      <c r="OYE61"/>
      <c r="OYF61"/>
      <c r="OYG61" s="24"/>
      <c r="OYH61"/>
      <c r="OYI61"/>
      <c r="OYJ61"/>
      <c r="OYK61" s="24"/>
      <c r="OYL61"/>
      <c r="OYM61"/>
      <c r="OYN61"/>
      <c r="OYO61" s="24"/>
      <c r="OYP61"/>
      <c r="OYQ61"/>
      <c r="OYR61"/>
      <c r="OYS61" s="24"/>
      <c r="OYT61"/>
      <c r="OYU61"/>
      <c r="OYV61"/>
      <c r="OYW61" s="24"/>
      <c r="OYX61"/>
      <c r="OYY61"/>
      <c r="OYZ61"/>
      <c r="OZA61" s="24"/>
      <c r="OZB61"/>
      <c r="OZC61"/>
      <c r="OZD61"/>
      <c r="OZE61" s="24"/>
      <c r="OZF61"/>
      <c r="OZG61"/>
      <c r="OZH61"/>
      <c r="OZI61" s="24"/>
      <c r="OZJ61"/>
      <c r="OZK61"/>
      <c r="OZL61"/>
      <c r="OZM61" s="24"/>
      <c r="OZN61"/>
      <c r="OZO61"/>
      <c r="OZP61"/>
      <c r="OZQ61" s="24"/>
      <c r="OZR61"/>
      <c r="OZS61"/>
      <c r="OZT61"/>
      <c r="OZU61" s="24"/>
      <c r="OZV61"/>
      <c r="OZW61"/>
      <c r="OZX61"/>
      <c r="OZY61" s="24"/>
      <c r="OZZ61"/>
      <c r="PAA61"/>
      <c r="PAB61"/>
      <c r="PAC61" s="24"/>
      <c r="PAD61"/>
      <c r="PAE61"/>
      <c r="PAF61"/>
      <c r="PAG61" s="24"/>
      <c r="PAH61"/>
      <c r="PAI61"/>
      <c r="PAJ61"/>
      <c r="PAK61" s="24"/>
      <c r="PAL61"/>
      <c r="PAM61"/>
      <c r="PAN61"/>
      <c r="PAO61" s="24"/>
      <c r="PAP61"/>
      <c r="PAQ61"/>
      <c r="PAR61"/>
      <c r="PAS61" s="24"/>
      <c r="PAT61"/>
      <c r="PAU61"/>
      <c r="PAV61"/>
      <c r="PAW61" s="24"/>
      <c r="PAX61"/>
      <c r="PAY61"/>
      <c r="PAZ61"/>
      <c r="PBA61" s="24"/>
      <c r="PBB61"/>
      <c r="PBC61"/>
      <c r="PBD61"/>
      <c r="PBE61" s="24"/>
      <c r="PBF61"/>
      <c r="PBG61"/>
      <c r="PBH61"/>
      <c r="PBI61" s="24"/>
      <c r="PBJ61"/>
      <c r="PBK61"/>
      <c r="PBL61"/>
      <c r="PBM61" s="24"/>
      <c r="PBN61"/>
      <c r="PBO61"/>
      <c r="PBP61"/>
      <c r="PBQ61" s="24"/>
      <c r="PBR61"/>
      <c r="PBS61"/>
      <c r="PBT61"/>
      <c r="PBU61" s="24"/>
      <c r="PBV61"/>
      <c r="PBW61"/>
      <c r="PBX61"/>
      <c r="PBY61" s="24"/>
      <c r="PBZ61"/>
      <c r="PCA61"/>
      <c r="PCB61"/>
      <c r="PCC61" s="24"/>
      <c r="PCD61"/>
      <c r="PCE61"/>
      <c r="PCF61"/>
      <c r="PCG61" s="24"/>
      <c r="PCH61"/>
      <c r="PCI61"/>
      <c r="PCJ61"/>
      <c r="PCK61" s="24"/>
      <c r="PCL61"/>
      <c r="PCM61"/>
      <c r="PCN61"/>
      <c r="PCO61" s="24"/>
      <c r="PCP61"/>
      <c r="PCQ61"/>
      <c r="PCR61"/>
      <c r="PCS61" s="24"/>
      <c r="PCT61"/>
      <c r="PCU61"/>
      <c r="PCV61"/>
      <c r="PCW61" s="24"/>
      <c r="PCX61"/>
      <c r="PCY61"/>
      <c r="PCZ61"/>
      <c r="PDA61" s="24"/>
      <c r="PDB61"/>
      <c r="PDC61"/>
      <c r="PDD61"/>
      <c r="PDE61" s="24"/>
      <c r="PDF61"/>
      <c r="PDG61"/>
      <c r="PDH61"/>
      <c r="PDI61" s="24"/>
      <c r="PDJ61"/>
      <c r="PDK61"/>
      <c r="PDL61"/>
      <c r="PDM61" s="24"/>
      <c r="PDN61"/>
      <c r="PDO61"/>
      <c r="PDP61"/>
      <c r="PDQ61" s="24"/>
      <c r="PDR61"/>
      <c r="PDS61"/>
      <c r="PDT61"/>
      <c r="PDU61" s="24"/>
      <c r="PDV61"/>
      <c r="PDW61"/>
      <c r="PDX61"/>
      <c r="PDY61" s="24"/>
      <c r="PDZ61"/>
      <c r="PEA61"/>
      <c r="PEB61"/>
      <c r="PEC61" s="24"/>
      <c r="PED61"/>
      <c r="PEE61"/>
      <c r="PEF61"/>
      <c r="PEG61" s="24"/>
      <c r="PEH61"/>
      <c r="PEI61"/>
      <c r="PEJ61"/>
      <c r="PEK61" s="24"/>
      <c r="PEL61"/>
      <c r="PEM61"/>
      <c r="PEN61"/>
      <c r="PEO61" s="24"/>
      <c r="PEP61"/>
      <c r="PEQ61"/>
      <c r="PER61"/>
      <c r="PES61" s="24"/>
      <c r="PET61"/>
      <c r="PEU61"/>
      <c r="PEV61"/>
      <c r="PEW61" s="24"/>
      <c r="PEX61"/>
      <c r="PEY61"/>
      <c r="PEZ61"/>
      <c r="PFA61" s="24"/>
      <c r="PFB61"/>
      <c r="PFC61"/>
      <c r="PFD61"/>
      <c r="PFE61" s="24"/>
      <c r="PFF61"/>
      <c r="PFG61"/>
      <c r="PFH61"/>
      <c r="PFI61" s="24"/>
      <c r="PFJ61"/>
      <c r="PFK61"/>
      <c r="PFL61"/>
      <c r="PFM61" s="24"/>
      <c r="PFN61"/>
      <c r="PFO61"/>
      <c r="PFP61"/>
      <c r="PFQ61" s="24"/>
      <c r="PFR61"/>
      <c r="PFS61"/>
      <c r="PFT61"/>
      <c r="PFU61" s="24"/>
      <c r="PFV61"/>
      <c r="PFW61"/>
      <c r="PFX61"/>
      <c r="PFY61" s="24"/>
      <c r="PFZ61"/>
      <c r="PGA61"/>
      <c r="PGB61"/>
      <c r="PGC61" s="24"/>
      <c r="PGD61"/>
      <c r="PGE61"/>
      <c r="PGF61"/>
      <c r="PGG61" s="24"/>
      <c r="PGH61"/>
      <c r="PGI61"/>
      <c r="PGJ61"/>
      <c r="PGK61" s="24"/>
      <c r="PGL61"/>
      <c r="PGM61"/>
      <c r="PGN61"/>
      <c r="PGO61" s="24"/>
      <c r="PGP61"/>
      <c r="PGQ61"/>
      <c r="PGR61"/>
      <c r="PGS61" s="24"/>
      <c r="PGT61"/>
      <c r="PGU61"/>
      <c r="PGV61"/>
      <c r="PGW61" s="24"/>
      <c r="PGX61"/>
      <c r="PGY61"/>
      <c r="PGZ61"/>
      <c r="PHA61" s="24"/>
      <c r="PHB61"/>
      <c r="PHC61"/>
      <c r="PHD61"/>
      <c r="PHE61" s="24"/>
      <c r="PHF61"/>
      <c r="PHG61"/>
      <c r="PHH61"/>
      <c r="PHI61" s="24"/>
      <c r="PHJ61"/>
      <c r="PHK61"/>
      <c r="PHL61"/>
      <c r="PHM61" s="24"/>
      <c r="PHN61"/>
      <c r="PHO61"/>
      <c r="PHP61"/>
      <c r="PHQ61" s="24"/>
      <c r="PHR61"/>
      <c r="PHS61"/>
      <c r="PHT61"/>
      <c r="PHU61" s="24"/>
      <c r="PHV61"/>
      <c r="PHW61"/>
      <c r="PHX61"/>
      <c r="PHY61" s="24"/>
      <c r="PHZ61"/>
      <c r="PIA61"/>
      <c r="PIB61"/>
      <c r="PIC61" s="24"/>
      <c r="PID61"/>
      <c r="PIE61"/>
      <c r="PIF61"/>
      <c r="PIG61" s="24"/>
      <c r="PIH61"/>
      <c r="PII61"/>
      <c r="PIJ61"/>
      <c r="PIK61" s="24"/>
      <c r="PIL61"/>
      <c r="PIM61"/>
      <c r="PIN61"/>
      <c r="PIO61" s="24"/>
      <c r="PIP61"/>
      <c r="PIQ61"/>
      <c r="PIR61"/>
      <c r="PIS61" s="24"/>
      <c r="PIT61"/>
      <c r="PIU61"/>
      <c r="PIV61"/>
      <c r="PIW61" s="24"/>
      <c r="PIX61"/>
      <c r="PIY61"/>
      <c r="PIZ61"/>
      <c r="PJA61" s="24"/>
      <c r="PJB61"/>
      <c r="PJC61"/>
      <c r="PJD61"/>
      <c r="PJE61" s="24"/>
      <c r="PJF61"/>
      <c r="PJG61"/>
      <c r="PJH61"/>
      <c r="PJI61" s="24"/>
      <c r="PJJ61"/>
      <c r="PJK61"/>
      <c r="PJL61"/>
      <c r="PJM61" s="24"/>
      <c r="PJN61"/>
      <c r="PJO61"/>
      <c r="PJP61"/>
      <c r="PJQ61" s="24"/>
      <c r="PJR61"/>
      <c r="PJS61"/>
      <c r="PJT61"/>
      <c r="PJU61" s="24"/>
      <c r="PJV61"/>
      <c r="PJW61"/>
      <c r="PJX61"/>
      <c r="PJY61" s="24"/>
      <c r="PJZ61"/>
      <c r="PKA61"/>
      <c r="PKB61"/>
      <c r="PKC61" s="24"/>
      <c r="PKD61"/>
      <c r="PKE61"/>
      <c r="PKF61"/>
      <c r="PKG61" s="24"/>
      <c r="PKH61"/>
      <c r="PKI61"/>
      <c r="PKJ61"/>
      <c r="PKK61" s="24"/>
      <c r="PKL61"/>
      <c r="PKM61"/>
      <c r="PKN61"/>
      <c r="PKO61" s="24"/>
      <c r="PKP61"/>
      <c r="PKQ61"/>
      <c r="PKR61"/>
      <c r="PKS61" s="24"/>
      <c r="PKT61"/>
      <c r="PKU61"/>
      <c r="PKV61"/>
      <c r="PKW61" s="24"/>
      <c r="PKX61"/>
      <c r="PKY61"/>
      <c r="PKZ61"/>
      <c r="PLA61" s="24"/>
      <c r="PLB61"/>
      <c r="PLC61"/>
      <c r="PLD61"/>
      <c r="PLE61" s="24"/>
      <c r="PLF61"/>
      <c r="PLG61"/>
      <c r="PLH61"/>
      <c r="PLI61" s="24"/>
      <c r="PLJ61"/>
      <c r="PLK61"/>
      <c r="PLL61"/>
      <c r="PLM61" s="24"/>
      <c r="PLN61"/>
      <c r="PLO61"/>
      <c r="PLP61"/>
      <c r="PLQ61" s="24"/>
      <c r="PLR61"/>
      <c r="PLS61"/>
      <c r="PLT61"/>
      <c r="PLU61" s="24"/>
      <c r="PLV61"/>
      <c r="PLW61"/>
      <c r="PLX61"/>
      <c r="PLY61" s="24"/>
      <c r="PLZ61"/>
      <c r="PMA61"/>
      <c r="PMB61"/>
      <c r="PMC61" s="24"/>
      <c r="PMD61"/>
      <c r="PME61"/>
      <c r="PMF61"/>
      <c r="PMG61" s="24"/>
      <c r="PMH61"/>
      <c r="PMI61"/>
      <c r="PMJ61"/>
      <c r="PMK61" s="24"/>
      <c r="PML61"/>
      <c r="PMM61"/>
      <c r="PMN61"/>
      <c r="PMO61" s="24"/>
      <c r="PMP61"/>
      <c r="PMQ61"/>
      <c r="PMR61"/>
      <c r="PMS61" s="24"/>
      <c r="PMT61"/>
      <c r="PMU61"/>
      <c r="PMV61"/>
      <c r="PMW61" s="24"/>
      <c r="PMX61"/>
      <c r="PMY61"/>
      <c r="PMZ61"/>
      <c r="PNA61" s="24"/>
      <c r="PNB61"/>
      <c r="PNC61"/>
      <c r="PND61"/>
      <c r="PNE61" s="24"/>
      <c r="PNF61"/>
      <c r="PNG61"/>
      <c r="PNH61"/>
      <c r="PNI61" s="24"/>
      <c r="PNJ61"/>
      <c r="PNK61"/>
      <c r="PNL61"/>
      <c r="PNM61" s="24"/>
      <c r="PNN61"/>
      <c r="PNO61"/>
      <c r="PNP61"/>
      <c r="PNQ61" s="24"/>
      <c r="PNR61"/>
      <c r="PNS61"/>
      <c r="PNT61"/>
      <c r="PNU61" s="24"/>
      <c r="PNV61"/>
      <c r="PNW61"/>
      <c r="PNX61"/>
      <c r="PNY61" s="24"/>
      <c r="PNZ61"/>
      <c r="POA61"/>
      <c r="POB61"/>
      <c r="POC61" s="24"/>
      <c r="POD61"/>
      <c r="POE61"/>
      <c r="POF61"/>
      <c r="POG61" s="24"/>
      <c r="POH61"/>
      <c r="POI61"/>
      <c r="POJ61"/>
      <c r="POK61" s="24"/>
      <c r="POL61"/>
      <c r="POM61"/>
      <c r="PON61"/>
      <c r="POO61" s="24"/>
      <c r="POP61"/>
      <c r="POQ61"/>
      <c r="POR61"/>
      <c r="POS61" s="24"/>
      <c r="POT61"/>
      <c r="POU61"/>
      <c r="POV61"/>
      <c r="POW61" s="24"/>
      <c r="POX61"/>
      <c r="POY61"/>
      <c r="POZ61"/>
      <c r="PPA61" s="24"/>
      <c r="PPB61"/>
      <c r="PPC61"/>
      <c r="PPD61"/>
      <c r="PPE61" s="24"/>
      <c r="PPF61"/>
      <c r="PPG61"/>
      <c r="PPH61"/>
      <c r="PPI61" s="24"/>
      <c r="PPJ61"/>
      <c r="PPK61"/>
      <c r="PPL61"/>
      <c r="PPM61" s="24"/>
      <c r="PPN61"/>
      <c r="PPO61"/>
      <c r="PPP61"/>
      <c r="PPQ61" s="24"/>
      <c r="PPR61"/>
      <c r="PPS61"/>
      <c r="PPT61"/>
      <c r="PPU61" s="24"/>
      <c r="PPV61"/>
      <c r="PPW61"/>
      <c r="PPX61"/>
      <c r="PPY61" s="24"/>
      <c r="PPZ61"/>
      <c r="PQA61"/>
      <c r="PQB61"/>
      <c r="PQC61" s="24"/>
      <c r="PQD61"/>
      <c r="PQE61"/>
      <c r="PQF61"/>
      <c r="PQG61" s="24"/>
      <c r="PQH61"/>
      <c r="PQI61"/>
      <c r="PQJ61"/>
      <c r="PQK61" s="24"/>
      <c r="PQL61"/>
      <c r="PQM61"/>
      <c r="PQN61"/>
      <c r="PQO61" s="24"/>
      <c r="PQP61"/>
      <c r="PQQ61"/>
      <c r="PQR61"/>
      <c r="PQS61" s="24"/>
      <c r="PQT61"/>
      <c r="PQU61"/>
      <c r="PQV61"/>
      <c r="PQW61" s="24"/>
      <c r="PQX61"/>
      <c r="PQY61"/>
      <c r="PQZ61"/>
      <c r="PRA61" s="24"/>
      <c r="PRB61"/>
      <c r="PRC61"/>
      <c r="PRD61"/>
      <c r="PRE61" s="24"/>
      <c r="PRF61"/>
      <c r="PRG61"/>
      <c r="PRH61"/>
      <c r="PRI61" s="24"/>
      <c r="PRJ61"/>
      <c r="PRK61"/>
      <c r="PRL61"/>
      <c r="PRM61" s="24"/>
      <c r="PRN61"/>
      <c r="PRO61"/>
      <c r="PRP61"/>
      <c r="PRQ61" s="24"/>
      <c r="PRR61"/>
      <c r="PRS61"/>
      <c r="PRT61"/>
      <c r="PRU61" s="24"/>
      <c r="PRV61"/>
      <c r="PRW61"/>
      <c r="PRX61"/>
      <c r="PRY61" s="24"/>
      <c r="PRZ61"/>
      <c r="PSA61"/>
      <c r="PSB61"/>
      <c r="PSC61" s="24"/>
      <c r="PSD61"/>
      <c r="PSE61"/>
      <c r="PSF61"/>
      <c r="PSG61" s="24"/>
      <c r="PSH61"/>
      <c r="PSI61"/>
      <c r="PSJ61"/>
      <c r="PSK61" s="24"/>
      <c r="PSL61"/>
      <c r="PSM61"/>
      <c r="PSN61"/>
      <c r="PSO61" s="24"/>
      <c r="PSP61"/>
      <c r="PSQ61"/>
      <c r="PSR61"/>
      <c r="PSS61" s="24"/>
      <c r="PST61"/>
      <c r="PSU61"/>
      <c r="PSV61"/>
      <c r="PSW61" s="24"/>
      <c r="PSX61"/>
      <c r="PSY61"/>
      <c r="PSZ61"/>
      <c r="PTA61" s="24"/>
      <c r="PTB61"/>
      <c r="PTC61"/>
      <c r="PTD61"/>
      <c r="PTE61" s="24"/>
      <c r="PTF61"/>
      <c r="PTG61"/>
      <c r="PTH61"/>
      <c r="PTI61" s="24"/>
      <c r="PTJ61"/>
      <c r="PTK61"/>
      <c r="PTL61"/>
      <c r="PTM61" s="24"/>
      <c r="PTN61"/>
      <c r="PTO61"/>
      <c r="PTP61"/>
      <c r="PTQ61" s="24"/>
      <c r="PTR61"/>
      <c r="PTS61"/>
      <c r="PTT61"/>
      <c r="PTU61" s="24"/>
      <c r="PTV61"/>
      <c r="PTW61"/>
      <c r="PTX61"/>
      <c r="PTY61" s="24"/>
      <c r="PTZ61"/>
      <c r="PUA61"/>
      <c r="PUB61"/>
      <c r="PUC61" s="24"/>
      <c r="PUD61"/>
      <c r="PUE61"/>
      <c r="PUF61"/>
      <c r="PUG61" s="24"/>
      <c r="PUH61"/>
      <c r="PUI61"/>
      <c r="PUJ61"/>
      <c r="PUK61" s="24"/>
      <c r="PUL61"/>
      <c r="PUM61"/>
      <c r="PUN61"/>
      <c r="PUO61" s="24"/>
      <c r="PUP61"/>
      <c r="PUQ61"/>
      <c r="PUR61"/>
      <c r="PUS61" s="24"/>
      <c r="PUT61"/>
      <c r="PUU61"/>
      <c r="PUV61"/>
      <c r="PUW61" s="24"/>
      <c r="PUX61"/>
      <c r="PUY61"/>
      <c r="PUZ61"/>
      <c r="PVA61" s="24"/>
      <c r="PVB61"/>
      <c r="PVC61"/>
      <c r="PVD61"/>
      <c r="PVE61" s="24"/>
      <c r="PVF61"/>
      <c r="PVG61"/>
      <c r="PVH61"/>
      <c r="PVI61" s="24"/>
      <c r="PVJ61"/>
      <c r="PVK61"/>
      <c r="PVL61"/>
      <c r="PVM61" s="24"/>
      <c r="PVN61"/>
      <c r="PVO61"/>
      <c r="PVP61"/>
      <c r="PVQ61" s="24"/>
      <c r="PVR61"/>
      <c r="PVS61"/>
      <c r="PVT61"/>
      <c r="PVU61" s="24"/>
      <c r="PVV61"/>
      <c r="PVW61"/>
      <c r="PVX61"/>
      <c r="PVY61" s="24"/>
      <c r="PVZ61"/>
      <c r="PWA61"/>
      <c r="PWB61"/>
      <c r="PWC61" s="24"/>
      <c r="PWD61"/>
      <c r="PWE61"/>
      <c r="PWF61"/>
      <c r="PWG61" s="24"/>
      <c r="PWH61"/>
      <c r="PWI61"/>
      <c r="PWJ61"/>
      <c r="PWK61" s="24"/>
      <c r="PWL61"/>
      <c r="PWM61"/>
      <c r="PWN61"/>
      <c r="PWO61" s="24"/>
      <c r="PWP61"/>
      <c r="PWQ61"/>
      <c r="PWR61"/>
      <c r="PWS61" s="24"/>
      <c r="PWT61"/>
      <c r="PWU61"/>
      <c r="PWV61"/>
      <c r="PWW61" s="24"/>
      <c r="PWX61"/>
      <c r="PWY61"/>
      <c r="PWZ61"/>
      <c r="PXA61" s="24"/>
      <c r="PXB61"/>
      <c r="PXC61"/>
      <c r="PXD61"/>
      <c r="PXE61" s="24"/>
      <c r="PXF61"/>
      <c r="PXG61"/>
      <c r="PXH61"/>
      <c r="PXI61" s="24"/>
      <c r="PXJ61"/>
      <c r="PXK61"/>
      <c r="PXL61"/>
      <c r="PXM61" s="24"/>
      <c r="PXN61"/>
      <c r="PXO61"/>
      <c r="PXP61"/>
      <c r="PXQ61" s="24"/>
      <c r="PXR61"/>
      <c r="PXS61"/>
      <c r="PXT61"/>
      <c r="PXU61" s="24"/>
      <c r="PXV61"/>
      <c r="PXW61"/>
      <c r="PXX61"/>
      <c r="PXY61" s="24"/>
      <c r="PXZ61"/>
      <c r="PYA61"/>
      <c r="PYB61"/>
      <c r="PYC61" s="24"/>
      <c r="PYD61"/>
      <c r="PYE61"/>
      <c r="PYF61"/>
      <c r="PYG61" s="24"/>
      <c r="PYH61"/>
      <c r="PYI61"/>
      <c r="PYJ61"/>
      <c r="PYK61" s="24"/>
      <c r="PYL61"/>
      <c r="PYM61"/>
      <c r="PYN61"/>
      <c r="PYO61" s="24"/>
      <c r="PYP61"/>
      <c r="PYQ61"/>
      <c r="PYR61"/>
      <c r="PYS61" s="24"/>
      <c r="PYT61"/>
      <c r="PYU61"/>
      <c r="PYV61"/>
      <c r="PYW61" s="24"/>
      <c r="PYX61"/>
      <c r="PYY61"/>
      <c r="PYZ61"/>
      <c r="PZA61" s="24"/>
      <c r="PZB61"/>
      <c r="PZC61"/>
      <c r="PZD61"/>
      <c r="PZE61" s="24"/>
      <c r="PZF61"/>
      <c r="PZG61"/>
      <c r="PZH61"/>
      <c r="PZI61" s="24"/>
      <c r="PZJ61"/>
      <c r="PZK61"/>
      <c r="PZL61"/>
      <c r="PZM61" s="24"/>
      <c r="PZN61"/>
      <c r="PZO61"/>
      <c r="PZP61"/>
      <c r="PZQ61" s="24"/>
      <c r="PZR61"/>
      <c r="PZS61"/>
      <c r="PZT61"/>
      <c r="PZU61" s="24"/>
      <c r="PZV61"/>
      <c r="PZW61"/>
      <c r="PZX61"/>
      <c r="PZY61" s="24"/>
      <c r="PZZ61"/>
      <c r="QAA61"/>
      <c r="QAB61"/>
      <c r="QAC61" s="24"/>
      <c r="QAD61"/>
      <c r="QAE61"/>
      <c r="QAF61"/>
      <c r="QAG61" s="24"/>
      <c r="QAH61"/>
      <c r="QAI61"/>
      <c r="QAJ61"/>
      <c r="QAK61" s="24"/>
      <c r="QAL61"/>
      <c r="QAM61"/>
      <c r="QAN61"/>
      <c r="QAO61" s="24"/>
      <c r="QAP61"/>
      <c r="QAQ61"/>
      <c r="QAR61"/>
      <c r="QAS61" s="24"/>
      <c r="QAT61"/>
      <c r="QAU61"/>
      <c r="QAV61"/>
      <c r="QAW61" s="24"/>
      <c r="QAX61"/>
      <c r="QAY61"/>
      <c r="QAZ61"/>
      <c r="QBA61" s="24"/>
      <c r="QBB61"/>
      <c r="QBC61"/>
      <c r="QBD61"/>
      <c r="QBE61" s="24"/>
      <c r="QBF61"/>
      <c r="QBG61"/>
      <c r="QBH61"/>
      <c r="QBI61" s="24"/>
      <c r="QBJ61"/>
      <c r="QBK61"/>
      <c r="QBL61"/>
      <c r="QBM61" s="24"/>
      <c r="QBN61"/>
      <c r="QBO61"/>
      <c r="QBP61"/>
      <c r="QBQ61" s="24"/>
      <c r="QBR61"/>
      <c r="QBS61"/>
      <c r="QBT61"/>
      <c r="QBU61" s="24"/>
      <c r="QBV61"/>
      <c r="QBW61"/>
      <c r="QBX61"/>
      <c r="QBY61" s="24"/>
      <c r="QBZ61"/>
      <c r="QCA61"/>
      <c r="QCB61"/>
      <c r="QCC61" s="24"/>
      <c r="QCD61"/>
      <c r="QCE61"/>
      <c r="QCF61"/>
      <c r="QCG61" s="24"/>
      <c r="QCH61"/>
      <c r="QCI61"/>
      <c r="QCJ61"/>
      <c r="QCK61" s="24"/>
      <c r="QCL61"/>
      <c r="QCM61"/>
      <c r="QCN61"/>
      <c r="QCO61" s="24"/>
      <c r="QCP61"/>
      <c r="QCQ61"/>
      <c r="QCR61"/>
      <c r="QCS61" s="24"/>
      <c r="QCT61"/>
      <c r="QCU61"/>
      <c r="QCV61"/>
      <c r="QCW61" s="24"/>
      <c r="QCX61"/>
      <c r="QCY61"/>
      <c r="QCZ61"/>
      <c r="QDA61" s="24"/>
      <c r="QDB61"/>
      <c r="QDC61"/>
      <c r="QDD61"/>
      <c r="QDE61" s="24"/>
      <c r="QDF61"/>
      <c r="QDG61"/>
      <c r="QDH61"/>
      <c r="QDI61" s="24"/>
      <c r="QDJ61"/>
      <c r="QDK61"/>
      <c r="QDL61"/>
      <c r="QDM61" s="24"/>
      <c r="QDN61"/>
      <c r="QDO61"/>
      <c r="QDP61"/>
      <c r="QDQ61" s="24"/>
      <c r="QDR61"/>
      <c r="QDS61"/>
      <c r="QDT61"/>
      <c r="QDU61" s="24"/>
      <c r="QDV61"/>
      <c r="QDW61"/>
      <c r="QDX61"/>
      <c r="QDY61" s="24"/>
      <c r="QDZ61"/>
      <c r="QEA61"/>
      <c r="QEB61"/>
      <c r="QEC61" s="24"/>
      <c r="QED61"/>
      <c r="QEE61"/>
      <c r="QEF61"/>
      <c r="QEG61" s="24"/>
      <c r="QEH61"/>
      <c r="QEI61"/>
      <c r="QEJ61"/>
      <c r="QEK61" s="24"/>
      <c r="QEL61"/>
      <c r="QEM61"/>
      <c r="QEN61"/>
      <c r="QEO61" s="24"/>
      <c r="QEP61"/>
      <c r="QEQ61"/>
      <c r="QER61"/>
      <c r="QES61" s="24"/>
      <c r="QET61"/>
      <c r="QEU61"/>
      <c r="QEV61"/>
      <c r="QEW61" s="24"/>
      <c r="QEX61"/>
      <c r="QEY61"/>
      <c r="QEZ61"/>
      <c r="QFA61" s="24"/>
      <c r="QFB61"/>
      <c r="QFC61"/>
      <c r="QFD61"/>
      <c r="QFE61" s="24"/>
      <c r="QFF61"/>
      <c r="QFG61"/>
      <c r="QFH61"/>
      <c r="QFI61" s="24"/>
      <c r="QFJ61"/>
      <c r="QFK61"/>
      <c r="QFL61"/>
      <c r="QFM61" s="24"/>
      <c r="QFN61"/>
      <c r="QFO61"/>
      <c r="QFP61"/>
      <c r="QFQ61" s="24"/>
      <c r="QFR61"/>
      <c r="QFS61"/>
      <c r="QFT61"/>
      <c r="QFU61" s="24"/>
      <c r="QFV61"/>
      <c r="QFW61"/>
      <c r="QFX61"/>
      <c r="QFY61" s="24"/>
      <c r="QFZ61"/>
      <c r="QGA61"/>
      <c r="QGB61"/>
      <c r="QGC61" s="24"/>
      <c r="QGD61"/>
      <c r="QGE61"/>
      <c r="QGF61"/>
      <c r="QGG61" s="24"/>
      <c r="QGH61"/>
      <c r="QGI61"/>
      <c r="QGJ61"/>
      <c r="QGK61" s="24"/>
      <c r="QGL61"/>
      <c r="QGM61"/>
      <c r="QGN61"/>
      <c r="QGO61" s="24"/>
      <c r="QGP61"/>
      <c r="QGQ61"/>
      <c r="QGR61"/>
      <c r="QGS61" s="24"/>
      <c r="QGT61"/>
      <c r="QGU61"/>
      <c r="QGV61"/>
      <c r="QGW61" s="24"/>
      <c r="QGX61"/>
      <c r="QGY61"/>
      <c r="QGZ61"/>
      <c r="QHA61" s="24"/>
      <c r="QHB61"/>
      <c r="QHC61"/>
      <c r="QHD61"/>
      <c r="QHE61" s="24"/>
      <c r="QHF61"/>
      <c r="QHG61"/>
      <c r="QHH61"/>
      <c r="QHI61" s="24"/>
      <c r="QHJ61"/>
      <c r="QHK61"/>
      <c r="QHL61"/>
      <c r="QHM61" s="24"/>
      <c r="QHN61"/>
      <c r="QHO61"/>
      <c r="QHP61"/>
      <c r="QHQ61" s="24"/>
      <c r="QHR61"/>
      <c r="QHS61"/>
      <c r="QHT61"/>
      <c r="QHU61" s="24"/>
      <c r="QHV61"/>
      <c r="QHW61"/>
      <c r="QHX61"/>
      <c r="QHY61" s="24"/>
      <c r="QHZ61"/>
      <c r="QIA61"/>
      <c r="QIB61"/>
      <c r="QIC61" s="24"/>
      <c r="QID61"/>
      <c r="QIE61"/>
      <c r="QIF61"/>
      <c r="QIG61" s="24"/>
      <c r="QIH61"/>
      <c r="QII61"/>
      <c r="QIJ61"/>
      <c r="QIK61" s="24"/>
      <c r="QIL61"/>
      <c r="QIM61"/>
      <c r="QIN61"/>
      <c r="QIO61" s="24"/>
      <c r="QIP61"/>
      <c r="QIQ61"/>
      <c r="QIR61"/>
      <c r="QIS61" s="24"/>
      <c r="QIT61"/>
      <c r="QIU61"/>
      <c r="QIV61"/>
      <c r="QIW61" s="24"/>
      <c r="QIX61"/>
      <c r="QIY61"/>
      <c r="QIZ61"/>
      <c r="QJA61" s="24"/>
      <c r="QJB61"/>
      <c r="QJC61"/>
      <c r="QJD61"/>
      <c r="QJE61" s="24"/>
      <c r="QJF61"/>
      <c r="QJG61"/>
      <c r="QJH61"/>
      <c r="QJI61" s="24"/>
      <c r="QJJ61"/>
      <c r="QJK61"/>
      <c r="QJL61"/>
      <c r="QJM61" s="24"/>
      <c r="QJN61"/>
      <c r="QJO61"/>
      <c r="QJP61"/>
      <c r="QJQ61" s="24"/>
      <c r="QJR61"/>
      <c r="QJS61"/>
      <c r="QJT61"/>
      <c r="QJU61" s="24"/>
      <c r="QJV61"/>
      <c r="QJW61"/>
      <c r="QJX61"/>
      <c r="QJY61" s="24"/>
      <c r="QJZ61"/>
      <c r="QKA61"/>
      <c r="QKB61"/>
      <c r="QKC61" s="24"/>
      <c r="QKD61"/>
      <c r="QKE61"/>
      <c r="QKF61"/>
      <c r="QKG61" s="24"/>
      <c r="QKH61"/>
      <c r="QKI61"/>
      <c r="QKJ61"/>
      <c r="QKK61" s="24"/>
      <c r="QKL61"/>
      <c r="QKM61"/>
      <c r="QKN61"/>
      <c r="QKO61" s="24"/>
      <c r="QKP61"/>
      <c r="QKQ61"/>
      <c r="QKR61"/>
      <c r="QKS61" s="24"/>
      <c r="QKT61"/>
      <c r="QKU61"/>
      <c r="QKV61"/>
      <c r="QKW61" s="24"/>
      <c r="QKX61"/>
      <c r="QKY61"/>
      <c r="QKZ61"/>
      <c r="QLA61" s="24"/>
      <c r="QLB61"/>
      <c r="QLC61"/>
      <c r="QLD61"/>
      <c r="QLE61" s="24"/>
      <c r="QLF61"/>
      <c r="QLG61"/>
      <c r="QLH61"/>
      <c r="QLI61" s="24"/>
      <c r="QLJ61"/>
      <c r="QLK61"/>
      <c r="QLL61"/>
      <c r="QLM61" s="24"/>
      <c r="QLN61"/>
      <c r="QLO61"/>
      <c r="QLP61"/>
      <c r="QLQ61" s="24"/>
      <c r="QLR61"/>
      <c r="QLS61"/>
      <c r="QLT61"/>
      <c r="QLU61" s="24"/>
      <c r="QLV61"/>
      <c r="QLW61"/>
      <c r="QLX61"/>
      <c r="QLY61" s="24"/>
      <c r="QLZ61"/>
      <c r="QMA61"/>
      <c r="QMB61"/>
      <c r="QMC61" s="24"/>
      <c r="QMD61"/>
      <c r="QME61"/>
      <c r="QMF61"/>
      <c r="QMG61" s="24"/>
      <c r="QMH61"/>
      <c r="QMI61"/>
      <c r="QMJ61"/>
      <c r="QMK61" s="24"/>
      <c r="QML61"/>
      <c r="QMM61"/>
      <c r="QMN61"/>
      <c r="QMO61" s="24"/>
      <c r="QMP61"/>
      <c r="QMQ61"/>
      <c r="QMR61"/>
      <c r="QMS61" s="24"/>
      <c r="QMT61"/>
      <c r="QMU61"/>
      <c r="QMV61"/>
      <c r="QMW61" s="24"/>
      <c r="QMX61"/>
      <c r="QMY61"/>
      <c r="QMZ61"/>
      <c r="QNA61" s="24"/>
      <c r="QNB61"/>
      <c r="QNC61"/>
      <c r="QND61"/>
      <c r="QNE61" s="24"/>
      <c r="QNF61"/>
      <c r="QNG61"/>
      <c r="QNH61"/>
      <c r="QNI61" s="24"/>
      <c r="QNJ61"/>
      <c r="QNK61"/>
      <c r="QNL61"/>
      <c r="QNM61" s="24"/>
      <c r="QNN61"/>
      <c r="QNO61"/>
      <c r="QNP61"/>
      <c r="QNQ61" s="24"/>
      <c r="QNR61"/>
      <c r="QNS61"/>
      <c r="QNT61"/>
      <c r="QNU61" s="24"/>
      <c r="QNV61"/>
      <c r="QNW61"/>
      <c r="QNX61"/>
      <c r="QNY61" s="24"/>
      <c r="QNZ61"/>
      <c r="QOA61"/>
      <c r="QOB61"/>
      <c r="QOC61" s="24"/>
      <c r="QOD61"/>
      <c r="QOE61"/>
      <c r="QOF61"/>
      <c r="QOG61" s="24"/>
      <c r="QOH61"/>
      <c r="QOI61"/>
      <c r="QOJ61"/>
      <c r="QOK61" s="24"/>
      <c r="QOL61"/>
      <c r="QOM61"/>
      <c r="QON61"/>
      <c r="QOO61" s="24"/>
      <c r="QOP61"/>
      <c r="QOQ61"/>
      <c r="QOR61"/>
      <c r="QOS61" s="24"/>
      <c r="QOT61"/>
      <c r="QOU61"/>
      <c r="QOV61"/>
      <c r="QOW61" s="24"/>
      <c r="QOX61"/>
      <c r="QOY61"/>
      <c r="QOZ61"/>
      <c r="QPA61" s="24"/>
      <c r="QPB61"/>
      <c r="QPC61"/>
      <c r="QPD61"/>
      <c r="QPE61" s="24"/>
      <c r="QPF61"/>
      <c r="QPG61"/>
      <c r="QPH61"/>
      <c r="QPI61" s="24"/>
      <c r="QPJ61"/>
      <c r="QPK61"/>
      <c r="QPL61"/>
      <c r="QPM61" s="24"/>
      <c r="QPN61"/>
      <c r="QPO61"/>
      <c r="QPP61"/>
      <c r="QPQ61" s="24"/>
      <c r="QPR61"/>
      <c r="QPS61"/>
      <c r="QPT61"/>
      <c r="QPU61" s="24"/>
      <c r="QPV61"/>
      <c r="QPW61"/>
      <c r="QPX61"/>
      <c r="QPY61" s="24"/>
      <c r="QPZ61"/>
      <c r="QQA61"/>
      <c r="QQB61"/>
      <c r="QQC61" s="24"/>
      <c r="QQD61"/>
      <c r="QQE61"/>
      <c r="QQF61"/>
      <c r="QQG61" s="24"/>
      <c r="QQH61"/>
      <c r="QQI61"/>
      <c r="QQJ61"/>
      <c r="QQK61" s="24"/>
      <c r="QQL61"/>
      <c r="QQM61"/>
      <c r="QQN61"/>
      <c r="QQO61" s="24"/>
      <c r="QQP61"/>
      <c r="QQQ61"/>
      <c r="QQR61"/>
      <c r="QQS61" s="24"/>
      <c r="QQT61"/>
      <c r="QQU61"/>
      <c r="QQV61"/>
      <c r="QQW61" s="24"/>
      <c r="QQX61"/>
      <c r="QQY61"/>
      <c r="QQZ61"/>
      <c r="QRA61" s="24"/>
      <c r="QRB61"/>
      <c r="QRC61"/>
      <c r="QRD61"/>
      <c r="QRE61" s="24"/>
      <c r="QRF61"/>
      <c r="QRG61"/>
      <c r="QRH61"/>
      <c r="QRI61" s="24"/>
      <c r="QRJ61"/>
      <c r="QRK61"/>
      <c r="QRL61"/>
      <c r="QRM61" s="24"/>
      <c r="QRN61"/>
      <c r="QRO61"/>
      <c r="QRP61"/>
      <c r="QRQ61" s="24"/>
      <c r="QRR61"/>
      <c r="QRS61"/>
      <c r="QRT61"/>
      <c r="QRU61" s="24"/>
      <c r="QRV61"/>
      <c r="QRW61"/>
      <c r="QRX61"/>
      <c r="QRY61" s="24"/>
      <c r="QRZ61"/>
      <c r="QSA61"/>
      <c r="QSB61"/>
      <c r="QSC61" s="24"/>
      <c r="QSD61"/>
      <c r="QSE61"/>
      <c r="QSF61"/>
      <c r="QSG61" s="24"/>
      <c r="QSH61"/>
      <c r="QSI61"/>
      <c r="QSJ61"/>
      <c r="QSK61" s="24"/>
      <c r="QSL61"/>
      <c r="QSM61"/>
      <c r="QSN61"/>
      <c r="QSO61" s="24"/>
      <c r="QSP61"/>
      <c r="QSQ61"/>
      <c r="QSR61"/>
      <c r="QSS61" s="24"/>
      <c r="QST61"/>
      <c r="QSU61"/>
      <c r="QSV61"/>
      <c r="QSW61" s="24"/>
      <c r="QSX61"/>
      <c r="QSY61"/>
      <c r="QSZ61"/>
      <c r="QTA61" s="24"/>
      <c r="QTB61"/>
      <c r="QTC61"/>
      <c r="QTD61"/>
      <c r="QTE61" s="24"/>
      <c r="QTF61"/>
      <c r="QTG61"/>
      <c r="QTH61"/>
      <c r="QTI61" s="24"/>
      <c r="QTJ61"/>
      <c r="QTK61"/>
      <c r="QTL61"/>
      <c r="QTM61" s="24"/>
      <c r="QTN61"/>
      <c r="QTO61"/>
      <c r="QTP61"/>
      <c r="QTQ61" s="24"/>
      <c r="QTR61"/>
      <c r="QTS61"/>
      <c r="QTT61"/>
      <c r="QTU61" s="24"/>
      <c r="QTV61"/>
      <c r="QTW61"/>
      <c r="QTX61"/>
      <c r="QTY61" s="24"/>
      <c r="QTZ61"/>
      <c r="QUA61"/>
      <c r="QUB61"/>
      <c r="QUC61" s="24"/>
      <c r="QUD61"/>
      <c r="QUE61"/>
      <c r="QUF61"/>
      <c r="QUG61" s="24"/>
      <c r="QUH61"/>
      <c r="QUI61"/>
      <c r="QUJ61"/>
      <c r="QUK61" s="24"/>
      <c r="QUL61"/>
      <c r="QUM61"/>
      <c r="QUN61"/>
      <c r="QUO61" s="24"/>
      <c r="QUP61"/>
      <c r="QUQ61"/>
      <c r="QUR61"/>
      <c r="QUS61" s="24"/>
      <c r="QUT61"/>
      <c r="QUU61"/>
      <c r="QUV61"/>
      <c r="QUW61" s="24"/>
      <c r="QUX61"/>
      <c r="QUY61"/>
      <c r="QUZ61"/>
      <c r="QVA61" s="24"/>
      <c r="QVB61"/>
      <c r="QVC61"/>
      <c r="QVD61"/>
      <c r="QVE61" s="24"/>
      <c r="QVF61"/>
      <c r="QVG61"/>
      <c r="QVH61"/>
      <c r="QVI61" s="24"/>
      <c r="QVJ61"/>
      <c r="QVK61"/>
      <c r="QVL61"/>
      <c r="QVM61" s="24"/>
      <c r="QVN61"/>
      <c r="QVO61"/>
      <c r="QVP61"/>
      <c r="QVQ61" s="24"/>
      <c r="QVR61"/>
      <c r="QVS61"/>
      <c r="QVT61"/>
      <c r="QVU61" s="24"/>
      <c r="QVV61"/>
      <c r="QVW61"/>
      <c r="QVX61"/>
      <c r="QVY61" s="24"/>
      <c r="QVZ61"/>
      <c r="QWA61"/>
      <c r="QWB61"/>
      <c r="QWC61" s="24"/>
      <c r="QWD61"/>
      <c r="QWE61"/>
      <c r="QWF61"/>
      <c r="QWG61" s="24"/>
      <c r="QWH61"/>
      <c r="QWI61"/>
      <c r="QWJ61"/>
      <c r="QWK61" s="24"/>
      <c r="QWL61"/>
      <c r="QWM61"/>
      <c r="QWN61"/>
      <c r="QWO61" s="24"/>
      <c r="QWP61"/>
      <c r="QWQ61"/>
      <c r="QWR61"/>
      <c r="QWS61" s="24"/>
      <c r="QWT61"/>
      <c r="QWU61"/>
      <c r="QWV61"/>
      <c r="QWW61" s="24"/>
      <c r="QWX61"/>
      <c r="QWY61"/>
      <c r="QWZ61"/>
      <c r="QXA61" s="24"/>
      <c r="QXB61"/>
      <c r="QXC61"/>
      <c r="QXD61"/>
      <c r="QXE61" s="24"/>
      <c r="QXF61"/>
      <c r="QXG61"/>
      <c r="QXH61"/>
      <c r="QXI61" s="24"/>
      <c r="QXJ61"/>
      <c r="QXK61"/>
      <c r="QXL61"/>
      <c r="QXM61" s="24"/>
      <c r="QXN61"/>
      <c r="QXO61"/>
      <c r="QXP61"/>
      <c r="QXQ61" s="24"/>
      <c r="QXR61"/>
      <c r="QXS61"/>
      <c r="QXT61"/>
      <c r="QXU61" s="24"/>
      <c r="QXV61"/>
      <c r="QXW61"/>
      <c r="QXX61"/>
      <c r="QXY61" s="24"/>
      <c r="QXZ61"/>
      <c r="QYA61"/>
      <c r="QYB61"/>
      <c r="QYC61" s="24"/>
      <c r="QYD61"/>
      <c r="QYE61"/>
      <c r="QYF61"/>
      <c r="QYG61" s="24"/>
      <c r="QYH61"/>
      <c r="QYI61"/>
      <c r="QYJ61"/>
      <c r="QYK61" s="24"/>
      <c r="QYL61"/>
      <c r="QYM61"/>
      <c r="QYN61"/>
      <c r="QYO61" s="24"/>
      <c r="QYP61"/>
      <c r="QYQ61"/>
      <c r="QYR61"/>
      <c r="QYS61" s="24"/>
      <c r="QYT61"/>
      <c r="QYU61"/>
      <c r="QYV61"/>
      <c r="QYW61" s="24"/>
      <c r="QYX61"/>
      <c r="QYY61"/>
      <c r="QYZ61"/>
      <c r="QZA61" s="24"/>
      <c r="QZB61"/>
      <c r="QZC61"/>
      <c r="QZD61"/>
      <c r="QZE61" s="24"/>
      <c r="QZF61"/>
      <c r="QZG61"/>
      <c r="QZH61"/>
      <c r="QZI61" s="24"/>
      <c r="QZJ61"/>
      <c r="QZK61"/>
      <c r="QZL61"/>
      <c r="QZM61" s="24"/>
      <c r="QZN61"/>
      <c r="QZO61"/>
      <c r="QZP61"/>
      <c r="QZQ61" s="24"/>
      <c r="QZR61"/>
      <c r="QZS61"/>
      <c r="QZT61"/>
      <c r="QZU61" s="24"/>
      <c r="QZV61"/>
      <c r="QZW61"/>
      <c r="QZX61"/>
      <c r="QZY61" s="24"/>
      <c r="QZZ61"/>
      <c r="RAA61"/>
      <c r="RAB61"/>
      <c r="RAC61" s="24"/>
      <c r="RAD61"/>
      <c r="RAE61"/>
      <c r="RAF61"/>
      <c r="RAG61" s="24"/>
      <c r="RAH61"/>
      <c r="RAI61"/>
      <c r="RAJ61"/>
      <c r="RAK61" s="24"/>
      <c r="RAL61"/>
      <c r="RAM61"/>
      <c r="RAN61"/>
      <c r="RAO61" s="24"/>
      <c r="RAP61"/>
      <c r="RAQ61"/>
      <c r="RAR61"/>
      <c r="RAS61" s="24"/>
      <c r="RAT61"/>
      <c r="RAU61"/>
      <c r="RAV61"/>
      <c r="RAW61" s="24"/>
      <c r="RAX61"/>
      <c r="RAY61"/>
      <c r="RAZ61"/>
      <c r="RBA61" s="24"/>
      <c r="RBB61"/>
      <c r="RBC61"/>
      <c r="RBD61"/>
      <c r="RBE61" s="24"/>
      <c r="RBF61"/>
      <c r="RBG61"/>
      <c r="RBH61"/>
      <c r="RBI61" s="24"/>
      <c r="RBJ61"/>
      <c r="RBK61"/>
      <c r="RBL61"/>
      <c r="RBM61" s="24"/>
      <c r="RBN61"/>
      <c r="RBO61"/>
      <c r="RBP61"/>
      <c r="RBQ61" s="24"/>
      <c r="RBR61"/>
      <c r="RBS61"/>
      <c r="RBT61"/>
      <c r="RBU61" s="24"/>
      <c r="RBV61"/>
      <c r="RBW61"/>
      <c r="RBX61"/>
      <c r="RBY61" s="24"/>
      <c r="RBZ61"/>
      <c r="RCA61"/>
      <c r="RCB61"/>
      <c r="RCC61" s="24"/>
      <c r="RCD61"/>
      <c r="RCE61"/>
      <c r="RCF61"/>
      <c r="RCG61" s="24"/>
      <c r="RCH61"/>
      <c r="RCI61"/>
      <c r="RCJ61"/>
      <c r="RCK61" s="24"/>
      <c r="RCL61"/>
      <c r="RCM61"/>
      <c r="RCN61"/>
      <c r="RCO61" s="24"/>
      <c r="RCP61"/>
      <c r="RCQ61"/>
      <c r="RCR61"/>
      <c r="RCS61" s="24"/>
      <c r="RCT61"/>
      <c r="RCU61"/>
      <c r="RCV61"/>
      <c r="RCW61" s="24"/>
      <c r="RCX61"/>
      <c r="RCY61"/>
      <c r="RCZ61"/>
      <c r="RDA61" s="24"/>
      <c r="RDB61"/>
      <c r="RDC61"/>
      <c r="RDD61"/>
      <c r="RDE61" s="24"/>
      <c r="RDF61"/>
      <c r="RDG61"/>
      <c r="RDH61"/>
      <c r="RDI61" s="24"/>
      <c r="RDJ61"/>
      <c r="RDK61"/>
      <c r="RDL61"/>
      <c r="RDM61" s="24"/>
      <c r="RDN61"/>
      <c r="RDO61"/>
      <c r="RDP61"/>
      <c r="RDQ61" s="24"/>
      <c r="RDR61"/>
      <c r="RDS61"/>
      <c r="RDT61"/>
      <c r="RDU61" s="24"/>
      <c r="RDV61"/>
      <c r="RDW61"/>
      <c r="RDX61"/>
      <c r="RDY61" s="24"/>
      <c r="RDZ61"/>
      <c r="REA61"/>
      <c r="REB61"/>
      <c r="REC61" s="24"/>
      <c r="RED61"/>
      <c r="REE61"/>
      <c r="REF61"/>
      <c r="REG61" s="24"/>
      <c r="REH61"/>
      <c r="REI61"/>
      <c r="REJ61"/>
      <c r="REK61" s="24"/>
      <c r="REL61"/>
      <c r="REM61"/>
      <c r="REN61"/>
      <c r="REO61" s="24"/>
      <c r="REP61"/>
      <c r="REQ61"/>
      <c r="RER61"/>
      <c r="RES61" s="24"/>
      <c r="RET61"/>
      <c r="REU61"/>
      <c r="REV61"/>
      <c r="REW61" s="24"/>
      <c r="REX61"/>
      <c r="REY61"/>
      <c r="REZ61"/>
      <c r="RFA61" s="24"/>
      <c r="RFB61"/>
      <c r="RFC61"/>
      <c r="RFD61"/>
      <c r="RFE61" s="24"/>
      <c r="RFF61"/>
      <c r="RFG61"/>
      <c r="RFH61"/>
      <c r="RFI61" s="24"/>
      <c r="RFJ61"/>
      <c r="RFK61"/>
      <c r="RFL61"/>
      <c r="RFM61" s="24"/>
      <c r="RFN61"/>
      <c r="RFO61"/>
      <c r="RFP61"/>
      <c r="RFQ61" s="24"/>
      <c r="RFR61"/>
      <c r="RFS61"/>
      <c r="RFT61"/>
      <c r="RFU61" s="24"/>
      <c r="RFV61"/>
      <c r="RFW61"/>
      <c r="RFX61"/>
      <c r="RFY61" s="24"/>
      <c r="RFZ61"/>
      <c r="RGA61"/>
      <c r="RGB61"/>
      <c r="RGC61" s="24"/>
      <c r="RGD61"/>
      <c r="RGE61"/>
      <c r="RGF61"/>
      <c r="RGG61" s="24"/>
      <c r="RGH61"/>
      <c r="RGI61"/>
      <c r="RGJ61"/>
      <c r="RGK61" s="24"/>
      <c r="RGL61"/>
      <c r="RGM61"/>
      <c r="RGN61"/>
      <c r="RGO61" s="24"/>
      <c r="RGP61"/>
      <c r="RGQ61"/>
      <c r="RGR61"/>
      <c r="RGS61" s="24"/>
      <c r="RGT61"/>
      <c r="RGU61"/>
      <c r="RGV61"/>
      <c r="RGW61" s="24"/>
      <c r="RGX61"/>
      <c r="RGY61"/>
      <c r="RGZ61"/>
      <c r="RHA61" s="24"/>
      <c r="RHB61"/>
      <c r="RHC61"/>
      <c r="RHD61"/>
      <c r="RHE61" s="24"/>
      <c r="RHF61"/>
      <c r="RHG61"/>
      <c r="RHH61"/>
      <c r="RHI61" s="24"/>
      <c r="RHJ61"/>
      <c r="RHK61"/>
      <c r="RHL61"/>
      <c r="RHM61" s="24"/>
      <c r="RHN61"/>
      <c r="RHO61"/>
      <c r="RHP61"/>
      <c r="RHQ61" s="24"/>
      <c r="RHR61"/>
      <c r="RHS61"/>
      <c r="RHT61"/>
      <c r="RHU61" s="24"/>
      <c r="RHV61"/>
      <c r="RHW61"/>
      <c r="RHX61"/>
      <c r="RHY61" s="24"/>
      <c r="RHZ61"/>
      <c r="RIA61"/>
      <c r="RIB61"/>
      <c r="RIC61" s="24"/>
      <c r="RID61"/>
      <c r="RIE61"/>
      <c r="RIF61"/>
      <c r="RIG61" s="24"/>
      <c r="RIH61"/>
      <c r="RII61"/>
      <c r="RIJ61"/>
      <c r="RIK61" s="24"/>
      <c r="RIL61"/>
      <c r="RIM61"/>
      <c r="RIN61"/>
      <c r="RIO61" s="24"/>
      <c r="RIP61"/>
      <c r="RIQ61"/>
      <c r="RIR61"/>
      <c r="RIS61" s="24"/>
      <c r="RIT61"/>
      <c r="RIU61"/>
      <c r="RIV61"/>
      <c r="RIW61" s="24"/>
      <c r="RIX61"/>
      <c r="RIY61"/>
      <c r="RIZ61"/>
      <c r="RJA61" s="24"/>
      <c r="RJB61"/>
      <c r="RJC61"/>
      <c r="RJD61"/>
      <c r="RJE61" s="24"/>
      <c r="RJF61"/>
      <c r="RJG61"/>
      <c r="RJH61"/>
      <c r="RJI61" s="24"/>
      <c r="RJJ61"/>
      <c r="RJK61"/>
      <c r="RJL61"/>
      <c r="RJM61" s="24"/>
      <c r="RJN61"/>
      <c r="RJO61"/>
      <c r="RJP61"/>
      <c r="RJQ61" s="24"/>
      <c r="RJR61"/>
      <c r="RJS61"/>
      <c r="RJT61"/>
      <c r="RJU61" s="24"/>
      <c r="RJV61"/>
      <c r="RJW61"/>
      <c r="RJX61"/>
      <c r="RJY61" s="24"/>
      <c r="RJZ61"/>
      <c r="RKA61"/>
      <c r="RKB61"/>
      <c r="RKC61" s="24"/>
      <c r="RKD61"/>
      <c r="RKE61"/>
      <c r="RKF61"/>
      <c r="RKG61" s="24"/>
      <c r="RKH61"/>
      <c r="RKI61"/>
      <c r="RKJ61"/>
      <c r="RKK61" s="24"/>
      <c r="RKL61"/>
      <c r="RKM61"/>
      <c r="RKN61"/>
      <c r="RKO61" s="24"/>
      <c r="RKP61"/>
      <c r="RKQ61"/>
      <c r="RKR61"/>
      <c r="RKS61" s="24"/>
      <c r="RKT61"/>
      <c r="RKU61"/>
      <c r="RKV61"/>
      <c r="RKW61" s="24"/>
      <c r="RKX61"/>
      <c r="RKY61"/>
      <c r="RKZ61"/>
      <c r="RLA61" s="24"/>
      <c r="RLB61"/>
      <c r="RLC61"/>
      <c r="RLD61"/>
      <c r="RLE61" s="24"/>
      <c r="RLF61"/>
      <c r="RLG61"/>
      <c r="RLH61"/>
      <c r="RLI61" s="24"/>
      <c r="RLJ61"/>
      <c r="RLK61"/>
      <c r="RLL61"/>
      <c r="RLM61" s="24"/>
      <c r="RLN61"/>
      <c r="RLO61"/>
      <c r="RLP61"/>
      <c r="RLQ61" s="24"/>
      <c r="RLR61"/>
      <c r="RLS61"/>
      <c r="RLT61"/>
      <c r="RLU61" s="24"/>
      <c r="RLV61"/>
      <c r="RLW61"/>
      <c r="RLX61"/>
      <c r="RLY61" s="24"/>
      <c r="RLZ61"/>
      <c r="RMA61"/>
      <c r="RMB61"/>
      <c r="RMC61" s="24"/>
      <c r="RMD61"/>
      <c r="RME61"/>
      <c r="RMF61"/>
      <c r="RMG61" s="24"/>
      <c r="RMH61"/>
      <c r="RMI61"/>
      <c r="RMJ61"/>
      <c r="RMK61" s="24"/>
      <c r="RML61"/>
      <c r="RMM61"/>
      <c r="RMN61"/>
      <c r="RMO61" s="24"/>
      <c r="RMP61"/>
      <c r="RMQ61"/>
      <c r="RMR61"/>
      <c r="RMS61" s="24"/>
      <c r="RMT61"/>
      <c r="RMU61"/>
      <c r="RMV61"/>
      <c r="RMW61" s="24"/>
      <c r="RMX61"/>
      <c r="RMY61"/>
      <c r="RMZ61"/>
      <c r="RNA61" s="24"/>
      <c r="RNB61"/>
      <c r="RNC61"/>
      <c r="RND61"/>
      <c r="RNE61" s="24"/>
      <c r="RNF61"/>
      <c r="RNG61"/>
      <c r="RNH61"/>
      <c r="RNI61" s="24"/>
      <c r="RNJ61"/>
      <c r="RNK61"/>
      <c r="RNL61"/>
      <c r="RNM61" s="24"/>
      <c r="RNN61"/>
      <c r="RNO61"/>
      <c r="RNP61"/>
      <c r="RNQ61" s="24"/>
      <c r="RNR61"/>
      <c r="RNS61"/>
      <c r="RNT61"/>
      <c r="RNU61" s="24"/>
      <c r="RNV61"/>
      <c r="RNW61"/>
      <c r="RNX61"/>
      <c r="RNY61" s="24"/>
      <c r="RNZ61"/>
      <c r="ROA61"/>
      <c r="ROB61"/>
      <c r="ROC61" s="24"/>
      <c r="ROD61"/>
      <c r="ROE61"/>
      <c r="ROF61"/>
      <c r="ROG61" s="24"/>
      <c r="ROH61"/>
      <c r="ROI61"/>
      <c r="ROJ61"/>
      <c r="ROK61" s="24"/>
      <c r="ROL61"/>
      <c r="ROM61"/>
      <c r="RON61"/>
      <c r="ROO61" s="24"/>
      <c r="ROP61"/>
      <c r="ROQ61"/>
      <c r="ROR61"/>
      <c r="ROS61" s="24"/>
      <c r="ROT61"/>
      <c r="ROU61"/>
      <c r="ROV61"/>
      <c r="ROW61" s="24"/>
      <c r="ROX61"/>
      <c r="ROY61"/>
      <c r="ROZ61"/>
      <c r="RPA61" s="24"/>
      <c r="RPB61"/>
      <c r="RPC61"/>
      <c r="RPD61"/>
      <c r="RPE61" s="24"/>
      <c r="RPF61"/>
      <c r="RPG61"/>
      <c r="RPH61"/>
      <c r="RPI61" s="24"/>
      <c r="RPJ61"/>
      <c r="RPK61"/>
      <c r="RPL61"/>
      <c r="RPM61" s="24"/>
      <c r="RPN61"/>
      <c r="RPO61"/>
      <c r="RPP61"/>
      <c r="RPQ61" s="24"/>
      <c r="RPR61"/>
      <c r="RPS61"/>
      <c r="RPT61"/>
      <c r="RPU61" s="24"/>
      <c r="RPV61"/>
      <c r="RPW61"/>
      <c r="RPX61"/>
      <c r="RPY61" s="24"/>
      <c r="RPZ61"/>
      <c r="RQA61"/>
      <c r="RQB61"/>
      <c r="RQC61" s="24"/>
      <c r="RQD61"/>
      <c r="RQE61"/>
      <c r="RQF61"/>
      <c r="RQG61" s="24"/>
      <c r="RQH61"/>
      <c r="RQI61"/>
      <c r="RQJ61"/>
      <c r="RQK61" s="24"/>
      <c r="RQL61"/>
      <c r="RQM61"/>
      <c r="RQN61"/>
      <c r="RQO61" s="24"/>
      <c r="RQP61"/>
      <c r="RQQ61"/>
      <c r="RQR61"/>
      <c r="RQS61" s="24"/>
      <c r="RQT61"/>
      <c r="RQU61"/>
      <c r="RQV61"/>
      <c r="RQW61" s="24"/>
      <c r="RQX61"/>
      <c r="RQY61"/>
      <c r="RQZ61"/>
      <c r="RRA61" s="24"/>
      <c r="RRB61"/>
      <c r="RRC61"/>
      <c r="RRD61"/>
      <c r="RRE61" s="24"/>
      <c r="RRF61"/>
      <c r="RRG61"/>
      <c r="RRH61"/>
      <c r="RRI61" s="24"/>
      <c r="RRJ61"/>
      <c r="RRK61"/>
      <c r="RRL61"/>
      <c r="RRM61" s="24"/>
      <c r="RRN61"/>
      <c r="RRO61"/>
      <c r="RRP61"/>
      <c r="RRQ61" s="24"/>
      <c r="RRR61"/>
      <c r="RRS61"/>
      <c r="RRT61"/>
      <c r="RRU61" s="24"/>
      <c r="RRV61"/>
      <c r="RRW61"/>
      <c r="RRX61"/>
      <c r="RRY61" s="24"/>
      <c r="RRZ61"/>
      <c r="RSA61"/>
      <c r="RSB61"/>
      <c r="RSC61" s="24"/>
      <c r="RSD61"/>
      <c r="RSE61"/>
      <c r="RSF61"/>
      <c r="RSG61" s="24"/>
      <c r="RSH61"/>
      <c r="RSI61"/>
      <c r="RSJ61"/>
      <c r="RSK61" s="24"/>
      <c r="RSL61"/>
      <c r="RSM61"/>
      <c r="RSN61"/>
      <c r="RSO61" s="24"/>
      <c r="RSP61"/>
      <c r="RSQ61"/>
      <c r="RSR61"/>
      <c r="RSS61" s="24"/>
      <c r="RST61"/>
      <c r="RSU61"/>
      <c r="RSV61"/>
      <c r="RSW61" s="24"/>
      <c r="RSX61"/>
      <c r="RSY61"/>
      <c r="RSZ61"/>
      <c r="RTA61" s="24"/>
      <c r="RTB61"/>
      <c r="RTC61"/>
      <c r="RTD61"/>
      <c r="RTE61" s="24"/>
      <c r="RTF61"/>
      <c r="RTG61"/>
      <c r="RTH61"/>
      <c r="RTI61" s="24"/>
      <c r="RTJ61"/>
      <c r="RTK61"/>
      <c r="RTL61"/>
      <c r="RTM61" s="24"/>
      <c r="RTN61"/>
      <c r="RTO61"/>
      <c r="RTP61"/>
      <c r="RTQ61" s="24"/>
      <c r="RTR61"/>
      <c r="RTS61"/>
      <c r="RTT61"/>
      <c r="RTU61" s="24"/>
      <c r="RTV61"/>
      <c r="RTW61"/>
      <c r="RTX61"/>
      <c r="RTY61" s="24"/>
      <c r="RTZ61"/>
      <c r="RUA61"/>
      <c r="RUB61"/>
      <c r="RUC61" s="24"/>
      <c r="RUD61"/>
      <c r="RUE61"/>
      <c r="RUF61"/>
      <c r="RUG61" s="24"/>
      <c r="RUH61"/>
      <c r="RUI61"/>
      <c r="RUJ61"/>
      <c r="RUK61" s="24"/>
      <c r="RUL61"/>
      <c r="RUM61"/>
      <c r="RUN61"/>
      <c r="RUO61" s="24"/>
      <c r="RUP61"/>
      <c r="RUQ61"/>
      <c r="RUR61"/>
      <c r="RUS61" s="24"/>
      <c r="RUT61"/>
      <c r="RUU61"/>
      <c r="RUV61"/>
      <c r="RUW61" s="24"/>
      <c r="RUX61"/>
      <c r="RUY61"/>
      <c r="RUZ61"/>
      <c r="RVA61" s="24"/>
      <c r="RVB61"/>
      <c r="RVC61"/>
      <c r="RVD61"/>
      <c r="RVE61" s="24"/>
      <c r="RVF61"/>
      <c r="RVG61"/>
      <c r="RVH61"/>
      <c r="RVI61" s="24"/>
      <c r="RVJ61"/>
      <c r="RVK61"/>
      <c r="RVL61"/>
      <c r="RVM61" s="24"/>
      <c r="RVN61"/>
      <c r="RVO61"/>
      <c r="RVP61"/>
      <c r="RVQ61" s="24"/>
      <c r="RVR61"/>
      <c r="RVS61"/>
      <c r="RVT61"/>
      <c r="RVU61" s="24"/>
      <c r="RVV61"/>
      <c r="RVW61"/>
      <c r="RVX61"/>
      <c r="RVY61" s="24"/>
      <c r="RVZ61"/>
      <c r="RWA61"/>
      <c r="RWB61"/>
      <c r="RWC61" s="24"/>
      <c r="RWD61"/>
      <c r="RWE61"/>
      <c r="RWF61"/>
      <c r="RWG61" s="24"/>
      <c r="RWH61"/>
      <c r="RWI61"/>
      <c r="RWJ61"/>
      <c r="RWK61" s="24"/>
      <c r="RWL61"/>
      <c r="RWM61"/>
      <c r="RWN61"/>
      <c r="RWO61" s="24"/>
      <c r="RWP61"/>
      <c r="RWQ61"/>
      <c r="RWR61"/>
      <c r="RWS61" s="24"/>
      <c r="RWT61"/>
      <c r="RWU61"/>
      <c r="RWV61"/>
      <c r="RWW61" s="24"/>
      <c r="RWX61"/>
      <c r="RWY61"/>
      <c r="RWZ61"/>
      <c r="RXA61" s="24"/>
      <c r="RXB61"/>
      <c r="RXC61"/>
      <c r="RXD61"/>
      <c r="RXE61" s="24"/>
      <c r="RXF61"/>
      <c r="RXG61"/>
      <c r="RXH61"/>
      <c r="RXI61" s="24"/>
      <c r="RXJ61"/>
      <c r="RXK61"/>
      <c r="RXL61"/>
      <c r="RXM61" s="24"/>
      <c r="RXN61"/>
      <c r="RXO61"/>
      <c r="RXP61"/>
      <c r="RXQ61" s="24"/>
      <c r="RXR61"/>
      <c r="RXS61"/>
      <c r="RXT61"/>
      <c r="RXU61" s="24"/>
      <c r="RXV61"/>
      <c r="RXW61"/>
      <c r="RXX61"/>
      <c r="RXY61" s="24"/>
      <c r="RXZ61"/>
      <c r="RYA61"/>
      <c r="RYB61"/>
      <c r="RYC61" s="24"/>
      <c r="RYD61"/>
      <c r="RYE61"/>
      <c r="RYF61"/>
      <c r="RYG61" s="24"/>
      <c r="RYH61"/>
      <c r="RYI61"/>
      <c r="RYJ61"/>
      <c r="RYK61" s="24"/>
      <c r="RYL61"/>
      <c r="RYM61"/>
      <c r="RYN61"/>
      <c r="RYO61" s="24"/>
      <c r="RYP61"/>
      <c r="RYQ61"/>
      <c r="RYR61"/>
      <c r="RYS61" s="24"/>
      <c r="RYT61"/>
      <c r="RYU61"/>
      <c r="RYV61"/>
      <c r="RYW61" s="24"/>
      <c r="RYX61"/>
      <c r="RYY61"/>
      <c r="RYZ61"/>
      <c r="RZA61" s="24"/>
      <c r="RZB61"/>
      <c r="RZC61"/>
      <c r="RZD61"/>
      <c r="RZE61" s="24"/>
      <c r="RZF61"/>
      <c r="RZG61"/>
      <c r="RZH61"/>
      <c r="RZI61" s="24"/>
      <c r="RZJ61"/>
      <c r="RZK61"/>
      <c r="RZL61"/>
      <c r="RZM61" s="24"/>
      <c r="RZN61"/>
      <c r="RZO61"/>
      <c r="RZP61"/>
      <c r="RZQ61" s="24"/>
      <c r="RZR61"/>
      <c r="RZS61"/>
      <c r="RZT61"/>
      <c r="RZU61" s="24"/>
      <c r="RZV61"/>
      <c r="RZW61"/>
      <c r="RZX61"/>
      <c r="RZY61" s="24"/>
      <c r="RZZ61"/>
      <c r="SAA61"/>
      <c r="SAB61"/>
      <c r="SAC61" s="24"/>
      <c r="SAD61"/>
      <c r="SAE61"/>
      <c r="SAF61"/>
      <c r="SAG61" s="24"/>
      <c r="SAH61"/>
      <c r="SAI61"/>
      <c r="SAJ61"/>
      <c r="SAK61" s="24"/>
      <c r="SAL61"/>
      <c r="SAM61"/>
      <c r="SAN61"/>
      <c r="SAO61" s="24"/>
      <c r="SAP61"/>
      <c r="SAQ61"/>
      <c r="SAR61"/>
      <c r="SAS61" s="24"/>
      <c r="SAT61"/>
      <c r="SAU61"/>
      <c r="SAV61"/>
      <c r="SAW61" s="24"/>
      <c r="SAX61"/>
      <c r="SAY61"/>
      <c r="SAZ61"/>
      <c r="SBA61" s="24"/>
      <c r="SBB61"/>
      <c r="SBC61"/>
      <c r="SBD61"/>
      <c r="SBE61" s="24"/>
      <c r="SBF61"/>
      <c r="SBG61"/>
      <c r="SBH61"/>
      <c r="SBI61" s="24"/>
      <c r="SBJ61"/>
      <c r="SBK61"/>
      <c r="SBL61"/>
      <c r="SBM61" s="24"/>
      <c r="SBN61"/>
      <c r="SBO61"/>
      <c r="SBP61"/>
      <c r="SBQ61" s="24"/>
      <c r="SBR61"/>
      <c r="SBS61"/>
      <c r="SBT61"/>
      <c r="SBU61" s="24"/>
      <c r="SBV61"/>
      <c r="SBW61"/>
      <c r="SBX61"/>
      <c r="SBY61" s="24"/>
      <c r="SBZ61"/>
      <c r="SCA61"/>
      <c r="SCB61"/>
      <c r="SCC61" s="24"/>
      <c r="SCD61"/>
      <c r="SCE61"/>
      <c r="SCF61"/>
      <c r="SCG61" s="24"/>
      <c r="SCH61"/>
      <c r="SCI61"/>
      <c r="SCJ61"/>
      <c r="SCK61" s="24"/>
      <c r="SCL61"/>
      <c r="SCM61"/>
      <c r="SCN61"/>
      <c r="SCO61" s="24"/>
      <c r="SCP61"/>
      <c r="SCQ61"/>
      <c r="SCR61"/>
      <c r="SCS61" s="24"/>
      <c r="SCT61"/>
      <c r="SCU61"/>
      <c r="SCV61"/>
      <c r="SCW61" s="24"/>
      <c r="SCX61"/>
      <c r="SCY61"/>
      <c r="SCZ61"/>
      <c r="SDA61" s="24"/>
      <c r="SDB61"/>
      <c r="SDC61"/>
      <c r="SDD61"/>
      <c r="SDE61" s="24"/>
      <c r="SDF61"/>
      <c r="SDG61"/>
      <c r="SDH61"/>
      <c r="SDI61" s="24"/>
      <c r="SDJ61"/>
      <c r="SDK61"/>
      <c r="SDL61"/>
      <c r="SDM61" s="24"/>
      <c r="SDN61"/>
      <c r="SDO61"/>
      <c r="SDP61"/>
      <c r="SDQ61" s="24"/>
      <c r="SDR61"/>
      <c r="SDS61"/>
      <c r="SDT61"/>
      <c r="SDU61" s="24"/>
      <c r="SDV61"/>
      <c r="SDW61"/>
      <c r="SDX61"/>
      <c r="SDY61" s="24"/>
      <c r="SDZ61"/>
      <c r="SEA61"/>
      <c r="SEB61"/>
      <c r="SEC61" s="24"/>
      <c r="SED61"/>
      <c r="SEE61"/>
      <c r="SEF61"/>
      <c r="SEG61" s="24"/>
      <c r="SEH61"/>
      <c r="SEI61"/>
      <c r="SEJ61"/>
      <c r="SEK61" s="24"/>
      <c r="SEL61"/>
      <c r="SEM61"/>
      <c r="SEN61"/>
      <c r="SEO61" s="24"/>
      <c r="SEP61"/>
      <c r="SEQ61"/>
      <c r="SER61"/>
      <c r="SES61" s="24"/>
      <c r="SET61"/>
      <c r="SEU61"/>
      <c r="SEV61"/>
      <c r="SEW61" s="24"/>
      <c r="SEX61"/>
      <c r="SEY61"/>
      <c r="SEZ61"/>
      <c r="SFA61" s="24"/>
      <c r="SFB61"/>
      <c r="SFC61"/>
      <c r="SFD61"/>
      <c r="SFE61" s="24"/>
      <c r="SFF61"/>
      <c r="SFG61"/>
      <c r="SFH61"/>
      <c r="SFI61" s="24"/>
      <c r="SFJ61"/>
      <c r="SFK61"/>
      <c r="SFL61"/>
      <c r="SFM61" s="24"/>
      <c r="SFN61"/>
      <c r="SFO61"/>
      <c r="SFP61"/>
      <c r="SFQ61" s="24"/>
      <c r="SFR61"/>
      <c r="SFS61"/>
      <c r="SFT61"/>
      <c r="SFU61" s="24"/>
      <c r="SFV61"/>
      <c r="SFW61"/>
      <c r="SFX61"/>
      <c r="SFY61" s="24"/>
      <c r="SFZ61"/>
      <c r="SGA61"/>
      <c r="SGB61"/>
      <c r="SGC61" s="24"/>
      <c r="SGD61"/>
      <c r="SGE61"/>
      <c r="SGF61"/>
      <c r="SGG61" s="24"/>
      <c r="SGH61"/>
      <c r="SGI61"/>
      <c r="SGJ61"/>
      <c r="SGK61" s="24"/>
      <c r="SGL61"/>
      <c r="SGM61"/>
      <c r="SGN61"/>
      <c r="SGO61" s="24"/>
      <c r="SGP61"/>
      <c r="SGQ61"/>
      <c r="SGR61"/>
      <c r="SGS61" s="24"/>
      <c r="SGT61"/>
      <c r="SGU61"/>
      <c r="SGV61"/>
      <c r="SGW61" s="24"/>
      <c r="SGX61"/>
      <c r="SGY61"/>
      <c r="SGZ61"/>
      <c r="SHA61" s="24"/>
      <c r="SHB61"/>
      <c r="SHC61"/>
      <c r="SHD61"/>
      <c r="SHE61" s="24"/>
      <c r="SHF61"/>
      <c r="SHG61"/>
      <c r="SHH61"/>
      <c r="SHI61" s="24"/>
      <c r="SHJ61"/>
      <c r="SHK61"/>
      <c r="SHL61"/>
      <c r="SHM61" s="24"/>
      <c r="SHN61"/>
      <c r="SHO61"/>
      <c r="SHP61"/>
      <c r="SHQ61" s="24"/>
      <c r="SHR61"/>
      <c r="SHS61"/>
      <c r="SHT61"/>
      <c r="SHU61" s="24"/>
      <c r="SHV61"/>
      <c r="SHW61"/>
      <c r="SHX61"/>
      <c r="SHY61" s="24"/>
      <c r="SHZ61"/>
      <c r="SIA61"/>
      <c r="SIB61"/>
      <c r="SIC61" s="24"/>
      <c r="SID61"/>
      <c r="SIE61"/>
      <c r="SIF61"/>
      <c r="SIG61" s="24"/>
      <c r="SIH61"/>
      <c r="SII61"/>
      <c r="SIJ61"/>
      <c r="SIK61" s="24"/>
      <c r="SIL61"/>
      <c r="SIM61"/>
      <c r="SIN61"/>
      <c r="SIO61" s="24"/>
      <c r="SIP61"/>
      <c r="SIQ61"/>
      <c r="SIR61"/>
      <c r="SIS61" s="24"/>
      <c r="SIT61"/>
      <c r="SIU61"/>
      <c r="SIV61"/>
      <c r="SIW61" s="24"/>
      <c r="SIX61"/>
      <c r="SIY61"/>
      <c r="SIZ61"/>
      <c r="SJA61" s="24"/>
      <c r="SJB61"/>
      <c r="SJC61"/>
      <c r="SJD61"/>
      <c r="SJE61" s="24"/>
      <c r="SJF61"/>
      <c r="SJG61"/>
      <c r="SJH61"/>
      <c r="SJI61" s="24"/>
      <c r="SJJ61"/>
      <c r="SJK61"/>
      <c r="SJL61"/>
      <c r="SJM61" s="24"/>
      <c r="SJN61"/>
      <c r="SJO61"/>
      <c r="SJP61"/>
      <c r="SJQ61" s="24"/>
      <c r="SJR61"/>
      <c r="SJS61"/>
      <c r="SJT61"/>
      <c r="SJU61" s="24"/>
      <c r="SJV61"/>
      <c r="SJW61"/>
      <c r="SJX61"/>
      <c r="SJY61" s="24"/>
      <c r="SJZ61"/>
      <c r="SKA61"/>
      <c r="SKB61"/>
      <c r="SKC61" s="24"/>
      <c r="SKD61"/>
      <c r="SKE61"/>
      <c r="SKF61"/>
      <c r="SKG61" s="24"/>
      <c r="SKH61"/>
      <c r="SKI61"/>
      <c r="SKJ61"/>
      <c r="SKK61" s="24"/>
      <c r="SKL61"/>
      <c r="SKM61"/>
      <c r="SKN61"/>
      <c r="SKO61" s="24"/>
      <c r="SKP61"/>
      <c r="SKQ61"/>
      <c r="SKR61"/>
      <c r="SKS61" s="24"/>
      <c r="SKT61"/>
      <c r="SKU61"/>
      <c r="SKV61"/>
      <c r="SKW61" s="24"/>
      <c r="SKX61"/>
      <c r="SKY61"/>
      <c r="SKZ61"/>
      <c r="SLA61" s="24"/>
      <c r="SLB61"/>
      <c r="SLC61"/>
      <c r="SLD61"/>
      <c r="SLE61" s="24"/>
      <c r="SLF61"/>
      <c r="SLG61"/>
      <c r="SLH61"/>
      <c r="SLI61" s="24"/>
      <c r="SLJ61"/>
      <c r="SLK61"/>
      <c r="SLL61"/>
      <c r="SLM61" s="24"/>
      <c r="SLN61"/>
      <c r="SLO61"/>
      <c r="SLP61"/>
      <c r="SLQ61" s="24"/>
      <c r="SLR61"/>
      <c r="SLS61"/>
      <c r="SLT61"/>
      <c r="SLU61" s="24"/>
      <c r="SLV61"/>
      <c r="SLW61"/>
      <c r="SLX61"/>
      <c r="SLY61" s="24"/>
      <c r="SLZ61"/>
      <c r="SMA61"/>
      <c r="SMB61"/>
      <c r="SMC61" s="24"/>
      <c r="SMD61"/>
      <c r="SME61"/>
      <c r="SMF61"/>
      <c r="SMG61" s="24"/>
      <c r="SMH61"/>
      <c r="SMI61"/>
      <c r="SMJ61"/>
      <c r="SMK61" s="24"/>
      <c r="SML61"/>
      <c r="SMM61"/>
      <c r="SMN61"/>
      <c r="SMO61" s="24"/>
      <c r="SMP61"/>
      <c r="SMQ61"/>
      <c r="SMR61"/>
      <c r="SMS61" s="24"/>
      <c r="SMT61"/>
      <c r="SMU61"/>
      <c r="SMV61"/>
      <c r="SMW61" s="24"/>
      <c r="SMX61"/>
      <c r="SMY61"/>
      <c r="SMZ61"/>
      <c r="SNA61" s="24"/>
      <c r="SNB61"/>
      <c r="SNC61"/>
      <c r="SND61"/>
      <c r="SNE61" s="24"/>
      <c r="SNF61"/>
      <c r="SNG61"/>
      <c r="SNH61"/>
      <c r="SNI61" s="24"/>
      <c r="SNJ61"/>
      <c r="SNK61"/>
      <c r="SNL61"/>
      <c r="SNM61" s="24"/>
      <c r="SNN61"/>
      <c r="SNO61"/>
      <c r="SNP61"/>
      <c r="SNQ61" s="24"/>
      <c r="SNR61"/>
      <c r="SNS61"/>
      <c r="SNT61"/>
      <c r="SNU61" s="24"/>
      <c r="SNV61"/>
      <c r="SNW61"/>
      <c r="SNX61"/>
      <c r="SNY61" s="24"/>
      <c r="SNZ61"/>
      <c r="SOA61"/>
      <c r="SOB61"/>
      <c r="SOC61" s="24"/>
      <c r="SOD61"/>
      <c r="SOE61"/>
      <c r="SOF61"/>
      <c r="SOG61" s="24"/>
      <c r="SOH61"/>
      <c r="SOI61"/>
      <c r="SOJ61"/>
      <c r="SOK61" s="24"/>
      <c r="SOL61"/>
      <c r="SOM61"/>
      <c r="SON61"/>
      <c r="SOO61" s="24"/>
      <c r="SOP61"/>
      <c r="SOQ61"/>
      <c r="SOR61"/>
      <c r="SOS61" s="24"/>
      <c r="SOT61"/>
      <c r="SOU61"/>
      <c r="SOV61"/>
      <c r="SOW61" s="24"/>
      <c r="SOX61"/>
      <c r="SOY61"/>
      <c r="SOZ61"/>
      <c r="SPA61" s="24"/>
      <c r="SPB61"/>
      <c r="SPC61"/>
      <c r="SPD61"/>
      <c r="SPE61" s="24"/>
      <c r="SPF61"/>
      <c r="SPG61"/>
      <c r="SPH61"/>
      <c r="SPI61" s="24"/>
      <c r="SPJ61"/>
      <c r="SPK61"/>
      <c r="SPL61"/>
      <c r="SPM61" s="24"/>
      <c r="SPN61"/>
      <c r="SPO61"/>
      <c r="SPP61"/>
      <c r="SPQ61" s="24"/>
      <c r="SPR61"/>
      <c r="SPS61"/>
      <c r="SPT61"/>
      <c r="SPU61" s="24"/>
      <c r="SPV61"/>
      <c r="SPW61"/>
      <c r="SPX61"/>
      <c r="SPY61" s="24"/>
      <c r="SPZ61"/>
      <c r="SQA61"/>
      <c r="SQB61"/>
      <c r="SQC61" s="24"/>
      <c r="SQD61"/>
      <c r="SQE61"/>
      <c r="SQF61"/>
      <c r="SQG61" s="24"/>
      <c r="SQH61"/>
      <c r="SQI61"/>
      <c r="SQJ61"/>
      <c r="SQK61" s="24"/>
      <c r="SQL61"/>
      <c r="SQM61"/>
      <c r="SQN61"/>
      <c r="SQO61" s="24"/>
      <c r="SQP61"/>
      <c r="SQQ61"/>
      <c r="SQR61"/>
      <c r="SQS61" s="24"/>
      <c r="SQT61"/>
      <c r="SQU61"/>
      <c r="SQV61"/>
      <c r="SQW61" s="24"/>
      <c r="SQX61"/>
      <c r="SQY61"/>
      <c r="SQZ61"/>
      <c r="SRA61" s="24"/>
      <c r="SRB61"/>
      <c r="SRC61"/>
      <c r="SRD61"/>
      <c r="SRE61" s="24"/>
      <c r="SRF61"/>
      <c r="SRG61"/>
      <c r="SRH61"/>
      <c r="SRI61" s="24"/>
      <c r="SRJ61"/>
      <c r="SRK61"/>
      <c r="SRL61"/>
      <c r="SRM61" s="24"/>
      <c r="SRN61"/>
      <c r="SRO61"/>
      <c r="SRP61"/>
      <c r="SRQ61" s="24"/>
      <c r="SRR61"/>
      <c r="SRS61"/>
      <c r="SRT61"/>
      <c r="SRU61" s="24"/>
      <c r="SRV61"/>
      <c r="SRW61"/>
      <c r="SRX61"/>
      <c r="SRY61" s="24"/>
      <c r="SRZ61"/>
      <c r="SSA61"/>
      <c r="SSB61"/>
      <c r="SSC61" s="24"/>
      <c r="SSD61"/>
      <c r="SSE61"/>
      <c r="SSF61"/>
      <c r="SSG61" s="24"/>
      <c r="SSH61"/>
      <c r="SSI61"/>
      <c r="SSJ61"/>
      <c r="SSK61" s="24"/>
      <c r="SSL61"/>
      <c r="SSM61"/>
      <c r="SSN61"/>
      <c r="SSO61" s="24"/>
      <c r="SSP61"/>
      <c r="SSQ61"/>
      <c r="SSR61"/>
      <c r="SSS61" s="24"/>
      <c r="SST61"/>
      <c r="SSU61"/>
      <c r="SSV61"/>
      <c r="SSW61" s="24"/>
      <c r="SSX61"/>
      <c r="SSY61"/>
      <c r="SSZ61"/>
      <c r="STA61" s="24"/>
      <c r="STB61"/>
      <c r="STC61"/>
      <c r="STD61"/>
      <c r="STE61" s="24"/>
      <c r="STF61"/>
      <c r="STG61"/>
      <c r="STH61"/>
      <c r="STI61" s="24"/>
      <c r="STJ61"/>
      <c r="STK61"/>
      <c r="STL61"/>
      <c r="STM61" s="24"/>
      <c r="STN61"/>
      <c r="STO61"/>
      <c r="STP61"/>
      <c r="STQ61" s="24"/>
      <c r="STR61"/>
      <c r="STS61"/>
      <c r="STT61"/>
      <c r="STU61" s="24"/>
      <c r="STV61"/>
      <c r="STW61"/>
      <c r="STX61"/>
      <c r="STY61" s="24"/>
      <c r="STZ61"/>
      <c r="SUA61"/>
      <c r="SUB61"/>
      <c r="SUC61" s="24"/>
      <c r="SUD61"/>
      <c r="SUE61"/>
      <c r="SUF61"/>
      <c r="SUG61" s="24"/>
      <c r="SUH61"/>
      <c r="SUI61"/>
      <c r="SUJ61"/>
      <c r="SUK61" s="24"/>
      <c r="SUL61"/>
      <c r="SUM61"/>
      <c r="SUN61"/>
      <c r="SUO61" s="24"/>
      <c r="SUP61"/>
      <c r="SUQ61"/>
      <c r="SUR61"/>
      <c r="SUS61" s="24"/>
      <c r="SUT61"/>
      <c r="SUU61"/>
      <c r="SUV61"/>
      <c r="SUW61" s="24"/>
      <c r="SUX61"/>
      <c r="SUY61"/>
      <c r="SUZ61"/>
      <c r="SVA61" s="24"/>
      <c r="SVB61"/>
      <c r="SVC61"/>
      <c r="SVD61"/>
      <c r="SVE61" s="24"/>
      <c r="SVF61"/>
      <c r="SVG61"/>
      <c r="SVH61"/>
      <c r="SVI61" s="24"/>
      <c r="SVJ61"/>
      <c r="SVK61"/>
      <c r="SVL61"/>
      <c r="SVM61" s="24"/>
      <c r="SVN61"/>
      <c r="SVO61"/>
      <c r="SVP61"/>
      <c r="SVQ61" s="24"/>
      <c r="SVR61"/>
      <c r="SVS61"/>
      <c r="SVT61"/>
      <c r="SVU61" s="24"/>
      <c r="SVV61"/>
      <c r="SVW61"/>
      <c r="SVX61"/>
      <c r="SVY61" s="24"/>
      <c r="SVZ61"/>
      <c r="SWA61"/>
      <c r="SWB61"/>
      <c r="SWC61" s="24"/>
      <c r="SWD61"/>
      <c r="SWE61"/>
      <c r="SWF61"/>
      <c r="SWG61" s="24"/>
      <c r="SWH61"/>
      <c r="SWI61"/>
      <c r="SWJ61"/>
      <c r="SWK61" s="24"/>
      <c r="SWL61"/>
      <c r="SWM61"/>
      <c r="SWN61"/>
      <c r="SWO61" s="24"/>
      <c r="SWP61"/>
      <c r="SWQ61"/>
      <c r="SWR61"/>
      <c r="SWS61" s="24"/>
      <c r="SWT61"/>
      <c r="SWU61"/>
      <c r="SWV61"/>
      <c r="SWW61" s="24"/>
      <c r="SWX61"/>
      <c r="SWY61"/>
      <c r="SWZ61"/>
      <c r="SXA61" s="24"/>
      <c r="SXB61"/>
      <c r="SXC61"/>
      <c r="SXD61"/>
      <c r="SXE61" s="24"/>
      <c r="SXF61"/>
      <c r="SXG61"/>
      <c r="SXH61"/>
      <c r="SXI61" s="24"/>
      <c r="SXJ61"/>
      <c r="SXK61"/>
      <c r="SXL61"/>
      <c r="SXM61" s="24"/>
      <c r="SXN61"/>
      <c r="SXO61"/>
      <c r="SXP61"/>
      <c r="SXQ61" s="24"/>
      <c r="SXR61"/>
      <c r="SXS61"/>
      <c r="SXT61"/>
      <c r="SXU61" s="24"/>
      <c r="SXV61"/>
      <c r="SXW61"/>
      <c r="SXX61"/>
      <c r="SXY61" s="24"/>
      <c r="SXZ61"/>
      <c r="SYA61"/>
      <c r="SYB61"/>
      <c r="SYC61" s="24"/>
      <c r="SYD61"/>
      <c r="SYE61"/>
      <c r="SYF61"/>
      <c r="SYG61" s="24"/>
      <c r="SYH61"/>
      <c r="SYI61"/>
      <c r="SYJ61"/>
      <c r="SYK61" s="24"/>
      <c r="SYL61"/>
      <c r="SYM61"/>
      <c r="SYN61"/>
      <c r="SYO61" s="24"/>
      <c r="SYP61"/>
      <c r="SYQ61"/>
      <c r="SYR61"/>
      <c r="SYS61" s="24"/>
      <c r="SYT61"/>
      <c r="SYU61"/>
      <c r="SYV61"/>
      <c r="SYW61" s="24"/>
      <c r="SYX61"/>
      <c r="SYY61"/>
      <c r="SYZ61"/>
      <c r="SZA61" s="24"/>
      <c r="SZB61"/>
      <c r="SZC61"/>
      <c r="SZD61"/>
      <c r="SZE61" s="24"/>
      <c r="SZF61"/>
      <c r="SZG61"/>
      <c r="SZH61"/>
      <c r="SZI61" s="24"/>
      <c r="SZJ61"/>
      <c r="SZK61"/>
      <c r="SZL61"/>
      <c r="SZM61" s="24"/>
      <c r="SZN61"/>
      <c r="SZO61"/>
      <c r="SZP61"/>
      <c r="SZQ61" s="24"/>
      <c r="SZR61"/>
      <c r="SZS61"/>
      <c r="SZT61"/>
      <c r="SZU61" s="24"/>
      <c r="SZV61"/>
      <c r="SZW61"/>
      <c r="SZX61"/>
      <c r="SZY61" s="24"/>
      <c r="SZZ61"/>
      <c r="TAA61"/>
      <c r="TAB61"/>
      <c r="TAC61" s="24"/>
      <c r="TAD61"/>
      <c r="TAE61"/>
      <c r="TAF61"/>
      <c r="TAG61" s="24"/>
      <c r="TAH61"/>
      <c r="TAI61"/>
      <c r="TAJ61"/>
      <c r="TAK61" s="24"/>
      <c r="TAL61"/>
      <c r="TAM61"/>
      <c r="TAN61"/>
      <c r="TAO61" s="24"/>
      <c r="TAP61"/>
      <c r="TAQ61"/>
      <c r="TAR61"/>
      <c r="TAS61" s="24"/>
      <c r="TAT61"/>
      <c r="TAU61"/>
      <c r="TAV61"/>
      <c r="TAW61" s="24"/>
      <c r="TAX61"/>
      <c r="TAY61"/>
      <c r="TAZ61"/>
      <c r="TBA61" s="24"/>
      <c r="TBB61"/>
      <c r="TBC61"/>
      <c r="TBD61"/>
      <c r="TBE61" s="24"/>
      <c r="TBF61"/>
      <c r="TBG61"/>
      <c r="TBH61"/>
      <c r="TBI61" s="24"/>
      <c r="TBJ61"/>
      <c r="TBK61"/>
      <c r="TBL61"/>
      <c r="TBM61" s="24"/>
      <c r="TBN61"/>
      <c r="TBO61"/>
      <c r="TBP61"/>
      <c r="TBQ61" s="24"/>
      <c r="TBR61"/>
      <c r="TBS61"/>
      <c r="TBT61"/>
      <c r="TBU61" s="24"/>
      <c r="TBV61"/>
      <c r="TBW61"/>
      <c r="TBX61"/>
      <c r="TBY61" s="24"/>
      <c r="TBZ61"/>
      <c r="TCA61"/>
      <c r="TCB61"/>
      <c r="TCC61" s="24"/>
      <c r="TCD61"/>
      <c r="TCE61"/>
      <c r="TCF61"/>
      <c r="TCG61" s="24"/>
      <c r="TCH61"/>
      <c r="TCI61"/>
      <c r="TCJ61"/>
      <c r="TCK61" s="24"/>
      <c r="TCL61"/>
      <c r="TCM61"/>
      <c r="TCN61"/>
      <c r="TCO61" s="24"/>
      <c r="TCP61"/>
      <c r="TCQ61"/>
      <c r="TCR61"/>
      <c r="TCS61" s="24"/>
      <c r="TCT61"/>
      <c r="TCU61"/>
      <c r="TCV61"/>
      <c r="TCW61" s="24"/>
      <c r="TCX61"/>
      <c r="TCY61"/>
      <c r="TCZ61"/>
      <c r="TDA61" s="24"/>
      <c r="TDB61"/>
      <c r="TDC61"/>
      <c r="TDD61"/>
      <c r="TDE61" s="24"/>
      <c r="TDF61"/>
      <c r="TDG61"/>
      <c r="TDH61"/>
      <c r="TDI61" s="24"/>
      <c r="TDJ61"/>
      <c r="TDK61"/>
      <c r="TDL61"/>
      <c r="TDM61" s="24"/>
      <c r="TDN61"/>
      <c r="TDO61"/>
      <c r="TDP61"/>
      <c r="TDQ61" s="24"/>
      <c r="TDR61"/>
      <c r="TDS61"/>
      <c r="TDT61"/>
      <c r="TDU61" s="24"/>
      <c r="TDV61"/>
      <c r="TDW61"/>
      <c r="TDX61"/>
      <c r="TDY61" s="24"/>
      <c r="TDZ61"/>
      <c r="TEA61"/>
      <c r="TEB61"/>
      <c r="TEC61" s="24"/>
      <c r="TED61"/>
      <c r="TEE61"/>
      <c r="TEF61"/>
      <c r="TEG61" s="24"/>
      <c r="TEH61"/>
      <c r="TEI61"/>
      <c r="TEJ61"/>
      <c r="TEK61" s="24"/>
      <c r="TEL61"/>
      <c r="TEM61"/>
      <c r="TEN61"/>
      <c r="TEO61" s="24"/>
      <c r="TEP61"/>
      <c r="TEQ61"/>
      <c r="TER61"/>
      <c r="TES61" s="24"/>
      <c r="TET61"/>
      <c r="TEU61"/>
      <c r="TEV61"/>
      <c r="TEW61" s="24"/>
      <c r="TEX61"/>
      <c r="TEY61"/>
      <c r="TEZ61"/>
      <c r="TFA61" s="24"/>
      <c r="TFB61"/>
      <c r="TFC61"/>
      <c r="TFD61"/>
      <c r="TFE61" s="24"/>
      <c r="TFF61"/>
      <c r="TFG61"/>
      <c r="TFH61"/>
      <c r="TFI61" s="24"/>
      <c r="TFJ61"/>
      <c r="TFK61"/>
      <c r="TFL61"/>
      <c r="TFM61" s="24"/>
      <c r="TFN61"/>
      <c r="TFO61"/>
      <c r="TFP61"/>
      <c r="TFQ61" s="24"/>
      <c r="TFR61"/>
      <c r="TFS61"/>
      <c r="TFT61"/>
      <c r="TFU61" s="24"/>
      <c r="TFV61"/>
      <c r="TFW61"/>
      <c r="TFX61"/>
      <c r="TFY61" s="24"/>
      <c r="TFZ61"/>
      <c r="TGA61"/>
      <c r="TGB61"/>
      <c r="TGC61" s="24"/>
      <c r="TGD61"/>
      <c r="TGE61"/>
      <c r="TGF61"/>
      <c r="TGG61" s="24"/>
      <c r="TGH61"/>
      <c r="TGI61"/>
      <c r="TGJ61"/>
      <c r="TGK61" s="24"/>
      <c r="TGL61"/>
      <c r="TGM61"/>
      <c r="TGN61"/>
      <c r="TGO61" s="24"/>
      <c r="TGP61"/>
      <c r="TGQ61"/>
      <c r="TGR61"/>
      <c r="TGS61" s="24"/>
      <c r="TGT61"/>
      <c r="TGU61"/>
      <c r="TGV61"/>
      <c r="TGW61" s="24"/>
      <c r="TGX61"/>
      <c r="TGY61"/>
      <c r="TGZ61"/>
      <c r="THA61" s="24"/>
      <c r="THB61"/>
      <c r="THC61"/>
      <c r="THD61"/>
      <c r="THE61" s="24"/>
      <c r="THF61"/>
      <c r="THG61"/>
      <c r="THH61"/>
      <c r="THI61" s="24"/>
      <c r="THJ61"/>
      <c r="THK61"/>
      <c r="THL61"/>
      <c r="THM61" s="24"/>
      <c r="THN61"/>
      <c r="THO61"/>
      <c r="THP61"/>
      <c r="THQ61" s="24"/>
      <c r="THR61"/>
      <c r="THS61"/>
      <c r="THT61"/>
      <c r="THU61" s="24"/>
      <c r="THV61"/>
      <c r="THW61"/>
      <c r="THX61"/>
      <c r="THY61" s="24"/>
      <c r="THZ61"/>
      <c r="TIA61"/>
      <c r="TIB61"/>
      <c r="TIC61" s="24"/>
      <c r="TID61"/>
      <c r="TIE61"/>
      <c r="TIF61"/>
      <c r="TIG61" s="24"/>
      <c r="TIH61"/>
      <c r="TII61"/>
      <c r="TIJ61"/>
      <c r="TIK61" s="24"/>
      <c r="TIL61"/>
      <c r="TIM61"/>
      <c r="TIN61"/>
      <c r="TIO61" s="24"/>
      <c r="TIP61"/>
      <c r="TIQ61"/>
      <c r="TIR61"/>
      <c r="TIS61" s="24"/>
      <c r="TIT61"/>
      <c r="TIU61"/>
      <c r="TIV61"/>
      <c r="TIW61" s="24"/>
      <c r="TIX61"/>
      <c r="TIY61"/>
      <c r="TIZ61"/>
      <c r="TJA61" s="24"/>
      <c r="TJB61"/>
      <c r="TJC61"/>
      <c r="TJD61"/>
      <c r="TJE61" s="24"/>
      <c r="TJF61"/>
      <c r="TJG61"/>
      <c r="TJH61"/>
      <c r="TJI61" s="24"/>
      <c r="TJJ61"/>
      <c r="TJK61"/>
      <c r="TJL61"/>
      <c r="TJM61" s="24"/>
      <c r="TJN61"/>
      <c r="TJO61"/>
      <c r="TJP61"/>
      <c r="TJQ61" s="24"/>
      <c r="TJR61"/>
      <c r="TJS61"/>
      <c r="TJT61"/>
      <c r="TJU61" s="24"/>
      <c r="TJV61"/>
      <c r="TJW61"/>
      <c r="TJX61"/>
      <c r="TJY61" s="24"/>
      <c r="TJZ61"/>
      <c r="TKA61"/>
      <c r="TKB61"/>
      <c r="TKC61" s="24"/>
      <c r="TKD61"/>
      <c r="TKE61"/>
      <c r="TKF61"/>
      <c r="TKG61" s="24"/>
      <c r="TKH61"/>
      <c r="TKI61"/>
      <c r="TKJ61"/>
      <c r="TKK61" s="24"/>
      <c r="TKL61"/>
      <c r="TKM61"/>
      <c r="TKN61"/>
      <c r="TKO61" s="24"/>
      <c r="TKP61"/>
      <c r="TKQ61"/>
      <c r="TKR61"/>
      <c r="TKS61" s="24"/>
      <c r="TKT61"/>
      <c r="TKU61"/>
      <c r="TKV61"/>
      <c r="TKW61" s="24"/>
      <c r="TKX61"/>
      <c r="TKY61"/>
      <c r="TKZ61"/>
      <c r="TLA61" s="24"/>
      <c r="TLB61"/>
      <c r="TLC61"/>
      <c r="TLD61"/>
      <c r="TLE61" s="24"/>
      <c r="TLF61"/>
      <c r="TLG61"/>
      <c r="TLH61"/>
      <c r="TLI61" s="24"/>
      <c r="TLJ61"/>
      <c r="TLK61"/>
      <c r="TLL61"/>
      <c r="TLM61" s="24"/>
      <c r="TLN61"/>
      <c r="TLO61"/>
      <c r="TLP61"/>
      <c r="TLQ61" s="24"/>
      <c r="TLR61"/>
      <c r="TLS61"/>
      <c r="TLT61"/>
      <c r="TLU61" s="24"/>
      <c r="TLV61"/>
      <c r="TLW61"/>
      <c r="TLX61"/>
      <c r="TLY61" s="24"/>
      <c r="TLZ61"/>
      <c r="TMA61"/>
      <c r="TMB61"/>
      <c r="TMC61" s="24"/>
      <c r="TMD61"/>
      <c r="TME61"/>
      <c r="TMF61"/>
      <c r="TMG61" s="24"/>
      <c r="TMH61"/>
      <c r="TMI61"/>
      <c r="TMJ61"/>
      <c r="TMK61" s="24"/>
      <c r="TML61"/>
      <c r="TMM61"/>
      <c r="TMN61"/>
      <c r="TMO61" s="24"/>
      <c r="TMP61"/>
      <c r="TMQ61"/>
      <c r="TMR61"/>
      <c r="TMS61" s="24"/>
      <c r="TMT61"/>
      <c r="TMU61"/>
      <c r="TMV61"/>
      <c r="TMW61" s="24"/>
      <c r="TMX61"/>
      <c r="TMY61"/>
      <c r="TMZ61"/>
      <c r="TNA61" s="24"/>
      <c r="TNB61"/>
      <c r="TNC61"/>
      <c r="TND61"/>
      <c r="TNE61" s="24"/>
      <c r="TNF61"/>
      <c r="TNG61"/>
      <c r="TNH61"/>
      <c r="TNI61" s="24"/>
      <c r="TNJ61"/>
      <c r="TNK61"/>
      <c r="TNL61"/>
      <c r="TNM61" s="24"/>
      <c r="TNN61"/>
      <c r="TNO61"/>
      <c r="TNP61"/>
      <c r="TNQ61" s="24"/>
      <c r="TNR61"/>
      <c r="TNS61"/>
      <c r="TNT61"/>
      <c r="TNU61" s="24"/>
      <c r="TNV61"/>
      <c r="TNW61"/>
      <c r="TNX61"/>
      <c r="TNY61" s="24"/>
      <c r="TNZ61"/>
      <c r="TOA61"/>
      <c r="TOB61"/>
      <c r="TOC61" s="24"/>
      <c r="TOD61"/>
      <c r="TOE61"/>
      <c r="TOF61"/>
      <c r="TOG61" s="24"/>
      <c r="TOH61"/>
      <c r="TOI61"/>
      <c r="TOJ61"/>
      <c r="TOK61" s="24"/>
      <c r="TOL61"/>
      <c r="TOM61"/>
      <c r="TON61"/>
      <c r="TOO61" s="24"/>
      <c r="TOP61"/>
      <c r="TOQ61"/>
      <c r="TOR61"/>
      <c r="TOS61" s="24"/>
      <c r="TOT61"/>
      <c r="TOU61"/>
      <c r="TOV61"/>
      <c r="TOW61" s="24"/>
      <c r="TOX61"/>
      <c r="TOY61"/>
      <c r="TOZ61"/>
      <c r="TPA61" s="24"/>
      <c r="TPB61"/>
      <c r="TPC61"/>
      <c r="TPD61"/>
      <c r="TPE61" s="24"/>
      <c r="TPF61"/>
      <c r="TPG61"/>
      <c r="TPH61"/>
      <c r="TPI61" s="24"/>
      <c r="TPJ61"/>
      <c r="TPK61"/>
      <c r="TPL61"/>
      <c r="TPM61" s="24"/>
      <c r="TPN61"/>
      <c r="TPO61"/>
      <c r="TPP61"/>
      <c r="TPQ61" s="24"/>
      <c r="TPR61"/>
      <c r="TPS61"/>
      <c r="TPT61"/>
      <c r="TPU61" s="24"/>
      <c r="TPV61"/>
      <c r="TPW61"/>
      <c r="TPX61"/>
      <c r="TPY61" s="24"/>
      <c r="TPZ61"/>
      <c r="TQA61"/>
      <c r="TQB61"/>
      <c r="TQC61" s="24"/>
      <c r="TQD61"/>
      <c r="TQE61"/>
      <c r="TQF61"/>
      <c r="TQG61" s="24"/>
      <c r="TQH61"/>
      <c r="TQI61"/>
      <c r="TQJ61"/>
      <c r="TQK61" s="24"/>
      <c r="TQL61"/>
      <c r="TQM61"/>
      <c r="TQN61"/>
      <c r="TQO61" s="24"/>
      <c r="TQP61"/>
      <c r="TQQ61"/>
      <c r="TQR61"/>
      <c r="TQS61" s="24"/>
      <c r="TQT61"/>
      <c r="TQU61"/>
      <c r="TQV61"/>
      <c r="TQW61" s="24"/>
      <c r="TQX61"/>
      <c r="TQY61"/>
      <c r="TQZ61"/>
      <c r="TRA61" s="24"/>
      <c r="TRB61"/>
      <c r="TRC61"/>
      <c r="TRD61"/>
      <c r="TRE61" s="24"/>
      <c r="TRF61"/>
      <c r="TRG61"/>
      <c r="TRH61"/>
      <c r="TRI61" s="24"/>
      <c r="TRJ61"/>
      <c r="TRK61"/>
      <c r="TRL61"/>
      <c r="TRM61" s="24"/>
      <c r="TRN61"/>
      <c r="TRO61"/>
      <c r="TRP61"/>
      <c r="TRQ61" s="24"/>
      <c r="TRR61"/>
      <c r="TRS61"/>
      <c r="TRT61"/>
      <c r="TRU61" s="24"/>
      <c r="TRV61"/>
      <c r="TRW61"/>
      <c r="TRX61"/>
      <c r="TRY61" s="24"/>
      <c r="TRZ61"/>
      <c r="TSA61"/>
      <c r="TSB61"/>
      <c r="TSC61" s="24"/>
      <c r="TSD61"/>
      <c r="TSE61"/>
      <c r="TSF61"/>
      <c r="TSG61" s="24"/>
      <c r="TSH61"/>
      <c r="TSI61"/>
      <c r="TSJ61"/>
      <c r="TSK61" s="24"/>
      <c r="TSL61"/>
      <c r="TSM61"/>
      <c r="TSN61"/>
      <c r="TSO61" s="24"/>
      <c r="TSP61"/>
      <c r="TSQ61"/>
      <c r="TSR61"/>
      <c r="TSS61" s="24"/>
      <c r="TST61"/>
      <c r="TSU61"/>
      <c r="TSV61"/>
      <c r="TSW61" s="24"/>
      <c r="TSX61"/>
      <c r="TSY61"/>
      <c r="TSZ61"/>
      <c r="TTA61" s="24"/>
      <c r="TTB61"/>
      <c r="TTC61"/>
      <c r="TTD61"/>
      <c r="TTE61" s="24"/>
      <c r="TTF61"/>
      <c r="TTG61"/>
      <c r="TTH61"/>
      <c r="TTI61" s="24"/>
      <c r="TTJ61"/>
      <c r="TTK61"/>
      <c r="TTL61"/>
      <c r="TTM61" s="24"/>
      <c r="TTN61"/>
      <c r="TTO61"/>
      <c r="TTP61"/>
      <c r="TTQ61" s="24"/>
      <c r="TTR61"/>
      <c r="TTS61"/>
      <c r="TTT61"/>
      <c r="TTU61" s="24"/>
      <c r="TTV61"/>
      <c r="TTW61"/>
      <c r="TTX61"/>
      <c r="TTY61" s="24"/>
      <c r="TTZ61"/>
      <c r="TUA61"/>
      <c r="TUB61"/>
      <c r="TUC61" s="24"/>
      <c r="TUD61"/>
      <c r="TUE61"/>
      <c r="TUF61"/>
      <c r="TUG61" s="24"/>
      <c r="TUH61"/>
      <c r="TUI61"/>
      <c r="TUJ61"/>
      <c r="TUK61" s="24"/>
      <c r="TUL61"/>
      <c r="TUM61"/>
      <c r="TUN61"/>
      <c r="TUO61" s="24"/>
      <c r="TUP61"/>
      <c r="TUQ61"/>
      <c r="TUR61"/>
      <c r="TUS61" s="24"/>
      <c r="TUT61"/>
      <c r="TUU61"/>
      <c r="TUV61"/>
      <c r="TUW61" s="24"/>
      <c r="TUX61"/>
      <c r="TUY61"/>
      <c r="TUZ61"/>
      <c r="TVA61" s="24"/>
      <c r="TVB61"/>
      <c r="TVC61"/>
      <c r="TVD61"/>
      <c r="TVE61" s="24"/>
      <c r="TVF61"/>
      <c r="TVG61"/>
      <c r="TVH61"/>
      <c r="TVI61" s="24"/>
      <c r="TVJ61"/>
      <c r="TVK61"/>
      <c r="TVL61"/>
      <c r="TVM61" s="24"/>
      <c r="TVN61"/>
      <c r="TVO61"/>
      <c r="TVP61"/>
      <c r="TVQ61" s="24"/>
      <c r="TVR61"/>
      <c r="TVS61"/>
      <c r="TVT61"/>
      <c r="TVU61" s="24"/>
      <c r="TVV61"/>
      <c r="TVW61"/>
      <c r="TVX61"/>
      <c r="TVY61" s="24"/>
      <c r="TVZ61"/>
      <c r="TWA61"/>
      <c r="TWB61"/>
      <c r="TWC61" s="24"/>
      <c r="TWD61"/>
      <c r="TWE61"/>
      <c r="TWF61"/>
      <c r="TWG61" s="24"/>
      <c r="TWH61"/>
      <c r="TWI61"/>
      <c r="TWJ61"/>
      <c r="TWK61" s="24"/>
      <c r="TWL61"/>
      <c r="TWM61"/>
      <c r="TWN61"/>
      <c r="TWO61" s="24"/>
      <c r="TWP61"/>
      <c r="TWQ61"/>
      <c r="TWR61"/>
      <c r="TWS61" s="24"/>
      <c r="TWT61"/>
      <c r="TWU61"/>
      <c r="TWV61"/>
      <c r="TWW61" s="24"/>
      <c r="TWX61"/>
      <c r="TWY61"/>
      <c r="TWZ61"/>
      <c r="TXA61" s="24"/>
      <c r="TXB61"/>
      <c r="TXC61"/>
      <c r="TXD61"/>
      <c r="TXE61" s="24"/>
      <c r="TXF61"/>
      <c r="TXG61"/>
      <c r="TXH61"/>
      <c r="TXI61" s="24"/>
      <c r="TXJ61"/>
      <c r="TXK61"/>
      <c r="TXL61"/>
      <c r="TXM61" s="24"/>
      <c r="TXN61"/>
      <c r="TXO61"/>
      <c r="TXP61"/>
      <c r="TXQ61" s="24"/>
      <c r="TXR61"/>
      <c r="TXS61"/>
      <c r="TXT61"/>
      <c r="TXU61" s="24"/>
      <c r="TXV61"/>
      <c r="TXW61"/>
      <c r="TXX61"/>
      <c r="TXY61" s="24"/>
      <c r="TXZ61"/>
      <c r="TYA61"/>
      <c r="TYB61"/>
      <c r="TYC61" s="24"/>
      <c r="TYD61"/>
      <c r="TYE61"/>
      <c r="TYF61"/>
      <c r="TYG61" s="24"/>
      <c r="TYH61"/>
      <c r="TYI61"/>
      <c r="TYJ61"/>
      <c r="TYK61" s="24"/>
      <c r="TYL61"/>
      <c r="TYM61"/>
      <c r="TYN61"/>
      <c r="TYO61" s="24"/>
      <c r="TYP61"/>
      <c r="TYQ61"/>
      <c r="TYR61"/>
      <c r="TYS61" s="24"/>
      <c r="TYT61"/>
      <c r="TYU61"/>
      <c r="TYV61"/>
      <c r="TYW61" s="24"/>
      <c r="TYX61"/>
      <c r="TYY61"/>
      <c r="TYZ61"/>
      <c r="TZA61" s="24"/>
      <c r="TZB61"/>
      <c r="TZC61"/>
      <c r="TZD61"/>
      <c r="TZE61" s="24"/>
      <c r="TZF61"/>
      <c r="TZG61"/>
      <c r="TZH61"/>
      <c r="TZI61" s="24"/>
      <c r="TZJ61"/>
      <c r="TZK61"/>
      <c r="TZL61"/>
      <c r="TZM61" s="24"/>
      <c r="TZN61"/>
      <c r="TZO61"/>
      <c r="TZP61"/>
      <c r="TZQ61" s="24"/>
      <c r="TZR61"/>
      <c r="TZS61"/>
      <c r="TZT61"/>
      <c r="TZU61" s="24"/>
      <c r="TZV61"/>
      <c r="TZW61"/>
      <c r="TZX61"/>
      <c r="TZY61" s="24"/>
      <c r="TZZ61"/>
      <c r="UAA61"/>
      <c r="UAB61"/>
      <c r="UAC61" s="24"/>
      <c r="UAD61"/>
      <c r="UAE61"/>
      <c r="UAF61"/>
      <c r="UAG61" s="24"/>
      <c r="UAH61"/>
      <c r="UAI61"/>
      <c r="UAJ61"/>
      <c r="UAK61" s="24"/>
      <c r="UAL61"/>
      <c r="UAM61"/>
      <c r="UAN61"/>
      <c r="UAO61" s="24"/>
      <c r="UAP61"/>
      <c r="UAQ61"/>
      <c r="UAR61"/>
      <c r="UAS61" s="24"/>
      <c r="UAT61"/>
      <c r="UAU61"/>
      <c r="UAV61"/>
      <c r="UAW61" s="24"/>
      <c r="UAX61"/>
      <c r="UAY61"/>
      <c r="UAZ61"/>
      <c r="UBA61" s="24"/>
      <c r="UBB61"/>
      <c r="UBC61"/>
      <c r="UBD61"/>
      <c r="UBE61" s="24"/>
      <c r="UBF61"/>
      <c r="UBG61"/>
      <c r="UBH61"/>
      <c r="UBI61" s="24"/>
      <c r="UBJ61"/>
      <c r="UBK61"/>
      <c r="UBL61"/>
      <c r="UBM61" s="24"/>
      <c r="UBN61"/>
      <c r="UBO61"/>
      <c r="UBP61"/>
      <c r="UBQ61" s="24"/>
      <c r="UBR61"/>
      <c r="UBS61"/>
      <c r="UBT61"/>
      <c r="UBU61" s="24"/>
      <c r="UBV61"/>
      <c r="UBW61"/>
      <c r="UBX61"/>
      <c r="UBY61" s="24"/>
      <c r="UBZ61"/>
      <c r="UCA61"/>
      <c r="UCB61"/>
      <c r="UCC61" s="24"/>
      <c r="UCD61"/>
      <c r="UCE61"/>
      <c r="UCF61"/>
      <c r="UCG61" s="24"/>
      <c r="UCH61"/>
      <c r="UCI61"/>
      <c r="UCJ61"/>
      <c r="UCK61" s="24"/>
      <c r="UCL61"/>
      <c r="UCM61"/>
      <c r="UCN61"/>
      <c r="UCO61" s="24"/>
      <c r="UCP61"/>
      <c r="UCQ61"/>
      <c r="UCR61"/>
      <c r="UCS61" s="24"/>
      <c r="UCT61"/>
      <c r="UCU61"/>
      <c r="UCV61"/>
      <c r="UCW61" s="24"/>
      <c r="UCX61"/>
      <c r="UCY61"/>
      <c r="UCZ61"/>
      <c r="UDA61" s="24"/>
      <c r="UDB61"/>
      <c r="UDC61"/>
      <c r="UDD61"/>
      <c r="UDE61" s="24"/>
      <c r="UDF61"/>
      <c r="UDG61"/>
      <c r="UDH61"/>
      <c r="UDI61" s="24"/>
      <c r="UDJ61"/>
      <c r="UDK61"/>
      <c r="UDL61"/>
      <c r="UDM61" s="24"/>
      <c r="UDN61"/>
      <c r="UDO61"/>
      <c r="UDP61"/>
      <c r="UDQ61" s="24"/>
      <c r="UDR61"/>
      <c r="UDS61"/>
      <c r="UDT61"/>
      <c r="UDU61" s="24"/>
      <c r="UDV61"/>
      <c r="UDW61"/>
      <c r="UDX61"/>
      <c r="UDY61" s="24"/>
      <c r="UDZ61"/>
      <c r="UEA61"/>
      <c r="UEB61"/>
      <c r="UEC61" s="24"/>
      <c r="UED61"/>
      <c r="UEE61"/>
      <c r="UEF61"/>
      <c r="UEG61" s="24"/>
      <c r="UEH61"/>
      <c r="UEI61"/>
      <c r="UEJ61"/>
      <c r="UEK61" s="24"/>
      <c r="UEL61"/>
      <c r="UEM61"/>
      <c r="UEN61"/>
      <c r="UEO61" s="24"/>
      <c r="UEP61"/>
      <c r="UEQ61"/>
      <c r="UER61"/>
      <c r="UES61" s="24"/>
      <c r="UET61"/>
      <c r="UEU61"/>
      <c r="UEV61"/>
      <c r="UEW61" s="24"/>
      <c r="UEX61"/>
      <c r="UEY61"/>
      <c r="UEZ61"/>
      <c r="UFA61" s="24"/>
      <c r="UFB61"/>
      <c r="UFC61"/>
      <c r="UFD61"/>
      <c r="UFE61" s="24"/>
      <c r="UFF61"/>
      <c r="UFG61"/>
      <c r="UFH61"/>
      <c r="UFI61" s="24"/>
      <c r="UFJ61"/>
      <c r="UFK61"/>
      <c r="UFL61"/>
      <c r="UFM61" s="24"/>
      <c r="UFN61"/>
      <c r="UFO61"/>
      <c r="UFP61"/>
      <c r="UFQ61" s="24"/>
      <c r="UFR61"/>
      <c r="UFS61"/>
      <c r="UFT61"/>
      <c r="UFU61" s="24"/>
      <c r="UFV61"/>
      <c r="UFW61"/>
      <c r="UFX61"/>
      <c r="UFY61" s="24"/>
      <c r="UFZ61"/>
      <c r="UGA61"/>
      <c r="UGB61"/>
      <c r="UGC61" s="24"/>
      <c r="UGD61"/>
      <c r="UGE61"/>
      <c r="UGF61"/>
      <c r="UGG61" s="24"/>
      <c r="UGH61"/>
      <c r="UGI61"/>
      <c r="UGJ61"/>
      <c r="UGK61" s="24"/>
      <c r="UGL61"/>
      <c r="UGM61"/>
      <c r="UGN61"/>
      <c r="UGO61" s="24"/>
      <c r="UGP61"/>
      <c r="UGQ61"/>
      <c r="UGR61"/>
      <c r="UGS61" s="24"/>
      <c r="UGT61"/>
      <c r="UGU61"/>
      <c r="UGV61"/>
      <c r="UGW61" s="24"/>
      <c r="UGX61"/>
      <c r="UGY61"/>
      <c r="UGZ61"/>
      <c r="UHA61" s="24"/>
      <c r="UHB61"/>
      <c r="UHC61"/>
      <c r="UHD61"/>
      <c r="UHE61" s="24"/>
      <c r="UHF61"/>
      <c r="UHG61"/>
      <c r="UHH61"/>
      <c r="UHI61" s="24"/>
      <c r="UHJ61"/>
      <c r="UHK61"/>
      <c r="UHL61"/>
      <c r="UHM61" s="24"/>
      <c r="UHN61"/>
      <c r="UHO61"/>
      <c r="UHP61"/>
      <c r="UHQ61" s="24"/>
      <c r="UHR61"/>
      <c r="UHS61"/>
      <c r="UHT61"/>
      <c r="UHU61" s="24"/>
      <c r="UHV61"/>
      <c r="UHW61"/>
      <c r="UHX61"/>
      <c r="UHY61" s="24"/>
      <c r="UHZ61"/>
      <c r="UIA61"/>
      <c r="UIB61"/>
      <c r="UIC61" s="24"/>
      <c r="UID61"/>
      <c r="UIE61"/>
      <c r="UIF61"/>
      <c r="UIG61" s="24"/>
      <c r="UIH61"/>
      <c r="UII61"/>
      <c r="UIJ61"/>
      <c r="UIK61" s="24"/>
      <c r="UIL61"/>
      <c r="UIM61"/>
      <c r="UIN61"/>
      <c r="UIO61" s="24"/>
      <c r="UIP61"/>
      <c r="UIQ61"/>
      <c r="UIR61"/>
      <c r="UIS61" s="24"/>
      <c r="UIT61"/>
      <c r="UIU61"/>
      <c r="UIV61"/>
      <c r="UIW61" s="24"/>
      <c r="UIX61"/>
      <c r="UIY61"/>
      <c r="UIZ61"/>
      <c r="UJA61" s="24"/>
      <c r="UJB61"/>
      <c r="UJC61"/>
      <c r="UJD61"/>
      <c r="UJE61" s="24"/>
      <c r="UJF61"/>
      <c r="UJG61"/>
      <c r="UJH61"/>
      <c r="UJI61" s="24"/>
      <c r="UJJ61"/>
      <c r="UJK61"/>
      <c r="UJL61"/>
      <c r="UJM61" s="24"/>
      <c r="UJN61"/>
      <c r="UJO61"/>
      <c r="UJP61"/>
      <c r="UJQ61" s="24"/>
      <c r="UJR61"/>
      <c r="UJS61"/>
      <c r="UJT61"/>
      <c r="UJU61" s="24"/>
      <c r="UJV61"/>
      <c r="UJW61"/>
      <c r="UJX61"/>
      <c r="UJY61" s="24"/>
      <c r="UJZ61"/>
      <c r="UKA61"/>
      <c r="UKB61"/>
      <c r="UKC61" s="24"/>
      <c r="UKD61"/>
      <c r="UKE61"/>
      <c r="UKF61"/>
      <c r="UKG61" s="24"/>
      <c r="UKH61"/>
      <c r="UKI61"/>
      <c r="UKJ61"/>
      <c r="UKK61" s="24"/>
      <c r="UKL61"/>
      <c r="UKM61"/>
      <c r="UKN61"/>
      <c r="UKO61" s="24"/>
      <c r="UKP61"/>
      <c r="UKQ61"/>
      <c r="UKR61"/>
      <c r="UKS61" s="24"/>
      <c r="UKT61"/>
      <c r="UKU61"/>
      <c r="UKV61"/>
      <c r="UKW61" s="24"/>
      <c r="UKX61"/>
      <c r="UKY61"/>
      <c r="UKZ61"/>
      <c r="ULA61" s="24"/>
      <c r="ULB61"/>
      <c r="ULC61"/>
      <c r="ULD61"/>
      <c r="ULE61" s="24"/>
      <c r="ULF61"/>
      <c r="ULG61"/>
      <c r="ULH61"/>
      <c r="ULI61" s="24"/>
      <c r="ULJ61"/>
      <c r="ULK61"/>
      <c r="ULL61"/>
      <c r="ULM61" s="24"/>
      <c r="ULN61"/>
      <c r="ULO61"/>
      <c r="ULP61"/>
      <c r="ULQ61" s="24"/>
      <c r="ULR61"/>
      <c r="ULS61"/>
      <c r="ULT61"/>
      <c r="ULU61" s="24"/>
      <c r="ULV61"/>
      <c r="ULW61"/>
      <c r="ULX61"/>
      <c r="ULY61" s="24"/>
      <c r="ULZ61"/>
      <c r="UMA61"/>
      <c r="UMB61"/>
      <c r="UMC61" s="24"/>
      <c r="UMD61"/>
      <c r="UME61"/>
      <c r="UMF61"/>
      <c r="UMG61" s="24"/>
      <c r="UMH61"/>
      <c r="UMI61"/>
      <c r="UMJ61"/>
      <c r="UMK61" s="24"/>
      <c r="UML61"/>
      <c r="UMM61"/>
      <c r="UMN61"/>
      <c r="UMO61" s="24"/>
      <c r="UMP61"/>
      <c r="UMQ61"/>
      <c r="UMR61"/>
      <c r="UMS61" s="24"/>
      <c r="UMT61"/>
      <c r="UMU61"/>
      <c r="UMV61"/>
      <c r="UMW61" s="24"/>
      <c r="UMX61"/>
      <c r="UMY61"/>
      <c r="UMZ61"/>
      <c r="UNA61" s="24"/>
      <c r="UNB61"/>
      <c r="UNC61"/>
      <c r="UND61"/>
      <c r="UNE61" s="24"/>
      <c r="UNF61"/>
      <c r="UNG61"/>
      <c r="UNH61"/>
      <c r="UNI61" s="24"/>
      <c r="UNJ61"/>
      <c r="UNK61"/>
      <c r="UNL61"/>
      <c r="UNM61" s="24"/>
      <c r="UNN61"/>
      <c r="UNO61"/>
      <c r="UNP61"/>
      <c r="UNQ61" s="24"/>
      <c r="UNR61"/>
      <c r="UNS61"/>
      <c r="UNT61"/>
      <c r="UNU61" s="24"/>
      <c r="UNV61"/>
      <c r="UNW61"/>
      <c r="UNX61"/>
      <c r="UNY61" s="24"/>
      <c r="UNZ61"/>
      <c r="UOA61"/>
      <c r="UOB61"/>
      <c r="UOC61" s="24"/>
      <c r="UOD61"/>
      <c r="UOE61"/>
      <c r="UOF61"/>
      <c r="UOG61" s="24"/>
      <c r="UOH61"/>
      <c r="UOI61"/>
      <c r="UOJ61"/>
      <c r="UOK61" s="24"/>
      <c r="UOL61"/>
      <c r="UOM61"/>
      <c r="UON61"/>
      <c r="UOO61" s="24"/>
      <c r="UOP61"/>
      <c r="UOQ61"/>
      <c r="UOR61"/>
      <c r="UOS61" s="24"/>
      <c r="UOT61"/>
      <c r="UOU61"/>
      <c r="UOV61"/>
      <c r="UOW61" s="24"/>
      <c r="UOX61"/>
      <c r="UOY61"/>
      <c r="UOZ61"/>
      <c r="UPA61" s="24"/>
      <c r="UPB61"/>
      <c r="UPC61"/>
      <c r="UPD61"/>
      <c r="UPE61" s="24"/>
      <c r="UPF61"/>
      <c r="UPG61"/>
      <c r="UPH61"/>
      <c r="UPI61" s="24"/>
      <c r="UPJ61"/>
      <c r="UPK61"/>
      <c r="UPL61"/>
      <c r="UPM61" s="24"/>
      <c r="UPN61"/>
      <c r="UPO61"/>
      <c r="UPP61"/>
      <c r="UPQ61" s="24"/>
      <c r="UPR61"/>
      <c r="UPS61"/>
      <c r="UPT61"/>
      <c r="UPU61" s="24"/>
      <c r="UPV61"/>
      <c r="UPW61"/>
      <c r="UPX61"/>
      <c r="UPY61" s="24"/>
      <c r="UPZ61"/>
      <c r="UQA61"/>
      <c r="UQB61"/>
      <c r="UQC61" s="24"/>
      <c r="UQD61"/>
      <c r="UQE61"/>
      <c r="UQF61"/>
      <c r="UQG61" s="24"/>
      <c r="UQH61"/>
      <c r="UQI61"/>
      <c r="UQJ61"/>
      <c r="UQK61" s="24"/>
      <c r="UQL61"/>
      <c r="UQM61"/>
      <c r="UQN61"/>
      <c r="UQO61" s="24"/>
      <c r="UQP61"/>
      <c r="UQQ61"/>
      <c r="UQR61"/>
      <c r="UQS61" s="24"/>
      <c r="UQT61"/>
      <c r="UQU61"/>
      <c r="UQV61"/>
      <c r="UQW61" s="24"/>
      <c r="UQX61"/>
      <c r="UQY61"/>
      <c r="UQZ61"/>
      <c r="URA61" s="24"/>
      <c r="URB61"/>
      <c r="URC61"/>
      <c r="URD61"/>
      <c r="URE61" s="24"/>
      <c r="URF61"/>
      <c r="URG61"/>
      <c r="URH61"/>
      <c r="URI61" s="24"/>
      <c r="URJ61"/>
      <c r="URK61"/>
      <c r="URL61"/>
      <c r="URM61" s="24"/>
      <c r="URN61"/>
      <c r="URO61"/>
      <c r="URP61"/>
      <c r="URQ61" s="24"/>
      <c r="URR61"/>
      <c r="URS61"/>
      <c r="URT61"/>
      <c r="URU61" s="24"/>
      <c r="URV61"/>
      <c r="URW61"/>
      <c r="URX61"/>
      <c r="URY61" s="24"/>
      <c r="URZ61"/>
      <c r="USA61"/>
      <c r="USB61"/>
      <c r="USC61" s="24"/>
      <c r="USD61"/>
      <c r="USE61"/>
      <c r="USF61"/>
      <c r="USG61" s="24"/>
      <c r="USH61"/>
      <c r="USI61"/>
      <c r="USJ61"/>
      <c r="USK61" s="24"/>
      <c r="USL61"/>
      <c r="USM61"/>
      <c r="USN61"/>
      <c r="USO61" s="24"/>
      <c r="USP61"/>
      <c r="USQ61"/>
      <c r="USR61"/>
      <c r="USS61" s="24"/>
      <c r="UST61"/>
      <c r="USU61"/>
      <c r="USV61"/>
      <c r="USW61" s="24"/>
      <c r="USX61"/>
      <c r="USY61"/>
      <c r="USZ61"/>
      <c r="UTA61" s="24"/>
      <c r="UTB61"/>
      <c r="UTC61"/>
      <c r="UTD61"/>
      <c r="UTE61" s="24"/>
      <c r="UTF61"/>
      <c r="UTG61"/>
      <c r="UTH61"/>
      <c r="UTI61" s="24"/>
      <c r="UTJ61"/>
      <c r="UTK61"/>
      <c r="UTL61"/>
      <c r="UTM61" s="24"/>
      <c r="UTN61"/>
      <c r="UTO61"/>
      <c r="UTP61"/>
      <c r="UTQ61" s="24"/>
      <c r="UTR61"/>
      <c r="UTS61"/>
      <c r="UTT61"/>
      <c r="UTU61" s="24"/>
      <c r="UTV61"/>
      <c r="UTW61"/>
      <c r="UTX61"/>
      <c r="UTY61" s="24"/>
      <c r="UTZ61"/>
      <c r="UUA61"/>
      <c r="UUB61"/>
      <c r="UUC61" s="24"/>
      <c r="UUD61"/>
      <c r="UUE61"/>
      <c r="UUF61"/>
      <c r="UUG61" s="24"/>
      <c r="UUH61"/>
      <c r="UUI61"/>
      <c r="UUJ61"/>
      <c r="UUK61" s="24"/>
      <c r="UUL61"/>
      <c r="UUM61"/>
      <c r="UUN61"/>
      <c r="UUO61" s="24"/>
      <c r="UUP61"/>
      <c r="UUQ61"/>
      <c r="UUR61"/>
      <c r="UUS61" s="24"/>
      <c r="UUT61"/>
      <c r="UUU61"/>
      <c r="UUV61"/>
      <c r="UUW61" s="24"/>
      <c r="UUX61"/>
      <c r="UUY61"/>
      <c r="UUZ61"/>
      <c r="UVA61" s="24"/>
      <c r="UVB61"/>
      <c r="UVC61"/>
      <c r="UVD61"/>
      <c r="UVE61" s="24"/>
      <c r="UVF61"/>
      <c r="UVG61"/>
      <c r="UVH61"/>
      <c r="UVI61" s="24"/>
      <c r="UVJ61"/>
      <c r="UVK61"/>
      <c r="UVL61"/>
      <c r="UVM61" s="24"/>
      <c r="UVN61"/>
      <c r="UVO61"/>
      <c r="UVP61"/>
      <c r="UVQ61" s="24"/>
      <c r="UVR61"/>
      <c r="UVS61"/>
      <c r="UVT61"/>
      <c r="UVU61" s="24"/>
      <c r="UVV61"/>
      <c r="UVW61"/>
      <c r="UVX61"/>
      <c r="UVY61" s="24"/>
      <c r="UVZ61"/>
      <c r="UWA61"/>
      <c r="UWB61"/>
      <c r="UWC61" s="24"/>
      <c r="UWD61"/>
      <c r="UWE61"/>
      <c r="UWF61"/>
      <c r="UWG61" s="24"/>
      <c r="UWH61"/>
      <c r="UWI61"/>
      <c r="UWJ61"/>
      <c r="UWK61" s="24"/>
      <c r="UWL61"/>
      <c r="UWM61"/>
      <c r="UWN61"/>
      <c r="UWO61" s="24"/>
      <c r="UWP61"/>
      <c r="UWQ61"/>
      <c r="UWR61"/>
      <c r="UWS61" s="24"/>
      <c r="UWT61"/>
      <c r="UWU61"/>
      <c r="UWV61"/>
      <c r="UWW61" s="24"/>
      <c r="UWX61"/>
      <c r="UWY61"/>
      <c r="UWZ61"/>
      <c r="UXA61" s="24"/>
      <c r="UXB61"/>
      <c r="UXC61"/>
      <c r="UXD61"/>
      <c r="UXE61" s="24"/>
      <c r="UXF61"/>
      <c r="UXG61"/>
      <c r="UXH61"/>
      <c r="UXI61" s="24"/>
      <c r="UXJ61"/>
      <c r="UXK61"/>
      <c r="UXL61"/>
      <c r="UXM61" s="24"/>
      <c r="UXN61"/>
      <c r="UXO61"/>
      <c r="UXP61"/>
      <c r="UXQ61" s="24"/>
      <c r="UXR61"/>
      <c r="UXS61"/>
      <c r="UXT61"/>
      <c r="UXU61" s="24"/>
      <c r="UXV61"/>
      <c r="UXW61"/>
      <c r="UXX61"/>
      <c r="UXY61" s="24"/>
      <c r="UXZ61"/>
      <c r="UYA61"/>
      <c r="UYB61"/>
      <c r="UYC61" s="24"/>
      <c r="UYD61"/>
      <c r="UYE61"/>
      <c r="UYF61"/>
      <c r="UYG61" s="24"/>
      <c r="UYH61"/>
      <c r="UYI61"/>
      <c r="UYJ61"/>
      <c r="UYK61" s="24"/>
      <c r="UYL61"/>
      <c r="UYM61"/>
      <c r="UYN61"/>
      <c r="UYO61" s="24"/>
      <c r="UYP61"/>
      <c r="UYQ61"/>
      <c r="UYR61"/>
      <c r="UYS61" s="24"/>
      <c r="UYT61"/>
      <c r="UYU61"/>
      <c r="UYV61"/>
      <c r="UYW61" s="24"/>
      <c r="UYX61"/>
      <c r="UYY61"/>
      <c r="UYZ61"/>
      <c r="UZA61" s="24"/>
      <c r="UZB61"/>
      <c r="UZC61"/>
      <c r="UZD61"/>
      <c r="UZE61" s="24"/>
      <c r="UZF61"/>
      <c r="UZG61"/>
      <c r="UZH61"/>
      <c r="UZI61" s="24"/>
      <c r="UZJ61"/>
      <c r="UZK61"/>
      <c r="UZL61"/>
      <c r="UZM61" s="24"/>
      <c r="UZN61"/>
      <c r="UZO61"/>
      <c r="UZP61"/>
      <c r="UZQ61" s="24"/>
      <c r="UZR61"/>
      <c r="UZS61"/>
      <c r="UZT61"/>
      <c r="UZU61" s="24"/>
      <c r="UZV61"/>
      <c r="UZW61"/>
      <c r="UZX61"/>
      <c r="UZY61" s="24"/>
      <c r="UZZ61"/>
      <c r="VAA61"/>
      <c r="VAB61"/>
      <c r="VAC61" s="24"/>
      <c r="VAD61"/>
      <c r="VAE61"/>
      <c r="VAF61"/>
      <c r="VAG61" s="24"/>
      <c r="VAH61"/>
      <c r="VAI61"/>
      <c r="VAJ61"/>
      <c r="VAK61" s="24"/>
      <c r="VAL61"/>
      <c r="VAM61"/>
      <c r="VAN61"/>
      <c r="VAO61" s="24"/>
      <c r="VAP61"/>
      <c r="VAQ61"/>
      <c r="VAR61"/>
      <c r="VAS61" s="24"/>
      <c r="VAT61"/>
      <c r="VAU61"/>
      <c r="VAV61"/>
      <c r="VAW61" s="24"/>
      <c r="VAX61"/>
      <c r="VAY61"/>
      <c r="VAZ61"/>
      <c r="VBA61" s="24"/>
      <c r="VBB61"/>
      <c r="VBC61"/>
      <c r="VBD61"/>
      <c r="VBE61" s="24"/>
      <c r="VBF61"/>
      <c r="VBG61"/>
      <c r="VBH61"/>
      <c r="VBI61" s="24"/>
      <c r="VBJ61"/>
      <c r="VBK61"/>
      <c r="VBL61"/>
      <c r="VBM61" s="24"/>
      <c r="VBN61"/>
      <c r="VBO61"/>
      <c r="VBP61"/>
      <c r="VBQ61" s="24"/>
      <c r="VBR61"/>
      <c r="VBS61"/>
      <c r="VBT61"/>
      <c r="VBU61" s="24"/>
      <c r="VBV61"/>
      <c r="VBW61"/>
      <c r="VBX61"/>
      <c r="VBY61" s="24"/>
      <c r="VBZ61"/>
      <c r="VCA61"/>
      <c r="VCB61"/>
      <c r="VCC61" s="24"/>
      <c r="VCD61"/>
      <c r="VCE61"/>
      <c r="VCF61"/>
      <c r="VCG61" s="24"/>
      <c r="VCH61"/>
      <c r="VCI61"/>
      <c r="VCJ61"/>
      <c r="VCK61" s="24"/>
      <c r="VCL61"/>
      <c r="VCM61"/>
      <c r="VCN61"/>
      <c r="VCO61" s="24"/>
      <c r="VCP61"/>
      <c r="VCQ61"/>
      <c r="VCR61"/>
      <c r="VCS61" s="24"/>
      <c r="VCT61"/>
      <c r="VCU61"/>
      <c r="VCV61"/>
      <c r="VCW61" s="24"/>
      <c r="VCX61"/>
      <c r="VCY61"/>
      <c r="VCZ61"/>
      <c r="VDA61" s="24"/>
      <c r="VDB61"/>
      <c r="VDC61"/>
      <c r="VDD61"/>
      <c r="VDE61" s="24"/>
      <c r="VDF61"/>
      <c r="VDG61"/>
      <c r="VDH61"/>
      <c r="VDI61" s="24"/>
      <c r="VDJ61"/>
      <c r="VDK61"/>
      <c r="VDL61"/>
      <c r="VDM61" s="24"/>
      <c r="VDN61"/>
      <c r="VDO61"/>
      <c r="VDP61"/>
      <c r="VDQ61" s="24"/>
      <c r="VDR61"/>
      <c r="VDS61"/>
      <c r="VDT61"/>
      <c r="VDU61" s="24"/>
      <c r="VDV61"/>
      <c r="VDW61"/>
      <c r="VDX61"/>
      <c r="VDY61" s="24"/>
      <c r="VDZ61"/>
      <c r="VEA61"/>
      <c r="VEB61"/>
      <c r="VEC61" s="24"/>
      <c r="VED61"/>
      <c r="VEE61"/>
      <c r="VEF61"/>
      <c r="VEG61" s="24"/>
      <c r="VEH61"/>
      <c r="VEI61"/>
      <c r="VEJ61"/>
      <c r="VEK61" s="24"/>
      <c r="VEL61"/>
      <c r="VEM61"/>
      <c r="VEN61"/>
      <c r="VEO61" s="24"/>
      <c r="VEP61"/>
      <c r="VEQ61"/>
      <c r="VER61"/>
      <c r="VES61" s="24"/>
      <c r="VET61"/>
      <c r="VEU61"/>
      <c r="VEV61"/>
      <c r="VEW61" s="24"/>
      <c r="VEX61"/>
      <c r="VEY61"/>
      <c r="VEZ61"/>
      <c r="VFA61" s="24"/>
      <c r="VFB61"/>
      <c r="VFC61"/>
      <c r="VFD61"/>
      <c r="VFE61" s="24"/>
      <c r="VFF61"/>
      <c r="VFG61"/>
      <c r="VFH61"/>
      <c r="VFI61" s="24"/>
      <c r="VFJ61"/>
      <c r="VFK61"/>
      <c r="VFL61"/>
      <c r="VFM61" s="24"/>
      <c r="VFN61"/>
      <c r="VFO61"/>
      <c r="VFP61"/>
      <c r="VFQ61" s="24"/>
      <c r="VFR61"/>
      <c r="VFS61"/>
      <c r="VFT61"/>
      <c r="VFU61" s="24"/>
      <c r="VFV61"/>
      <c r="VFW61"/>
      <c r="VFX61"/>
      <c r="VFY61" s="24"/>
      <c r="VFZ61"/>
      <c r="VGA61"/>
      <c r="VGB61"/>
      <c r="VGC61" s="24"/>
      <c r="VGD61"/>
      <c r="VGE61"/>
      <c r="VGF61"/>
      <c r="VGG61" s="24"/>
      <c r="VGH61"/>
      <c r="VGI61"/>
      <c r="VGJ61"/>
      <c r="VGK61" s="24"/>
      <c r="VGL61"/>
      <c r="VGM61"/>
      <c r="VGN61"/>
      <c r="VGO61" s="24"/>
      <c r="VGP61"/>
      <c r="VGQ61"/>
      <c r="VGR61"/>
      <c r="VGS61" s="24"/>
      <c r="VGT61"/>
      <c r="VGU61"/>
      <c r="VGV61"/>
      <c r="VGW61" s="24"/>
      <c r="VGX61"/>
      <c r="VGY61"/>
      <c r="VGZ61"/>
      <c r="VHA61" s="24"/>
      <c r="VHB61"/>
      <c r="VHC61"/>
      <c r="VHD61"/>
      <c r="VHE61" s="24"/>
      <c r="VHF61"/>
      <c r="VHG61"/>
      <c r="VHH61"/>
      <c r="VHI61" s="24"/>
      <c r="VHJ61"/>
      <c r="VHK61"/>
      <c r="VHL61"/>
      <c r="VHM61" s="24"/>
      <c r="VHN61"/>
      <c r="VHO61"/>
      <c r="VHP61"/>
      <c r="VHQ61" s="24"/>
      <c r="VHR61"/>
      <c r="VHS61"/>
      <c r="VHT61"/>
      <c r="VHU61" s="24"/>
      <c r="VHV61"/>
      <c r="VHW61"/>
      <c r="VHX61"/>
      <c r="VHY61" s="24"/>
      <c r="VHZ61"/>
      <c r="VIA61"/>
      <c r="VIB61"/>
      <c r="VIC61" s="24"/>
      <c r="VID61"/>
      <c r="VIE61"/>
      <c r="VIF61"/>
      <c r="VIG61" s="24"/>
      <c r="VIH61"/>
      <c r="VII61"/>
      <c r="VIJ61"/>
      <c r="VIK61" s="24"/>
      <c r="VIL61"/>
      <c r="VIM61"/>
      <c r="VIN61"/>
      <c r="VIO61" s="24"/>
      <c r="VIP61"/>
      <c r="VIQ61"/>
      <c r="VIR61"/>
      <c r="VIS61" s="24"/>
      <c r="VIT61"/>
      <c r="VIU61"/>
      <c r="VIV61"/>
      <c r="VIW61" s="24"/>
      <c r="VIX61"/>
      <c r="VIY61"/>
      <c r="VIZ61"/>
      <c r="VJA61" s="24"/>
      <c r="VJB61"/>
      <c r="VJC61"/>
      <c r="VJD61"/>
      <c r="VJE61" s="24"/>
      <c r="VJF61"/>
      <c r="VJG61"/>
      <c r="VJH61"/>
      <c r="VJI61" s="24"/>
      <c r="VJJ61"/>
      <c r="VJK61"/>
      <c r="VJL61"/>
      <c r="VJM61" s="24"/>
      <c r="VJN61"/>
      <c r="VJO61"/>
      <c r="VJP61"/>
      <c r="VJQ61" s="24"/>
      <c r="VJR61"/>
      <c r="VJS61"/>
      <c r="VJT61"/>
      <c r="VJU61" s="24"/>
      <c r="VJV61"/>
      <c r="VJW61"/>
      <c r="VJX61"/>
      <c r="VJY61" s="24"/>
      <c r="VJZ61"/>
      <c r="VKA61"/>
      <c r="VKB61"/>
      <c r="VKC61" s="24"/>
      <c r="VKD61"/>
      <c r="VKE61"/>
      <c r="VKF61"/>
      <c r="VKG61" s="24"/>
      <c r="VKH61"/>
      <c r="VKI61"/>
      <c r="VKJ61"/>
      <c r="VKK61" s="24"/>
      <c r="VKL61"/>
      <c r="VKM61"/>
      <c r="VKN61"/>
      <c r="VKO61" s="24"/>
      <c r="VKP61"/>
      <c r="VKQ61"/>
      <c r="VKR61"/>
      <c r="VKS61" s="24"/>
      <c r="VKT61"/>
      <c r="VKU61"/>
      <c r="VKV61"/>
      <c r="VKW61" s="24"/>
      <c r="VKX61"/>
      <c r="VKY61"/>
      <c r="VKZ61"/>
      <c r="VLA61" s="24"/>
      <c r="VLB61"/>
      <c r="VLC61"/>
      <c r="VLD61"/>
      <c r="VLE61" s="24"/>
      <c r="VLF61"/>
      <c r="VLG61"/>
      <c r="VLH61"/>
      <c r="VLI61" s="24"/>
      <c r="VLJ61"/>
      <c r="VLK61"/>
      <c r="VLL61"/>
      <c r="VLM61" s="24"/>
      <c r="VLN61"/>
      <c r="VLO61"/>
      <c r="VLP61"/>
      <c r="VLQ61" s="24"/>
      <c r="VLR61"/>
      <c r="VLS61"/>
      <c r="VLT61"/>
      <c r="VLU61" s="24"/>
      <c r="VLV61"/>
      <c r="VLW61"/>
      <c r="VLX61"/>
      <c r="VLY61" s="24"/>
      <c r="VLZ61"/>
      <c r="VMA61"/>
      <c r="VMB61"/>
      <c r="VMC61" s="24"/>
      <c r="VMD61"/>
      <c r="VME61"/>
      <c r="VMF61"/>
      <c r="VMG61" s="24"/>
      <c r="VMH61"/>
      <c r="VMI61"/>
      <c r="VMJ61"/>
      <c r="VMK61" s="24"/>
      <c r="VML61"/>
      <c r="VMM61"/>
      <c r="VMN61"/>
      <c r="VMO61" s="24"/>
      <c r="VMP61"/>
      <c r="VMQ61"/>
      <c r="VMR61"/>
      <c r="VMS61" s="24"/>
      <c r="VMT61"/>
      <c r="VMU61"/>
      <c r="VMV61"/>
      <c r="VMW61" s="24"/>
      <c r="VMX61"/>
      <c r="VMY61"/>
      <c r="VMZ61"/>
      <c r="VNA61" s="24"/>
      <c r="VNB61"/>
      <c r="VNC61"/>
      <c r="VND61"/>
      <c r="VNE61" s="24"/>
      <c r="VNF61"/>
      <c r="VNG61"/>
      <c r="VNH61"/>
      <c r="VNI61" s="24"/>
      <c r="VNJ61"/>
      <c r="VNK61"/>
      <c r="VNL61"/>
      <c r="VNM61" s="24"/>
      <c r="VNN61"/>
      <c r="VNO61"/>
      <c r="VNP61"/>
      <c r="VNQ61" s="24"/>
      <c r="VNR61"/>
      <c r="VNS61"/>
      <c r="VNT61"/>
      <c r="VNU61" s="24"/>
      <c r="VNV61"/>
      <c r="VNW61"/>
      <c r="VNX61"/>
      <c r="VNY61" s="24"/>
      <c r="VNZ61"/>
      <c r="VOA61"/>
      <c r="VOB61"/>
      <c r="VOC61" s="24"/>
      <c r="VOD61"/>
      <c r="VOE61"/>
      <c r="VOF61"/>
      <c r="VOG61" s="24"/>
      <c r="VOH61"/>
      <c r="VOI61"/>
      <c r="VOJ61"/>
      <c r="VOK61" s="24"/>
      <c r="VOL61"/>
      <c r="VOM61"/>
      <c r="VON61"/>
      <c r="VOO61" s="24"/>
      <c r="VOP61"/>
      <c r="VOQ61"/>
      <c r="VOR61"/>
      <c r="VOS61" s="24"/>
      <c r="VOT61"/>
      <c r="VOU61"/>
      <c r="VOV61"/>
      <c r="VOW61" s="24"/>
      <c r="VOX61"/>
      <c r="VOY61"/>
      <c r="VOZ61"/>
      <c r="VPA61" s="24"/>
      <c r="VPB61"/>
      <c r="VPC61"/>
      <c r="VPD61"/>
      <c r="VPE61" s="24"/>
      <c r="VPF61"/>
      <c r="VPG61"/>
      <c r="VPH61"/>
      <c r="VPI61" s="24"/>
      <c r="VPJ61"/>
      <c r="VPK61"/>
      <c r="VPL61"/>
      <c r="VPM61" s="24"/>
      <c r="VPN61"/>
      <c r="VPO61"/>
      <c r="VPP61"/>
      <c r="VPQ61" s="24"/>
      <c r="VPR61"/>
      <c r="VPS61"/>
      <c r="VPT61"/>
      <c r="VPU61" s="24"/>
      <c r="VPV61"/>
      <c r="VPW61"/>
      <c r="VPX61"/>
      <c r="VPY61" s="24"/>
      <c r="VPZ61"/>
      <c r="VQA61"/>
      <c r="VQB61"/>
      <c r="VQC61" s="24"/>
      <c r="VQD61"/>
      <c r="VQE61"/>
      <c r="VQF61"/>
      <c r="VQG61" s="24"/>
      <c r="VQH61"/>
      <c r="VQI61"/>
      <c r="VQJ61"/>
      <c r="VQK61" s="24"/>
      <c r="VQL61"/>
      <c r="VQM61"/>
      <c r="VQN61"/>
      <c r="VQO61" s="24"/>
      <c r="VQP61"/>
      <c r="VQQ61"/>
      <c r="VQR61"/>
      <c r="VQS61" s="24"/>
      <c r="VQT61"/>
      <c r="VQU61"/>
      <c r="VQV61"/>
      <c r="VQW61" s="24"/>
      <c r="VQX61"/>
      <c r="VQY61"/>
      <c r="VQZ61"/>
      <c r="VRA61" s="24"/>
      <c r="VRB61"/>
      <c r="VRC61"/>
      <c r="VRD61"/>
      <c r="VRE61" s="24"/>
      <c r="VRF61"/>
      <c r="VRG61"/>
      <c r="VRH61"/>
      <c r="VRI61" s="24"/>
      <c r="VRJ61"/>
      <c r="VRK61"/>
      <c r="VRL61"/>
      <c r="VRM61" s="24"/>
      <c r="VRN61"/>
      <c r="VRO61"/>
      <c r="VRP61"/>
      <c r="VRQ61" s="24"/>
      <c r="VRR61"/>
      <c r="VRS61"/>
      <c r="VRT61"/>
      <c r="VRU61" s="24"/>
      <c r="VRV61"/>
      <c r="VRW61"/>
      <c r="VRX61"/>
      <c r="VRY61" s="24"/>
      <c r="VRZ61"/>
      <c r="VSA61"/>
      <c r="VSB61"/>
      <c r="VSC61" s="24"/>
      <c r="VSD61"/>
      <c r="VSE61"/>
      <c r="VSF61"/>
      <c r="VSG61" s="24"/>
      <c r="VSH61"/>
      <c r="VSI61"/>
      <c r="VSJ61"/>
      <c r="VSK61" s="24"/>
      <c r="VSL61"/>
      <c r="VSM61"/>
      <c r="VSN61"/>
      <c r="VSO61" s="24"/>
      <c r="VSP61"/>
      <c r="VSQ61"/>
      <c r="VSR61"/>
      <c r="VSS61" s="24"/>
      <c r="VST61"/>
      <c r="VSU61"/>
      <c r="VSV61"/>
      <c r="VSW61" s="24"/>
      <c r="VSX61"/>
      <c r="VSY61"/>
      <c r="VSZ61"/>
      <c r="VTA61" s="24"/>
      <c r="VTB61"/>
      <c r="VTC61"/>
      <c r="VTD61"/>
      <c r="VTE61" s="24"/>
      <c r="VTF61"/>
      <c r="VTG61"/>
      <c r="VTH61"/>
      <c r="VTI61" s="24"/>
      <c r="VTJ61"/>
      <c r="VTK61"/>
      <c r="VTL61"/>
      <c r="VTM61" s="24"/>
      <c r="VTN61"/>
      <c r="VTO61"/>
      <c r="VTP61"/>
      <c r="VTQ61" s="24"/>
      <c r="VTR61"/>
      <c r="VTS61"/>
      <c r="VTT61"/>
      <c r="VTU61" s="24"/>
      <c r="VTV61"/>
      <c r="VTW61"/>
      <c r="VTX61"/>
      <c r="VTY61" s="24"/>
      <c r="VTZ61"/>
      <c r="VUA61"/>
      <c r="VUB61"/>
      <c r="VUC61" s="24"/>
      <c r="VUD61"/>
      <c r="VUE61"/>
      <c r="VUF61"/>
      <c r="VUG61" s="24"/>
      <c r="VUH61"/>
      <c r="VUI61"/>
      <c r="VUJ61"/>
      <c r="VUK61" s="24"/>
      <c r="VUL61"/>
      <c r="VUM61"/>
      <c r="VUN61"/>
      <c r="VUO61" s="24"/>
      <c r="VUP61"/>
      <c r="VUQ61"/>
      <c r="VUR61"/>
      <c r="VUS61" s="24"/>
      <c r="VUT61"/>
      <c r="VUU61"/>
      <c r="VUV61"/>
      <c r="VUW61" s="24"/>
      <c r="VUX61"/>
      <c r="VUY61"/>
      <c r="VUZ61"/>
      <c r="VVA61" s="24"/>
      <c r="VVB61"/>
      <c r="VVC61"/>
      <c r="VVD61"/>
      <c r="VVE61" s="24"/>
      <c r="VVF61"/>
      <c r="VVG61"/>
      <c r="VVH61"/>
      <c r="VVI61" s="24"/>
      <c r="VVJ61"/>
      <c r="VVK61"/>
      <c r="VVL61"/>
      <c r="VVM61" s="24"/>
      <c r="VVN61"/>
      <c r="VVO61"/>
      <c r="VVP61"/>
      <c r="VVQ61" s="24"/>
      <c r="VVR61"/>
      <c r="VVS61"/>
      <c r="VVT61"/>
      <c r="VVU61" s="24"/>
      <c r="VVV61"/>
      <c r="VVW61"/>
      <c r="VVX61"/>
      <c r="VVY61" s="24"/>
      <c r="VVZ61"/>
      <c r="VWA61"/>
      <c r="VWB61"/>
      <c r="VWC61" s="24"/>
      <c r="VWD61"/>
      <c r="VWE61"/>
      <c r="VWF61"/>
      <c r="VWG61" s="24"/>
      <c r="VWH61"/>
      <c r="VWI61"/>
      <c r="VWJ61"/>
      <c r="VWK61" s="24"/>
      <c r="VWL61"/>
      <c r="VWM61"/>
      <c r="VWN61"/>
      <c r="VWO61" s="24"/>
      <c r="VWP61"/>
      <c r="VWQ61"/>
      <c r="VWR61"/>
      <c r="VWS61" s="24"/>
      <c r="VWT61"/>
      <c r="VWU61"/>
      <c r="VWV61"/>
      <c r="VWW61" s="24"/>
      <c r="VWX61"/>
      <c r="VWY61"/>
      <c r="VWZ61"/>
      <c r="VXA61" s="24"/>
      <c r="VXB61"/>
      <c r="VXC61"/>
      <c r="VXD61"/>
      <c r="VXE61" s="24"/>
      <c r="VXF61"/>
      <c r="VXG61"/>
      <c r="VXH61"/>
      <c r="VXI61" s="24"/>
      <c r="VXJ61"/>
      <c r="VXK61"/>
      <c r="VXL61"/>
      <c r="VXM61" s="24"/>
      <c r="VXN61"/>
      <c r="VXO61"/>
      <c r="VXP61"/>
      <c r="VXQ61" s="24"/>
      <c r="VXR61"/>
      <c r="VXS61"/>
      <c r="VXT61"/>
      <c r="VXU61" s="24"/>
      <c r="VXV61"/>
      <c r="VXW61"/>
      <c r="VXX61"/>
      <c r="VXY61" s="24"/>
      <c r="VXZ61"/>
      <c r="VYA61"/>
      <c r="VYB61"/>
      <c r="VYC61" s="24"/>
      <c r="VYD61"/>
      <c r="VYE61"/>
      <c r="VYF61"/>
      <c r="VYG61" s="24"/>
      <c r="VYH61"/>
      <c r="VYI61"/>
      <c r="VYJ61"/>
      <c r="VYK61" s="24"/>
      <c r="VYL61"/>
      <c r="VYM61"/>
      <c r="VYN61"/>
      <c r="VYO61" s="24"/>
      <c r="VYP61"/>
      <c r="VYQ61"/>
      <c r="VYR61"/>
      <c r="VYS61" s="24"/>
      <c r="VYT61"/>
      <c r="VYU61"/>
      <c r="VYV61"/>
      <c r="VYW61" s="24"/>
      <c r="VYX61"/>
      <c r="VYY61"/>
      <c r="VYZ61"/>
      <c r="VZA61" s="24"/>
      <c r="VZB61"/>
      <c r="VZC61"/>
      <c r="VZD61"/>
      <c r="VZE61" s="24"/>
      <c r="VZF61"/>
      <c r="VZG61"/>
      <c r="VZH61"/>
      <c r="VZI61" s="24"/>
      <c r="VZJ61"/>
      <c r="VZK61"/>
      <c r="VZL61"/>
      <c r="VZM61" s="24"/>
      <c r="VZN61"/>
      <c r="VZO61"/>
      <c r="VZP61"/>
      <c r="VZQ61" s="24"/>
      <c r="VZR61"/>
      <c r="VZS61"/>
      <c r="VZT61"/>
      <c r="VZU61" s="24"/>
      <c r="VZV61"/>
      <c r="VZW61"/>
      <c r="VZX61"/>
      <c r="VZY61" s="24"/>
      <c r="VZZ61"/>
      <c r="WAA61"/>
      <c r="WAB61"/>
      <c r="WAC61" s="24"/>
      <c r="WAD61"/>
      <c r="WAE61"/>
      <c r="WAF61"/>
      <c r="WAG61" s="24"/>
      <c r="WAH61"/>
      <c r="WAI61"/>
      <c r="WAJ61"/>
      <c r="WAK61" s="24"/>
      <c r="WAL61"/>
      <c r="WAM61"/>
      <c r="WAN61"/>
      <c r="WAO61" s="24"/>
      <c r="WAP61"/>
      <c r="WAQ61"/>
      <c r="WAR61"/>
      <c r="WAS61" s="24"/>
      <c r="WAT61"/>
      <c r="WAU61"/>
      <c r="WAV61"/>
      <c r="WAW61" s="24"/>
      <c r="WAX61"/>
      <c r="WAY61"/>
      <c r="WAZ61"/>
      <c r="WBA61" s="24"/>
      <c r="WBB61"/>
      <c r="WBC61"/>
      <c r="WBD61"/>
      <c r="WBE61" s="24"/>
      <c r="WBF61"/>
      <c r="WBG61"/>
      <c r="WBH61"/>
      <c r="WBI61" s="24"/>
      <c r="WBJ61"/>
      <c r="WBK61"/>
      <c r="WBL61"/>
      <c r="WBM61" s="24"/>
      <c r="WBN61"/>
      <c r="WBO61"/>
      <c r="WBP61"/>
      <c r="WBQ61" s="24"/>
      <c r="WBR61"/>
      <c r="WBS61"/>
      <c r="WBT61"/>
      <c r="WBU61" s="24"/>
      <c r="WBV61"/>
      <c r="WBW61"/>
      <c r="WBX61"/>
      <c r="WBY61" s="24"/>
      <c r="WBZ61"/>
      <c r="WCA61"/>
      <c r="WCB61"/>
      <c r="WCC61" s="24"/>
      <c r="WCD61"/>
      <c r="WCE61"/>
      <c r="WCF61"/>
      <c r="WCG61" s="24"/>
      <c r="WCH61"/>
      <c r="WCI61"/>
      <c r="WCJ61"/>
      <c r="WCK61" s="24"/>
      <c r="WCL61"/>
      <c r="WCM61"/>
      <c r="WCN61"/>
      <c r="WCO61" s="24"/>
      <c r="WCP61"/>
      <c r="WCQ61"/>
      <c r="WCR61"/>
      <c r="WCS61" s="24"/>
      <c r="WCT61"/>
      <c r="WCU61"/>
      <c r="WCV61"/>
      <c r="WCW61" s="24"/>
      <c r="WCX61"/>
      <c r="WCY61"/>
      <c r="WCZ61"/>
      <c r="WDA61" s="24"/>
      <c r="WDB61"/>
      <c r="WDC61"/>
      <c r="WDD61"/>
      <c r="WDE61" s="24"/>
      <c r="WDF61"/>
      <c r="WDG61"/>
      <c r="WDH61"/>
      <c r="WDI61" s="24"/>
      <c r="WDJ61"/>
      <c r="WDK61"/>
      <c r="WDL61"/>
      <c r="WDM61" s="24"/>
      <c r="WDN61"/>
      <c r="WDO61"/>
      <c r="WDP61"/>
      <c r="WDQ61" s="24"/>
      <c r="WDR61"/>
      <c r="WDS61"/>
      <c r="WDT61"/>
      <c r="WDU61" s="24"/>
      <c r="WDV61"/>
      <c r="WDW61"/>
      <c r="WDX61"/>
      <c r="WDY61" s="24"/>
      <c r="WDZ61"/>
      <c r="WEA61"/>
      <c r="WEB61"/>
      <c r="WEC61" s="24"/>
      <c r="WED61"/>
      <c r="WEE61"/>
      <c r="WEF61"/>
      <c r="WEG61" s="24"/>
      <c r="WEH61"/>
      <c r="WEI61"/>
      <c r="WEJ61"/>
      <c r="WEK61" s="24"/>
      <c r="WEL61"/>
      <c r="WEM61"/>
      <c r="WEN61"/>
      <c r="WEO61" s="24"/>
      <c r="WEP61"/>
      <c r="WEQ61"/>
      <c r="WER61"/>
      <c r="WES61" s="24"/>
      <c r="WET61"/>
      <c r="WEU61"/>
      <c r="WEV61"/>
      <c r="WEW61" s="24"/>
      <c r="WEX61"/>
      <c r="WEY61"/>
      <c r="WEZ61"/>
      <c r="WFA61" s="24"/>
      <c r="WFB61"/>
      <c r="WFC61"/>
      <c r="WFD61"/>
      <c r="WFE61" s="24"/>
      <c r="WFF61"/>
      <c r="WFG61"/>
      <c r="WFH61"/>
      <c r="WFI61" s="24"/>
      <c r="WFJ61"/>
      <c r="WFK61"/>
      <c r="WFL61"/>
      <c r="WFM61" s="24"/>
      <c r="WFN61"/>
      <c r="WFO61"/>
      <c r="WFP61"/>
      <c r="WFQ61" s="24"/>
      <c r="WFR61"/>
      <c r="WFS61"/>
      <c r="WFT61"/>
      <c r="WFU61" s="24"/>
      <c r="WFV61"/>
      <c r="WFW61"/>
      <c r="WFX61"/>
      <c r="WFY61" s="24"/>
      <c r="WFZ61"/>
      <c r="WGA61"/>
      <c r="WGB61"/>
      <c r="WGC61" s="24"/>
      <c r="WGD61"/>
      <c r="WGE61"/>
      <c r="WGF61"/>
      <c r="WGG61" s="24"/>
      <c r="WGH61"/>
      <c r="WGI61"/>
      <c r="WGJ61"/>
      <c r="WGK61" s="24"/>
      <c r="WGL61"/>
      <c r="WGM61"/>
      <c r="WGN61"/>
      <c r="WGO61" s="24"/>
      <c r="WGP61"/>
      <c r="WGQ61"/>
      <c r="WGR61"/>
      <c r="WGS61" s="24"/>
      <c r="WGT61"/>
      <c r="WGU61"/>
      <c r="WGV61"/>
      <c r="WGW61" s="24"/>
      <c r="WGX61"/>
      <c r="WGY61"/>
      <c r="WGZ61"/>
      <c r="WHA61" s="24"/>
      <c r="WHB61"/>
      <c r="WHC61"/>
      <c r="WHD61"/>
      <c r="WHE61" s="24"/>
      <c r="WHF61"/>
      <c r="WHG61"/>
      <c r="WHH61"/>
      <c r="WHI61" s="24"/>
      <c r="WHJ61"/>
      <c r="WHK61"/>
      <c r="WHL61"/>
      <c r="WHM61" s="24"/>
      <c r="WHN61"/>
      <c r="WHO61"/>
      <c r="WHP61"/>
      <c r="WHQ61" s="24"/>
      <c r="WHR61"/>
      <c r="WHS61"/>
      <c r="WHT61"/>
      <c r="WHU61" s="24"/>
      <c r="WHV61"/>
      <c r="WHW61"/>
      <c r="WHX61"/>
      <c r="WHY61" s="24"/>
      <c r="WHZ61"/>
      <c r="WIA61"/>
      <c r="WIB61"/>
      <c r="WIC61" s="24"/>
      <c r="WID61"/>
      <c r="WIE61"/>
      <c r="WIF61"/>
      <c r="WIG61" s="24"/>
      <c r="WIH61"/>
      <c r="WII61"/>
      <c r="WIJ61"/>
      <c r="WIK61" s="24"/>
      <c r="WIL61"/>
      <c r="WIM61"/>
      <c r="WIN61"/>
      <c r="WIO61" s="24"/>
      <c r="WIP61"/>
      <c r="WIQ61"/>
      <c r="WIR61"/>
      <c r="WIS61" s="24"/>
      <c r="WIT61"/>
      <c r="WIU61"/>
      <c r="WIV61"/>
      <c r="WIW61" s="24"/>
      <c r="WIX61"/>
      <c r="WIY61"/>
      <c r="WIZ61"/>
      <c r="WJA61" s="24"/>
      <c r="WJB61"/>
      <c r="WJC61"/>
      <c r="WJD61"/>
      <c r="WJE61" s="24"/>
      <c r="WJF61"/>
      <c r="WJG61"/>
      <c r="WJH61"/>
      <c r="WJI61" s="24"/>
      <c r="WJJ61"/>
      <c r="WJK61"/>
      <c r="WJL61"/>
      <c r="WJM61" s="24"/>
      <c r="WJN61"/>
      <c r="WJO61"/>
      <c r="WJP61"/>
      <c r="WJQ61" s="24"/>
      <c r="WJR61"/>
      <c r="WJS61"/>
      <c r="WJT61"/>
      <c r="WJU61" s="24"/>
      <c r="WJV61"/>
      <c r="WJW61"/>
      <c r="WJX61"/>
      <c r="WJY61" s="24"/>
      <c r="WJZ61"/>
      <c r="WKA61"/>
      <c r="WKB61"/>
      <c r="WKC61" s="24"/>
      <c r="WKD61"/>
      <c r="WKE61"/>
      <c r="WKF61"/>
      <c r="WKG61" s="24"/>
      <c r="WKH61"/>
      <c r="WKI61"/>
      <c r="WKJ61"/>
      <c r="WKK61" s="24"/>
      <c r="WKL61"/>
      <c r="WKM61"/>
      <c r="WKN61"/>
      <c r="WKO61" s="24"/>
      <c r="WKP61"/>
      <c r="WKQ61"/>
      <c r="WKR61"/>
      <c r="WKS61" s="24"/>
      <c r="WKT61"/>
      <c r="WKU61"/>
      <c r="WKV61"/>
      <c r="WKW61" s="24"/>
      <c r="WKX61"/>
      <c r="WKY61"/>
      <c r="WKZ61"/>
      <c r="WLA61" s="24"/>
      <c r="WLB61"/>
      <c r="WLC61"/>
      <c r="WLD61"/>
      <c r="WLE61" s="24"/>
      <c r="WLF61"/>
      <c r="WLG61"/>
      <c r="WLH61"/>
      <c r="WLI61" s="24"/>
      <c r="WLJ61"/>
      <c r="WLK61"/>
      <c r="WLL61"/>
      <c r="WLM61" s="24"/>
      <c r="WLN61"/>
      <c r="WLO61"/>
      <c r="WLP61"/>
      <c r="WLQ61" s="24"/>
      <c r="WLR61"/>
      <c r="WLS61"/>
      <c r="WLT61"/>
      <c r="WLU61" s="24"/>
      <c r="WLV61"/>
      <c r="WLW61"/>
      <c r="WLX61"/>
      <c r="WLY61" s="24"/>
      <c r="WLZ61"/>
      <c r="WMA61"/>
      <c r="WMB61"/>
      <c r="WMC61" s="24"/>
      <c r="WMD61"/>
      <c r="WME61"/>
      <c r="WMF61"/>
      <c r="WMG61" s="24"/>
      <c r="WMH61"/>
      <c r="WMI61"/>
      <c r="WMJ61"/>
      <c r="WMK61" s="24"/>
      <c r="WML61"/>
      <c r="WMM61"/>
      <c r="WMN61"/>
      <c r="WMO61" s="24"/>
      <c r="WMP61"/>
      <c r="WMQ61"/>
      <c r="WMR61"/>
      <c r="WMS61" s="24"/>
      <c r="WMT61"/>
      <c r="WMU61"/>
      <c r="WMV61"/>
      <c r="WMW61" s="24"/>
      <c r="WMX61"/>
      <c r="WMY61"/>
      <c r="WMZ61"/>
      <c r="WNA61" s="24"/>
      <c r="WNB61"/>
      <c r="WNC61"/>
      <c r="WND61"/>
      <c r="WNE61" s="24"/>
      <c r="WNF61"/>
      <c r="WNG61"/>
      <c r="WNH61"/>
      <c r="WNI61" s="24"/>
      <c r="WNJ61"/>
      <c r="WNK61"/>
      <c r="WNL61"/>
      <c r="WNM61" s="24"/>
      <c r="WNN61"/>
      <c r="WNO61"/>
      <c r="WNP61"/>
      <c r="WNQ61" s="24"/>
      <c r="WNR61"/>
      <c r="WNS61"/>
      <c r="WNT61"/>
      <c r="WNU61" s="24"/>
      <c r="WNV61"/>
      <c r="WNW61"/>
      <c r="WNX61"/>
      <c r="WNY61" s="24"/>
      <c r="WNZ61"/>
      <c r="WOA61"/>
      <c r="WOB61"/>
      <c r="WOC61" s="24"/>
      <c r="WOD61"/>
      <c r="WOE61"/>
      <c r="WOF61"/>
      <c r="WOG61" s="24"/>
      <c r="WOH61"/>
      <c r="WOI61"/>
      <c r="WOJ61"/>
      <c r="WOK61" s="24"/>
      <c r="WOL61"/>
      <c r="WOM61"/>
      <c r="WON61"/>
      <c r="WOO61" s="24"/>
      <c r="WOP61"/>
      <c r="WOQ61"/>
      <c r="WOR61"/>
      <c r="WOS61" s="24"/>
      <c r="WOT61"/>
      <c r="WOU61"/>
      <c r="WOV61"/>
      <c r="WOW61" s="24"/>
      <c r="WOX61"/>
      <c r="WOY61"/>
      <c r="WOZ61"/>
      <c r="WPA61" s="24"/>
      <c r="WPB61"/>
      <c r="WPC61"/>
      <c r="WPD61"/>
      <c r="WPE61" s="24"/>
      <c r="WPF61"/>
      <c r="WPG61"/>
      <c r="WPH61"/>
      <c r="WPI61" s="24"/>
      <c r="WPJ61"/>
      <c r="WPK61"/>
      <c r="WPL61"/>
      <c r="WPM61" s="24"/>
      <c r="WPN61"/>
      <c r="WPO61"/>
      <c r="WPP61"/>
      <c r="WPQ61" s="24"/>
      <c r="WPR61"/>
      <c r="WPS61"/>
      <c r="WPT61"/>
      <c r="WPU61" s="24"/>
      <c r="WPV61"/>
      <c r="WPW61"/>
      <c r="WPX61"/>
      <c r="WPY61" s="24"/>
      <c r="WPZ61"/>
      <c r="WQA61"/>
      <c r="WQB61"/>
      <c r="WQC61" s="24"/>
      <c r="WQD61"/>
      <c r="WQE61"/>
      <c r="WQF61"/>
      <c r="WQG61" s="24"/>
      <c r="WQH61"/>
      <c r="WQI61"/>
      <c r="WQJ61"/>
      <c r="WQK61" s="24"/>
      <c r="WQL61"/>
      <c r="WQM61"/>
      <c r="WQN61"/>
      <c r="WQO61" s="24"/>
      <c r="WQP61"/>
      <c r="WQQ61"/>
      <c r="WQR61"/>
      <c r="WQS61" s="24"/>
      <c r="WQT61"/>
      <c r="WQU61"/>
      <c r="WQV61"/>
      <c r="WQW61" s="24"/>
      <c r="WQX61"/>
      <c r="WQY61"/>
      <c r="WQZ61"/>
      <c r="WRA61" s="24"/>
      <c r="WRB61"/>
      <c r="WRC61"/>
      <c r="WRD61"/>
      <c r="WRE61" s="24"/>
      <c r="WRF61"/>
      <c r="WRG61"/>
      <c r="WRH61"/>
      <c r="WRI61" s="24"/>
      <c r="WRJ61"/>
      <c r="WRK61"/>
      <c r="WRL61"/>
      <c r="WRM61" s="24"/>
      <c r="WRN61"/>
      <c r="WRO61"/>
      <c r="WRP61"/>
      <c r="WRQ61" s="24"/>
      <c r="WRR61"/>
      <c r="WRS61"/>
      <c r="WRT61"/>
      <c r="WRU61" s="24"/>
      <c r="WRV61"/>
      <c r="WRW61"/>
      <c r="WRX61"/>
      <c r="WRY61" s="24"/>
      <c r="WRZ61"/>
      <c r="WSA61"/>
      <c r="WSB61"/>
      <c r="WSC61" s="24"/>
      <c r="WSD61"/>
      <c r="WSE61"/>
      <c r="WSF61"/>
      <c r="WSG61" s="24"/>
      <c r="WSH61"/>
      <c r="WSI61"/>
      <c r="WSJ61"/>
      <c r="WSK61" s="24"/>
      <c r="WSL61"/>
      <c r="WSM61"/>
      <c r="WSN61"/>
      <c r="WSO61" s="24"/>
      <c r="WSP61"/>
      <c r="WSQ61"/>
      <c r="WSR61"/>
      <c r="WSS61" s="24"/>
      <c r="WST61"/>
      <c r="WSU61"/>
      <c r="WSV61"/>
      <c r="WSW61" s="24"/>
      <c r="WSX61"/>
      <c r="WSY61"/>
      <c r="WSZ61"/>
      <c r="WTA61" s="24"/>
      <c r="WTB61"/>
      <c r="WTC61"/>
      <c r="WTD61"/>
      <c r="WTE61" s="24"/>
      <c r="WTF61"/>
      <c r="WTG61"/>
      <c r="WTH61"/>
      <c r="WTI61" s="24"/>
      <c r="WTJ61"/>
      <c r="WTK61"/>
      <c r="WTL61"/>
      <c r="WTM61" s="24"/>
      <c r="WTN61"/>
      <c r="WTO61"/>
      <c r="WTP61"/>
      <c r="WTQ61" s="24"/>
      <c r="WTR61"/>
      <c r="WTS61"/>
      <c r="WTT61"/>
      <c r="WTU61" s="24"/>
      <c r="WTV61"/>
      <c r="WTW61"/>
      <c r="WTX61"/>
      <c r="WTY61" s="24"/>
      <c r="WTZ61"/>
      <c r="WUA61"/>
      <c r="WUB61"/>
      <c r="WUC61" s="24"/>
      <c r="WUD61"/>
      <c r="WUE61"/>
      <c r="WUF61"/>
      <c r="WUG61" s="24"/>
      <c r="WUH61"/>
      <c r="WUI61"/>
      <c r="WUJ61"/>
      <c r="WUK61" s="24"/>
      <c r="WUL61"/>
      <c r="WUM61"/>
      <c r="WUN61"/>
      <c r="WUO61" s="24"/>
      <c r="WUP61"/>
      <c r="WUQ61"/>
      <c r="WUR61"/>
      <c r="WUS61" s="24"/>
      <c r="WUT61"/>
      <c r="WUU61"/>
      <c r="WUV61"/>
      <c r="WUW61" s="24"/>
      <c r="WUX61"/>
      <c r="WUY61"/>
      <c r="WUZ61"/>
      <c r="WVA61" s="24"/>
      <c r="WVB61"/>
      <c r="WVC61"/>
      <c r="WVD61"/>
      <c r="WVE61" s="24"/>
      <c r="WVF61"/>
      <c r="WVG61"/>
      <c r="WVH61"/>
      <c r="WVI61" s="24"/>
      <c r="WVJ61"/>
      <c r="WVK61"/>
      <c r="WVL61"/>
      <c r="WVM61" s="24"/>
      <c r="WVN61"/>
      <c r="WVO61"/>
      <c r="WVP61"/>
      <c r="WVQ61" s="24"/>
      <c r="WVR61"/>
      <c r="WVS61"/>
      <c r="WVT61"/>
      <c r="WVU61" s="24"/>
      <c r="WVV61"/>
      <c r="WVW61"/>
      <c r="WVX61"/>
      <c r="WVY61" s="24"/>
      <c r="WVZ61"/>
      <c r="WWA61"/>
      <c r="WWB61"/>
      <c r="WWC61" s="24"/>
      <c r="WWD61"/>
      <c r="WWE61"/>
      <c r="WWF61"/>
      <c r="WWG61" s="24"/>
      <c r="WWH61"/>
      <c r="WWI61"/>
      <c r="WWJ61"/>
      <c r="WWK61" s="24"/>
      <c r="WWL61"/>
      <c r="WWM61"/>
      <c r="WWN61"/>
      <c r="WWO61" s="24"/>
      <c r="WWP61"/>
      <c r="WWQ61"/>
      <c r="WWR61"/>
      <c r="WWS61" s="24"/>
      <c r="WWT61"/>
      <c r="WWU61"/>
      <c r="WWV61"/>
      <c r="WWW61" s="24"/>
      <c r="WWX61"/>
      <c r="WWY61"/>
      <c r="WWZ61"/>
      <c r="WXA61" s="24"/>
      <c r="WXB61"/>
      <c r="WXC61"/>
      <c r="WXD61"/>
      <c r="WXE61" s="24"/>
      <c r="WXF61"/>
      <c r="WXG61"/>
      <c r="WXH61"/>
      <c r="WXI61" s="24"/>
      <c r="WXJ61"/>
      <c r="WXK61"/>
      <c r="WXL61"/>
      <c r="WXM61" s="24"/>
      <c r="WXN61"/>
      <c r="WXO61"/>
      <c r="WXP61"/>
      <c r="WXQ61" s="24"/>
      <c r="WXR61"/>
      <c r="WXS61"/>
      <c r="WXT61"/>
      <c r="WXU61" s="24"/>
      <c r="WXV61"/>
      <c r="WXW61"/>
      <c r="WXX61"/>
      <c r="WXY61" s="24"/>
      <c r="WXZ61"/>
      <c r="WYA61"/>
      <c r="WYB61"/>
      <c r="WYC61" s="24"/>
      <c r="WYD61"/>
      <c r="WYE61"/>
      <c r="WYF61"/>
      <c r="WYG61" s="24"/>
      <c r="WYH61"/>
      <c r="WYI61"/>
      <c r="WYJ61"/>
      <c r="WYK61" s="24"/>
      <c r="WYL61"/>
      <c r="WYM61"/>
      <c r="WYN61"/>
      <c r="WYO61" s="24"/>
      <c r="WYP61"/>
      <c r="WYQ61"/>
      <c r="WYR61"/>
      <c r="WYS61" s="24"/>
      <c r="WYT61"/>
      <c r="WYU61"/>
      <c r="WYV61"/>
      <c r="WYW61" s="24"/>
      <c r="WYX61"/>
      <c r="WYY61"/>
      <c r="WYZ61"/>
      <c r="WZA61" s="24"/>
      <c r="WZB61"/>
      <c r="WZC61"/>
      <c r="WZD61"/>
      <c r="WZE61" s="24"/>
      <c r="WZF61"/>
      <c r="WZG61"/>
      <c r="WZH61"/>
      <c r="WZI61" s="24"/>
      <c r="WZJ61"/>
      <c r="WZK61"/>
      <c r="WZL61"/>
      <c r="WZM61" s="24"/>
      <c r="WZN61"/>
      <c r="WZO61"/>
      <c r="WZP61"/>
      <c r="WZQ61" s="24"/>
      <c r="WZR61"/>
      <c r="WZS61"/>
      <c r="WZT61"/>
      <c r="WZU61" s="24"/>
      <c r="WZV61"/>
      <c r="WZW61"/>
      <c r="WZX61"/>
      <c r="WZY61" s="24"/>
      <c r="WZZ61"/>
      <c r="XAA61"/>
      <c r="XAB61"/>
      <c r="XAC61" s="24"/>
      <c r="XAD61"/>
      <c r="XAE61"/>
      <c r="XAF61"/>
      <c r="XAG61" s="24"/>
      <c r="XAH61"/>
      <c r="XAI61"/>
      <c r="XAJ61"/>
      <c r="XAK61" s="24"/>
      <c r="XAL61"/>
      <c r="XAM61"/>
      <c r="XAN61"/>
      <c r="XAO61" s="24"/>
      <c r="XAP61"/>
      <c r="XAQ61"/>
      <c r="XAR61"/>
      <c r="XAS61" s="24"/>
      <c r="XAT61"/>
      <c r="XAU61"/>
      <c r="XAV61"/>
      <c r="XAW61" s="24"/>
      <c r="XAX61"/>
      <c r="XAY61"/>
      <c r="XAZ61"/>
      <c r="XBA61" s="24"/>
      <c r="XBB61"/>
      <c r="XBC61"/>
      <c r="XBD61"/>
      <c r="XBE61" s="24"/>
      <c r="XBF61"/>
      <c r="XBG61"/>
      <c r="XBH61"/>
      <c r="XBI61" s="24"/>
      <c r="XBJ61"/>
      <c r="XBK61"/>
      <c r="XBL61"/>
      <c r="XBM61" s="24"/>
      <c r="XBN61"/>
      <c r="XBO61"/>
      <c r="XBP61"/>
      <c r="XBQ61" s="24"/>
      <c r="XBR61"/>
      <c r="XBS61"/>
      <c r="XBT61"/>
      <c r="XBU61" s="24"/>
      <c r="XBV61"/>
      <c r="XBW61"/>
      <c r="XBX61"/>
      <c r="XBY61" s="24"/>
      <c r="XBZ61"/>
      <c r="XCA61"/>
      <c r="XCB61"/>
      <c r="XCC61" s="24"/>
      <c r="XCD61"/>
      <c r="XCE61"/>
      <c r="XCF61"/>
      <c r="XCG61" s="24"/>
      <c r="XCH61"/>
      <c r="XCI61"/>
      <c r="XCJ61"/>
      <c r="XCK61" s="24"/>
      <c r="XCL61"/>
      <c r="XCM61"/>
      <c r="XCN61"/>
      <c r="XCO61" s="24"/>
      <c r="XCP61"/>
      <c r="XCQ61"/>
      <c r="XCR61"/>
      <c r="XCS61" s="24"/>
      <c r="XCT61"/>
      <c r="XCU61"/>
      <c r="XCV61"/>
      <c r="XCW61" s="24"/>
      <c r="XCX61"/>
      <c r="XCY61"/>
      <c r="XCZ61"/>
      <c r="XDA61" s="24"/>
      <c r="XDB61"/>
      <c r="XDC61"/>
      <c r="XDD61"/>
      <c r="XDE61" s="24"/>
      <c r="XDF61"/>
      <c r="XDG61"/>
      <c r="XDH61"/>
      <c r="XDI61" s="24"/>
      <c r="XDJ61"/>
      <c r="XDK61"/>
      <c r="XDL61"/>
      <c r="XDM61" s="24"/>
      <c r="XDN61"/>
      <c r="XDO61"/>
      <c r="XDP61"/>
      <c r="XDQ61" s="24"/>
      <c r="XDR61"/>
      <c r="XDS61"/>
      <c r="XDT61"/>
      <c r="XDU61" s="24"/>
      <c r="XDV61"/>
      <c r="XDW61"/>
      <c r="XDX61"/>
      <c r="XDY61" s="24"/>
      <c r="XDZ61"/>
      <c r="XEA61"/>
      <c r="XEB61"/>
      <c r="XEC61" s="24"/>
      <c r="XED61"/>
      <c r="XEE61"/>
      <c r="XEF61"/>
      <c r="XEG61" s="24"/>
      <c r="XEH61"/>
      <c r="XEI61"/>
      <c r="XEJ61"/>
      <c r="XEK61" s="24"/>
      <c r="XEL61"/>
      <c r="XEM61"/>
      <c r="XEN61"/>
      <c r="XEO61" s="24"/>
      <c r="XEP61"/>
      <c r="XEQ61"/>
      <c r="XER61"/>
      <c r="XES61" s="24"/>
      <c r="XET61"/>
      <c r="XEU61"/>
      <c r="XEV61"/>
    </row>
    <row r="62" spans="1:16376">
      <c r="A62" s="24">
        <v>302663020193</v>
      </c>
      <c r="C62" s="24"/>
      <c r="I62" s="24"/>
      <c r="K62" s="4" t="s">
        <v>348</v>
      </c>
      <c r="L62">
        <v>26</v>
      </c>
      <c r="M62" s="92"/>
      <c r="Q62" s="92"/>
      <c r="U62" s="24"/>
      <c r="Y62" s="24"/>
      <c r="AC62" s="24"/>
      <c r="AG62" s="24"/>
      <c r="AK62" s="24"/>
      <c r="AO62" s="24"/>
      <c r="AS62" s="24"/>
      <c r="AW62" s="24"/>
      <c r="BA62" s="24"/>
      <c r="BE62" s="24"/>
      <c r="BI62" s="24"/>
      <c r="BM62" s="24"/>
      <c r="BQ62" s="24"/>
      <c r="BU62" s="24"/>
      <c r="BY62" s="24"/>
      <c r="CC62" s="24"/>
      <c r="CG62" s="24"/>
      <c r="CK62" s="24"/>
      <c r="CO62" s="24"/>
      <c r="CS62" s="24"/>
      <c r="CW62" s="24"/>
      <c r="DA62" s="24"/>
      <c r="DE62" s="24"/>
      <c r="DI62" s="24"/>
      <c r="DM62" s="24"/>
      <c r="DQ62" s="24"/>
      <c r="DU62" s="24"/>
      <c r="DY62" s="24"/>
      <c r="EC62" s="24"/>
      <c r="EG62" s="24"/>
      <c r="EK62" s="24"/>
      <c r="EO62" s="24"/>
      <c r="ES62" s="24"/>
      <c r="EW62" s="24"/>
      <c r="FA62" s="24"/>
      <c r="FE62" s="24"/>
      <c r="FI62" s="24"/>
      <c r="FM62" s="24"/>
      <c r="FQ62" s="24"/>
      <c r="FU62" s="24"/>
      <c r="FY62" s="24"/>
      <c r="GC62" s="24"/>
      <c r="GG62" s="24"/>
      <c r="GK62" s="24"/>
      <c r="GO62" s="24"/>
      <c r="GS62" s="24"/>
      <c r="GW62" s="24"/>
      <c r="HA62" s="24"/>
      <c r="HE62" s="24"/>
      <c r="HI62" s="24"/>
      <c r="HM62" s="24"/>
      <c r="HQ62" s="24"/>
      <c r="HU62" s="24"/>
      <c r="HY62" s="24"/>
      <c r="IC62" s="24"/>
      <c r="IG62" s="24"/>
      <c r="IK62" s="24"/>
      <c r="IO62" s="24"/>
      <c r="IS62" s="24"/>
      <c r="IW62" s="24"/>
      <c r="JA62" s="24"/>
      <c r="JE62" s="24"/>
      <c r="JI62" s="24"/>
      <c r="JM62" s="24"/>
      <c r="JQ62" s="24"/>
      <c r="JU62" s="24"/>
      <c r="JY62" s="24"/>
      <c r="KC62" s="24"/>
      <c r="KG62" s="24"/>
      <c r="KK62" s="24"/>
      <c r="KO62" s="24"/>
      <c r="KS62" s="24"/>
      <c r="KW62" s="24"/>
      <c r="LA62" s="24"/>
      <c r="LE62" s="24"/>
      <c r="LI62" s="24"/>
      <c r="LM62" s="24"/>
      <c r="LQ62" s="24"/>
      <c r="LU62" s="24"/>
      <c r="LY62" s="24"/>
      <c r="MC62" s="24"/>
      <c r="MG62" s="24"/>
      <c r="MK62" s="24"/>
      <c r="MO62" s="24"/>
      <c r="MS62" s="24"/>
      <c r="MW62" s="24"/>
      <c r="NA62" s="24"/>
      <c r="NE62" s="24"/>
      <c r="NI62" s="24"/>
      <c r="NM62" s="24"/>
      <c r="NQ62" s="24"/>
      <c r="NU62" s="24"/>
      <c r="NY62" s="24"/>
      <c r="OC62" s="24"/>
      <c r="OG62" s="24"/>
      <c r="OK62" s="24"/>
      <c r="OO62" s="24"/>
      <c r="OS62" s="24"/>
      <c r="OW62" s="24"/>
      <c r="PA62" s="24"/>
      <c r="PE62" s="24"/>
      <c r="PI62" s="24"/>
      <c r="PM62" s="24"/>
      <c r="PQ62" s="24"/>
      <c r="PU62" s="24"/>
      <c r="PY62" s="24"/>
      <c r="QC62" s="24"/>
      <c r="QG62" s="24"/>
      <c r="QK62" s="24"/>
      <c r="QO62" s="24"/>
      <c r="QS62" s="24"/>
      <c r="QW62" s="24"/>
      <c r="RA62" s="24"/>
      <c r="RE62" s="24"/>
      <c r="RI62" s="24"/>
      <c r="RM62" s="24"/>
      <c r="RQ62" s="24"/>
      <c r="RU62" s="24"/>
      <c r="RY62" s="24"/>
      <c r="SC62" s="24"/>
      <c r="SG62" s="24"/>
      <c r="SK62" s="24"/>
      <c r="SO62" s="24"/>
      <c r="SS62" s="24"/>
      <c r="SW62" s="24"/>
      <c r="TA62" s="24"/>
      <c r="TE62" s="24"/>
      <c r="TI62" s="24"/>
      <c r="TM62" s="24"/>
      <c r="TQ62" s="24"/>
      <c r="TU62" s="24"/>
      <c r="TY62" s="24"/>
      <c r="UC62" s="24"/>
      <c r="UG62" s="24"/>
      <c r="UK62" s="24"/>
      <c r="UO62" s="24"/>
      <c r="US62" s="24"/>
      <c r="UW62" s="24"/>
      <c r="VA62" s="24"/>
      <c r="VE62" s="24"/>
      <c r="VI62" s="24"/>
      <c r="VM62" s="24"/>
      <c r="VQ62" s="24"/>
      <c r="VU62" s="24"/>
      <c r="VY62" s="24"/>
      <c r="WC62" s="24"/>
      <c r="WG62" s="24"/>
      <c r="WK62" s="24"/>
      <c r="WO62" s="24"/>
      <c r="WS62" s="24"/>
      <c r="WW62" s="24"/>
      <c r="XA62" s="24"/>
      <c r="XE62" s="24"/>
      <c r="XI62" s="24"/>
      <c r="XM62" s="24"/>
      <c r="XQ62" s="24"/>
      <c r="XU62" s="24"/>
      <c r="XY62" s="24"/>
      <c r="YC62" s="24"/>
      <c r="YG62" s="24"/>
      <c r="YK62" s="24"/>
      <c r="YO62" s="24"/>
      <c r="YS62" s="24"/>
      <c r="YW62" s="24"/>
      <c r="ZA62" s="24"/>
      <c r="ZE62" s="24"/>
      <c r="ZI62" s="24"/>
      <c r="ZM62" s="24"/>
      <c r="ZQ62" s="24"/>
      <c r="ZU62" s="24"/>
      <c r="ZY62" s="24"/>
      <c r="AAC62" s="24"/>
      <c r="AAG62" s="24"/>
      <c r="AAK62" s="24"/>
      <c r="AAO62" s="24"/>
      <c r="AAS62" s="24"/>
      <c r="AAW62" s="24"/>
      <c r="ABA62" s="24"/>
      <c r="ABE62" s="24"/>
      <c r="ABI62" s="24"/>
      <c r="ABM62" s="24"/>
      <c r="ABQ62" s="24"/>
      <c r="ABU62" s="24"/>
      <c r="ABY62" s="24"/>
      <c r="ACC62" s="24"/>
      <c r="ACG62" s="24"/>
      <c r="ACK62" s="24"/>
      <c r="ACO62" s="24"/>
      <c r="ACS62" s="24"/>
      <c r="ACW62" s="24"/>
      <c r="ADA62" s="24"/>
      <c r="ADE62" s="24"/>
      <c r="ADI62" s="24"/>
      <c r="ADM62" s="24"/>
      <c r="ADQ62" s="24"/>
      <c r="ADU62" s="24"/>
      <c r="ADY62" s="24"/>
      <c r="AEC62" s="24"/>
      <c r="AEG62" s="24"/>
      <c r="AEK62" s="24"/>
      <c r="AEO62" s="24"/>
      <c r="AES62" s="24"/>
      <c r="AEW62" s="24"/>
      <c r="AFA62" s="24"/>
      <c r="AFE62" s="24"/>
      <c r="AFI62" s="24"/>
      <c r="AFM62" s="24"/>
      <c r="AFQ62" s="24"/>
      <c r="AFU62" s="24"/>
      <c r="AFY62" s="24"/>
      <c r="AGC62" s="24"/>
      <c r="AGG62" s="24"/>
      <c r="AGK62" s="24"/>
      <c r="AGO62" s="24"/>
      <c r="AGS62" s="24"/>
      <c r="AGW62" s="24"/>
      <c r="AHA62" s="24"/>
      <c r="AHE62" s="24"/>
      <c r="AHI62" s="24"/>
      <c r="AHM62" s="24"/>
      <c r="AHQ62" s="24"/>
      <c r="AHU62" s="24"/>
      <c r="AHY62" s="24"/>
      <c r="AIC62" s="24"/>
      <c r="AIG62" s="24"/>
      <c r="AIK62" s="24"/>
      <c r="AIO62" s="24"/>
      <c r="AIS62" s="24"/>
      <c r="AIW62" s="24"/>
      <c r="AJA62" s="24"/>
      <c r="AJE62" s="24"/>
      <c r="AJI62" s="24"/>
      <c r="AJM62" s="24"/>
      <c r="AJQ62" s="24"/>
      <c r="AJU62" s="24"/>
      <c r="AJY62" s="24"/>
      <c r="AKC62" s="24"/>
      <c r="AKG62" s="24"/>
      <c r="AKK62" s="24"/>
      <c r="AKO62" s="24"/>
      <c r="AKS62" s="24"/>
      <c r="AKW62" s="24"/>
      <c r="ALA62" s="24"/>
      <c r="ALE62" s="24"/>
      <c r="ALI62" s="24"/>
      <c r="ALM62" s="24"/>
      <c r="ALQ62" s="24"/>
      <c r="ALU62" s="24"/>
      <c r="ALY62" s="24"/>
      <c r="AMC62" s="24"/>
      <c r="AMG62" s="24"/>
      <c r="AMK62" s="24"/>
      <c r="AMO62" s="24"/>
      <c r="AMS62" s="24"/>
      <c r="AMW62" s="24"/>
      <c r="ANA62" s="24"/>
      <c r="ANE62" s="24"/>
      <c r="ANI62" s="24"/>
      <c r="ANM62" s="24"/>
      <c r="ANQ62" s="24"/>
      <c r="ANU62" s="24"/>
      <c r="ANY62" s="24"/>
      <c r="AOC62" s="24"/>
      <c r="AOG62" s="24"/>
      <c r="AOK62" s="24"/>
      <c r="AOO62" s="24"/>
      <c r="AOS62" s="24"/>
      <c r="AOW62" s="24"/>
      <c r="APA62" s="24"/>
      <c r="APE62" s="24"/>
      <c r="API62" s="24"/>
      <c r="APM62" s="24"/>
      <c r="APQ62" s="24"/>
      <c r="APU62" s="24"/>
      <c r="APY62" s="24"/>
      <c r="AQC62" s="24"/>
      <c r="AQG62" s="24"/>
      <c r="AQK62" s="24"/>
      <c r="AQO62" s="24"/>
      <c r="AQS62" s="24"/>
      <c r="AQW62" s="24"/>
      <c r="ARA62" s="24"/>
      <c r="ARE62" s="24"/>
      <c r="ARI62" s="24"/>
      <c r="ARM62" s="24"/>
      <c r="ARQ62" s="24"/>
      <c r="ARU62" s="24"/>
      <c r="ARY62" s="24"/>
      <c r="ASC62" s="24"/>
      <c r="ASG62" s="24"/>
      <c r="ASK62" s="24"/>
      <c r="ASO62" s="24"/>
      <c r="ASS62" s="24"/>
      <c r="ASW62" s="24"/>
      <c r="ATA62" s="24"/>
      <c r="ATE62" s="24"/>
      <c r="ATI62" s="24"/>
      <c r="ATM62" s="24"/>
      <c r="ATQ62" s="24"/>
      <c r="ATU62" s="24"/>
      <c r="ATY62" s="24"/>
      <c r="AUC62" s="24"/>
      <c r="AUG62" s="24"/>
      <c r="AUK62" s="24"/>
      <c r="AUO62" s="24"/>
      <c r="AUS62" s="24"/>
      <c r="AUW62" s="24"/>
      <c r="AVA62" s="24"/>
      <c r="AVE62" s="24"/>
      <c r="AVI62" s="24"/>
      <c r="AVM62" s="24"/>
      <c r="AVQ62" s="24"/>
      <c r="AVU62" s="24"/>
      <c r="AVY62" s="24"/>
      <c r="AWC62" s="24"/>
      <c r="AWG62" s="24"/>
      <c r="AWK62" s="24"/>
      <c r="AWO62" s="24"/>
      <c r="AWS62" s="24"/>
      <c r="AWW62" s="24"/>
      <c r="AXA62" s="24"/>
      <c r="AXE62" s="24"/>
      <c r="AXI62" s="24"/>
      <c r="AXM62" s="24"/>
      <c r="AXQ62" s="24"/>
      <c r="AXU62" s="24"/>
      <c r="AXY62" s="24"/>
      <c r="AYC62" s="24"/>
      <c r="AYG62" s="24"/>
      <c r="AYK62" s="24"/>
      <c r="AYO62" s="24"/>
      <c r="AYS62" s="24"/>
      <c r="AYW62" s="24"/>
      <c r="AZA62" s="24"/>
      <c r="AZE62" s="24"/>
      <c r="AZI62" s="24"/>
      <c r="AZM62" s="24"/>
      <c r="AZQ62" s="24"/>
      <c r="AZU62" s="24"/>
      <c r="AZY62" s="24"/>
      <c r="BAC62" s="24"/>
      <c r="BAG62" s="24"/>
      <c r="BAK62" s="24"/>
      <c r="BAO62" s="24"/>
      <c r="BAS62" s="24"/>
      <c r="BAW62" s="24"/>
      <c r="BBA62" s="24"/>
      <c r="BBE62" s="24"/>
      <c r="BBI62" s="24"/>
      <c r="BBM62" s="24"/>
      <c r="BBQ62" s="24"/>
      <c r="BBU62" s="24"/>
      <c r="BBY62" s="24"/>
      <c r="BCC62" s="24"/>
      <c r="BCG62" s="24"/>
      <c r="BCK62" s="24"/>
      <c r="BCO62" s="24"/>
      <c r="BCS62" s="24"/>
      <c r="BCW62" s="24"/>
      <c r="BDA62" s="24"/>
      <c r="BDE62" s="24"/>
      <c r="BDI62" s="24"/>
      <c r="BDM62" s="24"/>
      <c r="BDQ62" s="24"/>
      <c r="BDU62" s="24"/>
      <c r="BDY62" s="24"/>
      <c r="BEC62" s="24"/>
      <c r="BEG62" s="24"/>
      <c r="BEK62" s="24"/>
      <c r="BEO62" s="24"/>
      <c r="BES62" s="24"/>
      <c r="BEW62" s="24"/>
      <c r="BFA62" s="24"/>
      <c r="BFE62" s="24"/>
      <c r="BFI62" s="24"/>
      <c r="BFM62" s="24"/>
      <c r="BFQ62" s="24"/>
      <c r="BFU62" s="24"/>
      <c r="BFY62" s="24"/>
      <c r="BGC62" s="24"/>
      <c r="BGG62" s="24"/>
      <c r="BGK62" s="24"/>
      <c r="BGO62" s="24"/>
      <c r="BGS62" s="24"/>
      <c r="BGW62" s="24"/>
      <c r="BHA62" s="24"/>
      <c r="BHE62" s="24"/>
      <c r="BHI62" s="24"/>
      <c r="BHM62" s="24"/>
      <c r="BHQ62" s="24"/>
      <c r="BHU62" s="24"/>
      <c r="BHY62" s="24"/>
      <c r="BIC62" s="24"/>
      <c r="BIG62" s="24"/>
      <c r="BIK62" s="24"/>
      <c r="BIO62" s="24"/>
      <c r="BIS62" s="24"/>
      <c r="BIW62" s="24"/>
      <c r="BJA62" s="24"/>
      <c r="BJE62" s="24"/>
      <c r="BJI62" s="24"/>
      <c r="BJM62" s="24"/>
      <c r="BJQ62" s="24"/>
      <c r="BJU62" s="24"/>
      <c r="BJY62" s="24"/>
      <c r="BKC62" s="24"/>
      <c r="BKG62" s="24"/>
      <c r="BKK62" s="24"/>
      <c r="BKO62" s="24"/>
      <c r="BKS62" s="24"/>
      <c r="BKW62" s="24"/>
      <c r="BLA62" s="24"/>
      <c r="BLE62" s="24"/>
      <c r="BLI62" s="24"/>
      <c r="BLM62" s="24"/>
      <c r="BLQ62" s="24"/>
      <c r="BLU62" s="24"/>
      <c r="BLY62" s="24"/>
      <c r="BMC62" s="24"/>
      <c r="BMG62" s="24"/>
      <c r="BMK62" s="24"/>
      <c r="BMO62" s="24"/>
      <c r="BMS62" s="24"/>
      <c r="BMW62" s="24"/>
      <c r="BNA62" s="24"/>
      <c r="BNE62" s="24"/>
      <c r="BNI62" s="24"/>
      <c r="BNM62" s="24"/>
      <c r="BNQ62" s="24"/>
      <c r="BNU62" s="24"/>
      <c r="BNY62" s="24"/>
      <c r="BOC62" s="24"/>
      <c r="BOG62" s="24"/>
      <c r="BOK62" s="24"/>
      <c r="BOO62" s="24"/>
      <c r="BOS62" s="24"/>
      <c r="BOW62" s="24"/>
      <c r="BPA62" s="24"/>
      <c r="BPE62" s="24"/>
      <c r="BPI62" s="24"/>
      <c r="BPM62" s="24"/>
      <c r="BPQ62" s="24"/>
      <c r="BPU62" s="24"/>
      <c r="BPY62" s="24"/>
      <c r="BQC62" s="24"/>
      <c r="BQG62" s="24"/>
      <c r="BQK62" s="24"/>
      <c r="BQO62" s="24"/>
      <c r="BQS62" s="24"/>
      <c r="BQW62" s="24"/>
      <c r="BRA62" s="24"/>
      <c r="BRE62" s="24"/>
      <c r="BRI62" s="24"/>
      <c r="BRM62" s="24"/>
      <c r="BRQ62" s="24"/>
      <c r="BRU62" s="24"/>
      <c r="BRY62" s="24"/>
      <c r="BSC62" s="24"/>
      <c r="BSG62" s="24"/>
      <c r="BSK62" s="24"/>
      <c r="BSO62" s="24"/>
      <c r="BSS62" s="24"/>
      <c r="BSW62" s="24"/>
      <c r="BTA62" s="24"/>
      <c r="BTE62" s="24"/>
      <c r="BTI62" s="24"/>
      <c r="BTM62" s="24"/>
      <c r="BTQ62" s="24"/>
      <c r="BTU62" s="24"/>
      <c r="BTY62" s="24"/>
      <c r="BUC62" s="24"/>
      <c r="BUG62" s="24"/>
      <c r="BUK62" s="24"/>
      <c r="BUO62" s="24"/>
      <c r="BUS62" s="24"/>
      <c r="BUW62" s="24"/>
      <c r="BVA62" s="24"/>
      <c r="BVE62" s="24"/>
      <c r="BVI62" s="24"/>
      <c r="BVM62" s="24"/>
      <c r="BVQ62" s="24"/>
      <c r="BVU62" s="24"/>
      <c r="BVY62" s="24"/>
      <c r="BWC62" s="24"/>
      <c r="BWG62" s="24"/>
      <c r="BWK62" s="24"/>
      <c r="BWO62" s="24"/>
      <c r="BWS62" s="24"/>
      <c r="BWW62" s="24"/>
      <c r="BXA62" s="24"/>
      <c r="BXE62" s="24"/>
      <c r="BXI62" s="24"/>
      <c r="BXM62" s="24"/>
      <c r="BXQ62" s="24"/>
      <c r="BXU62" s="24"/>
      <c r="BXY62" s="24"/>
      <c r="BYC62" s="24"/>
      <c r="BYG62" s="24"/>
      <c r="BYK62" s="24"/>
      <c r="BYO62" s="24"/>
      <c r="BYS62" s="24"/>
      <c r="BYW62" s="24"/>
      <c r="BZA62" s="24"/>
      <c r="BZE62" s="24"/>
      <c r="BZI62" s="24"/>
      <c r="BZM62" s="24"/>
      <c r="BZQ62" s="24"/>
      <c r="BZU62" s="24"/>
      <c r="BZY62" s="24"/>
      <c r="CAC62" s="24"/>
      <c r="CAG62" s="24"/>
      <c r="CAK62" s="24"/>
      <c r="CAO62" s="24"/>
      <c r="CAS62" s="24"/>
      <c r="CAW62" s="24"/>
      <c r="CBA62" s="24"/>
      <c r="CBE62" s="24"/>
      <c r="CBI62" s="24"/>
      <c r="CBM62" s="24"/>
      <c r="CBQ62" s="24"/>
      <c r="CBU62" s="24"/>
      <c r="CBY62" s="24"/>
      <c r="CCC62" s="24"/>
      <c r="CCG62" s="24"/>
      <c r="CCK62" s="24"/>
      <c r="CCO62" s="24"/>
      <c r="CCS62" s="24"/>
      <c r="CCW62" s="24"/>
      <c r="CDA62" s="24"/>
      <c r="CDE62" s="24"/>
      <c r="CDI62" s="24"/>
      <c r="CDM62" s="24"/>
      <c r="CDQ62" s="24"/>
      <c r="CDU62" s="24"/>
      <c r="CDY62" s="24"/>
      <c r="CEC62" s="24"/>
      <c r="CEG62" s="24"/>
      <c r="CEK62" s="24"/>
      <c r="CEO62" s="24"/>
      <c r="CES62" s="24"/>
      <c r="CEW62" s="24"/>
      <c r="CFA62" s="24"/>
      <c r="CFE62" s="24"/>
      <c r="CFI62" s="24"/>
      <c r="CFM62" s="24"/>
      <c r="CFQ62" s="24"/>
      <c r="CFU62" s="24"/>
      <c r="CFY62" s="24"/>
      <c r="CGC62" s="24"/>
      <c r="CGG62" s="24"/>
      <c r="CGK62" s="24"/>
      <c r="CGO62" s="24"/>
      <c r="CGS62" s="24"/>
      <c r="CGW62" s="24"/>
      <c r="CHA62" s="24"/>
      <c r="CHE62" s="24"/>
      <c r="CHI62" s="24"/>
      <c r="CHM62" s="24"/>
      <c r="CHQ62" s="24"/>
      <c r="CHU62" s="24"/>
      <c r="CHY62" s="24"/>
      <c r="CIC62" s="24"/>
      <c r="CIG62" s="24"/>
      <c r="CIK62" s="24"/>
      <c r="CIO62" s="24"/>
      <c r="CIS62" s="24"/>
      <c r="CIW62" s="24"/>
      <c r="CJA62" s="24"/>
      <c r="CJE62" s="24"/>
      <c r="CJI62" s="24"/>
      <c r="CJM62" s="24"/>
      <c r="CJQ62" s="24"/>
      <c r="CJU62" s="24"/>
      <c r="CJY62" s="24"/>
      <c r="CKC62" s="24"/>
      <c r="CKG62" s="24"/>
      <c r="CKK62" s="24"/>
      <c r="CKO62" s="24"/>
      <c r="CKS62" s="24"/>
      <c r="CKW62" s="24"/>
      <c r="CLA62" s="24"/>
      <c r="CLE62" s="24"/>
      <c r="CLI62" s="24"/>
      <c r="CLM62" s="24"/>
      <c r="CLQ62" s="24"/>
      <c r="CLU62" s="24"/>
      <c r="CLY62" s="24"/>
      <c r="CMC62" s="24"/>
      <c r="CMG62" s="24"/>
      <c r="CMK62" s="24"/>
      <c r="CMO62" s="24"/>
      <c r="CMS62" s="24"/>
      <c r="CMW62" s="24"/>
      <c r="CNA62" s="24"/>
      <c r="CNE62" s="24"/>
      <c r="CNI62" s="24"/>
      <c r="CNM62" s="24"/>
      <c r="CNQ62" s="24"/>
      <c r="CNU62" s="24"/>
      <c r="CNY62" s="24"/>
      <c r="COC62" s="24"/>
      <c r="COG62" s="24"/>
      <c r="COK62" s="24"/>
      <c r="COO62" s="24"/>
      <c r="COS62" s="24"/>
      <c r="COW62" s="24"/>
      <c r="CPA62" s="24"/>
      <c r="CPE62" s="24"/>
      <c r="CPI62" s="24"/>
      <c r="CPM62" s="24"/>
      <c r="CPQ62" s="24"/>
      <c r="CPU62" s="24"/>
      <c r="CPY62" s="24"/>
      <c r="CQC62" s="24"/>
      <c r="CQG62" s="24"/>
      <c r="CQK62" s="24"/>
      <c r="CQO62" s="24"/>
      <c r="CQS62" s="24"/>
      <c r="CQW62" s="24"/>
      <c r="CRA62" s="24"/>
      <c r="CRE62" s="24"/>
      <c r="CRI62" s="24"/>
      <c r="CRM62" s="24"/>
      <c r="CRQ62" s="24"/>
      <c r="CRU62" s="24"/>
      <c r="CRY62" s="24"/>
      <c r="CSC62" s="24"/>
      <c r="CSG62" s="24"/>
      <c r="CSK62" s="24"/>
      <c r="CSO62" s="24"/>
      <c r="CSS62" s="24"/>
      <c r="CSW62" s="24"/>
      <c r="CTA62" s="24"/>
      <c r="CTE62" s="24"/>
      <c r="CTI62" s="24"/>
      <c r="CTM62" s="24"/>
      <c r="CTQ62" s="24"/>
      <c r="CTU62" s="24"/>
      <c r="CTY62" s="24"/>
      <c r="CUC62" s="24"/>
      <c r="CUG62" s="24"/>
      <c r="CUK62" s="24"/>
      <c r="CUO62" s="24"/>
      <c r="CUS62" s="24"/>
      <c r="CUW62" s="24"/>
      <c r="CVA62" s="24"/>
      <c r="CVE62" s="24"/>
      <c r="CVI62" s="24"/>
      <c r="CVM62" s="24"/>
      <c r="CVQ62" s="24"/>
      <c r="CVU62" s="24"/>
      <c r="CVY62" s="24"/>
      <c r="CWC62" s="24"/>
      <c r="CWG62" s="24"/>
      <c r="CWK62" s="24"/>
      <c r="CWO62" s="24"/>
      <c r="CWS62" s="24"/>
      <c r="CWW62" s="24"/>
      <c r="CXA62" s="24"/>
      <c r="CXE62" s="24"/>
      <c r="CXI62" s="24"/>
      <c r="CXM62" s="24"/>
      <c r="CXQ62" s="24"/>
      <c r="CXU62" s="24"/>
      <c r="CXY62" s="24"/>
      <c r="CYC62" s="24"/>
      <c r="CYG62" s="24"/>
      <c r="CYK62" s="24"/>
      <c r="CYO62" s="24"/>
      <c r="CYS62" s="24"/>
      <c r="CYW62" s="24"/>
      <c r="CZA62" s="24"/>
      <c r="CZE62" s="24"/>
      <c r="CZI62" s="24"/>
      <c r="CZM62" s="24"/>
      <c r="CZQ62" s="24"/>
      <c r="CZU62" s="24"/>
      <c r="CZY62" s="24"/>
      <c r="DAC62" s="24"/>
      <c r="DAG62" s="24"/>
      <c r="DAK62" s="24"/>
      <c r="DAO62" s="24"/>
      <c r="DAS62" s="24"/>
      <c r="DAW62" s="24"/>
      <c r="DBA62" s="24"/>
      <c r="DBE62" s="24"/>
      <c r="DBI62" s="24"/>
      <c r="DBM62" s="24"/>
      <c r="DBQ62" s="24"/>
      <c r="DBU62" s="24"/>
      <c r="DBY62" s="24"/>
      <c r="DCC62" s="24"/>
      <c r="DCG62" s="24"/>
      <c r="DCK62" s="24"/>
      <c r="DCO62" s="24"/>
      <c r="DCS62" s="24"/>
      <c r="DCW62" s="24"/>
      <c r="DDA62" s="24"/>
      <c r="DDE62" s="24"/>
      <c r="DDI62" s="24"/>
      <c r="DDM62" s="24"/>
      <c r="DDQ62" s="24"/>
      <c r="DDU62" s="24"/>
      <c r="DDY62" s="24"/>
      <c r="DEC62" s="24"/>
      <c r="DEG62" s="24"/>
      <c r="DEK62" s="24"/>
      <c r="DEO62" s="24"/>
      <c r="DES62" s="24"/>
      <c r="DEW62" s="24"/>
      <c r="DFA62" s="24"/>
      <c r="DFE62" s="24"/>
      <c r="DFI62" s="24"/>
      <c r="DFM62" s="24"/>
      <c r="DFQ62" s="24"/>
      <c r="DFU62" s="24"/>
      <c r="DFY62" s="24"/>
      <c r="DGC62" s="24"/>
      <c r="DGG62" s="24"/>
      <c r="DGK62" s="24"/>
      <c r="DGO62" s="24"/>
      <c r="DGS62" s="24"/>
      <c r="DGW62" s="24"/>
      <c r="DHA62" s="24"/>
      <c r="DHE62" s="24"/>
      <c r="DHI62" s="24"/>
      <c r="DHM62" s="24"/>
      <c r="DHQ62" s="24"/>
      <c r="DHU62" s="24"/>
      <c r="DHY62" s="24"/>
      <c r="DIC62" s="24"/>
      <c r="DIG62" s="24"/>
      <c r="DIK62" s="24"/>
      <c r="DIO62" s="24"/>
      <c r="DIS62" s="24"/>
      <c r="DIW62" s="24"/>
      <c r="DJA62" s="24"/>
      <c r="DJE62" s="24"/>
      <c r="DJI62" s="24"/>
      <c r="DJM62" s="24"/>
      <c r="DJQ62" s="24"/>
      <c r="DJU62" s="24"/>
      <c r="DJY62" s="24"/>
      <c r="DKC62" s="24"/>
      <c r="DKG62" s="24"/>
      <c r="DKK62" s="24"/>
      <c r="DKO62" s="24"/>
      <c r="DKS62" s="24"/>
      <c r="DKW62" s="24"/>
      <c r="DLA62" s="24"/>
      <c r="DLE62" s="24"/>
      <c r="DLI62" s="24"/>
      <c r="DLM62" s="24"/>
      <c r="DLQ62" s="24"/>
      <c r="DLU62" s="24"/>
      <c r="DLY62" s="24"/>
      <c r="DMC62" s="24"/>
      <c r="DMG62" s="24"/>
      <c r="DMK62" s="24"/>
      <c r="DMO62" s="24"/>
      <c r="DMS62" s="24"/>
      <c r="DMW62" s="24"/>
      <c r="DNA62" s="24"/>
      <c r="DNE62" s="24"/>
      <c r="DNI62" s="24"/>
      <c r="DNM62" s="24"/>
      <c r="DNQ62" s="24"/>
      <c r="DNU62" s="24"/>
      <c r="DNY62" s="24"/>
      <c r="DOC62" s="24"/>
      <c r="DOG62" s="24"/>
      <c r="DOK62" s="24"/>
      <c r="DOO62" s="24"/>
      <c r="DOS62" s="24"/>
      <c r="DOW62" s="24"/>
      <c r="DPA62" s="24"/>
      <c r="DPE62" s="24"/>
      <c r="DPI62" s="24"/>
      <c r="DPM62" s="24"/>
      <c r="DPQ62" s="24"/>
      <c r="DPU62" s="24"/>
      <c r="DPY62" s="24"/>
      <c r="DQC62" s="24"/>
      <c r="DQG62" s="24"/>
      <c r="DQK62" s="24"/>
      <c r="DQO62" s="24"/>
      <c r="DQS62" s="24"/>
      <c r="DQW62" s="24"/>
      <c r="DRA62" s="24"/>
      <c r="DRE62" s="24"/>
      <c r="DRI62" s="24"/>
      <c r="DRM62" s="24"/>
      <c r="DRQ62" s="24"/>
      <c r="DRU62" s="24"/>
      <c r="DRY62" s="24"/>
      <c r="DSC62" s="24"/>
      <c r="DSG62" s="24"/>
      <c r="DSK62" s="24"/>
      <c r="DSO62" s="24"/>
      <c r="DSS62" s="24"/>
      <c r="DSW62" s="24"/>
      <c r="DTA62" s="24"/>
      <c r="DTE62" s="24"/>
      <c r="DTI62" s="24"/>
      <c r="DTM62" s="24"/>
      <c r="DTQ62" s="24"/>
      <c r="DTU62" s="24"/>
      <c r="DTY62" s="24"/>
      <c r="DUC62" s="24"/>
      <c r="DUG62" s="24"/>
      <c r="DUK62" s="24"/>
      <c r="DUO62" s="24"/>
      <c r="DUS62" s="24"/>
      <c r="DUW62" s="24"/>
      <c r="DVA62" s="24"/>
      <c r="DVE62" s="24"/>
      <c r="DVI62" s="24"/>
      <c r="DVM62" s="24"/>
      <c r="DVQ62" s="24"/>
      <c r="DVU62" s="24"/>
      <c r="DVY62" s="24"/>
      <c r="DWC62" s="24"/>
      <c r="DWG62" s="24"/>
      <c r="DWK62" s="24"/>
      <c r="DWO62" s="24"/>
      <c r="DWS62" s="24"/>
      <c r="DWW62" s="24"/>
      <c r="DXA62" s="24"/>
      <c r="DXE62" s="24"/>
      <c r="DXI62" s="24"/>
      <c r="DXM62" s="24"/>
      <c r="DXQ62" s="24"/>
      <c r="DXU62" s="24"/>
      <c r="DXY62" s="24"/>
      <c r="DYC62" s="24"/>
      <c r="DYG62" s="24"/>
      <c r="DYK62" s="24"/>
      <c r="DYO62" s="24"/>
      <c r="DYS62" s="24"/>
      <c r="DYW62" s="24"/>
      <c r="DZA62" s="24"/>
      <c r="DZE62" s="24"/>
      <c r="DZI62" s="24"/>
      <c r="DZM62" s="24"/>
      <c r="DZQ62" s="24"/>
      <c r="DZU62" s="24"/>
      <c r="DZY62" s="24"/>
      <c r="EAC62" s="24"/>
      <c r="EAG62" s="24"/>
      <c r="EAK62" s="24"/>
      <c r="EAO62" s="24"/>
      <c r="EAS62" s="24"/>
      <c r="EAW62" s="24"/>
      <c r="EBA62" s="24"/>
      <c r="EBE62" s="24"/>
      <c r="EBI62" s="24"/>
      <c r="EBM62" s="24"/>
      <c r="EBQ62" s="24"/>
      <c r="EBU62" s="24"/>
      <c r="EBY62" s="24"/>
      <c r="ECC62" s="24"/>
      <c r="ECG62" s="24"/>
      <c r="ECK62" s="24"/>
      <c r="ECO62" s="24"/>
      <c r="ECS62" s="24"/>
      <c r="ECW62" s="24"/>
      <c r="EDA62" s="24"/>
      <c r="EDE62" s="24"/>
      <c r="EDI62" s="24"/>
      <c r="EDM62" s="24"/>
      <c r="EDQ62" s="24"/>
      <c r="EDU62" s="24"/>
      <c r="EDY62" s="24"/>
      <c r="EEC62" s="24"/>
      <c r="EEG62" s="24"/>
      <c r="EEK62" s="24"/>
      <c r="EEO62" s="24"/>
      <c r="EES62" s="24"/>
      <c r="EEW62" s="24"/>
      <c r="EFA62" s="24"/>
      <c r="EFE62" s="24"/>
      <c r="EFI62" s="24"/>
      <c r="EFM62" s="24"/>
      <c r="EFQ62" s="24"/>
      <c r="EFU62" s="24"/>
      <c r="EFY62" s="24"/>
      <c r="EGC62" s="24"/>
      <c r="EGG62" s="24"/>
      <c r="EGK62" s="24"/>
      <c r="EGO62" s="24"/>
      <c r="EGS62" s="24"/>
      <c r="EGW62" s="24"/>
      <c r="EHA62" s="24"/>
      <c r="EHE62" s="24"/>
      <c r="EHI62" s="24"/>
      <c r="EHM62" s="24"/>
      <c r="EHQ62" s="24"/>
      <c r="EHU62" s="24"/>
      <c r="EHY62" s="24"/>
      <c r="EIC62" s="24"/>
      <c r="EIG62" s="24"/>
      <c r="EIK62" s="24"/>
      <c r="EIO62" s="24"/>
      <c r="EIS62" s="24"/>
      <c r="EIW62" s="24"/>
      <c r="EJA62" s="24"/>
      <c r="EJE62" s="24"/>
      <c r="EJI62" s="24"/>
      <c r="EJM62" s="24"/>
      <c r="EJQ62" s="24"/>
      <c r="EJU62" s="24"/>
      <c r="EJY62" s="24"/>
      <c r="EKC62" s="24"/>
      <c r="EKG62" s="24"/>
      <c r="EKK62" s="24"/>
      <c r="EKO62" s="24"/>
      <c r="EKS62" s="24"/>
      <c r="EKW62" s="24"/>
      <c r="ELA62" s="24"/>
      <c r="ELE62" s="24"/>
      <c r="ELI62" s="24"/>
      <c r="ELM62" s="24"/>
      <c r="ELQ62" s="24"/>
      <c r="ELU62" s="24"/>
      <c r="ELY62" s="24"/>
      <c r="EMC62" s="24"/>
      <c r="EMG62" s="24"/>
      <c r="EMK62" s="24"/>
      <c r="EMO62" s="24"/>
      <c r="EMS62" s="24"/>
      <c r="EMW62" s="24"/>
      <c r="ENA62" s="24"/>
      <c r="ENE62" s="24"/>
      <c r="ENI62" s="24"/>
      <c r="ENM62" s="24"/>
      <c r="ENQ62" s="24"/>
      <c r="ENU62" s="24"/>
      <c r="ENY62" s="24"/>
      <c r="EOC62" s="24"/>
      <c r="EOG62" s="24"/>
      <c r="EOK62" s="24"/>
      <c r="EOO62" s="24"/>
      <c r="EOS62" s="24"/>
      <c r="EOW62" s="24"/>
      <c r="EPA62" s="24"/>
      <c r="EPE62" s="24"/>
      <c r="EPI62" s="24"/>
      <c r="EPM62" s="24"/>
      <c r="EPQ62" s="24"/>
      <c r="EPU62" s="24"/>
      <c r="EPY62" s="24"/>
      <c r="EQC62" s="24"/>
      <c r="EQG62" s="24"/>
      <c r="EQK62" s="24"/>
      <c r="EQO62" s="24"/>
      <c r="EQS62" s="24"/>
      <c r="EQW62" s="24"/>
      <c r="ERA62" s="24"/>
      <c r="ERE62" s="24"/>
      <c r="ERI62" s="24"/>
      <c r="ERM62" s="24"/>
      <c r="ERQ62" s="24"/>
      <c r="ERU62" s="24"/>
      <c r="ERY62" s="24"/>
      <c r="ESC62" s="24"/>
      <c r="ESG62" s="24"/>
      <c r="ESK62" s="24"/>
      <c r="ESO62" s="24"/>
      <c r="ESS62" s="24"/>
      <c r="ESW62" s="24"/>
      <c r="ETA62" s="24"/>
      <c r="ETE62" s="24"/>
      <c r="ETI62" s="24"/>
      <c r="ETM62" s="24"/>
      <c r="ETQ62" s="24"/>
      <c r="ETU62" s="24"/>
      <c r="ETY62" s="24"/>
      <c r="EUC62" s="24"/>
      <c r="EUG62" s="24"/>
      <c r="EUK62" s="24"/>
      <c r="EUO62" s="24"/>
      <c r="EUS62" s="24"/>
      <c r="EUW62" s="24"/>
      <c r="EVA62" s="24"/>
      <c r="EVE62" s="24"/>
      <c r="EVI62" s="24"/>
      <c r="EVM62" s="24"/>
      <c r="EVQ62" s="24"/>
      <c r="EVU62" s="24"/>
      <c r="EVY62" s="24"/>
      <c r="EWC62" s="24"/>
      <c r="EWG62" s="24"/>
      <c r="EWK62" s="24"/>
      <c r="EWO62" s="24"/>
      <c r="EWS62" s="24"/>
      <c r="EWW62" s="24"/>
      <c r="EXA62" s="24"/>
      <c r="EXE62" s="24"/>
      <c r="EXI62" s="24"/>
      <c r="EXM62" s="24"/>
      <c r="EXQ62" s="24"/>
      <c r="EXU62" s="24"/>
      <c r="EXY62" s="24"/>
      <c r="EYC62" s="24"/>
      <c r="EYG62" s="24"/>
      <c r="EYK62" s="24"/>
      <c r="EYO62" s="24"/>
      <c r="EYS62" s="24"/>
      <c r="EYW62" s="24"/>
      <c r="EZA62" s="24"/>
      <c r="EZE62" s="24"/>
      <c r="EZI62" s="24"/>
      <c r="EZM62" s="24"/>
      <c r="EZQ62" s="24"/>
      <c r="EZU62" s="24"/>
      <c r="EZY62" s="24"/>
      <c r="FAC62" s="24"/>
      <c r="FAG62" s="24"/>
      <c r="FAK62" s="24"/>
      <c r="FAO62" s="24"/>
      <c r="FAS62" s="24"/>
      <c r="FAW62" s="24"/>
      <c r="FBA62" s="24"/>
      <c r="FBE62" s="24"/>
      <c r="FBI62" s="24"/>
      <c r="FBM62" s="24"/>
      <c r="FBQ62" s="24"/>
      <c r="FBU62" s="24"/>
      <c r="FBY62" s="24"/>
      <c r="FCC62" s="24"/>
      <c r="FCG62" s="24"/>
      <c r="FCK62" s="24"/>
      <c r="FCO62" s="24"/>
      <c r="FCS62" s="24"/>
      <c r="FCW62" s="24"/>
      <c r="FDA62" s="24"/>
      <c r="FDE62" s="24"/>
      <c r="FDI62" s="24"/>
      <c r="FDM62" s="24"/>
      <c r="FDQ62" s="24"/>
      <c r="FDU62" s="24"/>
      <c r="FDY62" s="24"/>
      <c r="FEC62" s="24"/>
      <c r="FEG62" s="24"/>
      <c r="FEK62" s="24"/>
      <c r="FEO62" s="24"/>
      <c r="FES62" s="24"/>
      <c r="FEW62" s="24"/>
      <c r="FFA62" s="24"/>
      <c r="FFE62" s="24"/>
      <c r="FFI62" s="24"/>
      <c r="FFM62" s="24"/>
      <c r="FFQ62" s="24"/>
      <c r="FFU62" s="24"/>
      <c r="FFY62" s="24"/>
      <c r="FGC62" s="24"/>
      <c r="FGG62" s="24"/>
      <c r="FGK62" s="24"/>
      <c r="FGO62" s="24"/>
      <c r="FGS62" s="24"/>
      <c r="FGW62" s="24"/>
      <c r="FHA62" s="24"/>
      <c r="FHE62" s="24"/>
      <c r="FHI62" s="24"/>
      <c r="FHM62" s="24"/>
      <c r="FHQ62" s="24"/>
      <c r="FHU62" s="24"/>
      <c r="FHY62" s="24"/>
      <c r="FIC62" s="24"/>
      <c r="FIG62" s="24"/>
      <c r="FIK62" s="24"/>
      <c r="FIO62" s="24"/>
      <c r="FIS62" s="24"/>
      <c r="FIW62" s="24"/>
      <c r="FJA62" s="24"/>
      <c r="FJE62" s="24"/>
      <c r="FJI62" s="24"/>
      <c r="FJM62" s="24"/>
      <c r="FJQ62" s="24"/>
      <c r="FJU62" s="24"/>
      <c r="FJY62" s="24"/>
      <c r="FKC62" s="24"/>
      <c r="FKG62" s="24"/>
      <c r="FKK62" s="24"/>
      <c r="FKO62" s="24"/>
      <c r="FKS62" s="24"/>
      <c r="FKW62" s="24"/>
      <c r="FLA62" s="24"/>
      <c r="FLE62" s="24"/>
      <c r="FLI62" s="24"/>
      <c r="FLM62" s="24"/>
      <c r="FLQ62" s="24"/>
      <c r="FLU62" s="24"/>
      <c r="FLY62" s="24"/>
      <c r="FMC62" s="24"/>
      <c r="FMG62" s="24"/>
      <c r="FMK62" s="24"/>
      <c r="FMO62" s="24"/>
      <c r="FMS62" s="24"/>
      <c r="FMW62" s="24"/>
      <c r="FNA62" s="24"/>
      <c r="FNE62" s="24"/>
      <c r="FNI62" s="24"/>
      <c r="FNM62" s="24"/>
      <c r="FNQ62" s="24"/>
      <c r="FNU62" s="24"/>
      <c r="FNY62" s="24"/>
      <c r="FOC62" s="24"/>
      <c r="FOG62" s="24"/>
      <c r="FOK62" s="24"/>
      <c r="FOO62" s="24"/>
      <c r="FOS62" s="24"/>
      <c r="FOW62" s="24"/>
      <c r="FPA62" s="24"/>
      <c r="FPE62" s="24"/>
      <c r="FPI62" s="24"/>
      <c r="FPM62" s="24"/>
      <c r="FPQ62" s="24"/>
      <c r="FPU62" s="24"/>
      <c r="FPY62" s="24"/>
      <c r="FQC62" s="24"/>
      <c r="FQG62" s="24"/>
      <c r="FQK62" s="24"/>
      <c r="FQO62" s="24"/>
      <c r="FQS62" s="24"/>
      <c r="FQW62" s="24"/>
      <c r="FRA62" s="24"/>
      <c r="FRE62" s="24"/>
      <c r="FRI62" s="24"/>
      <c r="FRM62" s="24"/>
      <c r="FRQ62" s="24"/>
      <c r="FRU62" s="24"/>
      <c r="FRY62" s="24"/>
      <c r="FSC62" s="24"/>
      <c r="FSG62" s="24"/>
      <c r="FSK62" s="24"/>
      <c r="FSO62" s="24"/>
      <c r="FSS62" s="24"/>
      <c r="FSW62" s="24"/>
      <c r="FTA62" s="24"/>
      <c r="FTE62" s="24"/>
      <c r="FTI62" s="24"/>
      <c r="FTM62" s="24"/>
      <c r="FTQ62" s="24"/>
      <c r="FTU62" s="24"/>
      <c r="FTY62" s="24"/>
      <c r="FUC62" s="24"/>
      <c r="FUG62" s="24"/>
      <c r="FUK62" s="24"/>
      <c r="FUO62" s="24"/>
      <c r="FUS62" s="24"/>
      <c r="FUW62" s="24"/>
      <c r="FVA62" s="24"/>
      <c r="FVE62" s="24"/>
      <c r="FVI62" s="24"/>
      <c r="FVM62" s="24"/>
      <c r="FVQ62" s="24"/>
      <c r="FVU62" s="24"/>
      <c r="FVY62" s="24"/>
      <c r="FWC62" s="24"/>
      <c r="FWG62" s="24"/>
      <c r="FWK62" s="24"/>
      <c r="FWO62" s="24"/>
      <c r="FWS62" s="24"/>
      <c r="FWW62" s="24"/>
      <c r="FXA62" s="24"/>
      <c r="FXE62" s="24"/>
      <c r="FXI62" s="24"/>
      <c r="FXM62" s="24"/>
      <c r="FXQ62" s="24"/>
      <c r="FXU62" s="24"/>
      <c r="FXY62" s="24"/>
      <c r="FYC62" s="24"/>
      <c r="FYG62" s="24"/>
      <c r="FYK62" s="24"/>
      <c r="FYO62" s="24"/>
      <c r="FYS62" s="24"/>
      <c r="FYW62" s="24"/>
      <c r="FZA62" s="24"/>
      <c r="FZE62" s="24"/>
      <c r="FZI62" s="24"/>
      <c r="FZM62" s="24"/>
      <c r="FZQ62" s="24"/>
      <c r="FZU62" s="24"/>
      <c r="FZY62" s="24"/>
      <c r="GAC62" s="24"/>
      <c r="GAG62" s="24"/>
      <c r="GAK62" s="24"/>
      <c r="GAO62" s="24"/>
      <c r="GAS62" s="24"/>
      <c r="GAW62" s="24"/>
      <c r="GBA62" s="24"/>
      <c r="GBE62" s="24"/>
      <c r="GBI62" s="24"/>
      <c r="GBM62" s="24"/>
      <c r="GBQ62" s="24"/>
      <c r="GBU62" s="24"/>
      <c r="GBY62" s="24"/>
      <c r="GCC62" s="24"/>
      <c r="GCG62" s="24"/>
      <c r="GCK62" s="24"/>
      <c r="GCO62" s="24"/>
      <c r="GCS62" s="24"/>
      <c r="GCW62" s="24"/>
      <c r="GDA62" s="24"/>
      <c r="GDE62" s="24"/>
      <c r="GDI62" s="24"/>
      <c r="GDM62" s="24"/>
      <c r="GDQ62" s="24"/>
      <c r="GDU62" s="24"/>
      <c r="GDY62" s="24"/>
      <c r="GEC62" s="24"/>
      <c r="GEG62" s="24"/>
      <c r="GEK62" s="24"/>
      <c r="GEO62" s="24"/>
      <c r="GES62" s="24"/>
      <c r="GEW62" s="24"/>
      <c r="GFA62" s="24"/>
      <c r="GFE62" s="24"/>
      <c r="GFI62" s="24"/>
      <c r="GFM62" s="24"/>
      <c r="GFQ62" s="24"/>
      <c r="GFU62" s="24"/>
      <c r="GFY62" s="24"/>
      <c r="GGC62" s="24"/>
      <c r="GGG62" s="24"/>
      <c r="GGK62" s="24"/>
      <c r="GGO62" s="24"/>
      <c r="GGS62" s="24"/>
      <c r="GGW62" s="24"/>
      <c r="GHA62" s="24"/>
      <c r="GHE62" s="24"/>
      <c r="GHI62" s="24"/>
      <c r="GHM62" s="24"/>
      <c r="GHQ62" s="24"/>
      <c r="GHU62" s="24"/>
      <c r="GHY62" s="24"/>
      <c r="GIC62" s="24"/>
      <c r="GIG62" s="24"/>
      <c r="GIK62" s="24"/>
      <c r="GIO62" s="24"/>
      <c r="GIS62" s="24"/>
      <c r="GIW62" s="24"/>
      <c r="GJA62" s="24"/>
      <c r="GJE62" s="24"/>
      <c r="GJI62" s="24"/>
      <c r="GJM62" s="24"/>
      <c r="GJQ62" s="24"/>
      <c r="GJU62" s="24"/>
      <c r="GJY62" s="24"/>
      <c r="GKC62" s="24"/>
      <c r="GKG62" s="24"/>
      <c r="GKK62" s="24"/>
      <c r="GKO62" s="24"/>
      <c r="GKS62" s="24"/>
      <c r="GKW62" s="24"/>
      <c r="GLA62" s="24"/>
      <c r="GLE62" s="24"/>
      <c r="GLI62" s="24"/>
      <c r="GLM62" s="24"/>
      <c r="GLQ62" s="24"/>
      <c r="GLU62" s="24"/>
      <c r="GLY62" s="24"/>
      <c r="GMC62" s="24"/>
      <c r="GMG62" s="24"/>
      <c r="GMK62" s="24"/>
      <c r="GMO62" s="24"/>
      <c r="GMS62" s="24"/>
      <c r="GMW62" s="24"/>
      <c r="GNA62" s="24"/>
      <c r="GNE62" s="24"/>
      <c r="GNI62" s="24"/>
      <c r="GNM62" s="24"/>
      <c r="GNQ62" s="24"/>
      <c r="GNU62" s="24"/>
      <c r="GNY62" s="24"/>
      <c r="GOC62" s="24"/>
      <c r="GOG62" s="24"/>
      <c r="GOK62" s="24"/>
      <c r="GOO62" s="24"/>
      <c r="GOS62" s="24"/>
      <c r="GOW62" s="24"/>
      <c r="GPA62" s="24"/>
      <c r="GPE62" s="24"/>
      <c r="GPI62" s="24"/>
      <c r="GPM62" s="24"/>
      <c r="GPQ62" s="24"/>
      <c r="GPU62" s="24"/>
      <c r="GPY62" s="24"/>
      <c r="GQC62" s="24"/>
      <c r="GQG62" s="24"/>
      <c r="GQK62" s="24"/>
      <c r="GQO62" s="24"/>
      <c r="GQS62" s="24"/>
      <c r="GQW62" s="24"/>
      <c r="GRA62" s="24"/>
      <c r="GRE62" s="24"/>
      <c r="GRI62" s="24"/>
      <c r="GRM62" s="24"/>
      <c r="GRQ62" s="24"/>
      <c r="GRU62" s="24"/>
      <c r="GRY62" s="24"/>
      <c r="GSC62" s="24"/>
      <c r="GSG62" s="24"/>
      <c r="GSK62" s="24"/>
      <c r="GSO62" s="24"/>
      <c r="GSS62" s="24"/>
      <c r="GSW62" s="24"/>
      <c r="GTA62" s="24"/>
      <c r="GTE62" s="24"/>
      <c r="GTI62" s="24"/>
      <c r="GTM62" s="24"/>
      <c r="GTQ62" s="24"/>
      <c r="GTU62" s="24"/>
      <c r="GTY62" s="24"/>
      <c r="GUC62" s="24"/>
      <c r="GUG62" s="24"/>
      <c r="GUK62" s="24"/>
      <c r="GUO62" s="24"/>
      <c r="GUS62" s="24"/>
      <c r="GUW62" s="24"/>
      <c r="GVA62" s="24"/>
      <c r="GVE62" s="24"/>
      <c r="GVI62" s="24"/>
      <c r="GVM62" s="24"/>
      <c r="GVQ62" s="24"/>
      <c r="GVU62" s="24"/>
      <c r="GVY62" s="24"/>
      <c r="GWC62" s="24"/>
      <c r="GWG62" s="24"/>
      <c r="GWK62" s="24"/>
      <c r="GWO62" s="24"/>
      <c r="GWS62" s="24"/>
      <c r="GWW62" s="24"/>
      <c r="GXA62" s="24"/>
      <c r="GXE62" s="24"/>
      <c r="GXI62" s="24"/>
      <c r="GXM62" s="24"/>
      <c r="GXQ62" s="24"/>
      <c r="GXU62" s="24"/>
      <c r="GXY62" s="24"/>
      <c r="GYC62" s="24"/>
      <c r="GYG62" s="24"/>
      <c r="GYK62" s="24"/>
      <c r="GYO62" s="24"/>
      <c r="GYS62" s="24"/>
      <c r="GYW62" s="24"/>
      <c r="GZA62" s="24"/>
      <c r="GZE62" s="24"/>
      <c r="GZI62" s="24"/>
      <c r="GZM62" s="24"/>
      <c r="GZQ62" s="24"/>
      <c r="GZU62" s="24"/>
      <c r="GZY62" s="24"/>
      <c r="HAC62" s="24"/>
      <c r="HAG62" s="24"/>
      <c r="HAK62" s="24"/>
      <c r="HAO62" s="24"/>
      <c r="HAS62" s="24"/>
      <c r="HAW62" s="24"/>
      <c r="HBA62" s="24"/>
      <c r="HBE62" s="24"/>
      <c r="HBI62" s="24"/>
      <c r="HBM62" s="24"/>
      <c r="HBQ62" s="24"/>
      <c r="HBU62" s="24"/>
      <c r="HBY62" s="24"/>
      <c r="HCC62" s="24"/>
      <c r="HCG62" s="24"/>
      <c r="HCK62" s="24"/>
      <c r="HCO62" s="24"/>
      <c r="HCS62" s="24"/>
      <c r="HCW62" s="24"/>
      <c r="HDA62" s="24"/>
      <c r="HDE62" s="24"/>
      <c r="HDI62" s="24"/>
      <c r="HDM62" s="24"/>
      <c r="HDQ62" s="24"/>
      <c r="HDU62" s="24"/>
      <c r="HDY62" s="24"/>
      <c r="HEC62" s="24"/>
      <c r="HEG62" s="24"/>
      <c r="HEK62" s="24"/>
      <c r="HEO62" s="24"/>
      <c r="HES62" s="24"/>
      <c r="HEW62" s="24"/>
      <c r="HFA62" s="24"/>
      <c r="HFE62" s="24"/>
      <c r="HFI62" s="24"/>
      <c r="HFM62" s="24"/>
      <c r="HFQ62" s="24"/>
      <c r="HFU62" s="24"/>
      <c r="HFY62" s="24"/>
      <c r="HGC62" s="24"/>
      <c r="HGG62" s="24"/>
      <c r="HGK62" s="24"/>
      <c r="HGO62" s="24"/>
      <c r="HGS62" s="24"/>
      <c r="HGW62" s="24"/>
      <c r="HHA62" s="24"/>
      <c r="HHE62" s="24"/>
      <c r="HHI62" s="24"/>
      <c r="HHM62" s="24"/>
      <c r="HHQ62" s="24"/>
      <c r="HHU62" s="24"/>
      <c r="HHY62" s="24"/>
      <c r="HIC62" s="24"/>
      <c r="HIG62" s="24"/>
      <c r="HIK62" s="24"/>
      <c r="HIO62" s="24"/>
      <c r="HIS62" s="24"/>
      <c r="HIW62" s="24"/>
      <c r="HJA62" s="24"/>
      <c r="HJE62" s="24"/>
      <c r="HJI62" s="24"/>
      <c r="HJM62" s="24"/>
      <c r="HJQ62" s="24"/>
      <c r="HJU62" s="24"/>
      <c r="HJY62" s="24"/>
      <c r="HKC62" s="24"/>
      <c r="HKG62" s="24"/>
      <c r="HKK62" s="24"/>
      <c r="HKO62" s="24"/>
      <c r="HKS62" s="24"/>
      <c r="HKW62" s="24"/>
      <c r="HLA62" s="24"/>
      <c r="HLE62" s="24"/>
      <c r="HLI62" s="24"/>
      <c r="HLM62" s="24"/>
      <c r="HLQ62" s="24"/>
      <c r="HLU62" s="24"/>
      <c r="HLY62" s="24"/>
      <c r="HMC62" s="24"/>
      <c r="HMG62" s="24"/>
      <c r="HMK62" s="24"/>
      <c r="HMO62" s="24"/>
      <c r="HMS62" s="24"/>
      <c r="HMW62" s="24"/>
      <c r="HNA62" s="24"/>
      <c r="HNE62" s="24"/>
      <c r="HNI62" s="24"/>
      <c r="HNM62" s="24"/>
      <c r="HNQ62" s="24"/>
      <c r="HNU62" s="24"/>
      <c r="HNY62" s="24"/>
      <c r="HOC62" s="24"/>
      <c r="HOG62" s="24"/>
      <c r="HOK62" s="24"/>
      <c r="HOO62" s="24"/>
      <c r="HOS62" s="24"/>
      <c r="HOW62" s="24"/>
      <c r="HPA62" s="24"/>
      <c r="HPE62" s="24"/>
      <c r="HPI62" s="24"/>
      <c r="HPM62" s="24"/>
      <c r="HPQ62" s="24"/>
      <c r="HPU62" s="24"/>
      <c r="HPY62" s="24"/>
      <c r="HQC62" s="24"/>
      <c r="HQG62" s="24"/>
      <c r="HQK62" s="24"/>
      <c r="HQO62" s="24"/>
      <c r="HQS62" s="24"/>
      <c r="HQW62" s="24"/>
      <c r="HRA62" s="24"/>
      <c r="HRE62" s="24"/>
      <c r="HRI62" s="24"/>
      <c r="HRM62" s="24"/>
      <c r="HRQ62" s="24"/>
      <c r="HRU62" s="24"/>
      <c r="HRY62" s="24"/>
      <c r="HSC62" s="24"/>
      <c r="HSG62" s="24"/>
      <c r="HSK62" s="24"/>
      <c r="HSO62" s="24"/>
      <c r="HSS62" s="24"/>
      <c r="HSW62" s="24"/>
      <c r="HTA62" s="24"/>
      <c r="HTE62" s="24"/>
      <c r="HTI62" s="24"/>
      <c r="HTM62" s="24"/>
      <c r="HTQ62" s="24"/>
      <c r="HTU62" s="24"/>
      <c r="HTY62" s="24"/>
      <c r="HUC62" s="24"/>
      <c r="HUG62" s="24"/>
      <c r="HUK62" s="24"/>
      <c r="HUO62" s="24"/>
      <c r="HUS62" s="24"/>
      <c r="HUW62" s="24"/>
      <c r="HVA62" s="24"/>
      <c r="HVE62" s="24"/>
      <c r="HVI62" s="24"/>
      <c r="HVM62" s="24"/>
      <c r="HVQ62" s="24"/>
      <c r="HVU62" s="24"/>
      <c r="HVY62" s="24"/>
      <c r="HWC62" s="24"/>
      <c r="HWG62" s="24"/>
      <c r="HWK62" s="24"/>
      <c r="HWO62" s="24"/>
      <c r="HWS62" s="24"/>
      <c r="HWW62" s="24"/>
      <c r="HXA62" s="24"/>
      <c r="HXE62" s="24"/>
      <c r="HXI62" s="24"/>
      <c r="HXM62" s="24"/>
      <c r="HXQ62" s="24"/>
      <c r="HXU62" s="24"/>
      <c r="HXY62" s="24"/>
      <c r="HYC62" s="24"/>
      <c r="HYG62" s="24"/>
      <c r="HYK62" s="24"/>
      <c r="HYO62" s="24"/>
      <c r="HYS62" s="24"/>
      <c r="HYW62" s="24"/>
      <c r="HZA62" s="24"/>
      <c r="HZE62" s="24"/>
      <c r="HZI62" s="24"/>
      <c r="HZM62" s="24"/>
      <c r="HZQ62" s="24"/>
      <c r="HZU62" s="24"/>
      <c r="HZY62" s="24"/>
      <c r="IAC62" s="24"/>
      <c r="IAG62" s="24"/>
      <c r="IAK62" s="24"/>
      <c r="IAO62" s="24"/>
      <c r="IAS62" s="24"/>
      <c r="IAW62" s="24"/>
      <c r="IBA62" s="24"/>
      <c r="IBE62" s="24"/>
      <c r="IBI62" s="24"/>
      <c r="IBM62" s="24"/>
      <c r="IBQ62" s="24"/>
      <c r="IBU62" s="24"/>
      <c r="IBY62" s="24"/>
      <c r="ICC62" s="24"/>
      <c r="ICG62" s="24"/>
      <c r="ICK62" s="24"/>
      <c r="ICO62" s="24"/>
      <c r="ICS62" s="24"/>
      <c r="ICW62" s="24"/>
      <c r="IDA62" s="24"/>
      <c r="IDE62" s="24"/>
      <c r="IDI62" s="24"/>
      <c r="IDM62" s="24"/>
      <c r="IDQ62" s="24"/>
      <c r="IDU62" s="24"/>
      <c r="IDY62" s="24"/>
      <c r="IEC62" s="24"/>
      <c r="IEG62" s="24"/>
      <c r="IEK62" s="24"/>
      <c r="IEO62" s="24"/>
      <c r="IES62" s="24"/>
      <c r="IEW62" s="24"/>
      <c r="IFA62" s="24"/>
      <c r="IFE62" s="24"/>
      <c r="IFI62" s="24"/>
      <c r="IFM62" s="24"/>
      <c r="IFQ62" s="24"/>
      <c r="IFU62" s="24"/>
      <c r="IFY62" s="24"/>
      <c r="IGC62" s="24"/>
      <c r="IGG62" s="24"/>
      <c r="IGK62" s="24"/>
      <c r="IGO62" s="24"/>
      <c r="IGS62" s="24"/>
      <c r="IGW62" s="24"/>
      <c r="IHA62" s="24"/>
      <c r="IHE62" s="24"/>
      <c r="IHI62" s="24"/>
      <c r="IHM62" s="24"/>
      <c r="IHQ62" s="24"/>
      <c r="IHU62" s="24"/>
      <c r="IHY62" s="24"/>
      <c r="IIC62" s="24"/>
      <c r="IIG62" s="24"/>
      <c r="IIK62" s="24"/>
      <c r="IIO62" s="24"/>
      <c r="IIS62" s="24"/>
      <c r="IIW62" s="24"/>
      <c r="IJA62" s="24"/>
      <c r="IJE62" s="24"/>
      <c r="IJI62" s="24"/>
      <c r="IJM62" s="24"/>
      <c r="IJQ62" s="24"/>
      <c r="IJU62" s="24"/>
      <c r="IJY62" s="24"/>
      <c r="IKC62" s="24"/>
      <c r="IKG62" s="24"/>
      <c r="IKK62" s="24"/>
      <c r="IKO62" s="24"/>
      <c r="IKS62" s="24"/>
      <c r="IKW62" s="24"/>
      <c r="ILA62" s="24"/>
      <c r="ILE62" s="24"/>
      <c r="ILI62" s="24"/>
      <c r="ILM62" s="24"/>
      <c r="ILQ62" s="24"/>
      <c r="ILU62" s="24"/>
      <c r="ILY62" s="24"/>
      <c r="IMC62" s="24"/>
      <c r="IMG62" s="24"/>
      <c r="IMK62" s="24"/>
      <c r="IMO62" s="24"/>
      <c r="IMS62" s="24"/>
      <c r="IMW62" s="24"/>
      <c r="INA62" s="24"/>
      <c r="INE62" s="24"/>
      <c r="INI62" s="24"/>
      <c r="INM62" s="24"/>
      <c r="INQ62" s="24"/>
      <c r="INU62" s="24"/>
      <c r="INY62" s="24"/>
      <c r="IOC62" s="24"/>
      <c r="IOG62" s="24"/>
      <c r="IOK62" s="24"/>
      <c r="IOO62" s="24"/>
      <c r="IOS62" s="24"/>
      <c r="IOW62" s="24"/>
      <c r="IPA62" s="24"/>
      <c r="IPE62" s="24"/>
      <c r="IPI62" s="24"/>
      <c r="IPM62" s="24"/>
      <c r="IPQ62" s="24"/>
      <c r="IPU62" s="24"/>
      <c r="IPY62" s="24"/>
      <c r="IQC62" s="24"/>
      <c r="IQG62" s="24"/>
      <c r="IQK62" s="24"/>
      <c r="IQO62" s="24"/>
      <c r="IQS62" s="24"/>
      <c r="IQW62" s="24"/>
      <c r="IRA62" s="24"/>
      <c r="IRE62" s="24"/>
      <c r="IRI62" s="24"/>
      <c r="IRM62" s="24"/>
      <c r="IRQ62" s="24"/>
      <c r="IRU62" s="24"/>
      <c r="IRY62" s="24"/>
      <c r="ISC62" s="24"/>
      <c r="ISG62" s="24"/>
      <c r="ISK62" s="24"/>
      <c r="ISO62" s="24"/>
      <c r="ISS62" s="24"/>
      <c r="ISW62" s="24"/>
      <c r="ITA62" s="24"/>
      <c r="ITE62" s="24"/>
      <c r="ITI62" s="24"/>
      <c r="ITM62" s="24"/>
      <c r="ITQ62" s="24"/>
      <c r="ITU62" s="24"/>
      <c r="ITY62" s="24"/>
      <c r="IUC62" s="24"/>
      <c r="IUG62" s="24"/>
      <c r="IUK62" s="24"/>
      <c r="IUO62" s="24"/>
      <c r="IUS62" s="24"/>
      <c r="IUW62" s="24"/>
      <c r="IVA62" s="24"/>
      <c r="IVE62" s="24"/>
      <c r="IVI62" s="24"/>
      <c r="IVM62" s="24"/>
      <c r="IVQ62" s="24"/>
      <c r="IVU62" s="24"/>
      <c r="IVY62" s="24"/>
      <c r="IWC62" s="24"/>
      <c r="IWG62" s="24"/>
      <c r="IWK62" s="24"/>
      <c r="IWO62" s="24"/>
      <c r="IWS62" s="24"/>
      <c r="IWW62" s="24"/>
      <c r="IXA62" s="24"/>
      <c r="IXE62" s="24"/>
      <c r="IXI62" s="24"/>
      <c r="IXM62" s="24"/>
      <c r="IXQ62" s="24"/>
      <c r="IXU62" s="24"/>
      <c r="IXY62" s="24"/>
      <c r="IYC62" s="24"/>
      <c r="IYG62" s="24"/>
      <c r="IYK62" s="24"/>
      <c r="IYO62" s="24"/>
      <c r="IYS62" s="24"/>
      <c r="IYW62" s="24"/>
      <c r="IZA62" s="24"/>
      <c r="IZE62" s="24"/>
      <c r="IZI62" s="24"/>
      <c r="IZM62" s="24"/>
      <c r="IZQ62" s="24"/>
      <c r="IZU62" s="24"/>
      <c r="IZY62" s="24"/>
      <c r="JAC62" s="24"/>
      <c r="JAG62" s="24"/>
      <c r="JAK62" s="24"/>
      <c r="JAO62" s="24"/>
      <c r="JAS62" s="24"/>
      <c r="JAW62" s="24"/>
      <c r="JBA62" s="24"/>
      <c r="JBE62" s="24"/>
      <c r="JBI62" s="24"/>
      <c r="JBM62" s="24"/>
      <c r="JBQ62" s="24"/>
      <c r="JBU62" s="24"/>
      <c r="JBY62" s="24"/>
      <c r="JCC62" s="24"/>
      <c r="JCG62" s="24"/>
      <c r="JCK62" s="24"/>
      <c r="JCO62" s="24"/>
      <c r="JCS62" s="24"/>
      <c r="JCW62" s="24"/>
      <c r="JDA62" s="24"/>
      <c r="JDE62" s="24"/>
      <c r="JDI62" s="24"/>
      <c r="JDM62" s="24"/>
      <c r="JDQ62" s="24"/>
      <c r="JDU62" s="24"/>
      <c r="JDY62" s="24"/>
      <c r="JEC62" s="24"/>
      <c r="JEG62" s="24"/>
      <c r="JEK62" s="24"/>
      <c r="JEO62" s="24"/>
      <c r="JES62" s="24"/>
      <c r="JEW62" s="24"/>
      <c r="JFA62" s="24"/>
      <c r="JFE62" s="24"/>
      <c r="JFI62" s="24"/>
      <c r="JFM62" s="24"/>
      <c r="JFQ62" s="24"/>
      <c r="JFU62" s="24"/>
      <c r="JFY62" s="24"/>
      <c r="JGC62" s="24"/>
      <c r="JGG62" s="24"/>
      <c r="JGK62" s="24"/>
      <c r="JGO62" s="24"/>
      <c r="JGS62" s="24"/>
      <c r="JGW62" s="24"/>
      <c r="JHA62" s="24"/>
      <c r="JHE62" s="24"/>
      <c r="JHI62" s="24"/>
      <c r="JHM62" s="24"/>
      <c r="JHQ62" s="24"/>
      <c r="JHU62" s="24"/>
      <c r="JHY62" s="24"/>
      <c r="JIC62" s="24"/>
      <c r="JIG62" s="24"/>
      <c r="JIK62" s="24"/>
      <c r="JIO62" s="24"/>
      <c r="JIS62" s="24"/>
      <c r="JIW62" s="24"/>
      <c r="JJA62" s="24"/>
      <c r="JJE62" s="24"/>
      <c r="JJI62" s="24"/>
      <c r="JJM62" s="24"/>
      <c r="JJQ62" s="24"/>
      <c r="JJU62" s="24"/>
      <c r="JJY62" s="24"/>
      <c r="JKC62" s="24"/>
      <c r="JKG62" s="24"/>
      <c r="JKK62" s="24"/>
      <c r="JKO62" s="24"/>
      <c r="JKS62" s="24"/>
      <c r="JKW62" s="24"/>
      <c r="JLA62" s="24"/>
      <c r="JLE62" s="24"/>
      <c r="JLI62" s="24"/>
      <c r="JLM62" s="24"/>
      <c r="JLQ62" s="24"/>
      <c r="JLU62" s="24"/>
      <c r="JLY62" s="24"/>
      <c r="JMC62" s="24"/>
      <c r="JMG62" s="24"/>
      <c r="JMK62" s="24"/>
      <c r="JMO62" s="24"/>
      <c r="JMS62" s="24"/>
      <c r="JMW62" s="24"/>
      <c r="JNA62" s="24"/>
      <c r="JNE62" s="24"/>
      <c r="JNI62" s="24"/>
      <c r="JNM62" s="24"/>
      <c r="JNQ62" s="24"/>
      <c r="JNU62" s="24"/>
      <c r="JNY62" s="24"/>
      <c r="JOC62" s="24"/>
      <c r="JOG62" s="24"/>
      <c r="JOK62" s="24"/>
      <c r="JOO62" s="24"/>
      <c r="JOS62" s="24"/>
      <c r="JOW62" s="24"/>
      <c r="JPA62" s="24"/>
      <c r="JPE62" s="24"/>
      <c r="JPI62" s="24"/>
      <c r="JPM62" s="24"/>
      <c r="JPQ62" s="24"/>
      <c r="JPU62" s="24"/>
      <c r="JPY62" s="24"/>
      <c r="JQC62" s="24"/>
      <c r="JQG62" s="24"/>
      <c r="JQK62" s="24"/>
      <c r="JQO62" s="24"/>
      <c r="JQS62" s="24"/>
      <c r="JQW62" s="24"/>
      <c r="JRA62" s="24"/>
      <c r="JRE62" s="24"/>
      <c r="JRI62" s="24"/>
      <c r="JRM62" s="24"/>
      <c r="JRQ62" s="24"/>
      <c r="JRU62" s="24"/>
      <c r="JRY62" s="24"/>
      <c r="JSC62" s="24"/>
      <c r="JSG62" s="24"/>
      <c r="JSK62" s="24"/>
      <c r="JSO62" s="24"/>
      <c r="JSS62" s="24"/>
      <c r="JSW62" s="24"/>
      <c r="JTA62" s="24"/>
      <c r="JTE62" s="24"/>
      <c r="JTI62" s="24"/>
      <c r="JTM62" s="24"/>
      <c r="JTQ62" s="24"/>
      <c r="JTU62" s="24"/>
      <c r="JTY62" s="24"/>
      <c r="JUC62" s="24"/>
      <c r="JUG62" s="24"/>
      <c r="JUK62" s="24"/>
      <c r="JUO62" s="24"/>
      <c r="JUS62" s="24"/>
      <c r="JUW62" s="24"/>
      <c r="JVA62" s="24"/>
      <c r="JVE62" s="24"/>
      <c r="JVI62" s="24"/>
      <c r="JVM62" s="24"/>
      <c r="JVQ62" s="24"/>
      <c r="JVU62" s="24"/>
      <c r="JVY62" s="24"/>
      <c r="JWC62" s="24"/>
      <c r="JWG62" s="24"/>
      <c r="JWK62" s="24"/>
      <c r="JWO62" s="24"/>
      <c r="JWS62" s="24"/>
      <c r="JWW62" s="24"/>
      <c r="JXA62" s="24"/>
      <c r="JXE62" s="24"/>
      <c r="JXI62" s="24"/>
      <c r="JXM62" s="24"/>
      <c r="JXQ62" s="24"/>
      <c r="JXU62" s="24"/>
      <c r="JXY62" s="24"/>
      <c r="JYC62" s="24"/>
      <c r="JYG62" s="24"/>
      <c r="JYK62" s="24"/>
      <c r="JYO62" s="24"/>
      <c r="JYS62" s="24"/>
      <c r="JYW62" s="24"/>
      <c r="JZA62" s="24"/>
      <c r="JZE62" s="24"/>
      <c r="JZI62" s="24"/>
      <c r="JZM62" s="24"/>
      <c r="JZQ62" s="24"/>
      <c r="JZU62" s="24"/>
      <c r="JZY62" s="24"/>
      <c r="KAC62" s="24"/>
      <c r="KAG62" s="24"/>
      <c r="KAK62" s="24"/>
      <c r="KAO62" s="24"/>
      <c r="KAS62" s="24"/>
      <c r="KAW62" s="24"/>
      <c r="KBA62" s="24"/>
      <c r="KBE62" s="24"/>
      <c r="KBI62" s="24"/>
      <c r="KBM62" s="24"/>
      <c r="KBQ62" s="24"/>
      <c r="KBU62" s="24"/>
      <c r="KBY62" s="24"/>
      <c r="KCC62" s="24"/>
      <c r="KCG62" s="24"/>
      <c r="KCK62" s="24"/>
      <c r="KCO62" s="24"/>
      <c r="KCS62" s="24"/>
      <c r="KCW62" s="24"/>
      <c r="KDA62" s="24"/>
      <c r="KDE62" s="24"/>
      <c r="KDI62" s="24"/>
      <c r="KDM62" s="24"/>
      <c r="KDQ62" s="24"/>
      <c r="KDU62" s="24"/>
      <c r="KDY62" s="24"/>
      <c r="KEC62" s="24"/>
      <c r="KEG62" s="24"/>
      <c r="KEK62" s="24"/>
      <c r="KEO62" s="24"/>
      <c r="KES62" s="24"/>
      <c r="KEW62" s="24"/>
      <c r="KFA62" s="24"/>
      <c r="KFE62" s="24"/>
      <c r="KFI62" s="24"/>
      <c r="KFM62" s="24"/>
      <c r="KFQ62" s="24"/>
      <c r="KFU62" s="24"/>
      <c r="KFY62" s="24"/>
      <c r="KGC62" s="24"/>
      <c r="KGG62" s="24"/>
      <c r="KGK62" s="24"/>
      <c r="KGO62" s="24"/>
      <c r="KGS62" s="24"/>
      <c r="KGW62" s="24"/>
      <c r="KHA62" s="24"/>
      <c r="KHE62" s="24"/>
      <c r="KHI62" s="24"/>
      <c r="KHM62" s="24"/>
      <c r="KHQ62" s="24"/>
      <c r="KHU62" s="24"/>
      <c r="KHY62" s="24"/>
      <c r="KIC62" s="24"/>
      <c r="KIG62" s="24"/>
      <c r="KIK62" s="24"/>
      <c r="KIO62" s="24"/>
      <c r="KIS62" s="24"/>
      <c r="KIW62" s="24"/>
      <c r="KJA62" s="24"/>
      <c r="KJE62" s="24"/>
      <c r="KJI62" s="24"/>
      <c r="KJM62" s="24"/>
      <c r="KJQ62" s="24"/>
      <c r="KJU62" s="24"/>
      <c r="KJY62" s="24"/>
      <c r="KKC62" s="24"/>
      <c r="KKG62" s="24"/>
      <c r="KKK62" s="24"/>
      <c r="KKO62" s="24"/>
      <c r="KKS62" s="24"/>
      <c r="KKW62" s="24"/>
      <c r="KLA62" s="24"/>
      <c r="KLE62" s="24"/>
      <c r="KLI62" s="24"/>
      <c r="KLM62" s="24"/>
      <c r="KLQ62" s="24"/>
      <c r="KLU62" s="24"/>
      <c r="KLY62" s="24"/>
      <c r="KMC62" s="24"/>
      <c r="KMG62" s="24"/>
      <c r="KMK62" s="24"/>
      <c r="KMO62" s="24"/>
      <c r="KMS62" s="24"/>
      <c r="KMW62" s="24"/>
      <c r="KNA62" s="24"/>
      <c r="KNE62" s="24"/>
      <c r="KNI62" s="24"/>
      <c r="KNM62" s="24"/>
      <c r="KNQ62" s="24"/>
      <c r="KNU62" s="24"/>
      <c r="KNY62" s="24"/>
      <c r="KOC62" s="24"/>
      <c r="KOG62" s="24"/>
      <c r="KOK62" s="24"/>
      <c r="KOO62" s="24"/>
      <c r="KOS62" s="24"/>
      <c r="KOW62" s="24"/>
      <c r="KPA62" s="24"/>
      <c r="KPE62" s="24"/>
      <c r="KPI62" s="24"/>
      <c r="KPM62" s="24"/>
      <c r="KPQ62" s="24"/>
      <c r="KPU62" s="24"/>
      <c r="KPY62" s="24"/>
      <c r="KQC62" s="24"/>
      <c r="KQG62" s="24"/>
      <c r="KQK62" s="24"/>
      <c r="KQO62" s="24"/>
      <c r="KQS62" s="24"/>
      <c r="KQW62" s="24"/>
      <c r="KRA62" s="24"/>
      <c r="KRE62" s="24"/>
      <c r="KRI62" s="24"/>
      <c r="KRM62" s="24"/>
      <c r="KRQ62" s="24"/>
      <c r="KRU62" s="24"/>
      <c r="KRY62" s="24"/>
      <c r="KSC62" s="24"/>
      <c r="KSG62" s="24"/>
      <c r="KSK62" s="24"/>
      <c r="KSO62" s="24"/>
      <c r="KSS62" s="24"/>
      <c r="KSW62" s="24"/>
      <c r="KTA62" s="24"/>
      <c r="KTE62" s="24"/>
      <c r="KTI62" s="24"/>
      <c r="KTM62" s="24"/>
      <c r="KTQ62" s="24"/>
      <c r="KTU62" s="24"/>
      <c r="KTY62" s="24"/>
      <c r="KUC62" s="24"/>
      <c r="KUG62" s="24"/>
      <c r="KUK62" s="24"/>
      <c r="KUO62" s="24"/>
      <c r="KUS62" s="24"/>
      <c r="KUW62" s="24"/>
      <c r="KVA62" s="24"/>
      <c r="KVE62" s="24"/>
      <c r="KVI62" s="24"/>
      <c r="KVM62" s="24"/>
      <c r="KVQ62" s="24"/>
      <c r="KVU62" s="24"/>
      <c r="KVY62" s="24"/>
      <c r="KWC62" s="24"/>
      <c r="KWG62" s="24"/>
      <c r="KWK62" s="24"/>
      <c r="KWO62" s="24"/>
      <c r="KWS62" s="24"/>
      <c r="KWW62" s="24"/>
      <c r="KXA62" s="24"/>
      <c r="KXE62" s="24"/>
      <c r="KXI62" s="24"/>
      <c r="KXM62" s="24"/>
      <c r="KXQ62" s="24"/>
      <c r="KXU62" s="24"/>
      <c r="KXY62" s="24"/>
      <c r="KYC62" s="24"/>
      <c r="KYG62" s="24"/>
      <c r="KYK62" s="24"/>
      <c r="KYO62" s="24"/>
      <c r="KYS62" s="24"/>
      <c r="KYW62" s="24"/>
      <c r="KZA62" s="24"/>
      <c r="KZE62" s="24"/>
      <c r="KZI62" s="24"/>
      <c r="KZM62" s="24"/>
      <c r="KZQ62" s="24"/>
      <c r="KZU62" s="24"/>
      <c r="KZY62" s="24"/>
      <c r="LAC62" s="24"/>
      <c r="LAG62" s="24"/>
      <c r="LAK62" s="24"/>
      <c r="LAO62" s="24"/>
      <c r="LAS62" s="24"/>
      <c r="LAW62" s="24"/>
      <c r="LBA62" s="24"/>
      <c r="LBE62" s="24"/>
      <c r="LBI62" s="24"/>
      <c r="LBM62" s="24"/>
      <c r="LBQ62" s="24"/>
      <c r="LBU62" s="24"/>
      <c r="LBY62" s="24"/>
      <c r="LCC62" s="24"/>
      <c r="LCG62" s="24"/>
      <c r="LCK62" s="24"/>
      <c r="LCO62" s="24"/>
      <c r="LCS62" s="24"/>
      <c r="LCW62" s="24"/>
      <c r="LDA62" s="24"/>
      <c r="LDE62" s="24"/>
      <c r="LDI62" s="24"/>
      <c r="LDM62" s="24"/>
      <c r="LDQ62" s="24"/>
      <c r="LDU62" s="24"/>
      <c r="LDY62" s="24"/>
      <c r="LEC62" s="24"/>
      <c r="LEG62" s="24"/>
      <c r="LEK62" s="24"/>
      <c r="LEO62" s="24"/>
      <c r="LES62" s="24"/>
      <c r="LEW62" s="24"/>
      <c r="LFA62" s="24"/>
      <c r="LFE62" s="24"/>
      <c r="LFI62" s="24"/>
      <c r="LFM62" s="24"/>
      <c r="LFQ62" s="24"/>
      <c r="LFU62" s="24"/>
      <c r="LFY62" s="24"/>
      <c r="LGC62" s="24"/>
      <c r="LGG62" s="24"/>
      <c r="LGK62" s="24"/>
      <c r="LGO62" s="24"/>
      <c r="LGS62" s="24"/>
      <c r="LGW62" s="24"/>
      <c r="LHA62" s="24"/>
      <c r="LHE62" s="24"/>
      <c r="LHI62" s="24"/>
      <c r="LHM62" s="24"/>
      <c r="LHQ62" s="24"/>
      <c r="LHU62" s="24"/>
      <c r="LHY62" s="24"/>
      <c r="LIC62" s="24"/>
      <c r="LIG62" s="24"/>
      <c r="LIK62" s="24"/>
      <c r="LIO62" s="24"/>
      <c r="LIS62" s="24"/>
      <c r="LIW62" s="24"/>
      <c r="LJA62" s="24"/>
      <c r="LJE62" s="24"/>
      <c r="LJI62" s="24"/>
      <c r="LJM62" s="24"/>
      <c r="LJQ62" s="24"/>
      <c r="LJU62" s="24"/>
      <c r="LJY62" s="24"/>
      <c r="LKC62" s="24"/>
      <c r="LKG62" s="24"/>
      <c r="LKK62" s="24"/>
      <c r="LKO62" s="24"/>
      <c r="LKS62" s="24"/>
      <c r="LKW62" s="24"/>
      <c r="LLA62" s="24"/>
      <c r="LLE62" s="24"/>
      <c r="LLI62" s="24"/>
      <c r="LLM62" s="24"/>
      <c r="LLQ62" s="24"/>
      <c r="LLU62" s="24"/>
      <c r="LLY62" s="24"/>
      <c r="LMC62" s="24"/>
      <c r="LMG62" s="24"/>
      <c r="LMK62" s="24"/>
      <c r="LMO62" s="24"/>
      <c r="LMS62" s="24"/>
      <c r="LMW62" s="24"/>
      <c r="LNA62" s="24"/>
      <c r="LNE62" s="24"/>
      <c r="LNI62" s="24"/>
      <c r="LNM62" s="24"/>
      <c r="LNQ62" s="24"/>
      <c r="LNU62" s="24"/>
      <c r="LNY62" s="24"/>
      <c r="LOC62" s="24"/>
      <c r="LOG62" s="24"/>
      <c r="LOK62" s="24"/>
      <c r="LOO62" s="24"/>
      <c r="LOS62" s="24"/>
      <c r="LOW62" s="24"/>
      <c r="LPA62" s="24"/>
      <c r="LPE62" s="24"/>
      <c r="LPI62" s="24"/>
      <c r="LPM62" s="24"/>
      <c r="LPQ62" s="24"/>
      <c r="LPU62" s="24"/>
      <c r="LPY62" s="24"/>
      <c r="LQC62" s="24"/>
      <c r="LQG62" s="24"/>
      <c r="LQK62" s="24"/>
      <c r="LQO62" s="24"/>
      <c r="LQS62" s="24"/>
      <c r="LQW62" s="24"/>
      <c r="LRA62" s="24"/>
      <c r="LRE62" s="24"/>
      <c r="LRI62" s="24"/>
      <c r="LRM62" s="24"/>
      <c r="LRQ62" s="24"/>
      <c r="LRU62" s="24"/>
      <c r="LRY62" s="24"/>
      <c r="LSC62" s="24"/>
      <c r="LSG62" s="24"/>
      <c r="LSK62" s="24"/>
      <c r="LSO62" s="24"/>
      <c r="LSS62" s="24"/>
      <c r="LSW62" s="24"/>
      <c r="LTA62" s="24"/>
      <c r="LTE62" s="24"/>
      <c r="LTI62" s="24"/>
      <c r="LTM62" s="24"/>
      <c r="LTQ62" s="24"/>
      <c r="LTU62" s="24"/>
      <c r="LTY62" s="24"/>
      <c r="LUC62" s="24"/>
      <c r="LUG62" s="24"/>
      <c r="LUK62" s="24"/>
      <c r="LUO62" s="24"/>
      <c r="LUS62" s="24"/>
      <c r="LUW62" s="24"/>
      <c r="LVA62" s="24"/>
      <c r="LVE62" s="24"/>
      <c r="LVI62" s="24"/>
      <c r="LVM62" s="24"/>
      <c r="LVQ62" s="24"/>
      <c r="LVU62" s="24"/>
      <c r="LVY62" s="24"/>
      <c r="LWC62" s="24"/>
      <c r="LWG62" s="24"/>
      <c r="LWK62" s="24"/>
      <c r="LWO62" s="24"/>
      <c r="LWS62" s="24"/>
      <c r="LWW62" s="24"/>
      <c r="LXA62" s="24"/>
      <c r="LXE62" s="24"/>
      <c r="LXI62" s="24"/>
      <c r="LXM62" s="24"/>
      <c r="LXQ62" s="24"/>
      <c r="LXU62" s="24"/>
      <c r="LXY62" s="24"/>
      <c r="LYC62" s="24"/>
      <c r="LYG62" s="24"/>
      <c r="LYK62" s="24"/>
      <c r="LYO62" s="24"/>
      <c r="LYS62" s="24"/>
      <c r="LYW62" s="24"/>
      <c r="LZA62" s="24"/>
      <c r="LZE62" s="24"/>
      <c r="LZI62" s="24"/>
      <c r="LZM62" s="24"/>
      <c r="LZQ62" s="24"/>
      <c r="LZU62" s="24"/>
      <c r="LZY62" s="24"/>
      <c r="MAC62" s="24"/>
      <c r="MAG62" s="24"/>
      <c r="MAK62" s="24"/>
      <c r="MAO62" s="24"/>
      <c r="MAS62" s="24"/>
      <c r="MAW62" s="24"/>
      <c r="MBA62" s="24"/>
      <c r="MBE62" s="24"/>
      <c r="MBI62" s="24"/>
      <c r="MBM62" s="24"/>
      <c r="MBQ62" s="24"/>
      <c r="MBU62" s="24"/>
      <c r="MBY62" s="24"/>
      <c r="MCC62" s="24"/>
      <c r="MCG62" s="24"/>
      <c r="MCK62" s="24"/>
      <c r="MCO62" s="24"/>
      <c r="MCS62" s="24"/>
      <c r="MCW62" s="24"/>
      <c r="MDA62" s="24"/>
      <c r="MDE62" s="24"/>
      <c r="MDI62" s="24"/>
      <c r="MDM62" s="24"/>
      <c r="MDQ62" s="24"/>
      <c r="MDU62" s="24"/>
      <c r="MDY62" s="24"/>
      <c r="MEC62" s="24"/>
      <c r="MEG62" s="24"/>
      <c r="MEK62" s="24"/>
      <c r="MEO62" s="24"/>
      <c r="MES62" s="24"/>
      <c r="MEW62" s="24"/>
      <c r="MFA62" s="24"/>
      <c r="MFE62" s="24"/>
      <c r="MFI62" s="24"/>
      <c r="MFM62" s="24"/>
      <c r="MFQ62" s="24"/>
      <c r="MFU62" s="24"/>
      <c r="MFY62" s="24"/>
      <c r="MGC62" s="24"/>
      <c r="MGG62" s="24"/>
      <c r="MGK62" s="24"/>
      <c r="MGO62" s="24"/>
      <c r="MGS62" s="24"/>
      <c r="MGW62" s="24"/>
      <c r="MHA62" s="24"/>
      <c r="MHE62" s="24"/>
      <c r="MHI62" s="24"/>
      <c r="MHM62" s="24"/>
      <c r="MHQ62" s="24"/>
      <c r="MHU62" s="24"/>
      <c r="MHY62" s="24"/>
      <c r="MIC62" s="24"/>
      <c r="MIG62" s="24"/>
      <c r="MIK62" s="24"/>
      <c r="MIO62" s="24"/>
      <c r="MIS62" s="24"/>
      <c r="MIW62" s="24"/>
      <c r="MJA62" s="24"/>
      <c r="MJE62" s="24"/>
      <c r="MJI62" s="24"/>
      <c r="MJM62" s="24"/>
      <c r="MJQ62" s="24"/>
      <c r="MJU62" s="24"/>
      <c r="MJY62" s="24"/>
      <c r="MKC62" s="24"/>
      <c r="MKG62" s="24"/>
      <c r="MKK62" s="24"/>
      <c r="MKO62" s="24"/>
      <c r="MKS62" s="24"/>
      <c r="MKW62" s="24"/>
      <c r="MLA62" s="24"/>
      <c r="MLE62" s="24"/>
      <c r="MLI62" s="24"/>
      <c r="MLM62" s="24"/>
      <c r="MLQ62" s="24"/>
      <c r="MLU62" s="24"/>
      <c r="MLY62" s="24"/>
      <c r="MMC62" s="24"/>
      <c r="MMG62" s="24"/>
      <c r="MMK62" s="24"/>
      <c r="MMO62" s="24"/>
      <c r="MMS62" s="24"/>
      <c r="MMW62" s="24"/>
      <c r="MNA62" s="24"/>
      <c r="MNE62" s="24"/>
      <c r="MNI62" s="24"/>
      <c r="MNM62" s="24"/>
      <c r="MNQ62" s="24"/>
      <c r="MNU62" s="24"/>
      <c r="MNY62" s="24"/>
      <c r="MOC62" s="24"/>
      <c r="MOG62" s="24"/>
      <c r="MOK62" s="24"/>
      <c r="MOO62" s="24"/>
      <c r="MOS62" s="24"/>
      <c r="MOW62" s="24"/>
      <c r="MPA62" s="24"/>
      <c r="MPE62" s="24"/>
      <c r="MPI62" s="24"/>
      <c r="MPM62" s="24"/>
      <c r="MPQ62" s="24"/>
      <c r="MPU62" s="24"/>
      <c r="MPY62" s="24"/>
      <c r="MQC62" s="24"/>
      <c r="MQG62" s="24"/>
      <c r="MQK62" s="24"/>
      <c r="MQO62" s="24"/>
      <c r="MQS62" s="24"/>
      <c r="MQW62" s="24"/>
      <c r="MRA62" s="24"/>
      <c r="MRE62" s="24"/>
      <c r="MRI62" s="24"/>
      <c r="MRM62" s="24"/>
      <c r="MRQ62" s="24"/>
      <c r="MRU62" s="24"/>
      <c r="MRY62" s="24"/>
      <c r="MSC62" s="24"/>
      <c r="MSG62" s="24"/>
      <c r="MSK62" s="24"/>
      <c r="MSO62" s="24"/>
      <c r="MSS62" s="24"/>
      <c r="MSW62" s="24"/>
      <c r="MTA62" s="24"/>
      <c r="MTE62" s="24"/>
      <c r="MTI62" s="24"/>
      <c r="MTM62" s="24"/>
      <c r="MTQ62" s="24"/>
      <c r="MTU62" s="24"/>
      <c r="MTY62" s="24"/>
      <c r="MUC62" s="24"/>
      <c r="MUG62" s="24"/>
      <c r="MUK62" s="24"/>
      <c r="MUO62" s="24"/>
      <c r="MUS62" s="24"/>
      <c r="MUW62" s="24"/>
      <c r="MVA62" s="24"/>
      <c r="MVE62" s="24"/>
      <c r="MVI62" s="24"/>
      <c r="MVM62" s="24"/>
      <c r="MVQ62" s="24"/>
      <c r="MVU62" s="24"/>
      <c r="MVY62" s="24"/>
      <c r="MWC62" s="24"/>
      <c r="MWG62" s="24"/>
      <c r="MWK62" s="24"/>
      <c r="MWO62" s="24"/>
      <c r="MWS62" s="24"/>
      <c r="MWW62" s="24"/>
      <c r="MXA62" s="24"/>
      <c r="MXE62" s="24"/>
      <c r="MXI62" s="24"/>
      <c r="MXM62" s="24"/>
      <c r="MXQ62" s="24"/>
      <c r="MXU62" s="24"/>
      <c r="MXY62" s="24"/>
      <c r="MYC62" s="24"/>
      <c r="MYG62" s="24"/>
      <c r="MYK62" s="24"/>
      <c r="MYO62" s="24"/>
      <c r="MYS62" s="24"/>
      <c r="MYW62" s="24"/>
      <c r="MZA62" s="24"/>
      <c r="MZE62" s="24"/>
      <c r="MZI62" s="24"/>
      <c r="MZM62" s="24"/>
      <c r="MZQ62" s="24"/>
      <c r="MZU62" s="24"/>
      <c r="MZY62" s="24"/>
      <c r="NAC62" s="24"/>
      <c r="NAG62" s="24"/>
      <c r="NAK62" s="24"/>
      <c r="NAO62" s="24"/>
      <c r="NAS62" s="24"/>
      <c r="NAW62" s="24"/>
      <c r="NBA62" s="24"/>
      <c r="NBE62" s="24"/>
      <c r="NBI62" s="24"/>
      <c r="NBM62" s="24"/>
      <c r="NBQ62" s="24"/>
      <c r="NBU62" s="24"/>
      <c r="NBY62" s="24"/>
      <c r="NCC62" s="24"/>
      <c r="NCG62" s="24"/>
      <c r="NCK62" s="24"/>
      <c r="NCO62" s="24"/>
      <c r="NCS62" s="24"/>
      <c r="NCW62" s="24"/>
      <c r="NDA62" s="24"/>
      <c r="NDE62" s="24"/>
      <c r="NDI62" s="24"/>
      <c r="NDM62" s="24"/>
      <c r="NDQ62" s="24"/>
      <c r="NDU62" s="24"/>
      <c r="NDY62" s="24"/>
      <c r="NEC62" s="24"/>
      <c r="NEG62" s="24"/>
      <c r="NEK62" s="24"/>
      <c r="NEO62" s="24"/>
      <c r="NES62" s="24"/>
      <c r="NEW62" s="24"/>
      <c r="NFA62" s="24"/>
      <c r="NFE62" s="24"/>
      <c r="NFI62" s="24"/>
      <c r="NFM62" s="24"/>
      <c r="NFQ62" s="24"/>
      <c r="NFU62" s="24"/>
      <c r="NFY62" s="24"/>
      <c r="NGC62" s="24"/>
      <c r="NGG62" s="24"/>
      <c r="NGK62" s="24"/>
      <c r="NGO62" s="24"/>
      <c r="NGS62" s="24"/>
      <c r="NGW62" s="24"/>
      <c r="NHA62" s="24"/>
      <c r="NHE62" s="24"/>
      <c r="NHI62" s="24"/>
      <c r="NHM62" s="24"/>
      <c r="NHQ62" s="24"/>
      <c r="NHU62" s="24"/>
      <c r="NHY62" s="24"/>
      <c r="NIC62" s="24"/>
      <c r="NIG62" s="24"/>
      <c r="NIK62" s="24"/>
      <c r="NIO62" s="24"/>
      <c r="NIS62" s="24"/>
      <c r="NIW62" s="24"/>
      <c r="NJA62" s="24"/>
      <c r="NJE62" s="24"/>
      <c r="NJI62" s="24"/>
      <c r="NJM62" s="24"/>
      <c r="NJQ62" s="24"/>
      <c r="NJU62" s="24"/>
      <c r="NJY62" s="24"/>
      <c r="NKC62" s="24"/>
      <c r="NKG62" s="24"/>
      <c r="NKK62" s="24"/>
      <c r="NKO62" s="24"/>
      <c r="NKS62" s="24"/>
      <c r="NKW62" s="24"/>
      <c r="NLA62" s="24"/>
      <c r="NLE62" s="24"/>
      <c r="NLI62" s="24"/>
      <c r="NLM62" s="24"/>
      <c r="NLQ62" s="24"/>
      <c r="NLU62" s="24"/>
      <c r="NLY62" s="24"/>
      <c r="NMC62" s="24"/>
      <c r="NMG62" s="24"/>
      <c r="NMK62" s="24"/>
      <c r="NMO62" s="24"/>
      <c r="NMS62" s="24"/>
      <c r="NMW62" s="24"/>
      <c r="NNA62" s="24"/>
      <c r="NNE62" s="24"/>
      <c r="NNI62" s="24"/>
      <c r="NNM62" s="24"/>
      <c r="NNQ62" s="24"/>
      <c r="NNU62" s="24"/>
      <c r="NNY62" s="24"/>
      <c r="NOC62" s="24"/>
      <c r="NOG62" s="24"/>
      <c r="NOK62" s="24"/>
      <c r="NOO62" s="24"/>
      <c r="NOS62" s="24"/>
      <c r="NOW62" s="24"/>
      <c r="NPA62" s="24"/>
      <c r="NPE62" s="24"/>
      <c r="NPI62" s="24"/>
      <c r="NPM62" s="24"/>
      <c r="NPQ62" s="24"/>
      <c r="NPU62" s="24"/>
      <c r="NPY62" s="24"/>
      <c r="NQC62" s="24"/>
      <c r="NQG62" s="24"/>
      <c r="NQK62" s="24"/>
      <c r="NQO62" s="24"/>
      <c r="NQS62" s="24"/>
      <c r="NQW62" s="24"/>
      <c r="NRA62" s="24"/>
      <c r="NRE62" s="24"/>
      <c r="NRI62" s="24"/>
      <c r="NRM62" s="24"/>
      <c r="NRQ62" s="24"/>
      <c r="NRU62" s="24"/>
      <c r="NRY62" s="24"/>
      <c r="NSC62" s="24"/>
      <c r="NSG62" s="24"/>
      <c r="NSK62" s="24"/>
      <c r="NSO62" s="24"/>
      <c r="NSS62" s="24"/>
      <c r="NSW62" s="24"/>
      <c r="NTA62" s="24"/>
      <c r="NTE62" s="24"/>
      <c r="NTI62" s="24"/>
      <c r="NTM62" s="24"/>
      <c r="NTQ62" s="24"/>
      <c r="NTU62" s="24"/>
      <c r="NTY62" s="24"/>
      <c r="NUC62" s="24"/>
      <c r="NUG62" s="24"/>
      <c r="NUK62" s="24"/>
      <c r="NUO62" s="24"/>
      <c r="NUS62" s="24"/>
      <c r="NUW62" s="24"/>
      <c r="NVA62" s="24"/>
      <c r="NVE62" s="24"/>
      <c r="NVI62" s="24"/>
      <c r="NVM62" s="24"/>
      <c r="NVQ62" s="24"/>
      <c r="NVU62" s="24"/>
      <c r="NVY62" s="24"/>
      <c r="NWC62" s="24"/>
      <c r="NWG62" s="24"/>
      <c r="NWK62" s="24"/>
      <c r="NWO62" s="24"/>
      <c r="NWS62" s="24"/>
      <c r="NWW62" s="24"/>
      <c r="NXA62" s="24"/>
      <c r="NXE62" s="24"/>
      <c r="NXI62" s="24"/>
      <c r="NXM62" s="24"/>
      <c r="NXQ62" s="24"/>
      <c r="NXU62" s="24"/>
      <c r="NXY62" s="24"/>
      <c r="NYC62" s="24"/>
      <c r="NYG62" s="24"/>
      <c r="NYK62" s="24"/>
      <c r="NYO62" s="24"/>
      <c r="NYS62" s="24"/>
      <c r="NYW62" s="24"/>
      <c r="NZA62" s="24"/>
      <c r="NZE62" s="24"/>
      <c r="NZI62" s="24"/>
      <c r="NZM62" s="24"/>
      <c r="NZQ62" s="24"/>
      <c r="NZU62" s="24"/>
      <c r="NZY62" s="24"/>
      <c r="OAC62" s="24"/>
      <c r="OAG62" s="24"/>
      <c r="OAK62" s="24"/>
      <c r="OAO62" s="24"/>
      <c r="OAS62" s="24"/>
      <c r="OAW62" s="24"/>
      <c r="OBA62" s="24"/>
      <c r="OBE62" s="24"/>
      <c r="OBI62" s="24"/>
      <c r="OBM62" s="24"/>
      <c r="OBQ62" s="24"/>
      <c r="OBU62" s="24"/>
      <c r="OBY62" s="24"/>
      <c r="OCC62" s="24"/>
      <c r="OCG62" s="24"/>
      <c r="OCK62" s="24"/>
      <c r="OCO62" s="24"/>
      <c r="OCS62" s="24"/>
      <c r="OCW62" s="24"/>
      <c r="ODA62" s="24"/>
      <c r="ODE62" s="24"/>
      <c r="ODI62" s="24"/>
      <c r="ODM62" s="24"/>
      <c r="ODQ62" s="24"/>
      <c r="ODU62" s="24"/>
      <c r="ODY62" s="24"/>
      <c r="OEC62" s="24"/>
      <c r="OEG62" s="24"/>
      <c r="OEK62" s="24"/>
      <c r="OEO62" s="24"/>
      <c r="OES62" s="24"/>
      <c r="OEW62" s="24"/>
      <c r="OFA62" s="24"/>
      <c r="OFE62" s="24"/>
      <c r="OFI62" s="24"/>
      <c r="OFM62" s="24"/>
      <c r="OFQ62" s="24"/>
      <c r="OFU62" s="24"/>
      <c r="OFY62" s="24"/>
      <c r="OGC62" s="24"/>
      <c r="OGG62" s="24"/>
      <c r="OGK62" s="24"/>
      <c r="OGO62" s="24"/>
      <c r="OGS62" s="24"/>
      <c r="OGW62" s="24"/>
      <c r="OHA62" s="24"/>
      <c r="OHE62" s="24"/>
      <c r="OHI62" s="24"/>
      <c r="OHM62" s="24"/>
      <c r="OHQ62" s="24"/>
      <c r="OHU62" s="24"/>
      <c r="OHY62" s="24"/>
      <c r="OIC62" s="24"/>
      <c r="OIG62" s="24"/>
      <c r="OIK62" s="24"/>
      <c r="OIO62" s="24"/>
      <c r="OIS62" s="24"/>
      <c r="OIW62" s="24"/>
      <c r="OJA62" s="24"/>
      <c r="OJE62" s="24"/>
      <c r="OJI62" s="24"/>
      <c r="OJM62" s="24"/>
      <c r="OJQ62" s="24"/>
      <c r="OJU62" s="24"/>
      <c r="OJY62" s="24"/>
      <c r="OKC62" s="24"/>
      <c r="OKG62" s="24"/>
      <c r="OKK62" s="24"/>
      <c r="OKO62" s="24"/>
      <c r="OKS62" s="24"/>
      <c r="OKW62" s="24"/>
      <c r="OLA62" s="24"/>
      <c r="OLE62" s="24"/>
      <c r="OLI62" s="24"/>
      <c r="OLM62" s="24"/>
      <c r="OLQ62" s="24"/>
      <c r="OLU62" s="24"/>
      <c r="OLY62" s="24"/>
      <c r="OMC62" s="24"/>
      <c r="OMG62" s="24"/>
      <c r="OMK62" s="24"/>
      <c r="OMO62" s="24"/>
      <c r="OMS62" s="24"/>
      <c r="OMW62" s="24"/>
      <c r="ONA62" s="24"/>
      <c r="ONE62" s="24"/>
      <c r="ONI62" s="24"/>
      <c r="ONM62" s="24"/>
      <c r="ONQ62" s="24"/>
      <c r="ONU62" s="24"/>
      <c r="ONY62" s="24"/>
      <c r="OOC62" s="24"/>
      <c r="OOG62" s="24"/>
      <c r="OOK62" s="24"/>
      <c r="OOO62" s="24"/>
      <c r="OOS62" s="24"/>
      <c r="OOW62" s="24"/>
      <c r="OPA62" s="24"/>
      <c r="OPE62" s="24"/>
      <c r="OPI62" s="24"/>
      <c r="OPM62" s="24"/>
      <c r="OPQ62" s="24"/>
      <c r="OPU62" s="24"/>
      <c r="OPY62" s="24"/>
      <c r="OQC62" s="24"/>
      <c r="OQG62" s="24"/>
      <c r="OQK62" s="24"/>
      <c r="OQO62" s="24"/>
      <c r="OQS62" s="24"/>
      <c r="OQW62" s="24"/>
      <c r="ORA62" s="24"/>
      <c r="ORE62" s="24"/>
      <c r="ORI62" s="24"/>
      <c r="ORM62" s="24"/>
      <c r="ORQ62" s="24"/>
      <c r="ORU62" s="24"/>
      <c r="ORY62" s="24"/>
      <c r="OSC62" s="24"/>
      <c r="OSG62" s="24"/>
      <c r="OSK62" s="24"/>
      <c r="OSO62" s="24"/>
      <c r="OSS62" s="24"/>
      <c r="OSW62" s="24"/>
      <c r="OTA62" s="24"/>
      <c r="OTE62" s="24"/>
      <c r="OTI62" s="24"/>
      <c r="OTM62" s="24"/>
      <c r="OTQ62" s="24"/>
      <c r="OTU62" s="24"/>
      <c r="OTY62" s="24"/>
      <c r="OUC62" s="24"/>
      <c r="OUG62" s="24"/>
      <c r="OUK62" s="24"/>
      <c r="OUO62" s="24"/>
      <c r="OUS62" s="24"/>
      <c r="OUW62" s="24"/>
      <c r="OVA62" s="24"/>
      <c r="OVE62" s="24"/>
      <c r="OVI62" s="24"/>
      <c r="OVM62" s="24"/>
      <c r="OVQ62" s="24"/>
      <c r="OVU62" s="24"/>
      <c r="OVY62" s="24"/>
      <c r="OWC62" s="24"/>
      <c r="OWG62" s="24"/>
      <c r="OWK62" s="24"/>
      <c r="OWO62" s="24"/>
      <c r="OWS62" s="24"/>
      <c r="OWW62" s="24"/>
      <c r="OXA62" s="24"/>
      <c r="OXE62" s="24"/>
      <c r="OXI62" s="24"/>
      <c r="OXM62" s="24"/>
      <c r="OXQ62" s="24"/>
      <c r="OXU62" s="24"/>
      <c r="OXY62" s="24"/>
      <c r="OYC62" s="24"/>
      <c r="OYG62" s="24"/>
      <c r="OYK62" s="24"/>
      <c r="OYO62" s="24"/>
      <c r="OYS62" s="24"/>
      <c r="OYW62" s="24"/>
      <c r="OZA62" s="24"/>
      <c r="OZE62" s="24"/>
      <c r="OZI62" s="24"/>
      <c r="OZM62" s="24"/>
      <c r="OZQ62" s="24"/>
      <c r="OZU62" s="24"/>
      <c r="OZY62" s="24"/>
      <c r="PAC62" s="24"/>
      <c r="PAG62" s="24"/>
      <c r="PAK62" s="24"/>
      <c r="PAO62" s="24"/>
      <c r="PAS62" s="24"/>
      <c r="PAW62" s="24"/>
      <c r="PBA62" s="24"/>
      <c r="PBE62" s="24"/>
      <c r="PBI62" s="24"/>
      <c r="PBM62" s="24"/>
      <c r="PBQ62" s="24"/>
      <c r="PBU62" s="24"/>
      <c r="PBY62" s="24"/>
      <c r="PCC62" s="24"/>
      <c r="PCG62" s="24"/>
      <c r="PCK62" s="24"/>
      <c r="PCO62" s="24"/>
      <c r="PCS62" s="24"/>
      <c r="PCW62" s="24"/>
      <c r="PDA62" s="24"/>
      <c r="PDE62" s="24"/>
      <c r="PDI62" s="24"/>
      <c r="PDM62" s="24"/>
      <c r="PDQ62" s="24"/>
      <c r="PDU62" s="24"/>
      <c r="PDY62" s="24"/>
      <c r="PEC62" s="24"/>
      <c r="PEG62" s="24"/>
      <c r="PEK62" s="24"/>
      <c r="PEO62" s="24"/>
      <c r="PES62" s="24"/>
      <c r="PEW62" s="24"/>
      <c r="PFA62" s="24"/>
      <c r="PFE62" s="24"/>
      <c r="PFI62" s="24"/>
      <c r="PFM62" s="24"/>
      <c r="PFQ62" s="24"/>
      <c r="PFU62" s="24"/>
      <c r="PFY62" s="24"/>
      <c r="PGC62" s="24"/>
      <c r="PGG62" s="24"/>
      <c r="PGK62" s="24"/>
      <c r="PGO62" s="24"/>
      <c r="PGS62" s="24"/>
      <c r="PGW62" s="24"/>
      <c r="PHA62" s="24"/>
      <c r="PHE62" s="24"/>
      <c r="PHI62" s="24"/>
      <c r="PHM62" s="24"/>
      <c r="PHQ62" s="24"/>
      <c r="PHU62" s="24"/>
      <c r="PHY62" s="24"/>
      <c r="PIC62" s="24"/>
      <c r="PIG62" s="24"/>
      <c r="PIK62" s="24"/>
      <c r="PIO62" s="24"/>
      <c r="PIS62" s="24"/>
      <c r="PIW62" s="24"/>
      <c r="PJA62" s="24"/>
      <c r="PJE62" s="24"/>
      <c r="PJI62" s="24"/>
      <c r="PJM62" s="24"/>
      <c r="PJQ62" s="24"/>
      <c r="PJU62" s="24"/>
      <c r="PJY62" s="24"/>
      <c r="PKC62" s="24"/>
      <c r="PKG62" s="24"/>
      <c r="PKK62" s="24"/>
      <c r="PKO62" s="24"/>
      <c r="PKS62" s="24"/>
      <c r="PKW62" s="24"/>
      <c r="PLA62" s="24"/>
      <c r="PLE62" s="24"/>
      <c r="PLI62" s="24"/>
      <c r="PLM62" s="24"/>
      <c r="PLQ62" s="24"/>
      <c r="PLU62" s="24"/>
      <c r="PLY62" s="24"/>
      <c r="PMC62" s="24"/>
      <c r="PMG62" s="24"/>
      <c r="PMK62" s="24"/>
      <c r="PMO62" s="24"/>
      <c r="PMS62" s="24"/>
      <c r="PMW62" s="24"/>
      <c r="PNA62" s="24"/>
      <c r="PNE62" s="24"/>
      <c r="PNI62" s="24"/>
      <c r="PNM62" s="24"/>
      <c r="PNQ62" s="24"/>
      <c r="PNU62" s="24"/>
      <c r="PNY62" s="24"/>
      <c r="POC62" s="24"/>
      <c r="POG62" s="24"/>
      <c r="POK62" s="24"/>
      <c r="POO62" s="24"/>
      <c r="POS62" s="24"/>
      <c r="POW62" s="24"/>
      <c r="PPA62" s="24"/>
      <c r="PPE62" s="24"/>
      <c r="PPI62" s="24"/>
      <c r="PPM62" s="24"/>
      <c r="PPQ62" s="24"/>
      <c r="PPU62" s="24"/>
      <c r="PPY62" s="24"/>
      <c r="PQC62" s="24"/>
      <c r="PQG62" s="24"/>
      <c r="PQK62" s="24"/>
      <c r="PQO62" s="24"/>
      <c r="PQS62" s="24"/>
      <c r="PQW62" s="24"/>
      <c r="PRA62" s="24"/>
      <c r="PRE62" s="24"/>
      <c r="PRI62" s="24"/>
      <c r="PRM62" s="24"/>
      <c r="PRQ62" s="24"/>
      <c r="PRU62" s="24"/>
      <c r="PRY62" s="24"/>
      <c r="PSC62" s="24"/>
      <c r="PSG62" s="24"/>
      <c r="PSK62" s="24"/>
      <c r="PSO62" s="24"/>
      <c r="PSS62" s="24"/>
      <c r="PSW62" s="24"/>
      <c r="PTA62" s="24"/>
      <c r="PTE62" s="24"/>
      <c r="PTI62" s="24"/>
      <c r="PTM62" s="24"/>
      <c r="PTQ62" s="24"/>
      <c r="PTU62" s="24"/>
      <c r="PTY62" s="24"/>
      <c r="PUC62" s="24"/>
      <c r="PUG62" s="24"/>
      <c r="PUK62" s="24"/>
      <c r="PUO62" s="24"/>
      <c r="PUS62" s="24"/>
      <c r="PUW62" s="24"/>
      <c r="PVA62" s="24"/>
      <c r="PVE62" s="24"/>
      <c r="PVI62" s="24"/>
      <c r="PVM62" s="24"/>
      <c r="PVQ62" s="24"/>
      <c r="PVU62" s="24"/>
      <c r="PVY62" s="24"/>
      <c r="PWC62" s="24"/>
      <c r="PWG62" s="24"/>
      <c r="PWK62" s="24"/>
      <c r="PWO62" s="24"/>
      <c r="PWS62" s="24"/>
      <c r="PWW62" s="24"/>
      <c r="PXA62" s="24"/>
      <c r="PXE62" s="24"/>
      <c r="PXI62" s="24"/>
      <c r="PXM62" s="24"/>
      <c r="PXQ62" s="24"/>
      <c r="PXU62" s="24"/>
      <c r="PXY62" s="24"/>
      <c r="PYC62" s="24"/>
      <c r="PYG62" s="24"/>
      <c r="PYK62" s="24"/>
      <c r="PYO62" s="24"/>
      <c r="PYS62" s="24"/>
      <c r="PYW62" s="24"/>
      <c r="PZA62" s="24"/>
      <c r="PZE62" s="24"/>
      <c r="PZI62" s="24"/>
      <c r="PZM62" s="24"/>
      <c r="PZQ62" s="24"/>
      <c r="PZU62" s="24"/>
      <c r="PZY62" s="24"/>
      <c r="QAC62" s="24"/>
      <c r="QAG62" s="24"/>
      <c r="QAK62" s="24"/>
      <c r="QAO62" s="24"/>
      <c r="QAS62" s="24"/>
      <c r="QAW62" s="24"/>
      <c r="QBA62" s="24"/>
      <c r="QBE62" s="24"/>
      <c r="QBI62" s="24"/>
      <c r="QBM62" s="24"/>
      <c r="QBQ62" s="24"/>
      <c r="QBU62" s="24"/>
      <c r="QBY62" s="24"/>
      <c r="QCC62" s="24"/>
      <c r="QCG62" s="24"/>
      <c r="QCK62" s="24"/>
      <c r="QCO62" s="24"/>
      <c r="QCS62" s="24"/>
      <c r="QCW62" s="24"/>
      <c r="QDA62" s="24"/>
      <c r="QDE62" s="24"/>
      <c r="QDI62" s="24"/>
      <c r="QDM62" s="24"/>
      <c r="QDQ62" s="24"/>
      <c r="QDU62" s="24"/>
      <c r="QDY62" s="24"/>
      <c r="QEC62" s="24"/>
      <c r="QEG62" s="24"/>
      <c r="QEK62" s="24"/>
      <c r="QEO62" s="24"/>
      <c r="QES62" s="24"/>
      <c r="QEW62" s="24"/>
      <c r="QFA62" s="24"/>
      <c r="QFE62" s="24"/>
      <c r="QFI62" s="24"/>
      <c r="QFM62" s="24"/>
      <c r="QFQ62" s="24"/>
      <c r="QFU62" s="24"/>
      <c r="QFY62" s="24"/>
      <c r="QGC62" s="24"/>
      <c r="QGG62" s="24"/>
      <c r="QGK62" s="24"/>
      <c r="QGO62" s="24"/>
      <c r="QGS62" s="24"/>
      <c r="QGW62" s="24"/>
      <c r="QHA62" s="24"/>
      <c r="QHE62" s="24"/>
      <c r="QHI62" s="24"/>
      <c r="QHM62" s="24"/>
      <c r="QHQ62" s="24"/>
      <c r="QHU62" s="24"/>
      <c r="QHY62" s="24"/>
      <c r="QIC62" s="24"/>
      <c r="QIG62" s="24"/>
      <c r="QIK62" s="24"/>
      <c r="QIO62" s="24"/>
      <c r="QIS62" s="24"/>
      <c r="QIW62" s="24"/>
      <c r="QJA62" s="24"/>
      <c r="QJE62" s="24"/>
      <c r="QJI62" s="24"/>
      <c r="QJM62" s="24"/>
      <c r="QJQ62" s="24"/>
      <c r="QJU62" s="24"/>
      <c r="QJY62" s="24"/>
      <c r="QKC62" s="24"/>
      <c r="QKG62" s="24"/>
      <c r="QKK62" s="24"/>
      <c r="QKO62" s="24"/>
      <c r="QKS62" s="24"/>
      <c r="QKW62" s="24"/>
      <c r="QLA62" s="24"/>
      <c r="QLE62" s="24"/>
      <c r="QLI62" s="24"/>
      <c r="QLM62" s="24"/>
      <c r="QLQ62" s="24"/>
      <c r="QLU62" s="24"/>
      <c r="QLY62" s="24"/>
      <c r="QMC62" s="24"/>
      <c r="QMG62" s="24"/>
      <c r="QMK62" s="24"/>
      <c r="QMO62" s="24"/>
      <c r="QMS62" s="24"/>
      <c r="QMW62" s="24"/>
      <c r="QNA62" s="24"/>
      <c r="QNE62" s="24"/>
      <c r="QNI62" s="24"/>
      <c r="QNM62" s="24"/>
      <c r="QNQ62" s="24"/>
      <c r="QNU62" s="24"/>
      <c r="QNY62" s="24"/>
      <c r="QOC62" s="24"/>
      <c r="QOG62" s="24"/>
      <c r="QOK62" s="24"/>
      <c r="QOO62" s="24"/>
      <c r="QOS62" s="24"/>
      <c r="QOW62" s="24"/>
      <c r="QPA62" s="24"/>
      <c r="QPE62" s="24"/>
      <c r="QPI62" s="24"/>
      <c r="QPM62" s="24"/>
      <c r="QPQ62" s="24"/>
      <c r="QPU62" s="24"/>
      <c r="QPY62" s="24"/>
      <c r="QQC62" s="24"/>
      <c r="QQG62" s="24"/>
      <c r="QQK62" s="24"/>
      <c r="QQO62" s="24"/>
      <c r="QQS62" s="24"/>
      <c r="QQW62" s="24"/>
      <c r="QRA62" s="24"/>
      <c r="QRE62" s="24"/>
      <c r="QRI62" s="24"/>
      <c r="QRM62" s="24"/>
      <c r="QRQ62" s="24"/>
      <c r="QRU62" s="24"/>
      <c r="QRY62" s="24"/>
      <c r="QSC62" s="24"/>
      <c r="QSG62" s="24"/>
      <c r="QSK62" s="24"/>
      <c r="QSO62" s="24"/>
      <c r="QSS62" s="24"/>
      <c r="QSW62" s="24"/>
      <c r="QTA62" s="24"/>
      <c r="QTE62" s="24"/>
      <c r="QTI62" s="24"/>
      <c r="QTM62" s="24"/>
      <c r="QTQ62" s="24"/>
      <c r="QTU62" s="24"/>
      <c r="QTY62" s="24"/>
      <c r="QUC62" s="24"/>
      <c r="QUG62" s="24"/>
      <c r="QUK62" s="24"/>
      <c r="QUO62" s="24"/>
      <c r="QUS62" s="24"/>
      <c r="QUW62" s="24"/>
      <c r="QVA62" s="24"/>
      <c r="QVE62" s="24"/>
      <c r="QVI62" s="24"/>
      <c r="QVM62" s="24"/>
      <c r="QVQ62" s="24"/>
      <c r="QVU62" s="24"/>
      <c r="QVY62" s="24"/>
      <c r="QWC62" s="24"/>
      <c r="QWG62" s="24"/>
      <c r="QWK62" s="24"/>
      <c r="QWO62" s="24"/>
      <c r="QWS62" s="24"/>
      <c r="QWW62" s="24"/>
      <c r="QXA62" s="24"/>
      <c r="QXE62" s="24"/>
      <c r="QXI62" s="24"/>
      <c r="QXM62" s="24"/>
      <c r="QXQ62" s="24"/>
      <c r="QXU62" s="24"/>
      <c r="QXY62" s="24"/>
      <c r="QYC62" s="24"/>
      <c r="QYG62" s="24"/>
      <c r="QYK62" s="24"/>
      <c r="QYO62" s="24"/>
      <c r="QYS62" s="24"/>
      <c r="QYW62" s="24"/>
      <c r="QZA62" s="24"/>
      <c r="QZE62" s="24"/>
      <c r="QZI62" s="24"/>
      <c r="QZM62" s="24"/>
      <c r="QZQ62" s="24"/>
      <c r="QZU62" s="24"/>
      <c r="QZY62" s="24"/>
      <c r="RAC62" s="24"/>
      <c r="RAG62" s="24"/>
      <c r="RAK62" s="24"/>
      <c r="RAO62" s="24"/>
      <c r="RAS62" s="24"/>
      <c r="RAW62" s="24"/>
      <c r="RBA62" s="24"/>
      <c r="RBE62" s="24"/>
      <c r="RBI62" s="24"/>
      <c r="RBM62" s="24"/>
      <c r="RBQ62" s="24"/>
      <c r="RBU62" s="24"/>
      <c r="RBY62" s="24"/>
      <c r="RCC62" s="24"/>
      <c r="RCG62" s="24"/>
      <c r="RCK62" s="24"/>
      <c r="RCO62" s="24"/>
      <c r="RCS62" s="24"/>
      <c r="RCW62" s="24"/>
      <c r="RDA62" s="24"/>
      <c r="RDE62" s="24"/>
      <c r="RDI62" s="24"/>
      <c r="RDM62" s="24"/>
      <c r="RDQ62" s="24"/>
      <c r="RDU62" s="24"/>
      <c r="RDY62" s="24"/>
      <c r="REC62" s="24"/>
      <c r="REG62" s="24"/>
      <c r="REK62" s="24"/>
      <c r="REO62" s="24"/>
      <c r="RES62" s="24"/>
      <c r="REW62" s="24"/>
      <c r="RFA62" s="24"/>
      <c r="RFE62" s="24"/>
      <c r="RFI62" s="24"/>
      <c r="RFM62" s="24"/>
      <c r="RFQ62" s="24"/>
      <c r="RFU62" s="24"/>
      <c r="RFY62" s="24"/>
      <c r="RGC62" s="24"/>
      <c r="RGG62" s="24"/>
      <c r="RGK62" s="24"/>
      <c r="RGO62" s="24"/>
      <c r="RGS62" s="24"/>
      <c r="RGW62" s="24"/>
      <c r="RHA62" s="24"/>
      <c r="RHE62" s="24"/>
      <c r="RHI62" s="24"/>
      <c r="RHM62" s="24"/>
      <c r="RHQ62" s="24"/>
      <c r="RHU62" s="24"/>
      <c r="RHY62" s="24"/>
      <c r="RIC62" s="24"/>
      <c r="RIG62" s="24"/>
      <c r="RIK62" s="24"/>
      <c r="RIO62" s="24"/>
      <c r="RIS62" s="24"/>
      <c r="RIW62" s="24"/>
      <c r="RJA62" s="24"/>
      <c r="RJE62" s="24"/>
      <c r="RJI62" s="24"/>
      <c r="RJM62" s="24"/>
      <c r="RJQ62" s="24"/>
      <c r="RJU62" s="24"/>
      <c r="RJY62" s="24"/>
      <c r="RKC62" s="24"/>
      <c r="RKG62" s="24"/>
      <c r="RKK62" s="24"/>
      <c r="RKO62" s="24"/>
      <c r="RKS62" s="24"/>
      <c r="RKW62" s="24"/>
      <c r="RLA62" s="24"/>
      <c r="RLE62" s="24"/>
      <c r="RLI62" s="24"/>
      <c r="RLM62" s="24"/>
      <c r="RLQ62" s="24"/>
      <c r="RLU62" s="24"/>
      <c r="RLY62" s="24"/>
      <c r="RMC62" s="24"/>
      <c r="RMG62" s="24"/>
      <c r="RMK62" s="24"/>
      <c r="RMO62" s="24"/>
      <c r="RMS62" s="24"/>
      <c r="RMW62" s="24"/>
      <c r="RNA62" s="24"/>
      <c r="RNE62" s="24"/>
      <c r="RNI62" s="24"/>
      <c r="RNM62" s="24"/>
      <c r="RNQ62" s="24"/>
      <c r="RNU62" s="24"/>
      <c r="RNY62" s="24"/>
      <c r="ROC62" s="24"/>
      <c r="ROG62" s="24"/>
      <c r="ROK62" s="24"/>
      <c r="ROO62" s="24"/>
      <c r="ROS62" s="24"/>
      <c r="ROW62" s="24"/>
      <c r="RPA62" s="24"/>
      <c r="RPE62" s="24"/>
      <c r="RPI62" s="24"/>
      <c r="RPM62" s="24"/>
      <c r="RPQ62" s="24"/>
      <c r="RPU62" s="24"/>
      <c r="RPY62" s="24"/>
      <c r="RQC62" s="24"/>
      <c r="RQG62" s="24"/>
      <c r="RQK62" s="24"/>
      <c r="RQO62" s="24"/>
      <c r="RQS62" s="24"/>
      <c r="RQW62" s="24"/>
      <c r="RRA62" s="24"/>
      <c r="RRE62" s="24"/>
      <c r="RRI62" s="24"/>
      <c r="RRM62" s="24"/>
      <c r="RRQ62" s="24"/>
      <c r="RRU62" s="24"/>
      <c r="RRY62" s="24"/>
      <c r="RSC62" s="24"/>
      <c r="RSG62" s="24"/>
      <c r="RSK62" s="24"/>
      <c r="RSO62" s="24"/>
      <c r="RSS62" s="24"/>
      <c r="RSW62" s="24"/>
      <c r="RTA62" s="24"/>
      <c r="RTE62" s="24"/>
      <c r="RTI62" s="24"/>
      <c r="RTM62" s="24"/>
      <c r="RTQ62" s="24"/>
      <c r="RTU62" s="24"/>
      <c r="RTY62" s="24"/>
      <c r="RUC62" s="24"/>
      <c r="RUG62" s="24"/>
      <c r="RUK62" s="24"/>
      <c r="RUO62" s="24"/>
      <c r="RUS62" s="24"/>
      <c r="RUW62" s="24"/>
      <c r="RVA62" s="24"/>
      <c r="RVE62" s="24"/>
      <c r="RVI62" s="24"/>
      <c r="RVM62" s="24"/>
      <c r="RVQ62" s="24"/>
      <c r="RVU62" s="24"/>
      <c r="RVY62" s="24"/>
      <c r="RWC62" s="24"/>
      <c r="RWG62" s="24"/>
      <c r="RWK62" s="24"/>
      <c r="RWO62" s="24"/>
      <c r="RWS62" s="24"/>
      <c r="RWW62" s="24"/>
      <c r="RXA62" s="24"/>
      <c r="RXE62" s="24"/>
      <c r="RXI62" s="24"/>
      <c r="RXM62" s="24"/>
      <c r="RXQ62" s="24"/>
      <c r="RXU62" s="24"/>
      <c r="RXY62" s="24"/>
      <c r="RYC62" s="24"/>
      <c r="RYG62" s="24"/>
      <c r="RYK62" s="24"/>
      <c r="RYO62" s="24"/>
      <c r="RYS62" s="24"/>
      <c r="RYW62" s="24"/>
      <c r="RZA62" s="24"/>
      <c r="RZE62" s="24"/>
      <c r="RZI62" s="24"/>
      <c r="RZM62" s="24"/>
      <c r="RZQ62" s="24"/>
      <c r="RZU62" s="24"/>
      <c r="RZY62" s="24"/>
      <c r="SAC62" s="24"/>
      <c r="SAG62" s="24"/>
      <c r="SAK62" s="24"/>
      <c r="SAO62" s="24"/>
      <c r="SAS62" s="24"/>
      <c r="SAW62" s="24"/>
      <c r="SBA62" s="24"/>
      <c r="SBE62" s="24"/>
      <c r="SBI62" s="24"/>
      <c r="SBM62" s="24"/>
      <c r="SBQ62" s="24"/>
      <c r="SBU62" s="24"/>
      <c r="SBY62" s="24"/>
      <c r="SCC62" s="24"/>
      <c r="SCG62" s="24"/>
      <c r="SCK62" s="24"/>
      <c r="SCO62" s="24"/>
      <c r="SCS62" s="24"/>
      <c r="SCW62" s="24"/>
      <c r="SDA62" s="24"/>
      <c r="SDE62" s="24"/>
      <c r="SDI62" s="24"/>
      <c r="SDM62" s="24"/>
      <c r="SDQ62" s="24"/>
      <c r="SDU62" s="24"/>
      <c r="SDY62" s="24"/>
      <c r="SEC62" s="24"/>
      <c r="SEG62" s="24"/>
      <c r="SEK62" s="24"/>
      <c r="SEO62" s="24"/>
      <c r="SES62" s="24"/>
      <c r="SEW62" s="24"/>
      <c r="SFA62" s="24"/>
      <c r="SFE62" s="24"/>
      <c r="SFI62" s="24"/>
      <c r="SFM62" s="24"/>
      <c r="SFQ62" s="24"/>
      <c r="SFU62" s="24"/>
      <c r="SFY62" s="24"/>
      <c r="SGC62" s="24"/>
      <c r="SGG62" s="24"/>
      <c r="SGK62" s="24"/>
      <c r="SGO62" s="24"/>
      <c r="SGS62" s="24"/>
      <c r="SGW62" s="24"/>
      <c r="SHA62" s="24"/>
      <c r="SHE62" s="24"/>
      <c r="SHI62" s="24"/>
      <c r="SHM62" s="24"/>
      <c r="SHQ62" s="24"/>
      <c r="SHU62" s="24"/>
      <c r="SHY62" s="24"/>
      <c r="SIC62" s="24"/>
      <c r="SIG62" s="24"/>
      <c r="SIK62" s="24"/>
      <c r="SIO62" s="24"/>
      <c r="SIS62" s="24"/>
      <c r="SIW62" s="24"/>
      <c r="SJA62" s="24"/>
      <c r="SJE62" s="24"/>
      <c r="SJI62" s="24"/>
      <c r="SJM62" s="24"/>
      <c r="SJQ62" s="24"/>
      <c r="SJU62" s="24"/>
      <c r="SJY62" s="24"/>
      <c r="SKC62" s="24"/>
      <c r="SKG62" s="24"/>
      <c r="SKK62" s="24"/>
      <c r="SKO62" s="24"/>
      <c r="SKS62" s="24"/>
      <c r="SKW62" s="24"/>
      <c r="SLA62" s="24"/>
      <c r="SLE62" s="24"/>
      <c r="SLI62" s="24"/>
      <c r="SLM62" s="24"/>
      <c r="SLQ62" s="24"/>
      <c r="SLU62" s="24"/>
      <c r="SLY62" s="24"/>
      <c r="SMC62" s="24"/>
      <c r="SMG62" s="24"/>
      <c r="SMK62" s="24"/>
      <c r="SMO62" s="24"/>
      <c r="SMS62" s="24"/>
      <c r="SMW62" s="24"/>
      <c r="SNA62" s="24"/>
      <c r="SNE62" s="24"/>
      <c r="SNI62" s="24"/>
      <c r="SNM62" s="24"/>
      <c r="SNQ62" s="24"/>
      <c r="SNU62" s="24"/>
      <c r="SNY62" s="24"/>
      <c r="SOC62" s="24"/>
      <c r="SOG62" s="24"/>
      <c r="SOK62" s="24"/>
      <c r="SOO62" s="24"/>
      <c r="SOS62" s="24"/>
      <c r="SOW62" s="24"/>
      <c r="SPA62" s="24"/>
      <c r="SPE62" s="24"/>
      <c r="SPI62" s="24"/>
      <c r="SPM62" s="24"/>
      <c r="SPQ62" s="24"/>
      <c r="SPU62" s="24"/>
      <c r="SPY62" s="24"/>
      <c r="SQC62" s="24"/>
      <c r="SQG62" s="24"/>
      <c r="SQK62" s="24"/>
      <c r="SQO62" s="24"/>
      <c r="SQS62" s="24"/>
      <c r="SQW62" s="24"/>
      <c r="SRA62" s="24"/>
      <c r="SRE62" s="24"/>
      <c r="SRI62" s="24"/>
      <c r="SRM62" s="24"/>
      <c r="SRQ62" s="24"/>
      <c r="SRU62" s="24"/>
      <c r="SRY62" s="24"/>
      <c r="SSC62" s="24"/>
      <c r="SSG62" s="24"/>
      <c r="SSK62" s="24"/>
      <c r="SSO62" s="24"/>
      <c r="SSS62" s="24"/>
      <c r="SSW62" s="24"/>
      <c r="STA62" s="24"/>
      <c r="STE62" s="24"/>
      <c r="STI62" s="24"/>
      <c r="STM62" s="24"/>
      <c r="STQ62" s="24"/>
      <c r="STU62" s="24"/>
      <c r="STY62" s="24"/>
      <c r="SUC62" s="24"/>
      <c r="SUG62" s="24"/>
      <c r="SUK62" s="24"/>
      <c r="SUO62" s="24"/>
      <c r="SUS62" s="24"/>
      <c r="SUW62" s="24"/>
      <c r="SVA62" s="24"/>
      <c r="SVE62" s="24"/>
      <c r="SVI62" s="24"/>
      <c r="SVM62" s="24"/>
      <c r="SVQ62" s="24"/>
      <c r="SVU62" s="24"/>
      <c r="SVY62" s="24"/>
      <c r="SWC62" s="24"/>
      <c r="SWG62" s="24"/>
      <c r="SWK62" s="24"/>
      <c r="SWO62" s="24"/>
      <c r="SWS62" s="24"/>
      <c r="SWW62" s="24"/>
      <c r="SXA62" s="24"/>
      <c r="SXE62" s="24"/>
      <c r="SXI62" s="24"/>
      <c r="SXM62" s="24"/>
      <c r="SXQ62" s="24"/>
      <c r="SXU62" s="24"/>
      <c r="SXY62" s="24"/>
      <c r="SYC62" s="24"/>
      <c r="SYG62" s="24"/>
      <c r="SYK62" s="24"/>
      <c r="SYO62" s="24"/>
      <c r="SYS62" s="24"/>
      <c r="SYW62" s="24"/>
      <c r="SZA62" s="24"/>
      <c r="SZE62" s="24"/>
      <c r="SZI62" s="24"/>
      <c r="SZM62" s="24"/>
      <c r="SZQ62" s="24"/>
      <c r="SZU62" s="24"/>
      <c r="SZY62" s="24"/>
      <c r="TAC62" s="24"/>
      <c r="TAG62" s="24"/>
      <c r="TAK62" s="24"/>
      <c r="TAO62" s="24"/>
      <c r="TAS62" s="24"/>
      <c r="TAW62" s="24"/>
      <c r="TBA62" s="24"/>
      <c r="TBE62" s="24"/>
      <c r="TBI62" s="24"/>
      <c r="TBM62" s="24"/>
      <c r="TBQ62" s="24"/>
      <c r="TBU62" s="24"/>
      <c r="TBY62" s="24"/>
      <c r="TCC62" s="24"/>
      <c r="TCG62" s="24"/>
      <c r="TCK62" s="24"/>
      <c r="TCO62" s="24"/>
      <c r="TCS62" s="24"/>
      <c r="TCW62" s="24"/>
      <c r="TDA62" s="24"/>
      <c r="TDE62" s="24"/>
      <c r="TDI62" s="24"/>
      <c r="TDM62" s="24"/>
      <c r="TDQ62" s="24"/>
      <c r="TDU62" s="24"/>
      <c r="TDY62" s="24"/>
      <c r="TEC62" s="24"/>
      <c r="TEG62" s="24"/>
      <c r="TEK62" s="24"/>
      <c r="TEO62" s="24"/>
      <c r="TES62" s="24"/>
      <c r="TEW62" s="24"/>
      <c r="TFA62" s="24"/>
      <c r="TFE62" s="24"/>
      <c r="TFI62" s="24"/>
      <c r="TFM62" s="24"/>
      <c r="TFQ62" s="24"/>
      <c r="TFU62" s="24"/>
      <c r="TFY62" s="24"/>
      <c r="TGC62" s="24"/>
      <c r="TGG62" s="24"/>
      <c r="TGK62" s="24"/>
      <c r="TGO62" s="24"/>
      <c r="TGS62" s="24"/>
      <c r="TGW62" s="24"/>
      <c r="THA62" s="24"/>
      <c r="THE62" s="24"/>
      <c r="THI62" s="24"/>
      <c r="THM62" s="24"/>
      <c r="THQ62" s="24"/>
      <c r="THU62" s="24"/>
      <c r="THY62" s="24"/>
      <c r="TIC62" s="24"/>
      <c r="TIG62" s="24"/>
      <c r="TIK62" s="24"/>
      <c r="TIO62" s="24"/>
      <c r="TIS62" s="24"/>
      <c r="TIW62" s="24"/>
      <c r="TJA62" s="24"/>
      <c r="TJE62" s="24"/>
      <c r="TJI62" s="24"/>
      <c r="TJM62" s="24"/>
      <c r="TJQ62" s="24"/>
      <c r="TJU62" s="24"/>
      <c r="TJY62" s="24"/>
      <c r="TKC62" s="24"/>
      <c r="TKG62" s="24"/>
      <c r="TKK62" s="24"/>
      <c r="TKO62" s="24"/>
      <c r="TKS62" s="24"/>
      <c r="TKW62" s="24"/>
      <c r="TLA62" s="24"/>
      <c r="TLE62" s="24"/>
      <c r="TLI62" s="24"/>
      <c r="TLM62" s="24"/>
      <c r="TLQ62" s="24"/>
      <c r="TLU62" s="24"/>
      <c r="TLY62" s="24"/>
      <c r="TMC62" s="24"/>
      <c r="TMG62" s="24"/>
      <c r="TMK62" s="24"/>
      <c r="TMO62" s="24"/>
      <c r="TMS62" s="24"/>
      <c r="TMW62" s="24"/>
      <c r="TNA62" s="24"/>
      <c r="TNE62" s="24"/>
      <c r="TNI62" s="24"/>
      <c r="TNM62" s="24"/>
      <c r="TNQ62" s="24"/>
      <c r="TNU62" s="24"/>
      <c r="TNY62" s="24"/>
      <c r="TOC62" s="24"/>
      <c r="TOG62" s="24"/>
      <c r="TOK62" s="24"/>
      <c r="TOO62" s="24"/>
      <c r="TOS62" s="24"/>
      <c r="TOW62" s="24"/>
      <c r="TPA62" s="24"/>
      <c r="TPE62" s="24"/>
      <c r="TPI62" s="24"/>
      <c r="TPM62" s="24"/>
      <c r="TPQ62" s="24"/>
      <c r="TPU62" s="24"/>
      <c r="TPY62" s="24"/>
      <c r="TQC62" s="24"/>
      <c r="TQG62" s="24"/>
      <c r="TQK62" s="24"/>
      <c r="TQO62" s="24"/>
      <c r="TQS62" s="24"/>
      <c r="TQW62" s="24"/>
      <c r="TRA62" s="24"/>
      <c r="TRE62" s="24"/>
      <c r="TRI62" s="24"/>
      <c r="TRM62" s="24"/>
      <c r="TRQ62" s="24"/>
      <c r="TRU62" s="24"/>
      <c r="TRY62" s="24"/>
      <c r="TSC62" s="24"/>
      <c r="TSG62" s="24"/>
      <c r="TSK62" s="24"/>
      <c r="TSO62" s="24"/>
      <c r="TSS62" s="24"/>
      <c r="TSW62" s="24"/>
      <c r="TTA62" s="24"/>
      <c r="TTE62" s="24"/>
      <c r="TTI62" s="24"/>
      <c r="TTM62" s="24"/>
      <c r="TTQ62" s="24"/>
      <c r="TTU62" s="24"/>
      <c r="TTY62" s="24"/>
      <c r="TUC62" s="24"/>
      <c r="TUG62" s="24"/>
      <c r="TUK62" s="24"/>
      <c r="TUO62" s="24"/>
      <c r="TUS62" s="24"/>
      <c r="TUW62" s="24"/>
      <c r="TVA62" s="24"/>
      <c r="TVE62" s="24"/>
      <c r="TVI62" s="24"/>
      <c r="TVM62" s="24"/>
      <c r="TVQ62" s="24"/>
      <c r="TVU62" s="24"/>
      <c r="TVY62" s="24"/>
      <c r="TWC62" s="24"/>
      <c r="TWG62" s="24"/>
      <c r="TWK62" s="24"/>
      <c r="TWO62" s="24"/>
      <c r="TWS62" s="24"/>
      <c r="TWW62" s="24"/>
      <c r="TXA62" s="24"/>
      <c r="TXE62" s="24"/>
      <c r="TXI62" s="24"/>
      <c r="TXM62" s="24"/>
      <c r="TXQ62" s="24"/>
      <c r="TXU62" s="24"/>
      <c r="TXY62" s="24"/>
      <c r="TYC62" s="24"/>
      <c r="TYG62" s="24"/>
      <c r="TYK62" s="24"/>
      <c r="TYO62" s="24"/>
      <c r="TYS62" s="24"/>
      <c r="TYW62" s="24"/>
      <c r="TZA62" s="24"/>
      <c r="TZE62" s="24"/>
      <c r="TZI62" s="24"/>
      <c r="TZM62" s="24"/>
      <c r="TZQ62" s="24"/>
      <c r="TZU62" s="24"/>
      <c r="TZY62" s="24"/>
      <c r="UAC62" s="24"/>
      <c r="UAG62" s="24"/>
      <c r="UAK62" s="24"/>
      <c r="UAO62" s="24"/>
      <c r="UAS62" s="24"/>
      <c r="UAW62" s="24"/>
      <c r="UBA62" s="24"/>
      <c r="UBE62" s="24"/>
      <c r="UBI62" s="24"/>
      <c r="UBM62" s="24"/>
      <c r="UBQ62" s="24"/>
      <c r="UBU62" s="24"/>
      <c r="UBY62" s="24"/>
      <c r="UCC62" s="24"/>
      <c r="UCG62" s="24"/>
      <c r="UCK62" s="24"/>
      <c r="UCO62" s="24"/>
      <c r="UCS62" s="24"/>
      <c r="UCW62" s="24"/>
      <c r="UDA62" s="24"/>
      <c r="UDE62" s="24"/>
      <c r="UDI62" s="24"/>
      <c r="UDM62" s="24"/>
      <c r="UDQ62" s="24"/>
      <c r="UDU62" s="24"/>
      <c r="UDY62" s="24"/>
      <c r="UEC62" s="24"/>
      <c r="UEG62" s="24"/>
      <c r="UEK62" s="24"/>
      <c r="UEO62" s="24"/>
      <c r="UES62" s="24"/>
      <c r="UEW62" s="24"/>
      <c r="UFA62" s="24"/>
      <c r="UFE62" s="24"/>
      <c r="UFI62" s="24"/>
      <c r="UFM62" s="24"/>
      <c r="UFQ62" s="24"/>
      <c r="UFU62" s="24"/>
      <c r="UFY62" s="24"/>
      <c r="UGC62" s="24"/>
      <c r="UGG62" s="24"/>
      <c r="UGK62" s="24"/>
      <c r="UGO62" s="24"/>
      <c r="UGS62" s="24"/>
      <c r="UGW62" s="24"/>
      <c r="UHA62" s="24"/>
      <c r="UHE62" s="24"/>
      <c r="UHI62" s="24"/>
      <c r="UHM62" s="24"/>
      <c r="UHQ62" s="24"/>
      <c r="UHU62" s="24"/>
      <c r="UHY62" s="24"/>
      <c r="UIC62" s="24"/>
      <c r="UIG62" s="24"/>
      <c r="UIK62" s="24"/>
      <c r="UIO62" s="24"/>
      <c r="UIS62" s="24"/>
      <c r="UIW62" s="24"/>
      <c r="UJA62" s="24"/>
      <c r="UJE62" s="24"/>
      <c r="UJI62" s="24"/>
      <c r="UJM62" s="24"/>
      <c r="UJQ62" s="24"/>
      <c r="UJU62" s="24"/>
      <c r="UJY62" s="24"/>
      <c r="UKC62" s="24"/>
      <c r="UKG62" s="24"/>
      <c r="UKK62" s="24"/>
      <c r="UKO62" s="24"/>
      <c r="UKS62" s="24"/>
      <c r="UKW62" s="24"/>
      <c r="ULA62" s="24"/>
      <c r="ULE62" s="24"/>
      <c r="ULI62" s="24"/>
      <c r="ULM62" s="24"/>
      <c r="ULQ62" s="24"/>
      <c r="ULU62" s="24"/>
      <c r="ULY62" s="24"/>
      <c r="UMC62" s="24"/>
      <c r="UMG62" s="24"/>
      <c r="UMK62" s="24"/>
      <c r="UMO62" s="24"/>
      <c r="UMS62" s="24"/>
      <c r="UMW62" s="24"/>
      <c r="UNA62" s="24"/>
      <c r="UNE62" s="24"/>
      <c r="UNI62" s="24"/>
      <c r="UNM62" s="24"/>
      <c r="UNQ62" s="24"/>
      <c r="UNU62" s="24"/>
      <c r="UNY62" s="24"/>
      <c r="UOC62" s="24"/>
      <c r="UOG62" s="24"/>
      <c r="UOK62" s="24"/>
      <c r="UOO62" s="24"/>
      <c r="UOS62" s="24"/>
      <c r="UOW62" s="24"/>
      <c r="UPA62" s="24"/>
      <c r="UPE62" s="24"/>
      <c r="UPI62" s="24"/>
      <c r="UPM62" s="24"/>
      <c r="UPQ62" s="24"/>
      <c r="UPU62" s="24"/>
      <c r="UPY62" s="24"/>
      <c r="UQC62" s="24"/>
      <c r="UQG62" s="24"/>
      <c r="UQK62" s="24"/>
      <c r="UQO62" s="24"/>
      <c r="UQS62" s="24"/>
      <c r="UQW62" s="24"/>
      <c r="URA62" s="24"/>
      <c r="URE62" s="24"/>
      <c r="URI62" s="24"/>
      <c r="URM62" s="24"/>
      <c r="URQ62" s="24"/>
      <c r="URU62" s="24"/>
      <c r="URY62" s="24"/>
      <c r="USC62" s="24"/>
      <c r="USG62" s="24"/>
      <c r="USK62" s="24"/>
      <c r="USO62" s="24"/>
      <c r="USS62" s="24"/>
      <c r="USW62" s="24"/>
      <c r="UTA62" s="24"/>
      <c r="UTE62" s="24"/>
      <c r="UTI62" s="24"/>
      <c r="UTM62" s="24"/>
      <c r="UTQ62" s="24"/>
      <c r="UTU62" s="24"/>
      <c r="UTY62" s="24"/>
      <c r="UUC62" s="24"/>
      <c r="UUG62" s="24"/>
      <c r="UUK62" s="24"/>
      <c r="UUO62" s="24"/>
      <c r="UUS62" s="24"/>
      <c r="UUW62" s="24"/>
      <c r="UVA62" s="24"/>
      <c r="UVE62" s="24"/>
      <c r="UVI62" s="24"/>
      <c r="UVM62" s="24"/>
      <c r="UVQ62" s="24"/>
      <c r="UVU62" s="24"/>
      <c r="UVY62" s="24"/>
      <c r="UWC62" s="24"/>
      <c r="UWG62" s="24"/>
      <c r="UWK62" s="24"/>
      <c r="UWO62" s="24"/>
      <c r="UWS62" s="24"/>
      <c r="UWW62" s="24"/>
      <c r="UXA62" s="24"/>
      <c r="UXE62" s="24"/>
      <c r="UXI62" s="24"/>
      <c r="UXM62" s="24"/>
      <c r="UXQ62" s="24"/>
      <c r="UXU62" s="24"/>
      <c r="UXY62" s="24"/>
      <c r="UYC62" s="24"/>
      <c r="UYG62" s="24"/>
      <c r="UYK62" s="24"/>
      <c r="UYO62" s="24"/>
      <c r="UYS62" s="24"/>
      <c r="UYW62" s="24"/>
      <c r="UZA62" s="24"/>
      <c r="UZE62" s="24"/>
      <c r="UZI62" s="24"/>
      <c r="UZM62" s="24"/>
      <c r="UZQ62" s="24"/>
      <c r="UZU62" s="24"/>
      <c r="UZY62" s="24"/>
      <c r="VAC62" s="24"/>
      <c r="VAG62" s="24"/>
      <c r="VAK62" s="24"/>
      <c r="VAO62" s="24"/>
      <c r="VAS62" s="24"/>
      <c r="VAW62" s="24"/>
      <c r="VBA62" s="24"/>
      <c r="VBE62" s="24"/>
      <c r="VBI62" s="24"/>
      <c r="VBM62" s="24"/>
      <c r="VBQ62" s="24"/>
      <c r="VBU62" s="24"/>
      <c r="VBY62" s="24"/>
      <c r="VCC62" s="24"/>
      <c r="VCG62" s="24"/>
      <c r="VCK62" s="24"/>
      <c r="VCO62" s="24"/>
      <c r="VCS62" s="24"/>
      <c r="VCW62" s="24"/>
      <c r="VDA62" s="24"/>
      <c r="VDE62" s="24"/>
      <c r="VDI62" s="24"/>
      <c r="VDM62" s="24"/>
      <c r="VDQ62" s="24"/>
      <c r="VDU62" s="24"/>
      <c r="VDY62" s="24"/>
      <c r="VEC62" s="24"/>
      <c r="VEG62" s="24"/>
      <c r="VEK62" s="24"/>
      <c r="VEO62" s="24"/>
      <c r="VES62" s="24"/>
      <c r="VEW62" s="24"/>
      <c r="VFA62" s="24"/>
      <c r="VFE62" s="24"/>
      <c r="VFI62" s="24"/>
      <c r="VFM62" s="24"/>
      <c r="VFQ62" s="24"/>
      <c r="VFU62" s="24"/>
      <c r="VFY62" s="24"/>
      <c r="VGC62" s="24"/>
      <c r="VGG62" s="24"/>
      <c r="VGK62" s="24"/>
      <c r="VGO62" s="24"/>
      <c r="VGS62" s="24"/>
      <c r="VGW62" s="24"/>
      <c r="VHA62" s="24"/>
      <c r="VHE62" s="24"/>
      <c r="VHI62" s="24"/>
      <c r="VHM62" s="24"/>
      <c r="VHQ62" s="24"/>
      <c r="VHU62" s="24"/>
      <c r="VHY62" s="24"/>
      <c r="VIC62" s="24"/>
      <c r="VIG62" s="24"/>
      <c r="VIK62" s="24"/>
      <c r="VIO62" s="24"/>
      <c r="VIS62" s="24"/>
      <c r="VIW62" s="24"/>
      <c r="VJA62" s="24"/>
      <c r="VJE62" s="24"/>
      <c r="VJI62" s="24"/>
      <c r="VJM62" s="24"/>
      <c r="VJQ62" s="24"/>
      <c r="VJU62" s="24"/>
      <c r="VJY62" s="24"/>
      <c r="VKC62" s="24"/>
      <c r="VKG62" s="24"/>
      <c r="VKK62" s="24"/>
      <c r="VKO62" s="24"/>
      <c r="VKS62" s="24"/>
      <c r="VKW62" s="24"/>
      <c r="VLA62" s="24"/>
      <c r="VLE62" s="24"/>
      <c r="VLI62" s="24"/>
      <c r="VLM62" s="24"/>
      <c r="VLQ62" s="24"/>
      <c r="VLU62" s="24"/>
      <c r="VLY62" s="24"/>
      <c r="VMC62" s="24"/>
      <c r="VMG62" s="24"/>
      <c r="VMK62" s="24"/>
      <c r="VMO62" s="24"/>
      <c r="VMS62" s="24"/>
      <c r="VMW62" s="24"/>
      <c r="VNA62" s="24"/>
      <c r="VNE62" s="24"/>
      <c r="VNI62" s="24"/>
      <c r="VNM62" s="24"/>
      <c r="VNQ62" s="24"/>
      <c r="VNU62" s="24"/>
      <c r="VNY62" s="24"/>
      <c r="VOC62" s="24"/>
      <c r="VOG62" s="24"/>
      <c r="VOK62" s="24"/>
      <c r="VOO62" s="24"/>
      <c r="VOS62" s="24"/>
      <c r="VOW62" s="24"/>
      <c r="VPA62" s="24"/>
      <c r="VPE62" s="24"/>
      <c r="VPI62" s="24"/>
      <c r="VPM62" s="24"/>
      <c r="VPQ62" s="24"/>
      <c r="VPU62" s="24"/>
      <c r="VPY62" s="24"/>
      <c r="VQC62" s="24"/>
      <c r="VQG62" s="24"/>
      <c r="VQK62" s="24"/>
      <c r="VQO62" s="24"/>
      <c r="VQS62" s="24"/>
      <c r="VQW62" s="24"/>
      <c r="VRA62" s="24"/>
      <c r="VRE62" s="24"/>
      <c r="VRI62" s="24"/>
      <c r="VRM62" s="24"/>
      <c r="VRQ62" s="24"/>
      <c r="VRU62" s="24"/>
      <c r="VRY62" s="24"/>
      <c r="VSC62" s="24"/>
      <c r="VSG62" s="24"/>
      <c r="VSK62" s="24"/>
      <c r="VSO62" s="24"/>
      <c r="VSS62" s="24"/>
      <c r="VSW62" s="24"/>
      <c r="VTA62" s="24"/>
      <c r="VTE62" s="24"/>
      <c r="VTI62" s="24"/>
      <c r="VTM62" s="24"/>
      <c r="VTQ62" s="24"/>
      <c r="VTU62" s="24"/>
      <c r="VTY62" s="24"/>
      <c r="VUC62" s="24"/>
      <c r="VUG62" s="24"/>
      <c r="VUK62" s="24"/>
      <c r="VUO62" s="24"/>
      <c r="VUS62" s="24"/>
      <c r="VUW62" s="24"/>
      <c r="VVA62" s="24"/>
      <c r="VVE62" s="24"/>
      <c r="VVI62" s="24"/>
      <c r="VVM62" s="24"/>
      <c r="VVQ62" s="24"/>
      <c r="VVU62" s="24"/>
      <c r="VVY62" s="24"/>
      <c r="VWC62" s="24"/>
      <c r="VWG62" s="24"/>
      <c r="VWK62" s="24"/>
      <c r="VWO62" s="24"/>
      <c r="VWS62" s="24"/>
      <c r="VWW62" s="24"/>
      <c r="VXA62" s="24"/>
      <c r="VXE62" s="24"/>
      <c r="VXI62" s="24"/>
      <c r="VXM62" s="24"/>
      <c r="VXQ62" s="24"/>
      <c r="VXU62" s="24"/>
      <c r="VXY62" s="24"/>
      <c r="VYC62" s="24"/>
      <c r="VYG62" s="24"/>
      <c r="VYK62" s="24"/>
      <c r="VYO62" s="24"/>
      <c r="VYS62" s="24"/>
      <c r="VYW62" s="24"/>
      <c r="VZA62" s="24"/>
      <c r="VZE62" s="24"/>
      <c r="VZI62" s="24"/>
      <c r="VZM62" s="24"/>
      <c r="VZQ62" s="24"/>
      <c r="VZU62" s="24"/>
      <c r="VZY62" s="24"/>
      <c r="WAC62" s="24"/>
      <c r="WAG62" s="24"/>
      <c r="WAK62" s="24"/>
      <c r="WAO62" s="24"/>
      <c r="WAS62" s="24"/>
      <c r="WAW62" s="24"/>
      <c r="WBA62" s="24"/>
      <c r="WBE62" s="24"/>
      <c r="WBI62" s="24"/>
      <c r="WBM62" s="24"/>
      <c r="WBQ62" s="24"/>
      <c r="WBU62" s="24"/>
      <c r="WBY62" s="24"/>
      <c r="WCC62" s="24"/>
      <c r="WCG62" s="24"/>
      <c r="WCK62" s="24"/>
      <c r="WCO62" s="24"/>
      <c r="WCS62" s="24"/>
      <c r="WCW62" s="24"/>
      <c r="WDA62" s="24"/>
      <c r="WDE62" s="24"/>
      <c r="WDI62" s="24"/>
      <c r="WDM62" s="24"/>
      <c r="WDQ62" s="24"/>
      <c r="WDU62" s="24"/>
      <c r="WDY62" s="24"/>
      <c r="WEC62" s="24"/>
      <c r="WEG62" s="24"/>
      <c r="WEK62" s="24"/>
      <c r="WEO62" s="24"/>
      <c r="WES62" s="24"/>
      <c r="WEW62" s="24"/>
      <c r="WFA62" s="24"/>
      <c r="WFE62" s="24"/>
      <c r="WFI62" s="24"/>
      <c r="WFM62" s="24"/>
      <c r="WFQ62" s="24"/>
      <c r="WFU62" s="24"/>
      <c r="WFY62" s="24"/>
      <c r="WGC62" s="24"/>
      <c r="WGG62" s="24"/>
      <c r="WGK62" s="24"/>
      <c r="WGO62" s="24"/>
      <c r="WGS62" s="24"/>
      <c r="WGW62" s="24"/>
      <c r="WHA62" s="24"/>
      <c r="WHE62" s="24"/>
      <c r="WHI62" s="24"/>
      <c r="WHM62" s="24"/>
      <c r="WHQ62" s="24"/>
      <c r="WHU62" s="24"/>
      <c r="WHY62" s="24"/>
      <c r="WIC62" s="24"/>
      <c r="WIG62" s="24"/>
      <c r="WIK62" s="24"/>
      <c r="WIO62" s="24"/>
      <c r="WIS62" s="24"/>
      <c r="WIW62" s="24"/>
      <c r="WJA62" s="24"/>
      <c r="WJE62" s="24"/>
      <c r="WJI62" s="24"/>
      <c r="WJM62" s="24"/>
      <c r="WJQ62" s="24"/>
      <c r="WJU62" s="24"/>
      <c r="WJY62" s="24"/>
      <c r="WKC62" s="24"/>
      <c r="WKG62" s="24"/>
      <c r="WKK62" s="24"/>
      <c r="WKO62" s="24"/>
      <c r="WKS62" s="24"/>
      <c r="WKW62" s="24"/>
      <c r="WLA62" s="24"/>
      <c r="WLE62" s="24"/>
      <c r="WLI62" s="24"/>
      <c r="WLM62" s="24"/>
      <c r="WLQ62" s="24"/>
      <c r="WLU62" s="24"/>
      <c r="WLY62" s="24"/>
      <c r="WMC62" s="24"/>
      <c r="WMG62" s="24"/>
      <c r="WMK62" s="24"/>
      <c r="WMO62" s="24"/>
      <c r="WMS62" s="24"/>
      <c r="WMW62" s="24"/>
      <c r="WNA62" s="24"/>
      <c r="WNE62" s="24"/>
      <c r="WNI62" s="24"/>
      <c r="WNM62" s="24"/>
      <c r="WNQ62" s="24"/>
      <c r="WNU62" s="24"/>
      <c r="WNY62" s="24"/>
      <c r="WOC62" s="24"/>
      <c r="WOG62" s="24"/>
      <c r="WOK62" s="24"/>
      <c r="WOO62" s="24"/>
      <c r="WOS62" s="24"/>
      <c r="WOW62" s="24"/>
      <c r="WPA62" s="24"/>
      <c r="WPE62" s="24"/>
      <c r="WPI62" s="24"/>
      <c r="WPM62" s="24"/>
      <c r="WPQ62" s="24"/>
      <c r="WPU62" s="24"/>
      <c r="WPY62" s="24"/>
      <c r="WQC62" s="24"/>
      <c r="WQG62" s="24"/>
      <c r="WQK62" s="24"/>
      <c r="WQO62" s="24"/>
      <c r="WQS62" s="24"/>
      <c r="WQW62" s="24"/>
      <c r="WRA62" s="24"/>
      <c r="WRE62" s="24"/>
      <c r="WRI62" s="24"/>
      <c r="WRM62" s="24"/>
      <c r="WRQ62" s="24"/>
      <c r="WRU62" s="24"/>
      <c r="WRY62" s="24"/>
      <c r="WSC62" s="24"/>
      <c r="WSG62" s="24"/>
      <c r="WSK62" s="24"/>
      <c r="WSO62" s="24"/>
      <c r="WSS62" s="24"/>
      <c r="WSW62" s="24"/>
      <c r="WTA62" s="24"/>
      <c r="WTE62" s="24"/>
      <c r="WTI62" s="24"/>
      <c r="WTM62" s="24"/>
      <c r="WTQ62" s="24"/>
      <c r="WTU62" s="24"/>
      <c r="WTY62" s="24"/>
      <c r="WUC62" s="24"/>
      <c r="WUG62" s="24"/>
      <c r="WUK62" s="24"/>
      <c r="WUO62" s="24"/>
      <c r="WUS62" s="24"/>
      <c r="WUW62" s="24"/>
      <c r="WVA62" s="24"/>
      <c r="WVE62" s="24"/>
      <c r="WVI62" s="24"/>
      <c r="WVM62" s="24"/>
      <c r="WVQ62" s="24"/>
      <c r="WVU62" s="24"/>
      <c r="WVY62" s="24"/>
      <c r="WWC62" s="24"/>
      <c r="WWG62" s="24"/>
      <c r="WWK62" s="24"/>
      <c r="WWO62" s="24"/>
      <c r="WWS62" s="24"/>
      <c r="WWW62" s="24"/>
      <c r="WXA62" s="24"/>
      <c r="WXE62" s="24"/>
      <c r="WXI62" s="24"/>
      <c r="WXM62" s="24"/>
      <c r="WXQ62" s="24"/>
      <c r="WXU62" s="24"/>
      <c r="WXY62" s="24"/>
      <c r="WYC62" s="24"/>
      <c r="WYG62" s="24"/>
      <c r="WYK62" s="24"/>
      <c r="WYO62" s="24"/>
      <c r="WYS62" s="24"/>
      <c r="WYW62" s="24"/>
      <c r="WZA62" s="24"/>
      <c r="WZE62" s="24"/>
      <c r="WZI62" s="24"/>
      <c r="WZM62" s="24"/>
      <c r="WZQ62" s="24"/>
      <c r="WZU62" s="24"/>
      <c r="WZY62" s="24"/>
      <c r="XAC62" s="24"/>
      <c r="XAG62" s="24"/>
      <c r="XAK62" s="24"/>
      <c r="XAO62" s="24"/>
      <c r="XAS62" s="24"/>
      <c r="XAW62" s="24"/>
      <c r="XBA62" s="24"/>
      <c r="XBE62" s="24"/>
      <c r="XBI62" s="24"/>
      <c r="XBM62" s="24"/>
      <c r="XBQ62" s="24"/>
      <c r="XBU62" s="24"/>
      <c r="XBY62" s="24"/>
      <c r="XCC62" s="24"/>
      <c r="XCG62" s="24"/>
      <c r="XCK62" s="24"/>
      <c r="XCO62" s="24"/>
      <c r="XCS62" s="24"/>
      <c r="XCW62" s="24"/>
      <c r="XDA62" s="24"/>
      <c r="XDE62" s="24"/>
      <c r="XDI62" s="24"/>
      <c r="XDM62" s="24"/>
      <c r="XDQ62" s="24"/>
      <c r="XDU62" s="24"/>
      <c r="XDY62" s="24"/>
      <c r="XEC62" s="24"/>
      <c r="XEG62" s="24"/>
      <c r="XEK62" s="24"/>
      <c r="XEO62" s="24"/>
      <c r="XES62" s="24"/>
    </row>
    <row r="63" spans="1:16376">
      <c r="A63" s="24">
        <v>201555020263</v>
      </c>
      <c r="B63">
        <v>20</v>
      </c>
      <c r="C63" s="24">
        <v>15</v>
      </c>
      <c r="D63">
        <v>55</v>
      </c>
      <c r="E63" t="s">
        <v>348</v>
      </c>
      <c r="F63" t="s">
        <v>635</v>
      </c>
      <c r="G63" t="s">
        <v>344</v>
      </c>
      <c r="H63" t="s">
        <v>344</v>
      </c>
      <c r="I63" s="24">
        <v>2000</v>
      </c>
      <c r="K63" s="4" t="s">
        <v>348</v>
      </c>
      <c r="L63">
        <v>26</v>
      </c>
      <c r="M63" s="92"/>
      <c r="N63" s="90" t="s">
        <v>344</v>
      </c>
      <c r="O63" s="90">
        <v>2015</v>
      </c>
      <c r="P63" s="90">
        <v>12</v>
      </c>
      <c r="Q63" s="92">
        <v>2015</v>
      </c>
      <c r="U63" s="24"/>
      <c r="Y63" s="24"/>
      <c r="AC63" s="24"/>
      <c r="AG63" s="24"/>
      <c r="AK63" s="24"/>
      <c r="AO63" s="24"/>
      <c r="AS63" s="24"/>
      <c r="AW63" s="24"/>
      <c r="BA63" s="24"/>
      <c r="BE63" s="24"/>
      <c r="BI63" s="24"/>
      <c r="BM63" s="24"/>
      <c r="BQ63" s="24"/>
      <c r="BU63" s="24"/>
      <c r="BY63" s="24"/>
      <c r="CC63" s="24"/>
      <c r="CG63" s="24"/>
      <c r="CK63" s="24"/>
      <c r="CO63" s="24"/>
      <c r="CS63" s="24"/>
      <c r="CW63" s="24"/>
      <c r="DA63" s="24"/>
      <c r="DE63" s="24"/>
      <c r="DI63" s="24"/>
      <c r="DM63" s="24"/>
      <c r="DQ63" s="24"/>
      <c r="DU63" s="24"/>
      <c r="DY63" s="24"/>
      <c r="EC63" s="24"/>
      <c r="EG63" s="24"/>
      <c r="EK63" s="24"/>
      <c r="EO63" s="24"/>
      <c r="ES63" s="24"/>
      <c r="EW63" s="24"/>
      <c r="FA63" s="24"/>
      <c r="FE63" s="24"/>
      <c r="FI63" s="24"/>
      <c r="FM63" s="24"/>
      <c r="FQ63" s="24"/>
      <c r="FU63" s="24"/>
      <c r="FY63" s="24"/>
      <c r="GC63" s="24"/>
      <c r="GG63" s="24"/>
      <c r="GK63" s="24"/>
      <c r="GO63" s="24"/>
      <c r="GS63" s="24"/>
      <c r="GW63" s="24"/>
      <c r="HA63" s="24"/>
      <c r="HE63" s="24"/>
      <c r="HI63" s="24"/>
      <c r="HM63" s="24"/>
      <c r="HQ63" s="24"/>
      <c r="HU63" s="24"/>
      <c r="HY63" s="24"/>
      <c r="IC63" s="24"/>
      <c r="IG63" s="24"/>
      <c r="IK63" s="24"/>
      <c r="IO63" s="24"/>
      <c r="IS63" s="24"/>
      <c r="IW63" s="24"/>
      <c r="JA63" s="24"/>
      <c r="JE63" s="24"/>
      <c r="JI63" s="24"/>
      <c r="JM63" s="24"/>
      <c r="JQ63" s="24"/>
      <c r="JU63" s="24"/>
      <c r="JY63" s="24"/>
      <c r="KC63" s="24"/>
      <c r="KG63" s="24"/>
      <c r="KK63" s="24"/>
      <c r="KO63" s="24"/>
      <c r="KS63" s="24"/>
      <c r="KW63" s="24"/>
      <c r="LA63" s="24"/>
      <c r="LE63" s="24"/>
      <c r="LI63" s="24"/>
      <c r="LM63" s="24"/>
      <c r="LQ63" s="24"/>
      <c r="LU63" s="24"/>
      <c r="LY63" s="24"/>
      <c r="MC63" s="24"/>
      <c r="MG63" s="24"/>
      <c r="MK63" s="24"/>
      <c r="MO63" s="24"/>
      <c r="MS63" s="24"/>
      <c r="MW63" s="24"/>
      <c r="NA63" s="24"/>
      <c r="NE63" s="24"/>
      <c r="NI63" s="24"/>
      <c r="NM63" s="24"/>
      <c r="NQ63" s="24"/>
      <c r="NU63" s="24"/>
      <c r="NY63" s="24"/>
      <c r="OC63" s="24"/>
      <c r="OG63" s="24"/>
      <c r="OK63" s="24"/>
      <c r="OO63" s="24"/>
      <c r="OS63" s="24"/>
      <c r="OW63" s="24"/>
      <c r="PA63" s="24"/>
      <c r="PE63" s="24"/>
      <c r="PI63" s="24"/>
      <c r="PM63" s="24"/>
      <c r="PQ63" s="24"/>
      <c r="PU63" s="24"/>
      <c r="PY63" s="24"/>
      <c r="QC63" s="24"/>
      <c r="QG63" s="24"/>
      <c r="QK63" s="24"/>
      <c r="QO63" s="24"/>
      <c r="QS63" s="24"/>
      <c r="QW63" s="24"/>
      <c r="RA63" s="24"/>
      <c r="RE63" s="24"/>
      <c r="RI63" s="24"/>
      <c r="RM63" s="24"/>
      <c r="RQ63" s="24"/>
      <c r="RU63" s="24"/>
      <c r="RY63" s="24"/>
      <c r="SC63" s="24"/>
      <c r="SG63" s="24"/>
      <c r="SK63" s="24"/>
      <c r="SO63" s="24"/>
      <c r="SS63" s="24"/>
      <c r="SW63" s="24"/>
      <c r="TA63" s="24"/>
      <c r="TE63" s="24"/>
      <c r="TI63" s="24"/>
      <c r="TM63" s="24"/>
      <c r="TQ63" s="24"/>
      <c r="TU63" s="24"/>
      <c r="TY63" s="24"/>
      <c r="UC63" s="24"/>
      <c r="UG63" s="24"/>
      <c r="UK63" s="24"/>
      <c r="UO63" s="24"/>
      <c r="US63" s="24"/>
      <c r="UW63" s="24"/>
      <c r="VA63" s="24"/>
      <c r="VE63" s="24"/>
      <c r="VI63" s="24"/>
      <c r="VM63" s="24"/>
      <c r="VQ63" s="24"/>
      <c r="VU63" s="24"/>
      <c r="VY63" s="24"/>
      <c r="WC63" s="24"/>
      <c r="WG63" s="24"/>
      <c r="WK63" s="24"/>
      <c r="WO63" s="24"/>
      <c r="WS63" s="24"/>
      <c r="WW63" s="24"/>
      <c r="XA63" s="24"/>
      <c r="XE63" s="24"/>
      <c r="XI63" s="24"/>
      <c r="XM63" s="24"/>
      <c r="XQ63" s="24"/>
      <c r="XU63" s="24"/>
      <c r="XY63" s="24"/>
      <c r="YC63" s="24"/>
      <c r="YG63" s="24"/>
      <c r="YK63" s="24"/>
      <c r="YO63" s="24"/>
      <c r="YS63" s="24"/>
      <c r="YW63" s="24"/>
      <c r="ZA63" s="24"/>
      <c r="ZE63" s="24"/>
      <c r="ZI63" s="24"/>
      <c r="ZM63" s="24"/>
      <c r="ZQ63" s="24"/>
      <c r="ZU63" s="24"/>
      <c r="ZY63" s="24"/>
      <c r="AAC63" s="24"/>
      <c r="AAG63" s="24"/>
      <c r="AAK63" s="24"/>
      <c r="AAO63" s="24"/>
      <c r="AAS63" s="24"/>
      <c r="AAW63" s="24"/>
      <c r="ABA63" s="24"/>
      <c r="ABE63" s="24"/>
      <c r="ABI63" s="24"/>
      <c r="ABM63" s="24"/>
      <c r="ABQ63" s="24"/>
      <c r="ABU63" s="24"/>
      <c r="ABY63" s="24"/>
      <c r="ACC63" s="24"/>
      <c r="ACG63" s="24"/>
      <c r="ACK63" s="24"/>
      <c r="ACO63" s="24"/>
      <c r="ACS63" s="24"/>
      <c r="ACW63" s="24"/>
      <c r="ADA63" s="24"/>
      <c r="ADE63" s="24"/>
      <c r="ADI63" s="24"/>
      <c r="ADM63" s="24"/>
      <c r="ADQ63" s="24"/>
      <c r="ADU63" s="24"/>
      <c r="ADY63" s="24"/>
      <c r="AEC63" s="24"/>
      <c r="AEG63" s="24"/>
      <c r="AEK63" s="24"/>
      <c r="AEO63" s="24"/>
      <c r="AES63" s="24"/>
      <c r="AEW63" s="24"/>
      <c r="AFA63" s="24"/>
      <c r="AFE63" s="24"/>
      <c r="AFI63" s="24"/>
      <c r="AFM63" s="24"/>
      <c r="AFQ63" s="24"/>
      <c r="AFU63" s="24"/>
      <c r="AFY63" s="24"/>
      <c r="AGC63" s="24"/>
      <c r="AGG63" s="24"/>
      <c r="AGK63" s="24"/>
      <c r="AGO63" s="24"/>
      <c r="AGS63" s="24"/>
      <c r="AGW63" s="24"/>
      <c r="AHA63" s="24"/>
      <c r="AHE63" s="24"/>
      <c r="AHI63" s="24"/>
      <c r="AHM63" s="24"/>
      <c r="AHQ63" s="24"/>
      <c r="AHU63" s="24"/>
      <c r="AHY63" s="24"/>
      <c r="AIC63" s="24"/>
      <c r="AIG63" s="24"/>
      <c r="AIK63" s="24"/>
      <c r="AIO63" s="24"/>
      <c r="AIS63" s="24"/>
      <c r="AIW63" s="24"/>
      <c r="AJA63" s="24"/>
      <c r="AJE63" s="24"/>
      <c r="AJI63" s="24"/>
      <c r="AJM63" s="24"/>
      <c r="AJQ63" s="24"/>
      <c r="AJU63" s="24"/>
      <c r="AJY63" s="24"/>
      <c r="AKC63" s="24"/>
      <c r="AKG63" s="24"/>
      <c r="AKK63" s="24"/>
      <c r="AKO63" s="24"/>
      <c r="AKS63" s="24"/>
      <c r="AKW63" s="24"/>
      <c r="ALA63" s="24"/>
      <c r="ALE63" s="24"/>
      <c r="ALI63" s="24"/>
      <c r="ALM63" s="24"/>
      <c r="ALQ63" s="24"/>
      <c r="ALU63" s="24"/>
      <c r="ALY63" s="24"/>
      <c r="AMC63" s="24"/>
      <c r="AMG63" s="24"/>
      <c r="AMK63" s="24"/>
      <c r="AMO63" s="24"/>
      <c r="AMS63" s="24"/>
      <c r="AMW63" s="24"/>
      <c r="ANA63" s="24"/>
      <c r="ANE63" s="24"/>
      <c r="ANI63" s="24"/>
      <c r="ANM63" s="24"/>
      <c r="ANQ63" s="24"/>
      <c r="ANU63" s="24"/>
      <c r="ANY63" s="24"/>
      <c r="AOC63" s="24"/>
      <c r="AOG63" s="24"/>
      <c r="AOK63" s="24"/>
      <c r="AOO63" s="24"/>
      <c r="AOS63" s="24"/>
      <c r="AOW63" s="24"/>
      <c r="APA63" s="24"/>
      <c r="APE63" s="24"/>
      <c r="API63" s="24"/>
      <c r="APM63" s="24"/>
      <c r="APQ63" s="24"/>
      <c r="APU63" s="24"/>
      <c r="APY63" s="24"/>
      <c r="AQC63" s="24"/>
      <c r="AQG63" s="24"/>
      <c r="AQK63" s="24"/>
      <c r="AQO63" s="24"/>
      <c r="AQS63" s="24"/>
      <c r="AQW63" s="24"/>
      <c r="ARA63" s="24"/>
      <c r="ARE63" s="24"/>
      <c r="ARI63" s="24"/>
      <c r="ARM63" s="24"/>
      <c r="ARQ63" s="24"/>
      <c r="ARU63" s="24"/>
      <c r="ARY63" s="24"/>
      <c r="ASC63" s="24"/>
      <c r="ASG63" s="24"/>
      <c r="ASK63" s="24"/>
      <c r="ASO63" s="24"/>
      <c r="ASS63" s="24"/>
      <c r="ASW63" s="24"/>
      <c r="ATA63" s="24"/>
      <c r="ATE63" s="24"/>
      <c r="ATI63" s="24"/>
      <c r="ATM63" s="24"/>
      <c r="ATQ63" s="24"/>
      <c r="ATU63" s="24"/>
      <c r="ATY63" s="24"/>
      <c r="AUC63" s="24"/>
      <c r="AUG63" s="24"/>
      <c r="AUK63" s="24"/>
      <c r="AUO63" s="24"/>
      <c r="AUS63" s="24"/>
      <c r="AUW63" s="24"/>
      <c r="AVA63" s="24"/>
      <c r="AVE63" s="24"/>
      <c r="AVI63" s="24"/>
      <c r="AVM63" s="24"/>
      <c r="AVQ63" s="24"/>
      <c r="AVU63" s="24"/>
      <c r="AVY63" s="24"/>
      <c r="AWC63" s="24"/>
      <c r="AWG63" s="24"/>
      <c r="AWK63" s="24"/>
      <c r="AWO63" s="24"/>
      <c r="AWS63" s="24"/>
      <c r="AWW63" s="24"/>
      <c r="AXA63" s="24"/>
      <c r="AXE63" s="24"/>
      <c r="AXI63" s="24"/>
      <c r="AXM63" s="24"/>
      <c r="AXQ63" s="24"/>
      <c r="AXU63" s="24"/>
      <c r="AXY63" s="24"/>
      <c r="AYC63" s="24"/>
      <c r="AYG63" s="24"/>
      <c r="AYK63" s="24"/>
      <c r="AYO63" s="24"/>
      <c r="AYS63" s="24"/>
      <c r="AYW63" s="24"/>
      <c r="AZA63" s="24"/>
      <c r="AZE63" s="24"/>
      <c r="AZI63" s="24"/>
      <c r="AZM63" s="24"/>
      <c r="AZQ63" s="24"/>
      <c r="AZU63" s="24"/>
      <c r="AZY63" s="24"/>
      <c r="BAC63" s="24"/>
      <c r="BAG63" s="24"/>
      <c r="BAK63" s="24"/>
      <c r="BAO63" s="24"/>
      <c r="BAS63" s="24"/>
      <c r="BAW63" s="24"/>
      <c r="BBA63" s="24"/>
      <c r="BBE63" s="24"/>
      <c r="BBI63" s="24"/>
      <c r="BBM63" s="24"/>
      <c r="BBQ63" s="24"/>
      <c r="BBU63" s="24"/>
      <c r="BBY63" s="24"/>
      <c r="BCC63" s="24"/>
      <c r="BCG63" s="24"/>
      <c r="BCK63" s="24"/>
      <c r="BCO63" s="24"/>
      <c r="BCS63" s="24"/>
      <c r="BCW63" s="24"/>
      <c r="BDA63" s="24"/>
      <c r="BDE63" s="24"/>
      <c r="BDI63" s="24"/>
      <c r="BDM63" s="24"/>
      <c r="BDQ63" s="24"/>
      <c r="BDU63" s="24"/>
      <c r="BDY63" s="24"/>
      <c r="BEC63" s="24"/>
      <c r="BEG63" s="24"/>
      <c r="BEK63" s="24"/>
      <c r="BEO63" s="24"/>
      <c r="BES63" s="24"/>
      <c r="BEW63" s="24"/>
      <c r="BFA63" s="24"/>
      <c r="BFE63" s="24"/>
      <c r="BFI63" s="24"/>
      <c r="BFM63" s="24"/>
      <c r="BFQ63" s="24"/>
      <c r="BFU63" s="24"/>
      <c r="BFY63" s="24"/>
      <c r="BGC63" s="24"/>
      <c r="BGG63" s="24"/>
      <c r="BGK63" s="24"/>
      <c r="BGO63" s="24"/>
      <c r="BGS63" s="24"/>
      <c r="BGW63" s="24"/>
      <c r="BHA63" s="24"/>
      <c r="BHE63" s="24"/>
      <c r="BHI63" s="24"/>
      <c r="BHM63" s="24"/>
      <c r="BHQ63" s="24"/>
      <c r="BHU63" s="24"/>
      <c r="BHY63" s="24"/>
      <c r="BIC63" s="24"/>
      <c r="BIG63" s="24"/>
      <c r="BIK63" s="24"/>
      <c r="BIO63" s="24"/>
      <c r="BIS63" s="24"/>
      <c r="BIW63" s="24"/>
      <c r="BJA63" s="24"/>
      <c r="BJE63" s="24"/>
      <c r="BJI63" s="24"/>
      <c r="BJM63" s="24"/>
      <c r="BJQ63" s="24"/>
      <c r="BJU63" s="24"/>
      <c r="BJY63" s="24"/>
      <c r="BKC63" s="24"/>
      <c r="BKG63" s="24"/>
      <c r="BKK63" s="24"/>
      <c r="BKO63" s="24"/>
      <c r="BKS63" s="24"/>
      <c r="BKW63" s="24"/>
      <c r="BLA63" s="24"/>
      <c r="BLE63" s="24"/>
      <c r="BLI63" s="24"/>
      <c r="BLM63" s="24"/>
      <c r="BLQ63" s="24"/>
      <c r="BLU63" s="24"/>
      <c r="BLY63" s="24"/>
      <c r="BMC63" s="24"/>
      <c r="BMG63" s="24"/>
      <c r="BMK63" s="24"/>
      <c r="BMO63" s="24"/>
      <c r="BMS63" s="24"/>
      <c r="BMW63" s="24"/>
      <c r="BNA63" s="24"/>
      <c r="BNE63" s="24"/>
      <c r="BNI63" s="24"/>
      <c r="BNM63" s="24"/>
      <c r="BNQ63" s="24"/>
      <c r="BNU63" s="24"/>
      <c r="BNY63" s="24"/>
      <c r="BOC63" s="24"/>
      <c r="BOG63" s="24"/>
      <c r="BOK63" s="24"/>
      <c r="BOO63" s="24"/>
      <c r="BOS63" s="24"/>
      <c r="BOW63" s="24"/>
      <c r="BPA63" s="24"/>
      <c r="BPE63" s="24"/>
      <c r="BPI63" s="24"/>
      <c r="BPM63" s="24"/>
      <c r="BPQ63" s="24"/>
      <c r="BPU63" s="24"/>
      <c r="BPY63" s="24"/>
      <c r="BQC63" s="24"/>
      <c r="BQG63" s="24"/>
      <c r="BQK63" s="24"/>
      <c r="BQO63" s="24"/>
      <c r="BQS63" s="24"/>
      <c r="BQW63" s="24"/>
      <c r="BRA63" s="24"/>
      <c r="BRE63" s="24"/>
      <c r="BRI63" s="24"/>
      <c r="BRM63" s="24"/>
      <c r="BRQ63" s="24"/>
      <c r="BRU63" s="24"/>
      <c r="BRY63" s="24"/>
      <c r="BSC63" s="24"/>
      <c r="BSG63" s="24"/>
      <c r="BSK63" s="24"/>
      <c r="BSO63" s="24"/>
      <c r="BSS63" s="24"/>
      <c r="BSW63" s="24"/>
      <c r="BTA63" s="24"/>
      <c r="BTE63" s="24"/>
      <c r="BTI63" s="24"/>
      <c r="BTM63" s="24"/>
      <c r="BTQ63" s="24"/>
      <c r="BTU63" s="24"/>
      <c r="BTY63" s="24"/>
      <c r="BUC63" s="24"/>
      <c r="BUG63" s="24"/>
      <c r="BUK63" s="24"/>
      <c r="BUO63" s="24"/>
      <c r="BUS63" s="24"/>
      <c r="BUW63" s="24"/>
      <c r="BVA63" s="24"/>
      <c r="BVE63" s="24"/>
      <c r="BVI63" s="24"/>
      <c r="BVM63" s="24"/>
      <c r="BVQ63" s="24"/>
      <c r="BVU63" s="24"/>
      <c r="BVY63" s="24"/>
      <c r="BWC63" s="24"/>
      <c r="BWG63" s="24"/>
      <c r="BWK63" s="24"/>
      <c r="BWO63" s="24"/>
      <c r="BWS63" s="24"/>
      <c r="BWW63" s="24"/>
      <c r="BXA63" s="24"/>
      <c r="BXE63" s="24"/>
      <c r="BXI63" s="24"/>
      <c r="BXM63" s="24"/>
      <c r="BXQ63" s="24"/>
      <c r="BXU63" s="24"/>
      <c r="BXY63" s="24"/>
      <c r="BYC63" s="24"/>
      <c r="BYG63" s="24"/>
      <c r="BYK63" s="24"/>
      <c r="BYO63" s="24"/>
      <c r="BYS63" s="24"/>
      <c r="BYW63" s="24"/>
      <c r="BZA63" s="24"/>
      <c r="BZE63" s="24"/>
      <c r="BZI63" s="24"/>
      <c r="BZM63" s="24"/>
      <c r="BZQ63" s="24"/>
      <c r="BZU63" s="24"/>
      <c r="BZY63" s="24"/>
      <c r="CAC63" s="24"/>
      <c r="CAG63" s="24"/>
      <c r="CAK63" s="24"/>
      <c r="CAO63" s="24"/>
      <c r="CAS63" s="24"/>
      <c r="CAW63" s="24"/>
      <c r="CBA63" s="24"/>
      <c r="CBE63" s="24"/>
      <c r="CBI63" s="24"/>
      <c r="CBM63" s="24"/>
      <c r="CBQ63" s="24"/>
      <c r="CBU63" s="24"/>
      <c r="CBY63" s="24"/>
      <c r="CCC63" s="24"/>
      <c r="CCG63" s="24"/>
      <c r="CCK63" s="24"/>
      <c r="CCO63" s="24"/>
      <c r="CCS63" s="24"/>
      <c r="CCW63" s="24"/>
      <c r="CDA63" s="24"/>
      <c r="CDE63" s="24"/>
      <c r="CDI63" s="24"/>
      <c r="CDM63" s="24"/>
      <c r="CDQ63" s="24"/>
      <c r="CDU63" s="24"/>
      <c r="CDY63" s="24"/>
      <c r="CEC63" s="24"/>
      <c r="CEG63" s="24"/>
      <c r="CEK63" s="24"/>
      <c r="CEO63" s="24"/>
      <c r="CES63" s="24"/>
      <c r="CEW63" s="24"/>
      <c r="CFA63" s="24"/>
      <c r="CFE63" s="24"/>
      <c r="CFI63" s="24"/>
      <c r="CFM63" s="24"/>
      <c r="CFQ63" s="24"/>
      <c r="CFU63" s="24"/>
      <c r="CFY63" s="24"/>
      <c r="CGC63" s="24"/>
      <c r="CGG63" s="24"/>
      <c r="CGK63" s="24"/>
      <c r="CGO63" s="24"/>
      <c r="CGS63" s="24"/>
      <c r="CGW63" s="24"/>
      <c r="CHA63" s="24"/>
      <c r="CHE63" s="24"/>
      <c r="CHI63" s="24"/>
      <c r="CHM63" s="24"/>
      <c r="CHQ63" s="24"/>
      <c r="CHU63" s="24"/>
      <c r="CHY63" s="24"/>
      <c r="CIC63" s="24"/>
      <c r="CIG63" s="24"/>
      <c r="CIK63" s="24"/>
      <c r="CIO63" s="24"/>
      <c r="CIS63" s="24"/>
      <c r="CIW63" s="24"/>
      <c r="CJA63" s="24"/>
      <c r="CJE63" s="24"/>
      <c r="CJI63" s="24"/>
      <c r="CJM63" s="24"/>
      <c r="CJQ63" s="24"/>
      <c r="CJU63" s="24"/>
      <c r="CJY63" s="24"/>
      <c r="CKC63" s="24"/>
      <c r="CKG63" s="24"/>
      <c r="CKK63" s="24"/>
      <c r="CKO63" s="24"/>
      <c r="CKS63" s="24"/>
      <c r="CKW63" s="24"/>
      <c r="CLA63" s="24"/>
      <c r="CLE63" s="24"/>
      <c r="CLI63" s="24"/>
      <c r="CLM63" s="24"/>
      <c r="CLQ63" s="24"/>
      <c r="CLU63" s="24"/>
      <c r="CLY63" s="24"/>
      <c r="CMC63" s="24"/>
      <c r="CMG63" s="24"/>
      <c r="CMK63" s="24"/>
      <c r="CMO63" s="24"/>
      <c r="CMS63" s="24"/>
      <c r="CMW63" s="24"/>
      <c r="CNA63" s="24"/>
      <c r="CNE63" s="24"/>
      <c r="CNI63" s="24"/>
      <c r="CNM63" s="24"/>
      <c r="CNQ63" s="24"/>
      <c r="CNU63" s="24"/>
      <c r="CNY63" s="24"/>
      <c r="COC63" s="24"/>
      <c r="COG63" s="24"/>
      <c r="COK63" s="24"/>
      <c r="COO63" s="24"/>
      <c r="COS63" s="24"/>
      <c r="COW63" s="24"/>
      <c r="CPA63" s="24"/>
      <c r="CPE63" s="24"/>
      <c r="CPI63" s="24"/>
      <c r="CPM63" s="24"/>
      <c r="CPQ63" s="24"/>
      <c r="CPU63" s="24"/>
      <c r="CPY63" s="24"/>
      <c r="CQC63" s="24"/>
      <c r="CQG63" s="24"/>
      <c r="CQK63" s="24"/>
      <c r="CQO63" s="24"/>
      <c r="CQS63" s="24"/>
      <c r="CQW63" s="24"/>
      <c r="CRA63" s="24"/>
      <c r="CRE63" s="24"/>
      <c r="CRI63" s="24"/>
      <c r="CRM63" s="24"/>
      <c r="CRQ63" s="24"/>
      <c r="CRU63" s="24"/>
      <c r="CRY63" s="24"/>
      <c r="CSC63" s="24"/>
      <c r="CSG63" s="24"/>
      <c r="CSK63" s="24"/>
      <c r="CSO63" s="24"/>
      <c r="CSS63" s="24"/>
      <c r="CSW63" s="24"/>
      <c r="CTA63" s="24"/>
      <c r="CTE63" s="24"/>
      <c r="CTI63" s="24"/>
      <c r="CTM63" s="24"/>
      <c r="CTQ63" s="24"/>
      <c r="CTU63" s="24"/>
      <c r="CTY63" s="24"/>
      <c r="CUC63" s="24"/>
      <c r="CUG63" s="24"/>
      <c r="CUK63" s="24"/>
      <c r="CUO63" s="24"/>
      <c r="CUS63" s="24"/>
      <c r="CUW63" s="24"/>
      <c r="CVA63" s="24"/>
      <c r="CVE63" s="24"/>
      <c r="CVI63" s="24"/>
      <c r="CVM63" s="24"/>
      <c r="CVQ63" s="24"/>
      <c r="CVU63" s="24"/>
      <c r="CVY63" s="24"/>
      <c r="CWC63" s="24"/>
      <c r="CWG63" s="24"/>
      <c r="CWK63" s="24"/>
      <c r="CWO63" s="24"/>
      <c r="CWS63" s="24"/>
      <c r="CWW63" s="24"/>
      <c r="CXA63" s="24"/>
      <c r="CXE63" s="24"/>
      <c r="CXI63" s="24"/>
      <c r="CXM63" s="24"/>
      <c r="CXQ63" s="24"/>
      <c r="CXU63" s="24"/>
      <c r="CXY63" s="24"/>
      <c r="CYC63" s="24"/>
      <c r="CYG63" s="24"/>
      <c r="CYK63" s="24"/>
      <c r="CYO63" s="24"/>
      <c r="CYS63" s="24"/>
      <c r="CYW63" s="24"/>
      <c r="CZA63" s="24"/>
      <c r="CZE63" s="24"/>
      <c r="CZI63" s="24"/>
      <c r="CZM63" s="24"/>
      <c r="CZQ63" s="24"/>
      <c r="CZU63" s="24"/>
      <c r="CZY63" s="24"/>
      <c r="DAC63" s="24"/>
      <c r="DAG63" s="24"/>
      <c r="DAK63" s="24"/>
      <c r="DAO63" s="24"/>
      <c r="DAS63" s="24"/>
      <c r="DAW63" s="24"/>
      <c r="DBA63" s="24"/>
      <c r="DBE63" s="24"/>
      <c r="DBI63" s="24"/>
      <c r="DBM63" s="24"/>
      <c r="DBQ63" s="24"/>
      <c r="DBU63" s="24"/>
      <c r="DBY63" s="24"/>
      <c r="DCC63" s="24"/>
      <c r="DCG63" s="24"/>
      <c r="DCK63" s="24"/>
      <c r="DCO63" s="24"/>
      <c r="DCS63" s="24"/>
      <c r="DCW63" s="24"/>
      <c r="DDA63" s="24"/>
      <c r="DDE63" s="24"/>
      <c r="DDI63" s="24"/>
      <c r="DDM63" s="24"/>
      <c r="DDQ63" s="24"/>
      <c r="DDU63" s="24"/>
      <c r="DDY63" s="24"/>
      <c r="DEC63" s="24"/>
      <c r="DEG63" s="24"/>
      <c r="DEK63" s="24"/>
      <c r="DEO63" s="24"/>
      <c r="DES63" s="24"/>
      <c r="DEW63" s="24"/>
      <c r="DFA63" s="24"/>
      <c r="DFE63" s="24"/>
      <c r="DFI63" s="24"/>
      <c r="DFM63" s="24"/>
      <c r="DFQ63" s="24"/>
      <c r="DFU63" s="24"/>
      <c r="DFY63" s="24"/>
      <c r="DGC63" s="24"/>
      <c r="DGG63" s="24"/>
      <c r="DGK63" s="24"/>
      <c r="DGO63" s="24"/>
      <c r="DGS63" s="24"/>
      <c r="DGW63" s="24"/>
      <c r="DHA63" s="24"/>
      <c r="DHE63" s="24"/>
      <c r="DHI63" s="24"/>
      <c r="DHM63" s="24"/>
      <c r="DHQ63" s="24"/>
      <c r="DHU63" s="24"/>
      <c r="DHY63" s="24"/>
      <c r="DIC63" s="24"/>
      <c r="DIG63" s="24"/>
      <c r="DIK63" s="24"/>
      <c r="DIO63" s="24"/>
      <c r="DIS63" s="24"/>
      <c r="DIW63" s="24"/>
      <c r="DJA63" s="24"/>
      <c r="DJE63" s="24"/>
      <c r="DJI63" s="24"/>
      <c r="DJM63" s="24"/>
      <c r="DJQ63" s="24"/>
      <c r="DJU63" s="24"/>
      <c r="DJY63" s="24"/>
      <c r="DKC63" s="24"/>
      <c r="DKG63" s="24"/>
      <c r="DKK63" s="24"/>
      <c r="DKO63" s="24"/>
      <c r="DKS63" s="24"/>
      <c r="DKW63" s="24"/>
      <c r="DLA63" s="24"/>
      <c r="DLE63" s="24"/>
      <c r="DLI63" s="24"/>
      <c r="DLM63" s="24"/>
      <c r="DLQ63" s="24"/>
      <c r="DLU63" s="24"/>
      <c r="DLY63" s="24"/>
      <c r="DMC63" s="24"/>
      <c r="DMG63" s="24"/>
      <c r="DMK63" s="24"/>
      <c r="DMO63" s="24"/>
      <c r="DMS63" s="24"/>
      <c r="DMW63" s="24"/>
      <c r="DNA63" s="24"/>
      <c r="DNE63" s="24"/>
      <c r="DNI63" s="24"/>
      <c r="DNM63" s="24"/>
      <c r="DNQ63" s="24"/>
      <c r="DNU63" s="24"/>
      <c r="DNY63" s="24"/>
      <c r="DOC63" s="24"/>
      <c r="DOG63" s="24"/>
      <c r="DOK63" s="24"/>
      <c r="DOO63" s="24"/>
      <c r="DOS63" s="24"/>
      <c r="DOW63" s="24"/>
      <c r="DPA63" s="24"/>
      <c r="DPE63" s="24"/>
      <c r="DPI63" s="24"/>
      <c r="DPM63" s="24"/>
      <c r="DPQ63" s="24"/>
      <c r="DPU63" s="24"/>
      <c r="DPY63" s="24"/>
      <c r="DQC63" s="24"/>
      <c r="DQG63" s="24"/>
      <c r="DQK63" s="24"/>
      <c r="DQO63" s="24"/>
      <c r="DQS63" s="24"/>
      <c r="DQW63" s="24"/>
      <c r="DRA63" s="24"/>
      <c r="DRE63" s="24"/>
      <c r="DRI63" s="24"/>
      <c r="DRM63" s="24"/>
      <c r="DRQ63" s="24"/>
      <c r="DRU63" s="24"/>
      <c r="DRY63" s="24"/>
      <c r="DSC63" s="24"/>
      <c r="DSG63" s="24"/>
      <c r="DSK63" s="24"/>
      <c r="DSO63" s="24"/>
      <c r="DSS63" s="24"/>
      <c r="DSW63" s="24"/>
      <c r="DTA63" s="24"/>
      <c r="DTE63" s="24"/>
      <c r="DTI63" s="24"/>
      <c r="DTM63" s="24"/>
      <c r="DTQ63" s="24"/>
      <c r="DTU63" s="24"/>
      <c r="DTY63" s="24"/>
      <c r="DUC63" s="24"/>
      <c r="DUG63" s="24"/>
      <c r="DUK63" s="24"/>
      <c r="DUO63" s="24"/>
      <c r="DUS63" s="24"/>
      <c r="DUW63" s="24"/>
      <c r="DVA63" s="24"/>
      <c r="DVE63" s="24"/>
      <c r="DVI63" s="24"/>
      <c r="DVM63" s="24"/>
      <c r="DVQ63" s="24"/>
      <c r="DVU63" s="24"/>
      <c r="DVY63" s="24"/>
      <c r="DWC63" s="24"/>
      <c r="DWG63" s="24"/>
      <c r="DWK63" s="24"/>
      <c r="DWO63" s="24"/>
      <c r="DWS63" s="24"/>
      <c r="DWW63" s="24"/>
      <c r="DXA63" s="24"/>
      <c r="DXE63" s="24"/>
      <c r="DXI63" s="24"/>
      <c r="DXM63" s="24"/>
      <c r="DXQ63" s="24"/>
      <c r="DXU63" s="24"/>
      <c r="DXY63" s="24"/>
      <c r="DYC63" s="24"/>
      <c r="DYG63" s="24"/>
      <c r="DYK63" s="24"/>
      <c r="DYO63" s="24"/>
      <c r="DYS63" s="24"/>
      <c r="DYW63" s="24"/>
      <c r="DZA63" s="24"/>
      <c r="DZE63" s="24"/>
      <c r="DZI63" s="24"/>
      <c r="DZM63" s="24"/>
      <c r="DZQ63" s="24"/>
      <c r="DZU63" s="24"/>
      <c r="DZY63" s="24"/>
      <c r="EAC63" s="24"/>
      <c r="EAG63" s="24"/>
      <c r="EAK63" s="24"/>
      <c r="EAO63" s="24"/>
      <c r="EAS63" s="24"/>
      <c r="EAW63" s="24"/>
      <c r="EBA63" s="24"/>
      <c r="EBE63" s="24"/>
      <c r="EBI63" s="24"/>
      <c r="EBM63" s="24"/>
      <c r="EBQ63" s="24"/>
      <c r="EBU63" s="24"/>
      <c r="EBY63" s="24"/>
      <c r="ECC63" s="24"/>
      <c r="ECG63" s="24"/>
      <c r="ECK63" s="24"/>
      <c r="ECO63" s="24"/>
      <c r="ECS63" s="24"/>
      <c r="ECW63" s="24"/>
      <c r="EDA63" s="24"/>
      <c r="EDE63" s="24"/>
      <c r="EDI63" s="24"/>
      <c r="EDM63" s="24"/>
      <c r="EDQ63" s="24"/>
      <c r="EDU63" s="24"/>
      <c r="EDY63" s="24"/>
      <c r="EEC63" s="24"/>
      <c r="EEG63" s="24"/>
      <c r="EEK63" s="24"/>
      <c r="EEO63" s="24"/>
      <c r="EES63" s="24"/>
      <c r="EEW63" s="24"/>
      <c r="EFA63" s="24"/>
      <c r="EFE63" s="24"/>
      <c r="EFI63" s="24"/>
      <c r="EFM63" s="24"/>
      <c r="EFQ63" s="24"/>
      <c r="EFU63" s="24"/>
      <c r="EFY63" s="24"/>
      <c r="EGC63" s="24"/>
      <c r="EGG63" s="24"/>
      <c r="EGK63" s="24"/>
      <c r="EGO63" s="24"/>
      <c r="EGS63" s="24"/>
      <c r="EGW63" s="24"/>
      <c r="EHA63" s="24"/>
      <c r="EHE63" s="24"/>
      <c r="EHI63" s="24"/>
      <c r="EHM63" s="24"/>
      <c r="EHQ63" s="24"/>
      <c r="EHU63" s="24"/>
      <c r="EHY63" s="24"/>
      <c r="EIC63" s="24"/>
      <c r="EIG63" s="24"/>
      <c r="EIK63" s="24"/>
      <c r="EIO63" s="24"/>
      <c r="EIS63" s="24"/>
      <c r="EIW63" s="24"/>
      <c r="EJA63" s="24"/>
      <c r="EJE63" s="24"/>
      <c r="EJI63" s="24"/>
      <c r="EJM63" s="24"/>
      <c r="EJQ63" s="24"/>
      <c r="EJU63" s="24"/>
      <c r="EJY63" s="24"/>
      <c r="EKC63" s="24"/>
      <c r="EKG63" s="24"/>
      <c r="EKK63" s="24"/>
      <c r="EKO63" s="24"/>
      <c r="EKS63" s="24"/>
      <c r="EKW63" s="24"/>
      <c r="ELA63" s="24"/>
      <c r="ELE63" s="24"/>
      <c r="ELI63" s="24"/>
      <c r="ELM63" s="24"/>
      <c r="ELQ63" s="24"/>
      <c r="ELU63" s="24"/>
      <c r="ELY63" s="24"/>
      <c r="EMC63" s="24"/>
      <c r="EMG63" s="24"/>
      <c r="EMK63" s="24"/>
      <c r="EMO63" s="24"/>
      <c r="EMS63" s="24"/>
      <c r="EMW63" s="24"/>
      <c r="ENA63" s="24"/>
      <c r="ENE63" s="24"/>
      <c r="ENI63" s="24"/>
      <c r="ENM63" s="24"/>
      <c r="ENQ63" s="24"/>
      <c r="ENU63" s="24"/>
      <c r="ENY63" s="24"/>
      <c r="EOC63" s="24"/>
      <c r="EOG63" s="24"/>
      <c r="EOK63" s="24"/>
      <c r="EOO63" s="24"/>
      <c r="EOS63" s="24"/>
      <c r="EOW63" s="24"/>
      <c r="EPA63" s="24"/>
      <c r="EPE63" s="24"/>
      <c r="EPI63" s="24"/>
      <c r="EPM63" s="24"/>
      <c r="EPQ63" s="24"/>
      <c r="EPU63" s="24"/>
      <c r="EPY63" s="24"/>
      <c r="EQC63" s="24"/>
      <c r="EQG63" s="24"/>
      <c r="EQK63" s="24"/>
      <c r="EQO63" s="24"/>
      <c r="EQS63" s="24"/>
      <c r="EQW63" s="24"/>
      <c r="ERA63" s="24"/>
      <c r="ERE63" s="24"/>
      <c r="ERI63" s="24"/>
      <c r="ERM63" s="24"/>
      <c r="ERQ63" s="24"/>
      <c r="ERU63" s="24"/>
      <c r="ERY63" s="24"/>
      <c r="ESC63" s="24"/>
      <c r="ESG63" s="24"/>
      <c r="ESK63" s="24"/>
      <c r="ESO63" s="24"/>
      <c r="ESS63" s="24"/>
      <c r="ESW63" s="24"/>
      <c r="ETA63" s="24"/>
      <c r="ETE63" s="24"/>
      <c r="ETI63" s="24"/>
      <c r="ETM63" s="24"/>
      <c r="ETQ63" s="24"/>
      <c r="ETU63" s="24"/>
      <c r="ETY63" s="24"/>
      <c r="EUC63" s="24"/>
      <c r="EUG63" s="24"/>
      <c r="EUK63" s="24"/>
      <c r="EUO63" s="24"/>
      <c r="EUS63" s="24"/>
      <c r="EUW63" s="24"/>
      <c r="EVA63" s="24"/>
      <c r="EVE63" s="24"/>
      <c r="EVI63" s="24"/>
      <c r="EVM63" s="24"/>
      <c r="EVQ63" s="24"/>
      <c r="EVU63" s="24"/>
      <c r="EVY63" s="24"/>
      <c r="EWC63" s="24"/>
      <c r="EWG63" s="24"/>
      <c r="EWK63" s="24"/>
      <c r="EWO63" s="24"/>
      <c r="EWS63" s="24"/>
      <c r="EWW63" s="24"/>
      <c r="EXA63" s="24"/>
      <c r="EXE63" s="24"/>
      <c r="EXI63" s="24"/>
      <c r="EXM63" s="24"/>
      <c r="EXQ63" s="24"/>
      <c r="EXU63" s="24"/>
      <c r="EXY63" s="24"/>
      <c r="EYC63" s="24"/>
      <c r="EYG63" s="24"/>
      <c r="EYK63" s="24"/>
      <c r="EYO63" s="24"/>
      <c r="EYS63" s="24"/>
      <c r="EYW63" s="24"/>
      <c r="EZA63" s="24"/>
      <c r="EZE63" s="24"/>
      <c r="EZI63" s="24"/>
      <c r="EZM63" s="24"/>
      <c r="EZQ63" s="24"/>
      <c r="EZU63" s="24"/>
      <c r="EZY63" s="24"/>
      <c r="FAC63" s="24"/>
      <c r="FAG63" s="24"/>
      <c r="FAK63" s="24"/>
      <c r="FAO63" s="24"/>
      <c r="FAS63" s="24"/>
      <c r="FAW63" s="24"/>
      <c r="FBA63" s="24"/>
      <c r="FBE63" s="24"/>
      <c r="FBI63" s="24"/>
      <c r="FBM63" s="24"/>
      <c r="FBQ63" s="24"/>
      <c r="FBU63" s="24"/>
      <c r="FBY63" s="24"/>
      <c r="FCC63" s="24"/>
      <c r="FCG63" s="24"/>
      <c r="FCK63" s="24"/>
      <c r="FCO63" s="24"/>
      <c r="FCS63" s="24"/>
      <c r="FCW63" s="24"/>
      <c r="FDA63" s="24"/>
      <c r="FDE63" s="24"/>
      <c r="FDI63" s="24"/>
      <c r="FDM63" s="24"/>
      <c r="FDQ63" s="24"/>
      <c r="FDU63" s="24"/>
      <c r="FDY63" s="24"/>
      <c r="FEC63" s="24"/>
      <c r="FEG63" s="24"/>
      <c r="FEK63" s="24"/>
      <c r="FEO63" s="24"/>
      <c r="FES63" s="24"/>
      <c r="FEW63" s="24"/>
      <c r="FFA63" s="24"/>
      <c r="FFE63" s="24"/>
      <c r="FFI63" s="24"/>
      <c r="FFM63" s="24"/>
      <c r="FFQ63" s="24"/>
      <c r="FFU63" s="24"/>
      <c r="FFY63" s="24"/>
      <c r="FGC63" s="24"/>
      <c r="FGG63" s="24"/>
      <c r="FGK63" s="24"/>
      <c r="FGO63" s="24"/>
      <c r="FGS63" s="24"/>
      <c r="FGW63" s="24"/>
      <c r="FHA63" s="24"/>
      <c r="FHE63" s="24"/>
      <c r="FHI63" s="24"/>
      <c r="FHM63" s="24"/>
      <c r="FHQ63" s="24"/>
      <c r="FHU63" s="24"/>
      <c r="FHY63" s="24"/>
      <c r="FIC63" s="24"/>
      <c r="FIG63" s="24"/>
      <c r="FIK63" s="24"/>
      <c r="FIO63" s="24"/>
      <c r="FIS63" s="24"/>
      <c r="FIW63" s="24"/>
      <c r="FJA63" s="24"/>
      <c r="FJE63" s="24"/>
      <c r="FJI63" s="24"/>
      <c r="FJM63" s="24"/>
      <c r="FJQ63" s="24"/>
      <c r="FJU63" s="24"/>
      <c r="FJY63" s="24"/>
      <c r="FKC63" s="24"/>
      <c r="FKG63" s="24"/>
      <c r="FKK63" s="24"/>
      <c r="FKO63" s="24"/>
      <c r="FKS63" s="24"/>
      <c r="FKW63" s="24"/>
      <c r="FLA63" s="24"/>
      <c r="FLE63" s="24"/>
      <c r="FLI63" s="24"/>
      <c r="FLM63" s="24"/>
      <c r="FLQ63" s="24"/>
      <c r="FLU63" s="24"/>
      <c r="FLY63" s="24"/>
      <c r="FMC63" s="24"/>
      <c r="FMG63" s="24"/>
      <c r="FMK63" s="24"/>
      <c r="FMO63" s="24"/>
      <c r="FMS63" s="24"/>
      <c r="FMW63" s="24"/>
      <c r="FNA63" s="24"/>
      <c r="FNE63" s="24"/>
      <c r="FNI63" s="24"/>
      <c r="FNM63" s="24"/>
      <c r="FNQ63" s="24"/>
      <c r="FNU63" s="24"/>
      <c r="FNY63" s="24"/>
      <c r="FOC63" s="24"/>
      <c r="FOG63" s="24"/>
      <c r="FOK63" s="24"/>
      <c r="FOO63" s="24"/>
      <c r="FOS63" s="24"/>
      <c r="FOW63" s="24"/>
      <c r="FPA63" s="24"/>
      <c r="FPE63" s="24"/>
      <c r="FPI63" s="24"/>
      <c r="FPM63" s="24"/>
      <c r="FPQ63" s="24"/>
      <c r="FPU63" s="24"/>
      <c r="FPY63" s="24"/>
      <c r="FQC63" s="24"/>
      <c r="FQG63" s="24"/>
      <c r="FQK63" s="24"/>
      <c r="FQO63" s="24"/>
      <c r="FQS63" s="24"/>
      <c r="FQW63" s="24"/>
      <c r="FRA63" s="24"/>
      <c r="FRE63" s="24"/>
      <c r="FRI63" s="24"/>
      <c r="FRM63" s="24"/>
      <c r="FRQ63" s="24"/>
      <c r="FRU63" s="24"/>
      <c r="FRY63" s="24"/>
      <c r="FSC63" s="24"/>
      <c r="FSG63" s="24"/>
      <c r="FSK63" s="24"/>
      <c r="FSO63" s="24"/>
      <c r="FSS63" s="24"/>
      <c r="FSW63" s="24"/>
      <c r="FTA63" s="24"/>
      <c r="FTE63" s="24"/>
      <c r="FTI63" s="24"/>
      <c r="FTM63" s="24"/>
      <c r="FTQ63" s="24"/>
      <c r="FTU63" s="24"/>
      <c r="FTY63" s="24"/>
      <c r="FUC63" s="24"/>
      <c r="FUG63" s="24"/>
      <c r="FUK63" s="24"/>
      <c r="FUO63" s="24"/>
      <c r="FUS63" s="24"/>
      <c r="FUW63" s="24"/>
      <c r="FVA63" s="24"/>
      <c r="FVE63" s="24"/>
      <c r="FVI63" s="24"/>
      <c r="FVM63" s="24"/>
      <c r="FVQ63" s="24"/>
      <c r="FVU63" s="24"/>
      <c r="FVY63" s="24"/>
      <c r="FWC63" s="24"/>
      <c r="FWG63" s="24"/>
      <c r="FWK63" s="24"/>
      <c r="FWO63" s="24"/>
      <c r="FWS63" s="24"/>
      <c r="FWW63" s="24"/>
      <c r="FXA63" s="24"/>
      <c r="FXE63" s="24"/>
      <c r="FXI63" s="24"/>
      <c r="FXM63" s="24"/>
      <c r="FXQ63" s="24"/>
      <c r="FXU63" s="24"/>
      <c r="FXY63" s="24"/>
      <c r="FYC63" s="24"/>
      <c r="FYG63" s="24"/>
      <c r="FYK63" s="24"/>
      <c r="FYO63" s="24"/>
      <c r="FYS63" s="24"/>
      <c r="FYW63" s="24"/>
      <c r="FZA63" s="24"/>
      <c r="FZE63" s="24"/>
      <c r="FZI63" s="24"/>
      <c r="FZM63" s="24"/>
      <c r="FZQ63" s="24"/>
      <c r="FZU63" s="24"/>
      <c r="FZY63" s="24"/>
      <c r="GAC63" s="24"/>
      <c r="GAG63" s="24"/>
      <c r="GAK63" s="24"/>
      <c r="GAO63" s="24"/>
      <c r="GAS63" s="24"/>
      <c r="GAW63" s="24"/>
      <c r="GBA63" s="24"/>
      <c r="GBE63" s="24"/>
      <c r="GBI63" s="24"/>
      <c r="GBM63" s="24"/>
      <c r="GBQ63" s="24"/>
      <c r="GBU63" s="24"/>
      <c r="GBY63" s="24"/>
      <c r="GCC63" s="24"/>
      <c r="GCG63" s="24"/>
      <c r="GCK63" s="24"/>
      <c r="GCO63" s="24"/>
      <c r="GCS63" s="24"/>
      <c r="GCW63" s="24"/>
      <c r="GDA63" s="24"/>
      <c r="GDE63" s="24"/>
      <c r="GDI63" s="24"/>
      <c r="GDM63" s="24"/>
      <c r="GDQ63" s="24"/>
      <c r="GDU63" s="24"/>
      <c r="GDY63" s="24"/>
      <c r="GEC63" s="24"/>
      <c r="GEG63" s="24"/>
      <c r="GEK63" s="24"/>
      <c r="GEO63" s="24"/>
      <c r="GES63" s="24"/>
      <c r="GEW63" s="24"/>
      <c r="GFA63" s="24"/>
      <c r="GFE63" s="24"/>
      <c r="GFI63" s="24"/>
      <c r="GFM63" s="24"/>
      <c r="GFQ63" s="24"/>
      <c r="GFU63" s="24"/>
      <c r="GFY63" s="24"/>
      <c r="GGC63" s="24"/>
      <c r="GGG63" s="24"/>
      <c r="GGK63" s="24"/>
      <c r="GGO63" s="24"/>
      <c r="GGS63" s="24"/>
      <c r="GGW63" s="24"/>
      <c r="GHA63" s="24"/>
      <c r="GHE63" s="24"/>
      <c r="GHI63" s="24"/>
      <c r="GHM63" s="24"/>
      <c r="GHQ63" s="24"/>
      <c r="GHU63" s="24"/>
      <c r="GHY63" s="24"/>
      <c r="GIC63" s="24"/>
      <c r="GIG63" s="24"/>
      <c r="GIK63" s="24"/>
      <c r="GIO63" s="24"/>
      <c r="GIS63" s="24"/>
      <c r="GIW63" s="24"/>
      <c r="GJA63" s="24"/>
      <c r="GJE63" s="24"/>
      <c r="GJI63" s="24"/>
      <c r="GJM63" s="24"/>
      <c r="GJQ63" s="24"/>
      <c r="GJU63" s="24"/>
      <c r="GJY63" s="24"/>
      <c r="GKC63" s="24"/>
      <c r="GKG63" s="24"/>
      <c r="GKK63" s="24"/>
      <c r="GKO63" s="24"/>
      <c r="GKS63" s="24"/>
      <c r="GKW63" s="24"/>
      <c r="GLA63" s="24"/>
      <c r="GLE63" s="24"/>
      <c r="GLI63" s="24"/>
      <c r="GLM63" s="24"/>
      <c r="GLQ63" s="24"/>
      <c r="GLU63" s="24"/>
      <c r="GLY63" s="24"/>
      <c r="GMC63" s="24"/>
      <c r="GMG63" s="24"/>
      <c r="GMK63" s="24"/>
      <c r="GMO63" s="24"/>
      <c r="GMS63" s="24"/>
      <c r="GMW63" s="24"/>
      <c r="GNA63" s="24"/>
      <c r="GNE63" s="24"/>
      <c r="GNI63" s="24"/>
      <c r="GNM63" s="24"/>
      <c r="GNQ63" s="24"/>
      <c r="GNU63" s="24"/>
      <c r="GNY63" s="24"/>
      <c r="GOC63" s="24"/>
      <c r="GOG63" s="24"/>
      <c r="GOK63" s="24"/>
      <c r="GOO63" s="24"/>
      <c r="GOS63" s="24"/>
      <c r="GOW63" s="24"/>
      <c r="GPA63" s="24"/>
      <c r="GPE63" s="24"/>
      <c r="GPI63" s="24"/>
      <c r="GPM63" s="24"/>
      <c r="GPQ63" s="24"/>
      <c r="GPU63" s="24"/>
      <c r="GPY63" s="24"/>
      <c r="GQC63" s="24"/>
      <c r="GQG63" s="24"/>
      <c r="GQK63" s="24"/>
      <c r="GQO63" s="24"/>
      <c r="GQS63" s="24"/>
      <c r="GQW63" s="24"/>
      <c r="GRA63" s="24"/>
      <c r="GRE63" s="24"/>
      <c r="GRI63" s="24"/>
      <c r="GRM63" s="24"/>
      <c r="GRQ63" s="24"/>
      <c r="GRU63" s="24"/>
      <c r="GRY63" s="24"/>
      <c r="GSC63" s="24"/>
      <c r="GSG63" s="24"/>
      <c r="GSK63" s="24"/>
      <c r="GSO63" s="24"/>
      <c r="GSS63" s="24"/>
      <c r="GSW63" s="24"/>
      <c r="GTA63" s="24"/>
      <c r="GTE63" s="24"/>
      <c r="GTI63" s="24"/>
      <c r="GTM63" s="24"/>
      <c r="GTQ63" s="24"/>
      <c r="GTU63" s="24"/>
      <c r="GTY63" s="24"/>
      <c r="GUC63" s="24"/>
      <c r="GUG63" s="24"/>
      <c r="GUK63" s="24"/>
      <c r="GUO63" s="24"/>
      <c r="GUS63" s="24"/>
      <c r="GUW63" s="24"/>
      <c r="GVA63" s="24"/>
      <c r="GVE63" s="24"/>
      <c r="GVI63" s="24"/>
      <c r="GVM63" s="24"/>
      <c r="GVQ63" s="24"/>
      <c r="GVU63" s="24"/>
      <c r="GVY63" s="24"/>
      <c r="GWC63" s="24"/>
      <c r="GWG63" s="24"/>
      <c r="GWK63" s="24"/>
      <c r="GWO63" s="24"/>
      <c r="GWS63" s="24"/>
      <c r="GWW63" s="24"/>
      <c r="GXA63" s="24"/>
      <c r="GXE63" s="24"/>
      <c r="GXI63" s="24"/>
      <c r="GXM63" s="24"/>
      <c r="GXQ63" s="24"/>
      <c r="GXU63" s="24"/>
      <c r="GXY63" s="24"/>
      <c r="GYC63" s="24"/>
      <c r="GYG63" s="24"/>
      <c r="GYK63" s="24"/>
      <c r="GYO63" s="24"/>
      <c r="GYS63" s="24"/>
      <c r="GYW63" s="24"/>
      <c r="GZA63" s="24"/>
      <c r="GZE63" s="24"/>
      <c r="GZI63" s="24"/>
      <c r="GZM63" s="24"/>
      <c r="GZQ63" s="24"/>
      <c r="GZU63" s="24"/>
      <c r="GZY63" s="24"/>
      <c r="HAC63" s="24"/>
      <c r="HAG63" s="24"/>
      <c r="HAK63" s="24"/>
      <c r="HAO63" s="24"/>
      <c r="HAS63" s="24"/>
      <c r="HAW63" s="24"/>
      <c r="HBA63" s="24"/>
      <c r="HBE63" s="24"/>
      <c r="HBI63" s="24"/>
      <c r="HBM63" s="24"/>
      <c r="HBQ63" s="24"/>
      <c r="HBU63" s="24"/>
      <c r="HBY63" s="24"/>
      <c r="HCC63" s="24"/>
      <c r="HCG63" s="24"/>
      <c r="HCK63" s="24"/>
      <c r="HCO63" s="24"/>
      <c r="HCS63" s="24"/>
      <c r="HCW63" s="24"/>
      <c r="HDA63" s="24"/>
      <c r="HDE63" s="24"/>
      <c r="HDI63" s="24"/>
      <c r="HDM63" s="24"/>
      <c r="HDQ63" s="24"/>
      <c r="HDU63" s="24"/>
      <c r="HDY63" s="24"/>
      <c r="HEC63" s="24"/>
      <c r="HEG63" s="24"/>
      <c r="HEK63" s="24"/>
      <c r="HEO63" s="24"/>
      <c r="HES63" s="24"/>
      <c r="HEW63" s="24"/>
      <c r="HFA63" s="24"/>
      <c r="HFE63" s="24"/>
      <c r="HFI63" s="24"/>
      <c r="HFM63" s="24"/>
      <c r="HFQ63" s="24"/>
      <c r="HFU63" s="24"/>
      <c r="HFY63" s="24"/>
      <c r="HGC63" s="24"/>
      <c r="HGG63" s="24"/>
      <c r="HGK63" s="24"/>
      <c r="HGO63" s="24"/>
      <c r="HGS63" s="24"/>
      <c r="HGW63" s="24"/>
      <c r="HHA63" s="24"/>
      <c r="HHE63" s="24"/>
      <c r="HHI63" s="24"/>
      <c r="HHM63" s="24"/>
      <c r="HHQ63" s="24"/>
      <c r="HHU63" s="24"/>
      <c r="HHY63" s="24"/>
      <c r="HIC63" s="24"/>
      <c r="HIG63" s="24"/>
      <c r="HIK63" s="24"/>
      <c r="HIO63" s="24"/>
      <c r="HIS63" s="24"/>
      <c r="HIW63" s="24"/>
      <c r="HJA63" s="24"/>
      <c r="HJE63" s="24"/>
      <c r="HJI63" s="24"/>
      <c r="HJM63" s="24"/>
      <c r="HJQ63" s="24"/>
      <c r="HJU63" s="24"/>
      <c r="HJY63" s="24"/>
      <c r="HKC63" s="24"/>
      <c r="HKG63" s="24"/>
      <c r="HKK63" s="24"/>
      <c r="HKO63" s="24"/>
      <c r="HKS63" s="24"/>
      <c r="HKW63" s="24"/>
      <c r="HLA63" s="24"/>
      <c r="HLE63" s="24"/>
      <c r="HLI63" s="24"/>
      <c r="HLM63" s="24"/>
      <c r="HLQ63" s="24"/>
      <c r="HLU63" s="24"/>
      <c r="HLY63" s="24"/>
      <c r="HMC63" s="24"/>
      <c r="HMG63" s="24"/>
      <c r="HMK63" s="24"/>
      <c r="HMO63" s="24"/>
      <c r="HMS63" s="24"/>
      <c r="HMW63" s="24"/>
      <c r="HNA63" s="24"/>
      <c r="HNE63" s="24"/>
      <c r="HNI63" s="24"/>
      <c r="HNM63" s="24"/>
      <c r="HNQ63" s="24"/>
      <c r="HNU63" s="24"/>
      <c r="HNY63" s="24"/>
      <c r="HOC63" s="24"/>
      <c r="HOG63" s="24"/>
      <c r="HOK63" s="24"/>
      <c r="HOO63" s="24"/>
      <c r="HOS63" s="24"/>
      <c r="HOW63" s="24"/>
      <c r="HPA63" s="24"/>
      <c r="HPE63" s="24"/>
      <c r="HPI63" s="24"/>
      <c r="HPM63" s="24"/>
      <c r="HPQ63" s="24"/>
      <c r="HPU63" s="24"/>
      <c r="HPY63" s="24"/>
      <c r="HQC63" s="24"/>
      <c r="HQG63" s="24"/>
      <c r="HQK63" s="24"/>
      <c r="HQO63" s="24"/>
      <c r="HQS63" s="24"/>
      <c r="HQW63" s="24"/>
      <c r="HRA63" s="24"/>
      <c r="HRE63" s="24"/>
      <c r="HRI63" s="24"/>
      <c r="HRM63" s="24"/>
      <c r="HRQ63" s="24"/>
      <c r="HRU63" s="24"/>
      <c r="HRY63" s="24"/>
      <c r="HSC63" s="24"/>
      <c r="HSG63" s="24"/>
      <c r="HSK63" s="24"/>
      <c r="HSO63" s="24"/>
      <c r="HSS63" s="24"/>
      <c r="HSW63" s="24"/>
      <c r="HTA63" s="24"/>
      <c r="HTE63" s="24"/>
      <c r="HTI63" s="24"/>
      <c r="HTM63" s="24"/>
      <c r="HTQ63" s="24"/>
      <c r="HTU63" s="24"/>
      <c r="HTY63" s="24"/>
      <c r="HUC63" s="24"/>
      <c r="HUG63" s="24"/>
      <c r="HUK63" s="24"/>
      <c r="HUO63" s="24"/>
      <c r="HUS63" s="24"/>
      <c r="HUW63" s="24"/>
      <c r="HVA63" s="24"/>
      <c r="HVE63" s="24"/>
      <c r="HVI63" s="24"/>
      <c r="HVM63" s="24"/>
      <c r="HVQ63" s="24"/>
      <c r="HVU63" s="24"/>
      <c r="HVY63" s="24"/>
      <c r="HWC63" s="24"/>
      <c r="HWG63" s="24"/>
      <c r="HWK63" s="24"/>
      <c r="HWO63" s="24"/>
      <c r="HWS63" s="24"/>
      <c r="HWW63" s="24"/>
      <c r="HXA63" s="24"/>
      <c r="HXE63" s="24"/>
      <c r="HXI63" s="24"/>
      <c r="HXM63" s="24"/>
      <c r="HXQ63" s="24"/>
      <c r="HXU63" s="24"/>
      <c r="HXY63" s="24"/>
      <c r="HYC63" s="24"/>
      <c r="HYG63" s="24"/>
      <c r="HYK63" s="24"/>
      <c r="HYO63" s="24"/>
      <c r="HYS63" s="24"/>
      <c r="HYW63" s="24"/>
      <c r="HZA63" s="24"/>
      <c r="HZE63" s="24"/>
      <c r="HZI63" s="24"/>
      <c r="HZM63" s="24"/>
      <c r="HZQ63" s="24"/>
      <c r="HZU63" s="24"/>
      <c r="HZY63" s="24"/>
      <c r="IAC63" s="24"/>
      <c r="IAG63" s="24"/>
      <c r="IAK63" s="24"/>
      <c r="IAO63" s="24"/>
      <c r="IAS63" s="24"/>
      <c r="IAW63" s="24"/>
      <c r="IBA63" s="24"/>
      <c r="IBE63" s="24"/>
      <c r="IBI63" s="24"/>
      <c r="IBM63" s="24"/>
      <c r="IBQ63" s="24"/>
      <c r="IBU63" s="24"/>
      <c r="IBY63" s="24"/>
      <c r="ICC63" s="24"/>
      <c r="ICG63" s="24"/>
      <c r="ICK63" s="24"/>
      <c r="ICO63" s="24"/>
      <c r="ICS63" s="24"/>
      <c r="ICW63" s="24"/>
      <c r="IDA63" s="24"/>
      <c r="IDE63" s="24"/>
      <c r="IDI63" s="24"/>
      <c r="IDM63" s="24"/>
      <c r="IDQ63" s="24"/>
      <c r="IDU63" s="24"/>
      <c r="IDY63" s="24"/>
      <c r="IEC63" s="24"/>
      <c r="IEG63" s="24"/>
      <c r="IEK63" s="24"/>
      <c r="IEO63" s="24"/>
      <c r="IES63" s="24"/>
      <c r="IEW63" s="24"/>
      <c r="IFA63" s="24"/>
      <c r="IFE63" s="24"/>
      <c r="IFI63" s="24"/>
      <c r="IFM63" s="24"/>
      <c r="IFQ63" s="24"/>
      <c r="IFU63" s="24"/>
      <c r="IFY63" s="24"/>
      <c r="IGC63" s="24"/>
      <c r="IGG63" s="24"/>
      <c r="IGK63" s="24"/>
      <c r="IGO63" s="24"/>
      <c r="IGS63" s="24"/>
      <c r="IGW63" s="24"/>
      <c r="IHA63" s="24"/>
      <c r="IHE63" s="24"/>
      <c r="IHI63" s="24"/>
      <c r="IHM63" s="24"/>
      <c r="IHQ63" s="24"/>
      <c r="IHU63" s="24"/>
      <c r="IHY63" s="24"/>
      <c r="IIC63" s="24"/>
      <c r="IIG63" s="24"/>
      <c r="IIK63" s="24"/>
      <c r="IIO63" s="24"/>
      <c r="IIS63" s="24"/>
      <c r="IIW63" s="24"/>
      <c r="IJA63" s="24"/>
      <c r="IJE63" s="24"/>
      <c r="IJI63" s="24"/>
      <c r="IJM63" s="24"/>
      <c r="IJQ63" s="24"/>
      <c r="IJU63" s="24"/>
      <c r="IJY63" s="24"/>
      <c r="IKC63" s="24"/>
      <c r="IKG63" s="24"/>
      <c r="IKK63" s="24"/>
      <c r="IKO63" s="24"/>
      <c r="IKS63" s="24"/>
      <c r="IKW63" s="24"/>
      <c r="ILA63" s="24"/>
      <c r="ILE63" s="24"/>
      <c r="ILI63" s="24"/>
      <c r="ILM63" s="24"/>
      <c r="ILQ63" s="24"/>
      <c r="ILU63" s="24"/>
      <c r="ILY63" s="24"/>
      <c r="IMC63" s="24"/>
      <c r="IMG63" s="24"/>
      <c r="IMK63" s="24"/>
      <c r="IMO63" s="24"/>
      <c r="IMS63" s="24"/>
      <c r="IMW63" s="24"/>
      <c r="INA63" s="24"/>
      <c r="INE63" s="24"/>
      <c r="INI63" s="24"/>
      <c r="INM63" s="24"/>
      <c r="INQ63" s="24"/>
      <c r="INU63" s="24"/>
      <c r="INY63" s="24"/>
      <c r="IOC63" s="24"/>
      <c r="IOG63" s="24"/>
      <c r="IOK63" s="24"/>
      <c r="IOO63" s="24"/>
      <c r="IOS63" s="24"/>
      <c r="IOW63" s="24"/>
      <c r="IPA63" s="24"/>
      <c r="IPE63" s="24"/>
      <c r="IPI63" s="24"/>
      <c r="IPM63" s="24"/>
      <c r="IPQ63" s="24"/>
      <c r="IPU63" s="24"/>
      <c r="IPY63" s="24"/>
      <c r="IQC63" s="24"/>
      <c r="IQG63" s="24"/>
      <c r="IQK63" s="24"/>
      <c r="IQO63" s="24"/>
      <c r="IQS63" s="24"/>
      <c r="IQW63" s="24"/>
      <c r="IRA63" s="24"/>
      <c r="IRE63" s="24"/>
      <c r="IRI63" s="24"/>
      <c r="IRM63" s="24"/>
      <c r="IRQ63" s="24"/>
      <c r="IRU63" s="24"/>
      <c r="IRY63" s="24"/>
      <c r="ISC63" s="24"/>
      <c r="ISG63" s="24"/>
      <c r="ISK63" s="24"/>
      <c r="ISO63" s="24"/>
      <c r="ISS63" s="24"/>
      <c r="ISW63" s="24"/>
      <c r="ITA63" s="24"/>
      <c r="ITE63" s="24"/>
      <c r="ITI63" s="24"/>
      <c r="ITM63" s="24"/>
      <c r="ITQ63" s="24"/>
      <c r="ITU63" s="24"/>
      <c r="ITY63" s="24"/>
      <c r="IUC63" s="24"/>
      <c r="IUG63" s="24"/>
      <c r="IUK63" s="24"/>
      <c r="IUO63" s="24"/>
      <c r="IUS63" s="24"/>
      <c r="IUW63" s="24"/>
      <c r="IVA63" s="24"/>
      <c r="IVE63" s="24"/>
      <c r="IVI63" s="24"/>
      <c r="IVM63" s="24"/>
      <c r="IVQ63" s="24"/>
      <c r="IVU63" s="24"/>
      <c r="IVY63" s="24"/>
      <c r="IWC63" s="24"/>
      <c r="IWG63" s="24"/>
      <c r="IWK63" s="24"/>
      <c r="IWO63" s="24"/>
      <c r="IWS63" s="24"/>
      <c r="IWW63" s="24"/>
      <c r="IXA63" s="24"/>
      <c r="IXE63" s="24"/>
      <c r="IXI63" s="24"/>
      <c r="IXM63" s="24"/>
      <c r="IXQ63" s="24"/>
      <c r="IXU63" s="24"/>
      <c r="IXY63" s="24"/>
      <c r="IYC63" s="24"/>
      <c r="IYG63" s="24"/>
      <c r="IYK63" s="24"/>
      <c r="IYO63" s="24"/>
      <c r="IYS63" s="24"/>
      <c r="IYW63" s="24"/>
      <c r="IZA63" s="24"/>
      <c r="IZE63" s="24"/>
      <c r="IZI63" s="24"/>
      <c r="IZM63" s="24"/>
      <c r="IZQ63" s="24"/>
      <c r="IZU63" s="24"/>
      <c r="IZY63" s="24"/>
      <c r="JAC63" s="24"/>
      <c r="JAG63" s="24"/>
      <c r="JAK63" s="24"/>
      <c r="JAO63" s="24"/>
      <c r="JAS63" s="24"/>
      <c r="JAW63" s="24"/>
      <c r="JBA63" s="24"/>
      <c r="JBE63" s="24"/>
      <c r="JBI63" s="24"/>
      <c r="JBM63" s="24"/>
      <c r="JBQ63" s="24"/>
      <c r="JBU63" s="24"/>
      <c r="JBY63" s="24"/>
      <c r="JCC63" s="24"/>
      <c r="JCG63" s="24"/>
      <c r="JCK63" s="24"/>
      <c r="JCO63" s="24"/>
      <c r="JCS63" s="24"/>
      <c r="JCW63" s="24"/>
      <c r="JDA63" s="24"/>
      <c r="JDE63" s="24"/>
      <c r="JDI63" s="24"/>
      <c r="JDM63" s="24"/>
      <c r="JDQ63" s="24"/>
      <c r="JDU63" s="24"/>
      <c r="JDY63" s="24"/>
      <c r="JEC63" s="24"/>
      <c r="JEG63" s="24"/>
      <c r="JEK63" s="24"/>
      <c r="JEO63" s="24"/>
      <c r="JES63" s="24"/>
      <c r="JEW63" s="24"/>
      <c r="JFA63" s="24"/>
      <c r="JFE63" s="24"/>
      <c r="JFI63" s="24"/>
      <c r="JFM63" s="24"/>
      <c r="JFQ63" s="24"/>
      <c r="JFU63" s="24"/>
      <c r="JFY63" s="24"/>
      <c r="JGC63" s="24"/>
      <c r="JGG63" s="24"/>
      <c r="JGK63" s="24"/>
      <c r="JGO63" s="24"/>
      <c r="JGS63" s="24"/>
      <c r="JGW63" s="24"/>
      <c r="JHA63" s="24"/>
      <c r="JHE63" s="24"/>
      <c r="JHI63" s="24"/>
      <c r="JHM63" s="24"/>
      <c r="JHQ63" s="24"/>
      <c r="JHU63" s="24"/>
      <c r="JHY63" s="24"/>
      <c r="JIC63" s="24"/>
      <c r="JIG63" s="24"/>
      <c r="JIK63" s="24"/>
      <c r="JIO63" s="24"/>
      <c r="JIS63" s="24"/>
      <c r="JIW63" s="24"/>
      <c r="JJA63" s="24"/>
      <c r="JJE63" s="24"/>
      <c r="JJI63" s="24"/>
      <c r="JJM63" s="24"/>
      <c r="JJQ63" s="24"/>
      <c r="JJU63" s="24"/>
      <c r="JJY63" s="24"/>
      <c r="JKC63" s="24"/>
      <c r="JKG63" s="24"/>
      <c r="JKK63" s="24"/>
      <c r="JKO63" s="24"/>
      <c r="JKS63" s="24"/>
      <c r="JKW63" s="24"/>
      <c r="JLA63" s="24"/>
      <c r="JLE63" s="24"/>
      <c r="JLI63" s="24"/>
      <c r="JLM63" s="24"/>
      <c r="JLQ63" s="24"/>
      <c r="JLU63" s="24"/>
      <c r="JLY63" s="24"/>
      <c r="JMC63" s="24"/>
      <c r="JMG63" s="24"/>
      <c r="JMK63" s="24"/>
      <c r="JMO63" s="24"/>
      <c r="JMS63" s="24"/>
      <c r="JMW63" s="24"/>
      <c r="JNA63" s="24"/>
      <c r="JNE63" s="24"/>
      <c r="JNI63" s="24"/>
      <c r="JNM63" s="24"/>
      <c r="JNQ63" s="24"/>
      <c r="JNU63" s="24"/>
      <c r="JNY63" s="24"/>
      <c r="JOC63" s="24"/>
      <c r="JOG63" s="24"/>
      <c r="JOK63" s="24"/>
      <c r="JOO63" s="24"/>
      <c r="JOS63" s="24"/>
      <c r="JOW63" s="24"/>
      <c r="JPA63" s="24"/>
      <c r="JPE63" s="24"/>
      <c r="JPI63" s="24"/>
      <c r="JPM63" s="24"/>
      <c r="JPQ63" s="24"/>
      <c r="JPU63" s="24"/>
      <c r="JPY63" s="24"/>
      <c r="JQC63" s="24"/>
      <c r="JQG63" s="24"/>
      <c r="JQK63" s="24"/>
      <c r="JQO63" s="24"/>
      <c r="JQS63" s="24"/>
      <c r="JQW63" s="24"/>
      <c r="JRA63" s="24"/>
      <c r="JRE63" s="24"/>
      <c r="JRI63" s="24"/>
      <c r="JRM63" s="24"/>
      <c r="JRQ63" s="24"/>
      <c r="JRU63" s="24"/>
      <c r="JRY63" s="24"/>
      <c r="JSC63" s="24"/>
      <c r="JSG63" s="24"/>
      <c r="JSK63" s="24"/>
      <c r="JSO63" s="24"/>
      <c r="JSS63" s="24"/>
      <c r="JSW63" s="24"/>
      <c r="JTA63" s="24"/>
      <c r="JTE63" s="24"/>
      <c r="JTI63" s="24"/>
      <c r="JTM63" s="24"/>
      <c r="JTQ63" s="24"/>
      <c r="JTU63" s="24"/>
      <c r="JTY63" s="24"/>
      <c r="JUC63" s="24"/>
      <c r="JUG63" s="24"/>
      <c r="JUK63" s="24"/>
      <c r="JUO63" s="24"/>
      <c r="JUS63" s="24"/>
      <c r="JUW63" s="24"/>
      <c r="JVA63" s="24"/>
      <c r="JVE63" s="24"/>
      <c r="JVI63" s="24"/>
      <c r="JVM63" s="24"/>
      <c r="JVQ63" s="24"/>
      <c r="JVU63" s="24"/>
      <c r="JVY63" s="24"/>
      <c r="JWC63" s="24"/>
      <c r="JWG63" s="24"/>
      <c r="JWK63" s="24"/>
      <c r="JWO63" s="24"/>
      <c r="JWS63" s="24"/>
      <c r="JWW63" s="24"/>
      <c r="JXA63" s="24"/>
      <c r="JXE63" s="24"/>
      <c r="JXI63" s="24"/>
      <c r="JXM63" s="24"/>
      <c r="JXQ63" s="24"/>
      <c r="JXU63" s="24"/>
      <c r="JXY63" s="24"/>
      <c r="JYC63" s="24"/>
      <c r="JYG63" s="24"/>
      <c r="JYK63" s="24"/>
      <c r="JYO63" s="24"/>
      <c r="JYS63" s="24"/>
      <c r="JYW63" s="24"/>
      <c r="JZA63" s="24"/>
      <c r="JZE63" s="24"/>
      <c r="JZI63" s="24"/>
      <c r="JZM63" s="24"/>
      <c r="JZQ63" s="24"/>
      <c r="JZU63" s="24"/>
      <c r="JZY63" s="24"/>
      <c r="KAC63" s="24"/>
      <c r="KAG63" s="24"/>
      <c r="KAK63" s="24"/>
      <c r="KAO63" s="24"/>
      <c r="KAS63" s="24"/>
      <c r="KAW63" s="24"/>
      <c r="KBA63" s="24"/>
      <c r="KBE63" s="24"/>
      <c r="KBI63" s="24"/>
      <c r="KBM63" s="24"/>
      <c r="KBQ63" s="24"/>
      <c r="KBU63" s="24"/>
      <c r="KBY63" s="24"/>
      <c r="KCC63" s="24"/>
      <c r="KCG63" s="24"/>
      <c r="KCK63" s="24"/>
      <c r="KCO63" s="24"/>
      <c r="KCS63" s="24"/>
      <c r="KCW63" s="24"/>
      <c r="KDA63" s="24"/>
      <c r="KDE63" s="24"/>
      <c r="KDI63" s="24"/>
      <c r="KDM63" s="24"/>
      <c r="KDQ63" s="24"/>
      <c r="KDU63" s="24"/>
      <c r="KDY63" s="24"/>
      <c r="KEC63" s="24"/>
      <c r="KEG63" s="24"/>
      <c r="KEK63" s="24"/>
      <c r="KEO63" s="24"/>
      <c r="KES63" s="24"/>
      <c r="KEW63" s="24"/>
      <c r="KFA63" s="24"/>
      <c r="KFE63" s="24"/>
      <c r="KFI63" s="24"/>
      <c r="KFM63" s="24"/>
      <c r="KFQ63" s="24"/>
      <c r="KFU63" s="24"/>
      <c r="KFY63" s="24"/>
      <c r="KGC63" s="24"/>
      <c r="KGG63" s="24"/>
      <c r="KGK63" s="24"/>
      <c r="KGO63" s="24"/>
      <c r="KGS63" s="24"/>
      <c r="KGW63" s="24"/>
      <c r="KHA63" s="24"/>
      <c r="KHE63" s="24"/>
      <c r="KHI63" s="24"/>
      <c r="KHM63" s="24"/>
      <c r="KHQ63" s="24"/>
      <c r="KHU63" s="24"/>
      <c r="KHY63" s="24"/>
      <c r="KIC63" s="24"/>
      <c r="KIG63" s="24"/>
      <c r="KIK63" s="24"/>
      <c r="KIO63" s="24"/>
      <c r="KIS63" s="24"/>
      <c r="KIW63" s="24"/>
      <c r="KJA63" s="24"/>
      <c r="KJE63" s="24"/>
      <c r="KJI63" s="24"/>
      <c r="KJM63" s="24"/>
      <c r="KJQ63" s="24"/>
      <c r="KJU63" s="24"/>
      <c r="KJY63" s="24"/>
      <c r="KKC63" s="24"/>
      <c r="KKG63" s="24"/>
      <c r="KKK63" s="24"/>
      <c r="KKO63" s="24"/>
      <c r="KKS63" s="24"/>
      <c r="KKW63" s="24"/>
      <c r="KLA63" s="24"/>
      <c r="KLE63" s="24"/>
      <c r="KLI63" s="24"/>
      <c r="KLM63" s="24"/>
      <c r="KLQ63" s="24"/>
      <c r="KLU63" s="24"/>
      <c r="KLY63" s="24"/>
      <c r="KMC63" s="24"/>
      <c r="KMG63" s="24"/>
      <c r="KMK63" s="24"/>
      <c r="KMO63" s="24"/>
      <c r="KMS63" s="24"/>
      <c r="KMW63" s="24"/>
      <c r="KNA63" s="24"/>
      <c r="KNE63" s="24"/>
      <c r="KNI63" s="24"/>
      <c r="KNM63" s="24"/>
      <c r="KNQ63" s="24"/>
      <c r="KNU63" s="24"/>
      <c r="KNY63" s="24"/>
      <c r="KOC63" s="24"/>
      <c r="KOG63" s="24"/>
      <c r="KOK63" s="24"/>
      <c r="KOO63" s="24"/>
      <c r="KOS63" s="24"/>
      <c r="KOW63" s="24"/>
      <c r="KPA63" s="24"/>
      <c r="KPE63" s="24"/>
      <c r="KPI63" s="24"/>
      <c r="KPM63" s="24"/>
      <c r="KPQ63" s="24"/>
      <c r="KPU63" s="24"/>
      <c r="KPY63" s="24"/>
      <c r="KQC63" s="24"/>
      <c r="KQG63" s="24"/>
      <c r="KQK63" s="24"/>
      <c r="KQO63" s="24"/>
      <c r="KQS63" s="24"/>
      <c r="KQW63" s="24"/>
      <c r="KRA63" s="24"/>
      <c r="KRE63" s="24"/>
      <c r="KRI63" s="24"/>
      <c r="KRM63" s="24"/>
      <c r="KRQ63" s="24"/>
      <c r="KRU63" s="24"/>
      <c r="KRY63" s="24"/>
      <c r="KSC63" s="24"/>
      <c r="KSG63" s="24"/>
      <c r="KSK63" s="24"/>
      <c r="KSO63" s="24"/>
      <c r="KSS63" s="24"/>
      <c r="KSW63" s="24"/>
      <c r="KTA63" s="24"/>
      <c r="KTE63" s="24"/>
      <c r="KTI63" s="24"/>
      <c r="KTM63" s="24"/>
      <c r="KTQ63" s="24"/>
      <c r="KTU63" s="24"/>
      <c r="KTY63" s="24"/>
      <c r="KUC63" s="24"/>
      <c r="KUG63" s="24"/>
      <c r="KUK63" s="24"/>
      <c r="KUO63" s="24"/>
      <c r="KUS63" s="24"/>
      <c r="KUW63" s="24"/>
      <c r="KVA63" s="24"/>
      <c r="KVE63" s="24"/>
      <c r="KVI63" s="24"/>
      <c r="KVM63" s="24"/>
      <c r="KVQ63" s="24"/>
      <c r="KVU63" s="24"/>
      <c r="KVY63" s="24"/>
      <c r="KWC63" s="24"/>
      <c r="KWG63" s="24"/>
      <c r="KWK63" s="24"/>
      <c r="KWO63" s="24"/>
      <c r="KWS63" s="24"/>
      <c r="KWW63" s="24"/>
      <c r="KXA63" s="24"/>
      <c r="KXE63" s="24"/>
      <c r="KXI63" s="24"/>
      <c r="KXM63" s="24"/>
      <c r="KXQ63" s="24"/>
      <c r="KXU63" s="24"/>
      <c r="KXY63" s="24"/>
      <c r="KYC63" s="24"/>
      <c r="KYG63" s="24"/>
      <c r="KYK63" s="24"/>
      <c r="KYO63" s="24"/>
      <c r="KYS63" s="24"/>
      <c r="KYW63" s="24"/>
      <c r="KZA63" s="24"/>
      <c r="KZE63" s="24"/>
      <c r="KZI63" s="24"/>
      <c r="KZM63" s="24"/>
      <c r="KZQ63" s="24"/>
      <c r="KZU63" s="24"/>
      <c r="KZY63" s="24"/>
      <c r="LAC63" s="24"/>
      <c r="LAG63" s="24"/>
      <c r="LAK63" s="24"/>
      <c r="LAO63" s="24"/>
      <c r="LAS63" s="24"/>
      <c r="LAW63" s="24"/>
      <c r="LBA63" s="24"/>
      <c r="LBE63" s="24"/>
      <c r="LBI63" s="24"/>
      <c r="LBM63" s="24"/>
      <c r="LBQ63" s="24"/>
      <c r="LBU63" s="24"/>
      <c r="LBY63" s="24"/>
      <c r="LCC63" s="24"/>
      <c r="LCG63" s="24"/>
      <c r="LCK63" s="24"/>
      <c r="LCO63" s="24"/>
      <c r="LCS63" s="24"/>
      <c r="LCW63" s="24"/>
      <c r="LDA63" s="24"/>
      <c r="LDE63" s="24"/>
      <c r="LDI63" s="24"/>
      <c r="LDM63" s="24"/>
      <c r="LDQ63" s="24"/>
      <c r="LDU63" s="24"/>
      <c r="LDY63" s="24"/>
      <c r="LEC63" s="24"/>
      <c r="LEG63" s="24"/>
      <c r="LEK63" s="24"/>
      <c r="LEO63" s="24"/>
      <c r="LES63" s="24"/>
      <c r="LEW63" s="24"/>
      <c r="LFA63" s="24"/>
      <c r="LFE63" s="24"/>
      <c r="LFI63" s="24"/>
      <c r="LFM63" s="24"/>
      <c r="LFQ63" s="24"/>
      <c r="LFU63" s="24"/>
      <c r="LFY63" s="24"/>
      <c r="LGC63" s="24"/>
      <c r="LGG63" s="24"/>
      <c r="LGK63" s="24"/>
      <c r="LGO63" s="24"/>
      <c r="LGS63" s="24"/>
      <c r="LGW63" s="24"/>
      <c r="LHA63" s="24"/>
      <c r="LHE63" s="24"/>
      <c r="LHI63" s="24"/>
      <c r="LHM63" s="24"/>
      <c r="LHQ63" s="24"/>
      <c r="LHU63" s="24"/>
      <c r="LHY63" s="24"/>
      <c r="LIC63" s="24"/>
      <c r="LIG63" s="24"/>
      <c r="LIK63" s="24"/>
      <c r="LIO63" s="24"/>
      <c r="LIS63" s="24"/>
      <c r="LIW63" s="24"/>
      <c r="LJA63" s="24"/>
      <c r="LJE63" s="24"/>
      <c r="LJI63" s="24"/>
      <c r="LJM63" s="24"/>
      <c r="LJQ63" s="24"/>
      <c r="LJU63" s="24"/>
      <c r="LJY63" s="24"/>
      <c r="LKC63" s="24"/>
      <c r="LKG63" s="24"/>
      <c r="LKK63" s="24"/>
      <c r="LKO63" s="24"/>
      <c r="LKS63" s="24"/>
      <c r="LKW63" s="24"/>
      <c r="LLA63" s="24"/>
      <c r="LLE63" s="24"/>
      <c r="LLI63" s="24"/>
      <c r="LLM63" s="24"/>
      <c r="LLQ63" s="24"/>
      <c r="LLU63" s="24"/>
      <c r="LLY63" s="24"/>
      <c r="LMC63" s="24"/>
      <c r="LMG63" s="24"/>
      <c r="LMK63" s="24"/>
      <c r="LMO63" s="24"/>
      <c r="LMS63" s="24"/>
      <c r="LMW63" s="24"/>
      <c r="LNA63" s="24"/>
      <c r="LNE63" s="24"/>
      <c r="LNI63" s="24"/>
      <c r="LNM63" s="24"/>
      <c r="LNQ63" s="24"/>
      <c r="LNU63" s="24"/>
      <c r="LNY63" s="24"/>
      <c r="LOC63" s="24"/>
      <c r="LOG63" s="24"/>
      <c r="LOK63" s="24"/>
      <c r="LOO63" s="24"/>
      <c r="LOS63" s="24"/>
      <c r="LOW63" s="24"/>
      <c r="LPA63" s="24"/>
      <c r="LPE63" s="24"/>
      <c r="LPI63" s="24"/>
      <c r="LPM63" s="24"/>
      <c r="LPQ63" s="24"/>
      <c r="LPU63" s="24"/>
      <c r="LPY63" s="24"/>
      <c r="LQC63" s="24"/>
      <c r="LQG63" s="24"/>
      <c r="LQK63" s="24"/>
      <c r="LQO63" s="24"/>
      <c r="LQS63" s="24"/>
      <c r="LQW63" s="24"/>
      <c r="LRA63" s="24"/>
      <c r="LRE63" s="24"/>
      <c r="LRI63" s="24"/>
      <c r="LRM63" s="24"/>
      <c r="LRQ63" s="24"/>
      <c r="LRU63" s="24"/>
      <c r="LRY63" s="24"/>
      <c r="LSC63" s="24"/>
      <c r="LSG63" s="24"/>
      <c r="LSK63" s="24"/>
      <c r="LSO63" s="24"/>
      <c r="LSS63" s="24"/>
      <c r="LSW63" s="24"/>
      <c r="LTA63" s="24"/>
      <c r="LTE63" s="24"/>
      <c r="LTI63" s="24"/>
      <c r="LTM63" s="24"/>
      <c r="LTQ63" s="24"/>
      <c r="LTU63" s="24"/>
      <c r="LTY63" s="24"/>
      <c r="LUC63" s="24"/>
      <c r="LUG63" s="24"/>
      <c r="LUK63" s="24"/>
      <c r="LUO63" s="24"/>
      <c r="LUS63" s="24"/>
      <c r="LUW63" s="24"/>
      <c r="LVA63" s="24"/>
      <c r="LVE63" s="24"/>
      <c r="LVI63" s="24"/>
      <c r="LVM63" s="24"/>
      <c r="LVQ63" s="24"/>
      <c r="LVU63" s="24"/>
      <c r="LVY63" s="24"/>
      <c r="LWC63" s="24"/>
      <c r="LWG63" s="24"/>
      <c r="LWK63" s="24"/>
      <c r="LWO63" s="24"/>
      <c r="LWS63" s="24"/>
      <c r="LWW63" s="24"/>
      <c r="LXA63" s="24"/>
      <c r="LXE63" s="24"/>
      <c r="LXI63" s="24"/>
      <c r="LXM63" s="24"/>
      <c r="LXQ63" s="24"/>
      <c r="LXU63" s="24"/>
      <c r="LXY63" s="24"/>
      <c r="LYC63" s="24"/>
      <c r="LYG63" s="24"/>
      <c r="LYK63" s="24"/>
      <c r="LYO63" s="24"/>
      <c r="LYS63" s="24"/>
      <c r="LYW63" s="24"/>
      <c r="LZA63" s="24"/>
      <c r="LZE63" s="24"/>
      <c r="LZI63" s="24"/>
      <c r="LZM63" s="24"/>
      <c r="LZQ63" s="24"/>
      <c r="LZU63" s="24"/>
      <c r="LZY63" s="24"/>
      <c r="MAC63" s="24"/>
      <c r="MAG63" s="24"/>
      <c r="MAK63" s="24"/>
      <c r="MAO63" s="24"/>
      <c r="MAS63" s="24"/>
      <c r="MAW63" s="24"/>
      <c r="MBA63" s="24"/>
      <c r="MBE63" s="24"/>
      <c r="MBI63" s="24"/>
      <c r="MBM63" s="24"/>
      <c r="MBQ63" s="24"/>
      <c r="MBU63" s="24"/>
      <c r="MBY63" s="24"/>
      <c r="MCC63" s="24"/>
      <c r="MCG63" s="24"/>
      <c r="MCK63" s="24"/>
      <c r="MCO63" s="24"/>
      <c r="MCS63" s="24"/>
      <c r="MCW63" s="24"/>
      <c r="MDA63" s="24"/>
      <c r="MDE63" s="24"/>
      <c r="MDI63" s="24"/>
      <c r="MDM63" s="24"/>
      <c r="MDQ63" s="24"/>
      <c r="MDU63" s="24"/>
      <c r="MDY63" s="24"/>
      <c r="MEC63" s="24"/>
      <c r="MEG63" s="24"/>
      <c r="MEK63" s="24"/>
      <c r="MEO63" s="24"/>
      <c r="MES63" s="24"/>
      <c r="MEW63" s="24"/>
      <c r="MFA63" s="24"/>
      <c r="MFE63" s="24"/>
      <c r="MFI63" s="24"/>
      <c r="MFM63" s="24"/>
      <c r="MFQ63" s="24"/>
      <c r="MFU63" s="24"/>
      <c r="MFY63" s="24"/>
      <c r="MGC63" s="24"/>
      <c r="MGG63" s="24"/>
      <c r="MGK63" s="24"/>
      <c r="MGO63" s="24"/>
      <c r="MGS63" s="24"/>
      <c r="MGW63" s="24"/>
      <c r="MHA63" s="24"/>
      <c r="MHE63" s="24"/>
      <c r="MHI63" s="24"/>
      <c r="MHM63" s="24"/>
      <c r="MHQ63" s="24"/>
      <c r="MHU63" s="24"/>
      <c r="MHY63" s="24"/>
      <c r="MIC63" s="24"/>
      <c r="MIG63" s="24"/>
      <c r="MIK63" s="24"/>
      <c r="MIO63" s="24"/>
      <c r="MIS63" s="24"/>
      <c r="MIW63" s="24"/>
      <c r="MJA63" s="24"/>
      <c r="MJE63" s="24"/>
      <c r="MJI63" s="24"/>
      <c r="MJM63" s="24"/>
      <c r="MJQ63" s="24"/>
      <c r="MJU63" s="24"/>
      <c r="MJY63" s="24"/>
      <c r="MKC63" s="24"/>
      <c r="MKG63" s="24"/>
      <c r="MKK63" s="24"/>
      <c r="MKO63" s="24"/>
      <c r="MKS63" s="24"/>
      <c r="MKW63" s="24"/>
      <c r="MLA63" s="24"/>
      <c r="MLE63" s="24"/>
      <c r="MLI63" s="24"/>
      <c r="MLM63" s="24"/>
      <c r="MLQ63" s="24"/>
      <c r="MLU63" s="24"/>
      <c r="MLY63" s="24"/>
      <c r="MMC63" s="24"/>
      <c r="MMG63" s="24"/>
      <c r="MMK63" s="24"/>
      <c r="MMO63" s="24"/>
      <c r="MMS63" s="24"/>
      <c r="MMW63" s="24"/>
      <c r="MNA63" s="24"/>
      <c r="MNE63" s="24"/>
      <c r="MNI63" s="24"/>
      <c r="MNM63" s="24"/>
      <c r="MNQ63" s="24"/>
      <c r="MNU63" s="24"/>
      <c r="MNY63" s="24"/>
      <c r="MOC63" s="24"/>
      <c r="MOG63" s="24"/>
      <c r="MOK63" s="24"/>
      <c r="MOO63" s="24"/>
      <c r="MOS63" s="24"/>
      <c r="MOW63" s="24"/>
      <c r="MPA63" s="24"/>
      <c r="MPE63" s="24"/>
      <c r="MPI63" s="24"/>
      <c r="MPM63" s="24"/>
      <c r="MPQ63" s="24"/>
      <c r="MPU63" s="24"/>
      <c r="MPY63" s="24"/>
      <c r="MQC63" s="24"/>
      <c r="MQG63" s="24"/>
      <c r="MQK63" s="24"/>
      <c r="MQO63" s="24"/>
      <c r="MQS63" s="24"/>
      <c r="MQW63" s="24"/>
      <c r="MRA63" s="24"/>
      <c r="MRE63" s="24"/>
      <c r="MRI63" s="24"/>
      <c r="MRM63" s="24"/>
      <c r="MRQ63" s="24"/>
      <c r="MRU63" s="24"/>
      <c r="MRY63" s="24"/>
      <c r="MSC63" s="24"/>
      <c r="MSG63" s="24"/>
      <c r="MSK63" s="24"/>
      <c r="MSO63" s="24"/>
      <c r="MSS63" s="24"/>
      <c r="MSW63" s="24"/>
      <c r="MTA63" s="24"/>
      <c r="MTE63" s="24"/>
      <c r="MTI63" s="24"/>
      <c r="MTM63" s="24"/>
      <c r="MTQ63" s="24"/>
      <c r="MTU63" s="24"/>
      <c r="MTY63" s="24"/>
      <c r="MUC63" s="24"/>
      <c r="MUG63" s="24"/>
      <c r="MUK63" s="24"/>
      <c r="MUO63" s="24"/>
      <c r="MUS63" s="24"/>
      <c r="MUW63" s="24"/>
      <c r="MVA63" s="24"/>
      <c r="MVE63" s="24"/>
      <c r="MVI63" s="24"/>
      <c r="MVM63" s="24"/>
      <c r="MVQ63" s="24"/>
      <c r="MVU63" s="24"/>
      <c r="MVY63" s="24"/>
      <c r="MWC63" s="24"/>
      <c r="MWG63" s="24"/>
      <c r="MWK63" s="24"/>
      <c r="MWO63" s="24"/>
      <c r="MWS63" s="24"/>
      <c r="MWW63" s="24"/>
      <c r="MXA63" s="24"/>
      <c r="MXE63" s="24"/>
      <c r="MXI63" s="24"/>
      <c r="MXM63" s="24"/>
      <c r="MXQ63" s="24"/>
      <c r="MXU63" s="24"/>
      <c r="MXY63" s="24"/>
      <c r="MYC63" s="24"/>
      <c r="MYG63" s="24"/>
      <c r="MYK63" s="24"/>
      <c r="MYO63" s="24"/>
      <c r="MYS63" s="24"/>
      <c r="MYW63" s="24"/>
      <c r="MZA63" s="24"/>
      <c r="MZE63" s="24"/>
      <c r="MZI63" s="24"/>
      <c r="MZM63" s="24"/>
      <c r="MZQ63" s="24"/>
      <c r="MZU63" s="24"/>
      <c r="MZY63" s="24"/>
      <c r="NAC63" s="24"/>
      <c r="NAG63" s="24"/>
      <c r="NAK63" s="24"/>
      <c r="NAO63" s="24"/>
      <c r="NAS63" s="24"/>
      <c r="NAW63" s="24"/>
      <c r="NBA63" s="24"/>
      <c r="NBE63" s="24"/>
      <c r="NBI63" s="24"/>
      <c r="NBM63" s="24"/>
      <c r="NBQ63" s="24"/>
      <c r="NBU63" s="24"/>
      <c r="NBY63" s="24"/>
      <c r="NCC63" s="24"/>
      <c r="NCG63" s="24"/>
      <c r="NCK63" s="24"/>
      <c r="NCO63" s="24"/>
      <c r="NCS63" s="24"/>
      <c r="NCW63" s="24"/>
      <c r="NDA63" s="24"/>
      <c r="NDE63" s="24"/>
      <c r="NDI63" s="24"/>
      <c r="NDM63" s="24"/>
      <c r="NDQ63" s="24"/>
      <c r="NDU63" s="24"/>
      <c r="NDY63" s="24"/>
      <c r="NEC63" s="24"/>
      <c r="NEG63" s="24"/>
      <c r="NEK63" s="24"/>
      <c r="NEO63" s="24"/>
      <c r="NES63" s="24"/>
      <c r="NEW63" s="24"/>
      <c r="NFA63" s="24"/>
      <c r="NFE63" s="24"/>
      <c r="NFI63" s="24"/>
      <c r="NFM63" s="24"/>
      <c r="NFQ63" s="24"/>
      <c r="NFU63" s="24"/>
      <c r="NFY63" s="24"/>
      <c r="NGC63" s="24"/>
      <c r="NGG63" s="24"/>
      <c r="NGK63" s="24"/>
      <c r="NGO63" s="24"/>
      <c r="NGS63" s="24"/>
      <c r="NGW63" s="24"/>
      <c r="NHA63" s="24"/>
      <c r="NHE63" s="24"/>
      <c r="NHI63" s="24"/>
      <c r="NHM63" s="24"/>
      <c r="NHQ63" s="24"/>
      <c r="NHU63" s="24"/>
      <c r="NHY63" s="24"/>
      <c r="NIC63" s="24"/>
      <c r="NIG63" s="24"/>
      <c r="NIK63" s="24"/>
      <c r="NIO63" s="24"/>
      <c r="NIS63" s="24"/>
      <c r="NIW63" s="24"/>
      <c r="NJA63" s="24"/>
      <c r="NJE63" s="24"/>
      <c r="NJI63" s="24"/>
      <c r="NJM63" s="24"/>
      <c r="NJQ63" s="24"/>
      <c r="NJU63" s="24"/>
      <c r="NJY63" s="24"/>
      <c r="NKC63" s="24"/>
      <c r="NKG63" s="24"/>
      <c r="NKK63" s="24"/>
      <c r="NKO63" s="24"/>
      <c r="NKS63" s="24"/>
      <c r="NKW63" s="24"/>
      <c r="NLA63" s="24"/>
      <c r="NLE63" s="24"/>
      <c r="NLI63" s="24"/>
      <c r="NLM63" s="24"/>
      <c r="NLQ63" s="24"/>
      <c r="NLU63" s="24"/>
      <c r="NLY63" s="24"/>
      <c r="NMC63" s="24"/>
      <c r="NMG63" s="24"/>
      <c r="NMK63" s="24"/>
      <c r="NMO63" s="24"/>
      <c r="NMS63" s="24"/>
      <c r="NMW63" s="24"/>
      <c r="NNA63" s="24"/>
      <c r="NNE63" s="24"/>
      <c r="NNI63" s="24"/>
      <c r="NNM63" s="24"/>
      <c r="NNQ63" s="24"/>
      <c r="NNU63" s="24"/>
      <c r="NNY63" s="24"/>
      <c r="NOC63" s="24"/>
      <c r="NOG63" s="24"/>
      <c r="NOK63" s="24"/>
      <c r="NOO63" s="24"/>
      <c r="NOS63" s="24"/>
      <c r="NOW63" s="24"/>
      <c r="NPA63" s="24"/>
      <c r="NPE63" s="24"/>
      <c r="NPI63" s="24"/>
      <c r="NPM63" s="24"/>
      <c r="NPQ63" s="24"/>
      <c r="NPU63" s="24"/>
      <c r="NPY63" s="24"/>
      <c r="NQC63" s="24"/>
      <c r="NQG63" s="24"/>
      <c r="NQK63" s="24"/>
      <c r="NQO63" s="24"/>
      <c r="NQS63" s="24"/>
      <c r="NQW63" s="24"/>
      <c r="NRA63" s="24"/>
      <c r="NRE63" s="24"/>
      <c r="NRI63" s="24"/>
      <c r="NRM63" s="24"/>
      <c r="NRQ63" s="24"/>
      <c r="NRU63" s="24"/>
      <c r="NRY63" s="24"/>
      <c r="NSC63" s="24"/>
      <c r="NSG63" s="24"/>
      <c r="NSK63" s="24"/>
      <c r="NSO63" s="24"/>
      <c r="NSS63" s="24"/>
      <c r="NSW63" s="24"/>
      <c r="NTA63" s="24"/>
      <c r="NTE63" s="24"/>
      <c r="NTI63" s="24"/>
      <c r="NTM63" s="24"/>
      <c r="NTQ63" s="24"/>
      <c r="NTU63" s="24"/>
      <c r="NTY63" s="24"/>
      <c r="NUC63" s="24"/>
      <c r="NUG63" s="24"/>
      <c r="NUK63" s="24"/>
      <c r="NUO63" s="24"/>
      <c r="NUS63" s="24"/>
      <c r="NUW63" s="24"/>
      <c r="NVA63" s="24"/>
      <c r="NVE63" s="24"/>
      <c r="NVI63" s="24"/>
      <c r="NVM63" s="24"/>
      <c r="NVQ63" s="24"/>
      <c r="NVU63" s="24"/>
      <c r="NVY63" s="24"/>
      <c r="NWC63" s="24"/>
      <c r="NWG63" s="24"/>
      <c r="NWK63" s="24"/>
      <c r="NWO63" s="24"/>
      <c r="NWS63" s="24"/>
      <c r="NWW63" s="24"/>
      <c r="NXA63" s="24"/>
      <c r="NXE63" s="24"/>
      <c r="NXI63" s="24"/>
      <c r="NXM63" s="24"/>
      <c r="NXQ63" s="24"/>
      <c r="NXU63" s="24"/>
      <c r="NXY63" s="24"/>
      <c r="NYC63" s="24"/>
      <c r="NYG63" s="24"/>
      <c r="NYK63" s="24"/>
      <c r="NYO63" s="24"/>
      <c r="NYS63" s="24"/>
      <c r="NYW63" s="24"/>
      <c r="NZA63" s="24"/>
      <c r="NZE63" s="24"/>
      <c r="NZI63" s="24"/>
      <c r="NZM63" s="24"/>
      <c r="NZQ63" s="24"/>
      <c r="NZU63" s="24"/>
      <c r="NZY63" s="24"/>
      <c r="OAC63" s="24"/>
      <c r="OAG63" s="24"/>
      <c r="OAK63" s="24"/>
      <c r="OAO63" s="24"/>
      <c r="OAS63" s="24"/>
      <c r="OAW63" s="24"/>
      <c r="OBA63" s="24"/>
      <c r="OBE63" s="24"/>
      <c r="OBI63" s="24"/>
      <c r="OBM63" s="24"/>
      <c r="OBQ63" s="24"/>
      <c r="OBU63" s="24"/>
      <c r="OBY63" s="24"/>
      <c r="OCC63" s="24"/>
      <c r="OCG63" s="24"/>
      <c r="OCK63" s="24"/>
      <c r="OCO63" s="24"/>
      <c r="OCS63" s="24"/>
      <c r="OCW63" s="24"/>
      <c r="ODA63" s="24"/>
      <c r="ODE63" s="24"/>
      <c r="ODI63" s="24"/>
      <c r="ODM63" s="24"/>
      <c r="ODQ63" s="24"/>
      <c r="ODU63" s="24"/>
      <c r="ODY63" s="24"/>
      <c r="OEC63" s="24"/>
      <c r="OEG63" s="24"/>
      <c r="OEK63" s="24"/>
      <c r="OEO63" s="24"/>
      <c r="OES63" s="24"/>
      <c r="OEW63" s="24"/>
      <c r="OFA63" s="24"/>
      <c r="OFE63" s="24"/>
      <c r="OFI63" s="24"/>
      <c r="OFM63" s="24"/>
      <c r="OFQ63" s="24"/>
      <c r="OFU63" s="24"/>
      <c r="OFY63" s="24"/>
      <c r="OGC63" s="24"/>
      <c r="OGG63" s="24"/>
      <c r="OGK63" s="24"/>
      <c r="OGO63" s="24"/>
      <c r="OGS63" s="24"/>
      <c r="OGW63" s="24"/>
      <c r="OHA63" s="24"/>
      <c r="OHE63" s="24"/>
      <c r="OHI63" s="24"/>
      <c r="OHM63" s="24"/>
      <c r="OHQ63" s="24"/>
      <c r="OHU63" s="24"/>
      <c r="OHY63" s="24"/>
      <c r="OIC63" s="24"/>
      <c r="OIG63" s="24"/>
      <c r="OIK63" s="24"/>
      <c r="OIO63" s="24"/>
      <c r="OIS63" s="24"/>
      <c r="OIW63" s="24"/>
      <c r="OJA63" s="24"/>
      <c r="OJE63" s="24"/>
      <c r="OJI63" s="24"/>
      <c r="OJM63" s="24"/>
      <c r="OJQ63" s="24"/>
      <c r="OJU63" s="24"/>
      <c r="OJY63" s="24"/>
      <c r="OKC63" s="24"/>
      <c r="OKG63" s="24"/>
      <c r="OKK63" s="24"/>
      <c r="OKO63" s="24"/>
      <c r="OKS63" s="24"/>
      <c r="OKW63" s="24"/>
      <c r="OLA63" s="24"/>
      <c r="OLE63" s="24"/>
      <c r="OLI63" s="24"/>
      <c r="OLM63" s="24"/>
      <c r="OLQ63" s="24"/>
      <c r="OLU63" s="24"/>
      <c r="OLY63" s="24"/>
      <c r="OMC63" s="24"/>
      <c r="OMG63" s="24"/>
      <c r="OMK63" s="24"/>
      <c r="OMO63" s="24"/>
      <c r="OMS63" s="24"/>
      <c r="OMW63" s="24"/>
      <c r="ONA63" s="24"/>
      <c r="ONE63" s="24"/>
      <c r="ONI63" s="24"/>
      <c r="ONM63" s="24"/>
      <c r="ONQ63" s="24"/>
      <c r="ONU63" s="24"/>
      <c r="ONY63" s="24"/>
      <c r="OOC63" s="24"/>
      <c r="OOG63" s="24"/>
      <c r="OOK63" s="24"/>
      <c r="OOO63" s="24"/>
      <c r="OOS63" s="24"/>
      <c r="OOW63" s="24"/>
      <c r="OPA63" s="24"/>
      <c r="OPE63" s="24"/>
      <c r="OPI63" s="24"/>
      <c r="OPM63" s="24"/>
      <c r="OPQ63" s="24"/>
      <c r="OPU63" s="24"/>
      <c r="OPY63" s="24"/>
      <c r="OQC63" s="24"/>
      <c r="OQG63" s="24"/>
      <c r="OQK63" s="24"/>
      <c r="OQO63" s="24"/>
      <c r="OQS63" s="24"/>
      <c r="OQW63" s="24"/>
      <c r="ORA63" s="24"/>
      <c r="ORE63" s="24"/>
      <c r="ORI63" s="24"/>
      <c r="ORM63" s="24"/>
      <c r="ORQ63" s="24"/>
      <c r="ORU63" s="24"/>
      <c r="ORY63" s="24"/>
      <c r="OSC63" s="24"/>
      <c r="OSG63" s="24"/>
      <c r="OSK63" s="24"/>
      <c r="OSO63" s="24"/>
      <c r="OSS63" s="24"/>
      <c r="OSW63" s="24"/>
      <c r="OTA63" s="24"/>
      <c r="OTE63" s="24"/>
      <c r="OTI63" s="24"/>
      <c r="OTM63" s="24"/>
      <c r="OTQ63" s="24"/>
      <c r="OTU63" s="24"/>
      <c r="OTY63" s="24"/>
      <c r="OUC63" s="24"/>
      <c r="OUG63" s="24"/>
      <c r="OUK63" s="24"/>
      <c r="OUO63" s="24"/>
      <c r="OUS63" s="24"/>
      <c r="OUW63" s="24"/>
      <c r="OVA63" s="24"/>
      <c r="OVE63" s="24"/>
      <c r="OVI63" s="24"/>
      <c r="OVM63" s="24"/>
      <c r="OVQ63" s="24"/>
      <c r="OVU63" s="24"/>
      <c r="OVY63" s="24"/>
      <c r="OWC63" s="24"/>
      <c r="OWG63" s="24"/>
      <c r="OWK63" s="24"/>
      <c r="OWO63" s="24"/>
      <c r="OWS63" s="24"/>
      <c r="OWW63" s="24"/>
      <c r="OXA63" s="24"/>
      <c r="OXE63" s="24"/>
      <c r="OXI63" s="24"/>
      <c r="OXM63" s="24"/>
      <c r="OXQ63" s="24"/>
      <c r="OXU63" s="24"/>
      <c r="OXY63" s="24"/>
      <c r="OYC63" s="24"/>
      <c r="OYG63" s="24"/>
      <c r="OYK63" s="24"/>
      <c r="OYO63" s="24"/>
      <c r="OYS63" s="24"/>
      <c r="OYW63" s="24"/>
      <c r="OZA63" s="24"/>
      <c r="OZE63" s="24"/>
      <c r="OZI63" s="24"/>
      <c r="OZM63" s="24"/>
      <c r="OZQ63" s="24"/>
      <c r="OZU63" s="24"/>
      <c r="OZY63" s="24"/>
      <c r="PAC63" s="24"/>
      <c r="PAG63" s="24"/>
      <c r="PAK63" s="24"/>
      <c r="PAO63" s="24"/>
      <c r="PAS63" s="24"/>
      <c r="PAW63" s="24"/>
      <c r="PBA63" s="24"/>
      <c r="PBE63" s="24"/>
      <c r="PBI63" s="24"/>
      <c r="PBM63" s="24"/>
      <c r="PBQ63" s="24"/>
      <c r="PBU63" s="24"/>
      <c r="PBY63" s="24"/>
      <c r="PCC63" s="24"/>
      <c r="PCG63" s="24"/>
      <c r="PCK63" s="24"/>
      <c r="PCO63" s="24"/>
      <c r="PCS63" s="24"/>
      <c r="PCW63" s="24"/>
      <c r="PDA63" s="24"/>
      <c r="PDE63" s="24"/>
      <c r="PDI63" s="24"/>
      <c r="PDM63" s="24"/>
      <c r="PDQ63" s="24"/>
      <c r="PDU63" s="24"/>
      <c r="PDY63" s="24"/>
      <c r="PEC63" s="24"/>
      <c r="PEG63" s="24"/>
      <c r="PEK63" s="24"/>
      <c r="PEO63" s="24"/>
      <c r="PES63" s="24"/>
      <c r="PEW63" s="24"/>
      <c r="PFA63" s="24"/>
      <c r="PFE63" s="24"/>
      <c r="PFI63" s="24"/>
      <c r="PFM63" s="24"/>
      <c r="PFQ63" s="24"/>
      <c r="PFU63" s="24"/>
      <c r="PFY63" s="24"/>
      <c r="PGC63" s="24"/>
      <c r="PGG63" s="24"/>
      <c r="PGK63" s="24"/>
      <c r="PGO63" s="24"/>
      <c r="PGS63" s="24"/>
      <c r="PGW63" s="24"/>
      <c r="PHA63" s="24"/>
      <c r="PHE63" s="24"/>
      <c r="PHI63" s="24"/>
      <c r="PHM63" s="24"/>
      <c r="PHQ63" s="24"/>
      <c r="PHU63" s="24"/>
      <c r="PHY63" s="24"/>
      <c r="PIC63" s="24"/>
      <c r="PIG63" s="24"/>
      <c r="PIK63" s="24"/>
      <c r="PIO63" s="24"/>
      <c r="PIS63" s="24"/>
      <c r="PIW63" s="24"/>
      <c r="PJA63" s="24"/>
      <c r="PJE63" s="24"/>
      <c r="PJI63" s="24"/>
      <c r="PJM63" s="24"/>
      <c r="PJQ63" s="24"/>
      <c r="PJU63" s="24"/>
      <c r="PJY63" s="24"/>
      <c r="PKC63" s="24"/>
      <c r="PKG63" s="24"/>
      <c r="PKK63" s="24"/>
      <c r="PKO63" s="24"/>
      <c r="PKS63" s="24"/>
      <c r="PKW63" s="24"/>
      <c r="PLA63" s="24"/>
      <c r="PLE63" s="24"/>
      <c r="PLI63" s="24"/>
      <c r="PLM63" s="24"/>
      <c r="PLQ63" s="24"/>
      <c r="PLU63" s="24"/>
      <c r="PLY63" s="24"/>
      <c r="PMC63" s="24"/>
      <c r="PMG63" s="24"/>
      <c r="PMK63" s="24"/>
      <c r="PMO63" s="24"/>
      <c r="PMS63" s="24"/>
      <c r="PMW63" s="24"/>
      <c r="PNA63" s="24"/>
      <c r="PNE63" s="24"/>
      <c r="PNI63" s="24"/>
      <c r="PNM63" s="24"/>
      <c r="PNQ63" s="24"/>
      <c r="PNU63" s="24"/>
      <c r="PNY63" s="24"/>
      <c r="POC63" s="24"/>
      <c r="POG63" s="24"/>
      <c r="POK63" s="24"/>
      <c r="POO63" s="24"/>
      <c r="POS63" s="24"/>
      <c r="POW63" s="24"/>
      <c r="PPA63" s="24"/>
      <c r="PPE63" s="24"/>
      <c r="PPI63" s="24"/>
      <c r="PPM63" s="24"/>
      <c r="PPQ63" s="24"/>
      <c r="PPU63" s="24"/>
      <c r="PPY63" s="24"/>
      <c r="PQC63" s="24"/>
      <c r="PQG63" s="24"/>
      <c r="PQK63" s="24"/>
      <c r="PQO63" s="24"/>
      <c r="PQS63" s="24"/>
      <c r="PQW63" s="24"/>
      <c r="PRA63" s="24"/>
      <c r="PRE63" s="24"/>
      <c r="PRI63" s="24"/>
      <c r="PRM63" s="24"/>
      <c r="PRQ63" s="24"/>
      <c r="PRU63" s="24"/>
      <c r="PRY63" s="24"/>
      <c r="PSC63" s="24"/>
      <c r="PSG63" s="24"/>
      <c r="PSK63" s="24"/>
      <c r="PSO63" s="24"/>
      <c r="PSS63" s="24"/>
      <c r="PSW63" s="24"/>
      <c r="PTA63" s="24"/>
      <c r="PTE63" s="24"/>
      <c r="PTI63" s="24"/>
      <c r="PTM63" s="24"/>
      <c r="PTQ63" s="24"/>
      <c r="PTU63" s="24"/>
      <c r="PTY63" s="24"/>
      <c r="PUC63" s="24"/>
      <c r="PUG63" s="24"/>
      <c r="PUK63" s="24"/>
      <c r="PUO63" s="24"/>
      <c r="PUS63" s="24"/>
      <c r="PUW63" s="24"/>
      <c r="PVA63" s="24"/>
      <c r="PVE63" s="24"/>
      <c r="PVI63" s="24"/>
      <c r="PVM63" s="24"/>
      <c r="PVQ63" s="24"/>
      <c r="PVU63" s="24"/>
      <c r="PVY63" s="24"/>
      <c r="PWC63" s="24"/>
      <c r="PWG63" s="24"/>
      <c r="PWK63" s="24"/>
      <c r="PWO63" s="24"/>
      <c r="PWS63" s="24"/>
      <c r="PWW63" s="24"/>
      <c r="PXA63" s="24"/>
      <c r="PXE63" s="24"/>
      <c r="PXI63" s="24"/>
      <c r="PXM63" s="24"/>
      <c r="PXQ63" s="24"/>
      <c r="PXU63" s="24"/>
      <c r="PXY63" s="24"/>
      <c r="PYC63" s="24"/>
      <c r="PYG63" s="24"/>
      <c r="PYK63" s="24"/>
      <c r="PYO63" s="24"/>
      <c r="PYS63" s="24"/>
      <c r="PYW63" s="24"/>
      <c r="PZA63" s="24"/>
      <c r="PZE63" s="24"/>
      <c r="PZI63" s="24"/>
      <c r="PZM63" s="24"/>
      <c r="PZQ63" s="24"/>
      <c r="PZU63" s="24"/>
      <c r="PZY63" s="24"/>
      <c r="QAC63" s="24"/>
      <c r="QAG63" s="24"/>
      <c r="QAK63" s="24"/>
      <c r="QAO63" s="24"/>
      <c r="QAS63" s="24"/>
      <c r="QAW63" s="24"/>
      <c r="QBA63" s="24"/>
      <c r="QBE63" s="24"/>
      <c r="QBI63" s="24"/>
      <c r="QBM63" s="24"/>
      <c r="QBQ63" s="24"/>
      <c r="QBU63" s="24"/>
      <c r="QBY63" s="24"/>
      <c r="QCC63" s="24"/>
      <c r="QCG63" s="24"/>
      <c r="QCK63" s="24"/>
      <c r="QCO63" s="24"/>
      <c r="QCS63" s="24"/>
      <c r="QCW63" s="24"/>
      <c r="QDA63" s="24"/>
      <c r="QDE63" s="24"/>
      <c r="QDI63" s="24"/>
      <c r="QDM63" s="24"/>
      <c r="QDQ63" s="24"/>
      <c r="QDU63" s="24"/>
      <c r="QDY63" s="24"/>
      <c r="QEC63" s="24"/>
      <c r="QEG63" s="24"/>
      <c r="QEK63" s="24"/>
      <c r="QEO63" s="24"/>
      <c r="QES63" s="24"/>
      <c r="QEW63" s="24"/>
      <c r="QFA63" s="24"/>
      <c r="QFE63" s="24"/>
      <c r="QFI63" s="24"/>
      <c r="QFM63" s="24"/>
      <c r="QFQ63" s="24"/>
      <c r="QFU63" s="24"/>
      <c r="QFY63" s="24"/>
      <c r="QGC63" s="24"/>
      <c r="QGG63" s="24"/>
      <c r="QGK63" s="24"/>
      <c r="QGO63" s="24"/>
      <c r="QGS63" s="24"/>
      <c r="QGW63" s="24"/>
      <c r="QHA63" s="24"/>
      <c r="QHE63" s="24"/>
      <c r="QHI63" s="24"/>
      <c r="QHM63" s="24"/>
      <c r="QHQ63" s="24"/>
      <c r="QHU63" s="24"/>
      <c r="QHY63" s="24"/>
      <c r="QIC63" s="24"/>
      <c r="QIG63" s="24"/>
      <c r="QIK63" s="24"/>
      <c r="QIO63" s="24"/>
      <c r="QIS63" s="24"/>
      <c r="QIW63" s="24"/>
      <c r="QJA63" s="24"/>
      <c r="QJE63" s="24"/>
      <c r="QJI63" s="24"/>
      <c r="QJM63" s="24"/>
      <c r="QJQ63" s="24"/>
      <c r="QJU63" s="24"/>
      <c r="QJY63" s="24"/>
      <c r="QKC63" s="24"/>
      <c r="QKG63" s="24"/>
      <c r="QKK63" s="24"/>
      <c r="QKO63" s="24"/>
      <c r="QKS63" s="24"/>
      <c r="QKW63" s="24"/>
      <c r="QLA63" s="24"/>
      <c r="QLE63" s="24"/>
      <c r="QLI63" s="24"/>
      <c r="QLM63" s="24"/>
      <c r="QLQ63" s="24"/>
      <c r="QLU63" s="24"/>
      <c r="QLY63" s="24"/>
      <c r="QMC63" s="24"/>
      <c r="QMG63" s="24"/>
      <c r="QMK63" s="24"/>
      <c r="QMO63" s="24"/>
      <c r="QMS63" s="24"/>
      <c r="QMW63" s="24"/>
      <c r="QNA63" s="24"/>
      <c r="QNE63" s="24"/>
      <c r="QNI63" s="24"/>
      <c r="QNM63" s="24"/>
      <c r="QNQ63" s="24"/>
      <c r="QNU63" s="24"/>
      <c r="QNY63" s="24"/>
      <c r="QOC63" s="24"/>
      <c r="QOG63" s="24"/>
      <c r="QOK63" s="24"/>
      <c r="QOO63" s="24"/>
      <c r="QOS63" s="24"/>
      <c r="QOW63" s="24"/>
      <c r="QPA63" s="24"/>
      <c r="QPE63" s="24"/>
      <c r="QPI63" s="24"/>
      <c r="QPM63" s="24"/>
      <c r="QPQ63" s="24"/>
      <c r="QPU63" s="24"/>
      <c r="QPY63" s="24"/>
      <c r="QQC63" s="24"/>
      <c r="QQG63" s="24"/>
      <c r="QQK63" s="24"/>
      <c r="QQO63" s="24"/>
      <c r="QQS63" s="24"/>
      <c r="QQW63" s="24"/>
      <c r="QRA63" s="24"/>
      <c r="QRE63" s="24"/>
      <c r="QRI63" s="24"/>
      <c r="QRM63" s="24"/>
      <c r="QRQ63" s="24"/>
      <c r="QRU63" s="24"/>
      <c r="QRY63" s="24"/>
      <c r="QSC63" s="24"/>
      <c r="QSG63" s="24"/>
      <c r="QSK63" s="24"/>
      <c r="QSO63" s="24"/>
      <c r="QSS63" s="24"/>
      <c r="QSW63" s="24"/>
      <c r="QTA63" s="24"/>
      <c r="QTE63" s="24"/>
      <c r="QTI63" s="24"/>
      <c r="QTM63" s="24"/>
      <c r="QTQ63" s="24"/>
      <c r="QTU63" s="24"/>
      <c r="QTY63" s="24"/>
      <c r="QUC63" s="24"/>
      <c r="QUG63" s="24"/>
      <c r="QUK63" s="24"/>
      <c r="QUO63" s="24"/>
      <c r="QUS63" s="24"/>
      <c r="QUW63" s="24"/>
      <c r="QVA63" s="24"/>
      <c r="QVE63" s="24"/>
      <c r="QVI63" s="24"/>
      <c r="QVM63" s="24"/>
      <c r="QVQ63" s="24"/>
      <c r="QVU63" s="24"/>
      <c r="QVY63" s="24"/>
      <c r="QWC63" s="24"/>
      <c r="QWG63" s="24"/>
      <c r="QWK63" s="24"/>
      <c r="QWO63" s="24"/>
      <c r="QWS63" s="24"/>
      <c r="QWW63" s="24"/>
      <c r="QXA63" s="24"/>
      <c r="QXE63" s="24"/>
      <c r="QXI63" s="24"/>
      <c r="QXM63" s="24"/>
      <c r="QXQ63" s="24"/>
      <c r="QXU63" s="24"/>
      <c r="QXY63" s="24"/>
      <c r="QYC63" s="24"/>
      <c r="QYG63" s="24"/>
      <c r="QYK63" s="24"/>
      <c r="QYO63" s="24"/>
      <c r="QYS63" s="24"/>
      <c r="QYW63" s="24"/>
      <c r="QZA63" s="24"/>
      <c r="QZE63" s="24"/>
      <c r="QZI63" s="24"/>
      <c r="QZM63" s="24"/>
      <c r="QZQ63" s="24"/>
      <c r="QZU63" s="24"/>
      <c r="QZY63" s="24"/>
      <c r="RAC63" s="24"/>
      <c r="RAG63" s="24"/>
      <c r="RAK63" s="24"/>
      <c r="RAO63" s="24"/>
      <c r="RAS63" s="24"/>
      <c r="RAW63" s="24"/>
      <c r="RBA63" s="24"/>
      <c r="RBE63" s="24"/>
      <c r="RBI63" s="24"/>
      <c r="RBM63" s="24"/>
      <c r="RBQ63" s="24"/>
      <c r="RBU63" s="24"/>
      <c r="RBY63" s="24"/>
      <c r="RCC63" s="24"/>
      <c r="RCG63" s="24"/>
      <c r="RCK63" s="24"/>
      <c r="RCO63" s="24"/>
      <c r="RCS63" s="24"/>
      <c r="RCW63" s="24"/>
      <c r="RDA63" s="24"/>
      <c r="RDE63" s="24"/>
      <c r="RDI63" s="24"/>
      <c r="RDM63" s="24"/>
      <c r="RDQ63" s="24"/>
      <c r="RDU63" s="24"/>
      <c r="RDY63" s="24"/>
      <c r="REC63" s="24"/>
      <c r="REG63" s="24"/>
      <c r="REK63" s="24"/>
      <c r="REO63" s="24"/>
      <c r="RES63" s="24"/>
      <c r="REW63" s="24"/>
      <c r="RFA63" s="24"/>
      <c r="RFE63" s="24"/>
      <c r="RFI63" s="24"/>
      <c r="RFM63" s="24"/>
      <c r="RFQ63" s="24"/>
      <c r="RFU63" s="24"/>
      <c r="RFY63" s="24"/>
      <c r="RGC63" s="24"/>
      <c r="RGG63" s="24"/>
      <c r="RGK63" s="24"/>
      <c r="RGO63" s="24"/>
      <c r="RGS63" s="24"/>
      <c r="RGW63" s="24"/>
      <c r="RHA63" s="24"/>
      <c r="RHE63" s="24"/>
      <c r="RHI63" s="24"/>
      <c r="RHM63" s="24"/>
      <c r="RHQ63" s="24"/>
      <c r="RHU63" s="24"/>
      <c r="RHY63" s="24"/>
      <c r="RIC63" s="24"/>
      <c r="RIG63" s="24"/>
      <c r="RIK63" s="24"/>
      <c r="RIO63" s="24"/>
      <c r="RIS63" s="24"/>
      <c r="RIW63" s="24"/>
      <c r="RJA63" s="24"/>
      <c r="RJE63" s="24"/>
      <c r="RJI63" s="24"/>
      <c r="RJM63" s="24"/>
      <c r="RJQ63" s="24"/>
      <c r="RJU63" s="24"/>
      <c r="RJY63" s="24"/>
      <c r="RKC63" s="24"/>
      <c r="RKG63" s="24"/>
      <c r="RKK63" s="24"/>
      <c r="RKO63" s="24"/>
      <c r="RKS63" s="24"/>
      <c r="RKW63" s="24"/>
      <c r="RLA63" s="24"/>
      <c r="RLE63" s="24"/>
      <c r="RLI63" s="24"/>
      <c r="RLM63" s="24"/>
      <c r="RLQ63" s="24"/>
      <c r="RLU63" s="24"/>
      <c r="RLY63" s="24"/>
      <c r="RMC63" s="24"/>
      <c r="RMG63" s="24"/>
      <c r="RMK63" s="24"/>
      <c r="RMO63" s="24"/>
      <c r="RMS63" s="24"/>
      <c r="RMW63" s="24"/>
      <c r="RNA63" s="24"/>
      <c r="RNE63" s="24"/>
      <c r="RNI63" s="24"/>
      <c r="RNM63" s="24"/>
      <c r="RNQ63" s="24"/>
      <c r="RNU63" s="24"/>
      <c r="RNY63" s="24"/>
      <c r="ROC63" s="24"/>
      <c r="ROG63" s="24"/>
      <c r="ROK63" s="24"/>
      <c r="ROO63" s="24"/>
      <c r="ROS63" s="24"/>
      <c r="ROW63" s="24"/>
      <c r="RPA63" s="24"/>
      <c r="RPE63" s="24"/>
      <c r="RPI63" s="24"/>
      <c r="RPM63" s="24"/>
      <c r="RPQ63" s="24"/>
      <c r="RPU63" s="24"/>
      <c r="RPY63" s="24"/>
      <c r="RQC63" s="24"/>
      <c r="RQG63" s="24"/>
      <c r="RQK63" s="24"/>
      <c r="RQO63" s="24"/>
      <c r="RQS63" s="24"/>
      <c r="RQW63" s="24"/>
      <c r="RRA63" s="24"/>
      <c r="RRE63" s="24"/>
      <c r="RRI63" s="24"/>
      <c r="RRM63" s="24"/>
      <c r="RRQ63" s="24"/>
      <c r="RRU63" s="24"/>
      <c r="RRY63" s="24"/>
      <c r="RSC63" s="24"/>
      <c r="RSG63" s="24"/>
      <c r="RSK63" s="24"/>
      <c r="RSO63" s="24"/>
      <c r="RSS63" s="24"/>
      <c r="RSW63" s="24"/>
      <c r="RTA63" s="24"/>
      <c r="RTE63" s="24"/>
      <c r="RTI63" s="24"/>
      <c r="RTM63" s="24"/>
      <c r="RTQ63" s="24"/>
      <c r="RTU63" s="24"/>
      <c r="RTY63" s="24"/>
      <c r="RUC63" s="24"/>
      <c r="RUG63" s="24"/>
      <c r="RUK63" s="24"/>
      <c r="RUO63" s="24"/>
      <c r="RUS63" s="24"/>
      <c r="RUW63" s="24"/>
      <c r="RVA63" s="24"/>
      <c r="RVE63" s="24"/>
      <c r="RVI63" s="24"/>
      <c r="RVM63" s="24"/>
      <c r="RVQ63" s="24"/>
      <c r="RVU63" s="24"/>
      <c r="RVY63" s="24"/>
      <c r="RWC63" s="24"/>
      <c r="RWG63" s="24"/>
      <c r="RWK63" s="24"/>
      <c r="RWO63" s="24"/>
      <c r="RWS63" s="24"/>
      <c r="RWW63" s="24"/>
      <c r="RXA63" s="24"/>
      <c r="RXE63" s="24"/>
      <c r="RXI63" s="24"/>
      <c r="RXM63" s="24"/>
      <c r="RXQ63" s="24"/>
      <c r="RXU63" s="24"/>
      <c r="RXY63" s="24"/>
      <c r="RYC63" s="24"/>
      <c r="RYG63" s="24"/>
      <c r="RYK63" s="24"/>
      <c r="RYO63" s="24"/>
      <c r="RYS63" s="24"/>
      <c r="RYW63" s="24"/>
      <c r="RZA63" s="24"/>
      <c r="RZE63" s="24"/>
      <c r="RZI63" s="24"/>
      <c r="RZM63" s="24"/>
      <c r="RZQ63" s="24"/>
      <c r="RZU63" s="24"/>
      <c r="RZY63" s="24"/>
      <c r="SAC63" s="24"/>
      <c r="SAG63" s="24"/>
      <c r="SAK63" s="24"/>
      <c r="SAO63" s="24"/>
      <c r="SAS63" s="24"/>
      <c r="SAW63" s="24"/>
      <c r="SBA63" s="24"/>
      <c r="SBE63" s="24"/>
      <c r="SBI63" s="24"/>
      <c r="SBM63" s="24"/>
      <c r="SBQ63" s="24"/>
      <c r="SBU63" s="24"/>
      <c r="SBY63" s="24"/>
      <c r="SCC63" s="24"/>
      <c r="SCG63" s="24"/>
      <c r="SCK63" s="24"/>
      <c r="SCO63" s="24"/>
      <c r="SCS63" s="24"/>
      <c r="SCW63" s="24"/>
      <c r="SDA63" s="24"/>
      <c r="SDE63" s="24"/>
      <c r="SDI63" s="24"/>
      <c r="SDM63" s="24"/>
      <c r="SDQ63" s="24"/>
      <c r="SDU63" s="24"/>
      <c r="SDY63" s="24"/>
      <c r="SEC63" s="24"/>
      <c r="SEG63" s="24"/>
      <c r="SEK63" s="24"/>
      <c r="SEO63" s="24"/>
      <c r="SES63" s="24"/>
      <c r="SEW63" s="24"/>
      <c r="SFA63" s="24"/>
      <c r="SFE63" s="24"/>
      <c r="SFI63" s="24"/>
      <c r="SFM63" s="24"/>
      <c r="SFQ63" s="24"/>
      <c r="SFU63" s="24"/>
      <c r="SFY63" s="24"/>
      <c r="SGC63" s="24"/>
      <c r="SGG63" s="24"/>
      <c r="SGK63" s="24"/>
      <c r="SGO63" s="24"/>
      <c r="SGS63" s="24"/>
      <c r="SGW63" s="24"/>
      <c r="SHA63" s="24"/>
      <c r="SHE63" s="24"/>
      <c r="SHI63" s="24"/>
      <c r="SHM63" s="24"/>
      <c r="SHQ63" s="24"/>
      <c r="SHU63" s="24"/>
      <c r="SHY63" s="24"/>
      <c r="SIC63" s="24"/>
      <c r="SIG63" s="24"/>
      <c r="SIK63" s="24"/>
      <c r="SIO63" s="24"/>
      <c r="SIS63" s="24"/>
      <c r="SIW63" s="24"/>
      <c r="SJA63" s="24"/>
      <c r="SJE63" s="24"/>
      <c r="SJI63" s="24"/>
      <c r="SJM63" s="24"/>
      <c r="SJQ63" s="24"/>
      <c r="SJU63" s="24"/>
      <c r="SJY63" s="24"/>
      <c r="SKC63" s="24"/>
      <c r="SKG63" s="24"/>
      <c r="SKK63" s="24"/>
      <c r="SKO63" s="24"/>
      <c r="SKS63" s="24"/>
      <c r="SKW63" s="24"/>
      <c r="SLA63" s="24"/>
      <c r="SLE63" s="24"/>
      <c r="SLI63" s="24"/>
      <c r="SLM63" s="24"/>
      <c r="SLQ63" s="24"/>
      <c r="SLU63" s="24"/>
      <c r="SLY63" s="24"/>
      <c r="SMC63" s="24"/>
      <c r="SMG63" s="24"/>
      <c r="SMK63" s="24"/>
      <c r="SMO63" s="24"/>
      <c r="SMS63" s="24"/>
      <c r="SMW63" s="24"/>
      <c r="SNA63" s="24"/>
      <c r="SNE63" s="24"/>
      <c r="SNI63" s="24"/>
      <c r="SNM63" s="24"/>
      <c r="SNQ63" s="24"/>
      <c r="SNU63" s="24"/>
      <c r="SNY63" s="24"/>
      <c r="SOC63" s="24"/>
      <c r="SOG63" s="24"/>
      <c r="SOK63" s="24"/>
      <c r="SOO63" s="24"/>
      <c r="SOS63" s="24"/>
      <c r="SOW63" s="24"/>
      <c r="SPA63" s="24"/>
      <c r="SPE63" s="24"/>
      <c r="SPI63" s="24"/>
      <c r="SPM63" s="24"/>
      <c r="SPQ63" s="24"/>
      <c r="SPU63" s="24"/>
      <c r="SPY63" s="24"/>
      <c r="SQC63" s="24"/>
      <c r="SQG63" s="24"/>
      <c r="SQK63" s="24"/>
      <c r="SQO63" s="24"/>
      <c r="SQS63" s="24"/>
      <c r="SQW63" s="24"/>
      <c r="SRA63" s="24"/>
      <c r="SRE63" s="24"/>
      <c r="SRI63" s="24"/>
      <c r="SRM63" s="24"/>
      <c r="SRQ63" s="24"/>
      <c r="SRU63" s="24"/>
      <c r="SRY63" s="24"/>
      <c r="SSC63" s="24"/>
      <c r="SSG63" s="24"/>
      <c r="SSK63" s="24"/>
      <c r="SSO63" s="24"/>
      <c r="SSS63" s="24"/>
      <c r="SSW63" s="24"/>
      <c r="STA63" s="24"/>
      <c r="STE63" s="24"/>
      <c r="STI63" s="24"/>
      <c r="STM63" s="24"/>
      <c r="STQ63" s="24"/>
      <c r="STU63" s="24"/>
      <c r="STY63" s="24"/>
      <c r="SUC63" s="24"/>
      <c r="SUG63" s="24"/>
      <c r="SUK63" s="24"/>
      <c r="SUO63" s="24"/>
      <c r="SUS63" s="24"/>
      <c r="SUW63" s="24"/>
      <c r="SVA63" s="24"/>
      <c r="SVE63" s="24"/>
      <c r="SVI63" s="24"/>
      <c r="SVM63" s="24"/>
      <c r="SVQ63" s="24"/>
      <c r="SVU63" s="24"/>
      <c r="SVY63" s="24"/>
      <c r="SWC63" s="24"/>
      <c r="SWG63" s="24"/>
      <c r="SWK63" s="24"/>
      <c r="SWO63" s="24"/>
      <c r="SWS63" s="24"/>
      <c r="SWW63" s="24"/>
      <c r="SXA63" s="24"/>
      <c r="SXE63" s="24"/>
      <c r="SXI63" s="24"/>
      <c r="SXM63" s="24"/>
      <c r="SXQ63" s="24"/>
      <c r="SXU63" s="24"/>
      <c r="SXY63" s="24"/>
      <c r="SYC63" s="24"/>
      <c r="SYG63" s="24"/>
      <c r="SYK63" s="24"/>
      <c r="SYO63" s="24"/>
      <c r="SYS63" s="24"/>
      <c r="SYW63" s="24"/>
      <c r="SZA63" s="24"/>
      <c r="SZE63" s="24"/>
      <c r="SZI63" s="24"/>
      <c r="SZM63" s="24"/>
      <c r="SZQ63" s="24"/>
      <c r="SZU63" s="24"/>
      <c r="SZY63" s="24"/>
      <c r="TAC63" s="24"/>
      <c r="TAG63" s="24"/>
      <c r="TAK63" s="24"/>
      <c r="TAO63" s="24"/>
      <c r="TAS63" s="24"/>
      <c r="TAW63" s="24"/>
      <c r="TBA63" s="24"/>
      <c r="TBE63" s="24"/>
      <c r="TBI63" s="24"/>
      <c r="TBM63" s="24"/>
      <c r="TBQ63" s="24"/>
      <c r="TBU63" s="24"/>
      <c r="TBY63" s="24"/>
      <c r="TCC63" s="24"/>
      <c r="TCG63" s="24"/>
      <c r="TCK63" s="24"/>
      <c r="TCO63" s="24"/>
      <c r="TCS63" s="24"/>
      <c r="TCW63" s="24"/>
      <c r="TDA63" s="24"/>
      <c r="TDE63" s="24"/>
      <c r="TDI63" s="24"/>
      <c r="TDM63" s="24"/>
      <c r="TDQ63" s="24"/>
      <c r="TDU63" s="24"/>
      <c r="TDY63" s="24"/>
      <c r="TEC63" s="24"/>
      <c r="TEG63" s="24"/>
      <c r="TEK63" s="24"/>
      <c r="TEO63" s="24"/>
      <c r="TES63" s="24"/>
      <c r="TEW63" s="24"/>
      <c r="TFA63" s="24"/>
      <c r="TFE63" s="24"/>
      <c r="TFI63" s="24"/>
      <c r="TFM63" s="24"/>
      <c r="TFQ63" s="24"/>
      <c r="TFU63" s="24"/>
      <c r="TFY63" s="24"/>
      <c r="TGC63" s="24"/>
      <c r="TGG63" s="24"/>
      <c r="TGK63" s="24"/>
      <c r="TGO63" s="24"/>
      <c r="TGS63" s="24"/>
      <c r="TGW63" s="24"/>
      <c r="THA63" s="24"/>
      <c r="THE63" s="24"/>
      <c r="THI63" s="24"/>
      <c r="THM63" s="24"/>
      <c r="THQ63" s="24"/>
      <c r="THU63" s="24"/>
      <c r="THY63" s="24"/>
      <c r="TIC63" s="24"/>
      <c r="TIG63" s="24"/>
      <c r="TIK63" s="24"/>
      <c r="TIO63" s="24"/>
      <c r="TIS63" s="24"/>
      <c r="TIW63" s="24"/>
      <c r="TJA63" s="24"/>
      <c r="TJE63" s="24"/>
      <c r="TJI63" s="24"/>
      <c r="TJM63" s="24"/>
      <c r="TJQ63" s="24"/>
      <c r="TJU63" s="24"/>
      <c r="TJY63" s="24"/>
      <c r="TKC63" s="24"/>
      <c r="TKG63" s="24"/>
      <c r="TKK63" s="24"/>
      <c r="TKO63" s="24"/>
      <c r="TKS63" s="24"/>
      <c r="TKW63" s="24"/>
      <c r="TLA63" s="24"/>
      <c r="TLE63" s="24"/>
      <c r="TLI63" s="24"/>
      <c r="TLM63" s="24"/>
      <c r="TLQ63" s="24"/>
      <c r="TLU63" s="24"/>
      <c r="TLY63" s="24"/>
      <c r="TMC63" s="24"/>
      <c r="TMG63" s="24"/>
      <c r="TMK63" s="24"/>
      <c r="TMO63" s="24"/>
      <c r="TMS63" s="24"/>
      <c r="TMW63" s="24"/>
      <c r="TNA63" s="24"/>
      <c r="TNE63" s="24"/>
      <c r="TNI63" s="24"/>
      <c r="TNM63" s="24"/>
      <c r="TNQ63" s="24"/>
      <c r="TNU63" s="24"/>
      <c r="TNY63" s="24"/>
      <c r="TOC63" s="24"/>
      <c r="TOG63" s="24"/>
      <c r="TOK63" s="24"/>
      <c r="TOO63" s="24"/>
      <c r="TOS63" s="24"/>
      <c r="TOW63" s="24"/>
      <c r="TPA63" s="24"/>
      <c r="TPE63" s="24"/>
      <c r="TPI63" s="24"/>
      <c r="TPM63" s="24"/>
      <c r="TPQ63" s="24"/>
      <c r="TPU63" s="24"/>
      <c r="TPY63" s="24"/>
      <c r="TQC63" s="24"/>
      <c r="TQG63" s="24"/>
      <c r="TQK63" s="24"/>
      <c r="TQO63" s="24"/>
      <c r="TQS63" s="24"/>
      <c r="TQW63" s="24"/>
      <c r="TRA63" s="24"/>
      <c r="TRE63" s="24"/>
      <c r="TRI63" s="24"/>
      <c r="TRM63" s="24"/>
      <c r="TRQ63" s="24"/>
      <c r="TRU63" s="24"/>
      <c r="TRY63" s="24"/>
      <c r="TSC63" s="24"/>
      <c r="TSG63" s="24"/>
      <c r="TSK63" s="24"/>
      <c r="TSO63" s="24"/>
      <c r="TSS63" s="24"/>
      <c r="TSW63" s="24"/>
      <c r="TTA63" s="24"/>
      <c r="TTE63" s="24"/>
      <c r="TTI63" s="24"/>
      <c r="TTM63" s="24"/>
      <c r="TTQ63" s="24"/>
      <c r="TTU63" s="24"/>
      <c r="TTY63" s="24"/>
      <c r="TUC63" s="24"/>
      <c r="TUG63" s="24"/>
      <c r="TUK63" s="24"/>
      <c r="TUO63" s="24"/>
      <c r="TUS63" s="24"/>
      <c r="TUW63" s="24"/>
      <c r="TVA63" s="24"/>
      <c r="TVE63" s="24"/>
      <c r="TVI63" s="24"/>
      <c r="TVM63" s="24"/>
      <c r="TVQ63" s="24"/>
      <c r="TVU63" s="24"/>
      <c r="TVY63" s="24"/>
      <c r="TWC63" s="24"/>
      <c r="TWG63" s="24"/>
      <c r="TWK63" s="24"/>
      <c r="TWO63" s="24"/>
      <c r="TWS63" s="24"/>
      <c r="TWW63" s="24"/>
      <c r="TXA63" s="24"/>
      <c r="TXE63" s="24"/>
      <c r="TXI63" s="24"/>
      <c r="TXM63" s="24"/>
      <c r="TXQ63" s="24"/>
      <c r="TXU63" s="24"/>
      <c r="TXY63" s="24"/>
      <c r="TYC63" s="24"/>
      <c r="TYG63" s="24"/>
      <c r="TYK63" s="24"/>
      <c r="TYO63" s="24"/>
      <c r="TYS63" s="24"/>
      <c r="TYW63" s="24"/>
      <c r="TZA63" s="24"/>
      <c r="TZE63" s="24"/>
      <c r="TZI63" s="24"/>
      <c r="TZM63" s="24"/>
      <c r="TZQ63" s="24"/>
      <c r="TZU63" s="24"/>
      <c r="TZY63" s="24"/>
      <c r="UAC63" s="24"/>
      <c r="UAG63" s="24"/>
      <c r="UAK63" s="24"/>
      <c r="UAO63" s="24"/>
      <c r="UAS63" s="24"/>
      <c r="UAW63" s="24"/>
      <c r="UBA63" s="24"/>
      <c r="UBE63" s="24"/>
      <c r="UBI63" s="24"/>
      <c r="UBM63" s="24"/>
      <c r="UBQ63" s="24"/>
      <c r="UBU63" s="24"/>
      <c r="UBY63" s="24"/>
      <c r="UCC63" s="24"/>
      <c r="UCG63" s="24"/>
      <c r="UCK63" s="24"/>
      <c r="UCO63" s="24"/>
      <c r="UCS63" s="24"/>
      <c r="UCW63" s="24"/>
      <c r="UDA63" s="24"/>
      <c r="UDE63" s="24"/>
      <c r="UDI63" s="24"/>
      <c r="UDM63" s="24"/>
      <c r="UDQ63" s="24"/>
      <c r="UDU63" s="24"/>
      <c r="UDY63" s="24"/>
      <c r="UEC63" s="24"/>
      <c r="UEG63" s="24"/>
      <c r="UEK63" s="24"/>
      <c r="UEO63" s="24"/>
      <c r="UES63" s="24"/>
      <c r="UEW63" s="24"/>
      <c r="UFA63" s="24"/>
      <c r="UFE63" s="24"/>
      <c r="UFI63" s="24"/>
      <c r="UFM63" s="24"/>
      <c r="UFQ63" s="24"/>
      <c r="UFU63" s="24"/>
      <c r="UFY63" s="24"/>
      <c r="UGC63" s="24"/>
      <c r="UGG63" s="24"/>
      <c r="UGK63" s="24"/>
      <c r="UGO63" s="24"/>
      <c r="UGS63" s="24"/>
      <c r="UGW63" s="24"/>
      <c r="UHA63" s="24"/>
      <c r="UHE63" s="24"/>
      <c r="UHI63" s="24"/>
      <c r="UHM63" s="24"/>
      <c r="UHQ63" s="24"/>
      <c r="UHU63" s="24"/>
      <c r="UHY63" s="24"/>
      <c r="UIC63" s="24"/>
      <c r="UIG63" s="24"/>
      <c r="UIK63" s="24"/>
      <c r="UIO63" s="24"/>
      <c r="UIS63" s="24"/>
      <c r="UIW63" s="24"/>
      <c r="UJA63" s="24"/>
      <c r="UJE63" s="24"/>
      <c r="UJI63" s="24"/>
      <c r="UJM63" s="24"/>
      <c r="UJQ63" s="24"/>
      <c r="UJU63" s="24"/>
      <c r="UJY63" s="24"/>
      <c r="UKC63" s="24"/>
      <c r="UKG63" s="24"/>
      <c r="UKK63" s="24"/>
      <c r="UKO63" s="24"/>
      <c r="UKS63" s="24"/>
      <c r="UKW63" s="24"/>
      <c r="ULA63" s="24"/>
      <c r="ULE63" s="24"/>
      <c r="ULI63" s="24"/>
      <c r="ULM63" s="24"/>
      <c r="ULQ63" s="24"/>
      <c r="ULU63" s="24"/>
      <c r="ULY63" s="24"/>
      <c r="UMC63" s="24"/>
      <c r="UMG63" s="24"/>
      <c r="UMK63" s="24"/>
      <c r="UMO63" s="24"/>
      <c r="UMS63" s="24"/>
      <c r="UMW63" s="24"/>
      <c r="UNA63" s="24"/>
      <c r="UNE63" s="24"/>
      <c r="UNI63" s="24"/>
      <c r="UNM63" s="24"/>
      <c r="UNQ63" s="24"/>
      <c r="UNU63" s="24"/>
      <c r="UNY63" s="24"/>
      <c r="UOC63" s="24"/>
      <c r="UOG63" s="24"/>
      <c r="UOK63" s="24"/>
      <c r="UOO63" s="24"/>
      <c r="UOS63" s="24"/>
      <c r="UOW63" s="24"/>
      <c r="UPA63" s="24"/>
      <c r="UPE63" s="24"/>
      <c r="UPI63" s="24"/>
      <c r="UPM63" s="24"/>
      <c r="UPQ63" s="24"/>
      <c r="UPU63" s="24"/>
      <c r="UPY63" s="24"/>
      <c r="UQC63" s="24"/>
      <c r="UQG63" s="24"/>
      <c r="UQK63" s="24"/>
      <c r="UQO63" s="24"/>
      <c r="UQS63" s="24"/>
      <c r="UQW63" s="24"/>
      <c r="URA63" s="24"/>
      <c r="URE63" s="24"/>
      <c r="URI63" s="24"/>
      <c r="URM63" s="24"/>
      <c r="URQ63" s="24"/>
      <c r="URU63" s="24"/>
      <c r="URY63" s="24"/>
      <c r="USC63" s="24"/>
      <c r="USG63" s="24"/>
      <c r="USK63" s="24"/>
      <c r="USO63" s="24"/>
      <c r="USS63" s="24"/>
      <c r="USW63" s="24"/>
      <c r="UTA63" s="24"/>
      <c r="UTE63" s="24"/>
      <c r="UTI63" s="24"/>
      <c r="UTM63" s="24"/>
      <c r="UTQ63" s="24"/>
      <c r="UTU63" s="24"/>
      <c r="UTY63" s="24"/>
      <c r="UUC63" s="24"/>
      <c r="UUG63" s="24"/>
      <c r="UUK63" s="24"/>
      <c r="UUO63" s="24"/>
      <c r="UUS63" s="24"/>
      <c r="UUW63" s="24"/>
      <c r="UVA63" s="24"/>
      <c r="UVE63" s="24"/>
      <c r="UVI63" s="24"/>
      <c r="UVM63" s="24"/>
      <c r="UVQ63" s="24"/>
      <c r="UVU63" s="24"/>
      <c r="UVY63" s="24"/>
      <c r="UWC63" s="24"/>
      <c r="UWG63" s="24"/>
      <c r="UWK63" s="24"/>
      <c r="UWO63" s="24"/>
      <c r="UWS63" s="24"/>
      <c r="UWW63" s="24"/>
      <c r="UXA63" s="24"/>
      <c r="UXE63" s="24"/>
      <c r="UXI63" s="24"/>
      <c r="UXM63" s="24"/>
      <c r="UXQ63" s="24"/>
      <c r="UXU63" s="24"/>
      <c r="UXY63" s="24"/>
      <c r="UYC63" s="24"/>
      <c r="UYG63" s="24"/>
      <c r="UYK63" s="24"/>
      <c r="UYO63" s="24"/>
      <c r="UYS63" s="24"/>
      <c r="UYW63" s="24"/>
      <c r="UZA63" s="24"/>
      <c r="UZE63" s="24"/>
      <c r="UZI63" s="24"/>
      <c r="UZM63" s="24"/>
      <c r="UZQ63" s="24"/>
      <c r="UZU63" s="24"/>
      <c r="UZY63" s="24"/>
      <c r="VAC63" s="24"/>
      <c r="VAG63" s="24"/>
      <c r="VAK63" s="24"/>
      <c r="VAO63" s="24"/>
      <c r="VAS63" s="24"/>
      <c r="VAW63" s="24"/>
      <c r="VBA63" s="24"/>
      <c r="VBE63" s="24"/>
      <c r="VBI63" s="24"/>
      <c r="VBM63" s="24"/>
      <c r="VBQ63" s="24"/>
      <c r="VBU63" s="24"/>
      <c r="VBY63" s="24"/>
      <c r="VCC63" s="24"/>
      <c r="VCG63" s="24"/>
      <c r="VCK63" s="24"/>
      <c r="VCO63" s="24"/>
      <c r="VCS63" s="24"/>
      <c r="VCW63" s="24"/>
      <c r="VDA63" s="24"/>
      <c r="VDE63" s="24"/>
      <c r="VDI63" s="24"/>
      <c r="VDM63" s="24"/>
      <c r="VDQ63" s="24"/>
      <c r="VDU63" s="24"/>
      <c r="VDY63" s="24"/>
      <c r="VEC63" s="24"/>
      <c r="VEG63" s="24"/>
      <c r="VEK63" s="24"/>
      <c r="VEO63" s="24"/>
      <c r="VES63" s="24"/>
      <c r="VEW63" s="24"/>
      <c r="VFA63" s="24"/>
      <c r="VFE63" s="24"/>
      <c r="VFI63" s="24"/>
      <c r="VFM63" s="24"/>
      <c r="VFQ63" s="24"/>
      <c r="VFU63" s="24"/>
      <c r="VFY63" s="24"/>
      <c r="VGC63" s="24"/>
      <c r="VGG63" s="24"/>
      <c r="VGK63" s="24"/>
      <c r="VGO63" s="24"/>
      <c r="VGS63" s="24"/>
      <c r="VGW63" s="24"/>
      <c r="VHA63" s="24"/>
      <c r="VHE63" s="24"/>
      <c r="VHI63" s="24"/>
      <c r="VHM63" s="24"/>
      <c r="VHQ63" s="24"/>
      <c r="VHU63" s="24"/>
      <c r="VHY63" s="24"/>
      <c r="VIC63" s="24"/>
      <c r="VIG63" s="24"/>
      <c r="VIK63" s="24"/>
      <c r="VIO63" s="24"/>
      <c r="VIS63" s="24"/>
      <c r="VIW63" s="24"/>
      <c r="VJA63" s="24"/>
      <c r="VJE63" s="24"/>
      <c r="VJI63" s="24"/>
      <c r="VJM63" s="24"/>
      <c r="VJQ63" s="24"/>
      <c r="VJU63" s="24"/>
      <c r="VJY63" s="24"/>
      <c r="VKC63" s="24"/>
      <c r="VKG63" s="24"/>
      <c r="VKK63" s="24"/>
      <c r="VKO63" s="24"/>
      <c r="VKS63" s="24"/>
      <c r="VKW63" s="24"/>
      <c r="VLA63" s="24"/>
      <c r="VLE63" s="24"/>
      <c r="VLI63" s="24"/>
      <c r="VLM63" s="24"/>
      <c r="VLQ63" s="24"/>
      <c r="VLU63" s="24"/>
      <c r="VLY63" s="24"/>
      <c r="VMC63" s="24"/>
      <c r="VMG63" s="24"/>
      <c r="VMK63" s="24"/>
      <c r="VMO63" s="24"/>
      <c r="VMS63" s="24"/>
      <c r="VMW63" s="24"/>
      <c r="VNA63" s="24"/>
      <c r="VNE63" s="24"/>
      <c r="VNI63" s="24"/>
      <c r="VNM63" s="24"/>
      <c r="VNQ63" s="24"/>
      <c r="VNU63" s="24"/>
      <c r="VNY63" s="24"/>
      <c r="VOC63" s="24"/>
      <c r="VOG63" s="24"/>
      <c r="VOK63" s="24"/>
      <c r="VOO63" s="24"/>
      <c r="VOS63" s="24"/>
      <c r="VOW63" s="24"/>
      <c r="VPA63" s="24"/>
      <c r="VPE63" s="24"/>
      <c r="VPI63" s="24"/>
      <c r="VPM63" s="24"/>
      <c r="VPQ63" s="24"/>
      <c r="VPU63" s="24"/>
      <c r="VPY63" s="24"/>
      <c r="VQC63" s="24"/>
      <c r="VQG63" s="24"/>
      <c r="VQK63" s="24"/>
      <c r="VQO63" s="24"/>
      <c r="VQS63" s="24"/>
      <c r="VQW63" s="24"/>
      <c r="VRA63" s="24"/>
      <c r="VRE63" s="24"/>
      <c r="VRI63" s="24"/>
      <c r="VRM63" s="24"/>
      <c r="VRQ63" s="24"/>
      <c r="VRU63" s="24"/>
      <c r="VRY63" s="24"/>
      <c r="VSC63" s="24"/>
      <c r="VSG63" s="24"/>
      <c r="VSK63" s="24"/>
      <c r="VSO63" s="24"/>
      <c r="VSS63" s="24"/>
      <c r="VSW63" s="24"/>
      <c r="VTA63" s="24"/>
      <c r="VTE63" s="24"/>
      <c r="VTI63" s="24"/>
      <c r="VTM63" s="24"/>
      <c r="VTQ63" s="24"/>
      <c r="VTU63" s="24"/>
      <c r="VTY63" s="24"/>
      <c r="VUC63" s="24"/>
      <c r="VUG63" s="24"/>
      <c r="VUK63" s="24"/>
      <c r="VUO63" s="24"/>
      <c r="VUS63" s="24"/>
      <c r="VUW63" s="24"/>
      <c r="VVA63" s="24"/>
      <c r="VVE63" s="24"/>
      <c r="VVI63" s="24"/>
      <c r="VVM63" s="24"/>
      <c r="VVQ63" s="24"/>
      <c r="VVU63" s="24"/>
      <c r="VVY63" s="24"/>
      <c r="VWC63" s="24"/>
      <c r="VWG63" s="24"/>
      <c r="VWK63" s="24"/>
      <c r="VWO63" s="24"/>
      <c r="VWS63" s="24"/>
      <c r="VWW63" s="24"/>
      <c r="VXA63" s="24"/>
      <c r="VXE63" s="24"/>
      <c r="VXI63" s="24"/>
      <c r="VXM63" s="24"/>
      <c r="VXQ63" s="24"/>
      <c r="VXU63" s="24"/>
      <c r="VXY63" s="24"/>
      <c r="VYC63" s="24"/>
      <c r="VYG63" s="24"/>
      <c r="VYK63" s="24"/>
      <c r="VYO63" s="24"/>
      <c r="VYS63" s="24"/>
      <c r="VYW63" s="24"/>
      <c r="VZA63" s="24"/>
      <c r="VZE63" s="24"/>
      <c r="VZI63" s="24"/>
      <c r="VZM63" s="24"/>
      <c r="VZQ63" s="24"/>
      <c r="VZU63" s="24"/>
      <c r="VZY63" s="24"/>
      <c r="WAC63" s="24"/>
      <c r="WAG63" s="24"/>
      <c r="WAK63" s="24"/>
      <c r="WAO63" s="24"/>
      <c r="WAS63" s="24"/>
      <c r="WAW63" s="24"/>
      <c r="WBA63" s="24"/>
      <c r="WBE63" s="24"/>
      <c r="WBI63" s="24"/>
      <c r="WBM63" s="24"/>
      <c r="WBQ63" s="24"/>
      <c r="WBU63" s="24"/>
      <c r="WBY63" s="24"/>
      <c r="WCC63" s="24"/>
      <c r="WCG63" s="24"/>
      <c r="WCK63" s="24"/>
      <c r="WCO63" s="24"/>
      <c r="WCS63" s="24"/>
      <c r="WCW63" s="24"/>
      <c r="WDA63" s="24"/>
      <c r="WDE63" s="24"/>
      <c r="WDI63" s="24"/>
      <c r="WDM63" s="24"/>
      <c r="WDQ63" s="24"/>
      <c r="WDU63" s="24"/>
      <c r="WDY63" s="24"/>
      <c r="WEC63" s="24"/>
      <c r="WEG63" s="24"/>
      <c r="WEK63" s="24"/>
      <c r="WEO63" s="24"/>
      <c r="WES63" s="24"/>
      <c r="WEW63" s="24"/>
      <c r="WFA63" s="24"/>
      <c r="WFE63" s="24"/>
      <c r="WFI63" s="24"/>
      <c r="WFM63" s="24"/>
      <c r="WFQ63" s="24"/>
      <c r="WFU63" s="24"/>
      <c r="WFY63" s="24"/>
      <c r="WGC63" s="24"/>
      <c r="WGG63" s="24"/>
      <c r="WGK63" s="24"/>
      <c r="WGO63" s="24"/>
      <c r="WGS63" s="24"/>
      <c r="WGW63" s="24"/>
      <c r="WHA63" s="24"/>
      <c r="WHE63" s="24"/>
      <c r="WHI63" s="24"/>
      <c r="WHM63" s="24"/>
      <c r="WHQ63" s="24"/>
      <c r="WHU63" s="24"/>
      <c r="WHY63" s="24"/>
      <c r="WIC63" s="24"/>
      <c r="WIG63" s="24"/>
      <c r="WIK63" s="24"/>
      <c r="WIO63" s="24"/>
      <c r="WIS63" s="24"/>
      <c r="WIW63" s="24"/>
      <c r="WJA63" s="24"/>
      <c r="WJE63" s="24"/>
      <c r="WJI63" s="24"/>
      <c r="WJM63" s="24"/>
      <c r="WJQ63" s="24"/>
      <c r="WJU63" s="24"/>
      <c r="WJY63" s="24"/>
      <c r="WKC63" s="24"/>
      <c r="WKG63" s="24"/>
      <c r="WKK63" s="24"/>
      <c r="WKO63" s="24"/>
      <c r="WKS63" s="24"/>
      <c r="WKW63" s="24"/>
      <c r="WLA63" s="24"/>
      <c r="WLE63" s="24"/>
      <c r="WLI63" s="24"/>
      <c r="WLM63" s="24"/>
      <c r="WLQ63" s="24"/>
      <c r="WLU63" s="24"/>
      <c r="WLY63" s="24"/>
      <c r="WMC63" s="24"/>
      <c r="WMG63" s="24"/>
      <c r="WMK63" s="24"/>
      <c r="WMO63" s="24"/>
      <c r="WMS63" s="24"/>
      <c r="WMW63" s="24"/>
      <c r="WNA63" s="24"/>
      <c r="WNE63" s="24"/>
      <c r="WNI63" s="24"/>
      <c r="WNM63" s="24"/>
      <c r="WNQ63" s="24"/>
      <c r="WNU63" s="24"/>
      <c r="WNY63" s="24"/>
      <c r="WOC63" s="24"/>
      <c r="WOG63" s="24"/>
      <c r="WOK63" s="24"/>
      <c r="WOO63" s="24"/>
      <c r="WOS63" s="24"/>
      <c r="WOW63" s="24"/>
      <c r="WPA63" s="24"/>
      <c r="WPE63" s="24"/>
      <c r="WPI63" s="24"/>
      <c r="WPM63" s="24"/>
      <c r="WPQ63" s="24"/>
      <c r="WPU63" s="24"/>
      <c r="WPY63" s="24"/>
      <c r="WQC63" s="24"/>
      <c r="WQG63" s="24"/>
      <c r="WQK63" s="24"/>
      <c r="WQO63" s="24"/>
      <c r="WQS63" s="24"/>
      <c r="WQW63" s="24"/>
      <c r="WRA63" s="24"/>
      <c r="WRE63" s="24"/>
      <c r="WRI63" s="24"/>
      <c r="WRM63" s="24"/>
      <c r="WRQ63" s="24"/>
      <c r="WRU63" s="24"/>
      <c r="WRY63" s="24"/>
      <c r="WSC63" s="24"/>
      <c r="WSG63" s="24"/>
      <c r="WSK63" s="24"/>
      <c r="WSO63" s="24"/>
      <c r="WSS63" s="24"/>
      <c r="WSW63" s="24"/>
      <c r="WTA63" s="24"/>
      <c r="WTE63" s="24"/>
      <c r="WTI63" s="24"/>
      <c r="WTM63" s="24"/>
      <c r="WTQ63" s="24"/>
      <c r="WTU63" s="24"/>
      <c r="WTY63" s="24"/>
      <c r="WUC63" s="24"/>
      <c r="WUG63" s="24"/>
      <c r="WUK63" s="24"/>
      <c r="WUO63" s="24"/>
      <c r="WUS63" s="24"/>
      <c r="WUW63" s="24"/>
      <c r="WVA63" s="24"/>
      <c r="WVE63" s="24"/>
      <c r="WVI63" s="24"/>
      <c r="WVM63" s="24"/>
      <c r="WVQ63" s="24"/>
      <c r="WVU63" s="24"/>
      <c r="WVY63" s="24"/>
      <c r="WWC63" s="24"/>
      <c r="WWG63" s="24"/>
      <c r="WWK63" s="24"/>
      <c r="WWO63" s="24"/>
      <c r="WWS63" s="24"/>
      <c r="WWW63" s="24"/>
      <c r="WXA63" s="24"/>
      <c r="WXE63" s="24"/>
      <c r="WXI63" s="24"/>
      <c r="WXM63" s="24"/>
      <c r="WXQ63" s="24"/>
      <c r="WXU63" s="24"/>
      <c r="WXY63" s="24"/>
      <c r="WYC63" s="24"/>
      <c r="WYG63" s="24"/>
      <c r="WYK63" s="24"/>
      <c r="WYO63" s="24"/>
      <c r="WYS63" s="24"/>
      <c r="WYW63" s="24"/>
      <c r="WZA63" s="24"/>
      <c r="WZE63" s="24"/>
      <c r="WZI63" s="24"/>
      <c r="WZM63" s="24"/>
      <c r="WZQ63" s="24"/>
      <c r="WZU63" s="24"/>
      <c r="WZY63" s="24"/>
      <c r="XAC63" s="24"/>
      <c r="XAG63" s="24"/>
      <c r="XAK63" s="24"/>
      <c r="XAO63" s="24"/>
      <c r="XAS63" s="24"/>
      <c r="XAW63" s="24"/>
      <c r="XBA63" s="24"/>
      <c r="XBE63" s="24"/>
      <c r="XBI63" s="24"/>
      <c r="XBM63" s="24"/>
      <c r="XBQ63" s="24"/>
      <c r="XBU63" s="24"/>
      <c r="XBY63" s="24"/>
      <c r="XCC63" s="24"/>
      <c r="XCG63" s="24"/>
      <c r="XCK63" s="24"/>
      <c r="XCO63" s="24"/>
      <c r="XCS63" s="24"/>
      <c r="XCW63" s="24"/>
      <c r="XDA63" s="24"/>
      <c r="XDE63" s="24"/>
      <c r="XDI63" s="24"/>
      <c r="XDM63" s="24"/>
      <c r="XDQ63" s="24"/>
      <c r="XDU63" s="24"/>
      <c r="XDY63" s="24"/>
      <c r="XEC63" s="24"/>
      <c r="XEG63" s="24"/>
      <c r="XEK63" s="24"/>
      <c r="XEO63" s="24"/>
      <c r="XES63" s="24"/>
    </row>
    <row r="64" spans="1:16376">
      <c r="A64" s="24">
        <v>302626020195</v>
      </c>
      <c r="B64">
        <v>30</v>
      </c>
      <c r="C64" s="24">
        <v>26</v>
      </c>
      <c r="D64">
        <v>26</v>
      </c>
      <c r="E64" t="s">
        <v>348</v>
      </c>
      <c r="F64" t="s">
        <v>586</v>
      </c>
      <c r="G64" t="s">
        <v>344</v>
      </c>
      <c r="H64" t="s">
        <v>344</v>
      </c>
      <c r="I64" s="24">
        <v>1994</v>
      </c>
      <c r="K64" s="4" t="s">
        <v>344</v>
      </c>
      <c r="L64">
        <v>26</v>
      </c>
      <c r="M64" s="92"/>
      <c r="N64" s="90" t="s">
        <v>344</v>
      </c>
      <c r="O64" s="90">
        <v>2014</v>
      </c>
      <c r="P64" s="90">
        <v>12</v>
      </c>
      <c r="Q64" s="92">
        <v>2014</v>
      </c>
      <c r="U64" s="24"/>
      <c r="Y64" s="24"/>
      <c r="AC64" s="24"/>
      <c r="AG64" s="24"/>
      <c r="AK64" s="24"/>
      <c r="AO64" s="24"/>
      <c r="AS64" s="24"/>
      <c r="AW64" s="24"/>
      <c r="BA64" s="24"/>
      <c r="BE64" s="24"/>
      <c r="BI64" s="24"/>
      <c r="BM64" s="24"/>
      <c r="BQ64" s="24"/>
      <c r="BU64" s="24"/>
      <c r="BY64" s="24"/>
      <c r="CC64" s="24"/>
      <c r="CG64" s="24"/>
      <c r="CK64" s="24"/>
      <c r="CO64" s="24"/>
      <c r="CS64" s="24"/>
      <c r="CW64" s="24"/>
      <c r="DA64" s="24"/>
      <c r="DE64" s="24"/>
      <c r="DI64" s="24"/>
      <c r="DM64" s="24"/>
      <c r="DQ64" s="24"/>
      <c r="DU64" s="24"/>
      <c r="DY64" s="24"/>
      <c r="EC64" s="24"/>
      <c r="EG64" s="24"/>
      <c r="EK64" s="24"/>
      <c r="EO64" s="24"/>
      <c r="ES64" s="24"/>
      <c r="EW64" s="24"/>
      <c r="FA64" s="24"/>
      <c r="FE64" s="24"/>
      <c r="FI64" s="24"/>
      <c r="FM64" s="24"/>
      <c r="FQ64" s="24"/>
      <c r="FU64" s="24"/>
      <c r="FY64" s="24"/>
      <c r="GC64" s="24"/>
      <c r="GG64" s="24"/>
      <c r="GK64" s="24"/>
      <c r="GO64" s="24"/>
      <c r="GS64" s="24"/>
      <c r="GW64" s="24"/>
      <c r="HA64" s="24"/>
      <c r="HE64" s="24"/>
      <c r="HI64" s="24"/>
      <c r="HM64" s="24"/>
      <c r="HQ64" s="24"/>
      <c r="HU64" s="24"/>
      <c r="HY64" s="24"/>
      <c r="IC64" s="24"/>
      <c r="IG64" s="24"/>
      <c r="IK64" s="24"/>
      <c r="IO64" s="24"/>
      <c r="IS64" s="24"/>
      <c r="IW64" s="24"/>
      <c r="JA64" s="24"/>
      <c r="JE64" s="24"/>
      <c r="JI64" s="24"/>
      <c r="JM64" s="24"/>
      <c r="JQ64" s="24"/>
      <c r="JU64" s="24"/>
      <c r="JY64" s="24"/>
      <c r="KC64" s="24"/>
      <c r="KG64" s="24"/>
      <c r="KK64" s="24"/>
      <c r="KO64" s="24"/>
      <c r="KS64" s="24"/>
      <c r="KW64" s="24"/>
      <c r="LA64" s="24"/>
      <c r="LE64" s="24"/>
      <c r="LI64" s="24"/>
      <c r="LM64" s="24"/>
      <c r="LQ64" s="24"/>
      <c r="LU64" s="24"/>
      <c r="LY64" s="24"/>
      <c r="MC64" s="24"/>
      <c r="MG64" s="24"/>
      <c r="MK64" s="24"/>
      <c r="MO64" s="24"/>
      <c r="MS64" s="24"/>
      <c r="MW64" s="24"/>
      <c r="NA64" s="24"/>
      <c r="NE64" s="24"/>
      <c r="NI64" s="24"/>
      <c r="NM64" s="24"/>
      <c r="NQ64" s="24"/>
      <c r="NU64" s="24"/>
      <c r="NY64" s="24"/>
      <c r="OC64" s="24"/>
      <c r="OG64" s="24"/>
      <c r="OK64" s="24"/>
      <c r="OO64" s="24"/>
      <c r="OS64" s="24"/>
      <c r="OW64" s="24"/>
      <c r="PA64" s="24"/>
      <c r="PE64" s="24"/>
      <c r="PI64" s="24"/>
      <c r="PM64" s="24"/>
      <c r="PQ64" s="24"/>
      <c r="PU64" s="24"/>
      <c r="PY64" s="24"/>
      <c r="QC64" s="24"/>
      <c r="QG64" s="24"/>
      <c r="QK64" s="24"/>
      <c r="QO64" s="24"/>
      <c r="QS64" s="24"/>
      <c r="QW64" s="24"/>
      <c r="RA64" s="24"/>
      <c r="RE64" s="24"/>
      <c r="RI64" s="24"/>
      <c r="RM64" s="24"/>
      <c r="RQ64" s="24"/>
      <c r="RU64" s="24"/>
      <c r="RY64" s="24"/>
      <c r="SC64" s="24"/>
      <c r="SG64" s="24"/>
      <c r="SK64" s="24"/>
      <c r="SO64" s="24"/>
      <c r="SS64" s="24"/>
      <c r="SW64" s="24"/>
      <c r="TA64" s="24"/>
      <c r="TE64" s="24"/>
      <c r="TI64" s="24"/>
      <c r="TM64" s="24"/>
      <c r="TQ64" s="24"/>
      <c r="TU64" s="24"/>
      <c r="TY64" s="24"/>
      <c r="UC64" s="24"/>
      <c r="UG64" s="24"/>
      <c r="UK64" s="24"/>
      <c r="UO64" s="24"/>
      <c r="US64" s="24"/>
      <c r="UW64" s="24"/>
      <c r="VA64" s="24"/>
      <c r="VE64" s="24"/>
      <c r="VI64" s="24"/>
      <c r="VM64" s="24"/>
      <c r="VQ64" s="24"/>
      <c r="VU64" s="24"/>
      <c r="VY64" s="24"/>
      <c r="WC64" s="24"/>
      <c r="WG64" s="24"/>
      <c r="WK64" s="24"/>
      <c r="WO64" s="24"/>
      <c r="WS64" s="24"/>
      <c r="WW64" s="24"/>
      <c r="XA64" s="24"/>
      <c r="XE64" s="24"/>
      <c r="XI64" s="24"/>
      <c r="XM64" s="24"/>
      <c r="XQ64" s="24"/>
      <c r="XU64" s="24"/>
      <c r="XY64" s="24"/>
      <c r="YC64" s="24"/>
      <c r="YG64" s="24"/>
      <c r="YK64" s="24"/>
      <c r="YO64" s="24"/>
      <c r="YS64" s="24"/>
      <c r="YW64" s="24"/>
      <c r="ZA64" s="24"/>
      <c r="ZE64" s="24"/>
      <c r="ZI64" s="24"/>
      <c r="ZM64" s="24"/>
      <c r="ZQ64" s="24"/>
      <c r="ZU64" s="24"/>
      <c r="ZY64" s="24"/>
      <c r="AAC64" s="24"/>
      <c r="AAG64" s="24"/>
      <c r="AAK64" s="24"/>
      <c r="AAO64" s="24"/>
      <c r="AAS64" s="24"/>
      <c r="AAW64" s="24"/>
      <c r="ABA64" s="24"/>
      <c r="ABE64" s="24"/>
      <c r="ABI64" s="24"/>
      <c r="ABM64" s="24"/>
      <c r="ABQ64" s="24"/>
      <c r="ABU64" s="24"/>
      <c r="ABY64" s="24"/>
      <c r="ACC64" s="24"/>
      <c r="ACG64" s="24"/>
      <c r="ACK64" s="24"/>
      <c r="ACO64" s="24"/>
      <c r="ACS64" s="24"/>
      <c r="ACW64" s="24"/>
      <c r="ADA64" s="24"/>
      <c r="ADE64" s="24"/>
      <c r="ADI64" s="24"/>
      <c r="ADM64" s="24"/>
      <c r="ADQ64" s="24"/>
      <c r="ADU64" s="24"/>
      <c r="ADY64" s="24"/>
      <c r="AEC64" s="24"/>
      <c r="AEG64" s="24"/>
      <c r="AEK64" s="24"/>
      <c r="AEO64" s="24"/>
      <c r="AES64" s="24"/>
      <c r="AEW64" s="24"/>
      <c r="AFA64" s="24"/>
      <c r="AFE64" s="24"/>
      <c r="AFI64" s="24"/>
      <c r="AFM64" s="24"/>
      <c r="AFQ64" s="24"/>
      <c r="AFU64" s="24"/>
      <c r="AFY64" s="24"/>
      <c r="AGC64" s="24"/>
      <c r="AGG64" s="24"/>
      <c r="AGK64" s="24"/>
      <c r="AGO64" s="24"/>
      <c r="AGS64" s="24"/>
      <c r="AGW64" s="24"/>
      <c r="AHA64" s="24"/>
      <c r="AHE64" s="24"/>
      <c r="AHI64" s="24"/>
      <c r="AHM64" s="24"/>
      <c r="AHQ64" s="24"/>
      <c r="AHU64" s="24"/>
      <c r="AHY64" s="24"/>
      <c r="AIC64" s="24"/>
      <c r="AIG64" s="24"/>
      <c r="AIK64" s="24"/>
      <c r="AIO64" s="24"/>
      <c r="AIS64" s="24"/>
      <c r="AIW64" s="24"/>
      <c r="AJA64" s="24"/>
      <c r="AJE64" s="24"/>
      <c r="AJI64" s="24"/>
      <c r="AJM64" s="24"/>
      <c r="AJQ64" s="24"/>
      <c r="AJU64" s="24"/>
      <c r="AJY64" s="24"/>
      <c r="AKC64" s="24"/>
      <c r="AKG64" s="24"/>
      <c r="AKK64" s="24"/>
      <c r="AKO64" s="24"/>
      <c r="AKS64" s="24"/>
      <c r="AKW64" s="24"/>
      <c r="ALA64" s="24"/>
      <c r="ALE64" s="24"/>
      <c r="ALI64" s="24"/>
      <c r="ALM64" s="24"/>
      <c r="ALQ64" s="24"/>
      <c r="ALU64" s="24"/>
      <c r="ALY64" s="24"/>
      <c r="AMC64" s="24"/>
      <c r="AMG64" s="24"/>
      <c r="AMK64" s="24"/>
      <c r="AMO64" s="24"/>
      <c r="AMS64" s="24"/>
      <c r="AMW64" s="24"/>
      <c r="ANA64" s="24"/>
      <c r="ANE64" s="24"/>
      <c r="ANI64" s="24"/>
      <c r="ANM64" s="24"/>
      <c r="ANQ64" s="24"/>
      <c r="ANU64" s="24"/>
      <c r="ANY64" s="24"/>
      <c r="AOC64" s="24"/>
      <c r="AOG64" s="24"/>
      <c r="AOK64" s="24"/>
      <c r="AOO64" s="24"/>
      <c r="AOS64" s="24"/>
      <c r="AOW64" s="24"/>
      <c r="APA64" s="24"/>
      <c r="APE64" s="24"/>
      <c r="API64" s="24"/>
      <c r="APM64" s="24"/>
      <c r="APQ64" s="24"/>
      <c r="APU64" s="24"/>
      <c r="APY64" s="24"/>
      <c r="AQC64" s="24"/>
      <c r="AQG64" s="24"/>
      <c r="AQK64" s="24"/>
      <c r="AQO64" s="24"/>
      <c r="AQS64" s="24"/>
      <c r="AQW64" s="24"/>
      <c r="ARA64" s="24"/>
      <c r="ARE64" s="24"/>
      <c r="ARI64" s="24"/>
      <c r="ARM64" s="24"/>
      <c r="ARQ64" s="24"/>
      <c r="ARU64" s="24"/>
      <c r="ARY64" s="24"/>
      <c r="ASC64" s="24"/>
      <c r="ASG64" s="24"/>
      <c r="ASK64" s="24"/>
      <c r="ASO64" s="24"/>
      <c r="ASS64" s="24"/>
      <c r="ASW64" s="24"/>
      <c r="ATA64" s="24"/>
      <c r="ATE64" s="24"/>
      <c r="ATI64" s="24"/>
      <c r="ATM64" s="24"/>
      <c r="ATQ64" s="24"/>
      <c r="ATU64" s="24"/>
      <c r="ATY64" s="24"/>
      <c r="AUC64" s="24"/>
      <c r="AUG64" s="24"/>
      <c r="AUK64" s="24"/>
      <c r="AUO64" s="24"/>
      <c r="AUS64" s="24"/>
      <c r="AUW64" s="24"/>
      <c r="AVA64" s="24"/>
      <c r="AVE64" s="24"/>
      <c r="AVI64" s="24"/>
      <c r="AVM64" s="24"/>
      <c r="AVQ64" s="24"/>
      <c r="AVU64" s="24"/>
      <c r="AVY64" s="24"/>
      <c r="AWC64" s="24"/>
      <c r="AWG64" s="24"/>
      <c r="AWK64" s="24"/>
      <c r="AWO64" s="24"/>
      <c r="AWS64" s="24"/>
      <c r="AWW64" s="24"/>
      <c r="AXA64" s="24"/>
      <c r="AXE64" s="24"/>
      <c r="AXI64" s="24"/>
      <c r="AXM64" s="24"/>
      <c r="AXQ64" s="24"/>
      <c r="AXU64" s="24"/>
      <c r="AXY64" s="24"/>
      <c r="AYC64" s="24"/>
      <c r="AYG64" s="24"/>
      <c r="AYK64" s="24"/>
      <c r="AYO64" s="24"/>
      <c r="AYS64" s="24"/>
      <c r="AYW64" s="24"/>
      <c r="AZA64" s="24"/>
      <c r="AZE64" s="24"/>
      <c r="AZI64" s="24"/>
      <c r="AZM64" s="24"/>
      <c r="AZQ64" s="24"/>
      <c r="AZU64" s="24"/>
      <c r="AZY64" s="24"/>
      <c r="BAC64" s="24"/>
      <c r="BAG64" s="24"/>
      <c r="BAK64" s="24"/>
      <c r="BAO64" s="24"/>
      <c r="BAS64" s="24"/>
      <c r="BAW64" s="24"/>
      <c r="BBA64" s="24"/>
      <c r="BBE64" s="24"/>
      <c r="BBI64" s="24"/>
      <c r="BBM64" s="24"/>
      <c r="BBQ64" s="24"/>
      <c r="BBU64" s="24"/>
      <c r="BBY64" s="24"/>
      <c r="BCC64" s="24"/>
      <c r="BCG64" s="24"/>
      <c r="BCK64" s="24"/>
      <c r="BCO64" s="24"/>
      <c r="BCS64" s="24"/>
      <c r="BCW64" s="24"/>
      <c r="BDA64" s="24"/>
      <c r="BDE64" s="24"/>
      <c r="BDI64" s="24"/>
      <c r="BDM64" s="24"/>
      <c r="BDQ64" s="24"/>
      <c r="BDU64" s="24"/>
      <c r="BDY64" s="24"/>
      <c r="BEC64" s="24"/>
      <c r="BEG64" s="24"/>
      <c r="BEK64" s="24"/>
      <c r="BEO64" s="24"/>
      <c r="BES64" s="24"/>
      <c r="BEW64" s="24"/>
      <c r="BFA64" s="24"/>
      <c r="BFE64" s="24"/>
      <c r="BFI64" s="24"/>
      <c r="BFM64" s="24"/>
      <c r="BFQ64" s="24"/>
      <c r="BFU64" s="24"/>
      <c r="BFY64" s="24"/>
      <c r="BGC64" s="24"/>
      <c r="BGG64" s="24"/>
      <c r="BGK64" s="24"/>
      <c r="BGO64" s="24"/>
      <c r="BGS64" s="24"/>
      <c r="BGW64" s="24"/>
      <c r="BHA64" s="24"/>
      <c r="BHE64" s="24"/>
      <c r="BHI64" s="24"/>
      <c r="BHM64" s="24"/>
      <c r="BHQ64" s="24"/>
      <c r="BHU64" s="24"/>
      <c r="BHY64" s="24"/>
      <c r="BIC64" s="24"/>
      <c r="BIG64" s="24"/>
      <c r="BIK64" s="24"/>
      <c r="BIO64" s="24"/>
      <c r="BIS64" s="24"/>
      <c r="BIW64" s="24"/>
      <c r="BJA64" s="24"/>
      <c r="BJE64" s="24"/>
      <c r="BJI64" s="24"/>
      <c r="BJM64" s="24"/>
      <c r="BJQ64" s="24"/>
      <c r="BJU64" s="24"/>
      <c r="BJY64" s="24"/>
      <c r="BKC64" s="24"/>
      <c r="BKG64" s="24"/>
      <c r="BKK64" s="24"/>
      <c r="BKO64" s="24"/>
      <c r="BKS64" s="24"/>
      <c r="BKW64" s="24"/>
      <c r="BLA64" s="24"/>
      <c r="BLE64" s="24"/>
      <c r="BLI64" s="24"/>
      <c r="BLM64" s="24"/>
      <c r="BLQ64" s="24"/>
      <c r="BLU64" s="24"/>
      <c r="BLY64" s="24"/>
      <c r="BMC64" s="24"/>
      <c r="BMG64" s="24"/>
      <c r="BMK64" s="24"/>
      <c r="BMO64" s="24"/>
      <c r="BMS64" s="24"/>
      <c r="BMW64" s="24"/>
      <c r="BNA64" s="24"/>
      <c r="BNE64" s="24"/>
      <c r="BNI64" s="24"/>
      <c r="BNM64" s="24"/>
      <c r="BNQ64" s="24"/>
      <c r="BNU64" s="24"/>
      <c r="BNY64" s="24"/>
      <c r="BOC64" s="24"/>
      <c r="BOG64" s="24"/>
      <c r="BOK64" s="24"/>
      <c r="BOO64" s="24"/>
      <c r="BOS64" s="24"/>
      <c r="BOW64" s="24"/>
      <c r="BPA64" s="24"/>
      <c r="BPE64" s="24"/>
      <c r="BPI64" s="24"/>
      <c r="BPM64" s="24"/>
      <c r="BPQ64" s="24"/>
      <c r="BPU64" s="24"/>
      <c r="BPY64" s="24"/>
      <c r="BQC64" s="24"/>
      <c r="BQG64" s="24"/>
      <c r="BQK64" s="24"/>
      <c r="BQO64" s="24"/>
      <c r="BQS64" s="24"/>
      <c r="BQW64" s="24"/>
      <c r="BRA64" s="24"/>
      <c r="BRE64" s="24"/>
      <c r="BRI64" s="24"/>
      <c r="BRM64" s="24"/>
      <c r="BRQ64" s="24"/>
      <c r="BRU64" s="24"/>
      <c r="BRY64" s="24"/>
      <c r="BSC64" s="24"/>
      <c r="BSG64" s="24"/>
      <c r="BSK64" s="24"/>
      <c r="BSO64" s="24"/>
      <c r="BSS64" s="24"/>
      <c r="BSW64" s="24"/>
      <c r="BTA64" s="24"/>
      <c r="BTE64" s="24"/>
      <c r="BTI64" s="24"/>
      <c r="BTM64" s="24"/>
      <c r="BTQ64" s="24"/>
      <c r="BTU64" s="24"/>
      <c r="BTY64" s="24"/>
      <c r="BUC64" s="24"/>
      <c r="BUG64" s="24"/>
      <c r="BUK64" s="24"/>
      <c r="BUO64" s="24"/>
      <c r="BUS64" s="24"/>
      <c r="BUW64" s="24"/>
      <c r="BVA64" s="24"/>
      <c r="BVE64" s="24"/>
      <c r="BVI64" s="24"/>
      <c r="BVM64" s="24"/>
      <c r="BVQ64" s="24"/>
      <c r="BVU64" s="24"/>
      <c r="BVY64" s="24"/>
      <c r="BWC64" s="24"/>
      <c r="BWG64" s="24"/>
      <c r="BWK64" s="24"/>
      <c r="BWO64" s="24"/>
      <c r="BWS64" s="24"/>
      <c r="BWW64" s="24"/>
      <c r="BXA64" s="24"/>
      <c r="BXE64" s="24"/>
      <c r="BXI64" s="24"/>
      <c r="BXM64" s="24"/>
      <c r="BXQ64" s="24"/>
      <c r="BXU64" s="24"/>
      <c r="BXY64" s="24"/>
      <c r="BYC64" s="24"/>
      <c r="BYG64" s="24"/>
      <c r="BYK64" s="24"/>
      <c r="BYO64" s="24"/>
      <c r="BYS64" s="24"/>
      <c r="BYW64" s="24"/>
      <c r="BZA64" s="24"/>
      <c r="BZE64" s="24"/>
      <c r="BZI64" s="24"/>
      <c r="BZM64" s="24"/>
      <c r="BZQ64" s="24"/>
      <c r="BZU64" s="24"/>
      <c r="BZY64" s="24"/>
      <c r="CAC64" s="24"/>
      <c r="CAG64" s="24"/>
      <c r="CAK64" s="24"/>
      <c r="CAO64" s="24"/>
      <c r="CAS64" s="24"/>
      <c r="CAW64" s="24"/>
      <c r="CBA64" s="24"/>
      <c r="CBE64" s="24"/>
      <c r="CBI64" s="24"/>
      <c r="CBM64" s="24"/>
      <c r="CBQ64" s="24"/>
      <c r="CBU64" s="24"/>
      <c r="CBY64" s="24"/>
      <c r="CCC64" s="24"/>
      <c r="CCG64" s="24"/>
      <c r="CCK64" s="24"/>
      <c r="CCO64" s="24"/>
      <c r="CCS64" s="24"/>
      <c r="CCW64" s="24"/>
      <c r="CDA64" s="24"/>
      <c r="CDE64" s="24"/>
      <c r="CDI64" s="24"/>
      <c r="CDM64" s="24"/>
      <c r="CDQ64" s="24"/>
      <c r="CDU64" s="24"/>
      <c r="CDY64" s="24"/>
      <c r="CEC64" s="24"/>
      <c r="CEG64" s="24"/>
      <c r="CEK64" s="24"/>
      <c r="CEO64" s="24"/>
      <c r="CES64" s="24"/>
      <c r="CEW64" s="24"/>
      <c r="CFA64" s="24"/>
      <c r="CFE64" s="24"/>
      <c r="CFI64" s="24"/>
      <c r="CFM64" s="24"/>
      <c r="CFQ64" s="24"/>
      <c r="CFU64" s="24"/>
      <c r="CFY64" s="24"/>
      <c r="CGC64" s="24"/>
      <c r="CGG64" s="24"/>
      <c r="CGK64" s="24"/>
      <c r="CGO64" s="24"/>
      <c r="CGS64" s="24"/>
      <c r="CGW64" s="24"/>
      <c r="CHA64" s="24"/>
      <c r="CHE64" s="24"/>
      <c r="CHI64" s="24"/>
      <c r="CHM64" s="24"/>
      <c r="CHQ64" s="24"/>
      <c r="CHU64" s="24"/>
      <c r="CHY64" s="24"/>
      <c r="CIC64" s="24"/>
      <c r="CIG64" s="24"/>
      <c r="CIK64" s="24"/>
      <c r="CIO64" s="24"/>
      <c r="CIS64" s="24"/>
      <c r="CIW64" s="24"/>
      <c r="CJA64" s="24"/>
      <c r="CJE64" s="24"/>
      <c r="CJI64" s="24"/>
      <c r="CJM64" s="24"/>
      <c r="CJQ64" s="24"/>
      <c r="CJU64" s="24"/>
      <c r="CJY64" s="24"/>
      <c r="CKC64" s="24"/>
      <c r="CKG64" s="24"/>
      <c r="CKK64" s="24"/>
      <c r="CKO64" s="24"/>
      <c r="CKS64" s="24"/>
      <c r="CKW64" s="24"/>
      <c r="CLA64" s="24"/>
      <c r="CLE64" s="24"/>
      <c r="CLI64" s="24"/>
      <c r="CLM64" s="24"/>
      <c r="CLQ64" s="24"/>
      <c r="CLU64" s="24"/>
      <c r="CLY64" s="24"/>
      <c r="CMC64" s="24"/>
      <c r="CMG64" s="24"/>
      <c r="CMK64" s="24"/>
      <c r="CMO64" s="24"/>
      <c r="CMS64" s="24"/>
      <c r="CMW64" s="24"/>
      <c r="CNA64" s="24"/>
      <c r="CNE64" s="24"/>
      <c r="CNI64" s="24"/>
      <c r="CNM64" s="24"/>
      <c r="CNQ64" s="24"/>
      <c r="CNU64" s="24"/>
      <c r="CNY64" s="24"/>
      <c r="COC64" s="24"/>
      <c r="COG64" s="24"/>
      <c r="COK64" s="24"/>
      <c r="COO64" s="24"/>
      <c r="COS64" s="24"/>
      <c r="COW64" s="24"/>
      <c r="CPA64" s="24"/>
      <c r="CPE64" s="24"/>
      <c r="CPI64" s="24"/>
      <c r="CPM64" s="24"/>
      <c r="CPQ64" s="24"/>
      <c r="CPU64" s="24"/>
      <c r="CPY64" s="24"/>
      <c r="CQC64" s="24"/>
      <c r="CQG64" s="24"/>
      <c r="CQK64" s="24"/>
      <c r="CQO64" s="24"/>
      <c r="CQS64" s="24"/>
      <c r="CQW64" s="24"/>
      <c r="CRA64" s="24"/>
      <c r="CRE64" s="24"/>
      <c r="CRI64" s="24"/>
      <c r="CRM64" s="24"/>
      <c r="CRQ64" s="24"/>
      <c r="CRU64" s="24"/>
      <c r="CRY64" s="24"/>
      <c r="CSC64" s="24"/>
      <c r="CSG64" s="24"/>
      <c r="CSK64" s="24"/>
      <c r="CSO64" s="24"/>
      <c r="CSS64" s="24"/>
      <c r="CSW64" s="24"/>
      <c r="CTA64" s="24"/>
      <c r="CTE64" s="24"/>
      <c r="CTI64" s="24"/>
      <c r="CTM64" s="24"/>
      <c r="CTQ64" s="24"/>
      <c r="CTU64" s="24"/>
      <c r="CTY64" s="24"/>
      <c r="CUC64" s="24"/>
      <c r="CUG64" s="24"/>
      <c r="CUK64" s="24"/>
      <c r="CUO64" s="24"/>
      <c r="CUS64" s="24"/>
      <c r="CUW64" s="24"/>
      <c r="CVA64" s="24"/>
      <c r="CVE64" s="24"/>
      <c r="CVI64" s="24"/>
      <c r="CVM64" s="24"/>
      <c r="CVQ64" s="24"/>
      <c r="CVU64" s="24"/>
      <c r="CVY64" s="24"/>
      <c r="CWC64" s="24"/>
      <c r="CWG64" s="24"/>
      <c r="CWK64" s="24"/>
      <c r="CWO64" s="24"/>
      <c r="CWS64" s="24"/>
      <c r="CWW64" s="24"/>
      <c r="CXA64" s="24"/>
      <c r="CXE64" s="24"/>
      <c r="CXI64" s="24"/>
      <c r="CXM64" s="24"/>
      <c r="CXQ64" s="24"/>
      <c r="CXU64" s="24"/>
      <c r="CXY64" s="24"/>
      <c r="CYC64" s="24"/>
      <c r="CYG64" s="24"/>
      <c r="CYK64" s="24"/>
      <c r="CYO64" s="24"/>
      <c r="CYS64" s="24"/>
      <c r="CYW64" s="24"/>
      <c r="CZA64" s="24"/>
      <c r="CZE64" s="24"/>
      <c r="CZI64" s="24"/>
      <c r="CZM64" s="24"/>
      <c r="CZQ64" s="24"/>
      <c r="CZU64" s="24"/>
      <c r="CZY64" s="24"/>
      <c r="DAC64" s="24"/>
      <c r="DAG64" s="24"/>
      <c r="DAK64" s="24"/>
      <c r="DAO64" s="24"/>
      <c r="DAS64" s="24"/>
      <c r="DAW64" s="24"/>
      <c r="DBA64" s="24"/>
      <c r="DBE64" s="24"/>
      <c r="DBI64" s="24"/>
      <c r="DBM64" s="24"/>
      <c r="DBQ64" s="24"/>
      <c r="DBU64" s="24"/>
      <c r="DBY64" s="24"/>
      <c r="DCC64" s="24"/>
      <c r="DCG64" s="24"/>
      <c r="DCK64" s="24"/>
      <c r="DCO64" s="24"/>
      <c r="DCS64" s="24"/>
      <c r="DCW64" s="24"/>
      <c r="DDA64" s="24"/>
      <c r="DDE64" s="24"/>
      <c r="DDI64" s="24"/>
      <c r="DDM64" s="24"/>
      <c r="DDQ64" s="24"/>
      <c r="DDU64" s="24"/>
      <c r="DDY64" s="24"/>
      <c r="DEC64" s="24"/>
      <c r="DEG64" s="24"/>
      <c r="DEK64" s="24"/>
      <c r="DEO64" s="24"/>
      <c r="DES64" s="24"/>
      <c r="DEW64" s="24"/>
      <c r="DFA64" s="24"/>
      <c r="DFE64" s="24"/>
      <c r="DFI64" s="24"/>
      <c r="DFM64" s="24"/>
      <c r="DFQ64" s="24"/>
      <c r="DFU64" s="24"/>
      <c r="DFY64" s="24"/>
      <c r="DGC64" s="24"/>
      <c r="DGG64" s="24"/>
      <c r="DGK64" s="24"/>
      <c r="DGO64" s="24"/>
      <c r="DGS64" s="24"/>
      <c r="DGW64" s="24"/>
      <c r="DHA64" s="24"/>
      <c r="DHE64" s="24"/>
      <c r="DHI64" s="24"/>
      <c r="DHM64" s="24"/>
      <c r="DHQ64" s="24"/>
      <c r="DHU64" s="24"/>
      <c r="DHY64" s="24"/>
      <c r="DIC64" s="24"/>
      <c r="DIG64" s="24"/>
      <c r="DIK64" s="24"/>
      <c r="DIO64" s="24"/>
      <c r="DIS64" s="24"/>
      <c r="DIW64" s="24"/>
      <c r="DJA64" s="24"/>
      <c r="DJE64" s="24"/>
      <c r="DJI64" s="24"/>
      <c r="DJM64" s="24"/>
      <c r="DJQ64" s="24"/>
      <c r="DJU64" s="24"/>
      <c r="DJY64" s="24"/>
      <c r="DKC64" s="24"/>
      <c r="DKG64" s="24"/>
      <c r="DKK64" s="24"/>
      <c r="DKO64" s="24"/>
      <c r="DKS64" s="24"/>
      <c r="DKW64" s="24"/>
      <c r="DLA64" s="24"/>
      <c r="DLE64" s="24"/>
      <c r="DLI64" s="24"/>
      <c r="DLM64" s="24"/>
      <c r="DLQ64" s="24"/>
      <c r="DLU64" s="24"/>
      <c r="DLY64" s="24"/>
      <c r="DMC64" s="24"/>
      <c r="DMG64" s="24"/>
      <c r="DMK64" s="24"/>
      <c r="DMO64" s="24"/>
      <c r="DMS64" s="24"/>
      <c r="DMW64" s="24"/>
      <c r="DNA64" s="24"/>
      <c r="DNE64" s="24"/>
      <c r="DNI64" s="24"/>
      <c r="DNM64" s="24"/>
      <c r="DNQ64" s="24"/>
      <c r="DNU64" s="24"/>
      <c r="DNY64" s="24"/>
      <c r="DOC64" s="24"/>
      <c r="DOG64" s="24"/>
      <c r="DOK64" s="24"/>
      <c r="DOO64" s="24"/>
      <c r="DOS64" s="24"/>
      <c r="DOW64" s="24"/>
      <c r="DPA64" s="24"/>
      <c r="DPE64" s="24"/>
      <c r="DPI64" s="24"/>
      <c r="DPM64" s="24"/>
      <c r="DPQ64" s="24"/>
      <c r="DPU64" s="24"/>
      <c r="DPY64" s="24"/>
      <c r="DQC64" s="24"/>
      <c r="DQG64" s="24"/>
      <c r="DQK64" s="24"/>
      <c r="DQO64" s="24"/>
      <c r="DQS64" s="24"/>
      <c r="DQW64" s="24"/>
      <c r="DRA64" s="24"/>
      <c r="DRE64" s="24"/>
      <c r="DRI64" s="24"/>
      <c r="DRM64" s="24"/>
      <c r="DRQ64" s="24"/>
      <c r="DRU64" s="24"/>
      <c r="DRY64" s="24"/>
      <c r="DSC64" s="24"/>
      <c r="DSG64" s="24"/>
      <c r="DSK64" s="24"/>
      <c r="DSO64" s="24"/>
      <c r="DSS64" s="24"/>
      <c r="DSW64" s="24"/>
      <c r="DTA64" s="24"/>
      <c r="DTE64" s="24"/>
      <c r="DTI64" s="24"/>
      <c r="DTM64" s="24"/>
      <c r="DTQ64" s="24"/>
      <c r="DTU64" s="24"/>
      <c r="DTY64" s="24"/>
      <c r="DUC64" s="24"/>
      <c r="DUG64" s="24"/>
      <c r="DUK64" s="24"/>
      <c r="DUO64" s="24"/>
      <c r="DUS64" s="24"/>
      <c r="DUW64" s="24"/>
      <c r="DVA64" s="24"/>
      <c r="DVE64" s="24"/>
      <c r="DVI64" s="24"/>
      <c r="DVM64" s="24"/>
      <c r="DVQ64" s="24"/>
      <c r="DVU64" s="24"/>
      <c r="DVY64" s="24"/>
      <c r="DWC64" s="24"/>
      <c r="DWG64" s="24"/>
      <c r="DWK64" s="24"/>
      <c r="DWO64" s="24"/>
      <c r="DWS64" s="24"/>
      <c r="DWW64" s="24"/>
      <c r="DXA64" s="24"/>
      <c r="DXE64" s="24"/>
      <c r="DXI64" s="24"/>
      <c r="DXM64" s="24"/>
      <c r="DXQ64" s="24"/>
      <c r="DXU64" s="24"/>
      <c r="DXY64" s="24"/>
      <c r="DYC64" s="24"/>
      <c r="DYG64" s="24"/>
      <c r="DYK64" s="24"/>
      <c r="DYO64" s="24"/>
      <c r="DYS64" s="24"/>
      <c r="DYW64" s="24"/>
      <c r="DZA64" s="24"/>
      <c r="DZE64" s="24"/>
      <c r="DZI64" s="24"/>
      <c r="DZM64" s="24"/>
      <c r="DZQ64" s="24"/>
      <c r="DZU64" s="24"/>
      <c r="DZY64" s="24"/>
      <c r="EAC64" s="24"/>
      <c r="EAG64" s="24"/>
      <c r="EAK64" s="24"/>
      <c r="EAO64" s="24"/>
      <c r="EAS64" s="24"/>
      <c r="EAW64" s="24"/>
      <c r="EBA64" s="24"/>
      <c r="EBE64" s="24"/>
      <c r="EBI64" s="24"/>
      <c r="EBM64" s="24"/>
      <c r="EBQ64" s="24"/>
      <c r="EBU64" s="24"/>
      <c r="EBY64" s="24"/>
      <c r="ECC64" s="24"/>
      <c r="ECG64" s="24"/>
      <c r="ECK64" s="24"/>
      <c r="ECO64" s="24"/>
      <c r="ECS64" s="24"/>
      <c r="ECW64" s="24"/>
      <c r="EDA64" s="24"/>
      <c r="EDE64" s="24"/>
      <c r="EDI64" s="24"/>
      <c r="EDM64" s="24"/>
      <c r="EDQ64" s="24"/>
      <c r="EDU64" s="24"/>
      <c r="EDY64" s="24"/>
      <c r="EEC64" s="24"/>
      <c r="EEG64" s="24"/>
      <c r="EEK64" s="24"/>
      <c r="EEO64" s="24"/>
      <c r="EES64" s="24"/>
      <c r="EEW64" s="24"/>
      <c r="EFA64" s="24"/>
      <c r="EFE64" s="24"/>
      <c r="EFI64" s="24"/>
      <c r="EFM64" s="24"/>
      <c r="EFQ64" s="24"/>
      <c r="EFU64" s="24"/>
      <c r="EFY64" s="24"/>
      <c r="EGC64" s="24"/>
      <c r="EGG64" s="24"/>
      <c r="EGK64" s="24"/>
      <c r="EGO64" s="24"/>
      <c r="EGS64" s="24"/>
      <c r="EGW64" s="24"/>
      <c r="EHA64" s="24"/>
      <c r="EHE64" s="24"/>
      <c r="EHI64" s="24"/>
      <c r="EHM64" s="24"/>
      <c r="EHQ64" s="24"/>
      <c r="EHU64" s="24"/>
      <c r="EHY64" s="24"/>
      <c r="EIC64" s="24"/>
      <c r="EIG64" s="24"/>
      <c r="EIK64" s="24"/>
      <c r="EIO64" s="24"/>
      <c r="EIS64" s="24"/>
      <c r="EIW64" s="24"/>
      <c r="EJA64" s="24"/>
      <c r="EJE64" s="24"/>
      <c r="EJI64" s="24"/>
      <c r="EJM64" s="24"/>
      <c r="EJQ64" s="24"/>
      <c r="EJU64" s="24"/>
      <c r="EJY64" s="24"/>
      <c r="EKC64" s="24"/>
      <c r="EKG64" s="24"/>
      <c r="EKK64" s="24"/>
      <c r="EKO64" s="24"/>
      <c r="EKS64" s="24"/>
      <c r="EKW64" s="24"/>
      <c r="ELA64" s="24"/>
      <c r="ELE64" s="24"/>
      <c r="ELI64" s="24"/>
      <c r="ELM64" s="24"/>
      <c r="ELQ64" s="24"/>
      <c r="ELU64" s="24"/>
      <c r="ELY64" s="24"/>
      <c r="EMC64" s="24"/>
      <c r="EMG64" s="24"/>
      <c r="EMK64" s="24"/>
      <c r="EMO64" s="24"/>
      <c r="EMS64" s="24"/>
      <c r="EMW64" s="24"/>
      <c r="ENA64" s="24"/>
      <c r="ENE64" s="24"/>
      <c r="ENI64" s="24"/>
      <c r="ENM64" s="24"/>
      <c r="ENQ64" s="24"/>
      <c r="ENU64" s="24"/>
      <c r="ENY64" s="24"/>
      <c r="EOC64" s="24"/>
      <c r="EOG64" s="24"/>
      <c r="EOK64" s="24"/>
      <c r="EOO64" s="24"/>
      <c r="EOS64" s="24"/>
      <c r="EOW64" s="24"/>
      <c r="EPA64" s="24"/>
      <c r="EPE64" s="24"/>
      <c r="EPI64" s="24"/>
      <c r="EPM64" s="24"/>
      <c r="EPQ64" s="24"/>
      <c r="EPU64" s="24"/>
      <c r="EPY64" s="24"/>
      <c r="EQC64" s="24"/>
      <c r="EQG64" s="24"/>
      <c r="EQK64" s="24"/>
      <c r="EQO64" s="24"/>
      <c r="EQS64" s="24"/>
      <c r="EQW64" s="24"/>
      <c r="ERA64" s="24"/>
      <c r="ERE64" s="24"/>
      <c r="ERI64" s="24"/>
      <c r="ERM64" s="24"/>
      <c r="ERQ64" s="24"/>
      <c r="ERU64" s="24"/>
      <c r="ERY64" s="24"/>
      <c r="ESC64" s="24"/>
      <c r="ESG64" s="24"/>
      <c r="ESK64" s="24"/>
      <c r="ESO64" s="24"/>
      <c r="ESS64" s="24"/>
      <c r="ESW64" s="24"/>
      <c r="ETA64" s="24"/>
      <c r="ETE64" s="24"/>
      <c r="ETI64" s="24"/>
      <c r="ETM64" s="24"/>
      <c r="ETQ64" s="24"/>
      <c r="ETU64" s="24"/>
      <c r="ETY64" s="24"/>
      <c r="EUC64" s="24"/>
      <c r="EUG64" s="24"/>
      <c r="EUK64" s="24"/>
      <c r="EUO64" s="24"/>
      <c r="EUS64" s="24"/>
      <c r="EUW64" s="24"/>
      <c r="EVA64" s="24"/>
      <c r="EVE64" s="24"/>
      <c r="EVI64" s="24"/>
      <c r="EVM64" s="24"/>
      <c r="EVQ64" s="24"/>
      <c r="EVU64" s="24"/>
      <c r="EVY64" s="24"/>
      <c r="EWC64" s="24"/>
      <c r="EWG64" s="24"/>
      <c r="EWK64" s="24"/>
      <c r="EWO64" s="24"/>
      <c r="EWS64" s="24"/>
      <c r="EWW64" s="24"/>
      <c r="EXA64" s="24"/>
      <c r="EXE64" s="24"/>
      <c r="EXI64" s="24"/>
      <c r="EXM64" s="24"/>
      <c r="EXQ64" s="24"/>
      <c r="EXU64" s="24"/>
      <c r="EXY64" s="24"/>
      <c r="EYC64" s="24"/>
      <c r="EYG64" s="24"/>
      <c r="EYK64" s="24"/>
      <c r="EYO64" s="24"/>
      <c r="EYS64" s="24"/>
      <c r="EYW64" s="24"/>
      <c r="EZA64" s="24"/>
      <c r="EZE64" s="24"/>
      <c r="EZI64" s="24"/>
      <c r="EZM64" s="24"/>
      <c r="EZQ64" s="24"/>
      <c r="EZU64" s="24"/>
      <c r="EZY64" s="24"/>
      <c r="FAC64" s="24"/>
      <c r="FAG64" s="24"/>
      <c r="FAK64" s="24"/>
      <c r="FAO64" s="24"/>
      <c r="FAS64" s="24"/>
      <c r="FAW64" s="24"/>
      <c r="FBA64" s="24"/>
      <c r="FBE64" s="24"/>
      <c r="FBI64" s="24"/>
      <c r="FBM64" s="24"/>
      <c r="FBQ64" s="24"/>
      <c r="FBU64" s="24"/>
      <c r="FBY64" s="24"/>
      <c r="FCC64" s="24"/>
      <c r="FCG64" s="24"/>
      <c r="FCK64" s="24"/>
      <c r="FCO64" s="24"/>
      <c r="FCS64" s="24"/>
      <c r="FCW64" s="24"/>
      <c r="FDA64" s="24"/>
      <c r="FDE64" s="24"/>
      <c r="FDI64" s="24"/>
      <c r="FDM64" s="24"/>
      <c r="FDQ64" s="24"/>
      <c r="FDU64" s="24"/>
      <c r="FDY64" s="24"/>
      <c r="FEC64" s="24"/>
      <c r="FEG64" s="24"/>
      <c r="FEK64" s="24"/>
      <c r="FEO64" s="24"/>
      <c r="FES64" s="24"/>
      <c r="FEW64" s="24"/>
      <c r="FFA64" s="24"/>
      <c r="FFE64" s="24"/>
      <c r="FFI64" s="24"/>
      <c r="FFM64" s="24"/>
      <c r="FFQ64" s="24"/>
      <c r="FFU64" s="24"/>
      <c r="FFY64" s="24"/>
      <c r="FGC64" s="24"/>
      <c r="FGG64" s="24"/>
      <c r="FGK64" s="24"/>
      <c r="FGO64" s="24"/>
      <c r="FGS64" s="24"/>
      <c r="FGW64" s="24"/>
      <c r="FHA64" s="24"/>
      <c r="FHE64" s="24"/>
      <c r="FHI64" s="24"/>
      <c r="FHM64" s="24"/>
      <c r="FHQ64" s="24"/>
      <c r="FHU64" s="24"/>
      <c r="FHY64" s="24"/>
      <c r="FIC64" s="24"/>
      <c r="FIG64" s="24"/>
      <c r="FIK64" s="24"/>
      <c r="FIO64" s="24"/>
      <c r="FIS64" s="24"/>
      <c r="FIW64" s="24"/>
      <c r="FJA64" s="24"/>
      <c r="FJE64" s="24"/>
      <c r="FJI64" s="24"/>
      <c r="FJM64" s="24"/>
      <c r="FJQ64" s="24"/>
      <c r="FJU64" s="24"/>
      <c r="FJY64" s="24"/>
      <c r="FKC64" s="24"/>
      <c r="FKG64" s="24"/>
      <c r="FKK64" s="24"/>
      <c r="FKO64" s="24"/>
      <c r="FKS64" s="24"/>
      <c r="FKW64" s="24"/>
      <c r="FLA64" s="24"/>
      <c r="FLE64" s="24"/>
      <c r="FLI64" s="24"/>
      <c r="FLM64" s="24"/>
      <c r="FLQ64" s="24"/>
      <c r="FLU64" s="24"/>
      <c r="FLY64" s="24"/>
      <c r="FMC64" s="24"/>
      <c r="FMG64" s="24"/>
      <c r="FMK64" s="24"/>
      <c r="FMO64" s="24"/>
      <c r="FMS64" s="24"/>
      <c r="FMW64" s="24"/>
      <c r="FNA64" s="24"/>
      <c r="FNE64" s="24"/>
      <c r="FNI64" s="24"/>
      <c r="FNM64" s="24"/>
      <c r="FNQ64" s="24"/>
      <c r="FNU64" s="24"/>
      <c r="FNY64" s="24"/>
      <c r="FOC64" s="24"/>
      <c r="FOG64" s="24"/>
      <c r="FOK64" s="24"/>
      <c r="FOO64" s="24"/>
      <c r="FOS64" s="24"/>
      <c r="FOW64" s="24"/>
      <c r="FPA64" s="24"/>
      <c r="FPE64" s="24"/>
      <c r="FPI64" s="24"/>
      <c r="FPM64" s="24"/>
      <c r="FPQ64" s="24"/>
      <c r="FPU64" s="24"/>
      <c r="FPY64" s="24"/>
      <c r="FQC64" s="24"/>
      <c r="FQG64" s="24"/>
      <c r="FQK64" s="24"/>
      <c r="FQO64" s="24"/>
      <c r="FQS64" s="24"/>
      <c r="FQW64" s="24"/>
      <c r="FRA64" s="24"/>
      <c r="FRE64" s="24"/>
      <c r="FRI64" s="24"/>
      <c r="FRM64" s="24"/>
      <c r="FRQ64" s="24"/>
      <c r="FRU64" s="24"/>
      <c r="FRY64" s="24"/>
      <c r="FSC64" s="24"/>
      <c r="FSG64" s="24"/>
      <c r="FSK64" s="24"/>
      <c r="FSO64" s="24"/>
      <c r="FSS64" s="24"/>
      <c r="FSW64" s="24"/>
      <c r="FTA64" s="24"/>
      <c r="FTE64" s="24"/>
      <c r="FTI64" s="24"/>
      <c r="FTM64" s="24"/>
      <c r="FTQ64" s="24"/>
      <c r="FTU64" s="24"/>
      <c r="FTY64" s="24"/>
      <c r="FUC64" s="24"/>
      <c r="FUG64" s="24"/>
      <c r="FUK64" s="24"/>
      <c r="FUO64" s="24"/>
      <c r="FUS64" s="24"/>
      <c r="FUW64" s="24"/>
      <c r="FVA64" s="24"/>
      <c r="FVE64" s="24"/>
      <c r="FVI64" s="24"/>
      <c r="FVM64" s="24"/>
      <c r="FVQ64" s="24"/>
      <c r="FVU64" s="24"/>
      <c r="FVY64" s="24"/>
      <c r="FWC64" s="24"/>
      <c r="FWG64" s="24"/>
      <c r="FWK64" s="24"/>
      <c r="FWO64" s="24"/>
      <c r="FWS64" s="24"/>
      <c r="FWW64" s="24"/>
      <c r="FXA64" s="24"/>
      <c r="FXE64" s="24"/>
      <c r="FXI64" s="24"/>
      <c r="FXM64" s="24"/>
      <c r="FXQ64" s="24"/>
      <c r="FXU64" s="24"/>
      <c r="FXY64" s="24"/>
      <c r="FYC64" s="24"/>
      <c r="FYG64" s="24"/>
      <c r="FYK64" s="24"/>
      <c r="FYO64" s="24"/>
      <c r="FYS64" s="24"/>
      <c r="FYW64" s="24"/>
      <c r="FZA64" s="24"/>
      <c r="FZE64" s="24"/>
      <c r="FZI64" s="24"/>
      <c r="FZM64" s="24"/>
      <c r="FZQ64" s="24"/>
      <c r="FZU64" s="24"/>
      <c r="FZY64" s="24"/>
      <c r="GAC64" s="24"/>
      <c r="GAG64" s="24"/>
      <c r="GAK64" s="24"/>
      <c r="GAO64" s="24"/>
      <c r="GAS64" s="24"/>
      <c r="GAW64" s="24"/>
      <c r="GBA64" s="24"/>
      <c r="GBE64" s="24"/>
      <c r="GBI64" s="24"/>
      <c r="GBM64" s="24"/>
      <c r="GBQ64" s="24"/>
      <c r="GBU64" s="24"/>
      <c r="GBY64" s="24"/>
      <c r="GCC64" s="24"/>
      <c r="GCG64" s="24"/>
      <c r="GCK64" s="24"/>
      <c r="GCO64" s="24"/>
      <c r="GCS64" s="24"/>
      <c r="GCW64" s="24"/>
      <c r="GDA64" s="24"/>
      <c r="GDE64" s="24"/>
      <c r="GDI64" s="24"/>
      <c r="GDM64" s="24"/>
      <c r="GDQ64" s="24"/>
      <c r="GDU64" s="24"/>
      <c r="GDY64" s="24"/>
      <c r="GEC64" s="24"/>
      <c r="GEG64" s="24"/>
      <c r="GEK64" s="24"/>
      <c r="GEO64" s="24"/>
      <c r="GES64" s="24"/>
      <c r="GEW64" s="24"/>
      <c r="GFA64" s="24"/>
      <c r="GFE64" s="24"/>
      <c r="GFI64" s="24"/>
      <c r="GFM64" s="24"/>
      <c r="GFQ64" s="24"/>
      <c r="GFU64" s="24"/>
      <c r="GFY64" s="24"/>
      <c r="GGC64" s="24"/>
      <c r="GGG64" s="24"/>
      <c r="GGK64" s="24"/>
      <c r="GGO64" s="24"/>
      <c r="GGS64" s="24"/>
      <c r="GGW64" s="24"/>
      <c r="GHA64" s="24"/>
      <c r="GHE64" s="24"/>
      <c r="GHI64" s="24"/>
      <c r="GHM64" s="24"/>
      <c r="GHQ64" s="24"/>
      <c r="GHU64" s="24"/>
      <c r="GHY64" s="24"/>
      <c r="GIC64" s="24"/>
      <c r="GIG64" s="24"/>
      <c r="GIK64" s="24"/>
      <c r="GIO64" s="24"/>
      <c r="GIS64" s="24"/>
      <c r="GIW64" s="24"/>
      <c r="GJA64" s="24"/>
      <c r="GJE64" s="24"/>
      <c r="GJI64" s="24"/>
      <c r="GJM64" s="24"/>
      <c r="GJQ64" s="24"/>
      <c r="GJU64" s="24"/>
      <c r="GJY64" s="24"/>
      <c r="GKC64" s="24"/>
      <c r="GKG64" s="24"/>
      <c r="GKK64" s="24"/>
      <c r="GKO64" s="24"/>
      <c r="GKS64" s="24"/>
      <c r="GKW64" s="24"/>
      <c r="GLA64" s="24"/>
      <c r="GLE64" s="24"/>
      <c r="GLI64" s="24"/>
      <c r="GLM64" s="24"/>
      <c r="GLQ64" s="24"/>
      <c r="GLU64" s="24"/>
      <c r="GLY64" s="24"/>
      <c r="GMC64" s="24"/>
      <c r="GMG64" s="24"/>
      <c r="GMK64" s="24"/>
      <c r="GMO64" s="24"/>
      <c r="GMS64" s="24"/>
      <c r="GMW64" s="24"/>
      <c r="GNA64" s="24"/>
      <c r="GNE64" s="24"/>
      <c r="GNI64" s="24"/>
      <c r="GNM64" s="24"/>
      <c r="GNQ64" s="24"/>
      <c r="GNU64" s="24"/>
      <c r="GNY64" s="24"/>
      <c r="GOC64" s="24"/>
      <c r="GOG64" s="24"/>
      <c r="GOK64" s="24"/>
      <c r="GOO64" s="24"/>
      <c r="GOS64" s="24"/>
      <c r="GOW64" s="24"/>
      <c r="GPA64" s="24"/>
      <c r="GPE64" s="24"/>
      <c r="GPI64" s="24"/>
      <c r="GPM64" s="24"/>
      <c r="GPQ64" s="24"/>
      <c r="GPU64" s="24"/>
      <c r="GPY64" s="24"/>
      <c r="GQC64" s="24"/>
      <c r="GQG64" s="24"/>
      <c r="GQK64" s="24"/>
      <c r="GQO64" s="24"/>
      <c r="GQS64" s="24"/>
      <c r="GQW64" s="24"/>
      <c r="GRA64" s="24"/>
      <c r="GRE64" s="24"/>
      <c r="GRI64" s="24"/>
      <c r="GRM64" s="24"/>
      <c r="GRQ64" s="24"/>
      <c r="GRU64" s="24"/>
      <c r="GRY64" s="24"/>
      <c r="GSC64" s="24"/>
      <c r="GSG64" s="24"/>
      <c r="GSK64" s="24"/>
      <c r="GSO64" s="24"/>
      <c r="GSS64" s="24"/>
      <c r="GSW64" s="24"/>
      <c r="GTA64" s="24"/>
      <c r="GTE64" s="24"/>
      <c r="GTI64" s="24"/>
      <c r="GTM64" s="24"/>
      <c r="GTQ64" s="24"/>
      <c r="GTU64" s="24"/>
      <c r="GTY64" s="24"/>
      <c r="GUC64" s="24"/>
      <c r="GUG64" s="24"/>
      <c r="GUK64" s="24"/>
      <c r="GUO64" s="24"/>
      <c r="GUS64" s="24"/>
      <c r="GUW64" s="24"/>
      <c r="GVA64" s="24"/>
      <c r="GVE64" s="24"/>
      <c r="GVI64" s="24"/>
      <c r="GVM64" s="24"/>
      <c r="GVQ64" s="24"/>
      <c r="GVU64" s="24"/>
      <c r="GVY64" s="24"/>
      <c r="GWC64" s="24"/>
      <c r="GWG64" s="24"/>
      <c r="GWK64" s="24"/>
      <c r="GWO64" s="24"/>
      <c r="GWS64" s="24"/>
      <c r="GWW64" s="24"/>
      <c r="GXA64" s="24"/>
      <c r="GXE64" s="24"/>
      <c r="GXI64" s="24"/>
      <c r="GXM64" s="24"/>
      <c r="GXQ64" s="24"/>
      <c r="GXU64" s="24"/>
      <c r="GXY64" s="24"/>
      <c r="GYC64" s="24"/>
      <c r="GYG64" s="24"/>
      <c r="GYK64" s="24"/>
      <c r="GYO64" s="24"/>
      <c r="GYS64" s="24"/>
      <c r="GYW64" s="24"/>
      <c r="GZA64" s="24"/>
      <c r="GZE64" s="24"/>
      <c r="GZI64" s="24"/>
      <c r="GZM64" s="24"/>
      <c r="GZQ64" s="24"/>
      <c r="GZU64" s="24"/>
      <c r="GZY64" s="24"/>
      <c r="HAC64" s="24"/>
      <c r="HAG64" s="24"/>
      <c r="HAK64" s="24"/>
      <c r="HAO64" s="24"/>
      <c r="HAS64" s="24"/>
      <c r="HAW64" s="24"/>
      <c r="HBA64" s="24"/>
      <c r="HBE64" s="24"/>
      <c r="HBI64" s="24"/>
      <c r="HBM64" s="24"/>
      <c r="HBQ64" s="24"/>
      <c r="HBU64" s="24"/>
      <c r="HBY64" s="24"/>
      <c r="HCC64" s="24"/>
      <c r="HCG64" s="24"/>
      <c r="HCK64" s="24"/>
      <c r="HCO64" s="24"/>
      <c r="HCS64" s="24"/>
      <c r="HCW64" s="24"/>
      <c r="HDA64" s="24"/>
      <c r="HDE64" s="24"/>
      <c r="HDI64" s="24"/>
      <c r="HDM64" s="24"/>
      <c r="HDQ64" s="24"/>
      <c r="HDU64" s="24"/>
      <c r="HDY64" s="24"/>
      <c r="HEC64" s="24"/>
      <c r="HEG64" s="24"/>
      <c r="HEK64" s="24"/>
      <c r="HEO64" s="24"/>
      <c r="HES64" s="24"/>
      <c r="HEW64" s="24"/>
      <c r="HFA64" s="24"/>
      <c r="HFE64" s="24"/>
      <c r="HFI64" s="24"/>
      <c r="HFM64" s="24"/>
      <c r="HFQ64" s="24"/>
      <c r="HFU64" s="24"/>
      <c r="HFY64" s="24"/>
      <c r="HGC64" s="24"/>
      <c r="HGG64" s="24"/>
      <c r="HGK64" s="24"/>
      <c r="HGO64" s="24"/>
      <c r="HGS64" s="24"/>
      <c r="HGW64" s="24"/>
      <c r="HHA64" s="24"/>
      <c r="HHE64" s="24"/>
      <c r="HHI64" s="24"/>
      <c r="HHM64" s="24"/>
      <c r="HHQ64" s="24"/>
      <c r="HHU64" s="24"/>
      <c r="HHY64" s="24"/>
      <c r="HIC64" s="24"/>
      <c r="HIG64" s="24"/>
      <c r="HIK64" s="24"/>
      <c r="HIO64" s="24"/>
      <c r="HIS64" s="24"/>
      <c r="HIW64" s="24"/>
      <c r="HJA64" s="24"/>
      <c r="HJE64" s="24"/>
      <c r="HJI64" s="24"/>
      <c r="HJM64" s="24"/>
      <c r="HJQ64" s="24"/>
      <c r="HJU64" s="24"/>
      <c r="HJY64" s="24"/>
      <c r="HKC64" s="24"/>
      <c r="HKG64" s="24"/>
      <c r="HKK64" s="24"/>
      <c r="HKO64" s="24"/>
      <c r="HKS64" s="24"/>
      <c r="HKW64" s="24"/>
      <c r="HLA64" s="24"/>
      <c r="HLE64" s="24"/>
      <c r="HLI64" s="24"/>
      <c r="HLM64" s="24"/>
      <c r="HLQ64" s="24"/>
      <c r="HLU64" s="24"/>
      <c r="HLY64" s="24"/>
      <c r="HMC64" s="24"/>
      <c r="HMG64" s="24"/>
      <c r="HMK64" s="24"/>
      <c r="HMO64" s="24"/>
      <c r="HMS64" s="24"/>
      <c r="HMW64" s="24"/>
      <c r="HNA64" s="24"/>
      <c r="HNE64" s="24"/>
      <c r="HNI64" s="24"/>
      <c r="HNM64" s="24"/>
      <c r="HNQ64" s="24"/>
      <c r="HNU64" s="24"/>
      <c r="HNY64" s="24"/>
      <c r="HOC64" s="24"/>
      <c r="HOG64" s="24"/>
      <c r="HOK64" s="24"/>
      <c r="HOO64" s="24"/>
      <c r="HOS64" s="24"/>
      <c r="HOW64" s="24"/>
      <c r="HPA64" s="24"/>
      <c r="HPE64" s="24"/>
      <c r="HPI64" s="24"/>
      <c r="HPM64" s="24"/>
      <c r="HPQ64" s="24"/>
      <c r="HPU64" s="24"/>
      <c r="HPY64" s="24"/>
      <c r="HQC64" s="24"/>
      <c r="HQG64" s="24"/>
      <c r="HQK64" s="24"/>
      <c r="HQO64" s="24"/>
      <c r="HQS64" s="24"/>
      <c r="HQW64" s="24"/>
      <c r="HRA64" s="24"/>
      <c r="HRE64" s="24"/>
      <c r="HRI64" s="24"/>
      <c r="HRM64" s="24"/>
      <c r="HRQ64" s="24"/>
      <c r="HRU64" s="24"/>
      <c r="HRY64" s="24"/>
      <c r="HSC64" s="24"/>
      <c r="HSG64" s="24"/>
      <c r="HSK64" s="24"/>
      <c r="HSO64" s="24"/>
      <c r="HSS64" s="24"/>
      <c r="HSW64" s="24"/>
      <c r="HTA64" s="24"/>
      <c r="HTE64" s="24"/>
      <c r="HTI64" s="24"/>
      <c r="HTM64" s="24"/>
      <c r="HTQ64" s="24"/>
      <c r="HTU64" s="24"/>
      <c r="HTY64" s="24"/>
      <c r="HUC64" s="24"/>
      <c r="HUG64" s="24"/>
      <c r="HUK64" s="24"/>
      <c r="HUO64" s="24"/>
      <c r="HUS64" s="24"/>
      <c r="HUW64" s="24"/>
      <c r="HVA64" s="24"/>
      <c r="HVE64" s="24"/>
      <c r="HVI64" s="24"/>
      <c r="HVM64" s="24"/>
      <c r="HVQ64" s="24"/>
      <c r="HVU64" s="24"/>
      <c r="HVY64" s="24"/>
      <c r="HWC64" s="24"/>
      <c r="HWG64" s="24"/>
      <c r="HWK64" s="24"/>
      <c r="HWO64" s="24"/>
      <c r="HWS64" s="24"/>
      <c r="HWW64" s="24"/>
      <c r="HXA64" s="24"/>
      <c r="HXE64" s="24"/>
      <c r="HXI64" s="24"/>
      <c r="HXM64" s="24"/>
      <c r="HXQ64" s="24"/>
      <c r="HXU64" s="24"/>
      <c r="HXY64" s="24"/>
      <c r="HYC64" s="24"/>
      <c r="HYG64" s="24"/>
      <c r="HYK64" s="24"/>
      <c r="HYO64" s="24"/>
      <c r="HYS64" s="24"/>
      <c r="HYW64" s="24"/>
      <c r="HZA64" s="24"/>
      <c r="HZE64" s="24"/>
      <c r="HZI64" s="24"/>
      <c r="HZM64" s="24"/>
      <c r="HZQ64" s="24"/>
      <c r="HZU64" s="24"/>
      <c r="HZY64" s="24"/>
      <c r="IAC64" s="24"/>
      <c r="IAG64" s="24"/>
      <c r="IAK64" s="24"/>
      <c r="IAO64" s="24"/>
      <c r="IAS64" s="24"/>
      <c r="IAW64" s="24"/>
      <c r="IBA64" s="24"/>
      <c r="IBE64" s="24"/>
      <c r="IBI64" s="24"/>
      <c r="IBM64" s="24"/>
      <c r="IBQ64" s="24"/>
      <c r="IBU64" s="24"/>
      <c r="IBY64" s="24"/>
      <c r="ICC64" s="24"/>
      <c r="ICG64" s="24"/>
      <c r="ICK64" s="24"/>
      <c r="ICO64" s="24"/>
      <c r="ICS64" s="24"/>
      <c r="ICW64" s="24"/>
      <c r="IDA64" s="24"/>
      <c r="IDE64" s="24"/>
      <c r="IDI64" s="24"/>
      <c r="IDM64" s="24"/>
      <c r="IDQ64" s="24"/>
      <c r="IDU64" s="24"/>
      <c r="IDY64" s="24"/>
      <c r="IEC64" s="24"/>
      <c r="IEG64" s="24"/>
      <c r="IEK64" s="24"/>
      <c r="IEO64" s="24"/>
      <c r="IES64" s="24"/>
      <c r="IEW64" s="24"/>
      <c r="IFA64" s="24"/>
      <c r="IFE64" s="24"/>
      <c r="IFI64" s="24"/>
      <c r="IFM64" s="24"/>
      <c r="IFQ64" s="24"/>
      <c r="IFU64" s="24"/>
      <c r="IFY64" s="24"/>
      <c r="IGC64" s="24"/>
      <c r="IGG64" s="24"/>
      <c r="IGK64" s="24"/>
      <c r="IGO64" s="24"/>
      <c r="IGS64" s="24"/>
      <c r="IGW64" s="24"/>
      <c r="IHA64" s="24"/>
      <c r="IHE64" s="24"/>
      <c r="IHI64" s="24"/>
      <c r="IHM64" s="24"/>
      <c r="IHQ64" s="24"/>
      <c r="IHU64" s="24"/>
      <c r="IHY64" s="24"/>
      <c r="IIC64" s="24"/>
      <c r="IIG64" s="24"/>
      <c r="IIK64" s="24"/>
      <c r="IIO64" s="24"/>
      <c r="IIS64" s="24"/>
      <c r="IIW64" s="24"/>
      <c r="IJA64" s="24"/>
      <c r="IJE64" s="24"/>
      <c r="IJI64" s="24"/>
      <c r="IJM64" s="24"/>
      <c r="IJQ64" s="24"/>
      <c r="IJU64" s="24"/>
      <c r="IJY64" s="24"/>
      <c r="IKC64" s="24"/>
      <c r="IKG64" s="24"/>
      <c r="IKK64" s="24"/>
      <c r="IKO64" s="24"/>
      <c r="IKS64" s="24"/>
      <c r="IKW64" s="24"/>
      <c r="ILA64" s="24"/>
      <c r="ILE64" s="24"/>
      <c r="ILI64" s="24"/>
      <c r="ILM64" s="24"/>
      <c r="ILQ64" s="24"/>
      <c r="ILU64" s="24"/>
      <c r="ILY64" s="24"/>
      <c r="IMC64" s="24"/>
      <c r="IMG64" s="24"/>
      <c r="IMK64" s="24"/>
      <c r="IMO64" s="24"/>
      <c r="IMS64" s="24"/>
      <c r="IMW64" s="24"/>
      <c r="INA64" s="24"/>
      <c r="INE64" s="24"/>
      <c r="INI64" s="24"/>
      <c r="INM64" s="24"/>
      <c r="INQ64" s="24"/>
      <c r="INU64" s="24"/>
      <c r="INY64" s="24"/>
      <c r="IOC64" s="24"/>
      <c r="IOG64" s="24"/>
      <c r="IOK64" s="24"/>
      <c r="IOO64" s="24"/>
      <c r="IOS64" s="24"/>
      <c r="IOW64" s="24"/>
      <c r="IPA64" s="24"/>
      <c r="IPE64" s="24"/>
      <c r="IPI64" s="24"/>
      <c r="IPM64" s="24"/>
      <c r="IPQ64" s="24"/>
      <c r="IPU64" s="24"/>
      <c r="IPY64" s="24"/>
      <c r="IQC64" s="24"/>
      <c r="IQG64" s="24"/>
      <c r="IQK64" s="24"/>
      <c r="IQO64" s="24"/>
      <c r="IQS64" s="24"/>
      <c r="IQW64" s="24"/>
      <c r="IRA64" s="24"/>
      <c r="IRE64" s="24"/>
      <c r="IRI64" s="24"/>
      <c r="IRM64" s="24"/>
      <c r="IRQ64" s="24"/>
      <c r="IRU64" s="24"/>
      <c r="IRY64" s="24"/>
      <c r="ISC64" s="24"/>
      <c r="ISG64" s="24"/>
      <c r="ISK64" s="24"/>
      <c r="ISO64" s="24"/>
      <c r="ISS64" s="24"/>
      <c r="ISW64" s="24"/>
      <c r="ITA64" s="24"/>
      <c r="ITE64" s="24"/>
      <c r="ITI64" s="24"/>
      <c r="ITM64" s="24"/>
      <c r="ITQ64" s="24"/>
      <c r="ITU64" s="24"/>
      <c r="ITY64" s="24"/>
      <c r="IUC64" s="24"/>
      <c r="IUG64" s="24"/>
      <c r="IUK64" s="24"/>
      <c r="IUO64" s="24"/>
      <c r="IUS64" s="24"/>
      <c r="IUW64" s="24"/>
      <c r="IVA64" s="24"/>
      <c r="IVE64" s="24"/>
      <c r="IVI64" s="24"/>
      <c r="IVM64" s="24"/>
      <c r="IVQ64" s="24"/>
      <c r="IVU64" s="24"/>
      <c r="IVY64" s="24"/>
      <c r="IWC64" s="24"/>
      <c r="IWG64" s="24"/>
      <c r="IWK64" s="24"/>
      <c r="IWO64" s="24"/>
      <c r="IWS64" s="24"/>
      <c r="IWW64" s="24"/>
      <c r="IXA64" s="24"/>
      <c r="IXE64" s="24"/>
      <c r="IXI64" s="24"/>
      <c r="IXM64" s="24"/>
      <c r="IXQ64" s="24"/>
      <c r="IXU64" s="24"/>
      <c r="IXY64" s="24"/>
      <c r="IYC64" s="24"/>
      <c r="IYG64" s="24"/>
      <c r="IYK64" s="24"/>
      <c r="IYO64" s="24"/>
      <c r="IYS64" s="24"/>
      <c r="IYW64" s="24"/>
      <c r="IZA64" s="24"/>
      <c r="IZE64" s="24"/>
      <c r="IZI64" s="24"/>
      <c r="IZM64" s="24"/>
      <c r="IZQ64" s="24"/>
      <c r="IZU64" s="24"/>
      <c r="IZY64" s="24"/>
      <c r="JAC64" s="24"/>
      <c r="JAG64" s="24"/>
      <c r="JAK64" s="24"/>
      <c r="JAO64" s="24"/>
      <c r="JAS64" s="24"/>
      <c r="JAW64" s="24"/>
      <c r="JBA64" s="24"/>
      <c r="JBE64" s="24"/>
      <c r="JBI64" s="24"/>
      <c r="JBM64" s="24"/>
      <c r="JBQ64" s="24"/>
      <c r="JBU64" s="24"/>
      <c r="JBY64" s="24"/>
      <c r="JCC64" s="24"/>
      <c r="JCG64" s="24"/>
      <c r="JCK64" s="24"/>
      <c r="JCO64" s="24"/>
      <c r="JCS64" s="24"/>
      <c r="JCW64" s="24"/>
      <c r="JDA64" s="24"/>
      <c r="JDE64" s="24"/>
      <c r="JDI64" s="24"/>
      <c r="JDM64" s="24"/>
      <c r="JDQ64" s="24"/>
      <c r="JDU64" s="24"/>
      <c r="JDY64" s="24"/>
      <c r="JEC64" s="24"/>
      <c r="JEG64" s="24"/>
      <c r="JEK64" s="24"/>
      <c r="JEO64" s="24"/>
      <c r="JES64" s="24"/>
      <c r="JEW64" s="24"/>
      <c r="JFA64" s="24"/>
      <c r="JFE64" s="24"/>
      <c r="JFI64" s="24"/>
      <c r="JFM64" s="24"/>
      <c r="JFQ64" s="24"/>
      <c r="JFU64" s="24"/>
      <c r="JFY64" s="24"/>
      <c r="JGC64" s="24"/>
      <c r="JGG64" s="24"/>
      <c r="JGK64" s="24"/>
      <c r="JGO64" s="24"/>
      <c r="JGS64" s="24"/>
      <c r="JGW64" s="24"/>
      <c r="JHA64" s="24"/>
      <c r="JHE64" s="24"/>
      <c r="JHI64" s="24"/>
      <c r="JHM64" s="24"/>
      <c r="JHQ64" s="24"/>
      <c r="JHU64" s="24"/>
      <c r="JHY64" s="24"/>
      <c r="JIC64" s="24"/>
      <c r="JIG64" s="24"/>
      <c r="JIK64" s="24"/>
      <c r="JIO64" s="24"/>
      <c r="JIS64" s="24"/>
      <c r="JIW64" s="24"/>
      <c r="JJA64" s="24"/>
      <c r="JJE64" s="24"/>
      <c r="JJI64" s="24"/>
      <c r="JJM64" s="24"/>
      <c r="JJQ64" s="24"/>
      <c r="JJU64" s="24"/>
      <c r="JJY64" s="24"/>
      <c r="JKC64" s="24"/>
      <c r="JKG64" s="24"/>
      <c r="JKK64" s="24"/>
      <c r="JKO64" s="24"/>
      <c r="JKS64" s="24"/>
      <c r="JKW64" s="24"/>
      <c r="JLA64" s="24"/>
      <c r="JLE64" s="24"/>
      <c r="JLI64" s="24"/>
      <c r="JLM64" s="24"/>
      <c r="JLQ64" s="24"/>
      <c r="JLU64" s="24"/>
      <c r="JLY64" s="24"/>
      <c r="JMC64" s="24"/>
      <c r="JMG64" s="24"/>
      <c r="JMK64" s="24"/>
      <c r="JMO64" s="24"/>
      <c r="JMS64" s="24"/>
      <c r="JMW64" s="24"/>
      <c r="JNA64" s="24"/>
      <c r="JNE64" s="24"/>
      <c r="JNI64" s="24"/>
      <c r="JNM64" s="24"/>
      <c r="JNQ64" s="24"/>
      <c r="JNU64" s="24"/>
      <c r="JNY64" s="24"/>
      <c r="JOC64" s="24"/>
      <c r="JOG64" s="24"/>
      <c r="JOK64" s="24"/>
      <c r="JOO64" s="24"/>
      <c r="JOS64" s="24"/>
      <c r="JOW64" s="24"/>
      <c r="JPA64" s="24"/>
      <c r="JPE64" s="24"/>
      <c r="JPI64" s="24"/>
      <c r="JPM64" s="24"/>
      <c r="JPQ64" s="24"/>
      <c r="JPU64" s="24"/>
      <c r="JPY64" s="24"/>
      <c r="JQC64" s="24"/>
      <c r="JQG64" s="24"/>
      <c r="JQK64" s="24"/>
      <c r="JQO64" s="24"/>
      <c r="JQS64" s="24"/>
      <c r="JQW64" s="24"/>
      <c r="JRA64" s="24"/>
      <c r="JRE64" s="24"/>
      <c r="JRI64" s="24"/>
      <c r="JRM64" s="24"/>
      <c r="JRQ64" s="24"/>
      <c r="JRU64" s="24"/>
      <c r="JRY64" s="24"/>
      <c r="JSC64" s="24"/>
      <c r="JSG64" s="24"/>
      <c r="JSK64" s="24"/>
      <c r="JSO64" s="24"/>
      <c r="JSS64" s="24"/>
      <c r="JSW64" s="24"/>
      <c r="JTA64" s="24"/>
      <c r="JTE64" s="24"/>
      <c r="JTI64" s="24"/>
      <c r="JTM64" s="24"/>
      <c r="JTQ64" s="24"/>
      <c r="JTU64" s="24"/>
      <c r="JTY64" s="24"/>
      <c r="JUC64" s="24"/>
      <c r="JUG64" s="24"/>
      <c r="JUK64" s="24"/>
      <c r="JUO64" s="24"/>
      <c r="JUS64" s="24"/>
      <c r="JUW64" s="24"/>
      <c r="JVA64" s="24"/>
      <c r="JVE64" s="24"/>
      <c r="JVI64" s="24"/>
      <c r="JVM64" s="24"/>
      <c r="JVQ64" s="24"/>
      <c r="JVU64" s="24"/>
      <c r="JVY64" s="24"/>
      <c r="JWC64" s="24"/>
      <c r="JWG64" s="24"/>
      <c r="JWK64" s="24"/>
      <c r="JWO64" s="24"/>
      <c r="JWS64" s="24"/>
      <c r="JWW64" s="24"/>
      <c r="JXA64" s="24"/>
      <c r="JXE64" s="24"/>
      <c r="JXI64" s="24"/>
      <c r="JXM64" s="24"/>
      <c r="JXQ64" s="24"/>
      <c r="JXU64" s="24"/>
      <c r="JXY64" s="24"/>
      <c r="JYC64" s="24"/>
      <c r="JYG64" s="24"/>
      <c r="JYK64" s="24"/>
      <c r="JYO64" s="24"/>
      <c r="JYS64" s="24"/>
      <c r="JYW64" s="24"/>
      <c r="JZA64" s="24"/>
      <c r="JZE64" s="24"/>
      <c r="JZI64" s="24"/>
      <c r="JZM64" s="24"/>
      <c r="JZQ64" s="24"/>
      <c r="JZU64" s="24"/>
      <c r="JZY64" s="24"/>
      <c r="KAC64" s="24"/>
      <c r="KAG64" s="24"/>
      <c r="KAK64" s="24"/>
      <c r="KAO64" s="24"/>
      <c r="KAS64" s="24"/>
      <c r="KAW64" s="24"/>
      <c r="KBA64" s="24"/>
      <c r="KBE64" s="24"/>
      <c r="KBI64" s="24"/>
      <c r="KBM64" s="24"/>
      <c r="KBQ64" s="24"/>
      <c r="KBU64" s="24"/>
      <c r="KBY64" s="24"/>
      <c r="KCC64" s="24"/>
      <c r="KCG64" s="24"/>
      <c r="KCK64" s="24"/>
      <c r="KCO64" s="24"/>
      <c r="KCS64" s="24"/>
      <c r="KCW64" s="24"/>
      <c r="KDA64" s="24"/>
      <c r="KDE64" s="24"/>
      <c r="KDI64" s="24"/>
      <c r="KDM64" s="24"/>
      <c r="KDQ64" s="24"/>
      <c r="KDU64" s="24"/>
      <c r="KDY64" s="24"/>
      <c r="KEC64" s="24"/>
      <c r="KEG64" s="24"/>
      <c r="KEK64" s="24"/>
      <c r="KEO64" s="24"/>
      <c r="KES64" s="24"/>
      <c r="KEW64" s="24"/>
      <c r="KFA64" s="24"/>
      <c r="KFE64" s="24"/>
      <c r="KFI64" s="24"/>
      <c r="KFM64" s="24"/>
      <c r="KFQ64" s="24"/>
      <c r="KFU64" s="24"/>
      <c r="KFY64" s="24"/>
      <c r="KGC64" s="24"/>
      <c r="KGG64" s="24"/>
      <c r="KGK64" s="24"/>
      <c r="KGO64" s="24"/>
      <c r="KGS64" s="24"/>
      <c r="KGW64" s="24"/>
      <c r="KHA64" s="24"/>
      <c r="KHE64" s="24"/>
      <c r="KHI64" s="24"/>
      <c r="KHM64" s="24"/>
      <c r="KHQ64" s="24"/>
      <c r="KHU64" s="24"/>
      <c r="KHY64" s="24"/>
      <c r="KIC64" s="24"/>
      <c r="KIG64" s="24"/>
      <c r="KIK64" s="24"/>
      <c r="KIO64" s="24"/>
      <c r="KIS64" s="24"/>
      <c r="KIW64" s="24"/>
      <c r="KJA64" s="24"/>
      <c r="KJE64" s="24"/>
      <c r="KJI64" s="24"/>
      <c r="KJM64" s="24"/>
      <c r="KJQ64" s="24"/>
      <c r="KJU64" s="24"/>
      <c r="KJY64" s="24"/>
      <c r="KKC64" s="24"/>
      <c r="KKG64" s="24"/>
      <c r="KKK64" s="24"/>
      <c r="KKO64" s="24"/>
      <c r="KKS64" s="24"/>
      <c r="KKW64" s="24"/>
      <c r="KLA64" s="24"/>
      <c r="KLE64" s="24"/>
      <c r="KLI64" s="24"/>
      <c r="KLM64" s="24"/>
      <c r="KLQ64" s="24"/>
      <c r="KLU64" s="24"/>
      <c r="KLY64" s="24"/>
      <c r="KMC64" s="24"/>
      <c r="KMG64" s="24"/>
      <c r="KMK64" s="24"/>
      <c r="KMO64" s="24"/>
      <c r="KMS64" s="24"/>
      <c r="KMW64" s="24"/>
      <c r="KNA64" s="24"/>
      <c r="KNE64" s="24"/>
      <c r="KNI64" s="24"/>
      <c r="KNM64" s="24"/>
      <c r="KNQ64" s="24"/>
      <c r="KNU64" s="24"/>
      <c r="KNY64" s="24"/>
      <c r="KOC64" s="24"/>
      <c r="KOG64" s="24"/>
      <c r="KOK64" s="24"/>
      <c r="KOO64" s="24"/>
      <c r="KOS64" s="24"/>
      <c r="KOW64" s="24"/>
      <c r="KPA64" s="24"/>
      <c r="KPE64" s="24"/>
      <c r="KPI64" s="24"/>
      <c r="KPM64" s="24"/>
      <c r="KPQ64" s="24"/>
      <c r="KPU64" s="24"/>
      <c r="KPY64" s="24"/>
      <c r="KQC64" s="24"/>
      <c r="KQG64" s="24"/>
      <c r="KQK64" s="24"/>
      <c r="KQO64" s="24"/>
      <c r="KQS64" s="24"/>
      <c r="KQW64" s="24"/>
      <c r="KRA64" s="24"/>
      <c r="KRE64" s="24"/>
      <c r="KRI64" s="24"/>
      <c r="KRM64" s="24"/>
      <c r="KRQ64" s="24"/>
      <c r="KRU64" s="24"/>
      <c r="KRY64" s="24"/>
      <c r="KSC64" s="24"/>
      <c r="KSG64" s="24"/>
      <c r="KSK64" s="24"/>
      <c r="KSO64" s="24"/>
      <c r="KSS64" s="24"/>
      <c r="KSW64" s="24"/>
      <c r="KTA64" s="24"/>
      <c r="KTE64" s="24"/>
      <c r="KTI64" s="24"/>
      <c r="KTM64" s="24"/>
      <c r="KTQ64" s="24"/>
      <c r="KTU64" s="24"/>
      <c r="KTY64" s="24"/>
      <c r="KUC64" s="24"/>
      <c r="KUG64" s="24"/>
      <c r="KUK64" s="24"/>
      <c r="KUO64" s="24"/>
      <c r="KUS64" s="24"/>
      <c r="KUW64" s="24"/>
      <c r="KVA64" s="24"/>
      <c r="KVE64" s="24"/>
      <c r="KVI64" s="24"/>
      <c r="KVM64" s="24"/>
      <c r="KVQ64" s="24"/>
      <c r="KVU64" s="24"/>
      <c r="KVY64" s="24"/>
      <c r="KWC64" s="24"/>
      <c r="KWG64" s="24"/>
      <c r="KWK64" s="24"/>
      <c r="KWO64" s="24"/>
      <c r="KWS64" s="24"/>
      <c r="KWW64" s="24"/>
      <c r="KXA64" s="24"/>
      <c r="KXE64" s="24"/>
      <c r="KXI64" s="24"/>
      <c r="KXM64" s="24"/>
      <c r="KXQ64" s="24"/>
      <c r="KXU64" s="24"/>
      <c r="KXY64" s="24"/>
      <c r="KYC64" s="24"/>
      <c r="KYG64" s="24"/>
      <c r="KYK64" s="24"/>
      <c r="KYO64" s="24"/>
      <c r="KYS64" s="24"/>
      <c r="KYW64" s="24"/>
      <c r="KZA64" s="24"/>
      <c r="KZE64" s="24"/>
      <c r="KZI64" s="24"/>
      <c r="KZM64" s="24"/>
      <c r="KZQ64" s="24"/>
      <c r="KZU64" s="24"/>
      <c r="KZY64" s="24"/>
      <c r="LAC64" s="24"/>
      <c r="LAG64" s="24"/>
      <c r="LAK64" s="24"/>
      <c r="LAO64" s="24"/>
      <c r="LAS64" s="24"/>
      <c r="LAW64" s="24"/>
      <c r="LBA64" s="24"/>
      <c r="LBE64" s="24"/>
      <c r="LBI64" s="24"/>
      <c r="LBM64" s="24"/>
      <c r="LBQ64" s="24"/>
      <c r="LBU64" s="24"/>
      <c r="LBY64" s="24"/>
      <c r="LCC64" s="24"/>
      <c r="LCG64" s="24"/>
      <c r="LCK64" s="24"/>
      <c r="LCO64" s="24"/>
      <c r="LCS64" s="24"/>
      <c r="LCW64" s="24"/>
      <c r="LDA64" s="24"/>
      <c r="LDE64" s="24"/>
      <c r="LDI64" s="24"/>
      <c r="LDM64" s="24"/>
      <c r="LDQ64" s="24"/>
      <c r="LDU64" s="24"/>
      <c r="LDY64" s="24"/>
      <c r="LEC64" s="24"/>
      <c r="LEG64" s="24"/>
      <c r="LEK64" s="24"/>
      <c r="LEO64" s="24"/>
      <c r="LES64" s="24"/>
      <c r="LEW64" s="24"/>
      <c r="LFA64" s="24"/>
      <c r="LFE64" s="24"/>
      <c r="LFI64" s="24"/>
      <c r="LFM64" s="24"/>
      <c r="LFQ64" s="24"/>
      <c r="LFU64" s="24"/>
      <c r="LFY64" s="24"/>
      <c r="LGC64" s="24"/>
      <c r="LGG64" s="24"/>
      <c r="LGK64" s="24"/>
      <c r="LGO64" s="24"/>
      <c r="LGS64" s="24"/>
      <c r="LGW64" s="24"/>
      <c r="LHA64" s="24"/>
      <c r="LHE64" s="24"/>
      <c r="LHI64" s="24"/>
      <c r="LHM64" s="24"/>
      <c r="LHQ64" s="24"/>
      <c r="LHU64" s="24"/>
      <c r="LHY64" s="24"/>
      <c r="LIC64" s="24"/>
      <c r="LIG64" s="24"/>
      <c r="LIK64" s="24"/>
      <c r="LIO64" s="24"/>
      <c r="LIS64" s="24"/>
      <c r="LIW64" s="24"/>
      <c r="LJA64" s="24"/>
      <c r="LJE64" s="24"/>
      <c r="LJI64" s="24"/>
      <c r="LJM64" s="24"/>
      <c r="LJQ64" s="24"/>
      <c r="LJU64" s="24"/>
      <c r="LJY64" s="24"/>
      <c r="LKC64" s="24"/>
      <c r="LKG64" s="24"/>
      <c r="LKK64" s="24"/>
      <c r="LKO64" s="24"/>
      <c r="LKS64" s="24"/>
      <c r="LKW64" s="24"/>
      <c r="LLA64" s="24"/>
      <c r="LLE64" s="24"/>
      <c r="LLI64" s="24"/>
      <c r="LLM64" s="24"/>
      <c r="LLQ64" s="24"/>
      <c r="LLU64" s="24"/>
      <c r="LLY64" s="24"/>
      <c r="LMC64" s="24"/>
      <c r="LMG64" s="24"/>
      <c r="LMK64" s="24"/>
      <c r="LMO64" s="24"/>
      <c r="LMS64" s="24"/>
      <c r="LMW64" s="24"/>
      <c r="LNA64" s="24"/>
      <c r="LNE64" s="24"/>
      <c r="LNI64" s="24"/>
      <c r="LNM64" s="24"/>
      <c r="LNQ64" s="24"/>
      <c r="LNU64" s="24"/>
      <c r="LNY64" s="24"/>
      <c r="LOC64" s="24"/>
      <c r="LOG64" s="24"/>
      <c r="LOK64" s="24"/>
      <c r="LOO64" s="24"/>
      <c r="LOS64" s="24"/>
      <c r="LOW64" s="24"/>
      <c r="LPA64" s="24"/>
      <c r="LPE64" s="24"/>
      <c r="LPI64" s="24"/>
      <c r="LPM64" s="24"/>
      <c r="LPQ64" s="24"/>
      <c r="LPU64" s="24"/>
      <c r="LPY64" s="24"/>
      <c r="LQC64" s="24"/>
      <c r="LQG64" s="24"/>
      <c r="LQK64" s="24"/>
      <c r="LQO64" s="24"/>
      <c r="LQS64" s="24"/>
      <c r="LQW64" s="24"/>
      <c r="LRA64" s="24"/>
      <c r="LRE64" s="24"/>
      <c r="LRI64" s="24"/>
      <c r="LRM64" s="24"/>
      <c r="LRQ64" s="24"/>
      <c r="LRU64" s="24"/>
      <c r="LRY64" s="24"/>
      <c r="LSC64" s="24"/>
      <c r="LSG64" s="24"/>
      <c r="LSK64" s="24"/>
      <c r="LSO64" s="24"/>
      <c r="LSS64" s="24"/>
      <c r="LSW64" s="24"/>
      <c r="LTA64" s="24"/>
      <c r="LTE64" s="24"/>
      <c r="LTI64" s="24"/>
      <c r="LTM64" s="24"/>
      <c r="LTQ64" s="24"/>
      <c r="LTU64" s="24"/>
      <c r="LTY64" s="24"/>
      <c r="LUC64" s="24"/>
      <c r="LUG64" s="24"/>
      <c r="LUK64" s="24"/>
      <c r="LUO64" s="24"/>
      <c r="LUS64" s="24"/>
      <c r="LUW64" s="24"/>
      <c r="LVA64" s="24"/>
      <c r="LVE64" s="24"/>
      <c r="LVI64" s="24"/>
      <c r="LVM64" s="24"/>
      <c r="LVQ64" s="24"/>
      <c r="LVU64" s="24"/>
      <c r="LVY64" s="24"/>
      <c r="LWC64" s="24"/>
      <c r="LWG64" s="24"/>
      <c r="LWK64" s="24"/>
      <c r="LWO64" s="24"/>
      <c r="LWS64" s="24"/>
      <c r="LWW64" s="24"/>
      <c r="LXA64" s="24"/>
      <c r="LXE64" s="24"/>
      <c r="LXI64" s="24"/>
      <c r="LXM64" s="24"/>
      <c r="LXQ64" s="24"/>
      <c r="LXU64" s="24"/>
      <c r="LXY64" s="24"/>
      <c r="LYC64" s="24"/>
      <c r="LYG64" s="24"/>
      <c r="LYK64" s="24"/>
      <c r="LYO64" s="24"/>
      <c r="LYS64" s="24"/>
      <c r="LYW64" s="24"/>
      <c r="LZA64" s="24"/>
      <c r="LZE64" s="24"/>
      <c r="LZI64" s="24"/>
      <c r="LZM64" s="24"/>
      <c r="LZQ64" s="24"/>
      <c r="LZU64" s="24"/>
      <c r="LZY64" s="24"/>
      <c r="MAC64" s="24"/>
      <c r="MAG64" s="24"/>
      <c r="MAK64" s="24"/>
      <c r="MAO64" s="24"/>
      <c r="MAS64" s="24"/>
      <c r="MAW64" s="24"/>
      <c r="MBA64" s="24"/>
      <c r="MBE64" s="24"/>
      <c r="MBI64" s="24"/>
      <c r="MBM64" s="24"/>
      <c r="MBQ64" s="24"/>
      <c r="MBU64" s="24"/>
      <c r="MBY64" s="24"/>
      <c r="MCC64" s="24"/>
      <c r="MCG64" s="24"/>
      <c r="MCK64" s="24"/>
      <c r="MCO64" s="24"/>
      <c r="MCS64" s="24"/>
      <c r="MCW64" s="24"/>
      <c r="MDA64" s="24"/>
      <c r="MDE64" s="24"/>
      <c r="MDI64" s="24"/>
      <c r="MDM64" s="24"/>
      <c r="MDQ64" s="24"/>
      <c r="MDU64" s="24"/>
      <c r="MDY64" s="24"/>
      <c r="MEC64" s="24"/>
      <c r="MEG64" s="24"/>
      <c r="MEK64" s="24"/>
      <c r="MEO64" s="24"/>
      <c r="MES64" s="24"/>
      <c r="MEW64" s="24"/>
      <c r="MFA64" s="24"/>
      <c r="MFE64" s="24"/>
      <c r="MFI64" s="24"/>
      <c r="MFM64" s="24"/>
      <c r="MFQ64" s="24"/>
      <c r="MFU64" s="24"/>
      <c r="MFY64" s="24"/>
      <c r="MGC64" s="24"/>
      <c r="MGG64" s="24"/>
      <c r="MGK64" s="24"/>
      <c r="MGO64" s="24"/>
      <c r="MGS64" s="24"/>
      <c r="MGW64" s="24"/>
      <c r="MHA64" s="24"/>
      <c r="MHE64" s="24"/>
      <c r="MHI64" s="24"/>
      <c r="MHM64" s="24"/>
      <c r="MHQ64" s="24"/>
      <c r="MHU64" s="24"/>
      <c r="MHY64" s="24"/>
      <c r="MIC64" s="24"/>
      <c r="MIG64" s="24"/>
      <c r="MIK64" s="24"/>
      <c r="MIO64" s="24"/>
      <c r="MIS64" s="24"/>
      <c r="MIW64" s="24"/>
      <c r="MJA64" s="24"/>
      <c r="MJE64" s="24"/>
      <c r="MJI64" s="24"/>
      <c r="MJM64" s="24"/>
      <c r="MJQ64" s="24"/>
      <c r="MJU64" s="24"/>
      <c r="MJY64" s="24"/>
      <c r="MKC64" s="24"/>
      <c r="MKG64" s="24"/>
      <c r="MKK64" s="24"/>
      <c r="MKO64" s="24"/>
      <c r="MKS64" s="24"/>
      <c r="MKW64" s="24"/>
      <c r="MLA64" s="24"/>
      <c r="MLE64" s="24"/>
      <c r="MLI64" s="24"/>
      <c r="MLM64" s="24"/>
      <c r="MLQ64" s="24"/>
      <c r="MLU64" s="24"/>
      <c r="MLY64" s="24"/>
      <c r="MMC64" s="24"/>
      <c r="MMG64" s="24"/>
      <c r="MMK64" s="24"/>
      <c r="MMO64" s="24"/>
      <c r="MMS64" s="24"/>
      <c r="MMW64" s="24"/>
      <c r="MNA64" s="24"/>
      <c r="MNE64" s="24"/>
      <c r="MNI64" s="24"/>
      <c r="MNM64" s="24"/>
      <c r="MNQ64" s="24"/>
      <c r="MNU64" s="24"/>
      <c r="MNY64" s="24"/>
      <c r="MOC64" s="24"/>
      <c r="MOG64" s="24"/>
      <c r="MOK64" s="24"/>
      <c r="MOO64" s="24"/>
      <c r="MOS64" s="24"/>
      <c r="MOW64" s="24"/>
      <c r="MPA64" s="24"/>
      <c r="MPE64" s="24"/>
      <c r="MPI64" s="24"/>
      <c r="MPM64" s="24"/>
      <c r="MPQ64" s="24"/>
      <c r="MPU64" s="24"/>
      <c r="MPY64" s="24"/>
      <c r="MQC64" s="24"/>
      <c r="MQG64" s="24"/>
      <c r="MQK64" s="24"/>
      <c r="MQO64" s="24"/>
      <c r="MQS64" s="24"/>
      <c r="MQW64" s="24"/>
      <c r="MRA64" s="24"/>
      <c r="MRE64" s="24"/>
      <c r="MRI64" s="24"/>
      <c r="MRM64" s="24"/>
      <c r="MRQ64" s="24"/>
      <c r="MRU64" s="24"/>
      <c r="MRY64" s="24"/>
      <c r="MSC64" s="24"/>
      <c r="MSG64" s="24"/>
      <c r="MSK64" s="24"/>
      <c r="MSO64" s="24"/>
      <c r="MSS64" s="24"/>
      <c r="MSW64" s="24"/>
      <c r="MTA64" s="24"/>
      <c r="MTE64" s="24"/>
      <c r="MTI64" s="24"/>
      <c r="MTM64" s="24"/>
      <c r="MTQ64" s="24"/>
      <c r="MTU64" s="24"/>
      <c r="MTY64" s="24"/>
      <c r="MUC64" s="24"/>
      <c r="MUG64" s="24"/>
      <c r="MUK64" s="24"/>
      <c r="MUO64" s="24"/>
      <c r="MUS64" s="24"/>
      <c r="MUW64" s="24"/>
      <c r="MVA64" s="24"/>
      <c r="MVE64" s="24"/>
      <c r="MVI64" s="24"/>
      <c r="MVM64" s="24"/>
      <c r="MVQ64" s="24"/>
      <c r="MVU64" s="24"/>
      <c r="MVY64" s="24"/>
      <c r="MWC64" s="24"/>
      <c r="MWG64" s="24"/>
      <c r="MWK64" s="24"/>
      <c r="MWO64" s="24"/>
      <c r="MWS64" s="24"/>
      <c r="MWW64" s="24"/>
      <c r="MXA64" s="24"/>
      <c r="MXE64" s="24"/>
      <c r="MXI64" s="24"/>
      <c r="MXM64" s="24"/>
      <c r="MXQ64" s="24"/>
      <c r="MXU64" s="24"/>
      <c r="MXY64" s="24"/>
      <c r="MYC64" s="24"/>
      <c r="MYG64" s="24"/>
      <c r="MYK64" s="24"/>
      <c r="MYO64" s="24"/>
      <c r="MYS64" s="24"/>
      <c r="MYW64" s="24"/>
      <c r="MZA64" s="24"/>
      <c r="MZE64" s="24"/>
      <c r="MZI64" s="24"/>
      <c r="MZM64" s="24"/>
      <c r="MZQ64" s="24"/>
      <c r="MZU64" s="24"/>
      <c r="MZY64" s="24"/>
      <c r="NAC64" s="24"/>
      <c r="NAG64" s="24"/>
      <c r="NAK64" s="24"/>
      <c r="NAO64" s="24"/>
      <c r="NAS64" s="24"/>
      <c r="NAW64" s="24"/>
      <c r="NBA64" s="24"/>
      <c r="NBE64" s="24"/>
      <c r="NBI64" s="24"/>
      <c r="NBM64" s="24"/>
      <c r="NBQ64" s="24"/>
      <c r="NBU64" s="24"/>
      <c r="NBY64" s="24"/>
      <c r="NCC64" s="24"/>
      <c r="NCG64" s="24"/>
      <c r="NCK64" s="24"/>
      <c r="NCO64" s="24"/>
      <c r="NCS64" s="24"/>
      <c r="NCW64" s="24"/>
      <c r="NDA64" s="24"/>
      <c r="NDE64" s="24"/>
      <c r="NDI64" s="24"/>
      <c r="NDM64" s="24"/>
      <c r="NDQ64" s="24"/>
      <c r="NDU64" s="24"/>
      <c r="NDY64" s="24"/>
      <c r="NEC64" s="24"/>
      <c r="NEG64" s="24"/>
      <c r="NEK64" s="24"/>
      <c r="NEO64" s="24"/>
      <c r="NES64" s="24"/>
      <c r="NEW64" s="24"/>
      <c r="NFA64" s="24"/>
      <c r="NFE64" s="24"/>
      <c r="NFI64" s="24"/>
      <c r="NFM64" s="24"/>
      <c r="NFQ64" s="24"/>
      <c r="NFU64" s="24"/>
      <c r="NFY64" s="24"/>
      <c r="NGC64" s="24"/>
      <c r="NGG64" s="24"/>
      <c r="NGK64" s="24"/>
      <c r="NGO64" s="24"/>
      <c r="NGS64" s="24"/>
      <c r="NGW64" s="24"/>
      <c r="NHA64" s="24"/>
      <c r="NHE64" s="24"/>
      <c r="NHI64" s="24"/>
      <c r="NHM64" s="24"/>
      <c r="NHQ64" s="24"/>
      <c r="NHU64" s="24"/>
      <c r="NHY64" s="24"/>
      <c r="NIC64" s="24"/>
      <c r="NIG64" s="24"/>
      <c r="NIK64" s="24"/>
      <c r="NIO64" s="24"/>
      <c r="NIS64" s="24"/>
      <c r="NIW64" s="24"/>
      <c r="NJA64" s="24"/>
      <c r="NJE64" s="24"/>
      <c r="NJI64" s="24"/>
      <c r="NJM64" s="24"/>
      <c r="NJQ64" s="24"/>
      <c r="NJU64" s="24"/>
      <c r="NJY64" s="24"/>
      <c r="NKC64" s="24"/>
      <c r="NKG64" s="24"/>
      <c r="NKK64" s="24"/>
      <c r="NKO64" s="24"/>
      <c r="NKS64" s="24"/>
      <c r="NKW64" s="24"/>
      <c r="NLA64" s="24"/>
      <c r="NLE64" s="24"/>
      <c r="NLI64" s="24"/>
      <c r="NLM64" s="24"/>
      <c r="NLQ64" s="24"/>
      <c r="NLU64" s="24"/>
      <c r="NLY64" s="24"/>
      <c r="NMC64" s="24"/>
      <c r="NMG64" s="24"/>
      <c r="NMK64" s="24"/>
      <c r="NMO64" s="24"/>
      <c r="NMS64" s="24"/>
      <c r="NMW64" s="24"/>
      <c r="NNA64" s="24"/>
      <c r="NNE64" s="24"/>
      <c r="NNI64" s="24"/>
      <c r="NNM64" s="24"/>
      <c r="NNQ64" s="24"/>
      <c r="NNU64" s="24"/>
      <c r="NNY64" s="24"/>
      <c r="NOC64" s="24"/>
      <c r="NOG64" s="24"/>
      <c r="NOK64" s="24"/>
      <c r="NOO64" s="24"/>
      <c r="NOS64" s="24"/>
      <c r="NOW64" s="24"/>
      <c r="NPA64" s="24"/>
      <c r="NPE64" s="24"/>
      <c r="NPI64" s="24"/>
      <c r="NPM64" s="24"/>
      <c r="NPQ64" s="24"/>
      <c r="NPU64" s="24"/>
      <c r="NPY64" s="24"/>
      <c r="NQC64" s="24"/>
      <c r="NQG64" s="24"/>
      <c r="NQK64" s="24"/>
      <c r="NQO64" s="24"/>
      <c r="NQS64" s="24"/>
      <c r="NQW64" s="24"/>
      <c r="NRA64" s="24"/>
      <c r="NRE64" s="24"/>
      <c r="NRI64" s="24"/>
      <c r="NRM64" s="24"/>
      <c r="NRQ64" s="24"/>
      <c r="NRU64" s="24"/>
      <c r="NRY64" s="24"/>
      <c r="NSC64" s="24"/>
      <c r="NSG64" s="24"/>
      <c r="NSK64" s="24"/>
      <c r="NSO64" s="24"/>
      <c r="NSS64" s="24"/>
      <c r="NSW64" s="24"/>
      <c r="NTA64" s="24"/>
      <c r="NTE64" s="24"/>
      <c r="NTI64" s="24"/>
      <c r="NTM64" s="24"/>
      <c r="NTQ64" s="24"/>
      <c r="NTU64" s="24"/>
      <c r="NTY64" s="24"/>
      <c r="NUC64" s="24"/>
      <c r="NUG64" s="24"/>
      <c r="NUK64" s="24"/>
      <c r="NUO64" s="24"/>
      <c r="NUS64" s="24"/>
      <c r="NUW64" s="24"/>
      <c r="NVA64" s="24"/>
      <c r="NVE64" s="24"/>
      <c r="NVI64" s="24"/>
      <c r="NVM64" s="24"/>
      <c r="NVQ64" s="24"/>
      <c r="NVU64" s="24"/>
      <c r="NVY64" s="24"/>
      <c r="NWC64" s="24"/>
      <c r="NWG64" s="24"/>
      <c r="NWK64" s="24"/>
      <c r="NWO64" s="24"/>
      <c r="NWS64" s="24"/>
      <c r="NWW64" s="24"/>
      <c r="NXA64" s="24"/>
      <c r="NXE64" s="24"/>
      <c r="NXI64" s="24"/>
      <c r="NXM64" s="24"/>
      <c r="NXQ64" s="24"/>
      <c r="NXU64" s="24"/>
      <c r="NXY64" s="24"/>
      <c r="NYC64" s="24"/>
      <c r="NYG64" s="24"/>
      <c r="NYK64" s="24"/>
      <c r="NYO64" s="24"/>
      <c r="NYS64" s="24"/>
      <c r="NYW64" s="24"/>
      <c r="NZA64" s="24"/>
      <c r="NZE64" s="24"/>
      <c r="NZI64" s="24"/>
      <c r="NZM64" s="24"/>
      <c r="NZQ64" s="24"/>
      <c r="NZU64" s="24"/>
      <c r="NZY64" s="24"/>
      <c r="OAC64" s="24"/>
      <c r="OAG64" s="24"/>
      <c r="OAK64" s="24"/>
      <c r="OAO64" s="24"/>
      <c r="OAS64" s="24"/>
      <c r="OAW64" s="24"/>
      <c r="OBA64" s="24"/>
      <c r="OBE64" s="24"/>
      <c r="OBI64" s="24"/>
      <c r="OBM64" s="24"/>
      <c r="OBQ64" s="24"/>
      <c r="OBU64" s="24"/>
      <c r="OBY64" s="24"/>
      <c r="OCC64" s="24"/>
      <c r="OCG64" s="24"/>
      <c r="OCK64" s="24"/>
      <c r="OCO64" s="24"/>
      <c r="OCS64" s="24"/>
      <c r="OCW64" s="24"/>
      <c r="ODA64" s="24"/>
      <c r="ODE64" s="24"/>
      <c r="ODI64" s="24"/>
      <c r="ODM64" s="24"/>
      <c r="ODQ64" s="24"/>
      <c r="ODU64" s="24"/>
      <c r="ODY64" s="24"/>
      <c r="OEC64" s="24"/>
      <c r="OEG64" s="24"/>
      <c r="OEK64" s="24"/>
      <c r="OEO64" s="24"/>
      <c r="OES64" s="24"/>
      <c r="OEW64" s="24"/>
      <c r="OFA64" s="24"/>
      <c r="OFE64" s="24"/>
      <c r="OFI64" s="24"/>
      <c r="OFM64" s="24"/>
      <c r="OFQ64" s="24"/>
      <c r="OFU64" s="24"/>
      <c r="OFY64" s="24"/>
      <c r="OGC64" s="24"/>
      <c r="OGG64" s="24"/>
      <c r="OGK64" s="24"/>
      <c r="OGO64" s="24"/>
      <c r="OGS64" s="24"/>
      <c r="OGW64" s="24"/>
      <c r="OHA64" s="24"/>
      <c r="OHE64" s="24"/>
      <c r="OHI64" s="24"/>
      <c r="OHM64" s="24"/>
      <c r="OHQ64" s="24"/>
      <c r="OHU64" s="24"/>
      <c r="OHY64" s="24"/>
      <c r="OIC64" s="24"/>
      <c r="OIG64" s="24"/>
      <c r="OIK64" s="24"/>
      <c r="OIO64" s="24"/>
      <c r="OIS64" s="24"/>
      <c r="OIW64" s="24"/>
      <c r="OJA64" s="24"/>
      <c r="OJE64" s="24"/>
      <c r="OJI64" s="24"/>
      <c r="OJM64" s="24"/>
      <c r="OJQ64" s="24"/>
      <c r="OJU64" s="24"/>
      <c r="OJY64" s="24"/>
      <c r="OKC64" s="24"/>
      <c r="OKG64" s="24"/>
      <c r="OKK64" s="24"/>
      <c r="OKO64" s="24"/>
      <c r="OKS64" s="24"/>
      <c r="OKW64" s="24"/>
      <c r="OLA64" s="24"/>
      <c r="OLE64" s="24"/>
      <c r="OLI64" s="24"/>
      <c r="OLM64" s="24"/>
      <c r="OLQ64" s="24"/>
      <c r="OLU64" s="24"/>
      <c r="OLY64" s="24"/>
      <c r="OMC64" s="24"/>
      <c r="OMG64" s="24"/>
      <c r="OMK64" s="24"/>
      <c r="OMO64" s="24"/>
      <c r="OMS64" s="24"/>
      <c r="OMW64" s="24"/>
      <c r="ONA64" s="24"/>
      <c r="ONE64" s="24"/>
      <c r="ONI64" s="24"/>
      <c r="ONM64" s="24"/>
      <c r="ONQ64" s="24"/>
      <c r="ONU64" s="24"/>
      <c r="ONY64" s="24"/>
      <c r="OOC64" s="24"/>
      <c r="OOG64" s="24"/>
      <c r="OOK64" s="24"/>
      <c r="OOO64" s="24"/>
      <c r="OOS64" s="24"/>
      <c r="OOW64" s="24"/>
      <c r="OPA64" s="24"/>
      <c r="OPE64" s="24"/>
      <c r="OPI64" s="24"/>
      <c r="OPM64" s="24"/>
      <c r="OPQ64" s="24"/>
      <c r="OPU64" s="24"/>
      <c r="OPY64" s="24"/>
      <c r="OQC64" s="24"/>
      <c r="OQG64" s="24"/>
      <c r="OQK64" s="24"/>
      <c r="OQO64" s="24"/>
      <c r="OQS64" s="24"/>
      <c r="OQW64" s="24"/>
      <c r="ORA64" s="24"/>
      <c r="ORE64" s="24"/>
      <c r="ORI64" s="24"/>
      <c r="ORM64" s="24"/>
      <c r="ORQ64" s="24"/>
      <c r="ORU64" s="24"/>
      <c r="ORY64" s="24"/>
      <c r="OSC64" s="24"/>
      <c r="OSG64" s="24"/>
      <c r="OSK64" s="24"/>
      <c r="OSO64" s="24"/>
      <c r="OSS64" s="24"/>
      <c r="OSW64" s="24"/>
      <c r="OTA64" s="24"/>
      <c r="OTE64" s="24"/>
      <c r="OTI64" s="24"/>
      <c r="OTM64" s="24"/>
      <c r="OTQ64" s="24"/>
      <c r="OTU64" s="24"/>
      <c r="OTY64" s="24"/>
      <c r="OUC64" s="24"/>
      <c r="OUG64" s="24"/>
      <c r="OUK64" s="24"/>
      <c r="OUO64" s="24"/>
      <c r="OUS64" s="24"/>
      <c r="OUW64" s="24"/>
      <c r="OVA64" s="24"/>
      <c r="OVE64" s="24"/>
      <c r="OVI64" s="24"/>
      <c r="OVM64" s="24"/>
      <c r="OVQ64" s="24"/>
      <c r="OVU64" s="24"/>
      <c r="OVY64" s="24"/>
      <c r="OWC64" s="24"/>
      <c r="OWG64" s="24"/>
      <c r="OWK64" s="24"/>
      <c r="OWO64" s="24"/>
      <c r="OWS64" s="24"/>
      <c r="OWW64" s="24"/>
      <c r="OXA64" s="24"/>
      <c r="OXE64" s="24"/>
      <c r="OXI64" s="24"/>
      <c r="OXM64" s="24"/>
      <c r="OXQ64" s="24"/>
      <c r="OXU64" s="24"/>
      <c r="OXY64" s="24"/>
      <c r="OYC64" s="24"/>
      <c r="OYG64" s="24"/>
      <c r="OYK64" s="24"/>
      <c r="OYO64" s="24"/>
      <c r="OYS64" s="24"/>
      <c r="OYW64" s="24"/>
      <c r="OZA64" s="24"/>
      <c r="OZE64" s="24"/>
      <c r="OZI64" s="24"/>
      <c r="OZM64" s="24"/>
      <c r="OZQ64" s="24"/>
      <c r="OZU64" s="24"/>
      <c r="OZY64" s="24"/>
      <c r="PAC64" s="24"/>
      <c r="PAG64" s="24"/>
      <c r="PAK64" s="24"/>
      <c r="PAO64" s="24"/>
      <c r="PAS64" s="24"/>
      <c r="PAW64" s="24"/>
      <c r="PBA64" s="24"/>
      <c r="PBE64" s="24"/>
      <c r="PBI64" s="24"/>
      <c r="PBM64" s="24"/>
      <c r="PBQ64" s="24"/>
      <c r="PBU64" s="24"/>
      <c r="PBY64" s="24"/>
      <c r="PCC64" s="24"/>
      <c r="PCG64" s="24"/>
      <c r="PCK64" s="24"/>
      <c r="PCO64" s="24"/>
      <c r="PCS64" s="24"/>
      <c r="PCW64" s="24"/>
      <c r="PDA64" s="24"/>
      <c r="PDE64" s="24"/>
      <c r="PDI64" s="24"/>
      <c r="PDM64" s="24"/>
      <c r="PDQ64" s="24"/>
      <c r="PDU64" s="24"/>
      <c r="PDY64" s="24"/>
      <c r="PEC64" s="24"/>
      <c r="PEG64" s="24"/>
      <c r="PEK64" s="24"/>
      <c r="PEO64" s="24"/>
      <c r="PES64" s="24"/>
      <c r="PEW64" s="24"/>
      <c r="PFA64" s="24"/>
      <c r="PFE64" s="24"/>
      <c r="PFI64" s="24"/>
      <c r="PFM64" s="24"/>
      <c r="PFQ64" s="24"/>
      <c r="PFU64" s="24"/>
      <c r="PFY64" s="24"/>
      <c r="PGC64" s="24"/>
      <c r="PGG64" s="24"/>
      <c r="PGK64" s="24"/>
      <c r="PGO64" s="24"/>
      <c r="PGS64" s="24"/>
      <c r="PGW64" s="24"/>
      <c r="PHA64" s="24"/>
      <c r="PHE64" s="24"/>
      <c r="PHI64" s="24"/>
      <c r="PHM64" s="24"/>
      <c r="PHQ64" s="24"/>
      <c r="PHU64" s="24"/>
      <c r="PHY64" s="24"/>
      <c r="PIC64" s="24"/>
      <c r="PIG64" s="24"/>
      <c r="PIK64" s="24"/>
      <c r="PIO64" s="24"/>
      <c r="PIS64" s="24"/>
      <c r="PIW64" s="24"/>
      <c r="PJA64" s="24"/>
      <c r="PJE64" s="24"/>
      <c r="PJI64" s="24"/>
      <c r="PJM64" s="24"/>
      <c r="PJQ64" s="24"/>
      <c r="PJU64" s="24"/>
      <c r="PJY64" s="24"/>
      <c r="PKC64" s="24"/>
      <c r="PKG64" s="24"/>
      <c r="PKK64" s="24"/>
      <c r="PKO64" s="24"/>
      <c r="PKS64" s="24"/>
      <c r="PKW64" s="24"/>
      <c r="PLA64" s="24"/>
      <c r="PLE64" s="24"/>
      <c r="PLI64" s="24"/>
      <c r="PLM64" s="24"/>
      <c r="PLQ64" s="24"/>
      <c r="PLU64" s="24"/>
      <c r="PLY64" s="24"/>
      <c r="PMC64" s="24"/>
      <c r="PMG64" s="24"/>
      <c r="PMK64" s="24"/>
      <c r="PMO64" s="24"/>
      <c r="PMS64" s="24"/>
      <c r="PMW64" s="24"/>
      <c r="PNA64" s="24"/>
      <c r="PNE64" s="24"/>
      <c r="PNI64" s="24"/>
      <c r="PNM64" s="24"/>
      <c r="PNQ64" s="24"/>
      <c r="PNU64" s="24"/>
      <c r="PNY64" s="24"/>
      <c r="POC64" s="24"/>
      <c r="POG64" s="24"/>
      <c r="POK64" s="24"/>
      <c r="POO64" s="24"/>
      <c r="POS64" s="24"/>
      <c r="POW64" s="24"/>
      <c r="PPA64" s="24"/>
      <c r="PPE64" s="24"/>
      <c r="PPI64" s="24"/>
      <c r="PPM64" s="24"/>
      <c r="PPQ64" s="24"/>
      <c r="PPU64" s="24"/>
      <c r="PPY64" s="24"/>
      <c r="PQC64" s="24"/>
      <c r="PQG64" s="24"/>
      <c r="PQK64" s="24"/>
      <c r="PQO64" s="24"/>
      <c r="PQS64" s="24"/>
      <c r="PQW64" s="24"/>
      <c r="PRA64" s="24"/>
      <c r="PRE64" s="24"/>
      <c r="PRI64" s="24"/>
      <c r="PRM64" s="24"/>
      <c r="PRQ64" s="24"/>
      <c r="PRU64" s="24"/>
      <c r="PRY64" s="24"/>
      <c r="PSC64" s="24"/>
      <c r="PSG64" s="24"/>
      <c r="PSK64" s="24"/>
      <c r="PSO64" s="24"/>
      <c r="PSS64" s="24"/>
      <c r="PSW64" s="24"/>
      <c r="PTA64" s="24"/>
      <c r="PTE64" s="24"/>
      <c r="PTI64" s="24"/>
      <c r="PTM64" s="24"/>
      <c r="PTQ64" s="24"/>
      <c r="PTU64" s="24"/>
      <c r="PTY64" s="24"/>
      <c r="PUC64" s="24"/>
      <c r="PUG64" s="24"/>
      <c r="PUK64" s="24"/>
      <c r="PUO64" s="24"/>
      <c r="PUS64" s="24"/>
      <c r="PUW64" s="24"/>
      <c r="PVA64" s="24"/>
      <c r="PVE64" s="24"/>
      <c r="PVI64" s="24"/>
      <c r="PVM64" s="24"/>
      <c r="PVQ64" s="24"/>
      <c r="PVU64" s="24"/>
      <c r="PVY64" s="24"/>
      <c r="PWC64" s="24"/>
      <c r="PWG64" s="24"/>
      <c r="PWK64" s="24"/>
      <c r="PWO64" s="24"/>
      <c r="PWS64" s="24"/>
      <c r="PWW64" s="24"/>
      <c r="PXA64" s="24"/>
      <c r="PXE64" s="24"/>
      <c r="PXI64" s="24"/>
      <c r="PXM64" s="24"/>
      <c r="PXQ64" s="24"/>
      <c r="PXU64" s="24"/>
      <c r="PXY64" s="24"/>
      <c r="PYC64" s="24"/>
      <c r="PYG64" s="24"/>
      <c r="PYK64" s="24"/>
      <c r="PYO64" s="24"/>
      <c r="PYS64" s="24"/>
      <c r="PYW64" s="24"/>
      <c r="PZA64" s="24"/>
      <c r="PZE64" s="24"/>
      <c r="PZI64" s="24"/>
      <c r="PZM64" s="24"/>
      <c r="PZQ64" s="24"/>
      <c r="PZU64" s="24"/>
      <c r="PZY64" s="24"/>
      <c r="QAC64" s="24"/>
      <c r="QAG64" s="24"/>
      <c r="QAK64" s="24"/>
      <c r="QAO64" s="24"/>
      <c r="QAS64" s="24"/>
      <c r="QAW64" s="24"/>
      <c r="QBA64" s="24"/>
      <c r="QBE64" s="24"/>
      <c r="QBI64" s="24"/>
      <c r="QBM64" s="24"/>
      <c r="QBQ64" s="24"/>
      <c r="QBU64" s="24"/>
      <c r="QBY64" s="24"/>
      <c r="QCC64" s="24"/>
      <c r="QCG64" s="24"/>
      <c r="QCK64" s="24"/>
      <c r="QCO64" s="24"/>
      <c r="QCS64" s="24"/>
      <c r="QCW64" s="24"/>
      <c r="QDA64" s="24"/>
      <c r="QDE64" s="24"/>
      <c r="QDI64" s="24"/>
      <c r="QDM64" s="24"/>
      <c r="QDQ64" s="24"/>
      <c r="QDU64" s="24"/>
      <c r="QDY64" s="24"/>
      <c r="QEC64" s="24"/>
      <c r="QEG64" s="24"/>
      <c r="QEK64" s="24"/>
      <c r="QEO64" s="24"/>
      <c r="QES64" s="24"/>
      <c r="QEW64" s="24"/>
      <c r="QFA64" s="24"/>
      <c r="QFE64" s="24"/>
      <c r="QFI64" s="24"/>
      <c r="QFM64" s="24"/>
      <c r="QFQ64" s="24"/>
      <c r="QFU64" s="24"/>
      <c r="QFY64" s="24"/>
      <c r="QGC64" s="24"/>
      <c r="QGG64" s="24"/>
      <c r="QGK64" s="24"/>
      <c r="QGO64" s="24"/>
      <c r="QGS64" s="24"/>
      <c r="QGW64" s="24"/>
      <c r="QHA64" s="24"/>
      <c r="QHE64" s="24"/>
      <c r="QHI64" s="24"/>
      <c r="QHM64" s="24"/>
      <c r="QHQ64" s="24"/>
      <c r="QHU64" s="24"/>
      <c r="QHY64" s="24"/>
      <c r="QIC64" s="24"/>
      <c r="QIG64" s="24"/>
      <c r="QIK64" s="24"/>
      <c r="QIO64" s="24"/>
      <c r="QIS64" s="24"/>
      <c r="QIW64" s="24"/>
      <c r="QJA64" s="24"/>
      <c r="QJE64" s="24"/>
      <c r="QJI64" s="24"/>
      <c r="QJM64" s="24"/>
      <c r="QJQ64" s="24"/>
      <c r="QJU64" s="24"/>
      <c r="QJY64" s="24"/>
      <c r="QKC64" s="24"/>
      <c r="QKG64" s="24"/>
      <c r="QKK64" s="24"/>
      <c r="QKO64" s="24"/>
      <c r="QKS64" s="24"/>
      <c r="QKW64" s="24"/>
      <c r="QLA64" s="24"/>
      <c r="QLE64" s="24"/>
      <c r="QLI64" s="24"/>
      <c r="QLM64" s="24"/>
      <c r="QLQ64" s="24"/>
      <c r="QLU64" s="24"/>
      <c r="QLY64" s="24"/>
      <c r="QMC64" s="24"/>
      <c r="QMG64" s="24"/>
      <c r="QMK64" s="24"/>
      <c r="QMO64" s="24"/>
      <c r="QMS64" s="24"/>
      <c r="QMW64" s="24"/>
      <c r="QNA64" s="24"/>
      <c r="QNE64" s="24"/>
      <c r="QNI64" s="24"/>
      <c r="QNM64" s="24"/>
      <c r="QNQ64" s="24"/>
      <c r="QNU64" s="24"/>
      <c r="QNY64" s="24"/>
      <c r="QOC64" s="24"/>
      <c r="QOG64" s="24"/>
      <c r="QOK64" s="24"/>
      <c r="QOO64" s="24"/>
      <c r="QOS64" s="24"/>
      <c r="QOW64" s="24"/>
      <c r="QPA64" s="24"/>
      <c r="QPE64" s="24"/>
      <c r="QPI64" s="24"/>
      <c r="QPM64" s="24"/>
      <c r="QPQ64" s="24"/>
      <c r="QPU64" s="24"/>
      <c r="QPY64" s="24"/>
      <c r="QQC64" s="24"/>
      <c r="QQG64" s="24"/>
      <c r="QQK64" s="24"/>
      <c r="QQO64" s="24"/>
      <c r="QQS64" s="24"/>
      <c r="QQW64" s="24"/>
      <c r="QRA64" s="24"/>
      <c r="QRE64" s="24"/>
      <c r="QRI64" s="24"/>
      <c r="QRM64" s="24"/>
      <c r="QRQ64" s="24"/>
      <c r="QRU64" s="24"/>
      <c r="QRY64" s="24"/>
      <c r="QSC64" s="24"/>
      <c r="QSG64" s="24"/>
      <c r="QSK64" s="24"/>
      <c r="QSO64" s="24"/>
      <c r="QSS64" s="24"/>
      <c r="QSW64" s="24"/>
      <c r="QTA64" s="24"/>
      <c r="QTE64" s="24"/>
      <c r="QTI64" s="24"/>
      <c r="QTM64" s="24"/>
      <c r="QTQ64" s="24"/>
      <c r="QTU64" s="24"/>
      <c r="QTY64" s="24"/>
      <c r="QUC64" s="24"/>
      <c r="QUG64" s="24"/>
      <c r="QUK64" s="24"/>
      <c r="QUO64" s="24"/>
      <c r="QUS64" s="24"/>
      <c r="QUW64" s="24"/>
      <c r="QVA64" s="24"/>
      <c r="QVE64" s="24"/>
      <c r="QVI64" s="24"/>
      <c r="QVM64" s="24"/>
      <c r="QVQ64" s="24"/>
      <c r="QVU64" s="24"/>
      <c r="QVY64" s="24"/>
      <c r="QWC64" s="24"/>
      <c r="QWG64" s="24"/>
      <c r="QWK64" s="24"/>
      <c r="QWO64" s="24"/>
      <c r="QWS64" s="24"/>
      <c r="QWW64" s="24"/>
      <c r="QXA64" s="24"/>
      <c r="QXE64" s="24"/>
      <c r="QXI64" s="24"/>
      <c r="QXM64" s="24"/>
      <c r="QXQ64" s="24"/>
      <c r="QXU64" s="24"/>
      <c r="QXY64" s="24"/>
      <c r="QYC64" s="24"/>
      <c r="QYG64" s="24"/>
      <c r="QYK64" s="24"/>
      <c r="QYO64" s="24"/>
      <c r="QYS64" s="24"/>
      <c r="QYW64" s="24"/>
      <c r="QZA64" s="24"/>
      <c r="QZE64" s="24"/>
      <c r="QZI64" s="24"/>
      <c r="QZM64" s="24"/>
      <c r="QZQ64" s="24"/>
      <c r="QZU64" s="24"/>
      <c r="QZY64" s="24"/>
      <c r="RAC64" s="24"/>
      <c r="RAG64" s="24"/>
      <c r="RAK64" s="24"/>
      <c r="RAO64" s="24"/>
      <c r="RAS64" s="24"/>
      <c r="RAW64" s="24"/>
      <c r="RBA64" s="24"/>
      <c r="RBE64" s="24"/>
      <c r="RBI64" s="24"/>
      <c r="RBM64" s="24"/>
      <c r="RBQ64" s="24"/>
      <c r="RBU64" s="24"/>
      <c r="RBY64" s="24"/>
      <c r="RCC64" s="24"/>
      <c r="RCG64" s="24"/>
      <c r="RCK64" s="24"/>
      <c r="RCO64" s="24"/>
      <c r="RCS64" s="24"/>
      <c r="RCW64" s="24"/>
      <c r="RDA64" s="24"/>
      <c r="RDE64" s="24"/>
      <c r="RDI64" s="24"/>
      <c r="RDM64" s="24"/>
      <c r="RDQ64" s="24"/>
      <c r="RDU64" s="24"/>
      <c r="RDY64" s="24"/>
      <c r="REC64" s="24"/>
      <c r="REG64" s="24"/>
      <c r="REK64" s="24"/>
      <c r="REO64" s="24"/>
      <c r="RES64" s="24"/>
      <c r="REW64" s="24"/>
      <c r="RFA64" s="24"/>
      <c r="RFE64" s="24"/>
      <c r="RFI64" s="24"/>
      <c r="RFM64" s="24"/>
      <c r="RFQ64" s="24"/>
      <c r="RFU64" s="24"/>
      <c r="RFY64" s="24"/>
      <c r="RGC64" s="24"/>
      <c r="RGG64" s="24"/>
      <c r="RGK64" s="24"/>
      <c r="RGO64" s="24"/>
      <c r="RGS64" s="24"/>
      <c r="RGW64" s="24"/>
      <c r="RHA64" s="24"/>
      <c r="RHE64" s="24"/>
      <c r="RHI64" s="24"/>
      <c r="RHM64" s="24"/>
      <c r="RHQ64" s="24"/>
      <c r="RHU64" s="24"/>
      <c r="RHY64" s="24"/>
      <c r="RIC64" s="24"/>
      <c r="RIG64" s="24"/>
      <c r="RIK64" s="24"/>
      <c r="RIO64" s="24"/>
      <c r="RIS64" s="24"/>
      <c r="RIW64" s="24"/>
      <c r="RJA64" s="24"/>
      <c r="RJE64" s="24"/>
      <c r="RJI64" s="24"/>
      <c r="RJM64" s="24"/>
      <c r="RJQ64" s="24"/>
      <c r="RJU64" s="24"/>
      <c r="RJY64" s="24"/>
      <c r="RKC64" s="24"/>
      <c r="RKG64" s="24"/>
      <c r="RKK64" s="24"/>
      <c r="RKO64" s="24"/>
      <c r="RKS64" s="24"/>
      <c r="RKW64" s="24"/>
      <c r="RLA64" s="24"/>
      <c r="RLE64" s="24"/>
      <c r="RLI64" s="24"/>
      <c r="RLM64" s="24"/>
      <c r="RLQ64" s="24"/>
      <c r="RLU64" s="24"/>
      <c r="RLY64" s="24"/>
      <c r="RMC64" s="24"/>
      <c r="RMG64" s="24"/>
      <c r="RMK64" s="24"/>
      <c r="RMO64" s="24"/>
      <c r="RMS64" s="24"/>
      <c r="RMW64" s="24"/>
      <c r="RNA64" s="24"/>
      <c r="RNE64" s="24"/>
      <c r="RNI64" s="24"/>
      <c r="RNM64" s="24"/>
      <c r="RNQ64" s="24"/>
      <c r="RNU64" s="24"/>
      <c r="RNY64" s="24"/>
      <c r="ROC64" s="24"/>
      <c r="ROG64" s="24"/>
      <c r="ROK64" s="24"/>
      <c r="ROO64" s="24"/>
      <c r="ROS64" s="24"/>
      <c r="ROW64" s="24"/>
      <c r="RPA64" s="24"/>
      <c r="RPE64" s="24"/>
      <c r="RPI64" s="24"/>
      <c r="RPM64" s="24"/>
      <c r="RPQ64" s="24"/>
      <c r="RPU64" s="24"/>
      <c r="RPY64" s="24"/>
      <c r="RQC64" s="24"/>
      <c r="RQG64" s="24"/>
      <c r="RQK64" s="24"/>
      <c r="RQO64" s="24"/>
      <c r="RQS64" s="24"/>
      <c r="RQW64" s="24"/>
      <c r="RRA64" s="24"/>
      <c r="RRE64" s="24"/>
      <c r="RRI64" s="24"/>
      <c r="RRM64" s="24"/>
      <c r="RRQ64" s="24"/>
      <c r="RRU64" s="24"/>
      <c r="RRY64" s="24"/>
      <c r="RSC64" s="24"/>
      <c r="RSG64" s="24"/>
      <c r="RSK64" s="24"/>
      <c r="RSO64" s="24"/>
      <c r="RSS64" s="24"/>
      <c r="RSW64" s="24"/>
      <c r="RTA64" s="24"/>
      <c r="RTE64" s="24"/>
      <c r="RTI64" s="24"/>
      <c r="RTM64" s="24"/>
      <c r="RTQ64" s="24"/>
      <c r="RTU64" s="24"/>
      <c r="RTY64" s="24"/>
      <c r="RUC64" s="24"/>
      <c r="RUG64" s="24"/>
      <c r="RUK64" s="24"/>
      <c r="RUO64" s="24"/>
      <c r="RUS64" s="24"/>
      <c r="RUW64" s="24"/>
      <c r="RVA64" s="24"/>
      <c r="RVE64" s="24"/>
      <c r="RVI64" s="24"/>
      <c r="RVM64" s="24"/>
      <c r="RVQ64" s="24"/>
      <c r="RVU64" s="24"/>
      <c r="RVY64" s="24"/>
      <c r="RWC64" s="24"/>
      <c r="RWG64" s="24"/>
      <c r="RWK64" s="24"/>
      <c r="RWO64" s="24"/>
      <c r="RWS64" s="24"/>
      <c r="RWW64" s="24"/>
      <c r="RXA64" s="24"/>
      <c r="RXE64" s="24"/>
      <c r="RXI64" s="24"/>
      <c r="RXM64" s="24"/>
      <c r="RXQ64" s="24"/>
      <c r="RXU64" s="24"/>
      <c r="RXY64" s="24"/>
      <c r="RYC64" s="24"/>
      <c r="RYG64" s="24"/>
      <c r="RYK64" s="24"/>
      <c r="RYO64" s="24"/>
      <c r="RYS64" s="24"/>
      <c r="RYW64" s="24"/>
      <c r="RZA64" s="24"/>
      <c r="RZE64" s="24"/>
      <c r="RZI64" s="24"/>
      <c r="RZM64" s="24"/>
      <c r="RZQ64" s="24"/>
      <c r="RZU64" s="24"/>
      <c r="RZY64" s="24"/>
      <c r="SAC64" s="24"/>
      <c r="SAG64" s="24"/>
      <c r="SAK64" s="24"/>
      <c r="SAO64" s="24"/>
      <c r="SAS64" s="24"/>
      <c r="SAW64" s="24"/>
      <c r="SBA64" s="24"/>
      <c r="SBE64" s="24"/>
      <c r="SBI64" s="24"/>
      <c r="SBM64" s="24"/>
      <c r="SBQ64" s="24"/>
      <c r="SBU64" s="24"/>
      <c r="SBY64" s="24"/>
      <c r="SCC64" s="24"/>
      <c r="SCG64" s="24"/>
      <c r="SCK64" s="24"/>
      <c r="SCO64" s="24"/>
      <c r="SCS64" s="24"/>
      <c r="SCW64" s="24"/>
      <c r="SDA64" s="24"/>
      <c r="SDE64" s="24"/>
      <c r="SDI64" s="24"/>
      <c r="SDM64" s="24"/>
      <c r="SDQ64" s="24"/>
      <c r="SDU64" s="24"/>
      <c r="SDY64" s="24"/>
      <c r="SEC64" s="24"/>
      <c r="SEG64" s="24"/>
      <c r="SEK64" s="24"/>
      <c r="SEO64" s="24"/>
      <c r="SES64" s="24"/>
      <c r="SEW64" s="24"/>
      <c r="SFA64" s="24"/>
      <c r="SFE64" s="24"/>
      <c r="SFI64" s="24"/>
      <c r="SFM64" s="24"/>
      <c r="SFQ64" s="24"/>
      <c r="SFU64" s="24"/>
      <c r="SFY64" s="24"/>
      <c r="SGC64" s="24"/>
      <c r="SGG64" s="24"/>
      <c r="SGK64" s="24"/>
      <c r="SGO64" s="24"/>
      <c r="SGS64" s="24"/>
      <c r="SGW64" s="24"/>
      <c r="SHA64" s="24"/>
      <c r="SHE64" s="24"/>
      <c r="SHI64" s="24"/>
      <c r="SHM64" s="24"/>
      <c r="SHQ64" s="24"/>
      <c r="SHU64" s="24"/>
      <c r="SHY64" s="24"/>
      <c r="SIC64" s="24"/>
      <c r="SIG64" s="24"/>
      <c r="SIK64" s="24"/>
      <c r="SIO64" s="24"/>
      <c r="SIS64" s="24"/>
      <c r="SIW64" s="24"/>
      <c r="SJA64" s="24"/>
      <c r="SJE64" s="24"/>
      <c r="SJI64" s="24"/>
      <c r="SJM64" s="24"/>
      <c r="SJQ64" s="24"/>
      <c r="SJU64" s="24"/>
      <c r="SJY64" s="24"/>
      <c r="SKC64" s="24"/>
      <c r="SKG64" s="24"/>
      <c r="SKK64" s="24"/>
      <c r="SKO64" s="24"/>
      <c r="SKS64" s="24"/>
      <c r="SKW64" s="24"/>
      <c r="SLA64" s="24"/>
      <c r="SLE64" s="24"/>
      <c r="SLI64" s="24"/>
      <c r="SLM64" s="24"/>
      <c r="SLQ64" s="24"/>
      <c r="SLU64" s="24"/>
      <c r="SLY64" s="24"/>
      <c r="SMC64" s="24"/>
      <c r="SMG64" s="24"/>
      <c r="SMK64" s="24"/>
      <c r="SMO64" s="24"/>
      <c r="SMS64" s="24"/>
      <c r="SMW64" s="24"/>
      <c r="SNA64" s="24"/>
      <c r="SNE64" s="24"/>
      <c r="SNI64" s="24"/>
      <c r="SNM64" s="24"/>
      <c r="SNQ64" s="24"/>
      <c r="SNU64" s="24"/>
      <c r="SNY64" s="24"/>
      <c r="SOC64" s="24"/>
      <c r="SOG64" s="24"/>
      <c r="SOK64" s="24"/>
      <c r="SOO64" s="24"/>
      <c r="SOS64" s="24"/>
      <c r="SOW64" s="24"/>
      <c r="SPA64" s="24"/>
      <c r="SPE64" s="24"/>
      <c r="SPI64" s="24"/>
      <c r="SPM64" s="24"/>
      <c r="SPQ64" s="24"/>
      <c r="SPU64" s="24"/>
      <c r="SPY64" s="24"/>
      <c r="SQC64" s="24"/>
      <c r="SQG64" s="24"/>
      <c r="SQK64" s="24"/>
      <c r="SQO64" s="24"/>
      <c r="SQS64" s="24"/>
      <c r="SQW64" s="24"/>
      <c r="SRA64" s="24"/>
      <c r="SRE64" s="24"/>
      <c r="SRI64" s="24"/>
      <c r="SRM64" s="24"/>
      <c r="SRQ64" s="24"/>
      <c r="SRU64" s="24"/>
      <c r="SRY64" s="24"/>
      <c r="SSC64" s="24"/>
      <c r="SSG64" s="24"/>
      <c r="SSK64" s="24"/>
      <c r="SSO64" s="24"/>
      <c r="SSS64" s="24"/>
      <c r="SSW64" s="24"/>
      <c r="STA64" s="24"/>
      <c r="STE64" s="24"/>
      <c r="STI64" s="24"/>
      <c r="STM64" s="24"/>
      <c r="STQ64" s="24"/>
      <c r="STU64" s="24"/>
      <c r="STY64" s="24"/>
      <c r="SUC64" s="24"/>
      <c r="SUG64" s="24"/>
      <c r="SUK64" s="24"/>
      <c r="SUO64" s="24"/>
      <c r="SUS64" s="24"/>
      <c r="SUW64" s="24"/>
      <c r="SVA64" s="24"/>
      <c r="SVE64" s="24"/>
      <c r="SVI64" s="24"/>
      <c r="SVM64" s="24"/>
      <c r="SVQ64" s="24"/>
      <c r="SVU64" s="24"/>
      <c r="SVY64" s="24"/>
      <c r="SWC64" s="24"/>
      <c r="SWG64" s="24"/>
      <c r="SWK64" s="24"/>
      <c r="SWO64" s="24"/>
      <c r="SWS64" s="24"/>
      <c r="SWW64" s="24"/>
      <c r="SXA64" s="24"/>
      <c r="SXE64" s="24"/>
      <c r="SXI64" s="24"/>
      <c r="SXM64" s="24"/>
      <c r="SXQ64" s="24"/>
      <c r="SXU64" s="24"/>
      <c r="SXY64" s="24"/>
      <c r="SYC64" s="24"/>
      <c r="SYG64" s="24"/>
      <c r="SYK64" s="24"/>
      <c r="SYO64" s="24"/>
      <c r="SYS64" s="24"/>
      <c r="SYW64" s="24"/>
      <c r="SZA64" s="24"/>
      <c r="SZE64" s="24"/>
      <c r="SZI64" s="24"/>
      <c r="SZM64" s="24"/>
      <c r="SZQ64" s="24"/>
      <c r="SZU64" s="24"/>
      <c r="SZY64" s="24"/>
      <c r="TAC64" s="24"/>
      <c r="TAG64" s="24"/>
      <c r="TAK64" s="24"/>
      <c r="TAO64" s="24"/>
      <c r="TAS64" s="24"/>
      <c r="TAW64" s="24"/>
      <c r="TBA64" s="24"/>
      <c r="TBE64" s="24"/>
      <c r="TBI64" s="24"/>
      <c r="TBM64" s="24"/>
      <c r="TBQ64" s="24"/>
      <c r="TBU64" s="24"/>
      <c r="TBY64" s="24"/>
      <c r="TCC64" s="24"/>
      <c r="TCG64" s="24"/>
      <c r="TCK64" s="24"/>
      <c r="TCO64" s="24"/>
      <c r="TCS64" s="24"/>
      <c r="TCW64" s="24"/>
      <c r="TDA64" s="24"/>
      <c r="TDE64" s="24"/>
      <c r="TDI64" s="24"/>
      <c r="TDM64" s="24"/>
      <c r="TDQ64" s="24"/>
      <c r="TDU64" s="24"/>
      <c r="TDY64" s="24"/>
      <c r="TEC64" s="24"/>
      <c r="TEG64" s="24"/>
      <c r="TEK64" s="24"/>
      <c r="TEO64" s="24"/>
      <c r="TES64" s="24"/>
      <c r="TEW64" s="24"/>
      <c r="TFA64" s="24"/>
      <c r="TFE64" s="24"/>
      <c r="TFI64" s="24"/>
      <c r="TFM64" s="24"/>
      <c r="TFQ64" s="24"/>
      <c r="TFU64" s="24"/>
      <c r="TFY64" s="24"/>
      <c r="TGC64" s="24"/>
      <c r="TGG64" s="24"/>
      <c r="TGK64" s="24"/>
      <c r="TGO64" s="24"/>
      <c r="TGS64" s="24"/>
      <c r="TGW64" s="24"/>
      <c r="THA64" s="24"/>
      <c r="THE64" s="24"/>
      <c r="THI64" s="24"/>
      <c r="THM64" s="24"/>
      <c r="THQ64" s="24"/>
      <c r="THU64" s="24"/>
      <c r="THY64" s="24"/>
      <c r="TIC64" s="24"/>
      <c r="TIG64" s="24"/>
      <c r="TIK64" s="24"/>
      <c r="TIO64" s="24"/>
      <c r="TIS64" s="24"/>
      <c r="TIW64" s="24"/>
      <c r="TJA64" s="24"/>
      <c r="TJE64" s="24"/>
      <c r="TJI64" s="24"/>
      <c r="TJM64" s="24"/>
      <c r="TJQ64" s="24"/>
      <c r="TJU64" s="24"/>
      <c r="TJY64" s="24"/>
      <c r="TKC64" s="24"/>
      <c r="TKG64" s="24"/>
      <c r="TKK64" s="24"/>
      <c r="TKO64" s="24"/>
      <c r="TKS64" s="24"/>
      <c r="TKW64" s="24"/>
      <c r="TLA64" s="24"/>
      <c r="TLE64" s="24"/>
      <c r="TLI64" s="24"/>
      <c r="TLM64" s="24"/>
      <c r="TLQ64" s="24"/>
      <c r="TLU64" s="24"/>
      <c r="TLY64" s="24"/>
      <c r="TMC64" s="24"/>
      <c r="TMG64" s="24"/>
      <c r="TMK64" s="24"/>
      <c r="TMO64" s="24"/>
      <c r="TMS64" s="24"/>
      <c r="TMW64" s="24"/>
      <c r="TNA64" s="24"/>
      <c r="TNE64" s="24"/>
      <c r="TNI64" s="24"/>
      <c r="TNM64" s="24"/>
      <c r="TNQ64" s="24"/>
      <c r="TNU64" s="24"/>
      <c r="TNY64" s="24"/>
      <c r="TOC64" s="24"/>
      <c r="TOG64" s="24"/>
      <c r="TOK64" s="24"/>
      <c r="TOO64" s="24"/>
      <c r="TOS64" s="24"/>
      <c r="TOW64" s="24"/>
      <c r="TPA64" s="24"/>
      <c r="TPE64" s="24"/>
      <c r="TPI64" s="24"/>
      <c r="TPM64" s="24"/>
      <c r="TPQ64" s="24"/>
      <c r="TPU64" s="24"/>
      <c r="TPY64" s="24"/>
      <c r="TQC64" s="24"/>
      <c r="TQG64" s="24"/>
      <c r="TQK64" s="24"/>
      <c r="TQO64" s="24"/>
      <c r="TQS64" s="24"/>
      <c r="TQW64" s="24"/>
      <c r="TRA64" s="24"/>
      <c r="TRE64" s="24"/>
      <c r="TRI64" s="24"/>
      <c r="TRM64" s="24"/>
      <c r="TRQ64" s="24"/>
      <c r="TRU64" s="24"/>
      <c r="TRY64" s="24"/>
      <c r="TSC64" s="24"/>
      <c r="TSG64" s="24"/>
      <c r="TSK64" s="24"/>
      <c r="TSO64" s="24"/>
      <c r="TSS64" s="24"/>
      <c r="TSW64" s="24"/>
      <c r="TTA64" s="24"/>
      <c r="TTE64" s="24"/>
      <c r="TTI64" s="24"/>
      <c r="TTM64" s="24"/>
      <c r="TTQ64" s="24"/>
      <c r="TTU64" s="24"/>
      <c r="TTY64" s="24"/>
      <c r="TUC64" s="24"/>
      <c r="TUG64" s="24"/>
      <c r="TUK64" s="24"/>
      <c r="TUO64" s="24"/>
      <c r="TUS64" s="24"/>
      <c r="TUW64" s="24"/>
      <c r="TVA64" s="24"/>
      <c r="TVE64" s="24"/>
      <c r="TVI64" s="24"/>
      <c r="TVM64" s="24"/>
      <c r="TVQ64" s="24"/>
      <c r="TVU64" s="24"/>
      <c r="TVY64" s="24"/>
      <c r="TWC64" s="24"/>
      <c r="TWG64" s="24"/>
      <c r="TWK64" s="24"/>
      <c r="TWO64" s="24"/>
      <c r="TWS64" s="24"/>
      <c r="TWW64" s="24"/>
      <c r="TXA64" s="24"/>
      <c r="TXE64" s="24"/>
      <c r="TXI64" s="24"/>
      <c r="TXM64" s="24"/>
      <c r="TXQ64" s="24"/>
      <c r="TXU64" s="24"/>
      <c r="TXY64" s="24"/>
      <c r="TYC64" s="24"/>
      <c r="TYG64" s="24"/>
      <c r="TYK64" s="24"/>
      <c r="TYO64" s="24"/>
      <c r="TYS64" s="24"/>
      <c r="TYW64" s="24"/>
      <c r="TZA64" s="24"/>
      <c r="TZE64" s="24"/>
      <c r="TZI64" s="24"/>
      <c r="TZM64" s="24"/>
      <c r="TZQ64" s="24"/>
      <c r="TZU64" s="24"/>
      <c r="TZY64" s="24"/>
      <c r="UAC64" s="24"/>
      <c r="UAG64" s="24"/>
      <c r="UAK64" s="24"/>
      <c r="UAO64" s="24"/>
      <c r="UAS64" s="24"/>
      <c r="UAW64" s="24"/>
      <c r="UBA64" s="24"/>
      <c r="UBE64" s="24"/>
      <c r="UBI64" s="24"/>
      <c r="UBM64" s="24"/>
      <c r="UBQ64" s="24"/>
      <c r="UBU64" s="24"/>
      <c r="UBY64" s="24"/>
      <c r="UCC64" s="24"/>
      <c r="UCG64" s="24"/>
      <c r="UCK64" s="24"/>
      <c r="UCO64" s="24"/>
      <c r="UCS64" s="24"/>
      <c r="UCW64" s="24"/>
      <c r="UDA64" s="24"/>
      <c r="UDE64" s="24"/>
      <c r="UDI64" s="24"/>
      <c r="UDM64" s="24"/>
      <c r="UDQ64" s="24"/>
      <c r="UDU64" s="24"/>
      <c r="UDY64" s="24"/>
      <c r="UEC64" s="24"/>
      <c r="UEG64" s="24"/>
      <c r="UEK64" s="24"/>
      <c r="UEO64" s="24"/>
      <c r="UES64" s="24"/>
      <c r="UEW64" s="24"/>
      <c r="UFA64" s="24"/>
      <c r="UFE64" s="24"/>
      <c r="UFI64" s="24"/>
      <c r="UFM64" s="24"/>
      <c r="UFQ64" s="24"/>
      <c r="UFU64" s="24"/>
      <c r="UFY64" s="24"/>
      <c r="UGC64" s="24"/>
      <c r="UGG64" s="24"/>
      <c r="UGK64" s="24"/>
      <c r="UGO64" s="24"/>
      <c r="UGS64" s="24"/>
      <c r="UGW64" s="24"/>
      <c r="UHA64" s="24"/>
      <c r="UHE64" s="24"/>
      <c r="UHI64" s="24"/>
      <c r="UHM64" s="24"/>
      <c r="UHQ64" s="24"/>
      <c r="UHU64" s="24"/>
      <c r="UHY64" s="24"/>
      <c r="UIC64" s="24"/>
      <c r="UIG64" s="24"/>
      <c r="UIK64" s="24"/>
      <c r="UIO64" s="24"/>
      <c r="UIS64" s="24"/>
      <c r="UIW64" s="24"/>
      <c r="UJA64" s="24"/>
      <c r="UJE64" s="24"/>
      <c r="UJI64" s="24"/>
      <c r="UJM64" s="24"/>
      <c r="UJQ64" s="24"/>
      <c r="UJU64" s="24"/>
      <c r="UJY64" s="24"/>
      <c r="UKC64" s="24"/>
      <c r="UKG64" s="24"/>
      <c r="UKK64" s="24"/>
      <c r="UKO64" s="24"/>
      <c r="UKS64" s="24"/>
      <c r="UKW64" s="24"/>
      <c r="ULA64" s="24"/>
      <c r="ULE64" s="24"/>
      <c r="ULI64" s="24"/>
      <c r="ULM64" s="24"/>
      <c r="ULQ64" s="24"/>
      <c r="ULU64" s="24"/>
      <c r="ULY64" s="24"/>
      <c r="UMC64" s="24"/>
      <c r="UMG64" s="24"/>
      <c r="UMK64" s="24"/>
      <c r="UMO64" s="24"/>
      <c r="UMS64" s="24"/>
      <c r="UMW64" s="24"/>
      <c r="UNA64" s="24"/>
      <c r="UNE64" s="24"/>
      <c r="UNI64" s="24"/>
      <c r="UNM64" s="24"/>
      <c r="UNQ64" s="24"/>
      <c r="UNU64" s="24"/>
      <c r="UNY64" s="24"/>
      <c r="UOC64" s="24"/>
      <c r="UOG64" s="24"/>
      <c r="UOK64" s="24"/>
      <c r="UOO64" s="24"/>
      <c r="UOS64" s="24"/>
      <c r="UOW64" s="24"/>
      <c r="UPA64" s="24"/>
      <c r="UPE64" s="24"/>
      <c r="UPI64" s="24"/>
      <c r="UPM64" s="24"/>
      <c r="UPQ64" s="24"/>
      <c r="UPU64" s="24"/>
      <c r="UPY64" s="24"/>
      <c r="UQC64" s="24"/>
      <c r="UQG64" s="24"/>
      <c r="UQK64" s="24"/>
      <c r="UQO64" s="24"/>
      <c r="UQS64" s="24"/>
      <c r="UQW64" s="24"/>
      <c r="URA64" s="24"/>
      <c r="URE64" s="24"/>
      <c r="URI64" s="24"/>
      <c r="URM64" s="24"/>
      <c r="URQ64" s="24"/>
      <c r="URU64" s="24"/>
      <c r="URY64" s="24"/>
      <c r="USC64" s="24"/>
      <c r="USG64" s="24"/>
      <c r="USK64" s="24"/>
      <c r="USO64" s="24"/>
      <c r="USS64" s="24"/>
      <c r="USW64" s="24"/>
      <c r="UTA64" s="24"/>
      <c r="UTE64" s="24"/>
      <c r="UTI64" s="24"/>
      <c r="UTM64" s="24"/>
      <c r="UTQ64" s="24"/>
      <c r="UTU64" s="24"/>
      <c r="UTY64" s="24"/>
      <c r="UUC64" s="24"/>
      <c r="UUG64" s="24"/>
      <c r="UUK64" s="24"/>
      <c r="UUO64" s="24"/>
      <c r="UUS64" s="24"/>
      <c r="UUW64" s="24"/>
      <c r="UVA64" s="24"/>
      <c r="UVE64" s="24"/>
      <c r="UVI64" s="24"/>
      <c r="UVM64" s="24"/>
      <c r="UVQ64" s="24"/>
      <c r="UVU64" s="24"/>
      <c r="UVY64" s="24"/>
      <c r="UWC64" s="24"/>
      <c r="UWG64" s="24"/>
      <c r="UWK64" s="24"/>
      <c r="UWO64" s="24"/>
      <c r="UWS64" s="24"/>
      <c r="UWW64" s="24"/>
      <c r="UXA64" s="24"/>
      <c r="UXE64" s="24"/>
      <c r="UXI64" s="24"/>
      <c r="UXM64" s="24"/>
      <c r="UXQ64" s="24"/>
      <c r="UXU64" s="24"/>
      <c r="UXY64" s="24"/>
      <c r="UYC64" s="24"/>
      <c r="UYG64" s="24"/>
      <c r="UYK64" s="24"/>
      <c r="UYO64" s="24"/>
      <c r="UYS64" s="24"/>
      <c r="UYW64" s="24"/>
      <c r="UZA64" s="24"/>
      <c r="UZE64" s="24"/>
      <c r="UZI64" s="24"/>
      <c r="UZM64" s="24"/>
      <c r="UZQ64" s="24"/>
      <c r="UZU64" s="24"/>
      <c r="UZY64" s="24"/>
      <c r="VAC64" s="24"/>
      <c r="VAG64" s="24"/>
      <c r="VAK64" s="24"/>
      <c r="VAO64" s="24"/>
      <c r="VAS64" s="24"/>
      <c r="VAW64" s="24"/>
      <c r="VBA64" s="24"/>
      <c r="VBE64" s="24"/>
      <c r="VBI64" s="24"/>
      <c r="VBM64" s="24"/>
      <c r="VBQ64" s="24"/>
      <c r="VBU64" s="24"/>
      <c r="VBY64" s="24"/>
      <c r="VCC64" s="24"/>
      <c r="VCG64" s="24"/>
      <c r="VCK64" s="24"/>
      <c r="VCO64" s="24"/>
      <c r="VCS64" s="24"/>
      <c r="VCW64" s="24"/>
      <c r="VDA64" s="24"/>
      <c r="VDE64" s="24"/>
      <c r="VDI64" s="24"/>
      <c r="VDM64" s="24"/>
      <c r="VDQ64" s="24"/>
      <c r="VDU64" s="24"/>
      <c r="VDY64" s="24"/>
      <c r="VEC64" s="24"/>
      <c r="VEG64" s="24"/>
      <c r="VEK64" s="24"/>
      <c r="VEO64" s="24"/>
      <c r="VES64" s="24"/>
      <c r="VEW64" s="24"/>
      <c r="VFA64" s="24"/>
      <c r="VFE64" s="24"/>
      <c r="VFI64" s="24"/>
      <c r="VFM64" s="24"/>
      <c r="VFQ64" s="24"/>
      <c r="VFU64" s="24"/>
      <c r="VFY64" s="24"/>
      <c r="VGC64" s="24"/>
      <c r="VGG64" s="24"/>
      <c r="VGK64" s="24"/>
      <c r="VGO64" s="24"/>
      <c r="VGS64" s="24"/>
      <c r="VGW64" s="24"/>
      <c r="VHA64" s="24"/>
      <c r="VHE64" s="24"/>
      <c r="VHI64" s="24"/>
      <c r="VHM64" s="24"/>
      <c r="VHQ64" s="24"/>
      <c r="VHU64" s="24"/>
      <c r="VHY64" s="24"/>
      <c r="VIC64" s="24"/>
      <c r="VIG64" s="24"/>
      <c r="VIK64" s="24"/>
      <c r="VIO64" s="24"/>
      <c r="VIS64" s="24"/>
      <c r="VIW64" s="24"/>
      <c r="VJA64" s="24"/>
      <c r="VJE64" s="24"/>
      <c r="VJI64" s="24"/>
      <c r="VJM64" s="24"/>
      <c r="VJQ64" s="24"/>
      <c r="VJU64" s="24"/>
      <c r="VJY64" s="24"/>
      <c r="VKC64" s="24"/>
      <c r="VKG64" s="24"/>
      <c r="VKK64" s="24"/>
      <c r="VKO64" s="24"/>
      <c r="VKS64" s="24"/>
      <c r="VKW64" s="24"/>
      <c r="VLA64" s="24"/>
      <c r="VLE64" s="24"/>
      <c r="VLI64" s="24"/>
      <c r="VLM64" s="24"/>
      <c r="VLQ64" s="24"/>
      <c r="VLU64" s="24"/>
      <c r="VLY64" s="24"/>
      <c r="VMC64" s="24"/>
      <c r="VMG64" s="24"/>
      <c r="VMK64" s="24"/>
      <c r="VMO64" s="24"/>
      <c r="VMS64" s="24"/>
      <c r="VMW64" s="24"/>
      <c r="VNA64" s="24"/>
      <c r="VNE64" s="24"/>
      <c r="VNI64" s="24"/>
      <c r="VNM64" s="24"/>
      <c r="VNQ64" s="24"/>
      <c r="VNU64" s="24"/>
      <c r="VNY64" s="24"/>
      <c r="VOC64" s="24"/>
      <c r="VOG64" s="24"/>
      <c r="VOK64" s="24"/>
      <c r="VOO64" s="24"/>
      <c r="VOS64" s="24"/>
      <c r="VOW64" s="24"/>
      <c r="VPA64" s="24"/>
      <c r="VPE64" s="24"/>
      <c r="VPI64" s="24"/>
      <c r="VPM64" s="24"/>
      <c r="VPQ64" s="24"/>
      <c r="VPU64" s="24"/>
      <c r="VPY64" s="24"/>
      <c r="VQC64" s="24"/>
      <c r="VQG64" s="24"/>
      <c r="VQK64" s="24"/>
      <c r="VQO64" s="24"/>
      <c r="VQS64" s="24"/>
      <c r="VQW64" s="24"/>
      <c r="VRA64" s="24"/>
      <c r="VRE64" s="24"/>
      <c r="VRI64" s="24"/>
      <c r="VRM64" s="24"/>
      <c r="VRQ64" s="24"/>
      <c r="VRU64" s="24"/>
      <c r="VRY64" s="24"/>
      <c r="VSC64" s="24"/>
      <c r="VSG64" s="24"/>
      <c r="VSK64" s="24"/>
      <c r="VSO64" s="24"/>
      <c r="VSS64" s="24"/>
      <c r="VSW64" s="24"/>
      <c r="VTA64" s="24"/>
      <c r="VTE64" s="24"/>
      <c r="VTI64" s="24"/>
      <c r="VTM64" s="24"/>
      <c r="VTQ64" s="24"/>
      <c r="VTU64" s="24"/>
      <c r="VTY64" s="24"/>
      <c r="VUC64" s="24"/>
      <c r="VUG64" s="24"/>
      <c r="VUK64" s="24"/>
      <c r="VUO64" s="24"/>
      <c r="VUS64" s="24"/>
      <c r="VUW64" s="24"/>
      <c r="VVA64" s="24"/>
      <c r="VVE64" s="24"/>
      <c r="VVI64" s="24"/>
      <c r="VVM64" s="24"/>
      <c r="VVQ64" s="24"/>
      <c r="VVU64" s="24"/>
      <c r="VVY64" s="24"/>
      <c r="VWC64" s="24"/>
      <c r="VWG64" s="24"/>
      <c r="VWK64" s="24"/>
      <c r="VWO64" s="24"/>
      <c r="VWS64" s="24"/>
      <c r="VWW64" s="24"/>
      <c r="VXA64" s="24"/>
      <c r="VXE64" s="24"/>
      <c r="VXI64" s="24"/>
      <c r="VXM64" s="24"/>
      <c r="VXQ64" s="24"/>
      <c r="VXU64" s="24"/>
      <c r="VXY64" s="24"/>
      <c r="VYC64" s="24"/>
      <c r="VYG64" s="24"/>
      <c r="VYK64" s="24"/>
      <c r="VYO64" s="24"/>
      <c r="VYS64" s="24"/>
      <c r="VYW64" s="24"/>
      <c r="VZA64" s="24"/>
      <c r="VZE64" s="24"/>
      <c r="VZI64" s="24"/>
      <c r="VZM64" s="24"/>
      <c r="VZQ64" s="24"/>
      <c r="VZU64" s="24"/>
      <c r="VZY64" s="24"/>
      <c r="WAC64" s="24"/>
      <c r="WAG64" s="24"/>
      <c r="WAK64" s="24"/>
      <c r="WAO64" s="24"/>
      <c r="WAS64" s="24"/>
      <c r="WAW64" s="24"/>
      <c r="WBA64" s="24"/>
      <c r="WBE64" s="24"/>
      <c r="WBI64" s="24"/>
      <c r="WBM64" s="24"/>
      <c r="WBQ64" s="24"/>
      <c r="WBU64" s="24"/>
      <c r="WBY64" s="24"/>
      <c r="WCC64" s="24"/>
      <c r="WCG64" s="24"/>
      <c r="WCK64" s="24"/>
      <c r="WCO64" s="24"/>
      <c r="WCS64" s="24"/>
      <c r="WCW64" s="24"/>
      <c r="WDA64" s="24"/>
      <c r="WDE64" s="24"/>
      <c r="WDI64" s="24"/>
      <c r="WDM64" s="24"/>
      <c r="WDQ64" s="24"/>
      <c r="WDU64" s="24"/>
      <c r="WDY64" s="24"/>
      <c r="WEC64" s="24"/>
      <c r="WEG64" s="24"/>
      <c r="WEK64" s="24"/>
      <c r="WEO64" s="24"/>
      <c r="WES64" s="24"/>
      <c r="WEW64" s="24"/>
      <c r="WFA64" s="24"/>
      <c r="WFE64" s="24"/>
      <c r="WFI64" s="24"/>
      <c r="WFM64" s="24"/>
      <c r="WFQ64" s="24"/>
      <c r="WFU64" s="24"/>
      <c r="WFY64" s="24"/>
      <c r="WGC64" s="24"/>
      <c r="WGG64" s="24"/>
      <c r="WGK64" s="24"/>
      <c r="WGO64" s="24"/>
      <c r="WGS64" s="24"/>
      <c r="WGW64" s="24"/>
      <c r="WHA64" s="24"/>
      <c r="WHE64" s="24"/>
      <c r="WHI64" s="24"/>
      <c r="WHM64" s="24"/>
      <c r="WHQ64" s="24"/>
      <c r="WHU64" s="24"/>
      <c r="WHY64" s="24"/>
      <c r="WIC64" s="24"/>
      <c r="WIG64" s="24"/>
      <c r="WIK64" s="24"/>
      <c r="WIO64" s="24"/>
      <c r="WIS64" s="24"/>
      <c r="WIW64" s="24"/>
      <c r="WJA64" s="24"/>
      <c r="WJE64" s="24"/>
      <c r="WJI64" s="24"/>
      <c r="WJM64" s="24"/>
      <c r="WJQ64" s="24"/>
      <c r="WJU64" s="24"/>
      <c r="WJY64" s="24"/>
      <c r="WKC64" s="24"/>
      <c r="WKG64" s="24"/>
      <c r="WKK64" s="24"/>
      <c r="WKO64" s="24"/>
      <c r="WKS64" s="24"/>
      <c r="WKW64" s="24"/>
      <c r="WLA64" s="24"/>
      <c r="WLE64" s="24"/>
      <c r="WLI64" s="24"/>
      <c r="WLM64" s="24"/>
      <c r="WLQ64" s="24"/>
      <c r="WLU64" s="24"/>
      <c r="WLY64" s="24"/>
      <c r="WMC64" s="24"/>
      <c r="WMG64" s="24"/>
      <c r="WMK64" s="24"/>
      <c r="WMO64" s="24"/>
      <c r="WMS64" s="24"/>
      <c r="WMW64" s="24"/>
      <c r="WNA64" s="24"/>
      <c r="WNE64" s="24"/>
      <c r="WNI64" s="24"/>
      <c r="WNM64" s="24"/>
      <c r="WNQ64" s="24"/>
      <c r="WNU64" s="24"/>
      <c r="WNY64" s="24"/>
      <c r="WOC64" s="24"/>
      <c r="WOG64" s="24"/>
      <c r="WOK64" s="24"/>
      <c r="WOO64" s="24"/>
      <c r="WOS64" s="24"/>
      <c r="WOW64" s="24"/>
      <c r="WPA64" s="24"/>
      <c r="WPE64" s="24"/>
      <c r="WPI64" s="24"/>
      <c r="WPM64" s="24"/>
      <c r="WPQ64" s="24"/>
      <c r="WPU64" s="24"/>
      <c r="WPY64" s="24"/>
      <c r="WQC64" s="24"/>
      <c r="WQG64" s="24"/>
      <c r="WQK64" s="24"/>
      <c r="WQO64" s="24"/>
      <c r="WQS64" s="24"/>
      <c r="WQW64" s="24"/>
      <c r="WRA64" s="24"/>
      <c r="WRE64" s="24"/>
      <c r="WRI64" s="24"/>
      <c r="WRM64" s="24"/>
      <c r="WRQ64" s="24"/>
      <c r="WRU64" s="24"/>
      <c r="WRY64" s="24"/>
      <c r="WSC64" s="24"/>
      <c r="WSG64" s="24"/>
      <c r="WSK64" s="24"/>
      <c r="WSO64" s="24"/>
      <c r="WSS64" s="24"/>
      <c r="WSW64" s="24"/>
      <c r="WTA64" s="24"/>
      <c r="WTE64" s="24"/>
      <c r="WTI64" s="24"/>
      <c r="WTM64" s="24"/>
      <c r="WTQ64" s="24"/>
      <c r="WTU64" s="24"/>
      <c r="WTY64" s="24"/>
      <c r="WUC64" s="24"/>
      <c r="WUG64" s="24"/>
      <c r="WUK64" s="24"/>
      <c r="WUO64" s="24"/>
      <c r="WUS64" s="24"/>
      <c r="WUW64" s="24"/>
      <c r="WVA64" s="24"/>
      <c r="WVE64" s="24"/>
      <c r="WVI64" s="24"/>
      <c r="WVM64" s="24"/>
      <c r="WVQ64" s="24"/>
      <c r="WVU64" s="24"/>
      <c r="WVY64" s="24"/>
      <c r="WWC64" s="24"/>
      <c r="WWG64" s="24"/>
      <c r="WWK64" s="24"/>
      <c r="WWO64" s="24"/>
      <c r="WWS64" s="24"/>
      <c r="WWW64" s="24"/>
      <c r="WXA64" s="24"/>
      <c r="WXE64" s="24"/>
      <c r="WXI64" s="24"/>
      <c r="WXM64" s="24"/>
      <c r="WXQ64" s="24"/>
      <c r="WXU64" s="24"/>
      <c r="WXY64" s="24"/>
      <c r="WYC64" s="24"/>
      <c r="WYG64" s="24"/>
      <c r="WYK64" s="24"/>
      <c r="WYO64" s="24"/>
      <c r="WYS64" s="24"/>
      <c r="WYW64" s="24"/>
      <c r="WZA64" s="24"/>
      <c r="WZE64" s="24"/>
      <c r="WZI64" s="24"/>
      <c r="WZM64" s="24"/>
      <c r="WZQ64" s="24"/>
      <c r="WZU64" s="24"/>
      <c r="WZY64" s="24"/>
      <c r="XAC64" s="24"/>
      <c r="XAG64" s="24"/>
      <c r="XAK64" s="24"/>
      <c r="XAO64" s="24"/>
      <c r="XAS64" s="24"/>
      <c r="XAW64" s="24"/>
      <c r="XBA64" s="24"/>
      <c r="XBE64" s="24"/>
      <c r="XBI64" s="24"/>
      <c r="XBM64" s="24"/>
      <c r="XBQ64" s="24"/>
      <c r="XBU64" s="24"/>
      <c r="XBY64" s="24"/>
      <c r="XCC64" s="24"/>
      <c r="XCG64" s="24"/>
      <c r="XCK64" s="24"/>
      <c r="XCO64" s="24"/>
      <c r="XCS64" s="24"/>
      <c r="XCW64" s="24"/>
      <c r="XDA64" s="24"/>
      <c r="XDE64" s="24"/>
      <c r="XDI64" s="24"/>
      <c r="XDM64" s="24"/>
      <c r="XDQ64" s="24"/>
      <c r="XDU64" s="24"/>
      <c r="XDY64" s="24"/>
      <c r="XEC64" s="24"/>
      <c r="XEG64" s="24"/>
      <c r="XEK64" s="24"/>
      <c r="XEO64" s="24"/>
      <c r="XES64" s="24"/>
    </row>
    <row r="65" spans="1:17" ht="15.75">
      <c r="A65" s="24">
        <v>552756010254</v>
      </c>
      <c r="B65">
        <v>55</v>
      </c>
      <c r="C65">
        <v>27</v>
      </c>
      <c r="D65">
        <v>56</v>
      </c>
      <c r="E65" s="35" t="s">
        <v>344</v>
      </c>
      <c r="F65" s="35" t="s">
        <v>654</v>
      </c>
      <c r="G65" s="23" t="s">
        <v>347</v>
      </c>
      <c r="H65" s="23" t="s">
        <v>344</v>
      </c>
      <c r="I65">
        <v>2008</v>
      </c>
      <c r="K65" s="80" t="s">
        <v>348</v>
      </c>
      <c r="L65">
        <v>26</v>
      </c>
      <c r="N65" s="89" t="s">
        <v>344</v>
      </c>
      <c r="O65" s="90">
        <v>2015</v>
      </c>
      <c r="P65" s="90">
        <v>12</v>
      </c>
      <c r="Q65" s="90">
        <v>2015</v>
      </c>
    </row>
    <row r="66" spans="1:17" ht="15.75">
      <c r="A66" s="24">
        <v>557364010265</v>
      </c>
      <c r="B66">
        <v>55</v>
      </c>
      <c r="C66">
        <v>73</v>
      </c>
      <c r="D66">
        <v>64</v>
      </c>
      <c r="E66" s="35" t="s">
        <v>344</v>
      </c>
      <c r="F66" s="35" t="s">
        <v>663</v>
      </c>
      <c r="G66" s="23" t="s">
        <v>347</v>
      </c>
      <c r="H66" s="23" t="s">
        <v>344</v>
      </c>
      <c r="I66">
        <v>1977</v>
      </c>
      <c r="K66" s="80" t="s">
        <v>344</v>
      </c>
      <c r="L66">
        <v>26</v>
      </c>
      <c r="N66" s="89" t="s">
        <v>344</v>
      </c>
      <c r="O66" s="90">
        <v>2015</v>
      </c>
      <c r="P66" s="90">
        <v>12</v>
      </c>
      <c r="Q66" s="90">
        <v>2015</v>
      </c>
    </row>
    <row r="67" spans="1:17" ht="15.75">
      <c r="A67" s="24">
        <v>501067010260</v>
      </c>
      <c r="B67">
        <v>50</v>
      </c>
      <c r="C67">
        <v>10</v>
      </c>
      <c r="D67">
        <v>67</v>
      </c>
      <c r="E67" s="35" t="s">
        <v>344</v>
      </c>
      <c r="F67" s="23" t="s">
        <v>666</v>
      </c>
      <c r="G67" s="23" t="s">
        <v>344</v>
      </c>
      <c r="H67" s="23" t="s">
        <v>344</v>
      </c>
      <c r="I67">
        <v>1995</v>
      </c>
      <c r="K67" s="80" t="s">
        <v>344</v>
      </c>
      <c r="L67">
        <v>26</v>
      </c>
      <c r="N67" s="89" t="s">
        <v>350</v>
      </c>
      <c r="O67" s="90">
        <v>2013</v>
      </c>
      <c r="P67" s="89" t="s">
        <v>351</v>
      </c>
      <c r="Q67" s="90">
        <v>2014</v>
      </c>
    </row>
    <row r="68" spans="1:17" ht="15.75">
      <c r="A68" s="24">
        <v>306806010197</v>
      </c>
      <c r="B68">
        <v>30</v>
      </c>
      <c r="C68">
        <v>68</v>
      </c>
      <c r="D68" s="23" t="s">
        <v>351</v>
      </c>
      <c r="E68" s="35" t="s">
        <v>344</v>
      </c>
      <c r="F68" s="35" t="s">
        <v>596</v>
      </c>
      <c r="G68" s="61" t="s">
        <v>344</v>
      </c>
      <c r="H68" s="61" t="s">
        <v>344</v>
      </c>
      <c r="I68" s="60">
        <v>1975</v>
      </c>
      <c r="J68" s="60"/>
      <c r="K68" s="82" t="s">
        <v>344</v>
      </c>
      <c r="L68" s="60">
        <v>26</v>
      </c>
      <c r="M68" s="83"/>
      <c r="N68" s="83"/>
    </row>
    <row r="69" spans="1:17" ht="15.75">
      <c r="A69" s="24">
        <v>306806010197</v>
      </c>
      <c r="G69" s="60" t="s">
        <v>346</v>
      </c>
      <c r="H69" s="60"/>
      <c r="I69" s="60"/>
      <c r="J69" s="60"/>
      <c r="K69" s="82" t="s">
        <v>348</v>
      </c>
      <c r="L69" s="60">
        <v>26</v>
      </c>
      <c r="M69" s="83"/>
      <c r="N69" s="82" t="s">
        <v>344</v>
      </c>
      <c r="O69" s="90">
        <v>2014</v>
      </c>
      <c r="P69" s="90">
        <v>12</v>
      </c>
      <c r="Q69" s="90">
        <v>2014</v>
      </c>
    </row>
    <row r="70" spans="1:17" ht="15.75">
      <c r="A70" s="24">
        <v>306806010197</v>
      </c>
      <c r="G70" s="60" t="s">
        <v>346</v>
      </c>
      <c r="H70" s="60"/>
      <c r="I70" s="60"/>
      <c r="J70" s="60"/>
      <c r="K70" s="83"/>
      <c r="L70" s="60"/>
      <c r="M70" s="83"/>
      <c r="N70" s="83"/>
    </row>
    <row r="71" spans="1:17" ht="15.75">
      <c r="A71" s="24">
        <v>302666020253</v>
      </c>
      <c r="B71">
        <v>30</v>
      </c>
      <c r="C71">
        <v>26</v>
      </c>
      <c r="D71">
        <v>66</v>
      </c>
      <c r="E71" s="35" t="s">
        <v>348</v>
      </c>
      <c r="F71" s="23" t="s">
        <v>683</v>
      </c>
      <c r="G71" s="23" t="s">
        <v>344</v>
      </c>
      <c r="H71" s="23" t="s">
        <v>344</v>
      </c>
      <c r="I71" s="68">
        <v>2010</v>
      </c>
      <c r="K71" s="80" t="s">
        <v>348</v>
      </c>
      <c r="L71" s="68">
        <v>26</v>
      </c>
      <c r="M71" s="90">
        <v>11</v>
      </c>
      <c r="N71" s="89" t="s">
        <v>344</v>
      </c>
      <c r="O71" s="90">
        <v>2014</v>
      </c>
      <c r="P71" s="90">
        <v>12</v>
      </c>
      <c r="Q71" s="90">
        <v>2014</v>
      </c>
    </row>
    <row r="72" spans="1:17" ht="15.75">
      <c r="A72" s="24">
        <v>559494010255</v>
      </c>
      <c r="B72">
        <v>55</v>
      </c>
      <c r="C72">
        <v>94</v>
      </c>
      <c r="D72">
        <v>94</v>
      </c>
      <c r="E72" s="35" t="s">
        <v>344</v>
      </c>
      <c r="F72" s="23" t="s">
        <v>689</v>
      </c>
      <c r="G72" s="23" t="s">
        <v>347</v>
      </c>
      <c r="H72" s="23" t="s">
        <v>344</v>
      </c>
      <c r="I72" s="68">
        <v>1988</v>
      </c>
      <c r="K72" s="80" t="s">
        <v>348</v>
      </c>
      <c r="L72" s="68">
        <v>26</v>
      </c>
      <c r="N72" s="89" t="s">
        <v>344</v>
      </c>
      <c r="O72" s="90">
        <v>2014</v>
      </c>
      <c r="P72" s="90">
        <v>12</v>
      </c>
      <c r="Q72" s="90">
        <v>2014</v>
      </c>
    </row>
    <row r="73" spans="1:17" ht="15.75">
      <c r="A73" s="24">
        <v>302690020258</v>
      </c>
      <c r="B73">
        <v>30</v>
      </c>
      <c r="C73">
        <v>26</v>
      </c>
      <c r="D73">
        <v>90</v>
      </c>
      <c r="E73" s="35" t="s">
        <v>348</v>
      </c>
      <c r="F73" s="23" t="s">
        <v>699</v>
      </c>
      <c r="G73" s="23" t="s">
        <v>348</v>
      </c>
      <c r="H73" s="23" t="s">
        <v>344</v>
      </c>
      <c r="I73" s="68">
        <v>2006</v>
      </c>
      <c r="K73" s="80" t="s">
        <v>348</v>
      </c>
      <c r="L73" s="68">
        <v>26</v>
      </c>
      <c r="N73" s="89" t="s">
        <v>350</v>
      </c>
      <c r="O73" s="90">
        <v>2013</v>
      </c>
      <c r="P73" s="89" t="s">
        <v>351</v>
      </c>
      <c r="Q73" s="90">
        <v>2014</v>
      </c>
    </row>
    <row r="74" spans="1:17" ht="15.75">
      <c r="A74" s="24">
        <v>401823010251</v>
      </c>
      <c r="B74">
        <v>40</v>
      </c>
      <c r="C74">
        <v>18</v>
      </c>
      <c r="D74">
        <v>23</v>
      </c>
      <c r="E74" s="35" t="s">
        <v>344</v>
      </c>
      <c r="F74" s="23" t="s">
        <v>706</v>
      </c>
      <c r="G74" s="61" t="s">
        <v>344</v>
      </c>
      <c r="H74" s="61" t="s">
        <v>344</v>
      </c>
      <c r="I74" s="60">
        <v>1987</v>
      </c>
      <c r="J74" s="60"/>
      <c r="K74" s="82" t="s">
        <v>344</v>
      </c>
      <c r="L74" s="60">
        <v>26</v>
      </c>
      <c r="M74" s="83"/>
      <c r="N74" s="82" t="s">
        <v>344</v>
      </c>
      <c r="O74" s="90">
        <v>2014</v>
      </c>
      <c r="P74" s="90">
        <v>12</v>
      </c>
      <c r="Q74" s="90">
        <v>2014</v>
      </c>
    </row>
    <row r="75" spans="1:17" ht="15.75">
      <c r="A75" s="24">
        <v>401823010251</v>
      </c>
      <c r="G75" s="60"/>
      <c r="H75" s="60"/>
      <c r="I75" s="60"/>
      <c r="J75" s="60"/>
      <c r="K75" s="83"/>
      <c r="L75" s="60"/>
      <c r="M75" s="83"/>
      <c r="N75" s="83"/>
    </row>
    <row r="76" spans="1:17" ht="15.75">
      <c r="A76" s="24">
        <v>401823010251</v>
      </c>
      <c r="G76" s="60"/>
      <c r="H76" s="60"/>
      <c r="I76" s="60"/>
      <c r="J76" s="60"/>
      <c r="K76" s="83"/>
      <c r="L76" s="60"/>
      <c r="M76" s="83"/>
      <c r="N76" s="83"/>
    </row>
    <row r="77" spans="1:17" ht="15.75">
      <c r="A77" s="24">
        <v>404751020252</v>
      </c>
      <c r="B77">
        <v>40</v>
      </c>
      <c r="C77">
        <v>47</v>
      </c>
      <c r="D77">
        <v>51</v>
      </c>
      <c r="E77" s="35" t="s">
        <v>348</v>
      </c>
      <c r="F77" s="23" t="s">
        <v>716</v>
      </c>
      <c r="G77" s="23" t="s">
        <v>344</v>
      </c>
      <c r="H77" s="23" t="s">
        <v>344</v>
      </c>
      <c r="I77" s="68">
        <v>1993</v>
      </c>
      <c r="K77" s="80" t="s">
        <v>344</v>
      </c>
      <c r="L77" s="68">
        <v>26</v>
      </c>
      <c r="N77" s="89" t="s">
        <v>344</v>
      </c>
      <c r="O77" s="90">
        <v>2014</v>
      </c>
      <c r="P77" s="90">
        <v>12</v>
      </c>
      <c r="Q77" s="90">
        <v>2014</v>
      </c>
    </row>
    <row r="78" spans="1:17">
      <c r="A78" s="24">
        <v>404751020252</v>
      </c>
      <c r="B78" t="s">
        <v>346</v>
      </c>
      <c r="K78" s="80" t="s">
        <v>348</v>
      </c>
    </row>
    <row r="79" spans="1:17">
      <c r="A79" s="24">
        <v>302688020198</v>
      </c>
      <c r="B79">
        <v>30</v>
      </c>
      <c r="C79">
        <v>26</v>
      </c>
      <c r="D79">
        <v>88</v>
      </c>
      <c r="E79" s="23" t="s">
        <v>348</v>
      </c>
      <c r="F79" s="23" t="s">
        <v>599</v>
      </c>
      <c r="G79" s="23" t="s">
        <v>347</v>
      </c>
      <c r="H79" s="23" t="s">
        <v>344</v>
      </c>
      <c r="I79">
        <v>2003</v>
      </c>
      <c r="K79" s="80" t="s">
        <v>348</v>
      </c>
      <c r="L79">
        <v>26</v>
      </c>
      <c r="N79" s="89" t="s">
        <v>344</v>
      </c>
      <c r="O79" s="90">
        <v>2014</v>
      </c>
      <c r="P79" s="90">
        <v>12</v>
      </c>
      <c r="Q79" s="90">
        <v>2014</v>
      </c>
    </row>
    <row r="80" spans="1:17">
      <c r="A80" s="24">
        <v>302633020261</v>
      </c>
      <c r="B80">
        <v>30</v>
      </c>
      <c r="C80">
        <v>26</v>
      </c>
      <c r="D80">
        <v>33</v>
      </c>
      <c r="E80" s="23" t="s">
        <v>348</v>
      </c>
      <c r="F80" s="23" t="s">
        <v>728</v>
      </c>
      <c r="G80" s="23" t="s">
        <v>344</v>
      </c>
      <c r="H80" s="23" t="s">
        <v>348</v>
      </c>
      <c r="I80">
        <v>2009</v>
      </c>
      <c r="K80" s="80" t="s">
        <v>348</v>
      </c>
      <c r="L80">
        <v>26</v>
      </c>
      <c r="M80" s="89"/>
      <c r="N80" s="89" t="s">
        <v>344</v>
      </c>
      <c r="O80" s="90">
        <v>2013</v>
      </c>
      <c r="P80" s="90">
        <v>12</v>
      </c>
      <c r="Q80" s="90">
        <v>2013</v>
      </c>
    </row>
    <row r="81" spans="1:16376">
      <c r="A81" s="24">
        <v>201555020257</v>
      </c>
      <c r="B81">
        <v>20</v>
      </c>
      <c r="C81">
        <v>15</v>
      </c>
      <c r="D81">
        <v>55</v>
      </c>
      <c r="E81" s="23" t="s">
        <v>348</v>
      </c>
      <c r="F81" s="23" t="s">
        <v>734</v>
      </c>
      <c r="G81" s="23" t="s">
        <v>348</v>
      </c>
      <c r="H81" s="23" t="s">
        <v>344</v>
      </c>
      <c r="I81">
        <v>1965</v>
      </c>
      <c r="K81" s="80" t="s">
        <v>344</v>
      </c>
      <c r="L81">
        <v>26</v>
      </c>
      <c r="N81" s="89" t="s">
        <v>350</v>
      </c>
      <c r="O81" s="90">
        <v>2013</v>
      </c>
      <c r="P81" s="89" t="s">
        <v>351</v>
      </c>
      <c r="Q81" s="90">
        <v>2014</v>
      </c>
    </row>
    <row r="82" spans="1:16376">
      <c r="A82" s="24">
        <v>304849010199</v>
      </c>
      <c r="B82">
        <v>30</v>
      </c>
      <c r="C82">
        <v>48</v>
      </c>
      <c r="D82">
        <v>49</v>
      </c>
      <c r="E82" s="23" t="s">
        <v>344</v>
      </c>
      <c r="F82" s="23" t="s">
        <v>602</v>
      </c>
      <c r="G82" s="23" t="s">
        <v>344</v>
      </c>
      <c r="H82" s="23" t="s">
        <v>344</v>
      </c>
      <c r="I82">
        <v>1982</v>
      </c>
      <c r="K82" s="80" t="s">
        <v>344</v>
      </c>
      <c r="L82">
        <v>26</v>
      </c>
      <c r="N82" s="89" t="s">
        <v>350</v>
      </c>
      <c r="O82" s="90">
        <v>2014</v>
      </c>
      <c r="P82" s="89" t="s">
        <v>351</v>
      </c>
      <c r="Q82" s="90">
        <v>2015</v>
      </c>
    </row>
    <row r="83" spans="1:16376">
      <c r="A83" s="24">
        <v>401807010256</v>
      </c>
      <c r="B83">
        <v>40</v>
      </c>
      <c r="C83">
        <v>18</v>
      </c>
      <c r="D83" s="23" t="s">
        <v>350</v>
      </c>
      <c r="E83" s="23" t="s">
        <v>344</v>
      </c>
      <c r="F83" s="23" t="s">
        <v>750</v>
      </c>
      <c r="G83" s="23" t="s">
        <v>347</v>
      </c>
      <c r="H83" s="23" t="s">
        <v>344</v>
      </c>
      <c r="I83">
        <v>1995</v>
      </c>
      <c r="K83" s="80" t="s">
        <v>344</v>
      </c>
      <c r="L83">
        <v>26</v>
      </c>
      <c r="N83" s="89" t="s">
        <v>350</v>
      </c>
      <c r="O83" s="90">
        <v>2014</v>
      </c>
      <c r="P83" s="89" t="s">
        <v>351</v>
      </c>
      <c r="Q83" s="90">
        <v>2015</v>
      </c>
    </row>
    <row r="84" spans="1:16376">
      <c r="A84" s="24">
        <v>201322010196</v>
      </c>
      <c r="B84">
        <v>20</v>
      </c>
      <c r="C84">
        <v>13</v>
      </c>
      <c r="D84">
        <v>22</v>
      </c>
      <c r="E84" s="23" t="s">
        <v>344</v>
      </c>
      <c r="F84" s="23" t="s">
        <v>590</v>
      </c>
      <c r="G84" s="23" t="s">
        <v>347</v>
      </c>
      <c r="H84" s="23" t="s">
        <v>344</v>
      </c>
      <c r="I84">
        <v>1994</v>
      </c>
      <c r="K84" s="80" t="s">
        <v>344</v>
      </c>
      <c r="L84">
        <v>26</v>
      </c>
      <c r="N84" s="89" t="s">
        <v>344</v>
      </c>
      <c r="O84" s="90">
        <v>2014</v>
      </c>
      <c r="P84" s="90">
        <v>12</v>
      </c>
      <c r="Q84" s="90">
        <v>2014</v>
      </c>
    </row>
    <row r="85" spans="1:16376">
      <c r="A85" s="24">
        <v>201322010196</v>
      </c>
      <c r="K85" s="4" t="s">
        <v>348</v>
      </c>
    </row>
    <row r="86" spans="1:16376" ht="15.75" customHeight="1">
      <c r="A86" s="24">
        <v>302672020259</v>
      </c>
      <c r="B86">
        <v>30</v>
      </c>
      <c r="C86">
        <v>26</v>
      </c>
      <c r="D86">
        <v>72</v>
      </c>
      <c r="E86" t="s">
        <v>348</v>
      </c>
      <c r="F86" t="s">
        <v>758</v>
      </c>
      <c r="G86" t="s">
        <v>347</v>
      </c>
      <c r="H86" t="s">
        <v>344</v>
      </c>
      <c r="I86">
        <v>2006</v>
      </c>
      <c r="K86" s="4" t="s">
        <v>344</v>
      </c>
      <c r="L86">
        <v>26</v>
      </c>
      <c r="N86" s="90" t="s">
        <v>350</v>
      </c>
      <c r="O86" s="90">
        <v>2014</v>
      </c>
      <c r="P86" s="90" t="s">
        <v>351</v>
      </c>
      <c r="Q86" s="90">
        <v>2015</v>
      </c>
    </row>
    <row r="87" spans="1:16376">
      <c r="A87" s="24">
        <v>609162020264</v>
      </c>
      <c r="B87">
        <v>60</v>
      </c>
      <c r="C87">
        <v>91</v>
      </c>
      <c r="D87">
        <v>62</v>
      </c>
      <c r="E87" t="s">
        <v>348</v>
      </c>
      <c r="F87" t="s">
        <v>765</v>
      </c>
      <c r="G87" t="s">
        <v>347</v>
      </c>
      <c r="H87" t="s">
        <v>344</v>
      </c>
      <c r="I87">
        <v>1999</v>
      </c>
      <c r="K87" s="4" t="s">
        <v>348</v>
      </c>
      <c r="L87">
        <v>26</v>
      </c>
      <c r="N87" s="90" t="s">
        <v>344</v>
      </c>
      <c r="O87" s="90">
        <v>2014</v>
      </c>
      <c r="P87" s="90">
        <v>12</v>
      </c>
      <c r="Q87" s="90">
        <v>2014</v>
      </c>
    </row>
    <row r="88" spans="1:16376" s="53" customFormat="1">
      <c r="A88" s="24">
        <v>404751020271</v>
      </c>
      <c r="B88">
        <v>40</v>
      </c>
      <c r="C88">
        <v>47</v>
      </c>
      <c r="D88">
        <v>51</v>
      </c>
      <c r="E88" t="s">
        <v>348</v>
      </c>
      <c r="F88" t="s">
        <v>777</v>
      </c>
      <c r="G88" t="s">
        <v>347</v>
      </c>
      <c r="H88" t="s">
        <v>344</v>
      </c>
      <c r="I88">
        <v>1986</v>
      </c>
      <c r="J88"/>
      <c r="K88" s="4" t="s">
        <v>348</v>
      </c>
      <c r="L88">
        <v>26</v>
      </c>
      <c r="M88" s="90"/>
      <c r="N88" s="90" t="s">
        <v>350</v>
      </c>
      <c r="O88" s="90">
        <v>2014</v>
      </c>
      <c r="P88" s="90" t="s">
        <v>351</v>
      </c>
      <c r="Q88" s="90">
        <v>2015</v>
      </c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</row>
    <row r="89" spans="1:16376">
      <c r="A89" s="24">
        <v>505202010273</v>
      </c>
      <c r="B89">
        <v>50</v>
      </c>
      <c r="C89">
        <v>52</v>
      </c>
      <c r="D89" t="s">
        <v>348</v>
      </c>
      <c r="E89" t="s">
        <v>344</v>
      </c>
      <c r="F89" t="s">
        <v>787</v>
      </c>
      <c r="G89" t="s">
        <v>344</v>
      </c>
      <c r="H89" t="s">
        <v>344</v>
      </c>
      <c r="I89">
        <v>1988</v>
      </c>
      <c r="K89" s="4" t="s">
        <v>348</v>
      </c>
      <c r="L89">
        <v>26</v>
      </c>
      <c r="N89" s="90" t="s">
        <v>350</v>
      </c>
      <c r="O89" s="90">
        <v>2014</v>
      </c>
      <c r="P89" s="90" t="s">
        <v>351</v>
      </c>
      <c r="Q89" s="90">
        <v>2015</v>
      </c>
    </row>
    <row r="90" spans="1:16376">
      <c r="A90" s="24">
        <v>552717010274</v>
      </c>
      <c r="B90">
        <v>55</v>
      </c>
      <c r="C90">
        <v>27</v>
      </c>
      <c r="D90">
        <v>17</v>
      </c>
      <c r="E90" t="s">
        <v>344</v>
      </c>
      <c r="F90" t="s">
        <v>797</v>
      </c>
      <c r="G90" t="s">
        <v>344</v>
      </c>
      <c r="H90" t="s">
        <v>344</v>
      </c>
      <c r="I90">
        <v>2009</v>
      </c>
      <c r="K90" s="4" t="s">
        <v>344</v>
      </c>
      <c r="L90">
        <v>26</v>
      </c>
      <c r="N90" s="90" t="s">
        <v>344</v>
      </c>
      <c r="O90" s="90">
        <v>2015</v>
      </c>
      <c r="P90" s="90">
        <v>12</v>
      </c>
      <c r="Q90" s="90">
        <v>2015</v>
      </c>
    </row>
    <row r="91" spans="1:16376">
      <c r="A91" s="24">
        <v>303558010266</v>
      </c>
      <c r="B91">
        <v>30</v>
      </c>
      <c r="C91">
        <v>35</v>
      </c>
      <c r="D91">
        <v>58</v>
      </c>
      <c r="E91" t="s">
        <v>344</v>
      </c>
      <c r="F91" t="s">
        <v>808</v>
      </c>
      <c r="G91" t="s">
        <v>344</v>
      </c>
      <c r="H91" t="s">
        <v>344</v>
      </c>
      <c r="I91">
        <v>1988</v>
      </c>
      <c r="K91" s="4" t="s">
        <v>344</v>
      </c>
      <c r="L91">
        <v>26</v>
      </c>
      <c r="N91" s="90" t="s">
        <v>344</v>
      </c>
      <c r="O91" s="90">
        <v>2014</v>
      </c>
      <c r="P91" s="90">
        <v>12</v>
      </c>
      <c r="Q91" s="90">
        <v>2014</v>
      </c>
    </row>
    <row r="92" spans="1:16376">
      <c r="A92" s="24">
        <v>303558010266</v>
      </c>
      <c r="K92" s="4" t="s">
        <v>348</v>
      </c>
    </row>
    <row r="93" spans="1:16376">
      <c r="A93" s="24">
        <v>555255010272</v>
      </c>
      <c r="B93">
        <v>55</v>
      </c>
      <c r="C93">
        <v>52</v>
      </c>
      <c r="D93">
        <v>55</v>
      </c>
      <c r="E93" s="23" t="s">
        <v>344</v>
      </c>
      <c r="F93" s="23" t="s">
        <v>817</v>
      </c>
      <c r="G93" s="23" t="s">
        <v>347</v>
      </c>
      <c r="H93" s="23" t="s">
        <v>344</v>
      </c>
      <c r="I93">
        <v>1984</v>
      </c>
      <c r="K93" s="80" t="s">
        <v>348</v>
      </c>
      <c r="L93">
        <v>26</v>
      </c>
      <c r="N93" s="89" t="s">
        <v>350</v>
      </c>
      <c r="O93" s="90">
        <v>2013</v>
      </c>
      <c r="P93" s="89" t="s">
        <v>351</v>
      </c>
      <c r="Q93" s="90">
        <v>2014</v>
      </c>
    </row>
    <row r="94" spans="1:16376">
      <c r="A94" s="24">
        <v>302695020278</v>
      </c>
      <c r="B94">
        <v>30</v>
      </c>
      <c r="C94">
        <v>26</v>
      </c>
      <c r="D94">
        <v>95</v>
      </c>
      <c r="E94" s="23" t="s">
        <v>348</v>
      </c>
      <c r="F94" s="23" t="s">
        <v>827</v>
      </c>
      <c r="G94" s="23" t="s">
        <v>344</v>
      </c>
      <c r="H94" s="23" t="s">
        <v>344</v>
      </c>
      <c r="I94">
        <v>2007</v>
      </c>
      <c r="K94" s="80" t="s">
        <v>348</v>
      </c>
      <c r="L94">
        <v>26</v>
      </c>
      <c r="N94" s="89" t="s">
        <v>350</v>
      </c>
      <c r="O94" s="90">
        <v>2014</v>
      </c>
      <c r="P94" s="89" t="s">
        <v>351</v>
      </c>
      <c r="Q94" s="90">
        <v>2015</v>
      </c>
    </row>
    <row r="95" spans="1:16376">
      <c r="A95" s="24">
        <v>306120020276</v>
      </c>
      <c r="B95">
        <v>30</v>
      </c>
      <c r="C95">
        <v>61</v>
      </c>
      <c r="D95">
        <v>20</v>
      </c>
      <c r="E95" s="23" t="s">
        <v>348</v>
      </c>
      <c r="F95" s="23" t="s">
        <v>836</v>
      </c>
      <c r="G95" s="23" t="s">
        <v>347</v>
      </c>
      <c r="H95" s="23" t="s">
        <v>344</v>
      </c>
      <c r="I95">
        <v>1998</v>
      </c>
      <c r="K95" s="80" t="s">
        <v>344</v>
      </c>
      <c r="L95">
        <v>26</v>
      </c>
      <c r="N95" s="89" t="s">
        <v>350</v>
      </c>
      <c r="O95" s="90">
        <v>2014</v>
      </c>
      <c r="P95" s="89" t="s">
        <v>351</v>
      </c>
      <c r="Q95" s="90">
        <v>2015</v>
      </c>
    </row>
    <row r="96" spans="1:16376">
      <c r="A96" s="24">
        <v>306120020276</v>
      </c>
      <c r="B96" t="s">
        <v>346</v>
      </c>
      <c r="K96" s="80" t="s">
        <v>348</v>
      </c>
    </row>
    <row r="97" spans="1:17">
      <c r="A97" s="24">
        <v>302648020268</v>
      </c>
      <c r="B97">
        <v>30</v>
      </c>
      <c r="C97">
        <v>26</v>
      </c>
      <c r="D97">
        <v>48</v>
      </c>
      <c r="E97" s="23" t="s">
        <v>348</v>
      </c>
      <c r="F97" s="23" t="s">
        <v>847</v>
      </c>
      <c r="G97" s="23" t="s">
        <v>347</v>
      </c>
      <c r="H97" s="23" t="s">
        <v>344</v>
      </c>
      <c r="I97">
        <v>1984</v>
      </c>
      <c r="K97" s="80" t="s">
        <v>344</v>
      </c>
      <c r="L97">
        <v>26</v>
      </c>
      <c r="N97" s="89" t="s">
        <v>344</v>
      </c>
      <c r="O97" s="90">
        <v>2014</v>
      </c>
      <c r="P97" s="90">
        <v>12</v>
      </c>
      <c r="Q97" s="90">
        <v>2014</v>
      </c>
    </row>
    <row r="98" spans="1:17">
      <c r="A98" s="24">
        <v>302648020268</v>
      </c>
      <c r="B98" t="s">
        <v>346</v>
      </c>
      <c r="K98" s="80" t="s">
        <v>348</v>
      </c>
    </row>
    <row r="99" spans="1:17">
      <c r="A99" s="24">
        <v>302629020266</v>
      </c>
      <c r="B99">
        <v>30</v>
      </c>
      <c r="C99">
        <v>26</v>
      </c>
      <c r="D99">
        <v>29</v>
      </c>
      <c r="E99" s="23" t="s">
        <v>348</v>
      </c>
      <c r="F99" s="23" t="s">
        <v>808</v>
      </c>
      <c r="G99" s="23" t="s">
        <v>344</v>
      </c>
      <c r="H99" s="23" t="s">
        <v>344</v>
      </c>
      <c r="I99">
        <v>2000</v>
      </c>
      <c r="K99" s="80" t="s">
        <v>344</v>
      </c>
      <c r="L99">
        <v>26</v>
      </c>
      <c r="N99" s="89" t="s">
        <v>344</v>
      </c>
      <c r="O99" s="90">
        <v>2014</v>
      </c>
      <c r="P99" s="90">
        <v>12</v>
      </c>
      <c r="Q99" s="90">
        <v>2014</v>
      </c>
    </row>
    <row r="100" spans="1:17">
      <c r="A100" s="24">
        <v>508122020275</v>
      </c>
      <c r="B100">
        <v>50</v>
      </c>
      <c r="C100">
        <v>81</v>
      </c>
      <c r="D100">
        <v>22</v>
      </c>
      <c r="E100" s="23" t="s">
        <v>348</v>
      </c>
      <c r="F100" s="23" t="s">
        <v>858</v>
      </c>
      <c r="G100" s="23" t="s">
        <v>347</v>
      </c>
      <c r="H100" s="23" t="s">
        <v>344</v>
      </c>
      <c r="I100">
        <v>1979</v>
      </c>
      <c r="K100" s="80" t="s">
        <v>344</v>
      </c>
      <c r="L100">
        <v>26</v>
      </c>
      <c r="N100" s="89" t="s">
        <v>350</v>
      </c>
      <c r="O100" s="90">
        <v>2014</v>
      </c>
      <c r="P100" s="89" t="s">
        <v>351</v>
      </c>
      <c r="Q100" s="90">
        <v>2015</v>
      </c>
    </row>
    <row r="101" spans="1:17" ht="15.75">
      <c r="A101" s="24">
        <v>100602010277</v>
      </c>
      <c r="B101">
        <v>10</v>
      </c>
      <c r="C101" s="23" t="s">
        <v>351</v>
      </c>
      <c r="D101" s="23" t="s">
        <v>348</v>
      </c>
      <c r="E101" s="23" t="s">
        <v>344</v>
      </c>
      <c r="F101" s="23" t="s">
        <v>866</v>
      </c>
      <c r="G101" s="61" t="s">
        <v>347</v>
      </c>
      <c r="H101" s="61" t="s">
        <v>344</v>
      </c>
      <c r="I101" s="60">
        <v>2006</v>
      </c>
      <c r="J101" s="60"/>
      <c r="K101" s="82" t="s">
        <v>348</v>
      </c>
      <c r="L101" s="60">
        <v>26</v>
      </c>
      <c r="M101" s="83"/>
      <c r="N101" s="82" t="s">
        <v>344</v>
      </c>
      <c r="O101" s="90">
        <v>2014</v>
      </c>
      <c r="P101" s="90">
        <v>12</v>
      </c>
      <c r="Q101" s="90">
        <v>2014</v>
      </c>
    </row>
    <row r="102" spans="1:17" ht="15.75">
      <c r="A102" s="24">
        <v>100602010277</v>
      </c>
      <c r="B102" t="s">
        <v>346</v>
      </c>
      <c r="G102" s="60"/>
      <c r="H102" s="60"/>
      <c r="I102" s="60"/>
      <c r="J102" s="60"/>
      <c r="K102" s="83"/>
      <c r="L102" s="60"/>
      <c r="M102" s="83"/>
      <c r="N102" s="83"/>
    </row>
    <row r="103" spans="1:17">
      <c r="A103" s="24">
        <v>558549010265</v>
      </c>
      <c r="B103">
        <v>55</v>
      </c>
      <c r="C103">
        <v>85</v>
      </c>
      <c r="D103">
        <v>49</v>
      </c>
      <c r="E103" s="23" t="s">
        <v>344</v>
      </c>
      <c r="F103" s="23" t="s">
        <v>663</v>
      </c>
      <c r="G103" s="23" t="s">
        <v>347</v>
      </c>
      <c r="H103" s="23" t="s">
        <v>344</v>
      </c>
      <c r="I103">
        <v>1983</v>
      </c>
      <c r="K103" s="80" t="s">
        <v>348</v>
      </c>
      <c r="L103">
        <v>26</v>
      </c>
      <c r="N103" s="89" t="s">
        <v>344</v>
      </c>
      <c r="O103" s="90">
        <v>2014</v>
      </c>
      <c r="P103" s="90">
        <v>12</v>
      </c>
      <c r="Q103" s="90">
        <v>2014</v>
      </c>
    </row>
    <row r="104" spans="1:17">
      <c r="A104" s="24">
        <v>306120020270</v>
      </c>
      <c r="B104">
        <v>30</v>
      </c>
      <c r="C104">
        <v>61</v>
      </c>
      <c r="D104">
        <v>20</v>
      </c>
      <c r="E104" s="23" t="s">
        <v>348</v>
      </c>
      <c r="F104" s="23" t="s">
        <v>883</v>
      </c>
      <c r="G104" s="23" t="s">
        <v>347</v>
      </c>
      <c r="H104" s="23" t="s">
        <v>344</v>
      </c>
      <c r="I104">
        <v>1992</v>
      </c>
      <c r="K104" s="80" t="s">
        <v>348</v>
      </c>
      <c r="L104">
        <v>26</v>
      </c>
      <c r="N104" s="89" t="s">
        <v>344</v>
      </c>
      <c r="O104" s="90">
        <v>2014</v>
      </c>
      <c r="P104" s="90">
        <v>12</v>
      </c>
      <c r="Q104" s="90">
        <v>2014</v>
      </c>
    </row>
    <row r="105" spans="1:17">
      <c r="A105" s="24">
        <v>100918010200</v>
      </c>
      <c r="B105">
        <v>10</v>
      </c>
      <c r="C105" s="23" t="s">
        <v>349</v>
      </c>
      <c r="D105">
        <v>18</v>
      </c>
      <c r="E105" s="23" t="s">
        <v>344</v>
      </c>
      <c r="F105" s="23" t="s">
        <v>895</v>
      </c>
      <c r="G105" s="23" t="s">
        <v>347</v>
      </c>
      <c r="H105" s="23" t="s">
        <v>344</v>
      </c>
      <c r="I105">
        <v>2004</v>
      </c>
      <c r="K105" s="80" t="s">
        <v>344</v>
      </c>
      <c r="L105">
        <v>26</v>
      </c>
      <c r="N105" s="89" t="s">
        <v>350</v>
      </c>
      <c r="O105" s="90">
        <v>2013</v>
      </c>
      <c r="P105" s="89" t="s">
        <v>351</v>
      </c>
      <c r="Q105" s="90">
        <v>2014</v>
      </c>
    </row>
    <row r="106" spans="1:17">
      <c r="A106" s="24">
        <v>100918010200</v>
      </c>
      <c r="B106" t="s">
        <v>346</v>
      </c>
      <c r="K106" s="80" t="s">
        <v>348</v>
      </c>
    </row>
    <row r="107" spans="1:17">
      <c r="A107" s="24">
        <v>507066010267</v>
      </c>
      <c r="B107">
        <v>50</v>
      </c>
      <c r="C107">
        <v>70</v>
      </c>
      <c r="D107">
        <v>66</v>
      </c>
      <c r="E107" s="23" t="s">
        <v>344</v>
      </c>
      <c r="F107" s="23" t="s">
        <v>902</v>
      </c>
      <c r="G107" s="23" t="s">
        <v>347</v>
      </c>
      <c r="H107" s="23" t="s">
        <v>344</v>
      </c>
      <c r="I107">
        <v>1980</v>
      </c>
      <c r="K107" s="80" t="s">
        <v>344</v>
      </c>
      <c r="L107">
        <v>26</v>
      </c>
      <c r="N107" s="89" t="s">
        <v>344</v>
      </c>
      <c r="O107" s="90">
        <v>2014</v>
      </c>
      <c r="P107" s="90">
        <v>12</v>
      </c>
      <c r="Q107" s="90">
        <v>2014</v>
      </c>
    </row>
    <row r="108" spans="1:17">
      <c r="A108" s="24">
        <v>507066010267</v>
      </c>
      <c r="B108" t="s">
        <v>346</v>
      </c>
      <c r="K108" s="80" t="s">
        <v>348</v>
      </c>
    </row>
    <row r="109" spans="1:17">
      <c r="A109" s="24">
        <v>404751020269</v>
      </c>
      <c r="B109">
        <v>40</v>
      </c>
      <c r="C109">
        <v>47</v>
      </c>
      <c r="D109">
        <v>51</v>
      </c>
      <c r="E109" s="23" t="s">
        <v>348</v>
      </c>
      <c r="F109" s="23" t="s">
        <v>909</v>
      </c>
      <c r="G109" s="23" t="s">
        <v>344</v>
      </c>
      <c r="H109" s="23" t="s">
        <v>344</v>
      </c>
      <c r="I109">
        <v>2001</v>
      </c>
      <c r="K109" s="80" t="s">
        <v>344</v>
      </c>
      <c r="L109">
        <v>26</v>
      </c>
    </row>
    <row r="110" spans="1:17">
      <c r="A110" s="24">
        <v>555202010279</v>
      </c>
      <c r="B110">
        <v>55</v>
      </c>
      <c r="C110">
        <v>52</v>
      </c>
      <c r="D110" s="23" t="s">
        <v>348</v>
      </c>
      <c r="E110" s="23" t="s">
        <v>344</v>
      </c>
      <c r="F110" s="23" t="s">
        <v>915</v>
      </c>
      <c r="G110" s="23" t="s">
        <v>347</v>
      </c>
      <c r="H110" s="23" t="s">
        <v>344</v>
      </c>
      <c r="I110">
        <v>1985</v>
      </c>
      <c r="K110" s="80" t="s">
        <v>348</v>
      </c>
      <c r="L110">
        <v>26</v>
      </c>
      <c r="M110" s="89" t="s">
        <v>376</v>
      </c>
      <c r="N110" s="89" t="s">
        <v>344</v>
      </c>
      <c r="O110" s="90">
        <v>2014</v>
      </c>
      <c r="P110" s="90">
        <v>12</v>
      </c>
      <c r="Q110" s="90">
        <v>2014</v>
      </c>
    </row>
    <row r="111" spans="1:17">
      <c r="A111" s="24">
        <v>507066010280</v>
      </c>
      <c r="B111">
        <v>50</v>
      </c>
      <c r="C111">
        <v>70</v>
      </c>
      <c r="D111">
        <v>66</v>
      </c>
      <c r="E111" s="23" t="s">
        <v>344</v>
      </c>
      <c r="F111" s="23" t="s">
        <v>916</v>
      </c>
      <c r="G111" s="23" t="s">
        <v>347</v>
      </c>
      <c r="H111" s="23" t="s">
        <v>344</v>
      </c>
      <c r="I111">
        <v>2000</v>
      </c>
      <c r="K111" s="80" t="s">
        <v>348</v>
      </c>
      <c r="L111">
        <v>26</v>
      </c>
      <c r="N111" s="89" t="s">
        <v>350</v>
      </c>
      <c r="O111" s="90">
        <v>2013</v>
      </c>
      <c r="P111" s="89" t="s">
        <v>351</v>
      </c>
      <c r="Q111" s="90">
        <v>2014</v>
      </c>
    </row>
    <row r="112" spans="1:17">
      <c r="A112" s="24">
        <v>302695020281</v>
      </c>
      <c r="B112">
        <v>30</v>
      </c>
      <c r="C112">
        <v>26</v>
      </c>
      <c r="D112">
        <v>95</v>
      </c>
      <c r="E112" s="23" t="s">
        <v>348</v>
      </c>
      <c r="F112" s="23" t="s">
        <v>921</v>
      </c>
      <c r="G112" s="23" t="s">
        <v>344</v>
      </c>
      <c r="H112" s="23" t="s">
        <v>344</v>
      </c>
      <c r="I112">
        <v>1986</v>
      </c>
      <c r="K112" s="80" t="s">
        <v>344</v>
      </c>
      <c r="L112">
        <v>26</v>
      </c>
      <c r="N112" s="89" t="s">
        <v>350</v>
      </c>
      <c r="O112" s="90">
        <v>2013</v>
      </c>
      <c r="P112" s="89" t="s">
        <v>351</v>
      </c>
      <c r="Q112" s="90">
        <v>2014</v>
      </c>
    </row>
    <row r="113" spans="1:17">
      <c r="A113" s="24">
        <v>302640020283</v>
      </c>
      <c r="B113">
        <v>30</v>
      </c>
      <c r="C113">
        <v>26</v>
      </c>
      <c r="D113">
        <v>40</v>
      </c>
      <c r="E113" s="23" t="s">
        <v>348</v>
      </c>
      <c r="F113" s="23" t="s">
        <v>925</v>
      </c>
      <c r="G113" s="23" t="s">
        <v>347</v>
      </c>
      <c r="H113" s="23" t="s">
        <v>344</v>
      </c>
      <c r="I113">
        <v>1987</v>
      </c>
      <c r="K113" s="80" t="s">
        <v>348</v>
      </c>
      <c r="L113">
        <v>26</v>
      </c>
      <c r="N113" s="89" t="s">
        <v>344</v>
      </c>
      <c r="O113" s="90">
        <v>2014</v>
      </c>
      <c r="P113" s="90">
        <v>12</v>
      </c>
      <c r="Q113" s="90">
        <v>2014</v>
      </c>
    </row>
    <row r="114" spans="1:17">
      <c r="A114" s="24">
        <v>202224020292</v>
      </c>
      <c r="B114">
        <v>20</v>
      </c>
      <c r="C114">
        <v>22</v>
      </c>
      <c r="D114">
        <v>24</v>
      </c>
      <c r="E114" s="23" t="s">
        <v>348</v>
      </c>
      <c r="F114" s="23" t="s">
        <v>941</v>
      </c>
      <c r="G114" s="23" t="s">
        <v>344</v>
      </c>
      <c r="H114" s="23" t="s">
        <v>344</v>
      </c>
      <c r="I114">
        <v>1985</v>
      </c>
      <c r="K114" s="80" t="s">
        <v>344</v>
      </c>
      <c r="L114">
        <v>26</v>
      </c>
      <c r="N114" s="89" t="s">
        <v>344</v>
      </c>
      <c r="O114" s="90">
        <v>2014</v>
      </c>
      <c r="P114" s="90">
        <v>12</v>
      </c>
      <c r="Q114" s="90">
        <v>2014</v>
      </c>
    </row>
    <row r="115" spans="1:17">
      <c r="A115" s="24">
        <v>404751020291</v>
      </c>
      <c r="B115">
        <v>40</v>
      </c>
      <c r="C115">
        <v>47</v>
      </c>
      <c r="D115">
        <v>51</v>
      </c>
      <c r="E115" s="23" t="s">
        <v>348</v>
      </c>
      <c r="F115" s="23" t="s">
        <v>946</v>
      </c>
      <c r="G115" s="23" t="s">
        <v>344</v>
      </c>
      <c r="H115" s="23" t="s">
        <v>344</v>
      </c>
      <c r="I115">
        <v>1998</v>
      </c>
      <c r="K115" s="80" t="s">
        <v>344</v>
      </c>
      <c r="L115">
        <v>26</v>
      </c>
      <c r="N115" s="89" t="s">
        <v>344</v>
      </c>
      <c r="O115" s="90">
        <v>2014</v>
      </c>
      <c r="P115" s="90">
        <v>12</v>
      </c>
      <c r="Q115" s="90">
        <v>2014</v>
      </c>
    </row>
    <row r="116" spans="1:17">
      <c r="A116" s="24">
        <v>404751020291</v>
      </c>
      <c r="B116" t="s">
        <v>346</v>
      </c>
      <c r="K116" s="80" t="s">
        <v>348</v>
      </c>
    </row>
    <row r="117" spans="1:17" ht="15.75">
      <c r="A117" s="24">
        <v>303336020290</v>
      </c>
      <c r="B117">
        <v>30</v>
      </c>
      <c r="C117">
        <v>33</v>
      </c>
      <c r="D117">
        <v>36</v>
      </c>
      <c r="E117" s="23" t="s">
        <v>348</v>
      </c>
      <c r="F117" s="23" t="s">
        <v>951</v>
      </c>
      <c r="G117" s="61" t="s">
        <v>347</v>
      </c>
      <c r="H117" s="61" t="s">
        <v>344</v>
      </c>
      <c r="I117" s="60">
        <v>1992</v>
      </c>
      <c r="J117" s="60"/>
      <c r="K117" s="82" t="s">
        <v>344</v>
      </c>
      <c r="L117" s="60">
        <v>26</v>
      </c>
      <c r="M117" s="83"/>
      <c r="N117" s="82" t="s">
        <v>350</v>
      </c>
      <c r="O117" s="90">
        <v>2013</v>
      </c>
      <c r="P117" s="89" t="s">
        <v>351</v>
      </c>
      <c r="Q117" s="90">
        <v>2014</v>
      </c>
    </row>
    <row r="118" spans="1:17" ht="15.75">
      <c r="A118" s="24">
        <v>303336020290</v>
      </c>
      <c r="B118" t="s">
        <v>346</v>
      </c>
      <c r="G118" s="60"/>
      <c r="H118" s="60"/>
      <c r="I118" s="60"/>
      <c r="J118" s="60"/>
      <c r="K118" s="82" t="s">
        <v>348</v>
      </c>
      <c r="L118" s="60"/>
      <c r="M118" s="83"/>
      <c r="N118" s="83"/>
    </row>
    <row r="119" spans="1:17">
      <c r="A119" s="24">
        <v>306860010289</v>
      </c>
      <c r="B119">
        <v>30</v>
      </c>
      <c r="C119">
        <v>68</v>
      </c>
      <c r="D119">
        <v>60</v>
      </c>
      <c r="E119" s="23" t="s">
        <v>344</v>
      </c>
      <c r="F119" s="23" t="s">
        <v>963</v>
      </c>
      <c r="G119" s="23" t="s">
        <v>344</v>
      </c>
      <c r="H119" s="23" t="s">
        <v>344</v>
      </c>
      <c r="I119">
        <v>1990</v>
      </c>
      <c r="K119" s="80" t="s">
        <v>348</v>
      </c>
      <c r="L119">
        <v>26</v>
      </c>
    </row>
    <row r="120" spans="1:17">
      <c r="A120" s="24">
        <v>306758010288</v>
      </c>
      <c r="B120">
        <v>30</v>
      </c>
      <c r="C120">
        <v>67</v>
      </c>
      <c r="D120">
        <v>58</v>
      </c>
      <c r="E120" s="23" t="s">
        <v>344</v>
      </c>
      <c r="F120" s="23" t="s">
        <v>966</v>
      </c>
      <c r="G120" s="23" t="s">
        <v>348</v>
      </c>
      <c r="H120" s="23" t="s">
        <v>344</v>
      </c>
      <c r="I120">
        <v>1995</v>
      </c>
      <c r="K120" s="80" t="s">
        <v>348</v>
      </c>
      <c r="L120">
        <v>26</v>
      </c>
      <c r="N120" s="89" t="s">
        <v>344</v>
      </c>
      <c r="O120" s="90">
        <v>2014</v>
      </c>
      <c r="P120" s="90">
        <v>12</v>
      </c>
      <c r="Q120" s="90">
        <v>2014</v>
      </c>
    </row>
    <row r="121" spans="1:17" ht="15.75">
      <c r="A121" s="24">
        <v>302654020287</v>
      </c>
      <c r="B121">
        <v>30</v>
      </c>
      <c r="C121">
        <v>26</v>
      </c>
      <c r="D121">
        <v>54</v>
      </c>
      <c r="E121" s="23" t="s">
        <v>348</v>
      </c>
      <c r="F121" s="23" t="s">
        <v>978</v>
      </c>
      <c r="G121" s="61" t="s">
        <v>344</v>
      </c>
      <c r="H121" s="61" t="s">
        <v>344</v>
      </c>
      <c r="I121" s="60">
        <v>1973</v>
      </c>
      <c r="J121" s="61" t="s">
        <v>347</v>
      </c>
      <c r="K121" s="82" t="s">
        <v>348</v>
      </c>
      <c r="L121" s="60">
        <v>26</v>
      </c>
      <c r="M121" s="83"/>
      <c r="N121" s="82" t="s">
        <v>350</v>
      </c>
      <c r="O121" s="90">
        <v>2013</v>
      </c>
      <c r="P121" s="89" t="s">
        <v>351</v>
      </c>
      <c r="Q121" s="90">
        <v>2014</v>
      </c>
    </row>
    <row r="122" spans="1:17" ht="15.75">
      <c r="A122" s="24">
        <v>302654020287</v>
      </c>
      <c r="B122" t="s">
        <v>346</v>
      </c>
      <c r="G122" s="60" t="s">
        <v>346</v>
      </c>
      <c r="H122" s="60"/>
      <c r="I122" s="60"/>
      <c r="J122" s="60"/>
      <c r="K122" s="83"/>
      <c r="L122" s="60"/>
      <c r="M122" s="83"/>
      <c r="N122" s="83"/>
    </row>
    <row r="123" spans="1:17" ht="15.75">
      <c r="A123" s="24">
        <v>306758010282</v>
      </c>
      <c r="B123">
        <v>30</v>
      </c>
      <c r="C123">
        <v>67</v>
      </c>
      <c r="D123">
        <v>58</v>
      </c>
      <c r="E123" s="23" t="s">
        <v>344</v>
      </c>
      <c r="F123" s="23" t="s">
        <v>991</v>
      </c>
      <c r="G123" s="23" t="s">
        <v>344</v>
      </c>
      <c r="H123" s="23" t="s">
        <v>344</v>
      </c>
      <c r="I123" s="68">
        <v>2003</v>
      </c>
      <c r="K123" s="80" t="s">
        <v>344</v>
      </c>
      <c r="L123" s="68">
        <v>26</v>
      </c>
      <c r="N123" s="89" t="s">
        <v>350</v>
      </c>
      <c r="O123" s="90">
        <v>2013</v>
      </c>
      <c r="P123" s="89" t="s">
        <v>351</v>
      </c>
      <c r="Q123" s="90">
        <v>2014</v>
      </c>
    </row>
    <row r="124" spans="1:17">
      <c r="A124" s="24">
        <v>306758010282</v>
      </c>
      <c r="K124" s="80" t="s">
        <v>348</v>
      </c>
    </row>
    <row r="125" spans="1:17" ht="15.75">
      <c r="A125" s="24">
        <v>605823010286</v>
      </c>
      <c r="B125">
        <v>60</v>
      </c>
      <c r="C125">
        <v>58</v>
      </c>
      <c r="D125">
        <v>23</v>
      </c>
      <c r="E125" s="23" t="s">
        <v>344</v>
      </c>
      <c r="F125" s="23" t="s">
        <v>1004</v>
      </c>
      <c r="G125" s="23" t="s">
        <v>344</v>
      </c>
      <c r="H125" s="23" t="s">
        <v>344</v>
      </c>
      <c r="I125" s="68">
        <v>2002</v>
      </c>
      <c r="K125" s="80" t="s">
        <v>348</v>
      </c>
      <c r="L125" s="68">
        <v>26</v>
      </c>
      <c r="N125" s="89" t="s">
        <v>344</v>
      </c>
      <c r="O125" s="90">
        <v>2014</v>
      </c>
      <c r="P125" s="90">
        <v>12</v>
      </c>
      <c r="Q125" s="90">
        <v>2014</v>
      </c>
    </row>
    <row r="126" spans="1:17" ht="15.75">
      <c r="A126" s="24">
        <v>302638020285</v>
      </c>
      <c r="B126">
        <v>30</v>
      </c>
      <c r="C126">
        <v>26</v>
      </c>
      <c r="D126">
        <v>38</v>
      </c>
      <c r="E126" s="23" t="s">
        <v>348</v>
      </c>
      <c r="F126" s="23" t="s">
        <v>1010</v>
      </c>
      <c r="G126" s="23" t="s">
        <v>344</v>
      </c>
      <c r="H126" s="23" t="s">
        <v>344</v>
      </c>
      <c r="I126" s="68">
        <v>1984</v>
      </c>
      <c r="K126" s="80" t="s">
        <v>344</v>
      </c>
      <c r="L126" s="68">
        <v>26</v>
      </c>
      <c r="N126" s="89" t="s">
        <v>344</v>
      </c>
      <c r="O126" s="90">
        <v>2014</v>
      </c>
      <c r="P126" s="90">
        <v>12</v>
      </c>
      <c r="Q126" s="90">
        <v>2014</v>
      </c>
    </row>
    <row r="127" spans="1:17" ht="15.75">
      <c r="A127" s="24">
        <v>404109010284</v>
      </c>
      <c r="B127">
        <v>40</v>
      </c>
      <c r="C127">
        <v>41</v>
      </c>
      <c r="D127" s="23" t="s">
        <v>349</v>
      </c>
      <c r="E127" s="23" t="s">
        <v>344</v>
      </c>
      <c r="F127" s="23" t="s">
        <v>1020</v>
      </c>
      <c r="G127" s="23" t="s">
        <v>344</v>
      </c>
      <c r="H127" s="23" t="s">
        <v>344</v>
      </c>
      <c r="I127" s="68">
        <v>2008</v>
      </c>
      <c r="K127" s="80" t="s">
        <v>344</v>
      </c>
      <c r="L127" s="68">
        <v>26</v>
      </c>
      <c r="N127" s="89" t="s">
        <v>350</v>
      </c>
      <c r="O127" s="90">
        <v>2013</v>
      </c>
      <c r="P127" s="89" t="s">
        <v>351</v>
      </c>
      <c r="Q127" s="90">
        <v>2014</v>
      </c>
    </row>
    <row r="128" spans="1:17">
      <c r="A128" s="24">
        <v>404109010284</v>
      </c>
      <c r="K128" s="80" t="s">
        <v>348</v>
      </c>
    </row>
    <row r="129" spans="1:17" ht="15.75">
      <c r="A129" s="24">
        <v>501020020293</v>
      </c>
      <c r="B129">
        <v>50</v>
      </c>
      <c r="C129">
        <v>10</v>
      </c>
      <c r="D129">
        <v>20</v>
      </c>
      <c r="E129" s="23" t="s">
        <v>344</v>
      </c>
      <c r="F129" s="23" t="s">
        <v>1023</v>
      </c>
      <c r="G129" s="61" t="s">
        <v>347</v>
      </c>
      <c r="H129" s="61" t="s">
        <v>344</v>
      </c>
      <c r="I129" s="60">
        <v>1992</v>
      </c>
      <c r="J129" s="60"/>
      <c r="K129" s="82" t="s">
        <v>348</v>
      </c>
      <c r="L129" s="60">
        <v>30</v>
      </c>
      <c r="M129" s="83">
        <v>20</v>
      </c>
      <c r="N129" s="82" t="s">
        <v>344</v>
      </c>
      <c r="O129" s="90">
        <v>2014</v>
      </c>
      <c r="P129" s="90">
        <v>12</v>
      </c>
      <c r="Q129" s="90">
        <v>2014</v>
      </c>
    </row>
    <row r="130" spans="1:17" ht="15.75">
      <c r="A130" s="24">
        <v>501020020293</v>
      </c>
      <c r="B130" t="s">
        <v>346</v>
      </c>
      <c r="G130" s="60"/>
      <c r="H130" s="60"/>
      <c r="I130" s="60"/>
      <c r="J130" s="60"/>
      <c r="K130" s="83"/>
      <c r="L130" s="60"/>
      <c r="M130" s="83"/>
      <c r="N130" s="83"/>
    </row>
    <row r="131" spans="1:17" ht="15.75">
      <c r="A131" s="24">
        <v>501020020293</v>
      </c>
      <c r="B131" t="s">
        <v>346</v>
      </c>
      <c r="G131" s="60"/>
      <c r="H131" s="60"/>
      <c r="I131" s="60"/>
      <c r="J131" s="60"/>
      <c r="K131" s="83"/>
      <c r="L131" s="60"/>
      <c r="M131" s="83"/>
      <c r="N131" s="83"/>
    </row>
    <row r="132" spans="1:17">
      <c r="A132" s="24">
        <v>303330020294</v>
      </c>
      <c r="B132">
        <v>30</v>
      </c>
      <c r="C132">
        <v>33</v>
      </c>
      <c r="D132">
        <v>30</v>
      </c>
      <c r="E132" s="23" t="s">
        <v>348</v>
      </c>
      <c r="F132" s="23" t="s">
        <v>1030</v>
      </c>
      <c r="G132" s="23" t="s">
        <v>347</v>
      </c>
      <c r="H132" s="23" t="s">
        <v>344</v>
      </c>
      <c r="I132">
        <v>2005</v>
      </c>
      <c r="K132" s="80" t="s">
        <v>348</v>
      </c>
      <c r="L132">
        <v>26</v>
      </c>
      <c r="N132" s="89" t="s">
        <v>344</v>
      </c>
      <c r="O132" s="90">
        <v>2014</v>
      </c>
      <c r="P132" s="90">
        <v>12</v>
      </c>
      <c r="Q132" s="90">
        <v>2014</v>
      </c>
    </row>
    <row r="133" spans="1:17">
      <c r="A133" s="24">
        <v>501020010296</v>
      </c>
      <c r="B133">
        <v>50</v>
      </c>
      <c r="C133">
        <v>10</v>
      </c>
      <c r="D133">
        <v>20</v>
      </c>
      <c r="E133" s="23" t="s">
        <v>344</v>
      </c>
      <c r="F133" s="23" t="s">
        <v>1039</v>
      </c>
      <c r="G133" s="23" t="s">
        <v>347</v>
      </c>
      <c r="H133" s="23" t="s">
        <v>344</v>
      </c>
      <c r="I133">
        <v>1960</v>
      </c>
      <c r="K133" s="80" t="s">
        <v>348</v>
      </c>
      <c r="L133">
        <v>26</v>
      </c>
      <c r="N133" s="89" t="s">
        <v>344</v>
      </c>
      <c r="O133" s="90">
        <v>2014</v>
      </c>
      <c r="P133" s="90">
        <v>12</v>
      </c>
      <c r="Q133" s="90">
        <v>2014</v>
      </c>
    </row>
    <row r="134" spans="1:17" ht="15.75">
      <c r="A134" s="24">
        <v>558549010295</v>
      </c>
      <c r="B134">
        <v>55</v>
      </c>
      <c r="C134">
        <v>85</v>
      </c>
      <c r="D134">
        <v>49</v>
      </c>
      <c r="E134" s="23" t="s">
        <v>344</v>
      </c>
      <c r="F134" s="23" t="s">
        <v>1055</v>
      </c>
      <c r="G134" s="23" t="s">
        <v>344</v>
      </c>
      <c r="H134" s="23" t="s">
        <v>344</v>
      </c>
      <c r="I134" s="68">
        <v>2005</v>
      </c>
      <c r="K134" s="80" t="s">
        <v>344</v>
      </c>
      <c r="L134" s="68">
        <v>26</v>
      </c>
      <c r="N134" s="89" t="s">
        <v>344</v>
      </c>
      <c r="O134" s="90">
        <v>2014</v>
      </c>
      <c r="P134" s="90">
        <v>12</v>
      </c>
      <c r="Q134" s="90">
        <v>2014</v>
      </c>
    </row>
    <row r="135" spans="1:17">
      <c r="A135" s="24">
        <v>558549010295</v>
      </c>
      <c r="B135" t="s">
        <v>346</v>
      </c>
      <c r="K135" s="80" t="s">
        <v>348</v>
      </c>
    </row>
    <row r="136" spans="1:17">
      <c r="A136" s="24">
        <v>302605020299</v>
      </c>
      <c r="B136">
        <v>30</v>
      </c>
      <c r="C136">
        <v>26</v>
      </c>
      <c r="D136" s="23" t="s">
        <v>391</v>
      </c>
      <c r="E136" s="23" t="s">
        <v>348</v>
      </c>
      <c r="F136" s="23" t="s">
        <v>1067</v>
      </c>
      <c r="G136" s="23" t="s">
        <v>347</v>
      </c>
      <c r="H136" s="23" t="s">
        <v>344</v>
      </c>
      <c r="I136">
        <v>1973</v>
      </c>
      <c r="K136" s="80" t="s">
        <v>348</v>
      </c>
      <c r="L136">
        <v>26</v>
      </c>
      <c r="M136" s="90">
        <v>10</v>
      </c>
      <c r="N136" s="89" t="s">
        <v>344</v>
      </c>
      <c r="O136" s="90">
        <v>2014</v>
      </c>
      <c r="P136" s="90">
        <v>12</v>
      </c>
      <c r="Q136" s="90">
        <v>2014</v>
      </c>
    </row>
    <row r="137" spans="1:17">
      <c r="A137" s="24">
        <v>302666020297</v>
      </c>
      <c r="B137">
        <v>30</v>
      </c>
      <c r="C137">
        <v>26</v>
      </c>
      <c r="D137">
        <v>66</v>
      </c>
      <c r="E137" s="23" t="s">
        <v>348</v>
      </c>
      <c r="F137" s="23" t="s">
        <v>1082</v>
      </c>
      <c r="G137" s="23" t="s">
        <v>347</v>
      </c>
      <c r="H137" s="23" t="s">
        <v>348</v>
      </c>
      <c r="I137">
        <v>2006</v>
      </c>
      <c r="J137">
        <v>11</v>
      </c>
      <c r="K137" s="80" t="s">
        <v>348</v>
      </c>
      <c r="L137">
        <v>26</v>
      </c>
      <c r="N137" s="89" t="s">
        <v>344</v>
      </c>
      <c r="O137" s="90">
        <v>2012</v>
      </c>
      <c r="P137" s="90">
        <v>12</v>
      </c>
      <c r="Q137" s="90">
        <v>2014</v>
      </c>
    </row>
    <row r="138" spans="1:17">
      <c r="A138" s="24">
        <v>306758010298</v>
      </c>
      <c r="B138">
        <v>30</v>
      </c>
      <c r="C138">
        <v>67</v>
      </c>
      <c r="D138">
        <v>58</v>
      </c>
      <c r="E138" s="23" t="s">
        <v>344</v>
      </c>
      <c r="F138" s="23" t="s">
        <v>1090</v>
      </c>
      <c r="G138" s="23" t="s">
        <v>344</v>
      </c>
      <c r="H138" s="23" t="s">
        <v>344</v>
      </c>
      <c r="I138">
        <v>2004</v>
      </c>
      <c r="K138" s="80" t="s">
        <v>344</v>
      </c>
      <c r="L138">
        <v>26</v>
      </c>
      <c r="M138" s="89"/>
      <c r="N138" s="89" t="s">
        <v>344</v>
      </c>
      <c r="O138" s="90">
        <v>2014</v>
      </c>
      <c r="P138" s="90">
        <v>12</v>
      </c>
      <c r="Q138" s="90">
        <v>2014</v>
      </c>
    </row>
    <row r="139" spans="1:17" ht="15.75">
      <c r="A139" s="24">
        <v>302695020300</v>
      </c>
      <c r="B139">
        <v>30</v>
      </c>
      <c r="C139">
        <v>26</v>
      </c>
      <c r="D139">
        <v>95</v>
      </c>
      <c r="E139" s="23" t="s">
        <v>348</v>
      </c>
      <c r="F139" s="23" t="s">
        <v>1106</v>
      </c>
      <c r="G139" s="61" t="s">
        <v>347</v>
      </c>
      <c r="H139" s="61" t="s">
        <v>344</v>
      </c>
      <c r="I139" s="60">
        <v>2005</v>
      </c>
      <c r="K139" s="80" t="s">
        <v>348</v>
      </c>
      <c r="L139">
        <v>26</v>
      </c>
      <c r="N139" s="89" t="s">
        <v>344</v>
      </c>
      <c r="O139" s="90">
        <v>2012</v>
      </c>
      <c r="P139" s="90">
        <v>12</v>
      </c>
      <c r="Q139" s="90">
        <v>2014</v>
      </c>
    </row>
    <row r="140" spans="1:17" ht="15.75">
      <c r="A140" s="24">
        <v>302695020300</v>
      </c>
      <c r="B140" t="s">
        <v>346</v>
      </c>
      <c r="G140" s="60"/>
      <c r="H140" s="60"/>
      <c r="I140" s="60"/>
    </row>
    <row r="141" spans="1:17">
      <c r="A141" s="24">
        <v>302666010301</v>
      </c>
      <c r="B141">
        <v>30</v>
      </c>
      <c r="C141">
        <v>26</v>
      </c>
      <c r="D141">
        <v>66</v>
      </c>
      <c r="E141" s="23" t="s">
        <v>344</v>
      </c>
      <c r="F141" s="23" t="s">
        <v>1110</v>
      </c>
      <c r="G141" s="23" t="s">
        <v>344</v>
      </c>
      <c r="H141" s="23" t="s">
        <v>344</v>
      </c>
      <c r="I141">
        <v>1987</v>
      </c>
      <c r="K141" s="80" t="s">
        <v>344</v>
      </c>
      <c r="L141">
        <v>26</v>
      </c>
      <c r="N141" s="89" t="s">
        <v>344</v>
      </c>
      <c r="O141" s="90">
        <v>2014</v>
      </c>
      <c r="P141" s="90">
        <v>12</v>
      </c>
      <c r="Q141" s="90">
        <v>2014</v>
      </c>
    </row>
    <row r="142" spans="1:17">
      <c r="A142" s="24">
        <v>302666010301</v>
      </c>
      <c r="K142" s="80" t="s">
        <v>348</v>
      </c>
    </row>
    <row r="143" spans="1:17">
      <c r="A143" s="24">
        <v>507616010299</v>
      </c>
      <c r="B143">
        <v>50</v>
      </c>
      <c r="C143">
        <v>76</v>
      </c>
      <c r="D143">
        <v>16</v>
      </c>
      <c r="E143" s="23" t="s">
        <v>344</v>
      </c>
      <c r="F143" s="23" t="s">
        <v>1067</v>
      </c>
      <c r="G143" s="23" t="s">
        <v>347</v>
      </c>
      <c r="H143" s="23" t="s">
        <v>344</v>
      </c>
      <c r="I143">
        <v>1991</v>
      </c>
      <c r="K143" s="80" t="s">
        <v>344</v>
      </c>
      <c r="L143">
        <v>26</v>
      </c>
      <c r="N143" s="89" t="s">
        <v>350</v>
      </c>
      <c r="O143" s="90">
        <v>2013</v>
      </c>
      <c r="P143" s="89" t="s">
        <v>351</v>
      </c>
      <c r="Q143" s="90">
        <v>2014</v>
      </c>
    </row>
    <row r="144" spans="1:17">
      <c r="A144" s="24">
        <v>202224020302</v>
      </c>
      <c r="B144">
        <v>20</v>
      </c>
      <c r="C144">
        <v>22</v>
      </c>
      <c r="D144">
        <v>24</v>
      </c>
      <c r="E144" s="23" t="s">
        <v>348</v>
      </c>
      <c r="F144" s="23" t="s">
        <v>1125</v>
      </c>
      <c r="G144" s="23" t="s">
        <v>344</v>
      </c>
      <c r="H144" s="23" t="s">
        <v>344</v>
      </c>
      <c r="I144">
        <v>1999</v>
      </c>
      <c r="K144" s="80" t="s">
        <v>348</v>
      </c>
      <c r="L144">
        <v>26</v>
      </c>
      <c r="N144" s="89" t="s">
        <v>350</v>
      </c>
      <c r="O144" s="90">
        <v>2013</v>
      </c>
      <c r="P144" s="89" t="s">
        <v>351</v>
      </c>
      <c r="Q144" s="90">
        <v>2013</v>
      </c>
    </row>
    <row r="145" spans="1:17">
      <c r="A145" s="24">
        <v>302602020325</v>
      </c>
      <c r="B145">
        <v>30</v>
      </c>
      <c r="C145">
        <v>26</v>
      </c>
      <c r="D145" s="23" t="s">
        <v>348</v>
      </c>
      <c r="E145" s="23" t="s">
        <v>348</v>
      </c>
      <c r="F145" s="23" t="s">
        <v>1141</v>
      </c>
      <c r="G145" s="23" t="s">
        <v>344</v>
      </c>
      <c r="H145" s="23" t="s">
        <v>344</v>
      </c>
      <c r="I145">
        <v>2007</v>
      </c>
      <c r="K145" s="80" t="s">
        <v>348</v>
      </c>
      <c r="L145">
        <v>26</v>
      </c>
      <c r="N145" s="89" t="s">
        <v>344</v>
      </c>
      <c r="O145" s="90">
        <v>2014</v>
      </c>
      <c r="P145" s="90">
        <v>12</v>
      </c>
      <c r="Q145" s="90">
        <v>2014</v>
      </c>
    </row>
    <row r="146" spans="1:17">
      <c r="A146" s="24">
        <v>302634020313</v>
      </c>
      <c r="B146">
        <v>30</v>
      </c>
      <c r="C146">
        <v>26</v>
      </c>
      <c r="D146">
        <v>34</v>
      </c>
      <c r="E146" s="23" t="s">
        <v>348</v>
      </c>
      <c r="F146" s="23" t="s">
        <v>1146</v>
      </c>
      <c r="G146" s="23" t="s">
        <v>347</v>
      </c>
      <c r="H146" s="23" t="s">
        <v>344</v>
      </c>
      <c r="I146">
        <v>2003</v>
      </c>
      <c r="K146" s="80" t="s">
        <v>348</v>
      </c>
      <c r="L146">
        <v>26</v>
      </c>
      <c r="N146" s="89" t="s">
        <v>350</v>
      </c>
      <c r="O146" s="90">
        <v>2014</v>
      </c>
      <c r="P146" s="89" t="s">
        <v>351</v>
      </c>
      <c r="Q146" s="90">
        <v>2015</v>
      </c>
    </row>
    <row r="147" spans="1:17">
      <c r="A147" s="24">
        <v>100651010320</v>
      </c>
      <c r="B147">
        <v>10</v>
      </c>
      <c r="C147" s="23" t="s">
        <v>351</v>
      </c>
      <c r="D147">
        <v>51</v>
      </c>
      <c r="E147" s="23" t="s">
        <v>344</v>
      </c>
      <c r="F147" s="23" t="s">
        <v>1149</v>
      </c>
      <c r="G147" s="23" t="s">
        <v>347</v>
      </c>
      <c r="H147" s="23" t="s">
        <v>344</v>
      </c>
      <c r="I147">
        <v>2002</v>
      </c>
      <c r="K147" s="80" t="s">
        <v>348</v>
      </c>
      <c r="L147">
        <v>26</v>
      </c>
      <c r="N147" s="89" t="s">
        <v>344</v>
      </c>
      <c r="O147" s="90">
        <v>2014</v>
      </c>
      <c r="P147" s="90">
        <v>12</v>
      </c>
      <c r="Q147" s="90">
        <v>2014</v>
      </c>
    </row>
    <row r="148" spans="1:17">
      <c r="A148" s="24">
        <v>302604020319</v>
      </c>
      <c r="B148">
        <v>30</v>
      </c>
      <c r="C148">
        <v>26</v>
      </c>
      <c r="D148" s="23" t="s">
        <v>356</v>
      </c>
      <c r="E148" s="23" t="s">
        <v>348</v>
      </c>
      <c r="F148" s="23" t="s">
        <v>1156</v>
      </c>
      <c r="G148" s="23" t="s">
        <v>344</v>
      </c>
      <c r="H148" s="23" t="s">
        <v>344</v>
      </c>
      <c r="I148">
        <v>1987</v>
      </c>
      <c r="K148" s="80" t="s">
        <v>344</v>
      </c>
      <c r="L148">
        <v>26</v>
      </c>
      <c r="N148" s="89" t="s">
        <v>350</v>
      </c>
      <c r="O148" s="90">
        <v>2013</v>
      </c>
      <c r="P148" s="89" t="s">
        <v>351</v>
      </c>
      <c r="Q148" s="90">
        <v>2014</v>
      </c>
    </row>
    <row r="149" spans="1:17">
      <c r="A149" s="24">
        <v>306768010318</v>
      </c>
      <c r="B149">
        <v>30</v>
      </c>
      <c r="C149">
        <v>67</v>
      </c>
      <c r="D149">
        <v>68</v>
      </c>
      <c r="E149" s="23" t="s">
        <v>344</v>
      </c>
      <c r="F149" s="23" t="s">
        <v>1159</v>
      </c>
      <c r="G149" s="23" t="s">
        <v>347</v>
      </c>
      <c r="H149" s="23" t="s">
        <v>344</v>
      </c>
      <c r="I149">
        <v>1995</v>
      </c>
      <c r="K149" s="80" t="s">
        <v>344</v>
      </c>
      <c r="L149">
        <v>26</v>
      </c>
      <c r="N149" s="89" t="s">
        <v>344</v>
      </c>
      <c r="O149" s="90">
        <v>2014</v>
      </c>
      <c r="P149" s="90">
        <v>12</v>
      </c>
      <c r="Q149" s="90">
        <v>2014</v>
      </c>
    </row>
    <row r="150" spans="1:17">
      <c r="A150" s="24">
        <v>201568020314</v>
      </c>
      <c r="B150">
        <v>20</v>
      </c>
      <c r="C150">
        <v>15</v>
      </c>
      <c r="D150">
        <v>68</v>
      </c>
      <c r="E150" s="23" t="s">
        <v>348</v>
      </c>
      <c r="F150" s="23" t="s">
        <v>1168</v>
      </c>
      <c r="G150" s="23" t="s">
        <v>344</v>
      </c>
      <c r="H150" s="23" t="s">
        <v>344</v>
      </c>
      <c r="I150">
        <v>2010</v>
      </c>
      <c r="K150" s="80" t="s">
        <v>344</v>
      </c>
      <c r="L150">
        <v>26</v>
      </c>
      <c r="N150" s="89" t="s">
        <v>350</v>
      </c>
      <c r="O150" s="90">
        <v>2013</v>
      </c>
      <c r="P150" s="89" t="s">
        <v>351</v>
      </c>
      <c r="Q150" s="90">
        <v>2014</v>
      </c>
    </row>
    <row r="151" spans="1:17">
      <c r="A151" s="24">
        <v>201213010310</v>
      </c>
      <c r="B151">
        <v>20</v>
      </c>
      <c r="C151">
        <v>12</v>
      </c>
      <c r="D151">
        <v>13</v>
      </c>
      <c r="E151" s="23" t="s">
        <v>344</v>
      </c>
      <c r="F151" s="23" t="s">
        <v>1173</v>
      </c>
      <c r="G151" s="23" t="s">
        <v>344</v>
      </c>
      <c r="H151" s="23" t="s">
        <v>344</v>
      </c>
      <c r="I151" s="23">
        <v>1996</v>
      </c>
      <c r="K151" s="80" t="s">
        <v>344</v>
      </c>
      <c r="L151">
        <v>26</v>
      </c>
      <c r="N151" s="89" t="s">
        <v>344</v>
      </c>
      <c r="O151" s="90">
        <v>2014</v>
      </c>
      <c r="P151" s="90">
        <v>12</v>
      </c>
      <c r="Q151" s="90">
        <v>2014</v>
      </c>
    </row>
    <row r="152" spans="1:17">
      <c r="A152" s="24">
        <v>401823010312</v>
      </c>
      <c r="B152">
        <v>40</v>
      </c>
      <c r="C152">
        <v>18</v>
      </c>
      <c r="D152">
        <v>23</v>
      </c>
      <c r="E152" s="23" t="s">
        <v>344</v>
      </c>
      <c r="F152" s="23" t="s">
        <v>1185</v>
      </c>
      <c r="G152" s="23" t="s">
        <v>344</v>
      </c>
      <c r="H152" s="23" t="s">
        <v>344</v>
      </c>
      <c r="I152">
        <v>1988</v>
      </c>
      <c r="K152" s="80" t="s">
        <v>348</v>
      </c>
      <c r="L152">
        <v>26</v>
      </c>
      <c r="N152" s="89" t="s">
        <v>344</v>
      </c>
      <c r="O152" s="90">
        <v>2014</v>
      </c>
      <c r="P152" s="90">
        <v>12</v>
      </c>
      <c r="Q152" s="90">
        <v>2014</v>
      </c>
    </row>
    <row r="153" spans="1:17">
      <c r="A153" s="24">
        <v>401823010308</v>
      </c>
      <c r="B153">
        <v>40</v>
      </c>
      <c r="C153">
        <v>18</v>
      </c>
      <c r="D153">
        <v>23</v>
      </c>
      <c r="E153" s="23" t="s">
        <v>344</v>
      </c>
      <c r="F153" s="23" t="s">
        <v>1191</v>
      </c>
      <c r="G153" s="23" t="s">
        <v>347</v>
      </c>
      <c r="H153" s="23" t="s">
        <v>344</v>
      </c>
      <c r="I153">
        <v>2005</v>
      </c>
      <c r="K153" s="80" t="s">
        <v>344</v>
      </c>
      <c r="L153">
        <v>26</v>
      </c>
      <c r="N153" s="89" t="s">
        <v>344</v>
      </c>
      <c r="O153" s="90">
        <v>2014</v>
      </c>
      <c r="P153" s="90">
        <v>12</v>
      </c>
      <c r="Q153" s="90">
        <v>2014</v>
      </c>
    </row>
    <row r="154" spans="1:17">
      <c r="A154" s="24">
        <v>104240010311</v>
      </c>
      <c r="B154">
        <v>10</v>
      </c>
      <c r="C154">
        <v>42</v>
      </c>
      <c r="D154">
        <v>40</v>
      </c>
      <c r="E154" s="23" t="s">
        <v>344</v>
      </c>
      <c r="F154" s="23" t="s">
        <v>1203</v>
      </c>
      <c r="G154" s="23" t="s">
        <v>344</v>
      </c>
      <c r="H154" s="23" t="s">
        <v>344</v>
      </c>
      <c r="I154">
        <v>1990</v>
      </c>
      <c r="K154" s="80" t="s">
        <v>344</v>
      </c>
      <c r="L154">
        <v>26</v>
      </c>
      <c r="M154" s="89"/>
      <c r="N154" s="89" t="s">
        <v>344</v>
      </c>
      <c r="O154" s="89">
        <v>2014</v>
      </c>
      <c r="P154" s="90">
        <v>12</v>
      </c>
      <c r="Q154" s="90">
        <v>2014</v>
      </c>
    </row>
    <row r="155" spans="1:17">
      <c r="A155" s="24">
        <v>306758020309</v>
      </c>
      <c r="B155">
        <v>30</v>
      </c>
      <c r="C155">
        <v>67</v>
      </c>
      <c r="D155">
        <v>58</v>
      </c>
      <c r="E155" s="23" t="s">
        <v>348</v>
      </c>
      <c r="F155" s="23" t="s">
        <v>1207</v>
      </c>
      <c r="G155" s="23" t="s">
        <v>344</v>
      </c>
      <c r="H155" s="23" t="s">
        <v>344</v>
      </c>
      <c r="I155">
        <v>1960</v>
      </c>
      <c r="K155" s="80" t="s">
        <v>344</v>
      </c>
      <c r="L155">
        <v>26</v>
      </c>
      <c r="N155" s="89" t="s">
        <v>344</v>
      </c>
      <c r="O155" s="90">
        <v>2014</v>
      </c>
      <c r="P155" s="90">
        <v>12</v>
      </c>
      <c r="Q155" s="90">
        <v>2014</v>
      </c>
    </row>
    <row r="156" spans="1:17">
      <c r="A156" s="24">
        <v>303558010317</v>
      </c>
      <c r="B156">
        <v>30</v>
      </c>
      <c r="C156">
        <v>35</v>
      </c>
      <c r="D156">
        <v>58</v>
      </c>
      <c r="E156" s="23" t="s">
        <v>344</v>
      </c>
      <c r="F156" s="23" t="s">
        <v>1209</v>
      </c>
      <c r="G156" s="23" t="s">
        <v>347</v>
      </c>
      <c r="H156" s="23" t="s">
        <v>344</v>
      </c>
      <c r="I156">
        <v>1990</v>
      </c>
      <c r="K156" s="80" t="s">
        <v>348</v>
      </c>
      <c r="L156">
        <v>26</v>
      </c>
      <c r="N156" s="89" t="s">
        <v>344</v>
      </c>
      <c r="O156" s="90">
        <v>2014</v>
      </c>
      <c r="P156" s="90">
        <v>12</v>
      </c>
      <c r="Q156" s="90">
        <v>2014</v>
      </c>
    </row>
    <row r="157" spans="1:17">
      <c r="A157" s="24">
        <v>302609020324</v>
      </c>
      <c r="B157">
        <v>30</v>
      </c>
      <c r="C157">
        <v>26</v>
      </c>
      <c r="D157" s="23" t="s">
        <v>349</v>
      </c>
      <c r="E157" s="23" t="s">
        <v>348</v>
      </c>
      <c r="F157" s="23" t="s">
        <v>1216</v>
      </c>
      <c r="G157" s="23" t="s">
        <v>347</v>
      </c>
      <c r="H157" s="23" t="s">
        <v>344</v>
      </c>
      <c r="I157">
        <v>1978</v>
      </c>
      <c r="K157" s="80" t="s">
        <v>348</v>
      </c>
      <c r="L157">
        <v>26</v>
      </c>
      <c r="N157" s="89" t="s">
        <v>344</v>
      </c>
      <c r="O157" s="90">
        <v>2014</v>
      </c>
      <c r="P157" s="90">
        <v>12</v>
      </c>
      <c r="Q157" s="90">
        <v>2014</v>
      </c>
    </row>
    <row r="158" spans="1:17">
      <c r="A158" s="24">
        <v>302648020323</v>
      </c>
      <c r="B158">
        <v>30</v>
      </c>
      <c r="C158">
        <v>26</v>
      </c>
      <c r="D158">
        <v>48</v>
      </c>
      <c r="E158" s="23" t="s">
        <v>348</v>
      </c>
      <c r="F158" s="23" t="s">
        <v>1225</v>
      </c>
      <c r="G158" s="23" t="s">
        <v>344</v>
      </c>
      <c r="H158" s="23" t="s">
        <v>344</v>
      </c>
      <c r="I158">
        <v>2004</v>
      </c>
      <c r="K158" s="80" t="s">
        <v>344</v>
      </c>
      <c r="L158">
        <v>26</v>
      </c>
      <c r="N158" s="89" t="s">
        <v>344</v>
      </c>
      <c r="O158" s="90">
        <v>2014</v>
      </c>
      <c r="P158" s="90">
        <v>12</v>
      </c>
      <c r="Q158" s="90">
        <v>2014</v>
      </c>
    </row>
    <row r="159" spans="1:17">
      <c r="A159" s="24">
        <v>302695020321</v>
      </c>
      <c r="B159">
        <v>30</v>
      </c>
      <c r="C159">
        <v>26</v>
      </c>
      <c r="D159">
        <v>95</v>
      </c>
      <c r="E159" s="23" t="s">
        <v>348</v>
      </c>
      <c r="F159" s="23" t="s">
        <v>1230</v>
      </c>
      <c r="G159" s="23" t="s">
        <v>344</v>
      </c>
      <c r="H159" s="23" t="s">
        <v>344</v>
      </c>
      <c r="I159">
        <v>1999</v>
      </c>
      <c r="K159" s="80" t="s">
        <v>348</v>
      </c>
      <c r="L159">
        <v>26</v>
      </c>
      <c r="N159" s="89" t="s">
        <v>344</v>
      </c>
      <c r="O159" s="90">
        <v>2014</v>
      </c>
      <c r="P159" s="90">
        <v>12</v>
      </c>
      <c r="Q159" s="90">
        <v>2014</v>
      </c>
    </row>
    <row r="160" spans="1:17">
      <c r="A160" s="24">
        <v>201987010322</v>
      </c>
      <c r="B160">
        <v>20</v>
      </c>
      <c r="C160">
        <v>19</v>
      </c>
      <c r="D160">
        <v>87</v>
      </c>
      <c r="E160" s="23" t="s">
        <v>344</v>
      </c>
      <c r="F160" s="23" t="s">
        <v>1236</v>
      </c>
      <c r="G160" s="23" t="s">
        <v>344</v>
      </c>
      <c r="H160" s="23" t="s">
        <v>344</v>
      </c>
      <c r="I160">
        <v>1998</v>
      </c>
      <c r="K160" s="80" t="s">
        <v>348</v>
      </c>
      <c r="L160">
        <v>26</v>
      </c>
      <c r="N160" s="89" t="s">
        <v>344</v>
      </c>
      <c r="O160" s="90">
        <v>2014</v>
      </c>
      <c r="P160" s="90">
        <v>12</v>
      </c>
      <c r="Q160" s="90">
        <v>2014</v>
      </c>
    </row>
    <row r="161" spans="1:17">
      <c r="A161" s="24">
        <v>302665020327</v>
      </c>
      <c r="B161">
        <v>30</v>
      </c>
      <c r="C161">
        <v>26</v>
      </c>
      <c r="D161">
        <v>65</v>
      </c>
      <c r="E161" s="23" t="s">
        <v>348</v>
      </c>
      <c r="F161" s="23" t="s">
        <v>1248</v>
      </c>
      <c r="G161" s="23" t="s">
        <v>347</v>
      </c>
      <c r="H161" s="23" t="s">
        <v>344</v>
      </c>
      <c r="I161">
        <v>1998</v>
      </c>
      <c r="K161" s="80" t="s">
        <v>348</v>
      </c>
      <c r="L161">
        <v>26</v>
      </c>
      <c r="N161" s="89" t="s">
        <v>344</v>
      </c>
      <c r="O161" s="90">
        <v>2014</v>
      </c>
      <c r="P161" s="90">
        <v>12</v>
      </c>
      <c r="Q161" s="90">
        <v>2014</v>
      </c>
    </row>
    <row r="162" spans="1:17">
      <c r="A162" s="24">
        <v>302640020328</v>
      </c>
      <c r="B162">
        <v>30</v>
      </c>
      <c r="C162">
        <v>26</v>
      </c>
      <c r="D162">
        <v>40</v>
      </c>
      <c r="E162" s="23" t="s">
        <v>348</v>
      </c>
      <c r="F162" s="23" t="s">
        <v>1253</v>
      </c>
      <c r="G162" s="23" t="s">
        <v>344</v>
      </c>
      <c r="H162" s="23" t="s">
        <v>344</v>
      </c>
      <c r="I162">
        <v>1993</v>
      </c>
      <c r="K162" s="80" t="s">
        <v>344</v>
      </c>
      <c r="L162">
        <v>26</v>
      </c>
      <c r="N162" s="89" t="s">
        <v>344</v>
      </c>
      <c r="O162" s="90">
        <v>2014</v>
      </c>
      <c r="P162" s="90">
        <v>12</v>
      </c>
      <c r="Q162" s="90">
        <v>2014</v>
      </c>
    </row>
    <row r="163" spans="1:17">
      <c r="A163" s="24">
        <v>302640020328</v>
      </c>
      <c r="B163" t="s">
        <v>346</v>
      </c>
      <c r="K163" s="80" t="s">
        <v>348</v>
      </c>
    </row>
    <row r="164" spans="1:17" s="42" customFormat="1">
      <c r="A164" s="51">
        <v>302688020330</v>
      </c>
      <c r="B164" s="42">
        <v>30</v>
      </c>
      <c r="C164" s="42">
        <v>26</v>
      </c>
      <c r="D164" s="42">
        <v>88</v>
      </c>
      <c r="E164" s="56" t="s">
        <v>348</v>
      </c>
      <c r="F164" s="56" t="s">
        <v>1262</v>
      </c>
      <c r="G164" s="56" t="s">
        <v>344</v>
      </c>
      <c r="H164" s="56" t="s">
        <v>344</v>
      </c>
      <c r="I164" s="42">
        <v>2002</v>
      </c>
      <c r="K164" s="84" t="s">
        <v>348</v>
      </c>
      <c r="L164" s="42">
        <v>26</v>
      </c>
      <c r="M164" s="93"/>
      <c r="N164" s="94" t="s">
        <v>350</v>
      </c>
      <c r="O164" s="93">
        <v>2013</v>
      </c>
      <c r="P164" s="94" t="s">
        <v>351</v>
      </c>
      <c r="Q164" s="93">
        <v>2014</v>
      </c>
    </row>
    <row r="165" spans="1:17">
      <c r="A165" s="24">
        <v>400134010329</v>
      </c>
      <c r="B165">
        <v>40</v>
      </c>
      <c r="C165" s="23" t="s">
        <v>344</v>
      </c>
      <c r="D165">
        <v>34</v>
      </c>
      <c r="E165" s="23" t="s">
        <v>344</v>
      </c>
      <c r="F165" s="23" t="s">
        <v>1273</v>
      </c>
      <c r="G165" s="23" t="s">
        <v>344</v>
      </c>
      <c r="H165" s="23" t="s">
        <v>344</v>
      </c>
      <c r="I165">
        <v>1989</v>
      </c>
      <c r="K165" s="80" t="s">
        <v>344</v>
      </c>
      <c r="L165">
        <v>26</v>
      </c>
      <c r="N165" s="89" t="s">
        <v>344</v>
      </c>
      <c r="O165" s="90">
        <v>2014</v>
      </c>
      <c r="P165" s="90">
        <v>12</v>
      </c>
      <c r="Q165" s="90">
        <v>2014</v>
      </c>
    </row>
    <row r="166" spans="1:17" s="74" customFormat="1">
      <c r="A166" s="75">
        <v>201555020366</v>
      </c>
      <c r="B166" s="74">
        <v>20</v>
      </c>
      <c r="C166" s="74">
        <v>15</v>
      </c>
      <c r="D166" s="74">
        <v>55</v>
      </c>
      <c r="E166" s="76" t="s">
        <v>348</v>
      </c>
      <c r="F166" s="76" t="s">
        <v>1285</v>
      </c>
      <c r="G166" s="76" t="s">
        <v>344</v>
      </c>
      <c r="H166" s="76" t="s">
        <v>344</v>
      </c>
      <c r="I166" s="74">
        <v>1983</v>
      </c>
      <c r="K166" s="85" t="s">
        <v>344</v>
      </c>
      <c r="L166" s="74">
        <v>26</v>
      </c>
      <c r="M166" s="95"/>
      <c r="N166" s="96" t="s">
        <v>344</v>
      </c>
      <c r="O166" s="95">
        <v>2014</v>
      </c>
      <c r="P166" s="95">
        <v>12</v>
      </c>
      <c r="Q166" s="95">
        <v>2014</v>
      </c>
    </row>
    <row r="167" spans="1:17">
      <c r="A167" s="24">
        <v>202266010367</v>
      </c>
      <c r="B167">
        <v>20</v>
      </c>
      <c r="C167">
        <v>22</v>
      </c>
      <c r="D167">
        <v>66</v>
      </c>
      <c r="E167" s="23" t="s">
        <v>344</v>
      </c>
      <c r="F167" s="23" t="s">
        <v>1302</v>
      </c>
      <c r="G167" s="23" t="s">
        <v>347</v>
      </c>
      <c r="H167" s="23" t="s">
        <v>344</v>
      </c>
      <c r="I167">
        <v>2000</v>
      </c>
      <c r="K167" s="80" t="s">
        <v>348</v>
      </c>
      <c r="L167">
        <v>26</v>
      </c>
      <c r="N167" s="89" t="s">
        <v>344</v>
      </c>
      <c r="O167" s="90">
        <v>2014</v>
      </c>
      <c r="P167" s="90">
        <v>12</v>
      </c>
      <c r="Q167" s="90">
        <v>2014</v>
      </c>
    </row>
    <row r="168" spans="1:17">
      <c r="A168" s="24">
        <v>201541020363</v>
      </c>
      <c r="B168">
        <v>20</v>
      </c>
      <c r="C168">
        <v>15</v>
      </c>
      <c r="D168">
        <v>41</v>
      </c>
      <c r="E168" s="23" t="s">
        <v>348</v>
      </c>
      <c r="F168" s="23" t="s">
        <v>1320</v>
      </c>
      <c r="G168" s="23" t="s">
        <v>344</v>
      </c>
      <c r="H168" s="23" t="s">
        <v>344</v>
      </c>
      <c r="I168">
        <v>1979</v>
      </c>
      <c r="K168" s="80" t="s">
        <v>344</v>
      </c>
      <c r="L168">
        <v>26</v>
      </c>
      <c r="N168" s="89" t="s">
        <v>344</v>
      </c>
      <c r="O168" s="90">
        <v>2014</v>
      </c>
      <c r="P168" s="90">
        <v>12</v>
      </c>
      <c r="Q168" s="90">
        <v>2014</v>
      </c>
    </row>
    <row r="169" spans="1:17">
      <c r="A169" s="24">
        <v>201557020351</v>
      </c>
      <c r="B169">
        <v>20</v>
      </c>
      <c r="C169">
        <v>15</v>
      </c>
      <c r="D169">
        <v>57</v>
      </c>
      <c r="E169" s="23" t="s">
        <v>348</v>
      </c>
      <c r="F169" s="23" t="s">
        <v>1332</v>
      </c>
      <c r="G169" s="23" t="s">
        <v>347</v>
      </c>
      <c r="H169" s="23" t="s">
        <v>344</v>
      </c>
      <c r="I169">
        <v>2012</v>
      </c>
      <c r="K169" s="80" t="s">
        <v>348</v>
      </c>
      <c r="L169">
        <v>26</v>
      </c>
      <c r="N169" s="89" t="s">
        <v>344</v>
      </c>
      <c r="O169" s="90">
        <v>2014</v>
      </c>
      <c r="P169" s="90">
        <v>12</v>
      </c>
      <c r="Q169" s="90">
        <v>2014</v>
      </c>
    </row>
    <row r="170" spans="1:17">
      <c r="A170" s="24">
        <v>201586020350</v>
      </c>
      <c r="B170">
        <v>20</v>
      </c>
      <c r="C170">
        <v>15</v>
      </c>
      <c r="D170">
        <v>86</v>
      </c>
      <c r="E170" s="23" t="s">
        <v>348</v>
      </c>
      <c r="F170" s="23" t="s">
        <v>1350</v>
      </c>
      <c r="G170" s="23" t="s">
        <v>344</v>
      </c>
      <c r="H170" s="23" t="s">
        <v>344</v>
      </c>
      <c r="I170">
        <v>1995</v>
      </c>
      <c r="K170" s="80" t="s">
        <v>348</v>
      </c>
      <c r="L170">
        <v>26</v>
      </c>
      <c r="N170" s="89" t="s">
        <v>344</v>
      </c>
      <c r="O170" s="90">
        <v>2014</v>
      </c>
      <c r="P170" s="90">
        <v>12</v>
      </c>
      <c r="Q170" s="90">
        <v>2014</v>
      </c>
    </row>
    <row r="171" spans="1:17">
      <c r="A171" s="24">
        <v>201535020348</v>
      </c>
      <c r="B171">
        <v>20</v>
      </c>
      <c r="C171">
        <v>15</v>
      </c>
      <c r="D171">
        <v>35</v>
      </c>
      <c r="E171" s="23" t="s">
        <v>348</v>
      </c>
      <c r="F171" s="23" t="s">
        <v>1363</v>
      </c>
      <c r="G171" s="23" t="s">
        <v>344</v>
      </c>
      <c r="H171" s="23" t="s">
        <v>344</v>
      </c>
      <c r="I171">
        <v>2009</v>
      </c>
      <c r="K171" s="80" t="s">
        <v>344</v>
      </c>
      <c r="L171">
        <v>26</v>
      </c>
      <c r="N171" s="89" t="s">
        <v>344</v>
      </c>
      <c r="O171" s="90">
        <v>2014</v>
      </c>
      <c r="P171" s="90">
        <v>12</v>
      </c>
      <c r="Q171" s="90">
        <v>2014</v>
      </c>
    </row>
    <row r="172" spans="1:17">
      <c r="A172" s="24">
        <v>201504020359</v>
      </c>
      <c r="B172">
        <v>20</v>
      </c>
      <c r="C172">
        <v>15</v>
      </c>
      <c r="D172" s="23" t="s">
        <v>356</v>
      </c>
      <c r="E172" s="23" t="s">
        <v>348</v>
      </c>
      <c r="F172" s="23" t="s">
        <v>1381</v>
      </c>
      <c r="G172" s="23" t="s">
        <v>344</v>
      </c>
      <c r="H172" s="23" t="s">
        <v>344</v>
      </c>
      <c r="I172">
        <v>1947</v>
      </c>
      <c r="K172" s="80" t="s">
        <v>344</v>
      </c>
      <c r="L172">
        <v>26</v>
      </c>
      <c r="N172" s="89" t="s">
        <v>344</v>
      </c>
      <c r="O172" s="90">
        <v>2014</v>
      </c>
      <c r="P172" s="90">
        <v>12</v>
      </c>
      <c r="Q172" s="90">
        <v>2014</v>
      </c>
    </row>
    <row r="173" spans="1:17">
      <c r="A173" s="24">
        <v>201504020359</v>
      </c>
      <c r="B173" t="s">
        <v>346</v>
      </c>
      <c r="H173" s="23"/>
      <c r="K173" s="80" t="s">
        <v>348</v>
      </c>
    </row>
    <row r="174" spans="1:17" s="74" customFormat="1">
      <c r="A174" s="75">
        <v>201557010357</v>
      </c>
      <c r="B174" s="74">
        <v>20</v>
      </c>
      <c r="C174" s="74">
        <v>15</v>
      </c>
      <c r="D174" s="74">
        <v>57</v>
      </c>
      <c r="E174" s="76" t="s">
        <v>344</v>
      </c>
      <c r="F174" s="76" t="s">
        <v>1385</v>
      </c>
      <c r="G174" s="76" t="s">
        <v>344</v>
      </c>
      <c r="H174" s="76" t="s">
        <v>344</v>
      </c>
      <c r="I174" s="74">
        <v>2005</v>
      </c>
      <c r="K174" s="85" t="s">
        <v>344</v>
      </c>
      <c r="L174" s="74">
        <v>26</v>
      </c>
      <c r="M174" s="95"/>
      <c r="N174" s="96" t="s">
        <v>344</v>
      </c>
      <c r="O174" s="95">
        <v>2014</v>
      </c>
      <c r="P174" s="95">
        <v>12</v>
      </c>
      <c r="Q174" s="95">
        <v>2014</v>
      </c>
    </row>
    <row r="175" spans="1:17">
      <c r="A175" s="24">
        <v>201537020344</v>
      </c>
      <c r="B175">
        <v>20</v>
      </c>
      <c r="C175">
        <v>15</v>
      </c>
      <c r="D175">
        <v>37</v>
      </c>
      <c r="E175" s="23" t="s">
        <v>348</v>
      </c>
      <c r="F175" s="23" t="s">
        <v>1396</v>
      </c>
      <c r="G175" s="73" t="s">
        <v>344</v>
      </c>
      <c r="H175" s="73" t="s">
        <v>344</v>
      </c>
      <c r="I175">
        <v>2003</v>
      </c>
      <c r="K175" s="80" t="s">
        <v>348</v>
      </c>
      <c r="L175" s="45">
        <v>26</v>
      </c>
      <c r="N175" s="97" t="s">
        <v>344</v>
      </c>
      <c r="O175" s="98">
        <v>2014</v>
      </c>
      <c r="P175" s="98">
        <v>12</v>
      </c>
      <c r="Q175" s="98">
        <v>2014</v>
      </c>
    </row>
    <row r="176" spans="1:17">
      <c r="A176" s="24">
        <v>201586020345</v>
      </c>
      <c r="B176">
        <v>20</v>
      </c>
      <c r="C176">
        <v>15</v>
      </c>
      <c r="D176">
        <v>86</v>
      </c>
      <c r="E176" s="23" t="s">
        <v>348</v>
      </c>
      <c r="F176" s="23" t="s">
        <v>1406</v>
      </c>
      <c r="G176" s="23" t="s">
        <v>344</v>
      </c>
      <c r="H176" s="23" t="s">
        <v>344</v>
      </c>
      <c r="I176">
        <v>1996</v>
      </c>
      <c r="K176" s="80" t="s">
        <v>344</v>
      </c>
      <c r="L176">
        <v>26</v>
      </c>
      <c r="N176" s="89" t="s">
        <v>350</v>
      </c>
      <c r="O176" s="90">
        <v>2013</v>
      </c>
      <c r="P176" s="89" t="s">
        <v>351</v>
      </c>
      <c r="Q176" s="90">
        <v>2014</v>
      </c>
    </row>
    <row r="177" spans="1:17">
      <c r="A177" s="24">
        <v>201586020346</v>
      </c>
      <c r="B177">
        <v>20</v>
      </c>
      <c r="C177">
        <v>15</v>
      </c>
      <c r="D177">
        <v>86</v>
      </c>
      <c r="E177" s="23" t="s">
        <v>348</v>
      </c>
      <c r="F177" s="23" t="s">
        <v>1420</v>
      </c>
      <c r="G177" s="23" t="s">
        <v>344</v>
      </c>
      <c r="H177" s="23" t="s">
        <v>344</v>
      </c>
      <c r="I177">
        <v>2003</v>
      </c>
      <c r="K177" s="80" t="s">
        <v>348</v>
      </c>
      <c r="L177">
        <v>26</v>
      </c>
      <c r="N177" s="89" t="s">
        <v>350</v>
      </c>
      <c r="O177" s="90">
        <v>2013</v>
      </c>
      <c r="P177" s="89" t="s">
        <v>351</v>
      </c>
      <c r="Q177" s="90">
        <v>2014</v>
      </c>
    </row>
    <row r="178" spans="1:17">
      <c r="A178" s="24">
        <v>201570020343</v>
      </c>
      <c r="B178">
        <v>20</v>
      </c>
      <c r="C178">
        <v>15</v>
      </c>
      <c r="D178">
        <v>70</v>
      </c>
      <c r="E178" s="23" t="s">
        <v>348</v>
      </c>
      <c r="F178" s="23" t="s">
        <v>1438</v>
      </c>
      <c r="G178" s="23" t="s">
        <v>344</v>
      </c>
      <c r="H178" s="23" t="s">
        <v>344</v>
      </c>
      <c r="I178">
        <v>1994</v>
      </c>
      <c r="K178" s="80" t="s">
        <v>344</v>
      </c>
      <c r="L178">
        <v>26</v>
      </c>
      <c r="N178" s="89" t="s">
        <v>344</v>
      </c>
      <c r="O178" s="90">
        <v>2014</v>
      </c>
      <c r="P178" s="90">
        <v>12</v>
      </c>
      <c r="Q178" s="90">
        <v>2014</v>
      </c>
    </row>
    <row r="179" spans="1:17">
      <c r="A179" s="24">
        <v>201541010333</v>
      </c>
      <c r="B179">
        <v>20</v>
      </c>
      <c r="C179">
        <v>15</v>
      </c>
      <c r="D179">
        <v>41</v>
      </c>
      <c r="E179" s="23" t="s">
        <v>344</v>
      </c>
      <c r="F179" s="23" t="s">
        <v>1452</v>
      </c>
      <c r="G179" s="23" t="s">
        <v>347</v>
      </c>
      <c r="H179" s="23" t="s">
        <v>344</v>
      </c>
      <c r="I179">
        <v>2000</v>
      </c>
      <c r="K179" s="80" t="s">
        <v>344</v>
      </c>
      <c r="L179">
        <v>26</v>
      </c>
      <c r="N179" s="89" t="s">
        <v>344</v>
      </c>
      <c r="O179" s="90">
        <v>2014</v>
      </c>
      <c r="P179" s="90">
        <v>12</v>
      </c>
      <c r="Q179" s="90">
        <v>2014</v>
      </c>
    </row>
    <row r="180" spans="1:17">
      <c r="A180" s="24">
        <v>201537020335</v>
      </c>
      <c r="B180">
        <v>20</v>
      </c>
      <c r="C180">
        <v>15</v>
      </c>
      <c r="D180">
        <v>37</v>
      </c>
      <c r="E180" s="23" t="s">
        <v>348</v>
      </c>
      <c r="F180" s="23" t="s">
        <v>1464</v>
      </c>
      <c r="G180" s="23" t="s">
        <v>347</v>
      </c>
      <c r="H180" s="23" t="s">
        <v>344</v>
      </c>
      <c r="I180">
        <v>1973</v>
      </c>
      <c r="K180" s="80" t="s">
        <v>344</v>
      </c>
      <c r="L180">
        <v>26</v>
      </c>
      <c r="N180" s="89" t="s">
        <v>350</v>
      </c>
      <c r="O180" s="90">
        <v>2013</v>
      </c>
      <c r="P180" s="89" t="s">
        <v>351</v>
      </c>
      <c r="Q180" s="90">
        <v>2014</v>
      </c>
    </row>
    <row r="181" spans="1:17">
      <c r="A181" s="24">
        <v>201537020335</v>
      </c>
      <c r="K181" s="80" t="s">
        <v>348</v>
      </c>
    </row>
    <row r="182" spans="1:17">
      <c r="A182" s="24">
        <v>201541020373</v>
      </c>
      <c r="B182">
        <v>20</v>
      </c>
      <c r="C182">
        <v>15</v>
      </c>
      <c r="D182">
        <v>41</v>
      </c>
      <c r="E182" s="23" t="s">
        <v>348</v>
      </c>
      <c r="F182" s="23" t="s">
        <v>1481</v>
      </c>
      <c r="G182" s="23" t="s">
        <v>347</v>
      </c>
      <c r="H182" s="23" t="s">
        <v>344</v>
      </c>
      <c r="I182">
        <v>2009</v>
      </c>
      <c r="K182" s="80" t="s">
        <v>344</v>
      </c>
      <c r="L182">
        <v>26</v>
      </c>
      <c r="N182" s="89" t="s">
        <v>344</v>
      </c>
      <c r="O182" s="90">
        <v>2014</v>
      </c>
      <c r="P182" s="89">
        <v>12</v>
      </c>
      <c r="Q182" s="90">
        <v>2014</v>
      </c>
    </row>
    <row r="183" spans="1:17">
      <c r="A183" s="24">
        <v>201541020373</v>
      </c>
      <c r="K183" s="80" t="s">
        <v>348</v>
      </c>
    </row>
    <row r="184" spans="1:17">
      <c r="A184" s="24">
        <v>201574020374</v>
      </c>
      <c r="B184">
        <v>20</v>
      </c>
      <c r="C184">
        <v>15</v>
      </c>
      <c r="D184">
        <v>74</v>
      </c>
      <c r="E184" s="23" t="s">
        <v>348</v>
      </c>
      <c r="F184" s="23" t="s">
        <v>1494</v>
      </c>
      <c r="G184" s="23" t="s">
        <v>344</v>
      </c>
      <c r="H184" s="23" t="s">
        <v>344</v>
      </c>
      <c r="I184">
        <v>1988</v>
      </c>
      <c r="K184" s="80" t="s">
        <v>344</v>
      </c>
      <c r="L184">
        <v>26</v>
      </c>
      <c r="N184" s="89" t="s">
        <v>344</v>
      </c>
      <c r="O184" s="90">
        <v>2014</v>
      </c>
      <c r="P184" s="90">
        <v>12</v>
      </c>
      <c r="Q184" s="90">
        <v>2014</v>
      </c>
    </row>
    <row r="185" spans="1:17">
      <c r="A185" s="24">
        <v>201535020370</v>
      </c>
      <c r="B185">
        <v>20</v>
      </c>
      <c r="C185">
        <v>15</v>
      </c>
      <c r="D185">
        <v>35</v>
      </c>
      <c r="E185" s="23" t="s">
        <v>348</v>
      </c>
      <c r="F185" s="23" t="s">
        <v>1504</v>
      </c>
      <c r="G185" s="23" t="s">
        <v>344</v>
      </c>
      <c r="H185" s="23" t="s">
        <v>344</v>
      </c>
      <c r="I185">
        <v>1997</v>
      </c>
      <c r="K185" s="80" t="s">
        <v>348</v>
      </c>
      <c r="L185">
        <v>26</v>
      </c>
      <c r="N185" s="89" t="s">
        <v>344</v>
      </c>
      <c r="O185" s="90">
        <v>2014</v>
      </c>
      <c r="P185" s="90">
        <v>12</v>
      </c>
      <c r="Q185" s="90">
        <v>2014</v>
      </c>
    </row>
    <row r="186" spans="1:17">
      <c r="A186" s="24">
        <v>302665020051</v>
      </c>
      <c r="B186">
        <v>30</v>
      </c>
      <c r="C186">
        <v>26</v>
      </c>
      <c r="D186">
        <v>65</v>
      </c>
      <c r="E186">
        <v>2</v>
      </c>
      <c r="F186" s="78">
        <v>51</v>
      </c>
      <c r="G186">
        <v>1</v>
      </c>
      <c r="H186">
        <v>2</v>
      </c>
      <c r="I186">
        <v>2011</v>
      </c>
      <c r="L186">
        <v>26</v>
      </c>
      <c r="M186" s="90">
        <v>9</v>
      </c>
      <c r="N186" s="90">
        <v>7</v>
      </c>
      <c r="O186" s="90">
        <v>2014</v>
      </c>
      <c r="P186" s="90">
        <v>6</v>
      </c>
      <c r="Q186" s="90">
        <v>2015</v>
      </c>
    </row>
    <row r="187" spans="1:17">
      <c r="A187" s="24">
        <v>306758020057</v>
      </c>
      <c r="B187">
        <v>30</v>
      </c>
      <c r="C187">
        <v>67</v>
      </c>
      <c r="D187">
        <v>58</v>
      </c>
      <c r="E187">
        <v>2</v>
      </c>
      <c r="F187" s="78">
        <v>57</v>
      </c>
      <c r="G187">
        <v>1</v>
      </c>
      <c r="H187">
        <v>1</v>
      </c>
      <c r="I187">
        <v>1997</v>
      </c>
      <c r="K187" s="4">
        <v>2</v>
      </c>
      <c r="L187">
        <v>26</v>
      </c>
      <c r="M187" s="90">
        <v>9</v>
      </c>
      <c r="N187" s="90">
        <v>7</v>
      </c>
      <c r="O187" s="90">
        <v>2014</v>
      </c>
      <c r="P187" s="90">
        <v>6</v>
      </c>
      <c r="Q187" s="90">
        <v>2015</v>
      </c>
    </row>
    <row r="188" spans="1:17">
      <c r="A188" s="24">
        <v>302642020058</v>
      </c>
      <c r="B188">
        <v>30</v>
      </c>
      <c r="C188">
        <v>26</v>
      </c>
      <c r="D188">
        <v>42</v>
      </c>
      <c r="E188">
        <v>2</v>
      </c>
      <c r="F188" s="78">
        <v>58</v>
      </c>
      <c r="G188">
        <v>3</v>
      </c>
      <c r="H188">
        <v>2</v>
      </c>
      <c r="I188">
        <v>1994</v>
      </c>
      <c r="K188" s="4">
        <v>2</v>
      </c>
      <c r="L188">
        <v>26</v>
      </c>
      <c r="M188" s="90">
        <v>9</v>
      </c>
      <c r="N188" s="90">
        <v>7</v>
      </c>
      <c r="O188" s="90">
        <v>2014</v>
      </c>
      <c r="P188" s="90">
        <v>6</v>
      </c>
      <c r="Q188" s="90">
        <v>2015</v>
      </c>
    </row>
    <row r="189" spans="1:17">
      <c r="A189" s="24">
        <v>306758010059</v>
      </c>
      <c r="B189">
        <v>30</v>
      </c>
      <c r="C189">
        <v>67</v>
      </c>
      <c r="D189">
        <v>58</v>
      </c>
      <c r="E189" s="23" t="s">
        <v>344</v>
      </c>
      <c r="F189" s="79" t="s">
        <v>1524</v>
      </c>
      <c r="G189">
        <v>3</v>
      </c>
      <c r="H189">
        <v>1</v>
      </c>
      <c r="I189">
        <v>2006</v>
      </c>
      <c r="K189" s="4">
        <v>1</v>
      </c>
      <c r="L189">
        <v>26</v>
      </c>
      <c r="M189" s="90">
        <v>9</v>
      </c>
      <c r="N189" s="90">
        <v>7</v>
      </c>
      <c r="O189" s="90">
        <v>2014</v>
      </c>
      <c r="P189" s="90">
        <v>6</v>
      </c>
      <c r="Q189" s="90">
        <v>2015</v>
      </c>
    </row>
    <row r="190" spans="1:17">
      <c r="A190" s="24">
        <v>302640020060</v>
      </c>
      <c r="B190">
        <v>30</v>
      </c>
      <c r="C190">
        <v>26</v>
      </c>
      <c r="D190">
        <v>40</v>
      </c>
      <c r="E190" s="23" t="s">
        <v>348</v>
      </c>
      <c r="F190" s="23" t="s">
        <v>1525</v>
      </c>
      <c r="G190">
        <v>3</v>
      </c>
      <c r="H190">
        <v>1</v>
      </c>
      <c r="I190">
        <v>1980</v>
      </c>
      <c r="K190" s="4">
        <v>2</v>
      </c>
      <c r="L190">
        <v>26</v>
      </c>
      <c r="M190" s="90">
        <v>9</v>
      </c>
      <c r="N190" s="90">
        <v>7</v>
      </c>
      <c r="O190" s="90">
        <v>2014</v>
      </c>
      <c r="P190" s="90">
        <v>6</v>
      </c>
      <c r="Q190" s="90">
        <v>2015</v>
      </c>
    </row>
    <row r="191" spans="1:17">
      <c r="A191" s="24">
        <v>405079010061</v>
      </c>
      <c r="B191">
        <v>40</v>
      </c>
      <c r="C191">
        <v>50</v>
      </c>
      <c r="D191">
        <v>79</v>
      </c>
      <c r="E191" s="23" t="s">
        <v>344</v>
      </c>
      <c r="F191" s="23" t="s">
        <v>1526</v>
      </c>
      <c r="G191">
        <v>1</v>
      </c>
      <c r="H191">
        <v>1</v>
      </c>
      <c r="I191">
        <v>1998</v>
      </c>
      <c r="K191" s="4">
        <v>1</v>
      </c>
      <c r="L191">
        <v>26</v>
      </c>
      <c r="M191" s="90">
        <v>9</v>
      </c>
      <c r="N191" s="90">
        <v>7</v>
      </c>
      <c r="O191" s="90">
        <v>2014</v>
      </c>
      <c r="P191" s="90">
        <v>6</v>
      </c>
      <c r="Q191" s="90">
        <v>2015</v>
      </c>
    </row>
    <row r="192" spans="1:17">
      <c r="A192" s="24">
        <v>302650020062</v>
      </c>
      <c r="B192">
        <v>30</v>
      </c>
      <c r="C192">
        <v>26</v>
      </c>
      <c r="D192">
        <v>50</v>
      </c>
      <c r="E192" s="23" t="s">
        <v>348</v>
      </c>
      <c r="F192" s="23" t="s">
        <v>1527</v>
      </c>
      <c r="G192">
        <v>1</v>
      </c>
      <c r="H192">
        <v>1</v>
      </c>
      <c r="I192">
        <v>2003</v>
      </c>
      <c r="K192" s="4">
        <v>2</v>
      </c>
      <c r="L192">
        <v>26</v>
      </c>
      <c r="M192" s="90">
        <v>9</v>
      </c>
      <c r="N192" s="90">
        <v>1</v>
      </c>
      <c r="O192" s="90">
        <v>2015</v>
      </c>
      <c r="P192" s="90">
        <v>12</v>
      </c>
      <c r="Q192" s="90">
        <v>2015</v>
      </c>
    </row>
    <row r="193" spans="1:17">
      <c r="A193" s="24">
        <v>557364010063</v>
      </c>
      <c r="B193">
        <v>55</v>
      </c>
      <c r="C193">
        <v>73</v>
      </c>
      <c r="D193">
        <v>64</v>
      </c>
      <c r="E193" s="23" t="s">
        <v>344</v>
      </c>
      <c r="F193" s="23" t="s">
        <v>1528</v>
      </c>
      <c r="G193">
        <v>1</v>
      </c>
      <c r="H193">
        <v>1</v>
      </c>
      <c r="I193">
        <v>1998</v>
      </c>
      <c r="K193" s="4">
        <v>2</v>
      </c>
      <c r="L193">
        <v>26</v>
      </c>
      <c r="M193" s="90">
        <v>9</v>
      </c>
      <c r="N193" s="90">
        <v>1</v>
      </c>
      <c r="O193" s="90">
        <v>2015</v>
      </c>
      <c r="P193" s="90">
        <v>12</v>
      </c>
      <c r="Q193" s="90">
        <v>2015</v>
      </c>
    </row>
    <row r="194" spans="1:17">
      <c r="A194" s="24">
        <v>201519010064</v>
      </c>
      <c r="B194">
        <v>20</v>
      </c>
      <c r="C194">
        <v>15</v>
      </c>
      <c r="D194">
        <v>19</v>
      </c>
      <c r="E194" s="23" t="s">
        <v>344</v>
      </c>
      <c r="F194" s="23" t="s">
        <v>1529</v>
      </c>
      <c r="G194">
        <v>3</v>
      </c>
      <c r="H194">
        <v>2</v>
      </c>
      <c r="I194">
        <v>2004</v>
      </c>
      <c r="K194" s="4">
        <v>2</v>
      </c>
      <c r="L194">
        <v>26</v>
      </c>
      <c r="M194" s="90">
        <v>9</v>
      </c>
      <c r="N194" s="90">
        <v>1</v>
      </c>
      <c r="O194" s="90">
        <v>2015</v>
      </c>
      <c r="P194" s="90">
        <v>12</v>
      </c>
      <c r="Q194" s="90">
        <v>2015</v>
      </c>
    </row>
    <row r="195" spans="1:17">
      <c r="A195" s="24">
        <v>207547010065</v>
      </c>
      <c r="B195">
        <v>20</v>
      </c>
      <c r="C195">
        <v>75</v>
      </c>
      <c r="D195">
        <v>47</v>
      </c>
      <c r="E195" s="23" t="s">
        <v>344</v>
      </c>
      <c r="F195" s="23" t="s">
        <v>1530</v>
      </c>
      <c r="G195">
        <v>3</v>
      </c>
      <c r="H195">
        <v>1</v>
      </c>
      <c r="I195">
        <v>1985</v>
      </c>
      <c r="K195" s="4">
        <v>2</v>
      </c>
      <c r="L195">
        <v>26</v>
      </c>
      <c r="M195" s="90">
        <v>9</v>
      </c>
      <c r="N195" s="90">
        <v>1</v>
      </c>
      <c r="O195" s="90">
        <v>2015</v>
      </c>
      <c r="P195" s="90">
        <v>12</v>
      </c>
      <c r="Q195" s="90">
        <v>2015</v>
      </c>
    </row>
    <row r="196" spans="1:17">
      <c r="A196" s="24">
        <v>309357010066</v>
      </c>
      <c r="B196">
        <v>30</v>
      </c>
      <c r="C196">
        <v>93</v>
      </c>
      <c r="D196">
        <v>57</v>
      </c>
      <c r="E196" s="23" t="s">
        <v>344</v>
      </c>
      <c r="F196" s="23" t="s">
        <v>1531</v>
      </c>
      <c r="G196">
        <v>3</v>
      </c>
      <c r="H196">
        <v>1</v>
      </c>
      <c r="I196">
        <v>1976</v>
      </c>
      <c r="K196" s="4">
        <v>2</v>
      </c>
      <c r="L196">
        <v>26</v>
      </c>
      <c r="M196" s="90">
        <v>9</v>
      </c>
      <c r="N196" s="90">
        <v>1</v>
      </c>
      <c r="O196" s="90">
        <v>2015</v>
      </c>
      <c r="P196" s="90">
        <v>12</v>
      </c>
      <c r="Q196" s="90">
        <v>2015</v>
      </c>
    </row>
    <row r="197" spans="1:17">
      <c r="A197" s="24">
        <v>302605020067</v>
      </c>
      <c r="B197">
        <v>30</v>
      </c>
      <c r="C197">
        <v>26</v>
      </c>
      <c r="D197" s="23" t="s">
        <v>391</v>
      </c>
      <c r="E197" s="23" t="s">
        <v>348</v>
      </c>
      <c r="F197" s="23" t="s">
        <v>1532</v>
      </c>
      <c r="G197">
        <v>3</v>
      </c>
      <c r="H197">
        <v>1</v>
      </c>
      <c r="I197">
        <v>2000</v>
      </c>
      <c r="K197" s="4">
        <v>2</v>
      </c>
      <c r="L197">
        <v>26</v>
      </c>
      <c r="M197" s="90">
        <v>9</v>
      </c>
      <c r="N197" s="90">
        <v>1</v>
      </c>
      <c r="O197" s="90">
        <v>2015</v>
      </c>
      <c r="P197" s="90">
        <v>12</v>
      </c>
      <c r="Q197" s="90">
        <v>2015</v>
      </c>
    </row>
    <row r="198" spans="1:17">
      <c r="A198" s="24">
        <v>404751010068</v>
      </c>
      <c r="B198">
        <v>40</v>
      </c>
      <c r="C198">
        <v>47</v>
      </c>
      <c r="D198">
        <v>51</v>
      </c>
      <c r="E198" s="23" t="s">
        <v>344</v>
      </c>
      <c r="F198" s="23" t="s">
        <v>1533</v>
      </c>
      <c r="G198">
        <v>3</v>
      </c>
      <c r="H198">
        <v>1</v>
      </c>
      <c r="I198">
        <v>1975</v>
      </c>
      <c r="K198" s="4">
        <v>2</v>
      </c>
      <c r="L198">
        <v>26</v>
      </c>
      <c r="M198" s="90">
        <v>9</v>
      </c>
      <c r="N198" s="90">
        <v>1</v>
      </c>
      <c r="O198" s="90">
        <v>2015</v>
      </c>
      <c r="P198" s="90">
        <v>12</v>
      </c>
      <c r="Q198" s="90">
        <v>2015</v>
      </c>
    </row>
    <row r="199" spans="1:17">
      <c r="A199" s="24">
        <v>303330020069</v>
      </c>
      <c r="B199">
        <v>30</v>
      </c>
      <c r="C199">
        <v>33</v>
      </c>
      <c r="D199">
        <v>30</v>
      </c>
      <c r="E199" s="23" t="s">
        <v>348</v>
      </c>
      <c r="F199" s="23" t="s">
        <v>1534</v>
      </c>
      <c r="G199">
        <v>1</v>
      </c>
      <c r="H199">
        <v>1</v>
      </c>
      <c r="I199">
        <v>2002</v>
      </c>
      <c r="K199" s="4">
        <v>2</v>
      </c>
      <c r="L199">
        <v>26</v>
      </c>
      <c r="M199" s="90">
        <v>9</v>
      </c>
      <c r="N199" s="90">
        <v>1</v>
      </c>
      <c r="O199" s="90">
        <v>2015</v>
      </c>
      <c r="P199" s="90">
        <v>12</v>
      </c>
      <c r="Q199" s="90">
        <v>2015</v>
      </c>
    </row>
    <row r="200" spans="1:17">
      <c r="A200" s="24">
        <v>302675020070</v>
      </c>
      <c r="B200">
        <v>30</v>
      </c>
      <c r="C200">
        <v>26</v>
      </c>
      <c r="D200">
        <v>75</v>
      </c>
      <c r="E200" s="23" t="s">
        <v>348</v>
      </c>
      <c r="F200" s="23" t="s">
        <v>1535</v>
      </c>
      <c r="G200">
        <v>1</v>
      </c>
      <c r="H200">
        <v>1</v>
      </c>
      <c r="I200">
        <v>2000</v>
      </c>
      <c r="K200" s="4">
        <v>1</v>
      </c>
      <c r="L200">
        <v>26</v>
      </c>
      <c r="M200" s="90">
        <v>9</v>
      </c>
      <c r="N200" s="90">
        <v>1</v>
      </c>
      <c r="O200" s="90">
        <v>2015</v>
      </c>
      <c r="P200" s="90">
        <v>12</v>
      </c>
      <c r="Q200" s="90">
        <v>2015</v>
      </c>
    </row>
    <row r="201" spans="1:17">
      <c r="A201" s="24">
        <v>221586010071</v>
      </c>
      <c r="B201">
        <v>22</v>
      </c>
      <c r="C201">
        <v>15</v>
      </c>
      <c r="D201">
        <v>86</v>
      </c>
      <c r="E201" s="23" t="s">
        <v>344</v>
      </c>
      <c r="F201" s="23" t="s">
        <v>1536</v>
      </c>
      <c r="G201">
        <v>3</v>
      </c>
      <c r="H201">
        <v>1</v>
      </c>
      <c r="I201">
        <v>2000</v>
      </c>
      <c r="K201" s="4">
        <v>2</v>
      </c>
      <c r="L201">
        <v>26</v>
      </c>
      <c r="M201" s="90">
        <v>9</v>
      </c>
      <c r="N201" s="90">
        <v>1</v>
      </c>
      <c r="O201" s="90">
        <v>2015</v>
      </c>
      <c r="P201" s="90">
        <v>12</v>
      </c>
      <c r="Q201" s="90">
        <v>2015</v>
      </c>
    </row>
    <row r="202" spans="1:17">
      <c r="A202" s="24">
        <v>552764010072</v>
      </c>
      <c r="B202">
        <v>55</v>
      </c>
      <c r="C202">
        <v>27</v>
      </c>
      <c r="D202">
        <v>64</v>
      </c>
      <c r="E202" s="23" t="s">
        <v>344</v>
      </c>
      <c r="F202" s="23" t="s">
        <v>1537</v>
      </c>
      <c r="G202">
        <v>3</v>
      </c>
      <c r="H202">
        <v>1</v>
      </c>
      <c r="I202">
        <v>2000</v>
      </c>
      <c r="K202" s="4">
        <v>1</v>
      </c>
      <c r="L202">
        <v>26</v>
      </c>
      <c r="M202" s="90">
        <v>9</v>
      </c>
      <c r="N202" s="90">
        <v>1</v>
      </c>
      <c r="O202" s="90">
        <v>2015</v>
      </c>
      <c r="P202" s="90">
        <v>12</v>
      </c>
      <c r="Q202" s="90">
        <v>2015</v>
      </c>
    </row>
    <row r="203" spans="1:17">
      <c r="A203" s="24">
        <v>302640020073</v>
      </c>
      <c r="B203">
        <v>30</v>
      </c>
      <c r="C203">
        <v>26</v>
      </c>
      <c r="D203">
        <v>40</v>
      </c>
      <c r="E203" s="23" t="s">
        <v>348</v>
      </c>
      <c r="F203" s="23" t="s">
        <v>1538</v>
      </c>
      <c r="G203">
        <v>3</v>
      </c>
      <c r="H203">
        <v>1</v>
      </c>
      <c r="I203">
        <v>2010</v>
      </c>
      <c r="K203" s="4">
        <v>2</v>
      </c>
      <c r="L203">
        <v>26</v>
      </c>
      <c r="M203" s="90">
        <v>9</v>
      </c>
      <c r="N203" s="90">
        <v>7</v>
      </c>
      <c r="O203" s="90">
        <v>2014</v>
      </c>
      <c r="P203" s="90">
        <v>6</v>
      </c>
      <c r="Q203" s="90">
        <v>2015</v>
      </c>
    </row>
    <row r="204" spans="1:17">
      <c r="A204" s="24">
        <v>302665020051</v>
      </c>
      <c r="B204">
        <v>30</v>
      </c>
      <c r="C204">
        <v>26</v>
      </c>
      <c r="D204">
        <v>65</v>
      </c>
      <c r="E204" s="23" t="s">
        <v>348</v>
      </c>
      <c r="F204" s="23" t="s">
        <v>1539</v>
      </c>
      <c r="G204">
        <v>1</v>
      </c>
      <c r="H204">
        <v>2</v>
      </c>
      <c r="I204">
        <v>2011</v>
      </c>
      <c r="K204" s="4">
        <v>2</v>
      </c>
      <c r="L204">
        <v>26</v>
      </c>
      <c r="M204" s="90">
        <v>9</v>
      </c>
      <c r="N204" s="90">
        <v>7</v>
      </c>
      <c r="O204" s="90">
        <v>2014</v>
      </c>
      <c r="P204" s="90">
        <v>6</v>
      </c>
      <c r="Q204" s="90">
        <v>2015</v>
      </c>
    </row>
    <row r="205" spans="1:17">
      <c r="A205" s="24">
        <v>201541020052</v>
      </c>
      <c r="B205">
        <v>20</v>
      </c>
      <c r="C205">
        <v>15</v>
      </c>
      <c r="D205">
        <v>41</v>
      </c>
      <c r="E205" s="23" t="s">
        <v>348</v>
      </c>
      <c r="F205" s="23" t="s">
        <v>1540</v>
      </c>
      <c r="G205">
        <v>1</v>
      </c>
      <c r="H205">
        <v>1</v>
      </c>
      <c r="I205">
        <v>2006</v>
      </c>
      <c r="K205" s="4">
        <v>2</v>
      </c>
      <c r="L205">
        <v>26</v>
      </c>
      <c r="M205" s="90">
        <v>9</v>
      </c>
      <c r="N205" s="90">
        <v>1</v>
      </c>
      <c r="O205" s="90">
        <v>2015</v>
      </c>
      <c r="P205" s="90">
        <v>12</v>
      </c>
      <c r="Q205" s="90">
        <v>2015</v>
      </c>
    </row>
    <row r="206" spans="1:17">
      <c r="A206" s="24">
        <v>201519020053</v>
      </c>
      <c r="B206">
        <v>20</v>
      </c>
      <c r="C206">
        <v>15</v>
      </c>
      <c r="D206">
        <v>19</v>
      </c>
      <c r="E206" s="23" t="s">
        <v>348</v>
      </c>
      <c r="F206" s="23" t="s">
        <v>1541</v>
      </c>
      <c r="G206">
        <v>3</v>
      </c>
      <c r="H206">
        <v>1</v>
      </c>
      <c r="I206">
        <v>1998</v>
      </c>
      <c r="K206" s="4">
        <v>2</v>
      </c>
      <c r="L206">
        <v>26</v>
      </c>
      <c r="M206" s="90">
        <v>9</v>
      </c>
      <c r="N206" s="90">
        <v>1</v>
      </c>
      <c r="O206" s="90">
        <v>2015</v>
      </c>
      <c r="P206" s="90">
        <v>12</v>
      </c>
      <c r="Q206" s="90">
        <v>2015</v>
      </c>
    </row>
    <row r="207" spans="1:17">
      <c r="A207" s="24">
        <v>302663020054</v>
      </c>
      <c r="B207">
        <v>30</v>
      </c>
      <c r="C207">
        <v>26</v>
      </c>
      <c r="D207">
        <v>63</v>
      </c>
      <c r="E207" s="23" t="s">
        <v>348</v>
      </c>
      <c r="F207" s="23" t="s">
        <v>1542</v>
      </c>
      <c r="G207">
        <v>1</v>
      </c>
      <c r="H207">
        <v>1</v>
      </c>
      <c r="I207">
        <v>1998</v>
      </c>
      <c r="K207" s="4">
        <v>1</v>
      </c>
      <c r="L207">
        <v>26</v>
      </c>
      <c r="M207" s="90">
        <v>9</v>
      </c>
      <c r="N207" s="90">
        <v>1</v>
      </c>
      <c r="O207" s="90">
        <v>2015</v>
      </c>
      <c r="P207" s="90">
        <v>12</v>
      </c>
      <c r="Q207" s="90">
        <v>2015</v>
      </c>
    </row>
    <row r="208" spans="1:17">
      <c r="A208" s="24">
        <v>507037010055</v>
      </c>
      <c r="B208">
        <v>50</v>
      </c>
      <c r="C208">
        <v>70</v>
      </c>
      <c r="D208">
        <v>37</v>
      </c>
      <c r="E208" s="23" t="s">
        <v>344</v>
      </c>
      <c r="F208" s="23" t="s">
        <v>1543</v>
      </c>
      <c r="G208">
        <v>3</v>
      </c>
      <c r="H208">
        <v>1</v>
      </c>
      <c r="I208">
        <v>2009</v>
      </c>
      <c r="K208" s="4">
        <v>2</v>
      </c>
      <c r="L208">
        <v>26</v>
      </c>
      <c r="M208" s="90">
        <v>9</v>
      </c>
      <c r="N208" s="90">
        <v>1</v>
      </c>
      <c r="O208" s="90">
        <v>2015</v>
      </c>
      <c r="P208" s="90">
        <v>12</v>
      </c>
      <c r="Q208" s="90">
        <v>2015</v>
      </c>
    </row>
    <row r="209" spans="1:17">
      <c r="A209" s="24">
        <v>104240020074</v>
      </c>
      <c r="B209">
        <v>10</v>
      </c>
      <c r="C209">
        <v>42</v>
      </c>
      <c r="D209">
        <v>40</v>
      </c>
      <c r="E209" s="23" t="s">
        <v>348</v>
      </c>
      <c r="F209" s="23" t="s">
        <v>1544</v>
      </c>
      <c r="G209">
        <v>1</v>
      </c>
      <c r="H209">
        <v>1</v>
      </c>
      <c r="I209">
        <v>1986</v>
      </c>
      <c r="K209" s="4">
        <v>1</v>
      </c>
      <c r="L209">
        <v>26</v>
      </c>
      <c r="M209" s="90">
        <v>9</v>
      </c>
      <c r="N209" s="90">
        <v>1</v>
      </c>
      <c r="O209" s="90">
        <v>2015</v>
      </c>
      <c r="P209" s="90">
        <v>12</v>
      </c>
      <c r="Q209" s="90">
        <v>2015</v>
      </c>
    </row>
    <row r="210" spans="1:17">
      <c r="A210" s="24">
        <v>201519020075</v>
      </c>
      <c r="B210">
        <v>20</v>
      </c>
      <c r="C210">
        <v>15</v>
      </c>
      <c r="D210">
        <v>19</v>
      </c>
      <c r="E210" s="23" t="s">
        <v>348</v>
      </c>
      <c r="F210" s="23" t="s">
        <v>1545</v>
      </c>
      <c r="G210">
        <v>1</v>
      </c>
      <c r="H210">
        <v>1</v>
      </c>
      <c r="I210">
        <v>2000</v>
      </c>
      <c r="K210" s="4">
        <v>2</v>
      </c>
      <c r="L210">
        <v>26</v>
      </c>
      <c r="M210" s="90">
        <v>9</v>
      </c>
      <c r="N210" s="90">
        <v>1</v>
      </c>
      <c r="O210" s="90">
        <v>2015</v>
      </c>
      <c r="P210" s="90">
        <v>12</v>
      </c>
      <c r="Q210" s="90">
        <v>2015</v>
      </c>
    </row>
    <row r="211" spans="1:17">
      <c r="A211" s="24">
        <v>404104020076</v>
      </c>
      <c r="B211">
        <v>40</v>
      </c>
      <c r="C211">
        <v>41</v>
      </c>
      <c r="D211" s="23" t="s">
        <v>356</v>
      </c>
      <c r="E211" s="23" t="s">
        <v>348</v>
      </c>
      <c r="F211" s="23" t="s">
        <v>1546</v>
      </c>
      <c r="G211">
        <v>1</v>
      </c>
      <c r="H211">
        <v>1</v>
      </c>
      <c r="I211">
        <v>1993</v>
      </c>
      <c r="K211" s="4">
        <v>1</v>
      </c>
      <c r="L211">
        <v>26</v>
      </c>
      <c r="M211" s="90">
        <v>9</v>
      </c>
      <c r="N211" s="90">
        <v>1</v>
      </c>
      <c r="O211" s="90">
        <v>2015</v>
      </c>
      <c r="P211" s="90">
        <v>12</v>
      </c>
      <c r="Q211" s="90">
        <v>2015</v>
      </c>
    </row>
    <row r="212" spans="1:17">
      <c r="A212" s="24">
        <v>302672020077</v>
      </c>
      <c r="B212">
        <v>30</v>
      </c>
      <c r="C212">
        <v>26</v>
      </c>
      <c r="D212">
        <v>72</v>
      </c>
      <c r="E212" s="23" t="s">
        <v>348</v>
      </c>
      <c r="F212" s="23" t="s">
        <v>1547</v>
      </c>
      <c r="G212">
        <v>2</v>
      </c>
      <c r="H212">
        <v>1</v>
      </c>
      <c r="I212">
        <v>2005</v>
      </c>
      <c r="K212" s="4">
        <v>2</v>
      </c>
      <c r="L212">
        <v>26</v>
      </c>
      <c r="M212" s="90">
        <v>9</v>
      </c>
      <c r="N212" s="90">
        <v>1</v>
      </c>
      <c r="O212" s="90">
        <v>2015</v>
      </c>
      <c r="P212" s="90">
        <v>12</v>
      </c>
      <c r="Q212" s="90">
        <v>2015</v>
      </c>
    </row>
    <row r="213" spans="1:17">
      <c r="A213" s="24">
        <v>408786020078</v>
      </c>
      <c r="B213">
        <v>40</v>
      </c>
      <c r="C213">
        <v>87</v>
      </c>
      <c r="D213">
        <v>86</v>
      </c>
      <c r="E213" s="23" t="s">
        <v>348</v>
      </c>
      <c r="F213" s="23" t="s">
        <v>1548</v>
      </c>
      <c r="G213">
        <v>1</v>
      </c>
      <c r="H213">
        <v>1</v>
      </c>
      <c r="I213">
        <v>2013</v>
      </c>
      <c r="K213" s="4">
        <v>2</v>
      </c>
      <c r="L213">
        <v>26</v>
      </c>
      <c r="M213" s="90">
        <v>9</v>
      </c>
      <c r="N213" s="90">
        <v>1</v>
      </c>
      <c r="O213" s="90">
        <v>2015</v>
      </c>
      <c r="P213" s="90">
        <v>12</v>
      </c>
      <c r="Q213" s="90">
        <v>2015</v>
      </c>
    </row>
    <row r="214" spans="1:17" ht="19.5" customHeight="1">
      <c r="A214" s="24">
        <v>207547010101</v>
      </c>
      <c r="B214" s="4">
        <v>20</v>
      </c>
      <c r="C214" s="4">
        <v>75</v>
      </c>
      <c r="D214" s="4">
        <v>47</v>
      </c>
      <c r="E214" s="80" t="s">
        <v>344</v>
      </c>
      <c r="F214" s="80" t="s">
        <v>1618</v>
      </c>
      <c r="G214" s="105" t="s">
        <v>347</v>
      </c>
      <c r="H214" s="84" t="s">
        <v>344</v>
      </c>
      <c r="I214" s="5">
        <v>1975</v>
      </c>
      <c r="J214" s="84"/>
      <c r="K214" s="84" t="s">
        <v>348</v>
      </c>
      <c r="L214" s="4" t="s">
        <v>346</v>
      </c>
      <c r="M214" s="4" t="s">
        <v>346</v>
      </c>
      <c r="N214" s="106">
        <v>1</v>
      </c>
      <c r="O214" s="4">
        <v>2014</v>
      </c>
      <c r="P214" s="106">
        <v>12</v>
      </c>
      <c r="Q214" s="106">
        <v>2014</v>
      </c>
    </row>
    <row r="215" spans="1:17">
      <c r="A215" s="24">
        <v>302672010102</v>
      </c>
      <c r="B215" s="4">
        <v>30</v>
      </c>
      <c r="C215" s="4">
        <v>26</v>
      </c>
      <c r="D215" s="4">
        <v>72</v>
      </c>
      <c r="E215" s="80" t="s">
        <v>348</v>
      </c>
      <c r="F215" s="80" t="s">
        <v>1619</v>
      </c>
      <c r="G215" s="108" t="s">
        <v>347</v>
      </c>
      <c r="H215" s="108" t="s">
        <v>344</v>
      </c>
      <c r="I215" s="107">
        <v>2009</v>
      </c>
      <c r="J215" s="5"/>
      <c r="K215" s="80" t="s">
        <v>348</v>
      </c>
      <c r="L215" s="4" t="s">
        <v>346</v>
      </c>
      <c r="M215" s="4" t="s">
        <v>346</v>
      </c>
      <c r="N215" s="4">
        <v>1</v>
      </c>
      <c r="O215" s="4">
        <v>2014</v>
      </c>
      <c r="P215" s="106">
        <v>12</v>
      </c>
      <c r="Q215" s="106">
        <v>2014</v>
      </c>
    </row>
    <row r="216" spans="1:17">
      <c r="A216" s="24">
        <v>302616020103</v>
      </c>
      <c r="B216" s="4">
        <v>30</v>
      </c>
      <c r="C216" s="4">
        <v>26</v>
      </c>
      <c r="D216" s="4">
        <v>16</v>
      </c>
      <c r="E216" s="80" t="s">
        <v>348</v>
      </c>
      <c r="F216" s="80" t="s">
        <v>1620</v>
      </c>
      <c r="G216" s="109" t="s">
        <v>347</v>
      </c>
      <c r="H216" s="109" t="s">
        <v>344</v>
      </c>
      <c r="I216" s="4">
        <v>2011</v>
      </c>
      <c r="J216" s="4" t="s">
        <v>346</v>
      </c>
      <c r="K216" s="80" t="s">
        <v>344</v>
      </c>
      <c r="L216" s="4" t="s">
        <v>346</v>
      </c>
      <c r="M216" s="4" t="s">
        <v>346</v>
      </c>
      <c r="N216" s="4">
        <v>1</v>
      </c>
      <c r="O216" s="4">
        <v>2014</v>
      </c>
      <c r="P216" s="106">
        <v>12</v>
      </c>
      <c r="Q216" s="106">
        <v>2014</v>
      </c>
    </row>
    <row r="217" spans="1:17">
      <c r="A217" s="24">
        <v>201510020104</v>
      </c>
      <c r="B217" s="4">
        <v>20</v>
      </c>
      <c r="C217" s="4">
        <v>15</v>
      </c>
      <c r="D217" s="4">
        <v>10</v>
      </c>
      <c r="E217" s="80" t="s">
        <v>348</v>
      </c>
      <c r="F217" s="80" t="s">
        <v>1621</v>
      </c>
      <c r="G217" s="108" t="s">
        <v>347</v>
      </c>
      <c r="H217" s="108" t="s">
        <v>344</v>
      </c>
      <c r="I217" s="4">
        <v>2004</v>
      </c>
      <c r="J217" s="4" t="s">
        <v>346</v>
      </c>
      <c r="K217" s="80" t="s">
        <v>348</v>
      </c>
      <c r="L217" s="4" t="s">
        <v>346</v>
      </c>
      <c r="M217" s="4" t="s">
        <v>346</v>
      </c>
      <c r="N217" s="4">
        <v>1</v>
      </c>
      <c r="O217" s="4">
        <v>2014</v>
      </c>
      <c r="P217" s="106">
        <v>12</v>
      </c>
      <c r="Q217" s="106">
        <v>2014</v>
      </c>
    </row>
    <row r="218" spans="1:17">
      <c r="A218" s="24">
        <v>207507020105</v>
      </c>
      <c r="B218" s="4">
        <v>20</v>
      </c>
      <c r="C218" s="4">
        <v>75</v>
      </c>
      <c r="D218" s="80" t="s">
        <v>350</v>
      </c>
      <c r="E218" s="80" t="s">
        <v>348</v>
      </c>
      <c r="F218" s="80" t="s">
        <v>1622</v>
      </c>
      <c r="G218" s="108" t="s">
        <v>347</v>
      </c>
      <c r="H218" s="108" t="s">
        <v>344</v>
      </c>
      <c r="I218" s="4">
        <v>1975</v>
      </c>
      <c r="J218" s="4" t="s">
        <v>346</v>
      </c>
      <c r="K218" s="4" t="s">
        <v>346</v>
      </c>
      <c r="L218" s="4" t="s">
        <v>346</v>
      </c>
      <c r="M218" s="4" t="s">
        <v>346</v>
      </c>
      <c r="N218" s="4">
        <v>1</v>
      </c>
      <c r="O218" s="4">
        <v>2014</v>
      </c>
      <c r="P218" s="106">
        <v>12</v>
      </c>
      <c r="Q218" s="106">
        <v>2014</v>
      </c>
    </row>
    <row r="219" spans="1:17">
      <c r="A219" s="24">
        <v>306768020106</v>
      </c>
      <c r="B219" s="4">
        <v>30</v>
      </c>
      <c r="C219" s="4">
        <v>67</v>
      </c>
      <c r="D219" s="4">
        <v>68</v>
      </c>
      <c r="E219" s="80" t="s">
        <v>348</v>
      </c>
      <c r="F219" s="80" t="s">
        <v>1623</v>
      </c>
      <c r="G219" s="109" t="s">
        <v>347</v>
      </c>
      <c r="H219" s="108" t="s">
        <v>344</v>
      </c>
      <c r="I219" s="4">
        <v>2000</v>
      </c>
      <c r="J219" s="4" t="s">
        <v>346</v>
      </c>
      <c r="K219" s="80" t="s">
        <v>348</v>
      </c>
      <c r="L219" s="4" t="s">
        <v>346</v>
      </c>
      <c r="M219" s="4" t="s">
        <v>346</v>
      </c>
      <c r="N219" s="4">
        <v>1</v>
      </c>
      <c r="O219" s="4">
        <v>2014</v>
      </c>
      <c r="P219" s="106">
        <v>12</v>
      </c>
      <c r="Q219" s="106">
        <v>2014</v>
      </c>
    </row>
    <row r="220" spans="1:17">
      <c r="A220" s="24">
        <v>609162020107</v>
      </c>
      <c r="B220" s="4">
        <v>60</v>
      </c>
      <c r="C220" s="4">
        <v>91</v>
      </c>
      <c r="D220" s="4">
        <v>62</v>
      </c>
      <c r="E220" s="80" t="s">
        <v>348</v>
      </c>
      <c r="F220" s="80" t="s">
        <v>1624</v>
      </c>
      <c r="G220" s="110" t="s">
        <v>344</v>
      </c>
      <c r="H220" s="108" t="s">
        <v>344</v>
      </c>
      <c r="I220" s="4">
        <v>1987</v>
      </c>
      <c r="J220" s="4" t="s">
        <v>346</v>
      </c>
      <c r="K220" s="80" t="s">
        <v>348</v>
      </c>
      <c r="L220" s="4" t="s">
        <v>346</v>
      </c>
      <c r="M220" s="4" t="s">
        <v>346</v>
      </c>
      <c r="N220" s="4">
        <v>1</v>
      </c>
      <c r="O220" s="4">
        <v>2014</v>
      </c>
      <c r="P220" s="106">
        <v>12</v>
      </c>
      <c r="Q220" s="106">
        <v>2014</v>
      </c>
    </row>
    <row r="221" spans="1:17">
      <c r="A221" s="24">
        <v>302665020108</v>
      </c>
      <c r="B221" s="4">
        <v>30</v>
      </c>
      <c r="C221" s="4">
        <v>26</v>
      </c>
      <c r="D221" s="4">
        <v>65</v>
      </c>
      <c r="E221" s="80" t="s">
        <v>348</v>
      </c>
      <c r="F221" s="80" t="s">
        <v>1625</v>
      </c>
      <c r="G221" s="110" t="s">
        <v>344</v>
      </c>
      <c r="H221" s="108" t="s">
        <v>344</v>
      </c>
      <c r="I221" s="4">
        <v>2004</v>
      </c>
      <c r="J221" s="4" t="s">
        <v>346</v>
      </c>
      <c r="K221" s="80" t="s">
        <v>344</v>
      </c>
      <c r="L221" s="4" t="s">
        <v>346</v>
      </c>
      <c r="M221" s="4" t="s">
        <v>346</v>
      </c>
      <c r="N221" s="4">
        <v>1</v>
      </c>
      <c r="O221" s="4">
        <v>2014</v>
      </c>
      <c r="P221" s="106">
        <v>12</v>
      </c>
      <c r="Q221" s="106">
        <v>2014</v>
      </c>
    </row>
    <row r="222" spans="1:17">
      <c r="A222" s="24">
        <v>100603020109</v>
      </c>
      <c r="B222" s="4">
        <v>10</v>
      </c>
      <c r="C222" s="80" t="s">
        <v>351</v>
      </c>
      <c r="D222" s="80" t="s">
        <v>347</v>
      </c>
      <c r="E222" s="80" t="s">
        <v>348</v>
      </c>
      <c r="F222" s="80" t="s">
        <v>1626</v>
      </c>
      <c r="G222" s="110" t="s">
        <v>344</v>
      </c>
      <c r="H222" s="108" t="s">
        <v>344</v>
      </c>
      <c r="I222" s="4">
        <v>1998</v>
      </c>
      <c r="J222" s="4" t="s">
        <v>346</v>
      </c>
      <c r="K222" s="80" t="s">
        <v>348</v>
      </c>
      <c r="L222" s="4" t="s">
        <v>346</v>
      </c>
      <c r="M222" s="4" t="s">
        <v>346</v>
      </c>
      <c r="N222" s="4">
        <v>1</v>
      </c>
      <c r="O222" s="4">
        <v>2014</v>
      </c>
      <c r="P222" s="106">
        <v>12</v>
      </c>
      <c r="Q222" s="106">
        <v>2014</v>
      </c>
    </row>
    <row r="223" spans="1:17">
      <c r="A223" s="24">
        <v>508134020110</v>
      </c>
      <c r="B223" s="4">
        <v>50</v>
      </c>
      <c r="C223" s="4">
        <v>81</v>
      </c>
      <c r="D223" s="4">
        <v>34</v>
      </c>
      <c r="E223" s="80" t="s">
        <v>348</v>
      </c>
      <c r="F223" s="80" t="s">
        <v>1627</v>
      </c>
      <c r="G223" s="110" t="s">
        <v>344</v>
      </c>
      <c r="H223" s="108" t="s">
        <v>344</v>
      </c>
      <c r="I223" s="4">
        <v>1994</v>
      </c>
      <c r="J223" s="4" t="s">
        <v>346</v>
      </c>
      <c r="K223" s="80" t="s">
        <v>344</v>
      </c>
      <c r="L223" s="4" t="s">
        <v>346</v>
      </c>
      <c r="M223" s="4" t="s">
        <v>346</v>
      </c>
      <c r="N223" s="4">
        <v>1</v>
      </c>
      <c r="O223" s="4">
        <v>2014</v>
      </c>
      <c r="P223" s="106">
        <v>12</v>
      </c>
      <c r="Q223" s="106">
        <v>2014</v>
      </c>
    </row>
    <row r="224" spans="1:17">
      <c r="A224" s="24">
        <v>202224020111</v>
      </c>
      <c r="B224" s="4">
        <v>20</v>
      </c>
      <c r="C224" s="4">
        <v>22</v>
      </c>
      <c r="D224" s="4">
        <v>24</v>
      </c>
      <c r="E224" s="80" t="s">
        <v>348</v>
      </c>
      <c r="F224" s="80" t="s">
        <v>1628</v>
      </c>
      <c r="G224" s="110" t="s">
        <v>347</v>
      </c>
      <c r="H224" s="108" t="s">
        <v>344</v>
      </c>
      <c r="I224" s="4">
        <v>2007</v>
      </c>
      <c r="J224" s="4" t="s">
        <v>346</v>
      </c>
      <c r="K224" s="80" t="s">
        <v>348</v>
      </c>
      <c r="L224" s="4" t="s">
        <v>346</v>
      </c>
      <c r="M224" s="4" t="s">
        <v>346</v>
      </c>
      <c r="N224" s="4">
        <v>1</v>
      </c>
      <c r="O224" s="4">
        <v>2014</v>
      </c>
      <c r="P224" s="106">
        <v>12</v>
      </c>
      <c r="Q224" s="106">
        <v>2014</v>
      </c>
    </row>
    <row r="225" spans="1:17">
      <c r="A225" s="24">
        <v>302654020112</v>
      </c>
      <c r="B225" s="102">
        <v>30</v>
      </c>
      <c r="C225" s="102">
        <v>26</v>
      </c>
      <c r="D225" s="102">
        <v>54</v>
      </c>
      <c r="E225" s="105" t="s">
        <v>348</v>
      </c>
      <c r="F225" s="111" t="s">
        <v>1629</v>
      </c>
      <c r="G225" s="108" t="s">
        <v>344</v>
      </c>
      <c r="H225" s="108" t="s">
        <v>344</v>
      </c>
      <c r="I225" s="4">
        <v>1979</v>
      </c>
      <c r="J225" s="4" t="s">
        <v>346</v>
      </c>
      <c r="K225" s="80" t="s">
        <v>348</v>
      </c>
      <c r="L225" s="4" t="s">
        <v>346</v>
      </c>
      <c r="M225" s="4" t="s">
        <v>346</v>
      </c>
      <c r="N225" s="4">
        <v>1</v>
      </c>
      <c r="O225" s="4">
        <v>2014</v>
      </c>
      <c r="P225" s="106">
        <v>12</v>
      </c>
      <c r="Q225" s="106">
        <v>2014</v>
      </c>
    </row>
    <row r="226" spans="1:17">
      <c r="A226" s="24">
        <v>301586020113</v>
      </c>
      <c r="B226" s="102">
        <v>30</v>
      </c>
      <c r="C226" s="102">
        <v>15</v>
      </c>
      <c r="D226" s="102">
        <v>86</v>
      </c>
      <c r="E226" s="111" t="s">
        <v>348</v>
      </c>
      <c r="F226" s="111" t="s">
        <v>1630</v>
      </c>
      <c r="G226" s="108" t="s">
        <v>344</v>
      </c>
      <c r="H226" s="108" t="s">
        <v>344</v>
      </c>
      <c r="I226" s="4">
        <v>1995</v>
      </c>
      <c r="J226" s="4" t="s">
        <v>346</v>
      </c>
      <c r="K226" s="80" t="s">
        <v>348</v>
      </c>
      <c r="L226" s="4" t="s">
        <v>346</v>
      </c>
      <c r="M226" s="4" t="s">
        <v>346</v>
      </c>
      <c r="N226" s="4">
        <v>1</v>
      </c>
      <c r="O226" s="4">
        <v>2014</v>
      </c>
      <c r="P226" s="106">
        <v>12</v>
      </c>
      <c r="Q226" s="106">
        <v>2014</v>
      </c>
    </row>
    <row r="227" spans="1:17">
      <c r="A227" s="24">
        <v>559494020114</v>
      </c>
      <c r="B227" s="102">
        <v>55</v>
      </c>
      <c r="C227" s="102">
        <v>94</v>
      </c>
      <c r="D227" s="102">
        <v>94</v>
      </c>
      <c r="E227" s="111" t="s">
        <v>348</v>
      </c>
      <c r="F227" s="111" t="s">
        <v>1631</v>
      </c>
      <c r="G227" s="112" t="s">
        <v>348</v>
      </c>
      <c r="H227" s="112" t="s">
        <v>344</v>
      </c>
      <c r="I227" s="4">
        <v>1973</v>
      </c>
      <c r="J227" s="4" t="s">
        <v>346</v>
      </c>
      <c r="K227" s="80" t="s">
        <v>348</v>
      </c>
      <c r="L227" s="4" t="s">
        <v>346</v>
      </c>
      <c r="M227" s="4" t="s">
        <v>346</v>
      </c>
      <c r="N227" s="4">
        <v>1</v>
      </c>
      <c r="O227" s="4">
        <v>2014</v>
      </c>
      <c r="P227" s="106">
        <v>12</v>
      </c>
      <c r="Q227" s="106">
        <v>2014</v>
      </c>
    </row>
    <row r="228" spans="1:17">
      <c r="A228" s="24">
        <v>303332020115</v>
      </c>
      <c r="B228" s="102">
        <v>30</v>
      </c>
      <c r="C228" s="102">
        <v>33</v>
      </c>
      <c r="D228" s="102">
        <v>32</v>
      </c>
      <c r="E228" s="113" t="s">
        <v>348</v>
      </c>
      <c r="F228" s="113" t="s">
        <v>1632</v>
      </c>
      <c r="G228" s="109" t="s">
        <v>347</v>
      </c>
      <c r="H228" s="108" t="s">
        <v>344</v>
      </c>
      <c r="I228" s="4">
        <v>2007</v>
      </c>
      <c r="J228" s="4" t="s">
        <v>346</v>
      </c>
      <c r="K228" s="80" t="s">
        <v>348</v>
      </c>
      <c r="L228" s="4" t="s">
        <v>346</v>
      </c>
      <c r="M228" s="4" t="s">
        <v>346</v>
      </c>
      <c r="N228" s="4">
        <v>1</v>
      </c>
      <c r="O228" s="4">
        <v>2014</v>
      </c>
      <c r="P228" s="106">
        <v>12</v>
      </c>
      <c r="Q228" s="106">
        <v>2014</v>
      </c>
    </row>
    <row r="229" spans="1:17">
      <c r="A229" s="24">
        <v>559482020116</v>
      </c>
      <c r="B229" s="102">
        <v>55</v>
      </c>
      <c r="C229" s="102">
        <v>94</v>
      </c>
      <c r="D229" s="102">
        <v>82</v>
      </c>
      <c r="E229" s="113" t="s">
        <v>348</v>
      </c>
      <c r="F229" s="113" t="s">
        <v>1633</v>
      </c>
      <c r="G229" s="109" t="s">
        <v>347</v>
      </c>
      <c r="H229" s="112" t="s">
        <v>348</v>
      </c>
      <c r="I229" s="4">
        <v>2002</v>
      </c>
      <c r="J229" s="4" t="s">
        <v>346</v>
      </c>
      <c r="K229" s="80" t="s">
        <v>348</v>
      </c>
      <c r="L229" s="4" t="s">
        <v>346</v>
      </c>
      <c r="M229" s="4" t="s">
        <v>346</v>
      </c>
      <c r="N229" s="4">
        <v>1</v>
      </c>
      <c r="O229" s="4">
        <v>2014</v>
      </c>
      <c r="P229" s="106">
        <v>12</v>
      </c>
      <c r="Q229" s="106">
        <v>2014</v>
      </c>
    </row>
    <row r="230" spans="1:17">
      <c r="A230" s="24">
        <v>303985020117</v>
      </c>
      <c r="B230" s="102">
        <v>30</v>
      </c>
      <c r="C230" s="102">
        <v>39</v>
      </c>
      <c r="D230" s="102">
        <v>85</v>
      </c>
      <c r="E230" s="111" t="s">
        <v>348</v>
      </c>
      <c r="F230" s="111" t="s">
        <v>1634</v>
      </c>
      <c r="G230" s="110" t="s">
        <v>344</v>
      </c>
      <c r="H230" s="108" t="s">
        <v>344</v>
      </c>
      <c r="I230" s="4">
        <v>1975</v>
      </c>
      <c r="J230" s="4" t="s">
        <v>346</v>
      </c>
      <c r="K230" s="80" t="s">
        <v>348</v>
      </c>
      <c r="L230" s="4" t="s">
        <v>346</v>
      </c>
      <c r="M230" s="4" t="s">
        <v>346</v>
      </c>
      <c r="N230" s="4">
        <v>1</v>
      </c>
      <c r="O230" s="4">
        <v>2014</v>
      </c>
      <c r="P230" s="106">
        <v>12</v>
      </c>
      <c r="Q230" s="106">
        <v>2014</v>
      </c>
    </row>
    <row r="231" spans="1:17">
      <c r="A231" s="24">
        <v>303929020118</v>
      </c>
      <c r="B231" s="102">
        <v>30</v>
      </c>
      <c r="C231" s="102">
        <v>39</v>
      </c>
      <c r="D231" s="102">
        <v>29</v>
      </c>
      <c r="E231" s="113" t="s">
        <v>348</v>
      </c>
      <c r="F231" s="113" t="s">
        <v>1635</v>
      </c>
      <c r="G231" s="110" t="s">
        <v>344</v>
      </c>
      <c r="H231" s="108" t="s">
        <v>344</v>
      </c>
      <c r="I231" s="4">
        <v>1983</v>
      </c>
      <c r="J231" s="4" t="s">
        <v>346</v>
      </c>
      <c r="K231" s="80" t="s">
        <v>348</v>
      </c>
      <c r="L231" s="4" t="s">
        <v>346</v>
      </c>
      <c r="M231" s="4" t="s">
        <v>346</v>
      </c>
      <c r="N231" s="4">
        <v>1</v>
      </c>
      <c r="O231" s="4">
        <v>2014</v>
      </c>
      <c r="P231" s="106">
        <v>12</v>
      </c>
      <c r="Q231" s="106">
        <v>2014</v>
      </c>
    </row>
    <row r="232" spans="1:17">
      <c r="A232" s="24">
        <v>202224020119</v>
      </c>
      <c r="B232" s="102">
        <v>20</v>
      </c>
      <c r="C232" s="102">
        <v>22</v>
      </c>
      <c r="D232" s="102">
        <v>24</v>
      </c>
      <c r="E232" s="113" t="s">
        <v>348</v>
      </c>
      <c r="F232" s="113" t="s">
        <v>1636</v>
      </c>
      <c r="G232" s="110" t="s">
        <v>344</v>
      </c>
      <c r="H232" s="108" t="s">
        <v>344</v>
      </c>
      <c r="I232" s="4">
        <v>1985</v>
      </c>
      <c r="J232" s="4" t="s">
        <v>346</v>
      </c>
      <c r="K232" s="80" t="s">
        <v>348</v>
      </c>
      <c r="L232" s="4" t="s">
        <v>346</v>
      </c>
      <c r="M232" s="4" t="s">
        <v>346</v>
      </c>
      <c r="N232" s="4">
        <v>1</v>
      </c>
      <c r="O232" s="4">
        <v>2014</v>
      </c>
      <c r="P232" s="106">
        <v>12</v>
      </c>
      <c r="Q232" s="106">
        <v>2014</v>
      </c>
    </row>
    <row r="233" spans="1:17">
      <c r="A233" s="24">
        <v>302605020120</v>
      </c>
      <c r="B233" s="102">
        <v>30</v>
      </c>
      <c r="C233" s="102">
        <v>26</v>
      </c>
      <c r="D233" s="113" t="s">
        <v>391</v>
      </c>
      <c r="E233" s="113" t="s">
        <v>348</v>
      </c>
      <c r="F233" s="113" t="s">
        <v>1637</v>
      </c>
      <c r="G233" s="110" t="s">
        <v>344</v>
      </c>
      <c r="H233" s="108" t="s">
        <v>344</v>
      </c>
      <c r="I233" s="4">
        <v>2001</v>
      </c>
      <c r="J233" s="4" t="s">
        <v>346</v>
      </c>
      <c r="K233" s="80" t="s">
        <v>348</v>
      </c>
      <c r="L233" s="4">
        <v>30</v>
      </c>
      <c r="M233" s="4">
        <v>12</v>
      </c>
      <c r="N233" s="4">
        <v>1</v>
      </c>
      <c r="O233" s="4">
        <v>2014</v>
      </c>
      <c r="P233" s="106">
        <v>12</v>
      </c>
      <c r="Q233" s="106">
        <v>2014</v>
      </c>
    </row>
    <row r="234" spans="1:17">
      <c r="A234" s="24">
        <v>302605020121</v>
      </c>
      <c r="B234" s="102">
        <v>30</v>
      </c>
      <c r="C234" s="102">
        <v>26</v>
      </c>
      <c r="D234" s="113" t="s">
        <v>391</v>
      </c>
      <c r="E234" s="113" t="s">
        <v>348</v>
      </c>
      <c r="F234" s="113" t="s">
        <v>1638</v>
      </c>
      <c r="G234" s="110" t="s">
        <v>344</v>
      </c>
      <c r="H234" s="108" t="s">
        <v>344</v>
      </c>
      <c r="I234" s="4">
        <v>1999</v>
      </c>
      <c r="J234" s="4" t="s">
        <v>1639</v>
      </c>
      <c r="K234" s="80" t="s">
        <v>348</v>
      </c>
      <c r="L234" s="4" t="s">
        <v>346</v>
      </c>
      <c r="M234" s="4" t="s">
        <v>346</v>
      </c>
      <c r="N234" s="4">
        <v>1</v>
      </c>
      <c r="O234" s="4">
        <v>2014</v>
      </c>
      <c r="P234" s="106">
        <v>12</v>
      </c>
      <c r="Q234" s="106">
        <v>2014</v>
      </c>
    </row>
    <row r="235" spans="1:17">
      <c r="A235" s="24">
        <v>306113020122</v>
      </c>
      <c r="B235" s="102">
        <v>30</v>
      </c>
      <c r="C235" s="102">
        <v>61</v>
      </c>
      <c r="D235" s="102">
        <v>13</v>
      </c>
      <c r="E235" s="113" t="s">
        <v>348</v>
      </c>
      <c r="F235" s="113" t="s">
        <v>1640</v>
      </c>
      <c r="G235" s="110" t="s">
        <v>344</v>
      </c>
      <c r="H235" s="108" t="s">
        <v>344</v>
      </c>
      <c r="I235" s="4">
        <v>1984</v>
      </c>
      <c r="J235" s="4" t="s">
        <v>346</v>
      </c>
      <c r="K235" s="80" t="s">
        <v>344</v>
      </c>
      <c r="L235" s="4" t="s">
        <v>346</v>
      </c>
      <c r="M235" s="4" t="s">
        <v>346</v>
      </c>
      <c r="N235" s="4">
        <v>1</v>
      </c>
      <c r="O235" s="4">
        <v>2014</v>
      </c>
      <c r="P235" s="106">
        <v>12</v>
      </c>
      <c r="Q235" s="106">
        <v>2014</v>
      </c>
    </row>
    <row r="236" spans="1:17">
      <c r="A236" s="24">
        <v>303936020123</v>
      </c>
      <c r="B236" s="107">
        <v>30</v>
      </c>
      <c r="C236" s="107">
        <v>39</v>
      </c>
      <c r="D236" s="107">
        <v>36</v>
      </c>
      <c r="E236" s="109" t="s">
        <v>348</v>
      </c>
      <c r="F236" s="109" t="s">
        <v>1641</v>
      </c>
      <c r="G236" s="110" t="s">
        <v>344</v>
      </c>
      <c r="H236" s="108" t="s">
        <v>344</v>
      </c>
      <c r="I236" s="4">
        <v>2002</v>
      </c>
      <c r="J236" s="4" t="s">
        <v>346</v>
      </c>
      <c r="K236" s="80" t="s">
        <v>344</v>
      </c>
      <c r="L236" s="4" t="s">
        <v>346</v>
      </c>
      <c r="M236" s="4" t="s">
        <v>346</v>
      </c>
      <c r="N236" s="4">
        <v>7</v>
      </c>
      <c r="O236" s="4">
        <v>2014</v>
      </c>
      <c r="P236" s="106">
        <v>6</v>
      </c>
      <c r="Q236" s="106">
        <v>2014</v>
      </c>
    </row>
    <row r="237" spans="1:17">
      <c r="A237" s="24">
        <v>303330020124</v>
      </c>
      <c r="B237" s="107">
        <v>30</v>
      </c>
      <c r="C237" s="107">
        <v>33</v>
      </c>
      <c r="D237" s="107">
        <v>30</v>
      </c>
      <c r="E237" s="109" t="s">
        <v>348</v>
      </c>
      <c r="F237" s="109" t="s">
        <v>1642</v>
      </c>
      <c r="G237" s="110" t="s">
        <v>344</v>
      </c>
      <c r="H237" s="108" t="s">
        <v>344</v>
      </c>
      <c r="I237" s="4">
        <v>2000</v>
      </c>
      <c r="J237" s="4" t="s">
        <v>346</v>
      </c>
      <c r="K237" s="80" t="s">
        <v>356</v>
      </c>
      <c r="L237" s="4" t="s">
        <v>346</v>
      </c>
      <c r="M237" s="4" t="s">
        <v>346</v>
      </c>
      <c r="N237" s="4">
        <v>1</v>
      </c>
      <c r="O237" s="4">
        <v>2014</v>
      </c>
      <c r="P237" s="106">
        <v>12</v>
      </c>
      <c r="Q237" s="106">
        <v>2014</v>
      </c>
    </row>
    <row r="238" spans="1:17">
      <c r="A238" s="24">
        <v>201586020125</v>
      </c>
      <c r="B238" s="107">
        <v>20</v>
      </c>
      <c r="C238" s="107">
        <v>15</v>
      </c>
      <c r="D238" s="107">
        <v>86</v>
      </c>
      <c r="E238" s="109" t="s">
        <v>348</v>
      </c>
      <c r="F238" s="109" t="s">
        <v>1643</v>
      </c>
      <c r="G238" s="110" t="s">
        <v>347</v>
      </c>
      <c r="H238" s="112" t="s">
        <v>344</v>
      </c>
      <c r="I238" s="4">
        <v>1996</v>
      </c>
      <c r="J238" s="4" t="s">
        <v>346</v>
      </c>
      <c r="K238" s="80" t="s">
        <v>348</v>
      </c>
      <c r="L238" s="4" t="s">
        <v>346</v>
      </c>
      <c r="M238" s="4" t="s">
        <v>346</v>
      </c>
      <c r="N238" s="4">
        <v>1</v>
      </c>
      <c r="O238" s="4">
        <v>2014</v>
      </c>
      <c r="P238" s="106">
        <v>12</v>
      </c>
      <c r="Q238" s="106">
        <v>2014</v>
      </c>
    </row>
    <row r="239" spans="1:17">
      <c r="A239" s="24">
        <v>303334020126</v>
      </c>
      <c r="B239" s="107">
        <v>30</v>
      </c>
      <c r="C239" s="107">
        <v>33</v>
      </c>
      <c r="D239" s="107">
        <v>34</v>
      </c>
      <c r="E239" s="109" t="s">
        <v>348</v>
      </c>
      <c r="F239" s="109" t="s">
        <v>1644</v>
      </c>
      <c r="G239" s="110" t="s">
        <v>347</v>
      </c>
      <c r="H239" s="112" t="s">
        <v>344</v>
      </c>
      <c r="I239" s="4">
        <v>1952</v>
      </c>
      <c r="J239" s="4" t="s">
        <v>346</v>
      </c>
      <c r="K239" s="80" t="s">
        <v>344</v>
      </c>
      <c r="L239" s="4" t="s">
        <v>346</v>
      </c>
      <c r="M239" s="4" t="s">
        <v>346</v>
      </c>
      <c r="N239" s="4">
        <v>1</v>
      </c>
      <c r="O239" s="4">
        <v>2014</v>
      </c>
      <c r="P239" s="106">
        <v>12</v>
      </c>
      <c r="Q239" s="106">
        <v>2014</v>
      </c>
    </row>
    <row r="240" spans="1:17">
      <c r="A240" s="24">
        <v>302608020127</v>
      </c>
      <c r="B240" s="102">
        <v>30</v>
      </c>
      <c r="C240" s="102">
        <v>26</v>
      </c>
      <c r="D240" s="113" t="s">
        <v>376</v>
      </c>
      <c r="E240" s="113" t="s">
        <v>348</v>
      </c>
      <c r="F240" s="113" t="s">
        <v>1645</v>
      </c>
      <c r="G240" s="110" t="s">
        <v>344</v>
      </c>
      <c r="H240" s="108" t="s">
        <v>344</v>
      </c>
      <c r="I240" s="4">
        <v>2008</v>
      </c>
      <c r="J240" s="4" t="s">
        <v>346</v>
      </c>
      <c r="K240" s="80" t="s">
        <v>348</v>
      </c>
      <c r="L240" s="4" t="s">
        <v>346</v>
      </c>
      <c r="M240" s="4" t="s">
        <v>346</v>
      </c>
      <c r="N240" s="4">
        <v>1</v>
      </c>
      <c r="O240" s="4">
        <v>2014</v>
      </c>
      <c r="P240" s="106">
        <v>12</v>
      </c>
      <c r="Q240" s="106">
        <v>2014</v>
      </c>
    </row>
    <row r="241" spans="1:17">
      <c r="A241" s="24">
        <v>201541020128</v>
      </c>
      <c r="B241" s="102">
        <v>20</v>
      </c>
      <c r="C241" s="102">
        <v>15</v>
      </c>
      <c r="D241" s="102">
        <v>41</v>
      </c>
      <c r="E241" s="113" t="s">
        <v>348</v>
      </c>
      <c r="F241" s="113" t="s">
        <v>1646</v>
      </c>
      <c r="G241" s="110" t="s">
        <v>347</v>
      </c>
      <c r="H241" s="112" t="s">
        <v>344</v>
      </c>
      <c r="I241" s="4">
        <v>1985</v>
      </c>
      <c r="J241" s="4" t="s">
        <v>346</v>
      </c>
      <c r="K241" s="80" t="s">
        <v>344</v>
      </c>
      <c r="L241" s="4" t="s">
        <v>346</v>
      </c>
      <c r="M241" s="4" t="s">
        <v>346</v>
      </c>
      <c r="N241" s="4">
        <v>1</v>
      </c>
      <c r="O241" s="4">
        <v>2014</v>
      </c>
      <c r="P241" s="106">
        <v>12</v>
      </c>
      <c r="Q241" s="106">
        <v>2014</v>
      </c>
    </row>
    <row r="242" spans="1:17">
      <c r="A242" s="24">
        <v>404147010129</v>
      </c>
      <c r="B242" s="102">
        <v>40</v>
      </c>
      <c r="C242" s="102">
        <v>41</v>
      </c>
      <c r="D242" s="102">
        <v>47</v>
      </c>
      <c r="E242" s="113" t="s">
        <v>344</v>
      </c>
      <c r="F242" s="113" t="s">
        <v>1647</v>
      </c>
      <c r="G242" s="110" t="s">
        <v>344</v>
      </c>
      <c r="H242" s="110" t="s">
        <v>348</v>
      </c>
      <c r="I242" s="4">
        <v>1995</v>
      </c>
      <c r="J242" s="4" t="s">
        <v>346</v>
      </c>
      <c r="K242" s="80" t="s">
        <v>348</v>
      </c>
      <c r="L242" s="4" t="s">
        <v>346</v>
      </c>
      <c r="M242" s="4" t="s">
        <v>346</v>
      </c>
      <c r="N242" s="4">
        <v>1</v>
      </c>
      <c r="O242" s="4">
        <v>2014</v>
      </c>
      <c r="P242" s="106">
        <v>12</v>
      </c>
      <c r="Q242" s="106">
        <v>2014</v>
      </c>
    </row>
  </sheetData>
  <pageMargins left="0.7" right="0.7" top="0.75" bottom="0.75" header="0.3" footer="0.3"/>
  <pageSetup paperSize="256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G221"/>
  <sheetViews>
    <sheetView workbookViewId="0">
      <pane xSplit="1" ySplit="2" topLeftCell="B3" activePane="bottomRight" state="frozen"/>
      <selection pane="topRight" activeCell="C1" sqref="C1"/>
      <selection pane="bottomLeft" activeCell="A3" sqref="A3"/>
      <selection pane="bottomRight" activeCell="D222" sqref="D222"/>
    </sheetView>
  </sheetViews>
  <sheetFormatPr defaultRowHeight="15"/>
  <cols>
    <col min="1" max="1" width="13.140625" bestFit="1" customWidth="1"/>
    <col min="2" max="2" width="26.5703125" customWidth="1"/>
    <col min="3" max="3" width="35.42578125" customWidth="1"/>
    <col min="4" max="4" width="23" customWidth="1"/>
    <col min="5" max="5" width="24.85546875" customWidth="1"/>
    <col min="6" max="6" width="37" customWidth="1"/>
    <col min="7" max="7" width="23.85546875" customWidth="1"/>
  </cols>
  <sheetData>
    <row r="1" spans="1:7" ht="30.75" thickBot="1">
      <c r="A1" s="17" t="s">
        <v>35</v>
      </c>
      <c r="B1" s="17" t="s">
        <v>285</v>
      </c>
      <c r="C1" s="17" t="s">
        <v>287</v>
      </c>
      <c r="D1" s="17" t="s">
        <v>284</v>
      </c>
      <c r="E1" s="17" t="s">
        <v>327</v>
      </c>
      <c r="F1" s="17" t="s">
        <v>329</v>
      </c>
      <c r="G1" s="17" t="s">
        <v>332</v>
      </c>
    </row>
    <row r="2" spans="1:7" ht="16.5" customHeight="1" thickTop="1" thickBot="1">
      <c r="A2" s="13" t="s">
        <v>35</v>
      </c>
      <c r="B2" s="25" t="s">
        <v>286</v>
      </c>
      <c r="C2" s="25" t="s">
        <v>106</v>
      </c>
      <c r="D2" s="13" t="s">
        <v>266</v>
      </c>
      <c r="E2" s="25" t="s">
        <v>328</v>
      </c>
      <c r="F2" s="25" t="s">
        <v>330</v>
      </c>
      <c r="G2" s="13" t="s">
        <v>331</v>
      </c>
    </row>
    <row r="3" spans="1:7">
      <c r="A3" s="52">
        <v>404751020271</v>
      </c>
      <c r="B3" s="63" t="s">
        <v>778</v>
      </c>
      <c r="C3" s="63">
        <v>1</v>
      </c>
      <c r="E3" s="63" t="s">
        <v>781</v>
      </c>
      <c r="F3" s="63">
        <v>1</v>
      </c>
    </row>
    <row r="4" spans="1:7">
      <c r="A4" s="52">
        <v>404751020271</v>
      </c>
      <c r="B4" s="63" t="s">
        <v>779</v>
      </c>
      <c r="C4" s="63">
        <v>1</v>
      </c>
      <c r="E4" s="63" t="s">
        <v>782</v>
      </c>
      <c r="F4" s="63">
        <v>1</v>
      </c>
    </row>
    <row r="5" spans="1:7">
      <c r="A5" s="52">
        <v>404751020271</v>
      </c>
      <c r="B5" s="63" t="s">
        <v>780</v>
      </c>
      <c r="C5" s="63">
        <v>1</v>
      </c>
      <c r="E5" s="63" t="s">
        <v>783</v>
      </c>
      <c r="F5" s="63">
        <v>1</v>
      </c>
    </row>
    <row r="6" spans="1:7">
      <c r="A6" s="24">
        <v>505202010273</v>
      </c>
      <c r="B6" s="63" t="s">
        <v>788</v>
      </c>
      <c r="C6" s="63">
        <v>1</v>
      </c>
    </row>
    <row r="7" spans="1:7">
      <c r="A7" s="24">
        <v>505202010273</v>
      </c>
      <c r="B7" s="63" t="s">
        <v>789</v>
      </c>
      <c r="C7" s="63">
        <v>1</v>
      </c>
    </row>
    <row r="8" spans="1:7">
      <c r="A8" s="24">
        <v>505202010273</v>
      </c>
      <c r="B8" s="63" t="s">
        <v>790</v>
      </c>
      <c r="C8" s="63">
        <v>1</v>
      </c>
    </row>
    <row r="9" spans="1:7">
      <c r="A9" s="24">
        <v>552717010274</v>
      </c>
      <c r="B9" s="63" t="s">
        <v>798</v>
      </c>
      <c r="C9" s="63">
        <v>1</v>
      </c>
      <c r="E9" s="63" t="s">
        <v>801</v>
      </c>
      <c r="F9" s="63"/>
    </row>
    <row r="10" spans="1:7" ht="15.75" customHeight="1">
      <c r="A10" s="24">
        <v>552717010274</v>
      </c>
      <c r="B10" s="63" t="s">
        <v>799</v>
      </c>
      <c r="C10" s="63">
        <v>1</v>
      </c>
      <c r="E10" s="63" t="s">
        <v>802</v>
      </c>
      <c r="F10" s="63"/>
    </row>
    <row r="11" spans="1:7">
      <c r="A11" s="24">
        <v>552717010274</v>
      </c>
      <c r="B11" s="63" t="s">
        <v>800</v>
      </c>
      <c r="C11" s="63">
        <v>1</v>
      </c>
      <c r="E11" s="63" t="s">
        <v>803</v>
      </c>
      <c r="F11" s="63"/>
    </row>
    <row r="12" spans="1:7">
      <c r="A12" s="24">
        <v>303558010266</v>
      </c>
      <c r="E12" s="63" t="s">
        <v>816</v>
      </c>
      <c r="F12" s="63">
        <v>1</v>
      </c>
    </row>
    <row r="13" spans="1:7">
      <c r="A13" s="24">
        <v>303558010266</v>
      </c>
      <c r="E13" s="63" t="s">
        <v>811</v>
      </c>
      <c r="F13" s="63">
        <v>1</v>
      </c>
    </row>
    <row r="14" spans="1:7">
      <c r="A14" s="24">
        <v>303558010266</v>
      </c>
      <c r="E14" s="63" t="s">
        <v>812</v>
      </c>
      <c r="F14" s="63">
        <v>1</v>
      </c>
    </row>
    <row r="15" spans="1:7">
      <c r="A15" s="24">
        <v>555255010272</v>
      </c>
      <c r="B15" s="63" t="s">
        <v>818</v>
      </c>
      <c r="C15" s="63">
        <v>1</v>
      </c>
      <c r="E15" s="63" t="s">
        <v>821</v>
      </c>
      <c r="F15" s="63">
        <v>1</v>
      </c>
    </row>
    <row r="16" spans="1:7">
      <c r="A16" s="24">
        <v>555255010272</v>
      </c>
      <c r="B16" s="63" t="s">
        <v>819</v>
      </c>
      <c r="C16" s="63">
        <v>1</v>
      </c>
      <c r="E16" s="63" t="s">
        <v>822</v>
      </c>
      <c r="F16" s="63">
        <v>1</v>
      </c>
    </row>
    <row r="17" spans="1:6">
      <c r="A17" s="24">
        <v>555255010272</v>
      </c>
      <c r="B17" s="63" t="s">
        <v>820</v>
      </c>
      <c r="C17" s="63">
        <v>1</v>
      </c>
    </row>
    <row r="18" spans="1:6">
      <c r="A18" s="24">
        <v>302695020278</v>
      </c>
      <c r="E18" s="63" t="s">
        <v>828</v>
      </c>
      <c r="F18" s="63">
        <v>1</v>
      </c>
    </row>
    <row r="19" spans="1:6">
      <c r="A19" s="24">
        <v>302695020278</v>
      </c>
      <c r="E19" s="63" t="s">
        <v>829</v>
      </c>
      <c r="F19" s="63">
        <v>1</v>
      </c>
    </row>
    <row r="20" spans="1:6">
      <c r="A20" s="24">
        <v>302695020278</v>
      </c>
      <c r="E20" s="63" t="s">
        <v>830</v>
      </c>
      <c r="F20" s="63">
        <v>1</v>
      </c>
    </row>
    <row r="21" spans="1:6" ht="15.75" customHeight="1">
      <c r="A21" s="24">
        <v>306120020276</v>
      </c>
      <c r="B21" t="s">
        <v>346</v>
      </c>
      <c r="E21" s="63" t="s">
        <v>840</v>
      </c>
      <c r="F21" s="63">
        <v>1</v>
      </c>
    </row>
    <row r="22" spans="1:6">
      <c r="A22" s="24">
        <v>306120020276</v>
      </c>
      <c r="B22" t="s">
        <v>346</v>
      </c>
      <c r="E22" s="63" t="s">
        <v>841</v>
      </c>
      <c r="F22" s="63">
        <v>1</v>
      </c>
    </row>
    <row r="23" spans="1:6">
      <c r="A23" s="24">
        <v>306120020276</v>
      </c>
      <c r="B23" t="s">
        <v>346</v>
      </c>
      <c r="E23" s="26" t="s">
        <v>842</v>
      </c>
      <c r="F23" s="63">
        <v>1</v>
      </c>
    </row>
    <row r="24" spans="1:6" ht="15.75" customHeight="1">
      <c r="A24" s="24">
        <v>100602010277</v>
      </c>
      <c r="B24" s="63" t="s">
        <v>867</v>
      </c>
      <c r="C24" s="63">
        <v>1</v>
      </c>
      <c r="E24" s="63" t="s">
        <v>870</v>
      </c>
      <c r="F24" s="63">
        <v>1</v>
      </c>
    </row>
    <row r="25" spans="1:6" ht="15.75" customHeight="1">
      <c r="A25" s="24">
        <v>100602010277</v>
      </c>
      <c r="B25" s="63" t="s">
        <v>868</v>
      </c>
      <c r="C25" s="63">
        <v>1</v>
      </c>
      <c r="E25" s="63" t="s">
        <v>871</v>
      </c>
      <c r="F25" s="63">
        <v>1</v>
      </c>
    </row>
    <row r="26" spans="1:6">
      <c r="A26" s="24">
        <v>100602010277</v>
      </c>
      <c r="B26" s="63" t="s">
        <v>869</v>
      </c>
      <c r="C26" s="63">
        <v>1</v>
      </c>
      <c r="E26" s="63" t="s">
        <v>872</v>
      </c>
      <c r="F26" s="63">
        <v>1</v>
      </c>
    </row>
    <row r="27" spans="1:6">
      <c r="A27" s="24">
        <v>306120020270</v>
      </c>
      <c r="E27" s="63" t="s">
        <v>887</v>
      </c>
      <c r="F27" s="63">
        <v>1</v>
      </c>
    </row>
    <row r="28" spans="1:6">
      <c r="A28" s="24">
        <v>306120020270</v>
      </c>
      <c r="E28" s="63" t="s">
        <v>888</v>
      </c>
      <c r="F28" s="63">
        <v>1</v>
      </c>
    </row>
    <row r="29" spans="1:6">
      <c r="A29" s="24">
        <v>306120020270</v>
      </c>
      <c r="E29" s="63" t="s">
        <v>889</v>
      </c>
      <c r="F29" s="63">
        <v>1</v>
      </c>
    </row>
    <row r="30" spans="1:6">
      <c r="A30" s="24">
        <v>100918010200</v>
      </c>
      <c r="B30" t="s">
        <v>346</v>
      </c>
      <c r="E30" s="63" t="s">
        <v>896</v>
      </c>
      <c r="F30" s="63">
        <v>1</v>
      </c>
    </row>
    <row r="31" spans="1:6">
      <c r="A31" s="24">
        <v>100918010200</v>
      </c>
      <c r="B31" t="s">
        <v>346</v>
      </c>
      <c r="E31" s="63" t="s">
        <v>897</v>
      </c>
      <c r="F31" s="63">
        <v>1</v>
      </c>
    </row>
    <row r="32" spans="1:6">
      <c r="A32" s="24">
        <v>100918010200</v>
      </c>
      <c r="B32" t="s">
        <v>346</v>
      </c>
      <c r="E32" s="63" t="s">
        <v>898</v>
      </c>
      <c r="F32" s="63">
        <v>1</v>
      </c>
    </row>
    <row r="33" spans="1:6">
      <c r="A33" s="24">
        <v>507066010267</v>
      </c>
      <c r="B33" t="s">
        <v>346</v>
      </c>
      <c r="E33" s="63" t="s">
        <v>904</v>
      </c>
      <c r="F33" s="63">
        <v>1</v>
      </c>
    </row>
    <row r="34" spans="1:6">
      <c r="A34" s="24">
        <v>507066010267</v>
      </c>
      <c r="B34" t="s">
        <v>346</v>
      </c>
      <c r="E34" s="63" t="s">
        <v>905</v>
      </c>
      <c r="F34" s="63">
        <v>1</v>
      </c>
    </row>
    <row r="35" spans="1:6">
      <c r="A35" s="24">
        <v>507066010267</v>
      </c>
      <c r="B35" t="s">
        <v>346</v>
      </c>
      <c r="E35" s="63" t="s">
        <v>906</v>
      </c>
      <c r="F35" s="63">
        <v>1</v>
      </c>
    </row>
    <row r="36" spans="1:6">
      <c r="A36" s="24">
        <v>302640020283</v>
      </c>
      <c r="B36" s="63" t="s">
        <v>937</v>
      </c>
      <c r="C36" s="63">
        <v>1</v>
      </c>
      <c r="E36" s="71" t="s">
        <v>940</v>
      </c>
      <c r="F36" s="70">
        <v>1</v>
      </c>
    </row>
    <row r="37" spans="1:6" ht="15.75" customHeight="1">
      <c r="A37" s="24">
        <v>302640020283</v>
      </c>
      <c r="B37" s="63" t="s">
        <v>939</v>
      </c>
      <c r="C37" s="63">
        <v>1</v>
      </c>
      <c r="E37" s="70" t="s">
        <v>930</v>
      </c>
      <c r="F37" s="70">
        <v>1</v>
      </c>
    </row>
    <row r="38" spans="1:6" ht="15.75" customHeight="1">
      <c r="A38" s="24">
        <v>302640020283</v>
      </c>
      <c r="B38" s="63" t="s">
        <v>938</v>
      </c>
      <c r="C38" s="63">
        <v>1</v>
      </c>
      <c r="E38" s="70" t="s">
        <v>931</v>
      </c>
      <c r="F38" s="70">
        <v>1</v>
      </c>
    </row>
    <row r="39" spans="1:6">
      <c r="A39" s="24">
        <v>303336020290</v>
      </c>
      <c r="B39" s="63" t="s">
        <v>962</v>
      </c>
      <c r="C39" s="63">
        <v>1</v>
      </c>
      <c r="E39" s="70" t="s">
        <v>959</v>
      </c>
      <c r="F39" s="70">
        <v>1</v>
      </c>
    </row>
    <row r="40" spans="1:6">
      <c r="A40" s="24">
        <v>303336020290</v>
      </c>
      <c r="B40" s="67" t="s">
        <v>346</v>
      </c>
      <c r="E40" s="70" t="s">
        <v>960</v>
      </c>
      <c r="F40" s="70">
        <v>1</v>
      </c>
    </row>
    <row r="41" spans="1:6">
      <c r="A41" s="24">
        <v>303336020290</v>
      </c>
      <c r="B41" s="67" t="s">
        <v>346</v>
      </c>
      <c r="E41" s="70" t="s">
        <v>961</v>
      </c>
      <c r="F41" s="70">
        <v>1</v>
      </c>
    </row>
    <row r="42" spans="1:6">
      <c r="A42" s="24">
        <v>306758010288</v>
      </c>
      <c r="E42" s="70" t="s">
        <v>975</v>
      </c>
      <c r="F42" s="70">
        <v>1</v>
      </c>
    </row>
    <row r="43" spans="1:6">
      <c r="A43" s="24">
        <v>306758010288</v>
      </c>
      <c r="E43" s="70" t="s">
        <v>976</v>
      </c>
      <c r="F43" s="70">
        <v>1</v>
      </c>
    </row>
    <row r="44" spans="1:6">
      <c r="A44" s="24">
        <v>306758010288</v>
      </c>
      <c r="E44" s="70" t="s">
        <v>977</v>
      </c>
      <c r="F44" s="70">
        <v>1</v>
      </c>
    </row>
    <row r="45" spans="1:6">
      <c r="A45" s="24">
        <v>302654020287</v>
      </c>
      <c r="B45" t="s">
        <v>346</v>
      </c>
      <c r="E45" s="71" t="s">
        <v>990</v>
      </c>
      <c r="F45" s="70">
        <v>1</v>
      </c>
    </row>
    <row r="46" spans="1:6">
      <c r="A46" s="24">
        <v>302654020287</v>
      </c>
      <c r="B46" t="s">
        <v>346</v>
      </c>
      <c r="E46" s="71" t="s">
        <v>983</v>
      </c>
      <c r="F46" s="70">
        <v>1</v>
      </c>
    </row>
    <row r="47" spans="1:6">
      <c r="A47" s="24">
        <v>302654020287</v>
      </c>
      <c r="B47" t="s">
        <v>346</v>
      </c>
      <c r="E47" s="71" t="s">
        <v>984</v>
      </c>
      <c r="F47" s="70">
        <v>1</v>
      </c>
    </row>
    <row r="48" spans="1:6">
      <c r="A48" s="24">
        <v>306758010282</v>
      </c>
      <c r="B48" s="30" t="s">
        <v>999</v>
      </c>
      <c r="C48" s="30">
        <v>1</v>
      </c>
      <c r="E48" s="71" t="s">
        <v>1001</v>
      </c>
    </row>
    <row r="49" spans="1:6">
      <c r="A49" s="24">
        <v>306758010282</v>
      </c>
      <c r="B49" s="30" t="s">
        <v>1000</v>
      </c>
      <c r="C49" s="30">
        <v>1</v>
      </c>
      <c r="E49" s="71" t="s">
        <v>1002</v>
      </c>
    </row>
    <row r="50" spans="1:6">
      <c r="A50" s="24">
        <v>306758010282</v>
      </c>
      <c r="E50" s="71" t="s">
        <v>1003</v>
      </c>
    </row>
    <row r="51" spans="1:6">
      <c r="A51" s="24">
        <v>605823010286</v>
      </c>
      <c r="B51" t="s">
        <v>346</v>
      </c>
      <c r="E51" s="71" t="s">
        <v>1019</v>
      </c>
    </row>
    <row r="52" spans="1:6">
      <c r="A52" s="24">
        <v>605823010286</v>
      </c>
      <c r="B52" t="s">
        <v>346</v>
      </c>
      <c r="E52" s="71" t="s">
        <v>1006</v>
      </c>
    </row>
    <row r="53" spans="1:6">
      <c r="A53" s="24">
        <v>302638020285</v>
      </c>
      <c r="B53" t="s">
        <v>346</v>
      </c>
      <c r="E53" s="71" t="s">
        <v>1018</v>
      </c>
    </row>
    <row r="54" spans="1:6">
      <c r="A54" s="24">
        <v>302638020285</v>
      </c>
      <c r="B54" t="s">
        <v>346</v>
      </c>
      <c r="E54" s="71" t="s">
        <v>1013</v>
      </c>
    </row>
    <row r="55" spans="1:6">
      <c r="A55" s="24">
        <v>302638020285</v>
      </c>
      <c r="B55" t="s">
        <v>346</v>
      </c>
      <c r="E55" s="71" t="s">
        <v>1014</v>
      </c>
    </row>
    <row r="56" spans="1:6">
      <c r="A56" s="24">
        <v>303330020294</v>
      </c>
      <c r="B56" t="s">
        <v>346</v>
      </c>
      <c r="E56" s="71" t="s">
        <v>1032</v>
      </c>
      <c r="F56">
        <v>1</v>
      </c>
    </row>
    <row r="57" spans="1:6">
      <c r="A57" s="24">
        <v>303330020294</v>
      </c>
      <c r="E57" s="71" t="s">
        <v>1033</v>
      </c>
      <c r="F57">
        <v>1</v>
      </c>
    </row>
    <row r="58" spans="1:6">
      <c r="A58" s="24">
        <v>303330020294</v>
      </c>
      <c r="E58" s="71" t="s">
        <v>1034</v>
      </c>
      <c r="F58">
        <v>1</v>
      </c>
    </row>
    <row r="59" spans="1:6" ht="15.75" customHeight="1">
      <c r="A59" s="24">
        <v>501020010296</v>
      </c>
      <c r="B59" s="63" t="s">
        <v>1049</v>
      </c>
      <c r="C59" s="63">
        <v>1</v>
      </c>
      <c r="E59" s="70" t="s">
        <v>1052</v>
      </c>
      <c r="F59">
        <v>1</v>
      </c>
    </row>
    <row r="60" spans="1:6">
      <c r="A60" s="24">
        <v>501020010296</v>
      </c>
      <c r="B60" s="63" t="s">
        <v>1050</v>
      </c>
      <c r="C60" s="63">
        <v>1</v>
      </c>
      <c r="E60" s="70" t="s">
        <v>1053</v>
      </c>
      <c r="F60">
        <v>1</v>
      </c>
    </row>
    <row r="61" spans="1:6">
      <c r="A61" s="24">
        <v>501020010296</v>
      </c>
      <c r="B61" s="63" t="s">
        <v>1051</v>
      </c>
      <c r="C61" s="63">
        <v>1</v>
      </c>
      <c r="E61" s="70" t="s">
        <v>1054</v>
      </c>
      <c r="F61">
        <v>1</v>
      </c>
    </row>
    <row r="62" spans="1:6">
      <c r="A62" s="24">
        <v>558549010295</v>
      </c>
      <c r="B62" s="63" t="s">
        <v>1064</v>
      </c>
      <c r="C62" s="63">
        <v>1</v>
      </c>
    </row>
    <row r="63" spans="1:6">
      <c r="A63" s="24">
        <v>558549010295</v>
      </c>
      <c r="B63" s="63" t="s">
        <v>999</v>
      </c>
      <c r="C63" s="63">
        <v>1</v>
      </c>
    </row>
    <row r="64" spans="1:6">
      <c r="A64" s="24">
        <v>558549010295</v>
      </c>
      <c r="B64" s="63" t="s">
        <v>1065</v>
      </c>
      <c r="C64" s="63">
        <v>1</v>
      </c>
    </row>
    <row r="65" spans="1:6">
      <c r="A65" s="24">
        <v>558549010295</v>
      </c>
      <c r="B65" s="63" t="s">
        <v>1066</v>
      </c>
      <c r="C65" s="63">
        <v>1</v>
      </c>
    </row>
    <row r="66" spans="1:6">
      <c r="A66" s="24">
        <v>302605020299</v>
      </c>
      <c r="B66" s="63" t="s">
        <v>1079</v>
      </c>
      <c r="C66" s="63">
        <v>1</v>
      </c>
    </row>
    <row r="67" spans="1:6">
      <c r="A67" s="24">
        <v>302605020299</v>
      </c>
      <c r="B67" s="63" t="s">
        <v>1080</v>
      </c>
      <c r="C67" s="63">
        <v>1</v>
      </c>
    </row>
    <row r="68" spans="1:6">
      <c r="A68" s="24">
        <v>302605020299</v>
      </c>
      <c r="B68" s="63" t="s">
        <v>1081</v>
      </c>
      <c r="C68" s="63">
        <v>1</v>
      </c>
    </row>
    <row r="69" spans="1:6">
      <c r="A69" s="24">
        <v>306758010298</v>
      </c>
      <c r="B69" s="63" t="s">
        <v>1100</v>
      </c>
      <c r="C69" s="63">
        <v>1</v>
      </c>
      <c r="E69" s="70" t="s">
        <v>1103</v>
      </c>
      <c r="F69">
        <v>1</v>
      </c>
    </row>
    <row r="70" spans="1:6">
      <c r="A70" s="24">
        <v>306758010298</v>
      </c>
      <c r="B70" s="63" t="s">
        <v>1101</v>
      </c>
      <c r="C70" s="63">
        <v>1</v>
      </c>
      <c r="E70" s="70" t="s">
        <v>1104</v>
      </c>
      <c r="F70">
        <v>1</v>
      </c>
    </row>
    <row r="71" spans="1:6">
      <c r="A71" s="24">
        <v>306758010298</v>
      </c>
      <c r="B71" s="63" t="s">
        <v>1102</v>
      </c>
      <c r="C71" s="63">
        <v>1</v>
      </c>
      <c r="E71" s="70" t="s">
        <v>1105</v>
      </c>
      <c r="F71">
        <v>1</v>
      </c>
    </row>
    <row r="72" spans="1:6">
      <c r="A72" s="24">
        <v>507616010299</v>
      </c>
      <c r="B72" s="67" t="s">
        <v>346</v>
      </c>
      <c r="E72" s="71" t="s">
        <v>1123</v>
      </c>
      <c r="F72">
        <v>1</v>
      </c>
    </row>
    <row r="73" spans="1:6">
      <c r="A73" s="24">
        <v>507616010299</v>
      </c>
      <c r="B73" s="67" t="s">
        <v>346</v>
      </c>
      <c r="C73" s="30"/>
      <c r="E73" s="71" t="s">
        <v>1124</v>
      </c>
      <c r="F73">
        <v>1</v>
      </c>
    </row>
    <row r="74" spans="1:6">
      <c r="A74" s="24">
        <v>202224020302</v>
      </c>
      <c r="B74" s="30" t="s">
        <v>1135</v>
      </c>
      <c r="C74" s="63">
        <v>1</v>
      </c>
      <c r="E74" s="71" t="s">
        <v>1138</v>
      </c>
      <c r="F74">
        <v>1</v>
      </c>
    </row>
    <row r="75" spans="1:6">
      <c r="A75" s="24">
        <v>202224020302</v>
      </c>
      <c r="B75" s="30" t="s">
        <v>1136</v>
      </c>
      <c r="C75" s="63">
        <v>1</v>
      </c>
      <c r="E75" s="71" t="s">
        <v>1139</v>
      </c>
      <c r="F75">
        <v>1</v>
      </c>
    </row>
    <row r="76" spans="1:6">
      <c r="A76" s="24">
        <v>202224020302</v>
      </c>
      <c r="B76" s="30" t="s">
        <v>1137</v>
      </c>
      <c r="C76" s="63">
        <v>1</v>
      </c>
      <c r="E76" s="71" t="s">
        <v>1140</v>
      </c>
      <c r="F76">
        <v>1</v>
      </c>
    </row>
    <row r="77" spans="1:6">
      <c r="A77" s="24">
        <v>201213010310</v>
      </c>
      <c r="E77" s="71" t="s">
        <v>1182</v>
      </c>
      <c r="F77">
        <v>1</v>
      </c>
    </row>
    <row r="78" spans="1:6">
      <c r="A78" s="24">
        <v>201213010310</v>
      </c>
      <c r="E78" s="71" t="s">
        <v>1183</v>
      </c>
      <c r="F78">
        <v>1</v>
      </c>
    </row>
    <row r="79" spans="1:6">
      <c r="A79" s="24">
        <v>201213010310</v>
      </c>
      <c r="E79" s="71" t="s">
        <v>1184</v>
      </c>
      <c r="F79">
        <v>1</v>
      </c>
    </row>
    <row r="80" spans="1:6">
      <c r="A80" s="24">
        <v>401823010312</v>
      </c>
      <c r="E80" s="70" t="s">
        <v>1190</v>
      </c>
      <c r="F80">
        <v>1</v>
      </c>
    </row>
    <row r="81" spans="1:6">
      <c r="A81" s="24">
        <v>401823010308</v>
      </c>
      <c r="E81" s="71" t="s">
        <v>1200</v>
      </c>
      <c r="F81">
        <v>1</v>
      </c>
    </row>
    <row r="82" spans="1:6">
      <c r="A82" s="24">
        <v>401823010308</v>
      </c>
      <c r="E82" s="71" t="s">
        <v>1201</v>
      </c>
      <c r="F82">
        <v>1</v>
      </c>
    </row>
    <row r="83" spans="1:6">
      <c r="A83" s="24">
        <v>401823010308</v>
      </c>
      <c r="E83" s="71" t="s">
        <v>1202</v>
      </c>
      <c r="F83">
        <v>1</v>
      </c>
    </row>
    <row r="84" spans="1:6">
      <c r="A84" s="24">
        <v>303558010317</v>
      </c>
      <c r="E84" s="70" t="s">
        <v>1214</v>
      </c>
      <c r="F84">
        <v>1</v>
      </c>
    </row>
    <row r="85" spans="1:6">
      <c r="A85" s="24">
        <v>303558010317</v>
      </c>
      <c r="E85" s="70" t="s">
        <v>1215</v>
      </c>
      <c r="F85">
        <v>1</v>
      </c>
    </row>
    <row r="86" spans="1:6">
      <c r="A86" s="24">
        <v>302609020324</v>
      </c>
      <c r="B86" s="63" t="s">
        <v>1222</v>
      </c>
      <c r="C86">
        <v>1</v>
      </c>
    </row>
    <row r="87" spans="1:6">
      <c r="A87" s="24">
        <v>302609020324</v>
      </c>
      <c r="B87" s="63" t="s">
        <v>1223</v>
      </c>
      <c r="C87">
        <v>1</v>
      </c>
    </row>
    <row r="88" spans="1:6">
      <c r="A88" s="24">
        <v>302609020324</v>
      </c>
      <c r="B88" s="63" t="s">
        <v>1224</v>
      </c>
      <c r="C88">
        <v>1</v>
      </c>
    </row>
    <row r="89" spans="1:6">
      <c r="A89" s="24">
        <v>201987010322</v>
      </c>
      <c r="B89" s="63" t="s">
        <v>1245</v>
      </c>
      <c r="C89">
        <v>1</v>
      </c>
    </row>
    <row r="90" spans="1:6">
      <c r="A90" s="24">
        <v>201987010322</v>
      </c>
      <c r="B90" s="63" t="s">
        <v>1246</v>
      </c>
      <c r="C90">
        <v>1</v>
      </c>
    </row>
    <row r="91" spans="1:6">
      <c r="A91" s="24">
        <v>201987010322</v>
      </c>
      <c r="B91" s="63" t="s">
        <v>1247</v>
      </c>
      <c r="C91">
        <v>1</v>
      </c>
    </row>
    <row r="92" spans="1:6">
      <c r="A92" s="24">
        <v>302688020330</v>
      </c>
      <c r="E92" s="71" t="s">
        <v>1270</v>
      </c>
      <c r="F92">
        <v>1</v>
      </c>
    </row>
    <row r="93" spans="1:6">
      <c r="A93" s="24">
        <v>302688020330</v>
      </c>
      <c r="E93" s="71" t="s">
        <v>1271</v>
      </c>
      <c r="F93">
        <v>1</v>
      </c>
    </row>
    <row r="94" spans="1:6">
      <c r="A94" s="24">
        <v>302688020330</v>
      </c>
      <c r="E94" s="71" t="s">
        <v>1272</v>
      </c>
      <c r="F94">
        <v>1</v>
      </c>
    </row>
    <row r="95" spans="1:6">
      <c r="A95" s="24">
        <v>400134010329</v>
      </c>
      <c r="B95" s="30" t="s">
        <v>1281</v>
      </c>
      <c r="C95" s="30">
        <v>1</v>
      </c>
    </row>
    <row r="96" spans="1:6">
      <c r="A96" s="24">
        <v>400134010329</v>
      </c>
      <c r="B96" s="30" t="s">
        <v>1282</v>
      </c>
      <c r="C96" s="30">
        <v>1</v>
      </c>
    </row>
    <row r="97" spans="1:6">
      <c r="A97" s="24">
        <v>400134010329</v>
      </c>
      <c r="B97" s="30" t="s">
        <v>1283</v>
      </c>
      <c r="C97" s="30">
        <v>1</v>
      </c>
    </row>
    <row r="98" spans="1:6">
      <c r="A98" s="24">
        <v>201555020366</v>
      </c>
      <c r="B98" s="30" t="s">
        <v>1296</v>
      </c>
      <c r="C98" s="30">
        <v>1</v>
      </c>
      <c r="E98" s="71" t="s">
        <v>1299</v>
      </c>
      <c r="F98">
        <v>1</v>
      </c>
    </row>
    <row r="99" spans="1:6">
      <c r="A99" s="24">
        <v>201555020366</v>
      </c>
      <c r="B99" s="30" t="s">
        <v>1297</v>
      </c>
      <c r="C99" s="30">
        <v>1</v>
      </c>
      <c r="E99" s="71" t="s">
        <v>1300</v>
      </c>
      <c r="F99">
        <v>1</v>
      </c>
    </row>
    <row r="100" spans="1:6">
      <c r="A100" s="24">
        <v>201555020366</v>
      </c>
      <c r="B100" s="30" t="s">
        <v>1298</v>
      </c>
      <c r="C100" s="30">
        <v>1</v>
      </c>
      <c r="E100" s="71" t="s">
        <v>1301</v>
      </c>
      <c r="F100">
        <v>1</v>
      </c>
    </row>
    <row r="101" spans="1:6">
      <c r="A101" s="24">
        <v>202266010367</v>
      </c>
      <c r="B101" s="30" t="s">
        <v>1314</v>
      </c>
      <c r="C101" s="30">
        <v>1</v>
      </c>
      <c r="E101" s="71" t="s">
        <v>1317</v>
      </c>
      <c r="F101">
        <v>1</v>
      </c>
    </row>
    <row r="102" spans="1:6">
      <c r="A102" s="24">
        <v>202266010367</v>
      </c>
      <c r="B102" s="30" t="s">
        <v>1315</v>
      </c>
      <c r="C102" s="30">
        <v>1</v>
      </c>
      <c r="E102" s="71" t="s">
        <v>1318</v>
      </c>
      <c r="F102">
        <v>1</v>
      </c>
    </row>
    <row r="103" spans="1:6" ht="15.75" customHeight="1">
      <c r="A103" s="24">
        <v>202266010367</v>
      </c>
      <c r="B103" s="30" t="s">
        <v>1316</v>
      </c>
      <c r="C103" s="30">
        <v>1</v>
      </c>
      <c r="E103" s="71" t="s">
        <v>1319</v>
      </c>
      <c r="F103">
        <v>1</v>
      </c>
    </row>
    <row r="104" spans="1:6">
      <c r="A104" s="24">
        <v>201541020363</v>
      </c>
      <c r="B104" s="30" t="s">
        <v>1326</v>
      </c>
      <c r="C104" s="30">
        <v>1</v>
      </c>
      <c r="E104" s="71" t="s">
        <v>1329</v>
      </c>
      <c r="F104">
        <v>1</v>
      </c>
    </row>
    <row r="105" spans="1:6">
      <c r="A105" s="24">
        <v>201541020363</v>
      </c>
      <c r="B105" s="30" t="s">
        <v>1327</v>
      </c>
      <c r="C105" s="30">
        <v>1</v>
      </c>
      <c r="E105" s="71" t="s">
        <v>1330</v>
      </c>
      <c r="F105">
        <v>1</v>
      </c>
    </row>
    <row r="106" spans="1:6">
      <c r="A106" s="24">
        <v>201541020363</v>
      </c>
      <c r="B106" s="30" t="s">
        <v>1328</v>
      </c>
      <c r="C106" s="30">
        <v>1</v>
      </c>
      <c r="E106" s="71" t="s">
        <v>1331</v>
      </c>
      <c r="F106">
        <v>1</v>
      </c>
    </row>
    <row r="107" spans="1:6">
      <c r="A107" s="24">
        <v>201557020351</v>
      </c>
      <c r="B107" s="30" t="s">
        <v>1344</v>
      </c>
      <c r="C107" s="30">
        <v>1</v>
      </c>
      <c r="E107" s="71" t="s">
        <v>1347</v>
      </c>
      <c r="F107">
        <v>1</v>
      </c>
    </row>
    <row r="108" spans="1:6">
      <c r="A108" s="24">
        <v>201557020351</v>
      </c>
      <c r="B108" s="30" t="s">
        <v>1345</v>
      </c>
      <c r="C108" s="30">
        <v>1</v>
      </c>
      <c r="E108" s="71" t="s">
        <v>1348</v>
      </c>
      <c r="F108">
        <v>1</v>
      </c>
    </row>
    <row r="109" spans="1:6">
      <c r="A109" s="24">
        <v>201557020351</v>
      </c>
      <c r="B109" s="30" t="s">
        <v>1346</v>
      </c>
      <c r="C109" s="30">
        <v>1</v>
      </c>
      <c r="E109" s="71" t="s">
        <v>1349</v>
      </c>
      <c r="F109">
        <v>1</v>
      </c>
    </row>
    <row r="110" spans="1:6">
      <c r="A110" s="24">
        <v>201586020350</v>
      </c>
      <c r="B110" s="30" t="s">
        <v>1359</v>
      </c>
      <c r="C110" s="30">
        <v>1</v>
      </c>
      <c r="E110" s="71" t="s">
        <v>1360</v>
      </c>
      <c r="F110">
        <v>1</v>
      </c>
    </row>
    <row r="111" spans="1:6">
      <c r="A111" s="24">
        <v>201586020350</v>
      </c>
      <c r="B111" s="30" t="s">
        <v>1297</v>
      </c>
      <c r="C111" s="30">
        <v>1</v>
      </c>
      <c r="E111" s="71" t="s">
        <v>1361</v>
      </c>
      <c r="F111">
        <v>1</v>
      </c>
    </row>
    <row r="112" spans="1:6">
      <c r="A112" s="24">
        <v>201586020350</v>
      </c>
      <c r="B112" s="30" t="s">
        <v>1298</v>
      </c>
      <c r="C112" s="30">
        <v>1</v>
      </c>
      <c r="E112" s="71" t="s">
        <v>1362</v>
      </c>
      <c r="F112">
        <v>1</v>
      </c>
    </row>
    <row r="113" spans="1:6" ht="15.75" customHeight="1">
      <c r="A113" s="24">
        <v>201535020348</v>
      </c>
      <c r="B113" s="30" t="s">
        <v>1375</v>
      </c>
      <c r="C113" s="30">
        <v>1</v>
      </c>
      <c r="E113" s="71" t="s">
        <v>1378</v>
      </c>
      <c r="F113">
        <v>1</v>
      </c>
    </row>
    <row r="114" spans="1:6">
      <c r="A114" s="24">
        <v>201535020348</v>
      </c>
      <c r="B114" s="30" t="s">
        <v>1376</v>
      </c>
      <c r="C114" s="30">
        <v>1</v>
      </c>
      <c r="E114" s="71" t="s">
        <v>1379</v>
      </c>
      <c r="F114">
        <v>1</v>
      </c>
    </row>
    <row r="115" spans="1:6">
      <c r="A115" s="24">
        <v>201535020348</v>
      </c>
      <c r="B115" s="30" t="s">
        <v>1377</v>
      </c>
      <c r="C115" s="30">
        <v>1</v>
      </c>
      <c r="E115" s="71" t="s">
        <v>1380</v>
      </c>
      <c r="F115">
        <v>1</v>
      </c>
    </row>
    <row r="116" spans="1:6">
      <c r="A116" s="24">
        <v>201557010357</v>
      </c>
      <c r="B116" t="s">
        <v>1386</v>
      </c>
      <c r="C116" s="30">
        <v>1</v>
      </c>
      <c r="E116" s="71" t="s">
        <v>1393</v>
      </c>
      <c r="F116">
        <v>1</v>
      </c>
    </row>
    <row r="117" spans="1:6">
      <c r="A117" s="24">
        <v>201557010357</v>
      </c>
      <c r="B117" s="57" t="s">
        <v>346</v>
      </c>
      <c r="E117" s="71" t="s">
        <v>1394</v>
      </c>
      <c r="F117">
        <v>1</v>
      </c>
    </row>
    <row r="118" spans="1:6">
      <c r="A118" s="24">
        <v>201557010357</v>
      </c>
      <c r="B118" s="57" t="s">
        <v>346</v>
      </c>
      <c r="E118" s="71" t="s">
        <v>1395</v>
      </c>
      <c r="F118">
        <v>1</v>
      </c>
    </row>
    <row r="119" spans="1:6">
      <c r="A119" s="24">
        <v>201537020344</v>
      </c>
      <c r="B119" s="30" t="s">
        <v>1403</v>
      </c>
      <c r="C119" s="30">
        <v>1</v>
      </c>
    </row>
    <row r="120" spans="1:6">
      <c r="A120" s="24">
        <v>201537020344</v>
      </c>
      <c r="B120" s="30" t="s">
        <v>1404</v>
      </c>
      <c r="C120" s="30">
        <v>1</v>
      </c>
    </row>
    <row r="121" spans="1:6">
      <c r="A121" s="24">
        <v>201537020344</v>
      </c>
      <c r="B121" s="30" t="s">
        <v>1405</v>
      </c>
      <c r="C121" s="30">
        <v>1</v>
      </c>
    </row>
    <row r="122" spans="1:6">
      <c r="A122" s="24">
        <v>201586020345</v>
      </c>
      <c r="B122" s="30" t="s">
        <v>1414</v>
      </c>
      <c r="C122" s="30">
        <v>1</v>
      </c>
      <c r="E122" s="71" t="s">
        <v>1417</v>
      </c>
      <c r="F122">
        <v>1</v>
      </c>
    </row>
    <row r="123" spans="1:6">
      <c r="A123" s="24">
        <v>201586020345</v>
      </c>
      <c r="B123" s="30" t="s">
        <v>1415</v>
      </c>
      <c r="C123" s="30">
        <v>1</v>
      </c>
      <c r="E123" s="71" t="s">
        <v>1418</v>
      </c>
      <c r="F123">
        <v>1</v>
      </c>
    </row>
    <row r="124" spans="1:6">
      <c r="A124" s="24">
        <v>201586020345</v>
      </c>
      <c r="B124" s="30" t="s">
        <v>1416</v>
      </c>
      <c r="C124" s="30">
        <v>1</v>
      </c>
      <c r="E124" s="71" t="s">
        <v>1419</v>
      </c>
      <c r="F124">
        <v>1</v>
      </c>
    </row>
    <row r="125" spans="1:6">
      <c r="A125" s="24">
        <v>201586020346</v>
      </c>
      <c r="B125" s="30" t="s">
        <v>1432</v>
      </c>
      <c r="C125" s="30">
        <v>1</v>
      </c>
      <c r="E125" s="71" t="s">
        <v>1435</v>
      </c>
      <c r="F125">
        <v>1</v>
      </c>
    </row>
    <row r="126" spans="1:6">
      <c r="A126" s="24">
        <v>201586020346</v>
      </c>
      <c r="B126" s="30" t="s">
        <v>1433</v>
      </c>
      <c r="C126" s="30">
        <v>1</v>
      </c>
      <c r="E126" s="71" t="s">
        <v>1436</v>
      </c>
      <c r="F126">
        <v>1</v>
      </c>
    </row>
    <row r="127" spans="1:6">
      <c r="A127" s="24">
        <v>201586020346</v>
      </c>
      <c r="B127" s="30" t="s">
        <v>1434</v>
      </c>
      <c r="C127" s="30">
        <v>1</v>
      </c>
      <c r="E127" s="71" t="s">
        <v>1437</v>
      </c>
      <c r="F127">
        <v>1</v>
      </c>
    </row>
    <row r="128" spans="1:6">
      <c r="A128" s="24">
        <v>201570020343</v>
      </c>
      <c r="B128" s="30" t="s">
        <v>1446</v>
      </c>
      <c r="C128" s="30">
        <v>1</v>
      </c>
      <c r="E128" s="71" t="s">
        <v>1449</v>
      </c>
      <c r="F128">
        <v>1</v>
      </c>
    </row>
    <row r="129" spans="1:6">
      <c r="A129" s="24">
        <v>201570020343</v>
      </c>
      <c r="B129" s="30" t="s">
        <v>1447</v>
      </c>
      <c r="C129" s="30">
        <v>1</v>
      </c>
      <c r="E129" s="71" t="s">
        <v>1450</v>
      </c>
      <c r="F129">
        <v>1</v>
      </c>
    </row>
    <row r="130" spans="1:6">
      <c r="A130" s="24">
        <v>201570020343</v>
      </c>
      <c r="B130" s="30" t="s">
        <v>1448</v>
      </c>
      <c r="C130" s="30">
        <v>1</v>
      </c>
      <c r="E130" s="71" t="s">
        <v>1451</v>
      </c>
      <c r="F130">
        <v>1</v>
      </c>
    </row>
    <row r="131" spans="1:6">
      <c r="A131" s="24">
        <v>201541010333</v>
      </c>
      <c r="B131" s="30" t="s">
        <v>1459</v>
      </c>
      <c r="C131" s="30">
        <v>1</v>
      </c>
      <c r="E131" s="71" t="s">
        <v>1462</v>
      </c>
      <c r="F131">
        <v>1</v>
      </c>
    </row>
    <row r="132" spans="1:6">
      <c r="A132" s="24">
        <v>201541010333</v>
      </c>
      <c r="B132" s="30" t="s">
        <v>1460</v>
      </c>
      <c r="C132" s="30">
        <v>1</v>
      </c>
      <c r="E132" s="71" t="s">
        <v>1447</v>
      </c>
      <c r="F132">
        <v>1</v>
      </c>
    </row>
    <row r="133" spans="1:6">
      <c r="A133" s="24">
        <v>201541010333</v>
      </c>
      <c r="B133" s="30" t="s">
        <v>1461</v>
      </c>
      <c r="C133" s="30">
        <v>1</v>
      </c>
      <c r="E133" s="71" t="s">
        <v>1463</v>
      </c>
      <c r="F133">
        <v>1</v>
      </c>
    </row>
    <row r="134" spans="1:6">
      <c r="A134" s="24">
        <v>201537020335</v>
      </c>
      <c r="B134" s="30" t="s">
        <v>1475</v>
      </c>
      <c r="C134" s="30">
        <v>1</v>
      </c>
      <c r="E134" s="71" t="s">
        <v>1478</v>
      </c>
      <c r="F134">
        <v>1</v>
      </c>
    </row>
    <row r="135" spans="1:6" ht="15.75" customHeight="1">
      <c r="A135" s="24">
        <v>201537020335</v>
      </c>
      <c r="B135" s="30" t="s">
        <v>1476</v>
      </c>
      <c r="C135" s="30">
        <v>1</v>
      </c>
      <c r="E135" s="71" t="s">
        <v>1479</v>
      </c>
      <c r="F135">
        <v>1</v>
      </c>
    </row>
    <row r="136" spans="1:6" ht="15.75" customHeight="1">
      <c r="A136" s="24">
        <v>201537020335</v>
      </c>
      <c r="B136" s="30" t="s">
        <v>1477</v>
      </c>
      <c r="C136" s="30">
        <v>1</v>
      </c>
      <c r="E136" s="71" t="s">
        <v>1480</v>
      </c>
      <c r="F136">
        <v>1</v>
      </c>
    </row>
    <row r="137" spans="1:6">
      <c r="A137" s="24">
        <v>201541020373</v>
      </c>
      <c r="B137" t="s">
        <v>1490</v>
      </c>
      <c r="C137" s="30">
        <v>1</v>
      </c>
      <c r="E137" s="71" t="s">
        <v>1491</v>
      </c>
      <c r="F137">
        <v>1</v>
      </c>
    </row>
    <row r="138" spans="1:6">
      <c r="A138" s="24">
        <v>201541020373</v>
      </c>
      <c r="E138" s="71" t="s">
        <v>1492</v>
      </c>
      <c r="F138">
        <v>1</v>
      </c>
    </row>
    <row r="139" spans="1:6">
      <c r="A139" s="24">
        <v>201541020373</v>
      </c>
      <c r="E139" s="71" t="s">
        <v>1493</v>
      </c>
      <c r="F139">
        <v>1</v>
      </c>
    </row>
    <row r="140" spans="1:6">
      <c r="A140" s="24">
        <v>201574020374</v>
      </c>
      <c r="B140" s="30" t="s">
        <v>1501</v>
      </c>
      <c r="C140" s="30">
        <v>1</v>
      </c>
    </row>
    <row r="141" spans="1:6" ht="15.75" customHeight="1">
      <c r="A141" s="24">
        <v>201574020374</v>
      </c>
      <c r="B141" s="30" t="s">
        <v>1502</v>
      </c>
      <c r="C141" s="30">
        <v>1</v>
      </c>
    </row>
    <row r="142" spans="1:6">
      <c r="A142" s="24">
        <v>201574020374</v>
      </c>
      <c r="B142" s="30" t="s">
        <v>1503</v>
      </c>
      <c r="C142" s="30">
        <v>1</v>
      </c>
    </row>
    <row r="143" spans="1:6">
      <c r="A143" s="24">
        <v>201535020370</v>
      </c>
      <c r="B143" s="30" t="s">
        <v>1514</v>
      </c>
      <c r="C143" s="30">
        <v>1</v>
      </c>
      <c r="E143" s="71" t="s">
        <v>1517</v>
      </c>
      <c r="F143">
        <v>1</v>
      </c>
    </row>
    <row r="144" spans="1:6">
      <c r="A144" s="24">
        <v>201535020370</v>
      </c>
      <c r="B144" s="30" t="s">
        <v>1515</v>
      </c>
      <c r="C144" s="30">
        <v>1</v>
      </c>
      <c r="E144" s="71" t="s">
        <v>1518</v>
      </c>
      <c r="F144">
        <v>1</v>
      </c>
    </row>
    <row r="145" spans="1:6">
      <c r="A145" s="24">
        <v>201535020370</v>
      </c>
      <c r="B145" s="30" t="s">
        <v>1516</v>
      </c>
      <c r="C145" s="30">
        <v>1</v>
      </c>
      <c r="E145" s="71" t="s">
        <v>1519</v>
      </c>
      <c r="F145">
        <v>1</v>
      </c>
    </row>
    <row r="146" spans="1:6">
      <c r="A146" s="24">
        <v>201519020075</v>
      </c>
      <c r="B146" s="30" t="s">
        <v>373</v>
      </c>
      <c r="C146" s="30">
        <v>1</v>
      </c>
    </row>
    <row r="147" spans="1:6">
      <c r="A147" s="24">
        <v>201519020075</v>
      </c>
      <c r="B147" s="30" t="s">
        <v>459</v>
      </c>
      <c r="C147" s="30">
        <v>1</v>
      </c>
    </row>
    <row r="148" spans="1:6">
      <c r="A148" s="24">
        <v>201519020075</v>
      </c>
      <c r="B148" s="30" t="s">
        <v>993</v>
      </c>
      <c r="C148" s="30">
        <v>1</v>
      </c>
    </row>
    <row r="149" spans="1:6">
      <c r="A149" s="24">
        <v>201519020075</v>
      </c>
      <c r="B149" s="30" t="s">
        <v>1609</v>
      </c>
      <c r="C149" s="30">
        <v>1</v>
      </c>
    </row>
    <row r="150" spans="1:6">
      <c r="A150" s="24">
        <v>201519020075</v>
      </c>
      <c r="B150" s="30" t="s">
        <v>1610</v>
      </c>
      <c r="C150" s="30">
        <v>1</v>
      </c>
    </row>
    <row r="151" spans="1:6">
      <c r="A151" s="24">
        <v>404104020076</v>
      </c>
      <c r="B151" s="30" t="s">
        <v>1611</v>
      </c>
      <c r="C151" s="30">
        <v>2</v>
      </c>
    </row>
    <row r="152" spans="1:6">
      <c r="A152" s="24">
        <v>404104020076</v>
      </c>
      <c r="B152" s="30" t="s">
        <v>1612</v>
      </c>
      <c r="C152" s="30">
        <v>2</v>
      </c>
    </row>
    <row r="153" spans="1:6">
      <c r="A153" s="24">
        <v>404104020076</v>
      </c>
      <c r="B153" s="30" t="s">
        <v>1613</v>
      </c>
      <c r="C153" s="30">
        <v>2</v>
      </c>
    </row>
    <row r="154" spans="1:6">
      <c r="A154" s="24">
        <v>404104020076</v>
      </c>
      <c r="B154" s="30" t="s">
        <v>1614</v>
      </c>
      <c r="C154" s="30">
        <v>2</v>
      </c>
    </row>
    <row r="155" spans="1:6">
      <c r="A155" s="24">
        <v>302672020077</v>
      </c>
      <c r="B155" s="30" t="s">
        <v>1584</v>
      </c>
      <c r="C155" s="30">
        <v>1</v>
      </c>
    </row>
    <row r="156" spans="1:6">
      <c r="A156" s="24">
        <v>302672020077</v>
      </c>
      <c r="B156" s="30" t="s">
        <v>1615</v>
      </c>
      <c r="C156" s="30">
        <v>1</v>
      </c>
    </row>
    <row r="157" spans="1:6">
      <c r="A157" s="24">
        <v>302672020077</v>
      </c>
      <c r="B157" s="30" t="s">
        <v>1585</v>
      </c>
      <c r="C157" s="30">
        <v>1</v>
      </c>
    </row>
    <row r="158" spans="1:6">
      <c r="A158" s="24">
        <v>302672020077</v>
      </c>
      <c r="B158" s="30" t="s">
        <v>1616</v>
      </c>
      <c r="C158" s="30">
        <v>1</v>
      </c>
    </row>
    <row r="159" spans="1:6">
      <c r="A159" s="24">
        <v>302672020077</v>
      </c>
      <c r="B159" s="30" t="s">
        <v>1586</v>
      </c>
      <c r="C159" s="30">
        <v>1</v>
      </c>
    </row>
    <row r="160" spans="1:6">
      <c r="A160" s="24">
        <v>207547010101</v>
      </c>
      <c r="B160" s="63" t="s">
        <v>1648</v>
      </c>
      <c r="C160" s="99">
        <v>1</v>
      </c>
      <c r="E160" s="4" t="s">
        <v>346</v>
      </c>
    </row>
    <row r="161" spans="1:6">
      <c r="A161" s="24">
        <v>207547010101</v>
      </c>
      <c r="B161" s="63" t="s">
        <v>1649</v>
      </c>
      <c r="C161" s="99">
        <v>1</v>
      </c>
      <c r="E161" s="4" t="s">
        <v>346</v>
      </c>
      <c r="F161" s="4" t="s">
        <v>346</v>
      </c>
    </row>
    <row r="162" spans="1:6">
      <c r="A162" s="24">
        <v>207547010101</v>
      </c>
      <c r="B162" s="63" t="s">
        <v>1650</v>
      </c>
      <c r="C162" s="99">
        <v>1</v>
      </c>
      <c r="E162" s="4" t="s">
        <v>346</v>
      </c>
      <c r="F162" s="4" t="s">
        <v>346</v>
      </c>
    </row>
    <row r="163" spans="1:6">
      <c r="A163" s="24">
        <v>207547010101</v>
      </c>
      <c r="B163" s="63" t="s">
        <v>1651</v>
      </c>
      <c r="C163" s="99">
        <v>1</v>
      </c>
      <c r="E163" s="4" t="s">
        <v>346</v>
      </c>
      <c r="F163" s="4" t="s">
        <v>346</v>
      </c>
    </row>
    <row r="164" spans="1:6">
      <c r="A164" s="24">
        <v>207547010101</v>
      </c>
      <c r="B164" s="63" t="s">
        <v>1652</v>
      </c>
      <c r="C164" s="99">
        <v>1</v>
      </c>
      <c r="E164" s="4" t="s">
        <v>346</v>
      </c>
      <c r="F164" s="4" t="s">
        <v>346</v>
      </c>
    </row>
    <row r="165" spans="1:6">
      <c r="A165" s="24">
        <v>302672010102</v>
      </c>
      <c r="B165" t="s">
        <v>1768</v>
      </c>
      <c r="C165" s="100">
        <v>1</v>
      </c>
      <c r="E165" s="4" t="s">
        <v>346</v>
      </c>
      <c r="F165" s="4" t="s">
        <v>346</v>
      </c>
    </row>
    <row r="166" spans="1:6">
      <c r="A166" s="24">
        <v>302672010102</v>
      </c>
      <c r="B166" t="s">
        <v>1769</v>
      </c>
      <c r="C166" s="100">
        <v>1</v>
      </c>
      <c r="E166" s="4" t="s">
        <v>346</v>
      </c>
      <c r="F166" s="4" t="s">
        <v>346</v>
      </c>
    </row>
    <row r="167" spans="1:6">
      <c r="A167" s="24">
        <v>302672010102</v>
      </c>
      <c r="B167" t="s">
        <v>1655</v>
      </c>
      <c r="C167" s="100">
        <v>1</v>
      </c>
      <c r="E167" s="4" t="s">
        <v>346</v>
      </c>
      <c r="F167" s="4" t="s">
        <v>346</v>
      </c>
    </row>
    <row r="168" spans="1:6">
      <c r="A168" s="24">
        <v>302672010102</v>
      </c>
      <c r="B168" t="s">
        <v>1656</v>
      </c>
      <c r="C168" s="100">
        <v>1</v>
      </c>
      <c r="E168" s="4" t="s">
        <v>346</v>
      </c>
      <c r="F168" s="4" t="s">
        <v>346</v>
      </c>
    </row>
    <row r="169" spans="1:6">
      <c r="A169" s="24">
        <v>302616020103</v>
      </c>
      <c r="B169" t="s">
        <v>1657</v>
      </c>
      <c r="C169" s="100">
        <v>1</v>
      </c>
      <c r="E169" s="4" t="s">
        <v>346</v>
      </c>
      <c r="F169" s="4" t="s">
        <v>346</v>
      </c>
    </row>
    <row r="170" spans="1:6">
      <c r="A170" s="24">
        <v>302616020103</v>
      </c>
      <c r="B170" t="s">
        <v>1658</v>
      </c>
      <c r="C170" s="100">
        <v>1</v>
      </c>
      <c r="E170" s="4" t="s">
        <v>346</v>
      </c>
      <c r="F170" s="4" t="s">
        <v>346</v>
      </c>
    </row>
    <row r="171" spans="1:6">
      <c r="A171" s="24">
        <v>302616020103</v>
      </c>
      <c r="B171" t="s">
        <v>1659</v>
      </c>
      <c r="C171" s="100">
        <v>1</v>
      </c>
      <c r="E171" s="4" t="s">
        <v>346</v>
      </c>
      <c r="F171" s="4" t="s">
        <v>346</v>
      </c>
    </row>
    <row r="172" spans="1:6">
      <c r="A172" s="24">
        <v>302616020103</v>
      </c>
      <c r="B172" t="s">
        <v>1660</v>
      </c>
      <c r="C172" s="100">
        <v>1</v>
      </c>
      <c r="E172" s="4" t="s">
        <v>346</v>
      </c>
      <c r="F172" s="4" t="s">
        <v>346</v>
      </c>
    </row>
    <row r="173" spans="1:6">
      <c r="A173" s="24">
        <v>201510020104</v>
      </c>
      <c r="B173" t="s">
        <v>1572</v>
      </c>
      <c r="C173" s="100">
        <v>1</v>
      </c>
      <c r="E173" s="4" t="s">
        <v>346</v>
      </c>
      <c r="F173" s="4" t="s">
        <v>346</v>
      </c>
    </row>
    <row r="174" spans="1:6">
      <c r="A174" s="24">
        <v>201510020104</v>
      </c>
      <c r="B174" t="s">
        <v>1661</v>
      </c>
      <c r="C174" s="100">
        <v>1</v>
      </c>
      <c r="E174" s="4" t="s">
        <v>346</v>
      </c>
      <c r="F174" s="4" t="s">
        <v>346</v>
      </c>
    </row>
    <row r="175" spans="1:6">
      <c r="A175" s="24">
        <v>201510020104</v>
      </c>
      <c r="B175" t="s">
        <v>1770</v>
      </c>
      <c r="C175" s="100">
        <v>1</v>
      </c>
      <c r="E175" s="4" t="s">
        <v>346</v>
      </c>
      <c r="F175" s="4" t="s">
        <v>346</v>
      </c>
    </row>
    <row r="176" spans="1:6">
      <c r="A176" s="24">
        <v>201510020104</v>
      </c>
      <c r="B176" t="s">
        <v>440</v>
      </c>
      <c r="C176" s="100">
        <v>1</v>
      </c>
      <c r="E176" s="4" t="s">
        <v>346</v>
      </c>
      <c r="F176" s="4" t="s">
        <v>346</v>
      </c>
    </row>
    <row r="177" spans="1:6">
      <c r="A177" s="24">
        <v>306768020106</v>
      </c>
      <c r="C177" s="100">
        <v>1</v>
      </c>
      <c r="E177" s="4" t="s">
        <v>346</v>
      </c>
      <c r="F177" s="4" t="s">
        <v>346</v>
      </c>
    </row>
    <row r="178" spans="1:6">
      <c r="A178" s="24">
        <v>609162020107</v>
      </c>
      <c r="B178" t="s">
        <v>1664</v>
      </c>
      <c r="C178" s="100">
        <v>1</v>
      </c>
      <c r="E178" s="4" t="s">
        <v>346</v>
      </c>
      <c r="F178" s="4" t="s">
        <v>346</v>
      </c>
    </row>
    <row r="179" spans="1:6">
      <c r="A179" s="24">
        <v>609162020107</v>
      </c>
      <c r="B179" t="s">
        <v>1665</v>
      </c>
      <c r="C179" s="100">
        <v>1</v>
      </c>
      <c r="E179" s="4" t="s">
        <v>346</v>
      </c>
      <c r="F179" s="4" t="s">
        <v>346</v>
      </c>
    </row>
    <row r="180" spans="1:6">
      <c r="A180" s="24">
        <v>609162020107</v>
      </c>
      <c r="B180" t="s">
        <v>1666</v>
      </c>
      <c r="C180" s="100">
        <v>1</v>
      </c>
      <c r="E180" s="4" t="s">
        <v>346</v>
      </c>
      <c r="F180" s="4" t="s">
        <v>346</v>
      </c>
    </row>
    <row r="181" spans="1:6">
      <c r="A181" s="24">
        <v>609162020107</v>
      </c>
      <c r="B181" t="s">
        <v>1667</v>
      </c>
      <c r="C181" s="100">
        <v>1</v>
      </c>
      <c r="E181" s="4" t="s">
        <v>346</v>
      </c>
      <c r="F181" s="4" t="s">
        <v>346</v>
      </c>
    </row>
    <row r="182" spans="1:6">
      <c r="A182" s="24">
        <v>302665020108</v>
      </c>
      <c r="B182" t="s">
        <v>1668</v>
      </c>
      <c r="C182" s="100">
        <v>2</v>
      </c>
      <c r="E182" s="4" t="s">
        <v>346</v>
      </c>
      <c r="F182" s="4" t="s">
        <v>346</v>
      </c>
    </row>
    <row r="183" spans="1:6">
      <c r="A183" s="24">
        <v>100603020109</v>
      </c>
      <c r="B183" t="s">
        <v>1771</v>
      </c>
      <c r="C183" s="100">
        <v>1</v>
      </c>
      <c r="E183" s="4" t="s">
        <v>346</v>
      </c>
      <c r="F183" s="4" t="s">
        <v>346</v>
      </c>
    </row>
    <row r="184" spans="1:6">
      <c r="A184" s="24">
        <v>100603020109</v>
      </c>
      <c r="B184" t="s">
        <v>1772</v>
      </c>
      <c r="C184" s="100">
        <v>1</v>
      </c>
      <c r="E184" s="4" t="s">
        <v>346</v>
      </c>
      <c r="F184" s="4" t="s">
        <v>346</v>
      </c>
    </row>
    <row r="185" spans="1:6">
      <c r="A185" s="24">
        <v>100603020109</v>
      </c>
      <c r="B185" t="s">
        <v>1773</v>
      </c>
      <c r="C185" s="100">
        <v>1</v>
      </c>
      <c r="E185" s="4" t="s">
        <v>346</v>
      </c>
      <c r="F185" s="4" t="s">
        <v>346</v>
      </c>
    </row>
    <row r="186" spans="1:6">
      <c r="A186" s="24">
        <v>100603020109</v>
      </c>
      <c r="B186" t="s">
        <v>651</v>
      </c>
      <c r="C186" s="100">
        <v>1</v>
      </c>
      <c r="E186" s="4" t="s">
        <v>346</v>
      </c>
      <c r="F186" s="4" t="s">
        <v>346</v>
      </c>
    </row>
    <row r="187" spans="1:6">
      <c r="A187" s="24">
        <v>202224020111</v>
      </c>
      <c r="B187" t="s">
        <v>1669</v>
      </c>
      <c r="C187" s="100">
        <v>1</v>
      </c>
      <c r="E187" s="4" t="s">
        <v>346</v>
      </c>
      <c r="F187" s="4" t="s">
        <v>346</v>
      </c>
    </row>
    <row r="188" spans="1:6">
      <c r="A188" s="24">
        <v>202224020111</v>
      </c>
      <c r="B188" t="s">
        <v>1774</v>
      </c>
      <c r="C188" s="100">
        <v>1</v>
      </c>
      <c r="E188" s="4" t="s">
        <v>346</v>
      </c>
      <c r="F188" s="4" t="s">
        <v>346</v>
      </c>
    </row>
    <row r="189" spans="1:6">
      <c r="A189" s="24">
        <v>202224020111</v>
      </c>
      <c r="B189" t="s">
        <v>1670</v>
      </c>
      <c r="C189" s="100">
        <v>1</v>
      </c>
      <c r="E189" s="4" t="s">
        <v>346</v>
      </c>
      <c r="F189" s="4" t="s">
        <v>346</v>
      </c>
    </row>
    <row r="190" spans="1:6">
      <c r="A190" s="24">
        <v>302654020112</v>
      </c>
      <c r="B190" t="s">
        <v>1671</v>
      </c>
      <c r="C190" s="100">
        <v>1</v>
      </c>
      <c r="E190" s="4" t="s">
        <v>346</v>
      </c>
      <c r="F190" s="4" t="s">
        <v>346</v>
      </c>
    </row>
    <row r="191" spans="1:6">
      <c r="A191" s="24">
        <v>302654020112</v>
      </c>
      <c r="B191" t="s">
        <v>1672</v>
      </c>
      <c r="C191" s="100">
        <v>1</v>
      </c>
      <c r="E191" s="4" t="s">
        <v>346</v>
      </c>
      <c r="F191" s="4" t="s">
        <v>346</v>
      </c>
    </row>
    <row r="192" spans="1:6">
      <c r="A192" s="24">
        <v>302654020112</v>
      </c>
      <c r="B192" t="s">
        <v>1673</v>
      </c>
      <c r="C192" s="100">
        <v>1</v>
      </c>
      <c r="E192" s="4" t="s">
        <v>346</v>
      </c>
      <c r="F192" s="4" t="s">
        <v>346</v>
      </c>
    </row>
    <row r="193" spans="1:6">
      <c r="A193" s="24">
        <v>302654020112</v>
      </c>
      <c r="B193" t="s">
        <v>1674</v>
      </c>
      <c r="C193" s="100">
        <v>1</v>
      </c>
      <c r="E193" s="4" t="s">
        <v>346</v>
      </c>
      <c r="F193" s="4" t="s">
        <v>346</v>
      </c>
    </row>
    <row r="194" spans="1:6">
      <c r="A194" s="24">
        <v>301586020113</v>
      </c>
      <c r="B194" t="s">
        <v>651</v>
      </c>
      <c r="C194" s="100">
        <v>1</v>
      </c>
      <c r="E194" s="4" t="s">
        <v>346</v>
      </c>
      <c r="F194" s="4" t="s">
        <v>346</v>
      </c>
    </row>
    <row r="195" spans="1:6">
      <c r="A195" s="24">
        <v>559494020114</v>
      </c>
      <c r="B195" t="s">
        <v>1675</v>
      </c>
      <c r="C195" s="100">
        <v>1</v>
      </c>
      <c r="E195" s="4" t="s">
        <v>346</v>
      </c>
      <c r="F195" s="4" t="s">
        <v>346</v>
      </c>
    </row>
    <row r="196" spans="1:6">
      <c r="A196" s="24">
        <v>559494020114</v>
      </c>
      <c r="B196" t="s">
        <v>1676</v>
      </c>
      <c r="C196" s="100">
        <v>1</v>
      </c>
      <c r="E196" s="4" t="s">
        <v>346</v>
      </c>
      <c r="F196" s="4" t="s">
        <v>346</v>
      </c>
    </row>
    <row r="197" spans="1:6">
      <c r="A197" s="24">
        <v>559494020114</v>
      </c>
      <c r="B197" t="s">
        <v>1677</v>
      </c>
      <c r="C197" s="100">
        <v>1</v>
      </c>
      <c r="E197" s="4" t="s">
        <v>346</v>
      </c>
      <c r="F197" s="4" t="s">
        <v>346</v>
      </c>
    </row>
    <row r="198" spans="1:6">
      <c r="A198" s="24">
        <v>559494020114</v>
      </c>
      <c r="B198" t="s">
        <v>1678</v>
      </c>
      <c r="C198" s="100">
        <v>1</v>
      </c>
      <c r="E198" s="4" t="s">
        <v>346</v>
      </c>
      <c r="F198" s="4" t="s">
        <v>346</v>
      </c>
    </row>
    <row r="199" spans="1:6">
      <c r="A199" s="24">
        <v>559494020114</v>
      </c>
      <c r="B199" t="s">
        <v>1679</v>
      </c>
      <c r="C199" s="100">
        <v>1</v>
      </c>
      <c r="E199" s="4" t="s">
        <v>346</v>
      </c>
      <c r="F199" s="4" t="s">
        <v>346</v>
      </c>
    </row>
    <row r="200" spans="1:6">
      <c r="A200" s="24">
        <v>303332020115</v>
      </c>
      <c r="B200" t="s">
        <v>1680</v>
      </c>
      <c r="C200" s="100">
        <v>1</v>
      </c>
      <c r="E200" s="4" t="s">
        <v>346</v>
      </c>
      <c r="F200" s="4" t="s">
        <v>346</v>
      </c>
    </row>
    <row r="201" spans="1:6">
      <c r="A201" s="24">
        <v>303332020115</v>
      </c>
      <c r="B201" t="s">
        <v>1681</v>
      </c>
      <c r="C201" s="100">
        <v>1</v>
      </c>
      <c r="E201" s="4" t="s">
        <v>346</v>
      </c>
      <c r="F201" s="4" t="s">
        <v>346</v>
      </c>
    </row>
    <row r="202" spans="1:6">
      <c r="A202" s="24">
        <v>303332020115</v>
      </c>
      <c r="B202" t="s">
        <v>1682</v>
      </c>
      <c r="C202" s="100">
        <v>1</v>
      </c>
      <c r="E202" s="4" t="s">
        <v>346</v>
      </c>
      <c r="F202" s="4" t="s">
        <v>346</v>
      </c>
    </row>
    <row r="203" spans="1:6">
      <c r="A203" s="24">
        <v>303985020117</v>
      </c>
      <c r="B203" t="s">
        <v>1775</v>
      </c>
      <c r="C203" s="100">
        <v>1</v>
      </c>
      <c r="E203" s="4" t="s">
        <v>346</v>
      </c>
      <c r="F203" s="4" t="s">
        <v>346</v>
      </c>
    </row>
    <row r="204" spans="1:6">
      <c r="A204" s="24">
        <v>303929020118</v>
      </c>
      <c r="B204" t="s">
        <v>1684</v>
      </c>
      <c r="C204" s="100">
        <v>1</v>
      </c>
      <c r="E204" s="4" t="s">
        <v>346</v>
      </c>
      <c r="F204" s="4" t="s">
        <v>346</v>
      </c>
    </row>
    <row r="205" spans="1:6">
      <c r="A205" s="24">
        <v>303929020118</v>
      </c>
      <c r="B205" t="s">
        <v>1685</v>
      </c>
      <c r="C205" s="100">
        <v>1</v>
      </c>
      <c r="E205" s="4" t="s">
        <v>346</v>
      </c>
      <c r="F205" s="4" t="s">
        <v>346</v>
      </c>
    </row>
    <row r="206" spans="1:6">
      <c r="A206" s="24">
        <v>303929020118</v>
      </c>
      <c r="B206" t="s">
        <v>1686</v>
      </c>
      <c r="C206" s="100">
        <v>1</v>
      </c>
      <c r="E206" s="4" t="s">
        <v>346</v>
      </c>
      <c r="F206" s="4" t="s">
        <v>346</v>
      </c>
    </row>
    <row r="207" spans="1:6">
      <c r="A207" s="24">
        <v>302605020121</v>
      </c>
      <c r="B207" t="s">
        <v>1776</v>
      </c>
      <c r="C207" s="100">
        <v>1</v>
      </c>
      <c r="E207" s="4" t="s">
        <v>346</v>
      </c>
      <c r="F207" s="4" t="s">
        <v>346</v>
      </c>
    </row>
    <row r="208" spans="1:6">
      <c r="A208" s="24">
        <v>306113020122</v>
      </c>
      <c r="B208" t="s">
        <v>1777</v>
      </c>
      <c r="C208" s="100">
        <v>1</v>
      </c>
      <c r="E208" s="4" t="s">
        <v>346</v>
      </c>
      <c r="F208" s="4" t="s">
        <v>346</v>
      </c>
    </row>
    <row r="209" spans="1:6">
      <c r="A209" s="24">
        <v>303936020123</v>
      </c>
      <c r="B209" t="s">
        <v>1778</v>
      </c>
      <c r="C209" s="100">
        <v>1</v>
      </c>
      <c r="E209" s="4" t="s">
        <v>346</v>
      </c>
      <c r="F209" s="4" t="s">
        <v>346</v>
      </c>
    </row>
    <row r="210" spans="1:6">
      <c r="A210" s="24">
        <v>303936020123</v>
      </c>
      <c r="B210" t="s">
        <v>1779</v>
      </c>
      <c r="C210" s="100">
        <v>1</v>
      </c>
      <c r="E210" s="4" t="s">
        <v>346</v>
      </c>
      <c r="F210" s="4" t="s">
        <v>346</v>
      </c>
    </row>
    <row r="211" spans="1:6">
      <c r="A211" s="24">
        <v>303936020123</v>
      </c>
      <c r="B211" t="s">
        <v>1780</v>
      </c>
      <c r="C211" s="100">
        <v>1</v>
      </c>
      <c r="E211" s="4" t="s">
        <v>346</v>
      </c>
      <c r="F211" s="4" t="s">
        <v>346</v>
      </c>
    </row>
    <row r="212" spans="1:6">
      <c r="A212" s="24">
        <v>303330020124</v>
      </c>
      <c r="C212" s="4" t="s">
        <v>346</v>
      </c>
      <c r="E212" s="4" t="s">
        <v>346</v>
      </c>
      <c r="F212" s="4" t="s">
        <v>346</v>
      </c>
    </row>
    <row r="213" spans="1:6">
      <c r="A213" s="24">
        <v>302608020127</v>
      </c>
      <c r="B213" s="4" t="s">
        <v>346</v>
      </c>
      <c r="C213" s="4" t="s">
        <v>346</v>
      </c>
      <c r="E213" t="s">
        <v>1781</v>
      </c>
      <c r="F213" s="4">
        <v>1</v>
      </c>
    </row>
    <row r="214" spans="1:6">
      <c r="A214" s="24">
        <v>302608020127</v>
      </c>
      <c r="B214" s="4" t="s">
        <v>346</v>
      </c>
      <c r="C214" s="4" t="s">
        <v>346</v>
      </c>
      <c r="E214" t="s">
        <v>1782</v>
      </c>
      <c r="F214" s="4">
        <v>1</v>
      </c>
    </row>
    <row r="215" spans="1:6">
      <c r="A215" s="24">
        <v>302608020127</v>
      </c>
      <c r="B215" s="4" t="s">
        <v>346</v>
      </c>
      <c r="C215" s="4" t="s">
        <v>346</v>
      </c>
      <c r="E215" t="s">
        <v>1783</v>
      </c>
      <c r="F215" s="4">
        <v>1</v>
      </c>
    </row>
    <row r="216" spans="1:6">
      <c r="A216" s="24">
        <v>302608020127</v>
      </c>
      <c r="B216" s="4" t="s">
        <v>346</v>
      </c>
      <c r="C216" s="4" t="s">
        <v>346</v>
      </c>
      <c r="E216" t="s">
        <v>1784</v>
      </c>
      <c r="F216" s="4">
        <v>1</v>
      </c>
    </row>
    <row r="217" spans="1:6">
      <c r="A217" s="24">
        <v>302608020127</v>
      </c>
      <c r="B217" s="4" t="s">
        <v>346</v>
      </c>
      <c r="C217" s="4" t="s">
        <v>346</v>
      </c>
      <c r="E217" t="s">
        <v>1785</v>
      </c>
      <c r="F217" s="4">
        <v>1</v>
      </c>
    </row>
    <row r="218" spans="1:6">
      <c r="A218" s="24">
        <v>404147010129</v>
      </c>
      <c r="B218" s="4" t="s">
        <v>346</v>
      </c>
      <c r="C218" s="4" t="s">
        <v>346</v>
      </c>
      <c r="E218" t="s">
        <v>1786</v>
      </c>
      <c r="F218" s="4">
        <v>1</v>
      </c>
    </row>
    <row r="219" spans="1:6">
      <c r="A219" s="24">
        <v>404147010129</v>
      </c>
      <c r="B219" s="4" t="s">
        <v>346</v>
      </c>
      <c r="C219" s="4" t="s">
        <v>346</v>
      </c>
      <c r="E219" t="s">
        <v>1787</v>
      </c>
      <c r="F219" s="4">
        <v>1</v>
      </c>
    </row>
    <row r="220" spans="1:6">
      <c r="A220" s="24">
        <v>404147010129</v>
      </c>
      <c r="B220" s="4" t="s">
        <v>346</v>
      </c>
      <c r="C220" s="4" t="s">
        <v>346</v>
      </c>
      <c r="E220" t="s">
        <v>1788</v>
      </c>
      <c r="F220" s="4">
        <v>1</v>
      </c>
    </row>
    <row r="221" spans="1:6">
      <c r="A221" s="24">
        <v>404147010129</v>
      </c>
      <c r="B221" s="4" t="s">
        <v>346</v>
      </c>
      <c r="C221" s="4" t="s">
        <v>346</v>
      </c>
      <c r="E221" t="s">
        <v>1789</v>
      </c>
      <c r="F221" s="4">
        <v>1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57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9" sqref="H9"/>
    </sheetView>
  </sheetViews>
  <sheetFormatPr defaultRowHeight="15"/>
  <cols>
    <col min="1" max="1" width="13.140625" bestFit="1" customWidth="1"/>
    <col min="2" max="2" width="39.28515625" bestFit="1" customWidth="1"/>
    <col min="4" max="4" width="14.42578125" bestFit="1" customWidth="1"/>
  </cols>
  <sheetData>
    <row r="1" spans="1:6" s="10" customFormat="1" ht="15.75" thickBot="1">
      <c r="A1" s="9" t="s">
        <v>35</v>
      </c>
      <c r="B1" s="9" t="s">
        <v>26</v>
      </c>
      <c r="C1" s="9" t="s">
        <v>24</v>
      </c>
      <c r="D1" s="9" t="s">
        <v>27</v>
      </c>
    </row>
    <row r="2" spans="1:6" s="5" customFormat="1" ht="16.5" thickTop="1" thickBot="1">
      <c r="A2" s="6" t="s">
        <v>35</v>
      </c>
      <c r="B2" s="6" t="s">
        <v>36</v>
      </c>
      <c r="C2" s="6" t="s">
        <v>24</v>
      </c>
      <c r="D2" s="6" t="s">
        <v>37</v>
      </c>
    </row>
    <row r="3" spans="1:6">
      <c r="A3" s="24">
        <v>501020010151</v>
      </c>
      <c r="B3" t="s">
        <v>28</v>
      </c>
      <c r="C3">
        <v>11</v>
      </c>
      <c r="D3">
        <v>342420000</v>
      </c>
    </row>
    <row r="4" spans="1:6">
      <c r="A4" s="24">
        <v>501020010151</v>
      </c>
      <c r="B4" t="s">
        <v>29</v>
      </c>
      <c r="C4">
        <v>12</v>
      </c>
      <c r="D4">
        <v>3290000</v>
      </c>
    </row>
    <row r="5" spans="1:6">
      <c r="A5" s="24">
        <v>501020010151</v>
      </c>
      <c r="B5" t="s">
        <v>31</v>
      </c>
      <c r="C5">
        <v>14</v>
      </c>
      <c r="D5">
        <v>270000</v>
      </c>
    </row>
    <row r="6" spans="1:6">
      <c r="A6" s="24">
        <v>501020010151</v>
      </c>
      <c r="B6" t="s">
        <v>32</v>
      </c>
      <c r="C6">
        <v>15</v>
      </c>
      <c r="D6">
        <v>270000</v>
      </c>
    </row>
    <row r="7" spans="1:6">
      <c r="A7" s="24">
        <v>501020010151</v>
      </c>
      <c r="B7" t="s">
        <v>34</v>
      </c>
      <c r="C7">
        <v>17</v>
      </c>
      <c r="D7">
        <v>1200000</v>
      </c>
    </row>
    <row r="8" spans="1:6">
      <c r="A8" s="24">
        <v>501020010151</v>
      </c>
      <c r="B8" t="s">
        <v>25</v>
      </c>
      <c r="C8">
        <v>18</v>
      </c>
      <c r="D8">
        <f>SUM(D3:D7)</f>
        <v>347450000</v>
      </c>
    </row>
    <row r="9" spans="1:6">
      <c r="A9" s="24">
        <v>404104020154</v>
      </c>
      <c r="B9" t="s">
        <v>28</v>
      </c>
      <c r="C9">
        <v>11</v>
      </c>
      <c r="D9">
        <v>209500000</v>
      </c>
    </row>
    <row r="10" spans="1:6">
      <c r="A10" s="24">
        <v>404104020154</v>
      </c>
      <c r="B10" t="s">
        <v>31</v>
      </c>
      <c r="C10">
        <v>14</v>
      </c>
      <c r="D10">
        <v>6500000</v>
      </c>
    </row>
    <row r="11" spans="1:6">
      <c r="A11" s="24">
        <v>404104020154</v>
      </c>
      <c r="B11" t="s">
        <v>32</v>
      </c>
      <c r="C11">
        <v>15</v>
      </c>
      <c r="D11">
        <v>2700000</v>
      </c>
    </row>
    <row r="12" spans="1:6">
      <c r="A12" s="24">
        <v>404104020154</v>
      </c>
      <c r="B12" t="s">
        <v>34</v>
      </c>
      <c r="C12">
        <v>17</v>
      </c>
      <c r="D12">
        <v>4000000</v>
      </c>
    </row>
    <row r="13" spans="1:6">
      <c r="A13" s="24">
        <v>404104020154</v>
      </c>
      <c r="B13" t="s">
        <v>25</v>
      </c>
      <c r="C13">
        <v>18</v>
      </c>
      <c r="D13">
        <f>SUM(D9:D12)</f>
        <v>222700000</v>
      </c>
    </row>
    <row r="14" spans="1:6">
      <c r="A14" s="24">
        <v>201586010156</v>
      </c>
      <c r="B14" t="s">
        <v>25</v>
      </c>
      <c r="C14">
        <v>18</v>
      </c>
      <c r="D14">
        <v>1290000</v>
      </c>
    </row>
    <row r="15" spans="1:6">
      <c r="A15" s="24">
        <v>100921020155</v>
      </c>
      <c r="B15" t="s">
        <v>28</v>
      </c>
      <c r="C15">
        <v>11</v>
      </c>
      <c r="D15" s="36">
        <v>87732744</v>
      </c>
      <c r="E15" s="36"/>
      <c r="F15" s="36"/>
    </row>
    <row r="16" spans="1:6">
      <c r="A16" s="24">
        <v>100921020155</v>
      </c>
      <c r="B16" t="s">
        <v>29</v>
      </c>
      <c r="C16">
        <v>12</v>
      </c>
      <c r="D16" s="36">
        <v>81356</v>
      </c>
      <c r="E16" s="36"/>
      <c r="F16" s="36"/>
    </row>
    <row r="17" spans="1:6">
      <c r="A17" s="24">
        <v>100921020155</v>
      </c>
      <c r="B17" t="s">
        <v>32</v>
      </c>
      <c r="C17">
        <v>15</v>
      </c>
      <c r="D17" s="36">
        <v>143146</v>
      </c>
      <c r="E17" s="36"/>
      <c r="F17" s="36"/>
    </row>
    <row r="18" spans="1:6">
      <c r="A18" s="24">
        <v>100921020155</v>
      </c>
      <c r="B18" t="s">
        <v>34</v>
      </c>
      <c r="C18">
        <v>17</v>
      </c>
      <c r="D18" s="36">
        <v>1135313</v>
      </c>
      <c r="E18" s="36"/>
      <c r="F18" s="36"/>
    </row>
    <row r="19" spans="1:6">
      <c r="A19" s="24">
        <v>100921020155</v>
      </c>
      <c r="B19" t="s">
        <v>25</v>
      </c>
      <c r="C19">
        <v>18</v>
      </c>
      <c r="D19">
        <f>SUM(D15:D18)</f>
        <v>89092559</v>
      </c>
    </row>
    <row r="20" spans="1:6">
      <c r="A20" s="24">
        <v>302675020157</v>
      </c>
      <c r="B20" t="s">
        <v>31</v>
      </c>
      <c r="C20">
        <v>14</v>
      </c>
      <c r="D20" s="36">
        <v>109723</v>
      </c>
      <c r="E20" s="36"/>
      <c r="F20" s="36"/>
    </row>
    <row r="21" spans="1:6">
      <c r="A21" s="24">
        <v>302675020157</v>
      </c>
      <c r="B21" t="s">
        <v>32</v>
      </c>
      <c r="C21">
        <v>15</v>
      </c>
      <c r="D21" s="36">
        <v>362842</v>
      </c>
      <c r="E21" s="36"/>
      <c r="F21" s="36"/>
    </row>
    <row r="22" spans="1:6">
      <c r="A22" s="24">
        <v>302675020157</v>
      </c>
      <c r="B22" t="s">
        <v>25</v>
      </c>
      <c r="C22">
        <v>18</v>
      </c>
      <c r="D22">
        <f>SUM(D20:D21)</f>
        <v>472565</v>
      </c>
    </row>
    <row r="23" spans="1:6">
      <c r="A23" s="24">
        <v>302616020152</v>
      </c>
      <c r="B23" t="s">
        <v>28</v>
      </c>
      <c r="C23">
        <v>11</v>
      </c>
      <c r="D23">
        <v>5000000</v>
      </c>
    </row>
    <row r="24" spans="1:6">
      <c r="A24" s="24">
        <v>302616020152</v>
      </c>
      <c r="B24" t="s">
        <v>32</v>
      </c>
      <c r="C24">
        <v>15</v>
      </c>
      <c r="D24">
        <v>30000</v>
      </c>
    </row>
    <row r="25" spans="1:6">
      <c r="A25" s="24">
        <v>302616020152</v>
      </c>
      <c r="B25" t="s">
        <v>34</v>
      </c>
      <c r="C25">
        <v>17</v>
      </c>
      <c r="D25">
        <v>70000</v>
      </c>
    </row>
    <row r="26" spans="1:6">
      <c r="A26" s="24">
        <v>302616020152</v>
      </c>
      <c r="B26" t="s">
        <v>25</v>
      </c>
      <c r="C26">
        <v>18</v>
      </c>
      <c r="D26">
        <v>5100000</v>
      </c>
    </row>
    <row r="27" spans="1:6">
      <c r="A27" s="24">
        <v>552717010153</v>
      </c>
      <c r="B27" t="s">
        <v>28</v>
      </c>
      <c r="C27">
        <v>11</v>
      </c>
      <c r="D27" s="41">
        <v>36750000</v>
      </c>
      <c r="E27" s="41"/>
      <c r="F27" s="41"/>
    </row>
    <row r="28" spans="1:6">
      <c r="A28" s="24">
        <v>552717010153</v>
      </c>
      <c r="B28" t="s">
        <v>32</v>
      </c>
      <c r="C28">
        <v>15</v>
      </c>
      <c r="D28" s="41">
        <v>4170000</v>
      </c>
      <c r="E28" s="41"/>
      <c r="F28" s="41"/>
    </row>
    <row r="29" spans="1:6">
      <c r="A29" s="24">
        <v>552717010153</v>
      </c>
      <c r="B29" t="s">
        <v>25</v>
      </c>
      <c r="C29">
        <v>18</v>
      </c>
      <c r="D29" s="41">
        <f>SUM(D27:D28)</f>
        <v>40920000</v>
      </c>
      <c r="E29" s="41"/>
      <c r="F29" s="41"/>
    </row>
    <row r="30" spans="1:6">
      <c r="A30" s="24">
        <v>404751010158</v>
      </c>
      <c r="B30" t="s">
        <v>28</v>
      </c>
      <c r="C30">
        <v>11</v>
      </c>
      <c r="D30" s="36">
        <v>23990000</v>
      </c>
      <c r="E30" s="36"/>
      <c r="F30" s="36"/>
    </row>
    <row r="31" spans="1:6">
      <c r="A31" s="24">
        <v>404751010158</v>
      </c>
      <c r="B31" t="s">
        <v>32</v>
      </c>
      <c r="C31">
        <v>15</v>
      </c>
      <c r="D31" s="36">
        <v>300000</v>
      </c>
      <c r="E31" s="36"/>
      <c r="F31" s="36"/>
    </row>
    <row r="32" spans="1:6">
      <c r="A32" s="24">
        <v>404751010158</v>
      </c>
      <c r="B32" t="s">
        <v>34</v>
      </c>
      <c r="C32">
        <v>17</v>
      </c>
      <c r="D32" s="36">
        <v>2000000</v>
      </c>
      <c r="E32" s="36"/>
      <c r="F32" s="36"/>
    </row>
    <row r="33" spans="1:6">
      <c r="A33" s="24">
        <v>404751010158</v>
      </c>
      <c r="B33" t="s">
        <v>25</v>
      </c>
      <c r="C33">
        <v>18</v>
      </c>
      <c r="D33" s="36">
        <f>SUM(D30:D32)</f>
        <v>26290000</v>
      </c>
      <c r="E33" s="36"/>
      <c r="F33" s="36"/>
    </row>
    <row r="34" spans="1:6">
      <c r="A34" s="24">
        <v>302604020169</v>
      </c>
      <c r="B34" t="s">
        <v>28</v>
      </c>
      <c r="C34">
        <v>11</v>
      </c>
      <c r="D34">
        <v>75000000</v>
      </c>
    </row>
    <row r="35" spans="1:6">
      <c r="A35" s="24">
        <v>302604020169</v>
      </c>
      <c r="B35" t="s">
        <v>29</v>
      </c>
      <c r="C35">
        <v>12</v>
      </c>
      <c r="D35">
        <v>1999610</v>
      </c>
    </row>
    <row r="36" spans="1:6">
      <c r="A36" s="24">
        <v>302604020169</v>
      </c>
      <c r="B36" t="s">
        <v>31</v>
      </c>
      <c r="C36">
        <v>14</v>
      </c>
      <c r="D36">
        <v>286626</v>
      </c>
    </row>
    <row r="37" spans="1:6">
      <c r="A37" s="24">
        <v>302604020169</v>
      </c>
      <c r="B37" t="s">
        <v>32</v>
      </c>
      <c r="C37">
        <v>15</v>
      </c>
      <c r="D37">
        <v>701891</v>
      </c>
    </row>
    <row r="38" spans="1:6">
      <c r="A38" s="24">
        <v>302604020169</v>
      </c>
      <c r="B38" t="s">
        <v>25</v>
      </c>
      <c r="C38">
        <v>18</v>
      </c>
      <c r="D38">
        <v>77988127</v>
      </c>
    </row>
    <row r="39" spans="1:6">
      <c r="A39" s="24">
        <v>404751020164</v>
      </c>
      <c r="B39" t="s">
        <v>28</v>
      </c>
      <c r="C39">
        <v>11</v>
      </c>
      <c r="D39">
        <v>26258000</v>
      </c>
    </row>
    <row r="40" spans="1:6">
      <c r="A40" s="24">
        <v>404751020164</v>
      </c>
      <c r="B40" t="s">
        <v>31</v>
      </c>
      <c r="C40">
        <v>14</v>
      </c>
      <c r="D40">
        <v>1250000</v>
      </c>
    </row>
    <row r="41" spans="1:6">
      <c r="A41" s="24">
        <v>404751020164</v>
      </c>
      <c r="B41" t="s">
        <v>32</v>
      </c>
      <c r="C41">
        <v>15</v>
      </c>
      <c r="D41">
        <v>150000</v>
      </c>
    </row>
    <row r="42" spans="1:6">
      <c r="A42" s="24">
        <v>404751020164</v>
      </c>
      <c r="B42" t="s">
        <v>25</v>
      </c>
      <c r="C42">
        <v>18</v>
      </c>
      <c r="D42">
        <v>27658000</v>
      </c>
    </row>
    <row r="43" spans="1:6">
      <c r="A43" s="24">
        <v>302688020166</v>
      </c>
      <c r="B43" t="s">
        <v>28</v>
      </c>
      <c r="C43">
        <v>11</v>
      </c>
      <c r="D43">
        <v>11567662.34</v>
      </c>
    </row>
    <row r="44" spans="1:6">
      <c r="A44" s="24">
        <v>302688020166</v>
      </c>
      <c r="B44" t="s">
        <v>29</v>
      </c>
      <c r="C44">
        <v>12</v>
      </c>
      <c r="D44">
        <v>1270199.3400000001</v>
      </c>
    </row>
    <row r="45" spans="1:6">
      <c r="A45" s="24">
        <v>302688020166</v>
      </c>
      <c r="B45" t="s">
        <v>32</v>
      </c>
      <c r="C45">
        <v>15</v>
      </c>
      <c r="D45">
        <v>627138.18000000005</v>
      </c>
    </row>
    <row r="46" spans="1:6">
      <c r="A46" s="24">
        <v>302688020166</v>
      </c>
      <c r="B46" t="s">
        <v>25</v>
      </c>
      <c r="C46">
        <v>18</v>
      </c>
      <c r="D46">
        <v>13464999.859999999</v>
      </c>
    </row>
    <row r="47" spans="1:6">
      <c r="A47" s="24">
        <v>302688020167</v>
      </c>
      <c r="B47" t="s">
        <v>28</v>
      </c>
      <c r="C47">
        <v>11</v>
      </c>
      <c r="D47">
        <v>33998963</v>
      </c>
    </row>
    <row r="48" spans="1:6">
      <c r="A48" s="24">
        <v>302688020167</v>
      </c>
      <c r="B48" t="s">
        <v>29</v>
      </c>
      <c r="C48">
        <v>12</v>
      </c>
      <c r="D48">
        <v>1497418</v>
      </c>
    </row>
    <row r="49" spans="1:6">
      <c r="A49" s="24">
        <v>302688020167</v>
      </c>
      <c r="B49" t="s">
        <v>30</v>
      </c>
      <c r="C49">
        <v>13</v>
      </c>
      <c r="D49">
        <v>61647</v>
      </c>
    </row>
    <row r="50" spans="1:6">
      <c r="A50" s="24">
        <v>302688020167</v>
      </c>
      <c r="B50" t="s">
        <v>31</v>
      </c>
      <c r="C50">
        <v>14</v>
      </c>
      <c r="D50">
        <v>106998</v>
      </c>
    </row>
    <row r="51" spans="1:6">
      <c r="A51" s="24">
        <v>302688020167</v>
      </c>
      <c r="B51" t="s">
        <v>32</v>
      </c>
      <c r="C51">
        <v>15</v>
      </c>
      <c r="D51">
        <v>181105</v>
      </c>
    </row>
    <row r="52" spans="1:6">
      <c r="A52" s="24">
        <v>302688020167</v>
      </c>
      <c r="B52" t="s">
        <v>34</v>
      </c>
      <c r="C52">
        <v>17</v>
      </c>
      <c r="D52">
        <v>117984</v>
      </c>
    </row>
    <row r="53" spans="1:6">
      <c r="A53" s="24">
        <v>302688020167</v>
      </c>
      <c r="B53" t="s">
        <v>25</v>
      </c>
      <c r="C53">
        <v>18</v>
      </c>
      <c r="D53">
        <v>35964115</v>
      </c>
    </row>
    <row r="54" spans="1:6">
      <c r="A54" s="24">
        <v>508134010162</v>
      </c>
      <c r="B54" t="s">
        <v>28</v>
      </c>
      <c r="C54">
        <v>11</v>
      </c>
      <c r="D54" s="36">
        <v>11000000</v>
      </c>
      <c r="E54" s="36"/>
      <c r="F54" s="36"/>
    </row>
    <row r="55" spans="1:6">
      <c r="A55" s="24">
        <v>508134010162</v>
      </c>
      <c r="B55" t="s">
        <v>32</v>
      </c>
      <c r="C55">
        <v>15</v>
      </c>
      <c r="D55" s="36">
        <v>100000</v>
      </c>
      <c r="E55" s="36"/>
      <c r="F55" s="36"/>
    </row>
    <row r="56" spans="1:6">
      <c r="A56" s="24">
        <v>508134010162</v>
      </c>
      <c r="B56" t="s">
        <v>25</v>
      </c>
      <c r="C56">
        <v>18</v>
      </c>
      <c r="D56" s="36">
        <f>SUM(D54:F55)</f>
        <v>11100000</v>
      </c>
      <c r="E56" s="36"/>
      <c r="F56" s="36"/>
    </row>
    <row r="57" spans="1:6">
      <c r="A57" s="24">
        <v>507088020163</v>
      </c>
      <c r="B57" t="s">
        <v>28</v>
      </c>
      <c r="C57">
        <v>11</v>
      </c>
      <c r="D57">
        <v>19172484</v>
      </c>
    </row>
    <row r="58" spans="1:6">
      <c r="A58" s="24">
        <v>507088020163</v>
      </c>
      <c r="B58" t="s">
        <v>29</v>
      </c>
      <c r="C58">
        <v>12</v>
      </c>
      <c r="D58">
        <v>16794900</v>
      </c>
    </row>
    <row r="59" spans="1:6">
      <c r="A59" s="24">
        <v>507088020163</v>
      </c>
      <c r="B59" t="s">
        <v>32</v>
      </c>
      <c r="C59">
        <v>15</v>
      </c>
      <c r="D59">
        <v>193198</v>
      </c>
    </row>
    <row r="60" spans="1:6">
      <c r="A60" s="24">
        <v>507088020163</v>
      </c>
      <c r="B60" t="s">
        <v>34</v>
      </c>
      <c r="C60">
        <v>17</v>
      </c>
      <c r="D60">
        <v>308772</v>
      </c>
    </row>
    <row r="61" spans="1:6">
      <c r="A61" s="24">
        <v>507088020163</v>
      </c>
      <c r="B61" t="s">
        <v>25</v>
      </c>
      <c r="C61">
        <v>18</v>
      </c>
      <c r="D61">
        <v>36469354</v>
      </c>
    </row>
    <row r="62" spans="1:6">
      <c r="A62" s="24">
        <v>309357020161</v>
      </c>
      <c r="B62" t="s">
        <v>32</v>
      </c>
      <c r="C62">
        <v>15</v>
      </c>
      <c r="D62" s="36">
        <v>240000</v>
      </c>
      <c r="E62" s="36"/>
      <c r="F62" s="36"/>
    </row>
    <row r="63" spans="1:6">
      <c r="A63" s="24">
        <v>309357020161</v>
      </c>
      <c r="B63" t="s">
        <v>25</v>
      </c>
      <c r="C63">
        <v>18</v>
      </c>
      <c r="D63" s="36">
        <f>SUM(D62:F62)</f>
        <v>240000</v>
      </c>
      <c r="E63" s="36"/>
      <c r="F63" s="36"/>
    </row>
    <row r="64" spans="1:6">
      <c r="A64" s="24">
        <v>201541010160</v>
      </c>
      <c r="B64" t="s">
        <v>30</v>
      </c>
      <c r="C64">
        <v>13</v>
      </c>
      <c r="D64">
        <v>117163</v>
      </c>
    </row>
    <row r="65" spans="1:6">
      <c r="A65" s="24">
        <v>201541010160</v>
      </c>
      <c r="B65" t="s">
        <v>32</v>
      </c>
      <c r="C65">
        <v>15</v>
      </c>
      <c r="D65">
        <v>387875</v>
      </c>
    </row>
    <row r="66" spans="1:6">
      <c r="A66" s="24">
        <v>201541010160</v>
      </c>
      <c r="B66" t="s">
        <v>33</v>
      </c>
      <c r="C66">
        <v>16</v>
      </c>
      <c r="D66">
        <v>1755814</v>
      </c>
    </row>
    <row r="67" spans="1:6">
      <c r="A67" s="24">
        <v>201541010160</v>
      </c>
      <c r="B67" t="s">
        <v>25</v>
      </c>
      <c r="C67">
        <v>18</v>
      </c>
      <c r="D67">
        <v>2260852</v>
      </c>
    </row>
    <row r="68" spans="1:6">
      <c r="A68" s="24">
        <v>302626020165</v>
      </c>
      <c r="B68" t="s">
        <v>29</v>
      </c>
      <c r="C68">
        <v>12</v>
      </c>
      <c r="D68">
        <v>2584132</v>
      </c>
    </row>
    <row r="69" spans="1:6">
      <c r="A69" s="24">
        <v>302626020165</v>
      </c>
      <c r="B69" t="s">
        <v>31</v>
      </c>
      <c r="C69">
        <v>14</v>
      </c>
      <c r="D69">
        <v>610291</v>
      </c>
    </row>
    <row r="70" spans="1:6">
      <c r="A70" s="24">
        <v>302626020165</v>
      </c>
      <c r="B70" t="s">
        <v>32</v>
      </c>
      <c r="C70">
        <v>15</v>
      </c>
      <c r="D70">
        <v>778350</v>
      </c>
    </row>
    <row r="71" spans="1:6">
      <c r="A71" s="24">
        <v>302626020165</v>
      </c>
      <c r="B71" t="s">
        <v>34</v>
      </c>
      <c r="C71">
        <v>17</v>
      </c>
      <c r="D71">
        <v>244199</v>
      </c>
    </row>
    <row r="72" spans="1:6">
      <c r="A72" s="24">
        <v>302626020165</v>
      </c>
      <c r="B72" t="s">
        <v>25</v>
      </c>
      <c r="C72">
        <v>18</v>
      </c>
      <c r="D72">
        <v>4216972</v>
      </c>
    </row>
    <row r="73" spans="1:6">
      <c r="A73" s="24">
        <v>302642020168</v>
      </c>
      <c r="B73" t="s">
        <v>28</v>
      </c>
      <c r="C73">
        <v>11</v>
      </c>
      <c r="D73">
        <v>31800000</v>
      </c>
    </row>
    <row r="74" spans="1:6">
      <c r="A74" s="24">
        <v>302642020168</v>
      </c>
      <c r="B74" t="s">
        <v>25</v>
      </c>
      <c r="C74">
        <v>18</v>
      </c>
      <c r="D74">
        <v>31800000</v>
      </c>
    </row>
    <row r="75" spans="1:6">
      <c r="A75" s="24">
        <v>201504020177</v>
      </c>
      <c r="B75" t="s">
        <v>25</v>
      </c>
      <c r="C75">
        <v>18</v>
      </c>
      <c r="D75" s="36">
        <v>2938410</v>
      </c>
      <c r="E75" s="36"/>
      <c r="F75" s="36"/>
    </row>
    <row r="76" spans="1:6">
      <c r="A76" s="24">
        <v>302633020186</v>
      </c>
      <c r="B76" t="s">
        <v>25</v>
      </c>
      <c r="C76">
        <v>18</v>
      </c>
      <c r="D76">
        <v>24600000</v>
      </c>
    </row>
    <row r="77" spans="1:6">
      <c r="A77" s="24">
        <v>404751020171</v>
      </c>
      <c r="B77" t="s">
        <v>29</v>
      </c>
      <c r="C77">
        <v>12</v>
      </c>
      <c r="D77">
        <v>439000</v>
      </c>
    </row>
    <row r="78" spans="1:6">
      <c r="A78" s="24">
        <v>404751020171</v>
      </c>
      <c r="B78" t="s">
        <v>25</v>
      </c>
      <c r="C78">
        <v>18</v>
      </c>
      <c r="D78">
        <v>639000</v>
      </c>
    </row>
    <row r="79" spans="1:6">
      <c r="A79" s="24">
        <v>201519010181</v>
      </c>
      <c r="B79" t="s">
        <v>25</v>
      </c>
      <c r="C79">
        <v>18</v>
      </c>
      <c r="D79">
        <v>659000</v>
      </c>
    </row>
    <row r="80" spans="1:6">
      <c r="A80" s="24">
        <v>302626020186</v>
      </c>
      <c r="B80" t="s">
        <v>28</v>
      </c>
      <c r="C80">
        <v>11</v>
      </c>
      <c r="D80">
        <v>34459237.079999998</v>
      </c>
    </row>
    <row r="81" spans="1:4">
      <c r="A81" s="24">
        <v>302626020186</v>
      </c>
      <c r="B81" t="s">
        <v>29</v>
      </c>
      <c r="C81">
        <v>12</v>
      </c>
      <c r="D81">
        <v>6838173.8199999994</v>
      </c>
    </row>
    <row r="82" spans="1:4">
      <c r="A82" s="24">
        <v>302626020186</v>
      </c>
      <c r="B82" t="s">
        <v>30</v>
      </c>
      <c r="C82">
        <v>13</v>
      </c>
      <c r="D82">
        <v>17721.29</v>
      </c>
    </row>
    <row r="83" spans="1:4">
      <c r="A83" s="24">
        <v>302626020186</v>
      </c>
      <c r="B83" t="s">
        <v>31</v>
      </c>
      <c r="C83">
        <v>14</v>
      </c>
      <c r="D83">
        <v>290160.96999999997</v>
      </c>
    </row>
    <row r="84" spans="1:4">
      <c r="A84" s="24">
        <v>302626020186</v>
      </c>
      <c r="B84" t="s">
        <v>32</v>
      </c>
      <c r="C84">
        <v>15</v>
      </c>
      <c r="D84">
        <v>270520.89</v>
      </c>
    </row>
    <row r="85" spans="1:4">
      <c r="A85" s="24">
        <v>302626020186</v>
      </c>
      <c r="B85" t="s">
        <v>33</v>
      </c>
      <c r="C85">
        <v>16</v>
      </c>
      <c r="D85">
        <v>346876.65</v>
      </c>
    </row>
    <row r="86" spans="1:4">
      <c r="A86" s="24">
        <v>302626020186</v>
      </c>
      <c r="B86" t="s">
        <v>34</v>
      </c>
      <c r="C86">
        <v>17</v>
      </c>
      <c r="D86">
        <v>92133.03</v>
      </c>
    </row>
    <row r="87" spans="1:4">
      <c r="A87" s="24">
        <v>302626020186</v>
      </c>
      <c r="B87" t="s">
        <v>25</v>
      </c>
      <c r="C87">
        <v>18</v>
      </c>
      <c r="D87">
        <v>42314823.729999997</v>
      </c>
    </row>
    <row r="88" spans="1:4">
      <c r="A88" s="24">
        <v>303330020172</v>
      </c>
      <c r="B88" t="s">
        <v>25</v>
      </c>
      <c r="C88">
        <v>18</v>
      </c>
      <c r="D88">
        <v>3100000</v>
      </c>
    </row>
    <row r="89" spans="1:4">
      <c r="A89" s="24">
        <v>304849010184</v>
      </c>
      <c r="B89" t="s">
        <v>28</v>
      </c>
      <c r="C89">
        <v>11</v>
      </c>
      <c r="D89">
        <v>5000000</v>
      </c>
    </row>
    <row r="90" spans="1:4">
      <c r="A90" s="24">
        <v>304849010184</v>
      </c>
      <c r="B90" t="s">
        <v>31</v>
      </c>
      <c r="C90">
        <v>14</v>
      </c>
      <c r="D90">
        <v>364384.38</v>
      </c>
    </row>
    <row r="91" spans="1:4">
      <c r="A91" s="24">
        <v>304849010184</v>
      </c>
      <c r="B91" t="s">
        <v>32</v>
      </c>
      <c r="C91">
        <v>15</v>
      </c>
      <c r="D91">
        <v>308665</v>
      </c>
    </row>
    <row r="92" spans="1:4">
      <c r="A92" s="24">
        <v>304849010184</v>
      </c>
      <c r="B92" t="s">
        <v>34</v>
      </c>
      <c r="C92">
        <v>17</v>
      </c>
      <c r="D92">
        <v>450121.88</v>
      </c>
    </row>
    <row r="93" spans="1:4">
      <c r="A93" s="24">
        <v>304849010184</v>
      </c>
      <c r="B93" t="s">
        <v>25</v>
      </c>
      <c r="C93">
        <v>18</v>
      </c>
      <c r="D93">
        <v>6123171.2599999998</v>
      </c>
    </row>
    <row r="94" spans="1:4">
      <c r="A94" s="24">
        <v>201586010175</v>
      </c>
      <c r="B94" t="s">
        <v>29</v>
      </c>
      <c r="C94">
        <v>12</v>
      </c>
      <c r="D94">
        <v>850000</v>
      </c>
    </row>
    <row r="95" spans="1:4">
      <c r="A95" s="24">
        <v>201586010175</v>
      </c>
      <c r="B95" t="s">
        <v>25</v>
      </c>
      <c r="C95">
        <v>18</v>
      </c>
      <c r="D95">
        <v>850000</v>
      </c>
    </row>
    <row r="96" spans="1:4">
      <c r="A96" s="24">
        <v>404721010176</v>
      </c>
      <c r="B96" t="s">
        <v>32</v>
      </c>
      <c r="C96">
        <v>15</v>
      </c>
      <c r="D96">
        <v>328050</v>
      </c>
    </row>
    <row r="97" spans="1:6">
      <c r="A97" s="24">
        <v>404721010176</v>
      </c>
      <c r="B97" t="s">
        <v>25</v>
      </c>
      <c r="C97">
        <v>18</v>
      </c>
      <c r="D97">
        <v>328050</v>
      </c>
    </row>
    <row r="98" spans="1:6">
      <c r="A98" s="24">
        <v>302676020173</v>
      </c>
      <c r="B98" t="s">
        <v>32</v>
      </c>
      <c r="C98">
        <v>15</v>
      </c>
      <c r="D98">
        <v>2350000</v>
      </c>
    </row>
    <row r="99" spans="1:6">
      <c r="A99" s="24">
        <v>302676020173</v>
      </c>
      <c r="B99" t="s">
        <v>25</v>
      </c>
      <c r="C99">
        <v>18</v>
      </c>
      <c r="D99">
        <v>2350000</v>
      </c>
    </row>
    <row r="100" spans="1:6">
      <c r="A100" s="24">
        <v>302690020183</v>
      </c>
      <c r="B100" t="s">
        <v>32</v>
      </c>
      <c r="C100">
        <v>15</v>
      </c>
      <c r="D100">
        <v>299000</v>
      </c>
    </row>
    <row r="101" spans="1:6">
      <c r="A101" s="24">
        <v>302690020183</v>
      </c>
      <c r="B101" t="s">
        <v>34</v>
      </c>
      <c r="C101">
        <v>17</v>
      </c>
      <c r="D101">
        <v>2288000</v>
      </c>
    </row>
    <row r="102" spans="1:6">
      <c r="A102" s="24">
        <v>302690020183</v>
      </c>
      <c r="B102" t="s">
        <v>25</v>
      </c>
      <c r="C102">
        <v>18</v>
      </c>
      <c r="D102">
        <v>2587000</v>
      </c>
    </row>
    <row r="103" spans="1:6">
      <c r="A103" s="24">
        <v>302632020174</v>
      </c>
      <c r="B103" t="s">
        <v>32</v>
      </c>
      <c r="C103">
        <v>15</v>
      </c>
      <c r="D103" s="36">
        <v>900000</v>
      </c>
      <c r="E103" s="36"/>
      <c r="F103" s="36"/>
    </row>
    <row r="104" spans="1:6">
      <c r="A104" s="24">
        <v>302632020174</v>
      </c>
      <c r="B104" t="s">
        <v>25</v>
      </c>
      <c r="C104">
        <v>18</v>
      </c>
      <c r="D104" s="36">
        <f>SUM(D103:F103)</f>
        <v>900000</v>
      </c>
      <c r="E104" s="36"/>
      <c r="F104" s="36"/>
    </row>
    <row r="105" spans="1:6">
      <c r="A105" s="24">
        <v>201557010182</v>
      </c>
      <c r="B105" t="s">
        <v>28</v>
      </c>
      <c r="C105">
        <v>11</v>
      </c>
      <c r="D105">
        <v>530000</v>
      </c>
    </row>
    <row r="106" spans="1:6">
      <c r="A106" s="24">
        <v>201557010182</v>
      </c>
      <c r="B106" t="s">
        <v>25</v>
      </c>
      <c r="C106">
        <v>18</v>
      </c>
      <c r="D106">
        <v>530000</v>
      </c>
    </row>
    <row r="107" spans="1:6">
      <c r="A107" s="24">
        <v>302638020170</v>
      </c>
      <c r="B107" t="s">
        <v>25</v>
      </c>
      <c r="C107">
        <v>18</v>
      </c>
      <c r="D107" s="36">
        <v>9400000</v>
      </c>
      <c r="E107" s="36"/>
      <c r="F107" s="36"/>
    </row>
    <row r="108" spans="1:6">
      <c r="A108" s="24">
        <v>404751010185</v>
      </c>
      <c r="B108" t="s">
        <v>28</v>
      </c>
      <c r="C108">
        <v>11</v>
      </c>
      <c r="D108">
        <v>3000000</v>
      </c>
    </row>
    <row r="109" spans="1:6">
      <c r="A109" s="24">
        <v>404751010185</v>
      </c>
      <c r="B109" t="s">
        <v>31</v>
      </c>
      <c r="C109">
        <v>14</v>
      </c>
      <c r="D109">
        <v>600000</v>
      </c>
    </row>
    <row r="110" spans="1:6">
      <c r="A110" s="24">
        <v>404751010185</v>
      </c>
      <c r="B110" t="s">
        <v>32</v>
      </c>
      <c r="C110">
        <v>15</v>
      </c>
      <c r="D110">
        <v>100000</v>
      </c>
    </row>
    <row r="111" spans="1:6">
      <c r="A111" s="24">
        <v>404751010185</v>
      </c>
      <c r="B111" t="s">
        <v>34</v>
      </c>
      <c r="C111">
        <v>17</v>
      </c>
      <c r="D111">
        <v>25000</v>
      </c>
    </row>
    <row r="112" spans="1:6">
      <c r="A112" s="24">
        <v>404751010185</v>
      </c>
      <c r="B112" t="s">
        <v>25</v>
      </c>
      <c r="C112">
        <v>18</v>
      </c>
      <c r="D112">
        <v>3725000</v>
      </c>
    </row>
    <row r="113" spans="1:6">
      <c r="A113" s="24">
        <v>201539020180</v>
      </c>
      <c r="B113" t="s">
        <v>25</v>
      </c>
      <c r="C113">
        <v>18</v>
      </c>
      <c r="D113" s="36">
        <v>3800000</v>
      </c>
      <c r="E113" s="36"/>
      <c r="F113" s="36"/>
    </row>
    <row r="114" spans="1:6">
      <c r="A114" s="24">
        <v>302626020178</v>
      </c>
      <c r="B114" t="s">
        <v>30</v>
      </c>
      <c r="C114">
        <v>13</v>
      </c>
      <c r="D114">
        <v>94945</v>
      </c>
    </row>
    <row r="115" spans="1:6">
      <c r="A115" s="24">
        <v>302626020178</v>
      </c>
      <c r="B115" t="s">
        <v>32</v>
      </c>
      <c r="C115">
        <v>15</v>
      </c>
      <c r="D115">
        <v>38646</v>
      </c>
    </row>
    <row r="116" spans="1:6">
      <c r="A116" s="24">
        <v>302626020178</v>
      </c>
      <c r="B116" t="s">
        <v>25</v>
      </c>
      <c r="C116">
        <v>18</v>
      </c>
      <c r="D116">
        <v>133591</v>
      </c>
    </row>
    <row r="117" spans="1:6">
      <c r="A117" s="24">
        <v>302666020187</v>
      </c>
      <c r="B117" t="s">
        <v>28</v>
      </c>
      <c r="C117">
        <v>11</v>
      </c>
      <c r="D117">
        <v>126478000</v>
      </c>
    </row>
    <row r="118" spans="1:6">
      <c r="A118" s="24">
        <v>302666020187</v>
      </c>
      <c r="B118" t="s">
        <v>34</v>
      </c>
      <c r="C118">
        <v>17</v>
      </c>
      <c r="D118">
        <v>18565000</v>
      </c>
    </row>
    <row r="119" spans="1:6">
      <c r="A119" s="24">
        <v>302666020187</v>
      </c>
      <c r="B119" t="s">
        <v>25</v>
      </c>
      <c r="C119">
        <v>18</v>
      </c>
      <c r="D119">
        <v>145043000</v>
      </c>
    </row>
    <row r="120" spans="1:6">
      <c r="A120" s="24">
        <v>100921010191</v>
      </c>
      <c r="B120" t="s">
        <v>28</v>
      </c>
      <c r="C120">
        <v>11</v>
      </c>
      <c r="D120">
        <v>110731684.78999999</v>
      </c>
    </row>
    <row r="121" spans="1:6">
      <c r="A121" s="24">
        <v>100921010191</v>
      </c>
      <c r="B121" t="s">
        <v>29</v>
      </c>
      <c r="C121">
        <v>12</v>
      </c>
      <c r="D121">
        <v>1119160.74</v>
      </c>
    </row>
    <row r="122" spans="1:6">
      <c r="A122" s="24">
        <v>100921010191</v>
      </c>
      <c r="B122" t="s">
        <v>32</v>
      </c>
      <c r="C122">
        <v>15</v>
      </c>
      <c r="D122">
        <v>106147.26</v>
      </c>
    </row>
    <row r="123" spans="1:6">
      <c r="A123" s="24">
        <v>100921010191</v>
      </c>
      <c r="B123" t="s">
        <v>34</v>
      </c>
      <c r="C123">
        <v>17</v>
      </c>
      <c r="D123">
        <v>132684.09</v>
      </c>
    </row>
    <row r="124" spans="1:6">
      <c r="A124" s="24">
        <v>100921010191</v>
      </c>
      <c r="B124" t="s">
        <v>25</v>
      </c>
      <c r="C124">
        <v>18</v>
      </c>
      <c r="D124">
        <v>112089676.88</v>
      </c>
    </row>
    <row r="125" spans="1:6">
      <c r="A125" s="24">
        <v>104240010189</v>
      </c>
      <c r="B125" t="s">
        <v>28</v>
      </c>
      <c r="C125">
        <v>11</v>
      </c>
      <c r="D125">
        <v>224353536</v>
      </c>
    </row>
    <row r="126" spans="1:6">
      <c r="A126" s="24">
        <v>104240010189</v>
      </c>
      <c r="B126" t="s">
        <v>29</v>
      </c>
      <c r="C126">
        <v>12</v>
      </c>
      <c r="D126">
        <v>759456</v>
      </c>
    </row>
    <row r="127" spans="1:6">
      <c r="A127" s="24">
        <v>104240010189</v>
      </c>
      <c r="B127" t="s">
        <v>32</v>
      </c>
      <c r="C127">
        <v>15</v>
      </c>
      <c r="D127">
        <v>839864</v>
      </c>
    </row>
    <row r="128" spans="1:6">
      <c r="A128" s="24">
        <v>104240010189</v>
      </c>
      <c r="B128" t="s">
        <v>34</v>
      </c>
      <c r="C128">
        <v>17</v>
      </c>
      <c r="D128">
        <v>533976</v>
      </c>
    </row>
    <row r="129" spans="1:6">
      <c r="A129" s="24">
        <v>104240010189</v>
      </c>
      <c r="B129" t="s">
        <v>25</v>
      </c>
      <c r="C129">
        <v>18</v>
      </c>
      <c r="D129">
        <v>226486832</v>
      </c>
    </row>
    <row r="130" spans="1:6">
      <c r="A130" s="24">
        <v>306758020188</v>
      </c>
      <c r="B130" t="s">
        <v>29</v>
      </c>
      <c r="C130">
        <v>12</v>
      </c>
      <c r="D130">
        <v>6150000</v>
      </c>
    </row>
    <row r="131" spans="1:6">
      <c r="A131" s="24">
        <v>306758020188</v>
      </c>
      <c r="B131" t="s">
        <v>32</v>
      </c>
      <c r="C131">
        <v>15</v>
      </c>
      <c r="D131">
        <v>200000</v>
      </c>
    </row>
    <row r="132" spans="1:6">
      <c r="A132" s="24">
        <v>306758020188</v>
      </c>
      <c r="B132" t="s">
        <v>25</v>
      </c>
      <c r="C132">
        <v>18</v>
      </c>
      <c r="D132">
        <v>6350000</v>
      </c>
    </row>
    <row r="133" spans="1:6">
      <c r="A133" s="24">
        <v>501020010192</v>
      </c>
      <c r="B133" t="s">
        <v>28</v>
      </c>
      <c r="C133">
        <v>11</v>
      </c>
      <c r="D133">
        <v>484368987</v>
      </c>
    </row>
    <row r="134" spans="1:6">
      <c r="A134" s="24">
        <v>501020010192</v>
      </c>
      <c r="B134" t="s">
        <v>29</v>
      </c>
      <c r="C134">
        <v>12</v>
      </c>
      <c r="D134">
        <v>3660991</v>
      </c>
    </row>
    <row r="135" spans="1:6">
      <c r="A135" s="24">
        <v>501020010192</v>
      </c>
      <c r="B135" t="s">
        <v>31</v>
      </c>
      <c r="C135">
        <v>14</v>
      </c>
      <c r="D135">
        <v>55143274</v>
      </c>
    </row>
    <row r="136" spans="1:6">
      <c r="A136" s="24">
        <v>501020010192</v>
      </c>
      <c r="B136" t="s">
        <v>32</v>
      </c>
      <c r="C136">
        <v>15</v>
      </c>
      <c r="D136">
        <v>317608</v>
      </c>
    </row>
    <row r="137" spans="1:6">
      <c r="A137" s="24">
        <v>501020010192</v>
      </c>
      <c r="B137" t="s">
        <v>33</v>
      </c>
      <c r="C137">
        <v>16</v>
      </c>
      <c r="D137">
        <v>153701</v>
      </c>
    </row>
    <row r="138" spans="1:6">
      <c r="A138" s="24">
        <v>501020010192</v>
      </c>
      <c r="B138" t="s">
        <v>25</v>
      </c>
      <c r="C138">
        <v>18</v>
      </c>
      <c r="D138">
        <v>543644561</v>
      </c>
    </row>
    <row r="139" spans="1:6">
      <c r="A139" s="24">
        <v>302672020190</v>
      </c>
      <c r="B139" t="s">
        <v>32</v>
      </c>
      <c r="C139">
        <v>15</v>
      </c>
      <c r="D139">
        <v>250000</v>
      </c>
    </row>
    <row r="140" spans="1:6">
      <c r="A140" s="24">
        <v>302672020190</v>
      </c>
      <c r="B140" t="s">
        <v>25</v>
      </c>
      <c r="C140">
        <v>18</v>
      </c>
      <c r="D140">
        <v>250000</v>
      </c>
    </row>
    <row r="141" spans="1:6">
      <c r="A141" s="24">
        <v>202224010194</v>
      </c>
      <c r="B141" t="s">
        <v>25</v>
      </c>
      <c r="C141">
        <v>18</v>
      </c>
      <c r="D141" s="36">
        <v>399943000</v>
      </c>
      <c r="E141" s="36"/>
      <c r="F141" s="36"/>
    </row>
    <row r="142" spans="1:6">
      <c r="A142">
        <v>305454020202</v>
      </c>
      <c r="B142" t="s">
        <v>28</v>
      </c>
      <c r="C142">
        <v>11</v>
      </c>
      <c r="D142">
        <v>54594555</v>
      </c>
    </row>
    <row r="143" spans="1:6">
      <c r="A143">
        <v>305454020202</v>
      </c>
      <c r="B143" t="s">
        <v>29</v>
      </c>
      <c r="C143">
        <v>12</v>
      </c>
      <c r="D143">
        <v>1052429</v>
      </c>
    </row>
    <row r="144" spans="1:6">
      <c r="A144">
        <v>305454020202</v>
      </c>
      <c r="B144" t="s">
        <v>32</v>
      </c>
      <c r="C144">
        <v>15</v>
      </c>
      <c r="D144">
        <v>235298</v>
      </c>
    </row>
    <row r="145" spans="1:4">
      <c r="A145">
        <v>305454020202</v>
      </c>
      <c r="B145" t="s">
        <v>34</v>
      </c>
      <c r="C145">
        <v>17</v>
      </c>
      <c r="D145">
        <v>1586871</v>
      </c>
    </row>
    <row r="146" spans="1:4">
      <c r="A146">
        <v>305454020202</v>
      </c>
      <c r="B146" t="s">
        <v>25</v>
      </c>
      <c r="C146">
        <v>18</v>
      </c>
      <c r="D146">
        <v>57469153</v>
      </c>
    </row>
    <row r="147" spans="1:4">
      <c r="A147">
        <v>404721010204</v>
      </c>
      <c r="B147" t="s">
        <v>32</v>
      </c>
      <c r="C147">
        <v>15</v>
      </c>
      <c r="D147">
        <v>32805</v>
      </c>
    </row>
    <row r="148" spans="1:4">
      <c r="A148">
        <v>404721010204</v>
      </c>
      <c r="B148" t="s">
        <v>25</v>
      </c>
      <c r="C148">
        <v>18</v>
      </c>
      <c r="D148">
        <v>32805</v>
      </c>
    </row>
    <row r="149" spans="1:4">
      <c r="A149">
        <v>201519020205</v>
      </c>
      <c r="B149" t="s">
        <v>25</v>
      </c>
      <c r="C149">
        <v>18</v>
      </c>
      <c r="D149">
        <v>497000</v>
      </c>
    </row>
    <row r="150" spans="1:4">
      <c r="A150">
        <v>203629020206</v>
      </c>
      <c r="B150" t="s">
        <v>28</v>
      </c>
      <c r="C150">
        <v>11</v>
      </c>
      <c r="D150">
        <f>1421368+11750000</f>
        <v>13171368</v>
      </c>
    </row>
    <row r="151" spans="1:4">
      <c r="A151">
        <v>203629020206</v>
      </c>
      <c r="B151" t="s">
        <v>32</v>
      </c>
      <c r="C151">
        <v>15</v>
      </c>
      <c r="D151">
        <v>356374</v>
      </c>
    </row>
    <row r="152" spans="1:4">
      <c r="A152">
        <v>203629020206</v>
      </c>
      <c r="B152" t="s">
        <v>25</v>
      </c>
      <c r="C152">
        <v>18</v>
      </c>
      <c r="D152">
        <v>13527742</v>
      </c>
    </row>
    <row r="153" spans="1:4">
      <c r="A153">
        <v>507639020207</v>
      </c>
      <c r="B153" t="s">
        <v>28</v>
      </c>
      <c r="C153">
        <v>11</v>
      </c>
      <c r="D153">
        <v>25834613</v>
      </c>
    </row>
    <row r="154" spans="1:4">
      <c r="A154">
        <v>507639020207</v>
      </c>
      <c r="B154" t="s">
        <v>29</v>
      </c>
      <c r="C154">
        <v>12</v>
      </c>
      <c r="D154">
        <v>211375</v>
      </c>
    </row>
    <row r="155" spans="1:4">
      <c r="A155">
        <v>507639020207</v>
      </c>
      <c r="B155" t="s">
        <v>32</v>
      </c>
      <c r="C155">
        <v>15</v>
      </c>
      <c r="D155">
        <v>102505</v>
      </c>
    </row>
    <row r="156" spans="1:4">
      <c r="A156">
        <v>507639020207</v>
      </c>
      <c r="B156" t="s">
        <v>34</v>
      </c>
      <c r="C156">
        <v>17</v>
      </c>
      <c r="D156">
        <v>1856196</v>
      </c>
    </row>
    <row r="157" spans="1:4">
      <c r="A157">
        <v>507639020207</v>
      </c>
      <c r="B157" t="s">
        <v>25</v>
      </c>
      <c r="C157">
        <v>18</v>
      </c>
      <c r="D157">
        <v>28004689</v>
      </c>
    </row>
    <row r="158" spans="1:4">
      <c r="A158" s="24">
        <v>202224020208</v>
      </c>
      <c r="B158" t="s">
        <v>28</v>
      </c>
      <c r="C158">
        <v>11</v>
      </c>
      <c r="D158">
        <v>13320000</v>
      </c>
    </row>
    <row r="159" spans="1:4">
      <c r="A159" s="24">
        <v>202224020208</v>
      </c>
      <c r="B159" t="s">
        <v>32</v>
      </c>
      <c r="C159">
        <v>15</v>
      </c>
      <c r="D159">
        <v>575000</v>
      </c>
    </row>
    <row r="160" spans="1:4">
      <c r="A160" s="24">
        <v>202224020208</v>
      </c>
      <c r="B160" t="s">
        <v>25</v>
      </c>
      <c r="C160">
        <v>18</v>
      </c>
      <c r="D160">
        <v>13895000</v>
      </c>
    </row>
    <row r="161" spans="1:6">
      <c r="A161" s="24">
        <v>302654020201</v>
      </c>
      <c r="B161" t="s">
        <v>25</v>
      </c>
      <c r="C161">
        <v>18</v>
      </c>
      <c r="D161" s="36">
        <v>34295020</v>
      </c>
      <c r="E161" s="36"/>
      <c r="F161" s="36"/>
    </row>
    <row r="162" spans="1:6">
      <c r="A162" s="24">
        <v>302663020209</v>
      </c>
      <c r="B162" t="s">
        <v>32</v>
      </c>
      <c r="C162">
        <v>15</v>
      </c>
      <c r="D162" s="36">
        <v>3400000</v>
      </c>
      <c r="E162" s="36"/>
      <c r="F162" s="36"/>
    </row>
    <row r="163" spans="1:6">
      <c r="A163" s="24">
        <v>302663020209</v>
      </c>
      <c r="B163" t="s">
        <v>25</v>
      </c>
      <c r="C163">
        <v>18</v>
      </c>
      <c r="D163">
        <f>SUM(D162:D162)</f>
        <v>3400000</v>
      </c>
    </row>
    <row r="164" spans="1:6">
      <c r="A164" s="24">
        <v>404751020210</v>
      </c>
      <c r="B164" t="s">
        <v>25</v>
      </c>
      <c r="C164">
        <v>18</v>
      </c>
      <c r="D164" s="36">
        <v>5200000</v>
      </c>
      <c r="E164" s="36"/>
      <c r="F164" s="36"/>
    </row>
    <row r="165" spans="1:6">
      <c r="A165" s="24">
        <v>302663020193</v>
      </c>
      <c r="B165" t="s">
        <v>25</v>
      </c>
      <c r="C165">
        <v>18</v>
      </c>
      <c r="D165" s="36">
        <v>522000</v>
      </c>
      <c r="E165" s="36"/>
      <c r="F165" s="36"/>
    </row>
    <row r="166" spans="1:6">
      <c r="A166" s="24">
        <v>201555020263</v>
      </c>
      <c r="B166" t="s">
        <v>25</v>
      </c>
      <c r="C166">
        <v>18</v>
      </c>
      <c r="D166" s="36">
        <v>165350000</v>
      </c>
      <c r="E166" s="36"/>
      <c r="F166" s="36"/>
    </row>
    <row r="167" spans="1:6">
      <c r="A167" s="24">
        <v>302626020195</v>
      </c>
      <c r="B167" t="s">
        <v>28</v>
      </c>
      <c r="C167">
        <v>11</v>
      </c>
      <c r="D167">
        <v>30500000</v>
      </c>
    </row>
    <row r="168" spans="1:6">
      <c r="A168" s="24">
        <v>302626020195</v>
      </c>
      <c r="B168" t="s">
        <v>25</v>
      </c>
      <c r="C168">
        <v>18</v>
      </c>
      <c r="D168">
        <v>30500000</v>
      </c>
    </row>
    <row r="169" spans="1:6">
      <c r="A169" s="24">
        <v>552756010254</v>
      </c>
      <c r="B169" t="s">
        <v>28</v>
      </c>
      <c r="C169">
        <v>11</v>
      </c>
      <c r="D169">
        <v>8590000</v>
      </c>
    </row>
    <row r="170" spans="1:6">
      <c r="A170" s="24">
        <v>552756010254</v>
      </c>
      <c r="B170" t="s">
        <v>25</v>
      </c>
      <c r="C170">
        <v>18</v>
      </c>
      <c r="D170">
        <v>8590000</v>
      </c>
    </row>
    <row r="171" spans="1:6">
      <c r="A171" s="24">
        <v>557364010265</v>
      </c>
      <c r="B171" t="s">
        <v>28</v>
      </c>
      <c r="C171">
        <v>11</v>
      </c>
      <c r="D171">
        <v>95484747</v>
      </c>
    </row>
    <row r="172" spans="1:6">
      <c r="A172" s="24">
        <v>557364010265</v>
      </c>
      <c r="B172" t="s">
        <v>29</v>
      </c>
      <c r="C172">
        <v>12</v>
      </c>
      <c r="D172">
        <v>4692724</v>
      </c>
    </row>
    <row r="173" spans="1:6">
      <c r="A173" s="24">
        <v>557364010265</v>
      </c>
      <c r="B173" t="s">
        <v>31</v>
      </c>
      <c r="C173">
        <v>14</v>
      </c>
      <c r="D173">
        <v>20125738</v>
      </c>
    </row>
    <row r="174" spans="1:6">
      <c r="A174" s="24">
        <v>557364010265</v>
      </c>
      <c r="B174" t="s">
        <v>32</v>
      </c>
      <c r="C174">
        <v>15</v>
      </c>
      <c r="D174">
        <v>1710000</v>
      </c>
    </row>
    <row r="175" spans="1:6">
      <c r="A175" s="24">
        <v>557364010265</v>
      </c>
      <c r="B175" t="s">
        <v>33</v>
      </c>
      <c r="C175">
        <v>16</v>
      </c>
      <c r="D175">
        <v>1395000</v>
      </c>
    </row>
    <row r="176" spans="1:6">
      <c r="A176" s="24">
        <v>557364010265</v>
      </c>
      <c r="B176" t="s">
        <v>34</v>
      </c>
      <c r="C176">
        <v>17</v>
      </c>
      <c r="D176">
        <v>3500000</v>
      </c>
    </row>
    <row r="177" spans="1:4">
      <c r="A177" s="24">
        <v>557364010265</v>
      </c>
      <c r="B177" t="s">
        <v>25</v>
      </c>
      <c r="C177">
        <v>18</v>
      </c>
      <c r="D177">
        <v>126908209</v>
      </c>
    </row>
    <row r="178" spans="1:4">
      <c r="A178" s="24">
        <v>501067010260</v>
      </c>
      <c r="B178" t="s">
        <v>28</v>
      </c>
      <c r="C178">
        <v>11</v>
      </c>
      <c r="D178">
        <v>31115916</v>
      </c>
    </row>
    <row r="179" spans="1:4">
      <c r="A179" s="24">
        <v>501067010260</v>
      </c>
      <c r="B179" t="s">
        <v>29</v>
      </c>
      <c r="C179">
        <v>12</v>
      </c>
      <c r="D179">
        <v>5465273</v>
      </c>
    </row>
    <row r="180" spans="1:4">
      <c r="A180" s="24">
        <v>501067010260</v>
      </c>
      <c r="B180" t="s">
        <v>32</v>
      </c>
      <c r="C180">
        <v>15</v>
      </c>
      <c r="D180">
        <v>175480</v>
      </c>
    </row>
    <row r="181" spans="1:4">
      <c r="A181" s="24">
        <v>501067010260</v>
      </c>
      <c r="B181" t="s">
        <v>33</v>
      </c>
      <c r="C181">
        <v>16</v>
      </c>
      <c r="D181">
        <v>268738</v>
      </c>
    </row>
    <row r="182" spans="1:4">
      <c r="A182" s="24">
        <v>501067010260</v>
      </c>
      <c r="B182" t="s">
        <v>25</v>
      </c>
      <c r="C182">
        <v>18</v>
      </c>
      <c r="D182">
        <v>37025407</v>
      </c>
    </row>
    <row r="183" spans="1:4">
      <c r="A183" s="24">
        <v>306806010197</v>
      </c>
      <c r="B183" t="s">
        <v>28</v>
      </c>
      <c r="C183">
        <v>11</v>
      </c>
      <c r="D183">
        <v>15000000</v>
      </c>
    </row>
    <row r="184" spans="1:4">
      <c r="A184" s="24">
        <v>306806010197</v>
      </c>
      <c r="B184" t="s">
        <v>32</v>
      </c>
      <c r="C184">
        <v>15</v>
      </c>
      <c r="D184">
        <v>600000</v>
      </c>
    </row>
    <row r="185" spans="1:4">
      <c r="A185" s="24">
        <v>306806010197</v>
      </c>
      <c r="B185" t="s">
        <v>25</v>
      </c>
      <c r="C185">
        <v>18</v>
      </c>
      <c r="D185">
        <v>15600000</v>
      </c>
    </row>
    <row r="186" spans="1:4">
      <c r="A186" s="24">
        <v>302666020253</v>
      </c>
      <c r="B186" t="s">
        <v>28</v>
      </c>
      <c r="C186">
        <v>11</v>
      </c>
      <c r="D186">
        <v>7124205</v>
      </c>
    </row>
    <row r="187" spans="1:4">
      <c r="A187" s="24">
        <v>302666020253</v>
      </c>
      <c r="B187" t="s">
        <v>29</v>
      </c>
      <c r="C187">
        <v>12</v>
      </c>
      <c r="D187">
        <v>830329</v>
      </c>
    </row>
    <row r="188" spans="1:4">
      <c r="A188" s="24">
        <v>302666020253</v>
      </c>
      <c r="B188" t="s">
        <v>32</v>
      </c>
      <c r="C188">
        <v>15</v>
      </c>
      <c r="D188">
        <v>774872</v>
      </c>
    </row>
    <row r="189" spans="1:4">
      <c r="A189" s="24">
        <v>302666020253</v>
      </c>
      <c r="B189" t="s">
        <v>25</v>
      </c>
      <c r="C189">
        <v>18</v>
      </c>
      <c r="D189">
        <v>8729406</v>
      </c>
    </row>
    <row r="190" spans="1:4">
      <c r="A190" s="24">
        <v>559494010255</v>
      </c>
      <c r="B190" t="s">
        <v>25</v>
      </c>
      <c r="C190">
        <v>18</v>
      </c>
      <c r="D190">
        <v>12000000</v>
      </c>
    </row>
    <row r="191" spans="1:4">
      <c r="A191" s="24">
        <v>302690020258</v>
      </c>
      <c r="B191" t="s">
        <v>28</v>
      </c>
      <c r="C191">
        <v>11</v>
      </c>
      <c r="D191">
        <v>241030</v>
      </c>
    </row>
    <row r="192" spans="1:4">
      <c r="A192" s="24">
        <v>302690020258</v>
      </c>
      <c r="B192" t="s">
        <v>29</v>
      </c>
      <c r="C192">
        <v>12</v>
      </c>
      <c r="D192">
        <v>1800450</v>
      </c>
    </row>
    <row r="193" spans="1:4">
      <c r="A193" s="24">
        <v>302690020258</v>
      </c>
      <c r="B193" t="s">
        <v>31</v>
      </c>
      <c r="C193">
        <v>14</v>
      </c>
      <c r="D193">
        <v>1705656</v>
      </c>
    </row>
    <row r="194" spans="1:4">
      <c r="A194" s="24">
        <v>302690020258</v>
      </c>
      <c r="B194" t="s">
        <v>33</v>
      </c>
      <c r="C194">
        <v>16</v>
      </c>
      <c r="D194">
        <v>382375</v>
      </c>
    </row>
    <row r="195" spans="1:4">
      <c r="A195" s="24">
        <v>302690020258</v>
      </c>
      <c r="B195" t="s">
        <v>25</v>
      </c>
      <c r="C195">
        <v>18</v>
      </c>
      <c r="D195">
        <v>4129511</v>
      </c>
    </row>
    <row r="196" spans="1:4">
      <c r="A196" s="24">
        <v>401823010251</v>
      </c>
      <c r="B196" t="s">
        <v>32</v>
      </c>
      <c r="C196">
        <v>15</v>
      </c>
      <c r="D196">
        <v>23656</v>
      </c>
    </row>
    <row r="197" spans="1:4">
      <c r="A197" s="24">
        <v>401823010251</v>
      </c>
      <c r="B197" t="s">
        <v>25</v>
      </c>
      <c r="C197">
        <v>18</v>
      </c>
      <c r="D197">
        <v>23656</v>
      </c>
    </row>
    <row r="198" spans="1:4">
      <c r="A198" s="24">
        <v>404751020252</v>
      </c>
      <c r="B198" t="s">
        <v>28</v>
      </c>
      <c r="C198">
        <v>11</v>
      </c>
      <c r="D198">
        <v>13500000</v>
      </c>
    </row>
    <row r="199" spans="1:4">
      <c r="A199" s="24">
        <v>404751020252</v>
      </c>
      <c r="B199" t="s">
        <v>29</v>
      </c>
      <c r="C199">
        <v>12</v>
      </c>
      <c r="D199">
        <v>600000</v>
      </c>
    </row>
    <row r="200" spans="1:4">
      <c r="A200" s="24">
        <v>404751020252</v>
      </c>
      <c r="B200" t="s">
        <v>32</v>
      </c>
      <c r="C200">
        <v>15</v>
      </c>
      <c r="D200">
        <v>100000</v>
      </c>
    </row>
    <row r="201" spans="1:4">
      <c r="A201" s="24">
        <v>404751020252</v>
      </c>
      <c r="B201" t="s">
        <v>25</v>
      </c>
      <c r="C201">
        <v>18</v>
      </c>
      <c r="D201">
        <v>14200000</v>
      </c>
    </row>
    <row r="202" spans="1:4">
      <c r="A202" s="24">
        <v>302688020198</v>
      </c>
      <c r="B202" t="s">
        <v>28</v>
      </c>
      <c r="C202">
        <v>11</v>
      </c>
      <c r="D202">
        <v>4317697</v>
      </c>
    </row>
    <row r="203" spans="1:4">
      <c r="A203" s="24">
        <v>302688020198</v>
      </c>
      <c r="B203" t="s">
        <v>29</v>
      </c>
      <c r="C203">
        <v>12</v>
      </c>
      <c r="D203">
        <v>797162</v>
      </c>
    </row>
    <row r="204" spans="1:4">
      <c r="A204" s="24">
        <v>302688020198</v>
      </c>
      <c r="B204" t="s">
        <v>32</v>
      </c>
      <c r="C204">
        <v>15</v>
      </c>
      <c r="D204">
        <v>505256</v>
      </c>
    </row>
    <row r="205" spans="1:4">
      <c r="A205" s="24">
        <v>302688020198</v>
      </c>
      <c r="B205" t="s">
        <v>34</v>
      </c>
      <c r="C205">
        <v>17</v>
      </c>
      <c r="D205">
        <v>509372</v>
      </c>
    </row>
    <row r="206" spans="1:4">
      <c r="A206" s="24">
        <v>302688020198</v>
      </c>
      <c r="B206" t="s">
        <v>25</v>
      </c>
      <c r="C206">
        <v>18</v>
      </c>
      <c r="D206">
        <v>6129487</v>
      </c>
    </row>
    <row r="207" spans="1:4">
      <c r="A207" s="24">
        <v>302633020261</v>
      </c>
      <c r="B207" t="s">
        <v>28</v>
      </c>
      <c r="C207">
        <v>11</v>
      </c>
      <c r="D207">
        <v>48400000</v>
      </c>
    </row>
    <row r="208" spans="1:4">
      <c r="A208" s="24">
        <v>302633020261</v>
      </c>
      <c r="B208" t="s">
        <v>32</v>
      </c>
      <c r="C208">
        <v>15</v>
      </c>
      <c r="D208">
        <v>516000</v>
      </c>
    </row>
    <row r="209" spans="1:6">
      <c r="A209" s="24">
        <v>302633020261</v>
      </c>
      <c r="B209" t="s">
        <v>33</v>
      </c>
      <c r="C209">
        <v>16</v>
      </c>
      <c r="D209">
        <v>420000</v>
      </c>
    </row>
    <row r="210" spans="1:6">
      <c r="A210" s="24">
        <v>302633020261</v>
      </c>
      <c r="B210" t="s">
        <v>25</v>
      </c>
      <c r="C210">
        <v>18</v>
      </c>
      <c r="D210">
        <v>49336000</v>
      </c>
    </row>
    <row r="211" spans="1:6">
      <c r="A211" s="24">
        <v>201555020257</v>
      </c>
      <c r="B211" t="s">
        <v>32</v>
      </c>
      <c r="C211">
        <v>15</v>
      </c>
      <c r="D211">
        <v>2000000</v>
      </c>
    </row>
    <row r="212" spans="1:6">
      <c r="A212" s="24">
        <v>201555020257</v>
      </c>
      <c r="B212" t="s">
        <v>25</v>
      </c>
      <c r="C212">
        <v>18</v>
      </c>
      <c r="D212">
        <v>2000000</v>
      </c>
    </row>
    <row r="213" spans="1:6">
      <c r="A213" s="24">
        <v>304849010199</v>
      </c>
      <c r="B213" t="s">
        <v>28</v>
      </c>
      <c r="C213">
        <v>11</v>
      </c>
      <c r="D213">
        <v>14276553.300000001</v>
      </c>
    </row>
    <row r="214" spans="1:6">
      <c r="A214" s="24">
        <v>304849010199</v>
      </c>
      <c r="B214" t="s">
        <v>32</v>
      </c>
      <c r="C214">
        <v>15</v>
      </c>
      <c r="D214">
        <v>764698.5</v>
      </c>
    </row>
    <row r="215" spans="1:6">
      <c r="A215" s="24">
        <v>304849010199</v>
      </c>
      <c r="B215" t="s">
        <v>34</v>
      </c>
      <c r="C215">
        <v>17</v>
      </c>
      <c r="D215">
        <v>1154331.7</v>
      </c>
    </row>
    <row r="216" spans="1:6">
      <c r="A216" s="24">
        <v>304849010199</v>
      </c>
      <c r="B216" t="s">
        <v>25</v>
      </c>
      <c r="C216">
        <v>18</v>
      </c>
      <c r="D216">
        <v>16195583.5</v>
      </c>
    </row>
    <row r="217" spans="1:6">
      <c r="A217" s="24">
        <v>401807010256</v>
      </c>
      <c r="B217" t="s">
        <v>28</v>
      </c>
      <c r="C217">
        <v>11</v>
      </c>
      <c r="D217">
        <v>8540800</v>
      </c>
    </row>
    <row r="218" spans="1:6">
      <c r="A218" s="24">
        <v>401807010256</v>
      </c>
      <c r="B218" t="s">
        <v>25</v>
      </c>
      <c r="C218">
        <v>18</v>
      </c>
      <c r="D218">
        <v>8540800</v>
      </c>
    </row>
    <row r="219" spans="1:6">
      <c r="A219" s="24">
        <v>201322010196</v>
      </c>
      <c r="B219" t="s">
        <v>28</v>
      </c>
      <c r="C219">
        <v>11</v>
      </c>
      <c r="D219">
        <v>10000000</v>
      </c>
    </row>
    <row r="220" spans="1:6">
      <c r="A220" s="24">
        <v>201322010196</v>
      </c>
      <c r="B220" t="s">
        <v>32</v>
      </c>
      <c r="C220">
        <v>15</v>
      </c>
      <c r="D220">
        <v>1000000</v>
      </c>
    </row>
    <row r="221" spans="1:6">
      <c r="A221" s="24">
        <v>201322010196</v>
      </c>
      <c r="B221" t="s">
        <v>25</v>
      </c>
      <c r="C221">
        <v>18</v>
      </c>
      <c r="D221">
        <v>11000000</v>
      </c>
    </row>
    <row r="222" spans="1:6">
      <c r="A222" s="24">
        <v>302672020259</v>
      </c>
      <c r="B222" t="s">
        <v>25</v>
      </c>
      <c r="C222">
        <v>18</v>
      </c>
      <c r="D222" s="36">
        <v>5187000</v>
      </c>
      <c r="E222" s="36"/>
      <c r="F222" s="36"/>
    </row>
    <row r="223" spans="1:6">
      <c r="A223" s="24">
        <v>609162020264</v>
      </c>
      <c r="B223" t="s">
        <v>28</v>
      </c>
      <c r="C223">
        <v>11</v>
      </c>
      <c r="D223">
        <v>32700000</v>
      </c>
    </row>
    <row r="224" spans="1:6">
      <c r="A224" s="24">
        <v>609162020264</v>
      </c>
      <c r="B224" t="s">
        <v>25</v>
      </c>
      <c r="C224">
        <v>18</v>
      </c>
      <c r="D224">
        <v>32700000</v>
      </c>
    </row>
    <row r="225" spans="1:4">
      <c r="A225" s="52">
        <v>404751020271</v>
      </c>
      <c r="B225" t="s">
        <v>25</v>
      </c>
      <c r="C225">
        <v>18</v>
      </c>
      <c r="D225">
        <v>9256000</v>
      </c>
    </row>
    <row r="226" spans="1:4">
      <c r="A226" s="24">
        <v>505202010273</v>
      </c>
      <c r="B226" t="s">
        <v>28</v>
      </c>
      <c r="C226">
        <v>11</v>
      </c>
      <c r="D226">
        <v>20000000</v>
      </c>
    </row>
    <row r="227" spans="1:4">
      <c r="A227" s="24">
        <v>505202010273</v>
      </c>
      <c r="B227" t="s">
        <v>29</v>
      </c>
      <c r="C227">
        <v>12</v>
      </c>
      <c r="D227">
        <v>130000</v>
      </c>
    </row>
    <row r="228" spans="1:4">
      <c r="A228" s="24">
        <v>505202010273</v>
      </c>
      <c r="B228" t="s">
        <v>25</v>
      </c>
      <c r="C228">
        <v>18</v>
      </c>
      <c r="D228">
        <v>20130000</v>
      </c>
    </row>
    <row r="229" spans="1:4">
      <c r="A229" s="24">
        <v>552717010274</v>
      </c>
      <c r="B229" t="s">
        <v>28</v>
      </c>
      <c r="C229">
        <v>11</v>
      </c>
      <c r="D229">
        <v>47128000</v>
      </c>
    </row>
    <row r="230" spans="1:4">
      <c r="A230" s="24">
        <v>552717010274</v>
      </c>
      <c r="B230" t="s">
        <v>32</v>
      </c>
      <c r="C230">
        <v>15</v>
      </c>
      <c r="D230">
        <v>5570000</v>
      </c>
    </row>
    <row r="231" spans="1:4">
      <c r="A231" s="24">
        <v>552717010274</v>
      </c>
      <c r="B231" t="s">
        <v>25</v>
      </c>
      <c r="C231">
        <v>18</v>
      </c>
      <c r="D231">
        <v>52698000</v>
      </c>
    </row>
    <row r="232" spans="1:4">
      <c r="A232" s="24">
        <v>555255010272</v>
      </c>
      <c r="B232" t="s">
        <v>32</v>
      </c>
      <c r="C232">
        <v>15</v>
      </c>
      <c r="D232">
        <v>187500</v>
      </c>
    </row>
    <row r="233" spans="1:4">
      <c r="A233" s="24">
        <v>555255010272</v>
      </c>
      <c r="B233" t="s">
        <v>25</v>
      </c>
      <c r="C233">
        <v>18</v>
      </c>
      <c r="D233">
        <v>187500</v>
      </c>
    </row>
    <row r="234" spans="1:4">
      <c r="A234" s="24">
        <v>302695020278</v>
      </c>
      <c r="B234" t="s">
        <v>28</v>
      </c>
      <c r="C234">
        <v>11</v>
      </c>
      <c r="D234">
        <v>115500000</v>
      </c>
    </row>
    <row r="235" spans="1:4">
      <c r="A235" s="24">
        <v>302695020278</v>
      </c>
      <c r="B235" t="s">
        <v>29</v>
      </c>
      <c r="C235">
        <v>12</v>
      </c>
      <c r="D235">
        <v>4264650</v>
      </c>
    </row>
    <row r="236" spans="1:4">
      <c r="A236" s="24">
        <v>302695020278</v>
      </c>
      <c r="B236" t="s">
        <v>31</v>
      </c>
      <c r="C236">
        <v>14</v>
      </c>
      <c r="D236">
        <v>451953</v>
      </c>
    </row>
    <row r="237" spans="1:4">
      <c r="A237" s="24">
        <v>302695020278</v>
      </c>
      <c r="B237" t="s">
        <v>32</v>
      </c>
      <c r="C237">
        <v>15</v>
      </c>
      <c r="D237">
        <v>1893195</v>
      </c>
    </row>
    <row r="238" spans="1:4">
      <c r="A238" s="24">
        <v>302695020278</v>
      </c>
      <c r="B238" t="s">
        <v>33</v>
      </c>
      <c r="C238">
        <v>16</v>
      </c>
      <c r="D238">
        <v>2642543.75</v>
      </c>
    </row>
    <row r="239" spans="1:4">
      <c r="A239" s="24">
        <v>302695020278</v>
      </c>
      <c r="B239" t="s">
        <v>25</v>
      </c>
      <c r="C239">
        <v>18</v>
      </c>
      <c r="D239">
        <v>124752341.75</v>
      </c>
    </row>
    <row r="240" spans="1:4">
      <c r="A240" s="24">
        <v>306120020276</v>
      </c>
      <c r="B240" t="s">
        <v>28</v>
      </c>
      <c r="C240">
        <v>11</v>
      </c>
      <c r="D240">
        <v>6500000</v>
      </c>
    </row>
    <row r="241" spans="1:4">
      <c r="A241" s="24">
        <v>306120020276</v>
      </c>
      <c r="B241" t="s">
        <v>32</v>
      </c>
      <c r="C241">
        <v>15</v>
      </c>
      <c r="D241">
        <v>3789000</v>
      </c>
    </row>
    <row r="242" spans="1:4">
      <c r="A242" s="24">
        <v>306120020276</v>
      </c>
      <c r="B242" t="s">
        <v>25</v>
      </c>
      <c r="C242">
        <v>18</v>
      </c>
      <c r="D242">
        <v>10289000</v>
      </c>
    </row>
    <row r="243" spans="1:4">
      <c r="A243" s="24">
        <v>302648020268</v>
      </c>
      <c r="B243" t="s">
        <v>28</v>
      </c>
      <c r="C243">
        <v>11</v>
      </c>
      <c r="D243">
        <v>16268723.550000001</v>
      </c>
    </row>
    <row r="244" spans="1:4">
      <c r="A244" s="24">
        <v>302648020268</v>
      </c>
      <c r="B244" t="s">
        <v>29</v>
      </c>
      <c r="C244">
        <v>12</v>
      </c>
      <c r="D244">
        <v>471466.29</v>
      </c>
    </row>
    <row r="245" spans="1:4">
      <c r="A245" s="24">
        <v>302648020268</v>
      </c>
      <c r="B245" t="s">
        <v>31</v>
      </c>
      <c r="C245">
        <v>14</v>
      </c>
      <c r="D245">
        <v>290295.21999999997</v>
      </c>
    </row>
    <row r="246" spans="1:4">
      <c r="A246" s="24">
        <v>302648020268</v>
      </c>
      <c r="B246" t="s">
        <v>32</v>
      </c>
      <c r="C246">
        <v>15</v>
      </c>
      <c r="D246">
        <v>238752.63</v>
      </c>
    </row>
    <row r="247" spans="1:4">
      <c r="A247" s="24">
        <v>302648020268</v>
      </c>
      <c r="B247" t="s">
        <v>25</v>
      </c>
      <c r="C247">
        <v>18</v>
      </c>
      <c r="D247">
        <v>17269237.689999998</v>
      </c>
    </row>
    <row r="248" spans="1:4">
      <c r="A248" s="24">
        <v>302629020266</v>
      </c>
      <c r="B248" t="s">
        <v>28</v>
      </c>
      <c r="C248">
        <v>11</v>
      </c>
      <c r="D248">
        <v>46247600</v>
      </c>
    </row>
    <row r="249" spans="1:4">
      <c r="A249" s="24">
        <v>302629020266</v>
      </c>
      <c r="B249" t="s">
        <v>29</v>
      </c>
      <c r="C249">
        <v>12</v>
      </c>
      <c r="D249">
        <v>50000</v>
      </c>
    </row>
    <row r="250" spans="1:4">
      <c r="A250" s="24">
        <v>302629020266</v>
      </c>
      <c r="B250" t="s">
        <v>34</v>
      </c>
      <c r="C250">
        <v>17</v>
      </c>
      <c r="D250">
        <v>3500000</v>
      </c>
    </row>
    <row r="251" spans="1:4">
      <c r="A251" s="24">
        <v>302629020266</v>
      </c>
      <c r="B251" t="s">
        <v>25</v>
      </c>
      <c r="C251">
        <v>18</v>
      </c>
      <c r="D251">
        <v>49797600</v>
      </c>
    </row>
    <row r="252" spans="1:4">
      <c r="A252" s="24">
        <v>508122020275</v>
      </c>
      <c r="B252" t="s">
        <v>28</v>
      </c>
      <c r="C252">
        <v>11</v>
      </c>
      <c r="D252">
        <v>204504180</v>
      </c>
    </row>
    <row r="253" spans="1:4">
      <c r="A253" s="24">
        <v>508122020275</v>
      </c>
      <c r="B253" t="s">
        <v>29</v>
      </c>
      <c r="C253">
        <v>12</v>
      </c>
      <c r="D253">
        <v>4560864</v>
      </c>
    </row>
    <row r="254" spans="1:4">
      <c r="A254" s="24">
        <v>508122020275</v>
      </c>
      <c r="B254" t="s">
        <v>31</v>
      </c>
      <c r="C254">
        <v>14</v>
      </c>
      <c r="D254">
        <v>212304</v>
      </c>
    </row>
    <row r="255" spans="1:4">
      <c r="A255" s="24">
        <v>508122020275</v>
      </c>
      <c r="B255" t="s">
        <v>32</v>
      </c>
      <c r="C255">
        <v>15</v>
      </c>
      <c r="D255">
        <v>242241</v>
      </c>
    </row>
    <row r="256" spans="1:4">
      <c r="A256" s="24">
        <v>508122020275</v>
      </c>
      <c r="B256" t="s">
        <v>25</v>
      </c>
      <c r="C256">
        <v>18</v>
      </c>
      <c r="D256">
        <v>209519589</v>
      </c>
    </row>
    <row r="257" spans="1:4">
      <c r="A257" s="24">
        <v>100602010277</v>
      </c>
      <c r="B257" t="s">
        <v>28</v>
      </c>
      <c r="C257">
        <v>11</v>
      </c>
      <c r="D257">
        <v>150417153</v>
      </c>
    </row>
    <row r="258" spans="1:4">
      <c r="A258" s="24">
        <v>100602010277</v>
      </c>
      <c r="B258" t="s">
        <v>29</v>
      </c>
      <c r="C258">
        <v>12</v>
      </c>
      <c r="D258">
        <v>1049595</v>
      </c>
    </row>
    <row r="259" spans="1:4">
      <c r="A259" s="24">
        <v>100602010277</v>
      </c>
      <c r="B259" t="s">
        <v>31</v>
      </c>
      <c r="C259">
        <v>14</v>
      </c>
      <c r="D259">
        <v>217712</v>
      </c>
    </row>
    <row r="260" spans="1:4">
      <c r="A260" s="24">
        <v>100602010277</v>
      </c>
      <c r="B260" t="s">
        <v>32</v>
      </c>
      <c r="C260">
        <v>15</v>
      </c>
      <c r="D260">
        <v>347812</v>
      </c>
    </row>
    <row r="261" spans="1:4">
      <c r="A261" s="24">
        <v>100602010277</v>
      </c>
      <c r="B261" t="s">
        <v>33</v>
      </c>
      <c r="C261">
        <v>16</v>
      </c>
      <c r="D261">
        <v>159432</v>
      </c>
    </row>
    <row r="262" spans="1:4">
      <c r="A262" s="24">
        <v>100602010277</v>
      </c>
      <c r="B262" t="s">
        <v>25</v>
      </c>
      <c r="C262">
        <v>18</v>
      </c>
      <c r="D262">
        <v>152191704</v>
      </c>
    </row>
    <row r="263" spans="1:4">
      <c r="A263" s="24">
        <v>558549010265</v>
      </c>
      <c r="B263" t="s">
        <v>29</v>
      </c>
      <c r="C263">
        <v>12</v>
      </c>
      <c r="D263">
        <v>136404</v>
      </c>
    </row>
    <row r="264" spans="1:4">
      <c r="A264" s="24">
        <v>558549010265</v>
      </c>
      <c r="B264" t="s">
        <v>32</v>
      </c>
      <c r="C264">
        <v>15</v>
      </c>
      <c r="D264">
        <v>136305</v>
      </c>
    </row>
    <row r="265" spans="1:4">
      <c r="A265" s="24">
        <v>558549010265</v>
      </c>
      <c r="B265" t="s">
        <v>34</v>
      </c>
      <c r="C265">
        <v>17</v>
      </c>
      <c r="D265">
        <v>496098</v>
      </c>
    </row>
    <row r="266" spans="1:4">
      <c r="A266" s="24">
        <v>558549010265</v>
      </c>
      <c r="B266" t="s">
        <v>25</v>
      </c>
      <c r="C266">
        <v>18</v>
      </c>
      <c r="D266">
        <v>768807</v>
      </c>
    </row>
    <row r="267" spans="1:4">
      <c r="A267" s="24">
        <v>306120020270</v>
      </c>
      <c r="B267" t="s">
        <v>28</v>
      </c>
      <c r="C267">
        <v>11</v>
      </c>
      <c r="D267">
        <v>6750000</v>
      </c>
    </row>
    <row r="268" spans="1:4">
      <c r="A268" s="24">
        <v>306120020270</v>
      </c>
      <c r="B268" t="s">
        <v>32</v>
      </c>
      <c r="C268">
        <v>15</v>
      </c>
      <c r="D268">
        <v>1800000</v>
      </c>
    </row>
    <row r="269" spans="1:4">
      <c r="A269" s="24">
        <v>306120020270</v>
      </c>
      <c r="B269" t="s">
        <v>25</v>
      </c>
      <c r="C269">
        <v>18</v>
      </c>
      <c r="D269">
        <v>8550000</v>
      </c>
    </row>
    <row r="270" spans="1:4">
      <c r="A270" s="24">
        <v>100918010200</v>
      </c>
      <c r="B270" t="s">
        <v>28</v>
      </c>
      <c r="C270">
        <v>11</v>
      </c>
      <c r="D270">
        <v>33571547</v>
      </c>
    </row>
    <row r="271" spans="1:4">
      <c r="A271" s="24">
        <v>100918010200</v>
      </c>
      <c r="B271" t="s">
        <v>29</v>
      </c>
      <c r="C271">
        <v>12</v>
      </c>
      <c r="D271">
        <v>4909918</v>
      </c>
    </row>
    <row r="272" spans="1:4">
      <c r="A272" s="24">
        <v>100918010200</v>
      </c>
      <c r="B272" t="s">
        <v>32</v>
      </c>
      <c r="C272">
        <v>15</v>
      </c>
      <c r="D272">
        <v>105033</v>
      </c>
    </row>
    <row r="273" spans="1:4">
      <c r="A273" s="24">
        <v>100918010200</v>
      </c>
      <c r="B273" t="s">
        <v>34</v>
      </c>
      <c r="C273">
        <v>17</v>
      </c>
      <c r="D273">
        <v>468731</v>
      </c>
    </row>
    <row r="274" spans="1:4">
      <c r="A274" s="24">
        <v>100918010200</v>
      </c>
      <c r="B274" t="s">
        <v>25</v>
      </c>
      <c r="C274">
        <v>18</v>
      </c>
      <c r="D274">
        <v>39055229</v>
      </c>
    </row>
    <row r="275" spans="1:4">
      <c r="A275" s="24">
        <v>507066010267</v>
      </c>
      <c r="B275" t="s">
        <v>28</v>
      </c>
      <c r="C275">
        <v>11</v>
      </c>
      <c r="D275">
        <v>29412840</v>
      </c>
    </row>
    <row r="276" spans="1:4">
      <c r="A276" s="24">
        <v>507066010267</v>
      </c>
      <c r="B276" t="s">
        <v>29</v>
      </c>
      <c r="C276">
        <v>12</v>
      </c>
      <c r="D276">
        <v>131220</v>
      </c>
    </row>
    <row r="277" spans="1:4">
      <c r="A277" s="24">
        <v>507066010267</v>
      </c>
      <c r="B277" t="s">
        <v>31</v>
      </c>
      <c r="C277">
        <v>14</v>
      </c>
      <c r="D277">
        <v>2624400</v>
      </c>
    </row>
    <row r="278" spans="1:4">
      <c r="A278" s="24">
        <v>507066010267</v>
      </c>
      <c r="B278" t="s">
        <v>32</v>
      </c>
      <c r="C278">
        <v>15</v>
      </c>
      <c r="D278">
        <v>196830</v>
      </c>
    </row>
    <row r="279" spans="1:4">
      <c r="A279" s="24">
        <v>507066010267</v>
      </c>
      <c r="B279" t="s">
        <v>34</v>
      </c>
      <c r="C279">
        <v>17</v>
      </c>
      <c r="D279">
        <v>131220</v>
      </c>
    </row>
    <row r="280" spans="1:4">
      <c r="A280" s="24">
        <v>507066010267</v>
      </c>
      <c r="B280" t="s">
        <v>25</v>
      </c>
      <c r="C280">
        <v>18</v>
      </c>
      <c r="D280">
        <v>32496510</v>
      </c>
    </row>
    <row r="281" spans="1:4">
      <c r="A281" s="24">
        <v>404751020269</v>
      </c>
      <c r="B281" t="s">
        <v>28</v>
      </c>
      <c r="C281">
        <v>11</v>
      </c>
      <c r="D281">
        <v>300000</v>
      </c>
    </row>
    <row r="282" spans="1:4">
      <c r="A282" s="24">
        <v>404751020269</v>
      </c>
      <c r="B282" t="s">
        <v>25</v>
      </c>
      <c r="C282">
        <v>18</v>
      </c>
      <c r="D282">
        <v>300000</v>
      </c>
    </row>
    <row r="283" spans="1:4">
      <c r="A283" s="24">
        <v>555202010279</v>
      </c>
      <c r="B283" t="s">
        <v>28</v>
      </c>
      <c r="C283">
        <v>11</v>
      </c>
      <c r="D283">
        <v>14024800</v>
      </c>
    </row>
    <row r="284" spans="1:4">
      <c r="A284" s="24">
        <v>555202010279</v>
      </c>
      <c r="B284" t="s">
        <v>29</v>
      </c>
      <c r="C284">
        <v>12</v>
      </c>
      <c r="D284">
        <v>3883758</v>
      </c>
    </row>
    <row r="285" spans="1:4">
      <c r="A285" s="24">
        <v>555202010279</v>
      </c>
      <c r="B285" t="s">
        <v>30</v>
      </c>
      <c r="C285">
        <v>13</v>
      </c>
      <c r="D285">
        <v>1140000</v>
      </c>
    </row>
    <row r="286" spans="1:4">
      <c r="A286" s="24">
        <v>555202010279</v>
      </c>
      <c r="B286" t="s">
        <v>31</v>
      </c>
      <c r="C286">
        <v>14</v>
      </c>
      <c r="D286">
        <v>8969623</v>
      </c>
    </row>
    <row r="287" spans="1:4">
      <c r="A287" s="24">
        <v>555202010279</v>
      </c>
      <c r="B287" t="s">
        <v>32</v>
      </c>
      <c r="C287">
        <v>15</v>
      </c>
      <c r="D287">
        <v>340242</v>
      </c>
    </row>
    <row r="288" spans="1:4">
      <c r="A288" s="24">
        <v>555202010279</v>
      </c>
      <c r="B288" t="s">
        <v>33</v>
      </c>
      <c r="C288">
        <v>16</v>
      </c>
      <c r="D288">
        <v>3727967</v>
      </c>
    </row>
    <row r="289" spans="1:4">
      <c r="A289" s="24">
        <v>555202010279</v>
      </c>
      <c r="B289" t="s">
        <v>34</v>
      </c>
      <c r="C289">
        <v>17</v>
      </c>
      <c r="D289">
        <v>360000</v>
      </c>
    </row>
    <row r="290" spans="1:4">
      <c r="A290" s="24">
        <v>555202010279</v>
      </c>
      <c r="B290" t="s">
        <v>25</v>
      </c>
      <c r="C290">
        <v>18</v>
      </c>
      <c r="D290">
        <v>32446390</v>
      </c>
    </row>
    <row r="291" spans="1:4">
      <c r="A291" s="24">
        <v>507066010280</v>
      </c>
      <c r="B291" t="s">
        <v>28</v>
      </c>
      <c r="C291">
        <v>11</v>
      </c>
      <c r="D291">
        <v>89709100</v>
      </c>
    </row>
    <row r="292" spans="1:4">
      <c r="A292" s="24">
        <v>507066010280</v>
      </c>
      <c r="B292" t="s">
        <v>29</v>
      </c>
      <c r="C292">
        <v>12</v>
      </c>
      <c r="D292">
        <v>34.258040000000001</v>
      </c>
    </row>
    <row r="293" spans="1:4">
      <c r="A293" s="24">
        <v>507066010280</v>
      </c>
      <c r="B293" t="s">
        <v>31</v>
      </c>
      <c r="C293">
        <v>14</v>
      </c>
      <c r="D293">
        <v>215862</v>
      </c>
    </row>
    <row r="294" spans="1:4">
      <c r="A294" s="24">
        <v>507066010280</v>
      </c>
      <c r="B294" t="s">
        <v>32</v>
      </c>
      <c r="C294">
        <v>15</v>
      </c>
      <c r="D294">
        <v>191967</v>
      </c>
    </row>
    <row r="295" spans="1:4">
      <c r="A295" s="24">
        <v>507066010280</v>
      </c>
      <c r="B295" t="s">
        <v>34</v>
      </c>
      <c r="C295">
        <v>17</v>
      </c>
      <c r="D295">
        <v>320760</v>
      </c>
    </row>
    <row r="296" spans="1:4">
      <c r="A296" s="24">
        <v>507066010280</v>
      </c>
      <c r="B296" t="s">
        <v>25</v>
      </c>
      <c r="C296">
        <v>18</v>
      </c>
      <c r="D296">
        <v>90437723.258039996</v>
      </c>
    </row>
    <row r="297" spans="1:4">
      <c r="A297" s="24">
        <v>302695020281</v>
      </c>
      <c r="B297" t="s">
        <v>29</v>
      </c>
      <c r="C297">
        <v>12</v>
      </c>
      <c r="D297">
        <v>953700</v>
      </c>
    </row>
    <row r="298" spans="1:4">
      <c r="A298" s="24">
        <v>302695020281</v>
      </c>
      <c r="B298" t="s">
        <v>31</v>
      </c>
      <c r="C298">
        <v>14</v>
      </c>
      <c r="D298">
        <v>982400</v>
      </c>
    </row>
    <row r="299" spans="1:4">
      <c r="A299" s="24">
        <v>302695020281</v>
      </c>
      <c r="B299" t="s">
        <v>32</v>
      </c>
      <c r="C299">
        <v>15</v>
      </c>
      <c r="D299">
        <v>375700</v>
      </c>
    </row>
    <row r="300" spans="1:4">
      <c r="A300" s="24">
        <v>302695020281</v>
      </c>
      <c r="B300" t="s">
        <v>33</v>
      </c>
      <c r="C300">
        <v>16</v>
      </c>
      <c r="D300">
        <v>1750150</v>
      </c>
    </row>
    <row r="301" spans="1:4">
      <c r="A301" s="24">
        <v>302695020281</v>
      </c>
      <c r="B301" t="s">
        <v>25</v>
      </c>
      <c r="C301">
        <v>18</v>
      </c>
      <c r="D301">
        <v>4061950</v>
      </c>
    </row>
    <row r="302" spans="1:4">
      <c r="A302" s="24">
        <v>302640020283</v>
      </c>
      <c r="B302" t="s">
        <v>28</v>
      </c>
      <c r="C302">
        <v>11</v>
      </c>
      <c r="D302">
        <v>90000000</v>
      </c>
    </row>
    <row r="303" spans="1:4">
      <c r="A303" s="24">
        <v>302640020283</v>
      </c>
      <c r="B303" t="s">
        <v>29</v>
      </c>
      <c r="C303">
        <v>12</v>
      </c>
      <c r="D303">
        <v>2200000</v>
      </c>
    </row>
    <row r="304" spans="1:4">
      <c r="A304" s="24">
        <v>302640020283</v>
      </c>
      <c r="B304" t="s">
        <v>31</v>
      </c>
      <c r="C304">
        <v>14</v>
      </c>
      <c r="D304">
        <v>312000</v>
      </c>
    </row>
    <row r="305" spans="1:6">
      <c r="A305" s="24">
        <v>302640020283</v>
      </c>
      <c r="B305" t="s">
        <v>33</v>
      </c>
      <c r="C305">
        <v>16</v>
      </c>
      <c r="D305">
        <v>60000</v>
      </c>
    </row>
    <row r="306" spans="1:6">
      <c r="A306" s="24">
        <v>302640020283</v>
      </c>
      <c r="B306" t="s">
        <v>34</v>
      </c>
      <c r="C306">
        <v>17</v>
      </c>
      <c r="D306">
        <v>675000</v>
      </c>
    </row>
    <row r="307" spans="1:6">
      <c r="A307" s="24">
        <v>302640020283</v>
      </c>
      <c r="B307" t="s">
        <v>25</v>
      </c>
      <c r="C307">
        <v>18</v>
      </c>
      <c r="D307">
        <v>93247000</v>
      </c>
    </row>
    <row r="308" spans="1:6">
      <c r="A308" s="24">
        <v>202224020292</v>
      </c>
      <c r="B308" t="s">
        <v>25</v>
      </c>
      <c r="C308">
        <v>18</v>
      </c>
      <c r="D308" s="36">
        <v>9794307</v>
      </c>
      <c r="E308" s="36"/>
      <c r="F308" s="36"/>
    </row>
    <row r="309" spans="1:6">
      <c r="A309" s="24">
        <v>404751020291</v>
      </c>
      <c r="B309" t="s">
        <v>28</v>
      </c>
      <c r="C309">
        <v>11</v>
      </c>
      <c r="D309">
        <v>1500000</v>
      </c>
    </row>
    <row r="310" spans="1:6">
      <c r="A310" s="24">
        <v>404751020291</v>
      </c>
      <c r="B310" t="s">
        <v>32</v>
      </c>
      <c r="C310">
        <v>15</v>
      </c>
      <c r="D310">
        <v>120000</v>
      </c>
    </row>
    <row r="311" spans="1:6">
      <c r="A311" s="24">
        <v>404751020291</v>
      </c>
      <c r="B311" t="s">
        <v>25</v>
      </c>
      <c r="C311">
        <v>18</v>
      </c>
      <c r="D311">
        <v>1620000</v>
      </c>
    </row>
    <row r="312" spans="1:6">
      <c r="A312" s="24">
        <v>303336020290</v>
      </c>
      <c r="B312" t="s">
        <v>25</v>
      </c>
      <c r="C312">
        <v>18</v>
      </c>
      <c r="D312" s="36">
        <v>45000000</v>
      </c>
      <c r="E312" s="36"/>
      <c r="F312" s="36"/>
    </row>
    <row r="313" spans="1:6">
      <c r="A313" s="24">
        <v>306758010288</v>
      </c>
      <c r="B313" t="s">
        <v>29</v>
      </c>
      <c r="C313">
        <v>12</v>
      </c>
      <c r="D313">
        <v>3000000</v>
      </c>
    </row>
    <row r="314" spans="1:6">
      <c r="A314" s="24">
        <v>306758010288</v>
      </c>
      <c r="B314" t="s">
        <v>32</v>
      </c>
      <c r="C314">
        <v>15</v>
      </c>
      <c r="D314">
        <v>1200000</v>
      </c>
    </row>
    <row r="315" spans="1:6">
      <c r="A315" s="24">
        <v>306758010288</v>
      </c>
      <c r="B315" t="s">
        <v>34</v>
      </c>
      <c r="C315">
        <v>17</v>
      </c>
      <c r="D315">
        <v>5000000</v>
      </c>
    </row>
    <row r="316" spans="1:6">
      <c r="A316" s="24">
        <v>306758010288</v>
      </c>
      <c r="B316" t="s">
        <v>25</v>
      </c>
      <c r="C316">
        <v>18</v>
      </c>
      <c r="D316">
        <v>9200000</v>
      </c>
    </row>
    <row r="317" spans="1:6">
      <c r="A317" s="24">
        <v>302654020287</v>
      </c>
      <c r="B317" t="s">
        <v>29</v>
      </c>
      <c r="C317">
        <v>12</v>
      </c>
      <c r="D317">
        <v>1032320.31</v>
      </c>
    </row>
    <row r="318" spans="1:6">
      <c r="A318" s="24">
        <v>302654020287</v>
      </c>
      <c r="B318" t="s">
        <v>30</v>
      </c>
      <c r="C318">
        <v>13</v>
      </c>
      <c r="D318">
        <v>224157</v>
      </c>
    </row>
    <row r="319" spans="1:6">
      <c r="A319" s="24">
        <v>302654020287</v>
      </c>
      <c r="B319" t="s">
        <v>31</v>
      </c>
      <c r="C319">
        <v>14</v>
      </c>
      <c r="D319">
        <v>37799.379999999997</v>
      </c>
    </row>
    <row r="320" spans="1:6">
      <c r="A320" s="24">
        <v>302654020287</v>
      </c>
      <c r="B320" t="s">
        <v>32</v>
      </c>
      <c r="C320">
        <v>15</v>
      </c>
      <c r="D320">
        <v>301118</v>
      </c>
    </row>
    <row r="321" spans="1:4">
      <c r="A321" s="24">
        <v>302654020287</v>
      </c>
      <c r="B321" t="s">
        <v>33</v>
      </c>
      <c r="C321">
        <v>16</v>
      </c>
      <c r="D321">
        <v>149374.5</v>
      </c>
    </row>
    <row r="322" spans="1:4">
      <c r="A322" s="24">
        <v>302654020287</v>
      </c>
      <c r="B322" t="s">
        <v>25</v>
      </c>
      <c r="C322">
        <v>18</v>
      </c>
      <c r="D322">
        <v>1744769.19</v>
      </c>
    </row>
    <row r="323" spans="1:4">
      <c r="A323" s="24">
        <v>306758010282</v>
      </c>
      <c r="B323" t="s">
        <v>28</v>
      </c>
      <c r="C323">
        <v>11</v>
      </c>
      <c r="D323">
        <v>105976920</v>
      </c>
    </row>
    <row r="324" spans="1:4">
      <c r="A324" s="24">
        <v>306758010282</v>
      </c>
      <c r="B324" t="s">
        <v>29</v>
      </c>
      <c r="C324">
        <v>12</v>
      </c>
      <c r="D324">
        <v>7310000</v>
      </c>
    </row>
    <row r="325" spans="1:4">
      <c r="A325" s="24">
        <v>306758010282</v>
      </c>
      <c r="B325" t="s">
        <v>32</v>
      </c>
      <c r="C325">
        <v>15</v>
      </c>
      <c r="D325">
        <v>4714816</v>
      </c>
    </row>
    <row r="326" spans="1:4">
      <c r="A326" s="24">
        <v>306758010282</v>
      </c>
      <c r="B326" t="s">
        <v>33</v>
      </c>
      <c r="C326">
        <v>16</v>
      </c>
      <c r="D326">
        <v>265580</v>
      </c>
    </row>
    <row r="327" spans="1:4">
      <c r="A327" s="24">
        <v>306758010282</v>
      </c>
      <c r="B327" t="s">
        <v>34</v>
      </c>
      <c r="C327">
        <v>17</v>
      </c>
      <c r="D327">
        <v>1174639.67</v>
      </c>
    </row>
    <row r="328" spans="1:4">
      <c r="A328" s="24">
        <v>306758010282</v>
      </c>
      <c r="B328" t="s">
        <v>25</v>
      </c>
      <c r="C328">
        <v>18</v>
      </c>
      <c r="D328">
        <v>119441955.67</v>
      </c>
    </row>
    <row r="329" spans="1:4">
      <c r="A329" s="24">
        <v>302638020285</v>
      </c>
      <c r="B329" t="s">
        <v>28</v>
      </c>
      <c r="C329">
        <v>11</v>
      </c>
      <c r="D329">
        <v>60033204</v>
      </c>
    </row>
    <row r="330" spans="1:4">
      <c r="A330" s="24">
        <v>302638020285</v>
      </c>
      <c r="B330" t="s">
        <v>31</v>
      </c>
      <c r="C330">
        <v>14</v>
      </c>
      <c r="D330">
        <v>109264</v>
      </c>
    </row>
    <row r="331" spans="1:4">
      <c r="A331" s="24">
        <v>302638020285</v>
      </c>
      <c r="B331" t="s">
        <v>32</v>
      </c>
      <c r="C331">
        <v>15</v>
      </c>
      <c r="D331">
        <v>378492</v>
      </c>
    </row>
    <row r="332" spans="1:4">
      <c r="A332" s="24">
        <v>302638020285</v>
      </c>
      <c r="B332" t="s">
        <v>34</v>
      </c>
      <c r="C332">
        <v>17</v>
      </c>
      <c r="D332">
        <v>1520000</v>
      </c>
    </row>
    <row r="333" spans="1:4">
      <c r="A333" s="24">
        <v>302638020285</v>
      </c>
      <c r="B333" t="s">
        <v>25</v>
      </c>
      <c r="C333">
        <v>18</v>
      </c>
      <c r="D333">
        <v>62040960</v>
      </c>
    </row>
    <row r="334" spans="1:4">
      <c r="A334" s="24">
        <v>404109010284</v>
      </c>
      <c r="B334" t="s">
        <v>28</v>
      </c>
      <c r="C334">
        <v>11</v>
      </c>
      <c r="D334">
        <v>29514721</v>
      </c>
    </row>
    <row r="335" spans="1:4">
      <c r="A335" s="24">
        <v>404109010284</v>
      </c>
      <c r="B335" t="s">
        <v>29</v>
      </c>
      <c r="C335">
        <v>12</v>
      </c>
      <c r="D335">
        <v>2156297</v>
      </c>
    </row>
    <row r="336" spans="1:4">
      <c r="A336" s="24">
        <v>404109010284</v>
      </c>
      <c r="B336" t="s">
        <v>32</v>
      </c>
      <c r="C336">
        <v>15</v>
      </c>
      <c r="D336">
        <v>28010</v>
      </c>
    </row>
    <row r="337" spans="1:4">
      <c r="A337" s="24">
        <v>404109010284</v>
      </c>
      <c r="B337" t="s">
        <v>34</v>
      </c>
      <c r="C337">
        <v>17</v>
      </c>
      <c r="D337">
        <v>15798</v>
      </c>
    </row>
    <row r="338" spans="1:4">
      <c r="A338" s="24">
        <v>404109010284</v>
      </c>
      <c r="B338" t="s">
        <v>25</v>
      </c>
      <c r="C338">
        <v>18</v>
      </c>
      <c r="D338">
        <v>31714826</v>
      </c>
    </row>
    <row r="339" spans="1:4">
      <c r="A339" s="24">
        <v>501020020293</v>
      </c>
      <c r="B339" t="s">
        <v>28</v>
      </c>
      <c r="C339">
        <v>11</v>
      </c>
      <c r="D339">
        <v>6299567</v>
      </c>
    </row>
    <row r="340" spans="1:4">
      <c r="A340" s="24">
        <v>501020020293</v>
      </c>
      <c r="B340" t="s">
        <v>31</v>
      </c>
      <c r="C340">
        <v>14</v>
      </c>
      <c r="D340">
        <v>251584</v>
      </c>
    </row>
    <row r="341" spans="1:4">
      <c r="A341" s="24">
        <v>501020020293</v>
      </c>
      <c r="B341" t="s">
        <v>32</v>
      </c>
      <c r="C341">
        <v>15</v>
      </c>
      <c r="D341">
        <v>313550</v>
      </c>
    </row>
    <row r="342" spans="1:4">
      <c r="A342" s="24">
        <v>501020020293</v>
      </c>
      <c r="B342" t="s">
        <v>25</v>
      </c>
      <c r="C342">
        <v>18</v>
      </c>
      <c r="D342">
        <v>6864701</v>
      </c>
    </row>
    <row r="343" spans="1:4">
      <c r="A343" s="24">
        <v>303330020294</v>
      </c>
      <c r="B343" t="s">
        <v>28</v>
      </c>
      <c r="C343">
        <v>11</v>
      </c>
      <c r="D343">
        <v>550000</v>
      </c>
    </row>
    <row r="344" spans="1:4">
      <c r="A344" s="24">
        <v>303330020294</v>
      </c>
      <c r="B344" t="s">
        <v>25</v>
      </c>
      <c r="C344">
        <v>18</v>
      </c>
      <c r="D344">
        <v>550000</v>
      </c>
    </row>
    <row r="345" spans="1:4">
      <c r="A345" s="24">
        <v>501020010296</v>
      </c>
      <c r="B345" t="s">
        <v>28</v>
      </c>
      <c r="C345">
        <v>11</v>
      </c>
      <c r="D345">
        <v>127600000</v>
      </c>
    </row>
    <row r="346" spans="1:4">
      <c r="A346" s="24">
        <v>501020010296</v>
      </c>
      <c r="B346" t="s">
        <v>29</v>
      </c>
      <c r="C346">
        <v>12</v>
      </c>
      <c r="D346">
        <v>37800000</v>
      </c>
    </row>
    <row r="347" spans="1:4">
      <c r="A347" s="24">
        <v>501020010296</v>
      </c>
      <c r="B347" t="s">
        <v>31</v>
      </c>
      <c r="C347">
        <v>14</v>
      </c>
      <c r="D347">
        <v>200000</v>
      </c>
    </row>
    <row r="348" spans="1:4">
      <c r="A348" s="24">
        <v>501020010296</v>
      </c>
      <c r="B348" t="s">
        <v>32</v>
      </c>
      <c r="C348">
        <v>15</v>
      </c>
      <c r="D348">
        <v>500000</v>
      </c>
    </row>
    <row r="349" spans="1:4">
      <c r="A349" s="24">
        <v>501020010296</v>
      </c>
      <c r="B349" t="s">
        <v>34</v>
      </c>
      <c r="C349">
        <v>17</v>
      </c>
      <c r="D349">
        <v>190000</v>
      </c>
    </row>
    <row r="350" spans="1:4">
      <c r="A350" s="24">
        <v>501020010296</v>
      </c>
      <c r="B350" t="s">
        <v>25</v>
      </c>
      <c r="C350">
        <v>18</v>
      </c>
      <c r="D350">
        <v>166290000</v>
      </c>
    </row>
    <row r="351" spans="1:4">
      <c r="A351" s="24">
        <v>558549010295</v>
      </c>
      <c r="B351" t="s">
        <v>28</v>
      </c>
      <c r="C351">
        <v>11</v>
      </c>
      <c r="D351">
        <v>21126476</v>
      </c>
    </row>
    <row r="352" spans="1:4">
      <c r="A352" s="24">
        <v>558549010295</v>
      </c>
      <c r="B352" t="s">
        <v>29</v>
      </c>
      <c r="C352">
        <v>12</v>
      </c>
      <c r="D352">
        <v>4695088</v>
      </c>
    </row>
    <row r="353" spans="1:4">
      <c r="A353" s="24">
        <v>558549010295</v>
      </c>
      <c r="B353" t="s">
        <v>32</v>
      </c>
      <c r="C353">
        <v>15</v>
      </c>
      <c r="D353">
        <v>467243</v>
      </c>
    </row>
    <row r="354" spans="1:4">
      <c r="A354" s="24">
        <v>558549010295</v>
      </c>
      <c r="B354" t="s">
        <v>25</v>
      </c>
      <c r="C354">
        <v>18</v>
      </c>
      <c r="D354">
        <v>26288807</v>
      </c>
    </row>
    <row r="355" spans="1:4">
      <c r="A355" s="24">
        <v>302605020299</v>
      </c>
      <c r="B355" t="s">
        <v>28</v>
      </c>
      <c r="C355">
        <v>11</v>
      </c>
      <c r="D355">
        <v>76926420</v>
      </c>
    </row>
    <row r="356" spans="1:4">
      <c r="A356" s="24">
        <v>302605020299</v>
      </c>
      <c r="B356" t="s">
        <v>30</v>
      </c>
      <c r="C356">
        <v>13</v>
      </c>
      <c r="D356">
        <v>98057</v>
      </c>
    </row>
    <row r="357" spans="1:4">
      <c r="A357" s="24">
        <v>302605020299</v>
      </c>
      <c r="B357" t="s">
        <v>31</v>
      </c>
      <c r="C357">
        <v>14</v>
      </c>
      <c r="D357">
        <v>138534</v>
      </c>
    </row>
    <row r="358" spans="1:4">
      <c r="A358" s="24">
        <v>302605020299</v>
      </c>
      <c r="B358" t="s">
        <v>32</v>
      </c>
      <c r="C358">
        <v>15</v>
      </c>
      <c r="D358">
        <v>138686</v>
      </c>
    </row>
    <row r="359" spans="1:4">
      <c r="A359" s="24">
        <v>302605020299</v>
      </c>
      <c r="B359" t="s">
        <v>33</v>
      </c>
      <c r="C359">
        <v>16</v>
      </c>
      <c r="D359">
        <v>158027</v>
      </c>
    </row>
    <row r="360" spans="1:4">
      <c r="A360" s="24">
        <v>302605020299</v>
      </c>
      <c r="B360" t="s">
        <v>25</v>
      </c>
      <c r="C360">
        <v>18</v>
      </c>
      <c r="D360">
        <v>77459724</v>
      </c>
    </row>
    <row r="361" spans="1:4">
      <c r="A361" s="24">
        <v>302666020297</v>
      </c>
      <c r="B361" t="s">
        <v>28</v>
      </c>
      <c r="C361">
        <v>11</v>
      </c>
      <c r="D361">
        <v>28000000</v>
      </c>
    </row>
    <row r="362" spans="1:4">
      <c r="A362" s="24">
        <v>302666020297</v>
      </c>
      <c r="B362" t="s">
        <v>30</v>
      </c>
      <c r="C362">
        <v>13</v>
      </c>
      <c r="D362">
        <v>45000</v>
      </c>
    </row>
    <row r="363" spans="1:4">
      <c r="A363" s="24">
        <v>302666020297</v>
      </c>
      <c r="B363" t="s">
        <v>31</v>
      </c>
      <c r="C363">
        <v>14</v>
      </c>
      <c r="D363">
        <v>116757</v>
      </c>
    </row>
    <row r="364" spans="1:4">
      <c r="A364" s="24">
        <v>302666020297</v>
      </c>
      <c r="B364" t="s">
        <v>32</v>
      </c>
      <c r="C364">
        <v>15</v>
      </c>
      <c r="D364">
        <v>76703</v>
      </c>
    </row>
    <row r="365" spans="1:4">
      <c r="A365" s="24">
        <v>302666020297</v>
      </c>
      <c r="B365" t="s">
        <v>33</v>
      </c>
      <c r="C365">
        <v>16</v>
      </c>
      <c r="D365">
        <v>65000</v>
      </c>
    </row>
    <row r="366" spans="1:4">
      <c r="A366" s="24">
        <v>302666020297</v>
      </c>
      <c r="B366" t="s">
        <v>25</v>
      </c>
      <c r="C366">
        <v>18</v>
      </c>
      <c r="D366">
        <v>28303460</v>
      </c>
    </row>
    <row r="367" spans="1:4">
      <c r="A367" s="24">
        <v>306758010298</v>
      </c>
      <c r="B367" t="s">
        <v>28</v>
      </c>
      <c r="C367">
        <v>11</v>
      </c>
      <c r="D367">
        <v>205000000</v>
      </c>
    </row>
    <row r="368" spans="1:4">
      <c r="A368" s="24">
        <v>306758010298</v>
      </c>
      <c r="B368" t="s">
        <v>32</v>
      </c>
      <c r="C368">
        <v>15</v>
      </c>
      <c r="D368">
        <v>400000</v>
      </c>
    </row>
    <row r="369" spans="1:6">
      <c r="A369" s="24">
        <v>306758010298</v>
      </c>
      <c r="B369" t="s">
        <v>34</v>
      </c>
      <c r="C369">
        <v>17</v>
      </c>
      <c r="D369">
        <v>1500000</v>
      </c>
    </row>
    <row r="370" spans="1:6">
      <c r="A370" s="24">
        <v>306758010298</v>
      </c>
      <c r="B370" t="s">
        <v>25</v>
      </c>
      <c r="C370">
        <v>18</v>
      </c>
      <c r="D370">
        <v>206900000</v>
      </c>
    </row>
    <row r="371" spans="1:6">
      <c r="A371" s="24">
        <v>302695020300</v>
      </c>
      <c r="B371" t="s">
        <v>25</v>
      </c>
      <c r="C371">
        <v>18</v>
      </c>
      <c r="D371" s="36">
        <v>572048</v>
      </c>
      <c r="E371" s="36"/>
      <c r="F371" s="36"/>
    </row>
    <row r="372" spans="1:6">
      <c r="A372" s="24">
        <v>302666010301</v>
      </c>
      <c r="B372" t="s">
        <v>25</v>
      </c>
      <c r="C372">
        <v>18</v>
      </c>
      <c r="D372" s="36">
        <v>1800000</v>
      </c>
      <c r="E372" s="36"/>
      <c r="F372" s="36"/>
    </row>
    <row r="373" spans="1:6">
      <c r="A373" s="24">
        <v>507616010299</v>
      </c>
      <c r="B373" t="s">
        <v>28</v>
      </c>
      <c r="C373">
        <v>11</v>
      </c>
      <c r="D373">
        <v>34749634</v>
      </c>
    </row>
    <row r="374" spans="1:6">
      <c r="A374" s="24">
        <v>507616010299</v>
      </c>
      <c r="B374" t="s">
        <v>29</v>
      </c>
      <c r="C374">
        <v>12</v>
      </c>
      <c r="D374">
        <v>1438157</v>
      </c>
    </row>
    <row r="375" spans="1:6">
      <c r="A375" s="24">
        <v>507616010299</v>
      </c>
      <c r="B375" t="s">
        <v>32</v>
      </c>
      <c r="C375">
        <v>15</v>
      </c>
      <c r="D375">
        <v>138801</v>
      </c>
    </row>
    <row r="376" spans="1:6">
      <c r="A376" s="24">
        <v>507616010299</v>
      </c>
      <c r="B376" t="s">
        <v>34</v>
      </c>
      <c r="C376">
        <v>17</v>
      </c>
      <c r="D376">
        <v>22955</v>
      </c>
    </row>
    <row r="377" spans="1:6">
      <c r="A377" s="24">
        <v>507616010299</v>
      </c>
      <c r="B377" t="s">
        <v>25</v>
      </c>
      <c r="C377">
        <v>18</v>
      </c>
      <c r="D377">
        <v>36349547</v>
      </c>
    </row>
    <row r="378" spans="1:6">
      <c r="A378" s="24">
        <v>202224020302</v>
      </c>
      <c r="B378" t="s">
        <v>25</v>
      </c>
      <c r="C378">
        <v>18</v>
      </c>
      <c r="D378" s="36">
        <v>8000000</v>
      </c>
      <c r="E378" s="36"/>
      <c r="F378" s="36"/>
    </row>
    <row r="379" spans="1:6">
      <c r="A379" s="24">
        <v>302602020325</v>
      </c>
      <c r="B379" t="s">
        <v>28</v>
      </c>
      <c r="C379">
        <v>11</v>
      </c>
      <c r="D379">
        <v>7748055</v>
      </c>
    </row>
    <row r="380" spans="1:6">
      <c r="A380" s="24">
        <v>302602020325</v>
      </c>
      <c r="B380" t="s">
        <v>30</v>
      </c>
      <c r="C380">
        <v>13</v>
      </c>
      <c r="D380">
        <v>491175</v>
      </c>
    </row>
    <row r="381" spans="1:6">
      <c r="A381" s="24">
        <v>302602020325</v>
      </c>
      <c r="B381" t="s">
        <v>31</v>
      </c>
      <c r="C381">
        <v>14</v>
      </c>
      <c r="D381">
        <v>31600</v>
      </c>
    </row>
    <row r="382" spans="1:6">
      <c r="A382" s="24">
        <v>302602020325</v>
      </c>
      <c r="B382" t="s">
        <v>32</v>
      </c>
      <c r="C382">
        <v>15</v>
      </c>
      <c r="D382">
        <v>155700</v>
      </c>
    </row>
    <row r="383" spans="1:6">
      <c r="A383" s="24">
        <v>302602020325</v>
      </c>
      <c r="B383" t="s">
        <v>33</v>
      </c>
      <c r="C383">
        <v>16</v>
      </c>
      <c r="D383">
        <v>1430284</v>
      </c>
    </row>
    <row r="384" spans="1:6">
      <c r="A384" s="24">
        <v>302602020325</v>
      </c>
      <c r="B384" t="s">
        <v>34</v>
      </c>
      <c r="C384">
        <v>17</v>
      </c>
      <c r="D384">
        <v>410116</v>
      </c>
    </row>
    <row r="385" spans="1:6">
      <c r="A385" s="24">
        <v>302602020325</v>
      </c>
      <c r="B385" t="s">
        <v>25</v>
      </c>
      <c r="C385">
        <v>18</v>
      </c>
      <c r="D385">
        <v>10266930</v>
      </c>
    </row>
    <row r="386" spans="1:6">
      <c r="A386" s="24">
        <v>302634020313</v>
      </c>
      <c r="B386" t="s">
        <v>28</v>
      </c>
      <c r="C386">
        <v>11</v>
      </c>
      <c r="D386">
        <v>2250000</v>
      </c>
    </row>
    <row r="387" spans="1:6">
      <c r="A387" s="24">
        <v>302634020313</v>
      </c>
      <c r="B387" t="s">
        <v>32</v>
      </c>
      <c r="C387">
        <v>15</v>
      </c>
      <c r="D387">
        <v>200000</v>
      </c>
    </row>
    <row r="388" spans="1:6">
      <c r="A388" s="24">
        <v>302634020313</v>
      </c>
      <c r="B388" t="s">
        <v>25</v>
      </c>
      <c r="C388">
        <v>18</v>
      </c>
      <c r="D388">
        <v>2450000</v>
      </c>
    </row>
    <row r="389" spans="1:6">
      <c r="A389" s="24">
        <v>100651010320</v>
      </c>
      <c r="B389" t="s">
        <v>28</v>
      </c>
      <c r="C389">
        <v>11</v>
      </c>
      <c r="D389">
        <v>40000000</v>
      </c>
    </row>
    <row r="390" spans="1:6">
      <c r="A390" s="24">
        <v>100651010320</v>
      </c>
      <c r="B390" t="s">
        <v>29</v>
      </c>
      <c r="C390">
        <v>12</v>
      </c>
      <c r="D390">
        <v>354294</v>
      </c>
    </row>
    <row r="391" spans="1:6">
      <c r="A391" s="24">
        <v>100651010320</v>
      </c>
      <c r="B391" t="s">
        <v>32</v>
      </c>
      <c r="C391">
        <v>15</v>
      </c>
      <c r="D391">
        <v>118098</v>
      </c>
    </row>
    <row r="392" spans="1:6">
      <c r="A392" s="24">
        <v>100651010320</v>
      </c>
      <c r="B392" t="s">
        <v>34</v>
      </c>
      <c r="C392">
        <v>17</v>
      </c>
      <c r="D392">
        <v>2152336</v>
      </c>
    </row>
    <row r="393" spans="1:6">
      <c r="A393" s="24">
        <v>100651010320</v>
      </c>
      <c r="B393" t="s">
        <v>25</v>
      </c>
      <c r="C393">
        <v>18</v>
      </c>
      <c r="D393">
        <v>42624728</v>
      </c>
    </row>
    <row r="394" spans="1:6">
      <c r="A394" s="24">
        <v>302604020319</v>
      </c>
      <c r="B394" t="s">
        <v>29</v>
      </c>
      <c r="C394">
        <v>12</v>
      </c>
      <c r="D394">
        <v>387943.55</v>
      </c>
    </row>
    <row r="395" spans="1:6">
      <c r="A395" s="24">
        <v>302604020319</v>
      </c>
      <c r="B395" t="s">
        <v>30</v>
      </c>
      <c r="C395">
        <v>13</v>
      </c>
      <c r="D395">
        <v>4272.75</v>
      </c>
    </row>
    <row r="396" spans="1:6">
      <c r="A396" s="24">
        <v>302604020319</v>
      </c>
      <c r="B396" t="s">
        <v>31</v>
      </c>
      <c r="C396">
        <v>14</v>
      </c>
      <c r="D396">
        <v>3680144.13</v>
      </c>
    </row>
    <row r="397" spans="1:6">
      <c r="A397" s="24">
        <v>302604020319</v>
      </c>
      <c r="B397" t="s">
        <v>32</v>
      </c>
      <c r="C397">
        <v>15</v>
      </c>
      <c r="D397">
        <v>7630</v>
      </c>
    </row>
    <row r="398" spans="1:6">
      <c r="A398" s="24">
        <v>302604020319</v>
      </c>
      <c r="B398" t="s">
        <v>33</v>
      </c>
      <c r="C398">
        <v>16</v>
      </c>
      <c r="D398">
        <v>16269.5</v>
      </c>
    </row>
    <row r="399" spans="1:6">
      <c r="A399" s="24">
        <v>302604020319</v>
      </c>
      <c r="B399" t="s">
        <v>25</v>
      </c>
      <c r="C399">
        <v>18</v>
      </c>
      <c r="D399">
        <v>4096259.9299999997</v>
      </c>
    </row>
    <row r="400" spans="1:6">
      <c r="A400" s="24">
        <v>306768010318</v>
      </c>
      <c r="B400" t="s">
        <v>25</v>
      </c>
      <c r="C400">
        <v>18</v>
      </c>
      <c r="D400" s="36">
        <v>357500000</v>
      </c>
      <c r="E400" s="36"/>
      <c r="F400" s="36"/>
    </row>
    <row r="401" spans="1:6">
      <c r="A401" s="24">
        <v>201568020314</v>
      </c>
      <c r="B401" t="s">
        <v>31</v>
      </c>
      <c r="C401">
        <v>14</v>
      </c>
      <c r="D401">
        <v>140000</v>
      </c>
    </row>
    <row r="402" spans="1:6">
      <c r="A402" s="24">
        <v>201568020314</v>
      </c>
      <c r="B402" t="s">
        <v>32</v>
      </c>
      <c r="C402">
        <v>15</v>
      </c>
      <c r="D402">
        <v>180000</v>
      </c>
    </row>
    <row r="403" spans="1:6">
      <c r="A403" s="24">
        <v>201568020314</v>
      </c>
      <c r="B403" t="s">
        <v>25</v>
      </c>
      <c r="C403">
        <v>18</v>
      </c>
      <c r="D403">
        <v>320000</v>
      </c>
    </row>
    <row r="404" spans="1:6">
      <c r="A404" s="24">
        <v>201213010310</v>
      </c>
      <c r="B404" t="s">
        <v>28</v>
      </c>
      <c r="C404">
        <v>11</v>
      </c>
      <c r="D404">
        <v>6000000</v>
      </c>
    </row>
    <row r="405" spans="1:6">
      <c r="A405" s="24">
        <v>201213010310</v>
      </c>
      <c r="B405" t="s">
        <v>32</v>
      </c>
      <c r="C405">
        <v>15</v>
      </c>
      <c r="D405">
        <v>1200000</v>
      </c>
    </row>
    <row r="406" spans="1:6">
      <c r="A406" s="24">
        <v>201213010310</v>
      </c>
      <c r="B406" t="s">
        <v>25</v>
      </c>
      <c r="C406">
        <v>18</v>
      </c>
      <c r="D406">
        <v>7200000</v>
      </c>
    </row>
    <row r="407" spans="1:6">
      <c r="A407" s="24">
        <v>401823010312</v>
      </c>
      <c r="B407" t="s">
        <v>32</v>
      </c>
      <c r="C407">
        <v>15</v>
      </c>
      <c r="D407">
        <v>78712</v>
      </c>
    </row>
    <row r="408" spans="1:6">
      <c r="A408" s="24">
        <v>401823010312</v>
      </c>
      <c r="B408" t="s">
        <v>25</v>
      </c>
      <c r="C408">
        <v>18</v>
      </c>
      <c r="D408">
        <v>78712</v>
      </c>
    </row>
    <row r="409" spans="1:6">
      <c r="A409" s="24">
        <v>401823010308</v>
      </c>
      <c r="B409" t="s">
        <v>34</v>
      </c>
      <c r="C409">
        <v>17</v>
      </c>
      <c r="D409">
        <v>36000</v>
      </c>
    </row>
    <row r="410" spans="1:6">
      <c r="A410" s="24">
        <v>401823010308</v>
      </c>
      <c r="B410" t="s">
        <v>25</v>
      </c>
      <c r="C410">
        <v>18</v>
      </c>
      <c r="D410">
        <v>36000</v>
      </c>
    </row>
    <row r="411" spans="1:6">
      <c r="A411" s="24">
        <v>104240010311</v>
      </c>
      <c r="B411" t="s">
        <v>25</v>
      </c>
      <c r="C411">
        <v>18</v>
      </c>
      <c r="D411" s="36">
        <v>3235000</v>
      </c>
      <c r="E411" s="36"/>
      <c r="F411" s="36"/>
    </row>
    <row r="412" spans="1:6">
      <c r="A412" s="24">
        <v>306758020309</v>
      </c>
      <c r="B412" t="s">
        <v>25</v>
      </c>
      <c r="C412">
        <v>18</v>
      </c>
      <c r="D412" s="36">
        <v>13500000</v>
      </c>
      <c r="E412" s="36"/>
      <c r="F412" s="36"/>
    </row>
    <row r="413" spans="1:6">
      <c r="A413" s="24">
        <v>302609020324</v>
      </c>
      <c r="B413" t="s">
        <v>25</v>
      </c>
      <c r="C413">
        <v>18</v>
      </c>
      <c r="D413" s="36">
        <v>16682000</v>
      </c>
      <c r="E413" s="36"/>
      <c r="F413" s="36"/>
    </row>
    <row r="414" spans="1:6">
      <c r="A414" s="24">
        <v>302648020323</v>
      </c>
      <c r="B414" t="s">
        <v>28</v>
      </c>
      <c r="C414">
        <v>11</v>
      </c>
      <c r="D414">
        <v>40000000</v>
      </c>
    </row>
    <row r="415" spans="1:6">
      <c r="A415" s="24">
        <v>302648020323</v>
      </c>
      <c r="B415" t="s">
        <v>31</v>
      </c>
      <c r="C415">
        <v>14</v>
      </c>
      <c r="D415">
        <v>69600</v>
      </c>
    </row>
    <row r="416" spans="1:6">
      <c r="A416" s="24">
        <v>302648020323</v>
      </c>
      <c r="B416" t="s">
        <v>32</v>
      </c>
      <c r="C416">
        <v>15</v>
      </c>
      <c r="D416">
        <v>169410</v>
      </c>
    </row>
    <row r="417" spans="1:4">
      <c r="A417" s="24">
        <v>302648020323</v>
      </c>
      <c r="B417" t="s">
        <v>33</v>
      </c>
      <c r="C417">
        <v>16</v>
      </c>
      <c r="D417">
        <v>27793</v>
      </c>
    </row>
    <row r="418" spans="1:4">
      <c r="A418" s="24">
        <v>302648020323</v>
      </c>
      <c r="B418" t="s">
        <v>25</v>
      </c>
      <c r="C418">
        <v>18</v>
      </c>
      <c r="D418">
        <v>40266803</v>
      </c>
    </row>
    <row r="419" spans="1:4">
      <c r="A419" s="24">
        <v>302695020321</v>
      </c>
      <c r="B419" t="s">
        <v>28</v>
      </c>
      <c r="C419">
        <v>11</v>
      </c>
      <c r="D419">
        <v>12000000</v>
      </c>
    </row>
    <row r="420" spans="1:4">
      <c r="A420" s="24">
        <v>302695020321</v>
      </c>
      <c r="B420" t="s">
        <v>32</v>
      </c>
      <c r="C420">
        <v>15</v>
      </c>
      <c r="D420">
        <v>500000</v>
      </c>
    </row>
    <row r="421" spans="1:4">
      <c r="A421" s="24">
        <v>302695020321</v>
      </c>
      <c r="B421" t="s">
        <v>34</v>
      </c>
      <c r="C421">
        <v>17</v>
      </c>
      <c r="D421">
        <v>250000</v>
      </c>
    </row>
    <row r="422" spans="1:4">
      <c r="A422" s="24">
        <v>302695020321</v>
      </c>
      <c r="B422" t="s">
        <v>25</v>
      </c>
      <c r="C422">
        <v>18</v>
      </c>
      <c r="D422">
        <v>12750000</v>
      </c>
    </row>
    <row r="423" spans="1:4">
      <c r="A423" s="24">
        <v>201987010322</v>
      </c>
      <c r="B423" t="s">
        <v>28</v>
      </c>
      <c r="C423">
        <v>11</v>
      </c>
      <c r="D423">
        <v>22818189</v>
      </c>
    </row>
    <row r="424" spans="1:4">
      <c r="A424" s="24">
        <v>201987010322</v>
      </c>
      <c r="B424" t="s">
        <v>32</v>
      </c>
      <c r="C424">
        <v>15</v>
      </c>
      <c r="D424">
        <v>53144</v>
      </c>
    </row>
    <row r="425" spans="1:4">
      <c r="A425" s="24">
        <v>201987010322</v>
      </c>
      <c r="B425" t="s">
        <v>25</v>
      </c>
      <c r="C425">
        <v>18</v>
      </c>
      <c r="D425">
        <v>22871333</v>
      </c>
    </row>
    <row r="426" spans="1:4">
      <c r="A426" s="24">
        <v>302665020327</v>
      </c>
      <c r="B426" t="s">
        <v>28</v>
      </c>
      <c r="C426">
        <v>11</v>
      </c>
      <c r="D426">
        <v>22077010</v>
      </c>
    </row>
    <row r="427" spans="1:4">
      <c r="A427" s="24">
        <v>302665020327</v>
      </c>
      <c r="B427" t="s">
        <v>31</v>
      </c>
      <c r="C427">
        <v>14</v>
      </c>
      <c r="D427">
        <v>334343</v>
      </c>
    </row>
    <row r="428" spans="1:4">
      <c r="A428" s="24">
        <v>302665020327</v>
      </c>
      <c r="B428" t="s">
        <v>32</v>
      </c>
      <c r="C428">
        <v>15</v>
      </c>
      <c r="D428">
        <v>126217</v>
      </c>
    </row>
    <row r="429" spans="1:4">
      <c r="A429" s="24">
        <v>302665020327</v>
      </c>
      <c r="B429" t="s">
        <v>25</v>
      </c>
      <c r="C429">
        <v>18</v>
      </c>
      <c r="D429">
        <v>22537570</v>
      </c>
    </row>
    <row r="430" spans="1:4">
      <c r="A430" s="24">
        <v>302640020328</v>
      </c>
      <c r="B430" t="s">
        <v>28</v>
      </c>
      <c r="C430">
        <v>11</v>
      </c>
      <c r="D430">
        <v>8164860</v>
      </c>
    </row>
    <row r="431" spans="1:4">
      <c r="A431" s="24">
        <v>302640020328</v>
      </c>
      <c r="B431" t="s">
        <v>31</v>
      </c>
      <c r="C431">
        <v>14</v>
      </c>
      <c r="D431">
        <v>183774</v>
      </c>
    </row>
    <row r="432" spans="1:4">
      <c r="A432" s="24">
        <v>302640020328</v>
      </c>
      <c r="B432" t="s">
        <v>32</v>
      </c>
      <c r="C432">
        <v>15</v>
      </c>
      <c r="D432">
        <v>79716</v>
      </c>
    </row>
    <row r="433" spans="1:6">
      <c r="A433" s="24">
        <v>302640020328</v>
      </c>
      <c r="B433" t="s">
        <v>34</v>
      </c>
      <c r="C433">
        <v>17</v>
      </c>
      <c r="D433">
        <v>10000000</v>
      </c>
    </row>
    <row r="434" spans="1:6">
      <c r="A434" s="24">
        <v>302640020328</v>
      </c>
      <c r="B434" t="s">
        <v>25</v>
      </c>
      <c r="C434">
        <v>18</v>
      </c>
      <c r="D434">
        <v>18428350</v>
      </c>
    </row>
    <row r="435" spans="1:6">
      <c r="A435" s="24">
        <v>302688020330</v>
      </c>
      <c r="B435" t="s">
        <v>25</v>
      </c>
      <c r="C435">
        <v>18</v>
      </c>
      <c r="D435" s="36">
        <v>144163545</v>
      </c>
      <c r="E435" s="36"/>
      <c r="F435" s="36"/>
    </row>
    <row r="436" spans="1:6">
      <c r="A436" s="24">
        <v>400134010329</v>
      </c>
      <c r="B436" t="s">
        <v>28</v>
      </c>
      <c r="C436">
        <v>11</v>
      </c>
      <c r="D436">
        <v>18710000</v>
      </c>
    </row>
    <row r="437" spans="1:6">
      <c r="A437" s="24">
        <v>400134010329</v>
      </c>
      <c r="B437" t="s">
        <v>32</v>
      </c>
      <c r="C437">
        <v>15</v>
      </c>
      <c r="D437">
        <v>525000</v>
      </c>
    </row>
    <row r="438" spans="1:6">
      <c r="A438" s="24">
        <v>400134010329</v>
      </c>
      <c r="B438" t="s">
        <v>25</v>
      </c>
      <c r="C438">
        <v>18</v>
      </c>
      <c r="D438">
        <v>19235000</v>
      </c>
    </row>
    <row r="439" spans="1:6">
      <c r="A439" s="24">
        <v>201555020366</v>
      </c>
      <c r="B439" t="s">
        <v>28</v>
      </c>
      <c r="C439">
        <v>11</v>
      </c>
      <c r="D439">
        <v>1900000</v>
      </c>
    </row>
    <row r="440" spans="1:6">
      <c r="A440" s="24">
        <v>201555020366</v>
      </c>
      <c r="B440" t="s">
        <v>25</v>
      </c>
      <c r="C440">
        <v>18</v>
      </c>
      <c r="D440">
        <v>1900000</v>
      </c>
    </row>
    <row r="441" spans="1:6">
      <c r="A441" s="24">
        <v>202266010367</v>
      </c>
      <c r="B441" t="s">
        <v>28</v>
      </c>
      <c r="C441">
        <v>11</v>
      </c>
      <c r="D441">
        <v>51500000</v>
      </c>
    </row>
    <row r="442" spans="1:6">
      <c r="A442" s="24">
        <v>202266010367</v>
      </c>
      <c r="B442" t="s">
        <v>25</v>
      </c>
      <c r="C442">
        <v>18</v>
      </c>
      <c r="D442">
        <v>51500000</v>
      </c>
    </row>
    <row r="443" spans="1:6">
      <c r="A443" s="24">
        <v>201541020363</v>
      </c>
      <c r="B443" t="s">
        <v>25</v>
      </c>
      <c r="C443">
        <v>18</v>
      </c>
      <c r="D443" s="36">
        <v>3500000</v>
      </c>
      <c r="E443" s="36"/>
      <c r="F443" s="36"/>
    </row>
    <row r="444" spans="1:6">
      <c r="A444" s="24">
        <v>201557020351</v>
      </c>
      <c r="B444" t="s">
        <v>32</v>
      </c>
      <c r="C444">
        <v>15</v>
      </c>
      <c r="D444">
        <v>500000</v>
      </c>
    </row>
    <row r="445" spans="1:6">
      <c r="A445" s="24">
        <v>201557020351</v>
      </c>
      <c r="B445" t="s">
        <v>25</v>
      </c>
      <c r="C445">
        <v>18</v>
      </c>
      <c r="D445">
        <v>500000</v>
      </c>
    </row>
    <row r="446" spans="1:6">
      <c r="A446" s="24">
        <v>201586020350</v>
      </c>
      <c r="B446" t="s">
        <v>25</v>
      </c>
      <c r="C446">
        <v>18</v>
      </c>
      <c r="D446" s="36">
        <v>4500000</v>
      </c>
      <c r="E446" s="36"/>
      <c r="F446" s="36"/>
    </row>
    <row r="447" spans="1:6">
      <c r="A447" s="24">
        <v>201535020348</v>
      </c>
      <c r="B447" t="s">
        <v>25</v>
      </c>
      <c r="C447">
        <v>18</v>
      </c>
      <c r="D447" s="36">
        <v>493723</v>
      </c>
      <c r="E447" s="36"/>
      <c r="F447" s="36"/>
    </row>
    <row r="448" spans="1:6">
      <c r="A448" s="24">
        <v>201504020359</v>
      </c>
      <c r="B448" t="s">
        <v>25</v>
      </c>
      <c r="C448">
        <v>18</v>
      </c>
      <c r="D448" s="36">
        <v>1254431</v>
      </c>
      <c r="E448" s="36"/>
      <c r="F448" s="36"/>
    </row>
    <row r="449" spans="1:6" ht="15.75" customHeight="1">
      <c r="A449" s="24">
        <v>201557010357</v>
      </c>
      <c r="B449" t="s">
        <v>25</v>
      </c>
      <c r="C449">
        <v>18</v>
      </c>
      <c r="D449" s="36">
        <v>19635000</v>
      </c>
      <c r="E449" s="36"/>
      <c r="F449" s="36"/>
    </row>
    <row r="450" spans="1:6">
      <c r="A450" s="24">
        <v>201537020344</v>
      </c>
      <c r="B450" t="s">
        <v>32</v>
      </c>
      <c r="C450">
        <v>15</v>
      </c>
      <c r="D450">
        <v>25000</v>
      </c>
    </row>
    <row r="451" spans="1:6">
      <c r="A451" s="24">
        <v>201537020344</v>
      </c>
      <c r="B451" t="s">
        <v>25</v>
      </c>
      <c r="C451">
        <v>18</v>
      </c>
      <c r="D451">
        <v>25000</v>
      </c>
    </row>
    <row r="452" spans="1:6">
      <c r="A452" s="24">
        <v>201586020345</v>
      </c>
      <c r="B452" t="s">
        <v>28</v>
      </c>
      <c r="C452">
        <v>11</v>
      </c>
      <c r="D452">
        <v>740765</v>
      </c>
    </row>
    <row r="453" spans="1:6">
      <c r="A453" s="24">
        <v>201586020345</v>
      </c>
      <c r="B453" t="s">
        <v>29</v>
      </c>
      <c r="C453">
        <v>12</v>
      </c>
      <c r="D453">
        <v>382413</v>
      </c>
    </row>
    <row r="454" spans="1:6">
      <c r="A454" s="24">
        <v>201586020345</v>
      </c>
      <c r="B454" t="s">
        <v>31</v>
      </c>
      <c r="C454">
        <v>14</v>
      </c>
      <c r="D454">
        <v>46148</v>
      </c>
    </row>
    <row r="455" spans="1:6">
      <c r="A455" s="24">
        <v>201586020345</v>
      </c>
      <c r="B455" t="s">
        <v>32</v>
      </c>
      <c r="C455">
        <v>15</v>
      </c>
      <c r="D455">
        <v>145000</v>
      </c>
    </row>
    <row r="456" spans="1:6">
      <c r="A456" s="24">
        <v>201586020345</v>
      </c>
      <c r="B456" t="s">
        <v>33</v>
      </c>
      <c r="C456">
        <v>16</v>
      </c>
      <c r="D456">
        <v>205110</v>
      </c>
    </row>
    <row r="457" spans="1:6">
      <c r="A457" s="24">
        <v>201586020345</v>
      </c>
      <c r="B457" t="s">
        <v>34</v>
      </c>
      <c r="C457">
        <v>17</v>
      </c>
      <c r="D457">
        <v>161688</v>
      </c>
    </row>
    <row r="458" spans="1:6">
      <c r="A458" s="24">
        <v>201586020345</v>
      </c>
      <c r="B458" t="s">
        <v>25</v>
      </c>
      <c r="C458">
        <v>18</v>
      </c>
      <c r="D458">
        <v>1681124</v>
      </c>
    </row>
    <row r="459" spans="1:6">
      <c r="A459" s="24">
        <v>201586020346</v>
      </c>
      <c r="B459" t="s">
        <v>25</v>
      </c>
      <c r="C459">
        <v>18</v>
      </c>
      <c r="D459" s="36">
        <v>2250000</v>
      </c>
      <c r="E459" s="36"/>
      <c r="F459" s="36"/>
    </row>
    <row r="460" spans="1:6">
      <c r="A460" s="24">
        <v>201570020343</v>
      </c>
      <c r="B460" t="s">
        <v>25</v>
      </c>
      <c r="C460">
        <v>18</v>
      </c>
      <c r="D460" s="36">
        <v>5525000</v>
      </c>
      <c r="E460" s="36"/>
      <c r="F460" s="36"/>
    </row>
    <row r="461" spans="1:6">
      <c r="A461" s="24">
        <v>201541010333</v>
      </c>
      <c r="B461" t="s">
        <v>33</v>
      </c>
      <c r="C461">
        <v>16</v>
      </c>
      <c r="D461">
        <v>14197000</v>
      </c>
    </row>
    <row r="462" spans="1:6">
      <c r="A462" s="24">
        <v>201541010333</v>
      </c>
      <c r="B462" t="s">
        <v>34</v>
      </c>
      <c r="C462">
        <v>17</v>
      </c>
      <c r="D462">
        <v>1297000</v>
      </c>
    </row>
    <row r="463" spans="1:6">
      <c r="A463" s="24">
        <v>201541010333</v>
      </c>
      <c r="B463" t="s">
        <v>25</v>
      </c>
      <c r="C463">
        <v>18</v>
      </c>
      <c r="D463">
        <v>15494000</v>
      </c>
    </row>
    <row r="464" spans="1:6">
      <c r="A464" s="24">
        <v>201537020335</v>
      </c>
      <c r="B464" t="s">
        <v>32</v>
      </c>
      <c r="C464">
        <v>15</v>
      </c>
      <c r="D464">
        <v>4567000</v>
      </c>
    </row>
    <row r="465" spans="1:6">
      <c r="A465" s="24">
        <v>201537020335</v>
      </c>
      <c r="B465" t="s">
        <v>25</v>
      </c>
      <c r="C465">
        <v>18</v>
      </c>
      <c r="D465">
        <v>4567000</v>
      </c>
    </row>
    <row r="466" spans="1:6">
      <c r="A466" s="24">
        <v>201541020373</v>
      </c>
      <c r="B466" t="s">
        <v>25</v>
      </c>
      <c r="C466">
        <v>18</v>
      </c>
      <c r="D466" s="36">
        <v>1440000</v>
      </c>
      <c r="E466" s="36"/>
      <c r="F466" s="36"/>
    </row>
    <row r="467" spans="1:6">
      <c r="A467" s="24">
        <v>201574020374</v>
      </c>
      <c r="B467" t="s">
        <v>28</v>
      </c>
      <c r="C467">
        <v>11</v>
      </c>
      <c r="D467">
        <v>32000000</v>
      </c>
    </row>
    <row r="468" spans="1:6">
      <c r="A468" s="24">
        <v>201574020374</v>
      </c>
      <c r="B468" t="s">
        <v>34</v>
      </c>
      <c r="C468">
        <v>17</v>
      </c>
      <c r="D468">
        <v>1050000</v>
      </c>
    </row>
    <row r="469" spans="1:6">
      <c r="A469" s="24">
        <v>201574020374</v>
      </c>
      <c r="B469" t="s">
        <v>25</v>
      </c>
      <c r="C469">
        <v>18</v>
      </c>
      <c r="D469">
        <v>33050000</v>
      </c>
    </row>
    <row r="470" spans="1:6">
      <c r="A470" s="24">
        <v>201535020370</v>
      </c>
      <c r="B470" t="s">
        <v>28</v>
      </c>
      <c r="C470">
        <v>11</v>
      </c>
      <c r="D470">
        <v>4961295</v>
      </c>
    </row>
    <row r="471" spans="1:6">
      <c r="A471" s="24">
        <v>201535020370</v>
      </c>
      <c r="B471" t="s">
        <v>25</v>
      </c>
      <c r="C471">
        <v>18</v>
      </c>
      <c r="D471">
        <v>4961295</v>
      </c>
    </row>
    <row r="472" spans="1:6">
      <c r="A472" s="24">
        <v>302665020051</v>
      </c>
      <c r="B472" t="s">
        <v>28</v>
      </c>
      <c r="C472">
        <v>11</v>
      </c>
      <c r="D472">
        <v>20000000</v>
      </c>
    </row>
    <row r="473" spans="1:6">
      <c r="A473" s="24">
        <v>302665020051</v>
      </c>
      <c r="B473" t="s">
        <v>30</v>
      </c>
      <c r="C473">
        <v>13</v>
      </c>
      <c r="D473">
        <v>245000</v>
      </c>
    </row>
    <row r="474" spans="1:6">
      <c r="A474" s="24">
        <v>302665020051</v>
      </c>
      <c r="B474" t="s">
        <v>34</v>
      </c>
      <c r="C474">
        <v>17</v>
      </c>
      <c r="D474">
        <v>55550319</v>
      </c>
    </row>
    <row r="475" spans="1:6">
      <c r="A475" s="24">
        <v>302665020051</v>
      </c>
      <c r="B475" t="s">
        <v>25</v>
      </c>
      <c r="C475">
        <v>18</v>
      </c>
      <c r="D475">
        <v>75795319</v>
      </c>
    </row>
    <row r="476" spans="1:6">
      <c r="A476" s="24">
        <v>306758020057</v>
      </c>
      <c r="B476" t="s">
        <v>28</v>
      </c>
      <c r="C476">
        <v>11</v>
      </c>
      <c r="D476">
        <v>13056000</v>
      </c>
    </row>
    <row r="477" spans="1:6">
      <c r="A477" s="24">
        <v>306758020057</v>
      </c>
      <c r="B477" t="s">
        <v>29</v>
      </c>
      <c r="C477">
        <v>12</v>
      </c>
      <c r="D477">
        <v>5670000</v>
      </c>
    </row>
    <row r="478" spans="1:6">
      <c r="A478" s="24">
        <v>306758020057</v>
      </c>
      <c r="B478" t="s">
        <v>34</v>
      </c>
      <c r="C478">
        <v>17</v>
      </c>
      <c r="D478">
        <v>1158300</v>
      </c>
    </row>
    <row r="479" spans="1:6">
      <c r="A479" s="24">
        <v>306758020057</v>
      </c>
      <c r="B479" t="s">
        <v>25</v>
      </c>
      <c r="C479">
        <v>18</v>
      </c>
      <c r="D479">
        <v>19884300</v>
      </c>
    </row>
    <row r="480" spans="1:6">
      <c r="A480" s="24">
        <v>302642020058</v>
      </c>
      <c r="B480" t="s">
        <v>28</v>
      </c>
      <c r="C480">
        <v>11</v>
      </c>
      <c r="D480">
        <v>18134650</v>
      </c>
    </row>
    <row r="481" spans="1:4">
      <c r="A481" s="24">
        <v>302642020058</v>
      </c>
      <c r="B481" t="s">
        <v>29</v>
      </c>
      <c r="C481">
        <v>12</v>
      </c>
      <c r="D481">
        <v>650152</v>
      </c>
    </row>
    <row r="482" spans="1:4">
      <c r="A482" s="24">
        <v>302642020058</v>
      </c>
      <c r="B482" t="s">
        <v>30</v>
      </c>
      <c r="C482">
        <v>13</v>
      </c>
      <c r="D482">
        <v>5806090</v>
      </c>
    </row>
    <row r="483" spans="1:4">
      <c r="A483" s="24">
        <v>302642020058</v>
      </c>
      <c r="B483" t="s">
        <v>32</v>
      </c>
      <c r="C483">
        <v>15</v>
      </c>
      <c r="D483">
        <v>243157</v>
      </c>
    </row>
    <row r="484" spans="1:4">
      <c r="A484" s="24">
        <v>302642020058</v>
      </c>
      <c r="B484" t="s">
        <v>33</v>
      </c>
      <c r="C484">
        <v>16</v>
      </c>
      <c r="D484">
        <v>256200</v>
      </c>
    </row>
    <row r="485" spans="1:4">
      <c r="A485" s="24">
        <v>302642020058</v>
      </c>
      <c r="B485" t="s">
        <v>25</v>
      </c>
      <c r="C485">
        <v>18</v>
      </c>
      <c r="D485">
        <v>25090249</v>
      </c>
    </row>
    <row r="486" spans="1:4">
      <c r="A486" s="24">
        <v>306758010059</v>
      </c>
      <c r="B486" t="s">
        <v>34</v>
      </c>
      <c r="C486">
        <v>17</v>
      </c>
      <c r="D486">
        <v>15930000</v>
      </c>
    </row>
    <row r="487" spans="1:4">
      <c r="A487" s="24">
        <v>306758010059</v>
      </c>
      <c r="B487" t="s">
        <v>25</v>
      </c>
      <c r="C487">
        <v>18</v>
      </c>
      <c r="D487">
        <v>15930000</v>
      </c>
    </row>
    <row r="488" spans="1:4">
      <c r="A488" s="24">
        <v>302640020060</v>
      </c>
      <c r="B488" t="s">
        <v>34</v>
      </c>
      <c r="C488">
        <v>17</v>
      </c>
      <c r="D488">
        <v>195000</v>
      </c>
    </row>
    <row r="489" spans="1:4">
      <c r="A489" s="24">
        <v>302640020060</v>
      </c>
      <c r="B489" t="s">
        <v>25</v>
      </c>
      <c r="C489">
        <v>18</v>
      </c>
      <c r="D489">
        <v>195000</v>
      </c>
    </row>
    <row r="490" spans="1:4">
      <c r="A490" s="24">
        <v>405079010061</v>
      </c>
      <c r="B490" t="s">
        <v>28</v>
      </c>
      <c r="C490">
        <v>11</v>
      </c>
      <c r="D490">
        <v>2500000</v>
      </c>
    </row>
    <row r="491" spans="1:4">
      <c r="A491" s="24">
        <v>405079010061</v>
      </c>
      <c r="B491" t="s">
        <v>31</v>
      </c>
      <c r="C491">
        <v>14</v>
      </c>
      <c r="D491">
        <v>200000</v>
      </c>
    </row>
    <row r="492" spans="1:4">
      <c r="A492" s="24">
        <v>405079010061</v>
      </c>
      <c r="B492" t="s">
        <v>32</v>
      </c>
      <c r="C492">
        <v>15</v>
      </c>
      <c r="D492">
        <v>40000</v>
      </c>
    </row>
    <row r="493" spans="1:4">
      <c r="A493" s="24">
        <v>405079010061</v>
      </c>
      <c r="B493" t="s">
        <v>25</v>
      </c>
      <c r="C493">
        <v>18</v>
      </c>
      <c r="D493">
        <v>2740000</v>
      </c>
    </row>
    <row r="494" spans="1:4">
      <c r="A494" s="24">
        <v>302650020062</v>
      </c>
      <c r="B494" t="s">
        <v>34</v>
      </c>
      <c r="C494">
        <v>17</v>
      </c>
      <c r="D494">
        <v>23260000</v>
      </c>
    </row>
    <row r="495" spans="1:4">
      <c r="A495" s="24">
        <v>302650020062</v>
      </c>
      <c r="B495" t="s">
        <v>25</v>
      </c>
      <c r="C495">
        <v>18</v>
      </c>
      <c r="D495">
        <v>23260000</v>
      </c>
    </row>
    <row r="496" spans="1:4">
      <c r="A496" s="24">
        <v>557364010063</v>
      </c>
      <c r="B496" t="s">
        <v>34</v>
      </c>
      <c r="C496">
        <v>17</v>
      </c>
      <c r="D496">
        <v>187850000</v>
      </c>
    </row>
    <row r="497" spans="1:6">
      <c r="A497" s="24">
        <v>557364010063</v>
      </c>
      <c r="B497" t="s">
        <v>25</v>
      </c>
      <c r="C497">
        <v>18</v>
      </c>
      <c r="D497">
        <v>187850000</v>
      </c>
    </row>
    <row r="498" spans="1:6">
      <c r="A498" s="24">
        <v>201519010064</v>
      </c>
      <c r="B498" t="s">
        <v>28</v>
      </c>
      <c r="C498">
        <v>11</v>
      </c>
      <c r="D498">
        <v>45000000</v>
      </c>
    </row>
    <row r="499" spans="1:6">
      <c r="A499" s="24">
        <v>201519010064</v>
      </c>
      <c r="B499" t="s">
        <v>34</v>
      </c>
      <c r="C499">
        <v>17</v>
      </c>
      <c r="D499">
        <v>5500000</v>
      </c>
    </row>
    <row r="500" spans="1:6">
      <c r="A500" s="24">
        <v>201519010064</v>
      </c>
      <c r="B500" t="s">
        <v>25</v>
      </c>
      <c r="C500">
        <v>18</v>
      </c>
      <c r="D500">
        <v>50500000</v>
      </c>
    </row>
    <row r="501" spans="1:6">
      <c r="A501" s="24">
        <v>302675020070</v>
      </c>
      <c r="B501" t="s">
        <v>28</v>
      </c>
      <c r="C501">
        <v>11</v>
      </c>
      <c r="D501">
        <v>57516000</v>
      </c>
    </row>
    <row r="502" spans="1:6">
      <c r="A502" s="24">
        <v>302675020070</v>
      </c>
      <c r="B502" t="s">
        <v>25</v>
      </c>
      <c r="C502">
        <v>18</v>
      </c>
      <c r="D502">
        <v>57516000</v>
      </c>
    </row>
    <row r="503" spans="1:6">
      <c r="A503" s="24">
        <v>302640020073</v>
      </c>
      <c r="B503" t="s">
        <v>25</v>
      </c>
      <c r="C503">
        <v>18</v>
      </c>
      <c r="D503" s="36">
        <v>4659847</v>
      </c>
    </row>
    <row r="504" spans="1:6">
      <c r="A504" s="24">
        <v>302665020051</v>
      </c>
      <c r="B504" t="s">
        <v>28</v>
      </c>
      <c r="C504">
        <v>11</v>
      </c>
      <c r="D504">
        <v>20000000</v>
      </c>
    </row>
    <row r="505" spans="1:6">
      <c r="A505" s="24">
        <v>302665020051</v>
      </c>
      <c r="B505" t="s">
        <v>30</v>
      </c>
      <c r="C505">
        <v>13</v>
      </c>
      <c r="D505">
        <v>245000</v>
      </c>
    </row>
    <row r="506" spans="1:6">
      <c r="A506" s="24">
        <v>302665020051</v>
      </c>
      <c r="B506" t="s">
        <v>34</v>
      </c>
      <c r="C506">
        <v>17</v>
      </c>
      <c r="D506">
        <v>55550319</v>
      </c>
    </row>
    <row r="507" spans="1:6">
      <c r="A507" s="24">
        <v>302665020051</v>
      </c>
      <c r="B507" t="s">
        <v>25</v>
      </c>
      <c r="C507">
        <v>18</v>
      </c>
      <c r="D507">
        <v>75795319</v>
      </c>
    </row>
    <row r="508" spans="1:6">
      <c r="A508" s="24">
        <v>201541020052</v>
      </c>
      <c r="B508" t="s">
        <v>25</v>
      </c>
      <c r="C508">
        <v>18</v>
      </c>
      <c r="D508" s="36">
        <v>670000</v>
      </c>
    </row>
    <row r="509" spans="1:6">
      <c r="A509" s="24">
        <v>201519020053</v>
      </c>
      <c r="B509" t="s">
        <v>25</v>
      </c>
      <c r="C509">
        <v>18</v>
      </c>
      <c r="D509" s="36">
        <v>440000</v>
      </c>
    </row>
    <row r="510" spans="1:6">
      <c r="A510" s="24">
        <v>302663020054</v>
      </c>
      <c r="B510" t="s">
        <v>25</v>
      </c>
      <c r="C510">
        <v>18</v>
      </c>
      <c r="D510" s="36">
        <v>2600000</v>
      </c>
    </row>
    <row r="511" spans="1:6">
      <c r="A511" s="24">
        <v>507037010055</v>
      </c>
      <c r="B511" t="s">
        <v>28</v>
      </c>
      <c r="C511">
        <v>11</v>
      </c>
      <c r="D511">
        <v>30984000</v>
      </c>
      <c r="E511" s="36"/>
      <c r="F511" s="36"/>
    </row>
    <row r="512" spans="1:6">
      <c r="A512" s="24">
        <v>507037010055</v>
      </c>
      <c r="B512" t="s">
        <v>29</v>
      </c>
      <c r="C512">
        <v>12</v>
      </c>
      <c r="D512">
        <v>1745635</v>
      </c>
    </row>
    <row r="513" spans="1:6">
      <c r="A513" s="24">
        <v>507037010055</v>
      </c>
      <c r="B513" t="s">
        <v>31</v>
      </c>
      <c r="C513">
        <v>14</v>
      </c>
      <c r="D513">
        <v>242170</v>
      </c>
    </row>
    <row r="514" spans="1:6">
      <c r="A514" s="24">
        <v>507037010055</v>
      </c>
      <c r="B514" t="s">
        <v>34</v>
      </c>
      <c r="C514">
        <v>17</v>
      </c>
      <c r="D514">
        <v>9180805</v>
      </c>
    </row>
    <row r="515" spans="1:6">
      <c r="A515" s="24">
        <v>507037010055</v>
      </c>
      <c r="B515" t="s">
        <v>25</v>
      </c>
      <c r="C515">
        <v>18</v>
      </c>
      <c r="D515">
        <v>42152610</v>
      </c>
    </row>
    <row r="516" spans="1:6">
      <c r="A516" s="24">
        <v>104240020074</v>
      </c>
      <c r="B516" t="s">
        <v>25</v>
      </c>
      <c r="C516">
        <v>18</v>
      </c>
      <c r="D516" s="36">
        <v>978768734</v>
      </c>
      <c r="E516" s="36"/>
      <c r="F516" s="36"/>
    </row>
    <row r="517" spans="1:6">
      <c r="A517" s="24">
        <v>201519020075</v>
      </c>
      <c r="B517" t="s">
        <v>28</v>
      </c>
      <c r="C517">
        <v>11</v>
      </c>
      <c r="D517">
        <v>710180</v>
      </c>
      <c r="E517" s="36"/>
      <c r="F517" s="36"/>
    </row>
    <row r="518" spans="1:6">
      <c r="A518" s="24">
        <v>201519020075</v>
      </c>
      <c r="B518" t="s">
        <v>25</v>
      </c>
      <c r="C518">
        <v>18</v>
      </c>
      <c r="D518">
        <v>710180</v>
      </c>
      <c r="E518" s="36"/>
      <c r="F518" s="36"/>
    </row>
    <row r="519" spans="1:6">
      <c r="A519" s="24">
        <v>404104020076</v>
      </c>
      <c r="B519" t="s">
        <v>28</v>
      </c>
      <c r="C519">
        <v>11</v>
      </c>
      <c r="D519">
        <v>2500000</v>
      </c>
    </row>
    <row r="520" spans="1:6">
      <c r="A520" s="24">
        <v>404104020076</v>
      </c>
      <c r="B520" t="s">
        <v>31</v>
      </c>
      <c r="C520">
        <v>14</v>
      </c>
      <c r="D520">
        <v>83591</v>
      </c>
    </row>
    <row r="521" spans="1:6">
      <c r="A521" s="24">
        <v>404104020076</v>
      </c>
      <c r="B521" t="s">
        <v>32</v>
      </c>
      <c r="C521">
        <v>15</v>
      </c>
      <c r="D521">
        <v>142076</v>
      </c>
    </row>
    <row r="522" spans="1:6">
      <c r="A522" s="24">
        <v>404104020076</v>
      </c>
      <c r="B522" t="s">
        <v>25</v>
      </c>
      <c r="C522">
        <v>18</v>
      </c>
      <c r="D522">
        <v>2725667</v>
      </c>
    </row>
    <row r="523" spans="1:6">
      <c r="A523" s="24">
        <v>302672020077</v>
      </c>
      <c r="B523" t="s">
        <v>28</v>
      </c>
      <c r="C523">
        <v>11</v>
      </c>
      <c r="D523">
        <v>2800000</v>
      </c>
    </row>
    <row r="524" spans="1:6">
      <c r="A524" s="24">
        <v>302672020077</v>
      </c>
      <c r="B524" t="s">
        <v>31</v>
      </c>
      <c r="C524">
        <v>14</v>
      </c>
      <c r="D524">
        <v>4950000</v>
      </c>
      <c r="E524" s="36"/>
      <c r="F524" s="36"/>
    </row>
    <row r="525" spans="1:6">
      <c r="A525" s="24">
        <v>302672020077</v>
      </c>
      <c r="B525" t="s">
        <v>34</v>
      </c>
      <c r="C525">
        <v>17</v>
      </c>
      <c r="D525">
        <v>4630000</v>
      </c>
    </row>
    <row r="526" spans="1:6">
      <c r="A526" s="24">
        <v>302672020077</v>
      </c>
      <c r="B526" t="s">
        <v>25</v>
      </c>
      <c r="C526">
        <v>18</v>
      </c>
      <c r="D526">
        <v>12380000</v>
      </c>
    </row>
    <row r="527" spans="1:6" ht="14.25" customHeight="1">
      <c r="A527" s="24">
        <v>408786020078</v>
      </c>
      <c r="B527" t="s">
        <v>28</v>
      </c>
      <c r="C527">
        <v>11</v>
      </c>
      <c r="D527">
        <v>2025600000</v>
      </c>
    </row>
    <row r="528" spans="1:6">
      <c r="A528" s="24">
        <v>408786020078</v>
      </c>
      <c r="B528" t="s">
        <v>29</v>
      </c>
      <c r="C528">
        <v>12</v>
      </c>
      <c r="D528">
        <v>84200000</v>
      </c>
    </row>
    <row r="529" spans="1:6">
      <c r="A529" s="24">
        <v>408786020078</v>
      </c>
      <c r="B529" t="s">
        <v>30</v>
      </c>
      <c r="C529">
        <v>13</v>
      </c>
      <c r="D529">
        <v>70000000</v>
      </c>
    </row>
    <row r="530" spans="1:6">
      <c r="A530" s="24">
        <v>408786020078</v>
      </c>
      <c r="B530" t="s">
        <v>32</v>
      </c>
      <c r="C530">
        <v>15</v>
      </c>
      <c r="D530">
        <v>28500000</v>
      </c>
    </row>
    <row r="531" spans="1:6">
      <c r="A531" s="24">
        <v>408786020078</v>
      </c>
      <c r="B531" t="s">
        <v>25</v>
      </c>
      <c r="C531">
        <v>18</v>
      </c>
      <c r="D531">
        <v>2208300000</v>
      </c>
    </row>
    <row r="532" spans="1:6">
      <c r="A532" s="24">
        <v>302672010102</v>
      </c>
      <c r="B532" t="s">
        <v>28</v>
      </c>
      <c r="C532">
        <v>11</v>
      </c>
      <c r="D532">
        <v>3380000</v>
      </c>
    </row>
    <row r="533" spans="1:6">
      <c r="A533" s="24">
        <v>302672010102</v>
      </c>
      <c r="B533" t="s">
        <v>32</v>
      </c>
      <c r="C533">
        <v>15</v>
      </c>
      <c r="D533">
        <v>1530000</v>
      </c>
    </row>
    <row r="534" spans="1:6">
      <c r="A534" s="24">
        <v>302672010102</v>
      </c>
      <c r="B534" t="s">
        <v>34</v>
      </c>
      <c r="C534">
        <v>17</v>
      </c>
      <c r="D534">
        <v>6355000</v>
      </c>
    </row>
    <row r="535" spans="1:6">
      <c r="A535" s="24">
        <v>302672010102</v>
      </c>
      <c r="B535" t="s">
        <v>25</v>
      </c>
      <c r="C535">
        <v>18</v>
      </c>
      <c r="D535">
        <v>11265000</v>
      </c>
    </row>
    <row r="536" spans="1:6">
      <c r="A536" s="24">
        <v>302616020103</v>
      </c>
      <c r="B536" t="s">
        <v>25</v>
      </c>
      <c r="C536">
        <v>18</v>
      </c>
      <c r="D536">
        <v>20433500</v>
      </c>
    </row>
    <row r="537" spans="1:6">
      <c r="A537" s="24">
        <v>201510020104</v>
      </c>
      <c r="B537" t="s">
        <v>25</v>
      </c>
      <c r="C537">
        <v>18</v>
      </c>
      <c r="D537">
        <v>497000</v>
      </c>
    </row>
    <row r="538" spans="1:6">
      <c r="A538" s="24">
        <v>306768020106</v>
      </c>
      <c r="B538" t="s">
        <v>25</v>
      </c>
      <c r="C538">
        <v>18</v>
      </c>
      <c r="D538">
        <v>104500</v>
      </c>
    </row>
    <row r="539" spans="1:6">
      <c r="A539" s="24">
        <v>100603020109</v>
      </c>
      <c r="B539" t="s">
        <v>25</v>
      </c>
      <c r="C539">
        <v>18</v>
      </c>
      <c r="D539">
        <v>32014000</v>
      </c>
    </row>
    <row r="540" spans="1:6">
      <c r="A540" s="24">
        <v>508134020110</v>
      </c>
      <c r="B540" t="s">
        <v>25</v>
      </c>
      <c r="C540">
        <v>18</v>
      </c>
      <c r="D540">
        <v>14900000</v>
      </c>
    </row>
    <row r="541" spans="1:6">
      <c r="A541" s="24">
        <v>202224020111</v>
      </c>
      <c r="B541" t="s">
        <v>34</v>
      </c>
      <c r="C541">
        <v>17</v>
      </c>
      <c r="D541">
        <v>23050000</v>
      </c>
    </row>
    <row r="542" spans="1:6">
      <c r="A542" s="24">
        <v>202224020111</v>
      </c>
      <c r="B542" t="s">
        <v>25</v>
      </c>
      <c r="C542">
        <v>18</v>
      </c>
      <c r="D542">
        <v>23050000</v>
      </c>
    </row>
    <row r="543" spans="1:6">
      <c r="A543" s="24">
        <v>301586020113</v>
      </c>
      <c r="B543" t="s">
        <v>32</v>
      </c>
      <c r="C543">
        <v>15</v>
      </c>
      <c r="D543" s="119">
        <v>1350000</v>
      </c>
      <c r="E543" s="119"/>
      <c r="F543" s="119"/>
    </row>
    <row r="544" spans="1:6">
      <c r="A544" s="24">
        <v>301586020113</v>
      </c>
      <c r="B544" t="s">
        <v>25</v>
      </c>
      <c r="C544">
        <v>18</v>
      </c>
      <c r="D544" s="119">
        <v>1350000</v>
      </c>
      <c r="E544" s="119"/>
      <c r="F544" s="119"/>
    </row>
    <row r="545" spans="1:6">
      <c r="A545" s="24">
        <v>559494020114</v>
      </c>
      <c r="B545" t="s">
        <v>25</v>
      </c>
      <c r="C545">
        <v>18</v>
      </c>
      <c r="D545">
        <v>3100000</v>
      </c>
    </row>
    <row r="546" spans="1:6">
      <c r="A546" s="24">
        <v>303332020115</v>
      </c>
      <c r="B546" t="s">
        <v>25</v>
      </c>
      <c r="C546">
        <v>18</v>
      </c>
      <c r="D546">
        <v>2294000</v>
      </c>
    </row>
    <row r="547" spans="1:6">
      <c r="A547" s="24">
        <v>559482020116</v>
      </c>
      <c r="B547" t="s">
        <v>25</v>
      </c>
      <c r="C547">
        <v>18</v>
      </c>
      <c r="D547">
        <v>45000000</v>
      </c>
    </row>
    <row r="548" spans="1:6">
      <c r="A548" s="24">
        <v>303929020118</v>
      </c>
      <c r="B548" t="s">
        <v>25</v>
      </c>
      <c r="C548">
        <v>18</v>
      </c>
      <c r="D548">
        <v>2221000000</v>
      </c>
    </row>
    <row r="549" spans="1:6">
      <c r="A549" s="24">
        <v>202224020119</v>
      </c>
      <c r="B549" t="s">
        <v>25</v>
      </c>
      <c r="C549">
        <v>18</v>
      </c>
      <c r="D549">
        <v>14482971</v>
      </c>
    </row>
    <row r="550" spans="1:6">
      <c r="A550" s="24">
        <v>302605020120</v>
      </c>
      <c r="B550" t="s">
        <v>25</v>
      </c>
      <c r="C550">
        <v>18</v>
      </c>
      <c r="D550">
        <v>9250000</v>
      </c>
    </row>
    <row r="551" spans="1:6">
      <c r="A551" s="24">
        <v>302605020121</v>
      </c>
      <c r="B551" t="s">
        <v>25</v>
      </c>
      <c r="C551">
        <v>18</v>
      </c>
      <c r="D551">
        <v>81841398</v>
      </c>
    </row>
    <row r="552" spans="1:6">
      <c r="A552" s="24">
        <v>306113020122</v>
      </c>
      <c r="B552" t="s">
        <v>25</v>
      </c>
      <c r="C552">
        <v>18</v>
      </c>
      <c r="D552">
        <v>12687815</v>
      </c>
    </row>
    <row r="553" spans="1:6">
      <c r="A553" s="24">
        <v>303936020123</v>
      </c>
      <c r="B553" t="s">
        <v>28</v>
      </c>
      <c r="C553">
        <v>11</v>
      </c>
      <c r="D553" s="119">
        <v>108643718</v>
      </c>
      <c r="E553" s="119"/>
      <c r="F553" s="119"/>
    </row>
    <row r="554" spans="1:6">
      <c r="A554" s="24">
        <v>303936020123</v>
      </c>
      <c r="B554" t="s">
        <v>34</v>
      </c>
      <c r="C554">
        <v>17</v>
      </c>
      <c r="D554" s="119">
        <v>4700000</v>
      </c>
      <c r="E554" s="119"/>
      <c r="F554" s="119"/>
    </row>
    <row r="555" spans="1:6">
      <c r="A555" s="24">
        <v>303936020123</v>
      </c>
      <c r="B555" t="s">
        <v>25</v>
      </c>
      <c r="C555">
        <v>18</v>
      </c>
      <c r="D555" s="119">
        <v>113343718</v>
      </c>
      <c r="E555" s="119"/>
      <c r="F555" s="119"/>
    </row>
    <row r="556" spans="1:6">
      <c r="A556" s="24">
        <v>201586020125</v>
      </c>
      <c r="B556" t="s">
        <v>25</v>
      </c>
      <c r="C556">
        <v>18</v>
      </c>
      <c r="D556">
        <v>4250000</v>
      </c>
    </row>
    <row r="557" spans="1:6">
      <c r="A557" s="24">
        <v>302608020127</v>
      </c>
      <c r="B557" t="s">
        <v>28</v>
      </c>
      <c r="C557">
        <v>11</v>
      </c>
      <c r="D557" s="119">
        <v>28600000</v>
      </c>
      <c r="E557" s="119"/>
      <c r="F557" s="119"/>
    </row>
    <row r="558" spans="1:6">
      <c r="A558" s="24">
        <v>302608020127</v>
      </c>
      <c r="B558" t="s">
        <v>29</v>
      </c>
      <c r="C558">
        <v>12</v>
      </c>
      <c r="D558" s="119">
        <v>1400000</v>
      </c>
      <c r="E558" s="119"/>
      <c r="F558" s="119"/>
    </row>
    <row r="559" spans="1:6">
      <c r="A559" s="24">
        <v>302608020127</v>
      </c>
      <c r="B559" t="s">
        <v>30</v>
      </c>
      <c r="C559">
        <v>13</v>
      </c>
      <c r="D559" s="119">
        <v>240000</v>
      </c>
      <c r="E559" s="119"/>
      <c r="F559" s="119"/>
    </row>
    <row r="560" spans="1:6">
      <c r="A560" s="24">
        <v>302608020127</v>
      </c>
      <c r="B560" t="s">
        <v>32</v>
      </c>
      <c r="C560">
        <v>15</v>
      </c>
      <c r="D560" s="119">
        <v>415000</v>
      </c>
      <c r="E560" s="119"/>
      <c r="F560" s="119"/>
    </row>
    <row r="561" spans="1:6">
      <c r="A561" s="24">
        <v>302608020127</v>
      </c>
      <c r="B561" t="s">
        <v>25</v>
      </c>
      <c r="C561">
        <v>18</v>
      </c>
      <c r="D561" s="119">
        <v>30655000</v>
      </c>
      <c r="E561" s="119"/>
      <c r="F561" s="119"/>
    </row>
    <row r="562" spans="1:6">
      <c r="A562" s="24">
        <v>201541020128</v>
      </c>
      <c r="B562" t="s">
        <v>25</v>
      </c>
      <c r="C562">
        <v>18</v>
      </c>
      <c r="D562">
        <v>7220000</v>
      </c>
    </row>
    <row r="563" spans="1:6">
      <c r="A563" s="24">
        <v>404147010129</v>
      </c>
      <c r="B563" t="s">
        <v>25</v>
      </c>
      <c r="C563">
        <v>18</v>
      </c>
      <c r="D563" s="119">
        <v>752000</v>
      </c>
      <c r="E563" s="36"/>
      <c r="F563" s="36"/>
    </row>
    <row r="564" spans="1:6">
      <c r="B564" t="s">
        <v>28</v>
      </c>
      <c r="C564">
        <v>11</v>
      </c>
    </row>
    <row r="565" spans="1:6">
      <c r="B565" t="s">
        <v>29</v>
      </c>
      <c r="C565">
        <v>12</v>
      </c>
    </row>
    <row r="566" spans="1:6">
      <c r="B566" t="s">
        <v>30</v>
      </c>
      <c r="C566">
        <v>13</v>
      </c>
    </row>
    <row r="567" spans="1:6">
      <c r="B567" t="s">
        <v>31</v>
      </c>
      <c r="C567">
        <v>14</v>
      </c>
    </row>
    <row r="568" spans="1:6">
      <c r="B568" t="s">
        <v>32</v>
      </c>
      <c r="C568">
        <v>15</v>
      </c>
    </row>
    <row r="569" spans="1:6">
      <c r="B569" t="s">
        <v>33</v>
      </c>
      <c r="C569">
        <v>16</v>
      </c>
    </row>
    <row r="570" spans="1:6">
      <c r="B570" t="s">
        <v>34</v>
      </c>
      <c r="C570">
        <v>17</v>
      </c>
    </row>
    <row r="571" spans="1:6">
      <c r="B571" t="s">
        <v>25</v>
      </c>
      <c r="C571">
        <v>18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10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13" sqref="I13"/>
    </sheetView>
  </sheetViews>
  <sheetFormatPr defaultRowHeight="15"/>
  <cols>
    <col min="1" max="1" width="13.140625" bestFit="1" customWidth="1"/>
    <col min="2" max="2" width="32" bestFit="1" customWidth="1"/>
    <col min="4" max="4" width="14.85546875" bestFit="1" customWidth="1"/>
  </cols>
  <sheetData>
    <row r="1" spans="1:4" s="10" customFormat="1" ht="15.75" thickBot="1">
      <c r="A1" s="9" t="s">
        <v>35</v>
      </c>
      <c r="B1" s="9" t="s">
        <v>38</v>
      </c>
      <c r="C1" s="9" t="s">
        <v>24</v>
      </c>
      <c r="D1" s="9" t="s">
        <v>47</v>
      </c>
    </row>
    <row r="2" spans="1:4" s="3" customFormat="1" ht="16.5" thickTop="1" thickBot="1">
      <c r="A2" s="7" t="s">
        <v>35</v>
      </c>
      <c r="B2" s="7" t="s">
        <v>49</v>
      </c>
      <c r="C2" s="7" t="s">
        <v>24</v>
      </c>
      <c r="D2" s="7" t="s">
        <v>48</v>
      </c>
    </row>
    <row r="3" spans="1:4">
      <c r="A3" s="24">
        <v>501020010151</v>
      </c>
      <c r="B3" t="s">
        <v>39</v>
      </c>
      <c r="C3">
        <v>11</v>
      </c>
      <c r="D3">
        <v>115130500</v>
      </c>
    </row>
    <row r="4" spans="1:4">
      <c r="A4" s="24">
        <v>501020010151</v>
      </c>
      <c r="B4" t="s">
        <v>40</v>
      </c>
      <c r="C4">
        <v>12</v>
      </c>
      <c r="D4">
        <v>363000</v>
      </c>
    </row>
    <row r="5" spans="1:4">
      <c r="A5" s="24">
        <v>501020010151</v>
      </c>
      <c r="B5" t="s">
        <v>41</v>
      </c>
      <c r="C5">
        <v>13</v>
      </c>
      <c r="D5">
        <v>726000</v>
      </c>
    </row>
    <row r="6" spans="1:4">
      <c r="A6" s="24">
        <v>501020010151</v>
      </c>
      <c r="B6" t="s">
        <v>42</v>
      </c>
      <c r="C6">
        <v>14</v>
      </c>
      <c r="D6">
        <v>50746000</v>
      </c>
    </row>
    <row r="7" spans="1:4">
      <c r="A7" s="24">
        <v>501020010151</v>
      </c>
      <c r="B7" t="s">
        <v>25</v>
      </c>
      <c r="C7">
        <v>19</v>
      </c>
      <c r="D7">
        <f>SUM(D3:D6)</f>
        <v>166965500</v>
      </c>
    </row>
    <row r="8" spans="1:4">
      <c r="A8" s="24">
        <v>404104020154</v>
      </c>
      <c r="B8" t="s">
        <v>39</v>
      </c>
      <c r="C8">
        <v>11</v>
      </c>
      <c r="D8">
        <v>113000000</v>
      </c>
    </row>
    <row r="9" spans="1:4">
      <c r="A9" s="24">
        <v>404104020154</v>
      </c>
      <c r="B9" t="s">
        <v>40</v>
      </c>
      <c r="C9">
        <v>12</v>
      </c>
      <c r="D9">
        <v>1000000</v>
      </c>
    </row>
    <row r="10" spans="1:4">
      <c r="A10" s="24">
        <v>404104020154</v>
      </c>
      <c r="B10" t="s">
        <v>41</v>
      </c>
      <c r="C10">
        <v>13</v>
      </c>
      <c r="D10">
        <v>1500000</v>
      </c>
    </row>
    <row r="11" spans="1:4">
      <c r="A11" s="24">
        <v>404104020154</v>
      </c>
      <c r="B11" t="s">
        <v>42</v>
      </c>
      <c r="C11">
        <v>14</v>
      </c>
      <c r="D11">
        <v>27500000</v>
      </c>
    </row>
    <row r="12" spans="1:4">
      <c r="A12" s="24">
        <v>404104020154</v>
      </c>
      <c r="B12" t="s">
        <v>25</v>
      </c>
      <c r="C12">
        <v>19</v>
      </c>
      <c r="D12">
        <f>SUM(D8:D11)</f>
        <v>143000000</v>
      </c>
    </row>
    <row r="13" spans="1:4">
      <c r="A13" s="24">
        <v>201586010156</v>
      </c>
      <c r="B13" t="s">
        <v>39</v>
      </c>
      <c r="C13">
        <v>11</v>
      </c>
      <c r="D13">
        <v>33084000</v>
      </c>
    </row>
    <row r="14" spans="1:4">
      <c r="A14" s="24">
        <v>201586010156</v>
      </c>
      <c r="B14" t="s">
        <v>40</v>
      </c>
      <c r="C14">
        <v>12</v>
      </c>
      <c r="D14">
        <v>275000</v>
      </c>
    </row>
    <row r="15" spans="1:4">
      <c r="A15" s="24">
        <v>201586010156</v>
      </c>
      <c r="B15" t="s">
        <v>41</v>
      </c>
      <c r="C15">
        <v>13</v>
      </c>
      <c r="D15">
        <v>550000</v>
      </c>
    </row>
    <row r="16" spans="1:4">
      <c r="A16" s="24">
        <v>201586010156</v>
      </c>
      <c r="B16" t="s">
        <v>43</v>
      </c>
      <c r="C16">
        <v>15</v>
      </c>
      <c r="D16">
        <v>18678000</v>
      </c>
    </row>
    <row r="17" spans="1:6">
      <c r="A17" s="24">
        <v>201586010156</v>
      </c>
      <c r="B17" t="s">
        <v>25</v>
      </c>
      <c r="C17">
        <v>19</v>
      </c>
      <c r="D17">
        <f>SUM(D13:D16)</f>
        <v>52587000</v>
      </c>
    </row>
    <row r="18" spans="1:6">
      <c r="A18" s="24">
        <v>100921020155</v>
      </c>
      <c r="B18" t="s">
        <v>39</v>
      </c>
      <c r="C18">
        <v>11</v>
      </c>
      <c r="D18" s="30">
        <v>41212307</v>
      </c>
      <c r="E18" s="30"/>
      <c r="F18" s="30"/>
    </row>
    <row r="19" spans="1:6">
      <c r="A19" s="24">
        <v>100921020155</v>
      </c>
      <c r="B19" t="s">
        <v>40</v>
      </c>
      <c r="C19">
        <v>12</v>
      </c>
      <c r="D19" s="30">
        <v>167851</v>
      </c>
      <c r="E19" s="30"/>
      <c r="F19" s="30"/>
    </row>
    <row r="20" spans="1:6">
      <c r="A20" s="24">
        <v>100921020155</v>
      </c>
      <c r="B20" t="s">
        <v>41</v>
      </c>
      <c r="C20">
        <v>13</v>
      </c>
      <c r="D20" s="30">
        <v>175624</v>
      </c>
      <c r="E20" s="30"/>
      <c r="F20" s="30"/>
    </row>
    <row r="21" spans="1:6">
      <c r="A21" s="24">
        <v>100921020155</v>
      </c>
      <c r="B21" t="s">
        <v>42</v>
      </c>
      <c r="C21">
        <v>14</v>
      </c>
      <c r="D21" s="30">
        <v>28097975</v>
      </c>
      <c r="E21" s="30"/>
      <c r="F21" s="30"/>
    </row>
    <row r="22" spans="1:6">
      <c r="A22" s="24">
        <v>100921020155</v>
      </c>
      <c r="B22" t="s">
        <v>43</v>
      </c>
      <c r="C22">
        <v>15</v>
      </c>
      <c r="D22" s="30">
        <v>1515367</v>
      </c>
      <c r="E22" s="30"/>
      <c r="F22" s="30"/>
    </row>
    <row r="23" spans="1:6">
      <c r="A23" s="24">
        <v>100921020155</v>
      </c>
      <c r="B23" t="s">
        <v>25</v>
      </c>
      <c r="C23">
        <v>19</v>
      </c>
      <c r="D23">
        <f>SUM(D18:D22)</f>
        <v>71169124</v>
      </c>
    </row>
    <row r="24" spans="1:6">
      <c r="A24" s="24">
        <v>302675020157</v>
      </c>
      <c r="B24" t="s">
        <v>39</v>
      </c>
      <c r="C24">
        <v>11</v>
      </c>
      <c r="D24">
        <v>7925622</v>
      </c>
    </row>
    <row r="25" spans="1:6">
      <c r="A25" s="24">
        <v>302675020157</v>
      </c>
      <c r="B25" t="s">
        <v>40</v>
      </c>
      <c r="C25">
        <v>12</v>
      </c>
      <c r="D25">
        <v>550290</v>
      </c>
    </row>
    <row r="26" spans="1:6">
      <c r="A26" s="24">
        <v>302675020157</v>
      </c>
      <c r="B26" t="s">
        <v>41</v>
      </c>
      <c r="C26">
        <v>13</v>
      </c>
      <c r="D26">
        <v>1100580</v>
      </c>
    </row>
    <row r="27" spans="1:6">
      <c r="A27" s="24">
        <v>302675020157</v>
      </c>
      <c r="B27" t="s">
        <v>42</v>
      </c>
      <c r="C27">
        <v>14</v>
      </c>
      <c r="D27">
        <v>68262721</v>
      </c>
    </row>
    <row r="28" spans="1:6">
      <c r="A28" s="24">
        <v>302675020157</v>
      </c>
      <c r="B28" t="s">
        <v>43</v>
      </c>
      <c r="C28">
        <v>15</v>
      </c>
      <c r="D28">
        <v>22059344</v>
      </c>
    </row>
    <row r="29" spans="1:6">
      <c r="A29" s="24">
        <v>302675020157</v>
      </c>
      <c r="B29" t="s">
        <v>45</v>
      </c>
      <c r="C29">
        <v>17</v>
      </c>
      <c r="D29">
        <v>3021400</v>
      </c>
    </row>
    <row r="30" spans="1:6">
      <c r="A30" s="24">
        <v>302675020157</v>
      </c>
      <c r="B30" t="s">
        <v>46</v>
      </c>
      <c r="C30">
        <v>18</v>
      </c>
      <c r="D30">
        <v>19600000</v>
      </c>
    </row>
    <row r="31" spans="1:6">
      <c r="A31" s="24">
        <v>302675020157</v>
      </c>
      <c r="B31" t="s">
        <v>25</v>
      </c>
      <c r="C31">
        <v>19</v>
      </c>
      <c r="D31">
        <v>122519957</v>
      </c>
    </row>
    <row r="32" spans="1:6">
      <c r="A32" s="24">
        <v>302616020152</v>
      </c>
      <c r="B32" t="s">
        <v>39</v>
      </c>
      <c r="C32">
        <v>11</v>
      </c>
      <c r="D32">
        <v>70000000</v>
      </c>
    </row>
    <row r="33" spans="1:6">
      <c r="A33" s="24">
        <v>302616020152</v>
      </c>
      <c r="B33" t="s">
        <v>40</v>
      </c>
      <c r="C33">
        <v>12</v>
      </c>
      <c r="D33">
        <v>2000000</v>
      </c>
    </row>
    <row r="34" spans="1:6">
      <c r="A34" s="24">
        <v>302616020152</v>
      </c>
      <c r="B34" t="s">
        <v>41</v>
      </c>
      <c r="C34">
        <v>13</v>
      </c>
      <c r="D34">
        <v>4000000</v>
      </c>
    </row>
    <row r="35" spans="1:6">
      <c r="A35" s="24">
        <v>302616020152</v>
      </c>
      <c r="B35" t="s">
        <v>42</v>
      </c>
      <c r="C35">
        <v>14</v>
      </c>
      <c r="D35">
        <v>10665471</v>
      </c>
    </row>
    <row r="36" spans="1:6">
      <c r="A36" s="24">
        <v>302616020152</v>
      </c>
      <c r="B36" t="s">
        <v>46</v>
      </c>
      <c r="C36">
        <v>18</v>
      </c>
      <c r="D36">
        <v>9000000</v>
      </c>
    </row>
    <row r="37" spans="1:6">
      <c r="A37" s="24">
        <v>302616020152</v>
      </c>
      <c r="B37" t="s">
        <v>25</v>
      </c>
      <c r="C37">
        <v>19</v>
      </c>
      <c r="D37">
        <v>95665471</v>
      </c>
    </row>
    <row r="38" spans="1:6">
      <c r="A38" s="24">
        <v>552717010153</v>
      </c>
      <c r="B38" t="s">
        <v>39</v>
      </c>
      <c r="C38">
        <v>11</v>
      </c>
      <c r="D38">
        <v>39352500</v>
      </c>
    </row>
    <row r="39" spans="1:6">
      <c r="A39" s="24">
        <v>552717010153</v>
      </c>
      <c r="B39" t="s">
        <v>40</v>
      </c>
      <c r="C39">
        <v>12</v>
      </c>
      <c r="D39">
        <v>1000000</v>
      </c>
    </row>
    <row r="40" spans="1:6">
      <c r="A40" s="24">
        <v>552717010153</v>
      </c>
      <c r="B40" t="s">
        <v>41</v>
      </c>
      <c r="C40">
        <v>13</v>
      </c>
      <c r="D40">
        <v>157775.67000000001</v>
      </c>
    </row>
    <row r="41" spans="1:6">
      <c r="A41" s="24">
        <v>552717010153</v>
      </c>
      <c r="B41" t="s">
        <v>42</v>
      </c>
      <c r="C41">
        <v>14</v>
      </c>
      <c r="D41">
        <v>3740000</v>
      </c>
    </row>
    <row r="42" spans="1:6">
      <c r="A42" s="24">
        <v>552717010153</v>
      </c>
      <c r="B42" t="s">
        <v>25</v>
      </c>
      <c r="C42">
        <v>19</v>
      </c>
      <c r="D42">
        <v>44250275.670000002</v>
      </c>
    </row>
    <row r="43" spans="1:6">
      <c r="A43" s="24">
        <v>404751010158</v>
      </c>
      <c r="B43" t="s">
        <v>39</v>
      </c>
      <c r="C43">
        <v>11</v>
      </c>
      <c r="D43" s="30">
        <v>29000000</v>
      </c>
      <c r="E43" s="30"/>
      <c r="F43" s="30"/>
    </row>
    <row r="44" spans="1:6">
      <c r="A44" s="24">
        <v>404751010158</v>
      </c>
      <c r="B44" t="s">
        <v>40</v>
      </c>
      <c r="C44">
        <v>12</v>
      </c>
      <c r="D44" s="30">
        <v>1000000</v>
      </c>
      <c r="E44" s="30"/>
      <c r="F44" s="30"/>
    </row>
    <row r="45" spans="1:6">
      <c r="A45" s="24">
        <v>404751010158</v>
      </c>
      <c r="B45" t="s">
        <v>42</v>
      </c>
      <c r="C45">
        <v>14</v>
      </c>
      <c r="D45" s="30">
        <v>10000000</v>
      </c>
      <c r="E45" s="30"/>
      <c r="F45" s="30"/>
    </row>
    <row r="46" spans="1:6">
      <c r="A46" s="24">
        <v>404751010158</v>
      </c>
      <c r="B46" t="s">
        <v>25</v>
      </c>
      <c r="C46">
        <v>19</v>
      </c>
      <c r="D46">
        <f>SUM(D43:D45)</f>
        <v>40000000</v>
      </c>
    </row>
    <row r="47" spans="1:6">
      <c r="A47" s="24">
        <v>302604020178</v>
      </c>
      <c r="B47" t="s">
        <v>39</v>
      </c>
      <c r="C47">
        <v>11</v>
      </c>
      <c r="D47">
        <v>101979700</v>
      </c>
    </row>
    <row r="48" spans="1:6">
      <c r="A48" s="24">
        <v>302604020169</v>
      </c>
      <c r="B48" t="s">
        <v>40</v>
      </c>
      <c r="C48">
        <v>12</v>
      </c>
      <c r="D48">
        <v>281738</v>
      </c>
    </row>
    <row r="49" spans="1:4">
      <c r="A49" s="24">
        <v>302604020169</v>
      </c>
      <c r="B49" t="s">
        <v>41</v>
      </c>
      <c r="C49">
        <v>13</v>
      </c>
      <c r="D49">
        <v>563477</v>
      </c>
    </row>
    <row r="50" spans="1:4">
      <c r="A50" s="24">
        <v>302604020169</v>
      </c>
      <c r="B50" t="s">
        <v>42</v>
      </c>
      <c r="C50">
        <v>14</v>
      </c>
      <c r="D50">
        <v>8719544</v>
      </c>
    </row>
    <row r="51" spans="1:4">
      <c r="A51" s="24">
        <v>302604020169</v>
      </c>
      <c r="B51" t="s">
        <v>43</v>
      </c>
      <c r="C51">
        <v>15</v>
      </c>
      <c r="D51">
        <v>1174000</v>
      </c>
    </row>
    <row r="52" spans="1:4">
      <c r="A52" s="24">
        <v>302604020169</v>
      </c>
      <c r="B52" t="s">
        <v>25</v>
      </c>
      <c r="C52">
        <v>19</v>
      </c>
      <c r="D52">
        <v>112718459</v>
      </c>
    </row>
    <row r="53" spans="1:4">
      <c r="A53" s="24">
        <v>404751020164</v>
      </c>
      <c r="B53" t="s">
        <v>39</v>
      </c>
      <c r="C53">
        <v>11</v>
      </c>
      <c r="D53">
        <v>19430000</v>
      </c>
    </row>
    <row r="54" spans="1:4">
      <c r="A54" s="24">
        <v>404751020164</v>
      </c>
      <c r="B54" t="s">
        <v>42</v>
      </c>
      <c r="C54">
        <v>14</v>
      </c>
      <c r="D54">
        <v>7500000</v>
      </c>
    </row>
    <row r="55" spans="1:4">
      <c r="A55" s="24">
        <v>404751020164</v>
      </c>
      <c r="B55" t="s">
        <v>46</v>
      </c>
      <c r="C55">
        <v>18</v>
      </c>
      <c r="D55">
        <v>1245000</v>
      </c>
    </row>
    <row r="56" spans="1:4">
      <c r="A56" s="24">
        <v>404751020164</v>
      </c>
      <c r="B56" t="s">
        <v>25</v>
      </c>
      <c r="C56">
        <v>19</v>
      </c>
      <c r="D56">
        <v>28175000</v>
      </c>
    </row>
    <row r="57" spans="1:4">
      <c r="A57" s="24">
        <v>302688020166</v>
      </c>
      <c r="B57" t="s">
        <v>39</v>
      </c>
      <c r="C57">
        <v>11</v>
      </c>
      <c r="D57">
        <v>26660231.57</v>
      </c>
    </row>
    <row r="58" spans="1:4">
      <c r="A58" s="24">
        <v>302688020166</v>
      </c>
      <c r="B58" t="s">
        <v>40</v>
      </c>
      <c r="C58">
        <v>12</v>
      </c>
      <c r="D58">
        <v>748551</v>
      </c>
    </row>
    <row r="59" spans="1:4">
      <c r="A59" s="24">
        <v>302688020166</v>
      </c>
      <c r="B59" t="s">
        <v>41</v>
      </c>
      <c r="C59">
        <v>13</v>
      </c>
      <c r="D59">
        <v>1497103</v>
      </c>
    </row>
    <row r="60" spans="1:4">
      <c r="A60" s="24">
        <v>302688020166</v>
      </c>
      <c r="B60" t="s">
        <v>42</v>
      </c>
      <c r="C60">
        <v>14</v>
      </c>
      <c r="D60">
        <v>26151128</v>
      </c>
    </row>
    <row r="61" spans="1:4">
      <c r="A61" s="24">
        <v>302688020166</v>
      </c>
      <c r="B61" t="s">
        <v>43</v>
      </c>
      <c r="C61">
        <v>15</v>
      </c>
      <c r="D61">
        <v>16534127</v>
      </c>
    </row>
    <row r="62" spans="1:4">
      <c r="A62" s="24">
        <v>302688020166</v>
      </c>
      <c r="B62" t="s">
        <v>46</v>
      </c>
      <c r="C62">
        <v>18</v>
      </c>
      <c r="D62">
        <v>5870000</v>
      </c>
    </row>
    <row r="63" spans="1:4">
      <c r="A63" s="24">
        <v>302688020166</v>
      </c>
      <c r="B63" t="s">
        <v>25</v>
      </c>
      <c r="C63">
        <v>19</v>
      </c>
      <c r="D63">
        <v>77461140.569999993</v>
      </c>
    </row>
    <row r="64" spans="1:4">
      <c r="A64" s="24">
        <v>302695020159</v>
      </c>
      <c r="B64" t="s">
        <v>39</v>
      </c>
      <c r="C64">
        <v>11</v>
      </c>
      <c r="D64">
        <v>1020000</v>
      </c>
    </row>
    <row r="65" spans="1:6">
      <c r="A65" s="24">
        <v>302695020159</v>
      </c>
      <c r="B65" t="s">
        <v>40</v>
      </c>
      <c r="C65">
        <v>12</v>
      </c>
      <c r="D65">
        <v>150000</v>
      </c>
    </row>
    <row r="66" spans="1:6">
      <c r="A66" s="24">
        <v>302695020159</v>
      </c>
      <c r="B66" t="s">
        <v>41</v>
      </c>
      <c r="C66">
        <v>13</v>
      </c>
      <c r="D66">
        <v>350000</v>
      </c>
    </row>
    <row r="67" spans="1:6">
      <c r="A67" s="24">
        <v>302695020159</v>
      </c>
      <c r="B67" t="s">
        <v>42</v>
      </c>
      <c r="C67">
        <v>14</v>
      </c>
      <c r="D67">
        <v>800000</v>
      </c>
    </row>
    <row r="68" spans="1:6">
      <c r="A68" s="24">
        <v>302695020159</v>
      </c>
      <c r="B68" t="s">
        <v>25</v>
      </c>
      <c r="C68">
        <v>19</v>
      </c>
      <c r="D68">
        <v>2320000</v>
      </c>
    </row>
    <row r="69" spans="1:6">
      <c r="A69" s="24">
        <v>302688020167</v>
      </c>
      <c r="B69" t="s">
        <v>39</v>
      </c>
      <c r="C69">
        <v>11</v>
      </c>
      <c r="D69" s="30">
        <v>32560650</v>
      </c>
      <c r="E69" s="30"/>
      <c r="F69" s="30"/>
    </row>
    <row r="70" spans="1:6">
      <c r="A70" s="24">
        <v>302688020167</v>
      </c>
      <c r="B70" t="s">
        <v>40</v>
      </c>
      <c r="C70">
        <v>12</v>
      </c>
      <c r="D70" s="30">
        <v>286812</v>
      </c>
      <c r="E70" s="30"/>
      <c r="F70" s="30"/>
    </row>
    <row r="71" spans="1:6">
      <c r="A71" s="24">
        <v>302688020167</v>
      </c>
      <c r="B71" t="s">
        <v>41</v>
      </c>
      <c r="C71">
        <v>13</v>
      </c>
      <c r="D71" s="30">
        <v>573623</v>
      </c>
      <c r="E71" s="30"/>
      <c r="F71" s="30"/>
    </row>
    <row r="72" spans="1:6">
      <c r="A72" s="24">
        <v>302688020167</v>
      </c>
      <c r="B72" t="s">
        <v>42</v>
      </c>
      <c r="C72">
        <v>14</v>
      </c>
      <c r="D72" s="30">
        <v>24699540</v>
      </c>
      <c r="E72" s="30"/>
      <c r="F72" s="30"/>
    </row>
    <row r="73" spans="1:6">
      <c r="A73" s="24">
        <v>302688020167</v>
      </c>
      <c r="B73" t="s">
        <v>43</v>
      </c>
      <c r="C73">
        <v>15</v>
      </c>
      <c r="D73" s="30">
        <v>420000</v>
      </c>
      <c r="E73" s="30"/>
      <c r="F73" s="30"/>
    </row>
    <row r="74" spans="1:6">
      <c r="A74" s="24">
        <v>302688020167</v>
      </c>
      <c r="B74" t="s">
        <v>25</v>
      </c>
      <c r="C74">
        <v>19</v>
      </c>
      <c r="D74" s="30">
        <f>SUM(D69:F73)</f>
        <v>58540625</v>
      </c>
      <c r="E74" s="30"/>
      <c r="F74" s="30"/>
    </row>
    <row r="75" spans="1:6">
      <c r="A75" s="24">
        <v>508134010162</v>
      </c>
      <c r="B75" t="s">
        <v>39</v>
      </c>
      <c r="C75">
        <v>11</v>
      </c>
      <c r="D75">
        <v>13000000</v>
      </c>
    </row>
    <row r="76" spans="1:6">
      <c r="A76" s="24">
        <v>508134010162</v>
      </c>
      <c r="B76" t="s">
        <v>40</v>
      </c>
      <c r="C76">
        <v>12</v>
      </c>
      <c r="D76">
        <v>300000</v>
      </c>
    </row>
    <row r="77" spans="1:6">
      <c r="A77" s="24">
        <v>508134010162</v>
      </c>
      <c r="B77" t="s">
        <v>41</v>
      </c>
      <c r="C77">
        <v>13</v>
      </c>
      <c r="D77">
        <v>400000</v>
      </c>
    </row>
    <row r="78" spans="1:6">
      <c r="A78" s="24">
        <v>508134010162</v>
      </c>
      <c r="B78" t="s">
        <v>42</v>
      </c>
      <c r="C78">
        <v>14</v>
      </c>
      <c r="D78">
        <v>300000</v>
      </c>
    </row>
    <row r="79" spans="1:6">
      <c r="A79" s="24">
        <v>508134010162</v>
      </c>
      <c r="B79" t="s">
        <v>25</v>
      </c>
      <c r="C79">
        <v>19</v>
      </c>
      <c r="D79">
        <v>14000000</v>
      </c>
    </row>
    <row r="80" spans="1:6">
      <c r="A80" s="24">
        <v>507088020163</v>
      </c>
      <c r="B80" t="s">
        <v>39</v>
      </c>
      <c r="C80">
        <v>11</v>
      </c>
      <c r="D80">
        <v>11568130</v>
      </c>
    </row>
    <row r="81" spans="1:4">
      <c r="A81" s="24">
        <v>507088020163</v>
      </c>
      <c r="B81" t="s">
        <v>40</v>
      </c>
      <c r="C81">
        <v>12</v>
      </c>
      <c r="D81">
        <v>206503</v>
      </c>
    </row>
    <row r="82" spans="1:4">
      <c r="A82" s="24">
        <v>507088020163</v>
      </c>
      <c r="B82" t="s">
        <v>41</v>
      </c>
      <c r="C82">
        <v>13</v>
      </c>
      <c r="D82">
        <v>2291010</v>
      </c>
    </row>
    <row r="83" spans="1:4">
      <c r="A83" s="24">
        <v>507088020163</v>
      </c>
      <c r="B83" t="s">
        <v>42</v>
      </c>
      <c r="C83">
        <v>14</v>
      </c>
      <c r="D83">
        <v>4231558</v>
      </c>
    </row>
    <row r="84" spans="1:4">
      <c r="A84" s="24">
        <v>507088020163</v>
      </c>
      <c r="B84" t="s">
        <v>43</v>
      </c>
      <c r="C84">
        <v>15</v>
      </c>
      <c r="D84">
        <v>635000</v>
      </c>
    </row>
    <row r="85" spans="1:4">
      <c r="A85" s="24">
        <v>507088020163</v>
      </c>
      <c r="B85" t="s">
        <v>25</v>
      </c>
      <c r="C85">
        <v>19</v>
      </c>
      <c r="D85">
        <v>18932201</v>
      </c>
    </row>
    <row r="86" spans="1:4">
      <c r="A86" s="24">
        <v>309357020161</v>
      </c>
      <c r="B86" t="s">
        <v>39</v>
      </c>
      <c r="C86">
        <v>11</v>
      </c>
      <c r="D86">
        <v>21000000</v>
      </c>
    </row>
    <row r="87" spans="1:4">
      <c r="A87" s="24">
        <v>309357020161</v>
      </c>
      <c r="B87" t="s">
        <v>40</v>
      </c>
      <c r="C87">
        <v>12</v>
      </c>
      <c r="D87">
        <v>500000</v>
      </c>
    </row>
    <row r="88" spans="1:4">
      <c r="A88" s="24">
        <v>309357020161</v>
      </c>
      <c r="B88" t="s">
        <v>41</v>
      </c>
      <c r="C88">
        <v>13</v>
      </c>
      <c r="D88">
        <v>262000</v>
      </c>
    </row>
    <row r="89" spans="1:4">
      <c r="A89" s="24">
        <v>309357020161</v>
      </c>
      <c r="B89" t="s">
        <v>42</v>
      </c>
      <c r="C89">
        <v>14</v>
      </c>
      <c r="D89">
        <v>5000000</v>
      </c>
    </row>
    <row r="90" spans="1:4">
      <c r="A90" s="24">
        <v>309357020161</v>
      </c>
      <c r="B90" t="s">
        <v>25</v>
      </c>
      <c r="C90">
        <v>19</v>
      </c>
      <c r="D90">
        <v>26762000</v>
      </c>
    </row>
    <row r="91" spans="1:4">
      <c r="A91" s="24">
        <v>201541010160</v>
      </c>
      <c r="B91" t="s">
        <v>39</v>
      </c>
      <c r="C91">
        <v>11</v>
      </c>
      <c r="D91">
        <v>86435614</v>
      </c>
    </row>
    <row r="92" spans="1:4">
      <c r="A92" s="24">
        <v>201541010160</v>
      </c>
      <c r="B92" t="s">
        <v>40</v>
      </c>
      <c r="C92">
        <v>12</v>
      </c>
      <c r="D92">
        <v>150000</v>
      </c>
    </row>
    <row r="93" spans="1:4">
      <c r="A93" s="24">
        <v>201541010160</v>
      </c>
      <c r="B93" t="s">
        <v>41</v>
      </c>
      <c r="C93">
        <v>13</v>
      </c>
      <c r="D93">
        <v>532845</v>
      </c>
    </row>
    <row r="94" spans="1:4">
      <c r="A94" s="24">
        <v>201541010160</v>
      </c>
      <c r="B94" t="s">
        <v>42</v>
      </c>
      <c r="C94">
        <v>14</v>
      </c>
      <c r="D94">
        <v>173763481</v>
      </c>
    </row>
    <row r="95" spans="1:4">
      <c r="A95" s="24">
        <v>201541010160</v>
      </c>
      <c r="B95" t="s">
        <v>43</v>
      </c>
      <c r="C95">
        <v>15</v>
      </c>
      <c r="D95">
        <v>5583000</v>
      </c>
    </row>
    <row r="96" spans="1:4">
      <c r="A96" s="24">
        <v>201541010160</v>
      </c>
      <c r="B96" t="s">
        <v>25</v>
      </c>
      <c r="C96">
        <v>19</v>
      </c>
      <c r="D96">
        <v>266464940</v>
      </c>
    </row>
    <row r="97" spans="1:4">
      <c r="A97" s="24">
        <v>302626020165</v>
      </c>
      <c r="B97" t="s">
        <v>39</v>
      </c>
      <c r="C97">
        <v>11</v>
      </c>
      <c r="D97">
        <v>51900500</v>
      </c>
    </row>
    <row r="98" spans="1:4">
      <c r="A98" s="24">
        <v>302626020165</v>
      </c>
      <c r="B98" t="s">
        <v>40</v>
      </c>
      <c r="C98">
        <v>12</v>
      </c>
      <c r="D98">
        <v>1316415</v>
      </c>
    </row>
    <row r="99" spans="1:4">
      <c r="A99" s="24">
        <v>302626020165</v>
      </c>
      <c r="B99" t="s">
        <v>41</v>
      </c>
      <c r="C99">
        <v>13</v>
      </c>
      <c r="D99">
        <v>2632830</v>
      </c>
    </row>
    <row r="100" spans="1:4">
      <c r="A100" s="24">
        <v>302626020165</v>
      </c>
      <c r="B100" t="s">
        <v>42</v>
      </c>
      <c r="C100">
        <v>14</v>
      </c>
      <c r="D100">
        <v>44459044</v>
      </c>
    </row>
    <row r="101" spans="1:4">
      <c r="A101" s="24">
        <v>302626020165</v>
      </c>
      <c r="B101" t="s">
        <v>43</v>
      </c>
      <c r="C101">
        <v>15</v>
      </c>
      <c r="D101">
        <v>3113600</v>
      </c>
    </row>
    <row r="102" spans="1:4">
      <c r="A102" s="24">
        <v>302626020165</v>
      </c>
      <c r="B102" t="s">
        <v>46</v>
      </c>
      <c r="C102">
        <v>18</v>
      </c>
      <c r="D102">
        <v>3087106</v>
      </c>
    </row>
    <row r="103" spans="1:4">
      <c r="A103" s="24">
        <v>302626020165</v>
      </c>
      <c r="B103" t="s">
        <v>25</v>
      </c>
      <c r="C103">
        <v>19</v>
      </c>
      <c r="D103">
        <v>106509495</v>
      </c>
    </row>
    <row r="104" spans="1:4">
      <c r="A104" s="24">
        <v>302642020168</v>
      </c>
      <c r="B104" t="s">
        <v>39</v>
      </c>
      <c r="C104">
        <v>11</v>
      </c>
      <c r="D104">
        <v>22049400</v>
      </c>
    </row>
    <row r="105" spans="1:4">
      <c r="A105" s="24">
        <v>302642020168</v>
      </c>
      <c r="B105" t="s">
        <v>40</v>
      </c>
      <c r="C105">
        <v>12</v>
      </c>
      <c r="D105">
        <v>50000</v>
      </c>
    </row>
    <row r="106" spans="1:4">
      <c r="A106" s="24">
        <v>302642020168</v>
      </c>
      <c r="B106" t="s">
        <v>41</v>
      </c>
      <c r="C106">
        <v>13</v>
      </c>
      <c r="D106">
        <v>200000</v>
      </c>
    </row>
    <row r="107" spans="1:4">
      <c r="A107" s="24">
        <v>302642020168</v>
      </c>
      <c r="B107" t="s">
        <v>42</v>
      </c>
      <c r="C107">
        <v>14</v>
      </c>
      <c r="D107">
        <v>9000950</v>
      </c>
    </row>
    <row r="108" spans="1:4">
      <c r="A108" s="24">
        <v>302642020168</v>
      </c>
      <c r="B108" t="s">
        <v>46</v>
      </c>
      <c r="C108">
        <v>18</v>
      </c>
      <c r="D108">
        <v>3012000</v>
      </c>
    </row>
    <row r="109" spans="1:4">
      <c r="A109" s="24">
        <v>302642020168</v>
      </c>
      <c r="B109" t="s">
        <v>25</v>
      </c>
      <c r="C109">
        <v>19</v>
      </c>
      <c r="D109">
        <v>34312350</v>
      </c>
    </row>
    <row r="110" spans="1:4">
      <c r="A110" s="24">
        <v>201504020177</v>
      </c>
      <c r="B110" t="s">
        <v>39</v>
      </c>
      <c r="C110">
        <v>11</v>
      </c>
      <c r="D110">
        <v>25406580</v>
      </c>
    </row>
    <row r="111" spans="1:4">
      <c r="A111" s="24">
        <v>201504020177</v>
      </c>
      <c r="B111" t="s">
        <v>40</v>
      </c>
      <c r="C111">
        <v>12</v>
      </c>
      <c r="D111">
        <v>500000</v>
      </c>
    </row>
    <row r="112" spans="1:4">
      <c r="A112" s="24">
        <v>201504020177</v>
      </c>
      <c r="B112" t="s">
        <v>41</v>
      </c>
      <c r="C112">
        <v>13</v>
      </c>
      <c r="D112">
        <v>1604058</v>
      </c>
    </row>
    <row r="113" spans="1:4">
      <c r="A113" s="24">
        <v>201504020177</v>
      </c>
      <c r="B113" t="s">
        <v>42</v>
      </c>
      <c r="C113">
        <v>14</v>
      </c>
      <c r="D113">
        <v>9758178</v>
      </c>
    </row>
    <row r="114" spans="1:4">
      <c r="A114" s="24">
        <v>201504020177</v>
      </c>
      <c r="B114" t="s">
        <v>43</v>
      </c>
      <c r="C114">
        <v>15</v>
      </c>
      <c r="D114">
        <v>2500000</v>
      </c>
    </row>
    <row r="115" spans="1:4">
      <c r="A115" s="24">
        <v>201504020177</v>
      </c>
      <c r="B115" t="s">
        <v>25</v>
      </c>
      <c r="C115">
        <v>19</v>
      </c>
      <c r="D115">
        <v>39768816</v>
      </c>
    </row>
    <row r="116" spans="1:4">
      <c r="A116" s="24">
        <v>302633020186</v>
      </c>
      <c r="B116" t="s">
        <v>39</v>
      </c>
      <c r="C116">
        <v>11</v>
      </c>
      <c r="D116">
        <v>26000000</v>
      </c>
    </row>
    <row r="117" spans="1:4">
      <c r="A117" s="24">
        <v>302633020186</v>
      </c>
      <c r="B117" t="s">
        <v>40</v>
      </c>
      <c r="C117">
        <v>12</v>
      </c>
      <c r="D117">
        <v>500000</v>
      </c>
    </row>
    <row r="118" spans="1:4">
      <c r="A118" s="24">
        <v>302633020186</v>
      </c>
      <c r="B118" t="s">
        <v>41</v>
      </c>
      <c r="C118">
        <v>13</v>
      </c>
      <c r="D118">
        <v>1353839</v>
      </c>
    </row>
    <row r="119" spans="1:4">
      <c r="A119" s="24">
        <v>302633020186</v>
      </c>
      <c r="B119" t="s">
        <v>42</v>
      </c>
      <c r="C119">
        <v>14</v>
      </c>
      <c r="D119">
        <v>23332000</v>
      </c>
    </row>
    <row r="120" spans="1:4">
      <c r="A120" s="24">
        <v>302633020186</v>
      </c>
      <c r="B120" t="s">
        <v>25</v>
      </c>
      <c r="C120">
        <v>19</v>
      </c>
      <c r="D120">
        <v>51185839</v>
      </c>
    </row>
    <row r="121" spans="1:4">
      <c r="A121" s="24">
        <v>404751020171</v>
      </c>
      <c r="B121" t="s">
        <v>39</v>
      </c>
      <c r="C121">
        <v>11</v>
      </c>
      <c r="D121">
        <v>24200000</v>
      </c>
    </row>
    <row r="122" spans="1:4">
      <c r="A122" s="24">
        <v>404751020171</v>
      </c>
      <c r="B122" t="s">
        <v>40</v>
      </c>
      <c r="C122">
        <v>12</v>
      </c>
      <c r="D122">
        <v>200000</v>
      </c>
    </row>
    <row r="123" spans="1:4">
      <c r="A123" s="24">
        <v>404751020171</v>
      </c>
      <c r="B123" t="s">
        <v>41</v>
      </c>
      <c r="C123">
        <v>13</v>
      </c>
      <c r="D123">
        <v>846000</v>
      </c>
    </row>
    <row r="124" spans="1:4">
      <c r="A124" s="24">
        <v>404751020171</v>
      </c>
      <c r="B124" t="s">
        <v>42</v>
      </c>
      <c r="C124">
        <v>14</v>
      </c>
      <c r="D124">
        <v>11400000</v>
      </c>
    </row>
    <row r="125" spans="1:4">
      <c r="A125" s="24">
        <v>404751020171</v>
      </c>
      <c r="B125" t="s">
        <v>25</v>
      </c>
      <c r="C125">
        <v>19</v>
      </c>
      <c r="D125">
        <v>36646000</v>
      </c>
    </row>
    <row r="126" spans="1:4">
      <c r="A126" s="24">
        <v>201519010181</v>
      </c>
      <c r="B126" t="s">
        <v>39</v>
      </c>
      <c r="C126">
        <v>11</v>
      </c>
      <c r="D126">
        <v>9520000</v>
      </c>
    </row>
    <row r="127" spans="1:4">
      <c r="A127" s="24">
        <v>201519010181</v>
      </c>
      <c r="B127" t="s">
        <v>40</v>
      </c>
      <c r="C127">
        <v>12</v>
      </c>
      <c r="D127">
        <v>3000000</v>
      </c>
    </row>
    <row r="128" spans="1:4">
      <c r="A128" s="24">
        <v>201519010181</v>
      </c>
      <c r="B128" t="s">
        <v>41</v>
      </c>
      <c r="C128">
        <v>13</v>
      </c>
      <c r="D128">
        <v>9274000</v>
      </c>
    </row>
    <row r="129" spans="1:4">
      <c r="A129" s="24">
        <v>201519010181</v>
      </c>
      <c r="B129" t="s">
        <v>42</v>
      </c>
      <c r="C129">
        <v>14</v>
      </c>
      <c r="D129">
        <v>3450000</v>
      </c>
    </row>
    <row r="130" spans="1:4">
      <c r="A130" s="24">
        <v>201519010181</v>
      </c>
      <c r="B130" t="s">
        <v>43</v>
      </c>
      <c r="C130">
        <v>15</v>
      </c>
      <c r="D130">
        <v>1500000</v>
      </c>
    </row>
    <row r="131" spans="1:4">
      <c r="A131" s="24">
        <v>201519010181</v>
      </c>
      <c r="B131" t="s">
        <v>25</v>
      </c>
      <c r="C131">
        <v>19</v>
      </c>
      <c r="D131">
        <v>26744000</v>
      </c>
    </row>
    <row r="132" spans="1:4">
      <c r="A132" s="24">
        <v>302626020186</v>
      </c>
      <c r="B132" t="s">
        <v>39</v>
      </c>
      <c r="C132">
        <v>11</v>
      </c>
      <c r="D132">
        <v>94103890</v>
      </c>
    </row>
    <row r="133" spans="1:4">
      <c r="A133" s="24">
        <v>302626020186</v>
      </c>
      <c r="B133" t="s">
        <v>40</v>
      </c>
      <c r="C133">
        <v>12</v>
      </c>
      <c r="D133">
        <v>3000000</v>
      </c>
    </row>
    <row r="134" spans="1:4">
      <c r="A134" s="24">
        <v>302626020186</v>
      </c>
      <c r="B134" t="s">
        <v>41</v>
      </c>
      <c r="C134">
        <v>13</v>
      </c>
      <c r="D134">
        <v>8797471</v>
      </c>
    </row>
    <row r="135" spans="1:4">
      <c r="A135" s="24">
        <v>302626020186</v>
      </c>
      <c r="B135" t="s">
        <v>42</v>
      </c>
      <c r="C135">
        <v>14</v>
      </c>
      <c r="D135">
        <v>65768866</v>
      </c>
    </row>
    <row r="136" spans="1:4">
      <c r="A136" s="24">
        <v>302626020186</v>
      </c>
      <c r="B136" t="s">
        <v>44</v>
      </c>
      <c r="C136">
        <v>16</v>
      </c>
      <c r="D136">
        <v>5956000</v>
      </c>
    </row>
    <row r="137" spans="1:4">
      <c r="A137" s="24">
        <v>302626020186</v>
      </c>
      <c r="B137" t="s">
        <v>46</v>
      </c>
      <c r="C137">
        <v>18</v>
      </c>
      <c r="D137">
        <v>18106351</v>
      </c>
    </row>
    <row r="138" spans="1:4">
      <c r="A138" s="24">
        <v>302626020186</v>
      </c>
      <c r="B138" t="s">
        <v>25</v>
      </c>
      <c r="C138">
        <v>19</v>
      </c>
      <c r="D138">
        <v>195732578</v>
      </c>
    </row>
    <row r="139" spans="1:4">
      <c r="A139" s="24">
        <v>303330020172</v>
      </c>
      <c r="B139" t="s">
        <v>39</v>
      </c>
      <c r="C139">
        <v>11</v>
      </c>
      <c r="D139">
        <v>8000000</v>
      </c>
    </row>
    <row r="140" spans="1:4">
      <c r="A140" s="24">
        <v>303330020172</v>
      </c>
      <c r="B140" t="s">
        <v>40</v>
      </c>
      <c r="C140">
        <v>12</v>
      </c>
      <c r="D140">
        <v>67000</v>
      </c>
    </row>
    <row r="141" spans="1:4">
      <c r="A141" s="24">
        <v>303330020172</v>
      </c>
      <c r="B141" t="s">
        <v>41</v>
      </c>
      <c r="C141">
        <v>13</v>
      </c>
      <c r="D141">
        <v>200000</v>
      </c>
    </row>
    <row r="142" spans="1:4">
      <c r="A142" s="24">
        <v>303330020172</v>
      </c>
      <c r="B142" t="s">
        <v>42</v>
      </c>
      <c r="C142">
        <v>14</v>
      </c>
      <c r="D142">
        <v>5000000</v>
      </c>
    </row>
    <row r="143" spans="1:4">
      <c r="A143" s="24">
        <v>303330020172</v>
      </c>
      <c r="B143" t="s">
        <v>46</v>
      </c>
      <c r="C143">
        <v>18</v>
      </c>
      <c r="D143">
        <v>3400000</v>
      </c>
    </row>
    <row r="144" spans="1:4">
      <c r="A144" s="24">
        <v>303330020172</v>
      </c>
      <c r="B144" t="s">
        <v>25</v>
      </c>
      <c r="C144">
        <v>19</v>
      </c>
      <c r="D144">
        <v>16667000</v>
      </c>
    </row>
    <row r="145" spans="1:6">
      <c r="A145" s="24">
        <v>304849010184</v>
      </c>
      <c r="B145" t="s">
        <v>39</v>
      </c>
      <c r="C145">
        <v>11</v>
      </c>
      <c r="D145" s="30">
        <v>4445000</v>
      </c>
      <c r="E145" s="30"/>
      <c r="F145" s="30"/>
    </row>
    <row r="146" spans="1:6">
      <c r="A146" s="24">
        <v>304849010184</v>
      </c>
      <c r="B146" t="s">
        <v>40</v>
      </c>
      <c r="C146">
        <v>12</v>
      </c>
      <c r="D146" s="30">
        <v>1382000</v>
      </c>
      <c r="E146" s="30"/>
      <c r="F146" s="30"/>
    </row>
    <row r="147" spans="1:6">
      <c r="A147" s="24">
        <v>304849010184</v>
      </c>
      <c r="B147" t="s">
        <v>41</v>
      </c>
      <c r="C147">
        <v>13</v>
      </c>
      <c r="D147" s="30">
        <v>385000</v>
      </c>
      <c r="E147" s="30"/>
      <c r="F147" s="30"/>
    </row>
    <row r="148" spans="1:6">
      <c r="A148" s="24">
        <v>304849010184</v>
      </c>
      <c r="B148" t="s">
        <v>42</v>
      </c>
      <c r="C148">
        <v>14</v>
      </c>
      <c r="D148" s="30">
        <v>845874</v>
      </c>
      <c r="E148" s="30"/>
      <c r="F148" s="30"/>
    </row>
    <row r="149" spans="1:6">
      <c r="A149" s="24">
        <v>304849010184</v>
      </c>
      <c r="B149" t="s">
        <v>43</v>
      </c>
      <c r="C149">
        <v>15</v>
      </c>
      <c r="D149" s="30">
        <v>1565000</v>
      </c>
      <c r="E149" s="30"/>
      <c r="F149" s="30"/>
    </row>
    <row r="150" spans="1:6">
      <c r="A150" s="24">
        <v>304849010184</v>
      </c>
      <c r="B150" t="s">
        <v>25</v>
      </c>
      <c r="C150">
        <v>19</v>
      </c>
      <c r="D150" s="30">
        <f>SUM(D145:F149)</f>
        <v>8622874</v>
      </c>
      <c r="E150" s="30"/>
      <c r="F150" s="30"/>
    </row>
    <row r="151" spans="1:6">
      <c r="A151" s="24">
        <v>201586010175</v>
      </c>
      <c r="B151" t="s">
        <v>39</v>
      </c>
      <c r="C151">
        <v>11</v>
      </c>
      <c r="D151" s="30">
        <v>14900000</v>
      </c>
      <c r="E151" s="30"/>
      <c r="F151" s="30"/>
    </row>
    <row r="152" spans="1:6">
      <c r="A152" s="24">
        <v>201586010175</v>
      </c>
      <c r="B152" t="s">
        <v>40</v>
      </c>
      <c r="C152">
        <v>12</v>
      </c>
      <c r="D152" s="30">
        <v>450000</v>
      </c>
      <c r="E152" s="30"/>
      <c r="F152" s="30"/>
    </row>
    <row r="153" spans="1:6">
      <c r="A153" s="24">
        <v>201586010175</v>
      </c>
      <c r="B153" t="s">
        <v>41</v>
      </c>
      <c r="C153">
        <v>13</v>
      </c>
      <c r="D153" s="30">
        <v>800000</v>
      </c>
      <c r="E153" s="30"/>
      <c r="F153" s="30"/>
    </row>
    <row r="154" spans="1:6">
      <c r="A154" s="24">
        <v>201586010175</v>
      </c>
      <c r="B154" t="s">
        <v>42</v>
      </c>
      <c r="C154">
        <v>14</v>
      </c>
      <c r="D154" s="30">
        <v>8500000</v>
      </c>
      <c r="E154" s="30"/>
      <c r="F154" s="30"/>
    </row>
    <row r="155" spans="1:6">
      <c r="A155" s="24">
        <v>201586010175</v>
      </c>
      <c r="B155" t="s">
        <v>43</v>
      </c>
      <c r="C155">
        <v>15</v>
      </c>
      <c r="D155" s="30">
        <v>18000000</v>
      </c>
      <c r="E155" s="30"/>
      <c r="F155" s="30"/>
    </row>
    <row r="156" spans="1:6">
      <c r="A156" s="24">
        <v>201586010175</v>
      </c>
      <c r="B156" t="s">
        <v>25</v>
      </c>
      <c r="C156">
        <v>19</v>
      </c>
      <c r="D156" s="30">
        <f>SUM(D151:F155)</f>
        <v>42650000</v>
      </c>
      <c r="E156" s="30"/>
      <c r="F156" s="30"/>
    </row>
    <row r="157" spans="1:6">
      <c r="A157" s="24">
        <v>404721010176</v>
      </c>
      <c r="B157" t="s">
        <v>39</v>
      </c>
      <c r="C157">
        <v>11</v>
      </c>
      <c r="D157">
        <v>9381732</v>
      </c>
    </row>
    <row r="158" spans="1:6">
      <c r="A158" s="24">
        <v>404721010176</v>
      </c>
      <c r="B158" t="s">
        <v>40</v>
      </c>
      <c r="C158">
        <v>12</v>
      </c>
      <c r="D158">
        <v>154850</v>
      </c>
    </row>
    <row r="159" spans="1:6">
      <c r="A159" s="24">
        <v>404721010176</v>
      </c>
      <c r="B159" t="s">
        <v>41</v>
      </c>
      <c r="C159">
        <v>13</v>
      </c>
      <c r="D159">
        <v>1082345</v>
      </c>
    </row>
    <row r="160" spans="1:6">
      <c r="A160" s="24">
        <v>404721010176</v>
      </c>
      <c r="B160" t="s">
        <v>42</v>
      </c>
      <c r="C160">
        <v>14</v>
      </c>
      <c r="D160">
        <v>1205612</v>
      </c>
    </row>
    <row r="161" spans="1:4">
      <c r="A161" s="24">
        <v>404721010176</v>
      </c>
      <c r="B161" t="s">
        <v>25</v>
      </c>
      <c r="C161">
        <v>19</v>
      </c>
      <c r="D161">
        <v>11824539</v>
      </c>
    </row>
    <row r="162" spans="1:4">
      <c r="A162" s="24">
        <v>302676020173</v>
      </c>
      <c r="B162" t="s">
        <v>39</v>
      </c>
      <c r="C162">
        <v>11</v>
      </c>
      <c r="D162">
        <v>17727367.23</v>
      </c>
    </row>
    <row r="163" spans="1:4">
      <c r="A163" s="24">
        <v>302676020173</v>
      </c>
      <c r="B163" t="s">
        <v>40</v>
      </c>
      <c r="C163">
        <v>12</v>
      </c>
      <c r="D163">
        <v>100000</v>
      </c>
    </row>
    <row r="164" spans="1:4">
      <c r="A164" s="24">
        <v>302676020173</v>
      </c>
      <c r="B164" t="s">
        <v>41</v>
      </c>
      <c r="C164">
        <v>13</v>
      </c>
      <c r="D164">
        <v>525000</v>
      </c>
    </row>
    <row r="165" spans="1:4">
      <c r="A165" s="24">
        <v>302676020173</v>
      </c>
      <c r="B165" t="s">
        <v>42</v>
      </c>
      <c r="C165">
        <v>14</v>
      </c>
      <c r="D165">
        <v>16500000</v>
      </c>
    </row>
    <row r="166" spans="1:4">
      <c r="A166" s="24">
        <v>302676020173</v>
      </c>
      <c r="B166" t="s">
        <v>43</v>
      </c>
      <c r="C166">
        <v>15</v>
      </c>
      <c r="D166">
        <v>8900000</v>
      </c>
    </row>
    <row r="167" spans="1:4">
      <c r="A167" s="24">
        <v>302676020173</v>
      </c>
      <c r="B167" t="s">
        <v>25</v>
      </c>
      <c r="C167">
        <v>19</v>
      </c>
      <c r="D167">
        <v>43752367.230000004</v>
      </c>
    </row>
    <row r="168" spans="1:4">
      <c r="A168" s="24">
        <v>302690020183</v>
      </c>
      <c r="B168" t="s">
        <v>39</v>
      </c>
      <c r="C168">
        <v>11</v>
      </c>
      <c r="D168">
        <v>5688000</v>
      </c>
    </row>
    <row r="169" spans="1:4">
      <c r="A169" s="24">
        <v>302690020183</v>
      </c>
      <c r="B169" t="s">
        <v>40</v>
      </c>
      <c r="C169">
        <v>12</v>
      </c>
      <c r="D169">
        <v>625000</v>
      </c>
    </row>
    <row r="170" spans="1:4">
      <c r="A170" s="24">
        <v>302690020183</v>
      </c>
      <c r="B170" t="s">
        <v>41</v>
      </c>
      <c r="C170">
        <v>13</v>
      </c>
      <c r="D170">
        <v>780000</v>
      </c>
    </row>
    <row r="171" spans="1:4">
      <c r="A171" s="24">
        <v>302690020183</v>
      </c>
      <c r="B171" t="s">
        <v>42</v>
      </c>
      <c r="C171">
        <v>14</v>
      </c>
      <c r="D171">
        <v>8108000</v>
      </c>
    </row>
    <row r="172" spans="1:4">
      <c r="A172" s="24">
        <v>302690020183</v>
      </c>
      <c r="B172" t="s">
        <v>25</v>
      </c>
      <c r="C172">
        <v>19</v>
      </c>
      <c r="D172">
        <v>15201000</v>
      </c>
    </row>
    <row r="173" spans="1:4">
      <c r="A173" s="24">
        <v>302632020174</v>
      </c>
      <c r="B173" t="s">
        <v>39</v>
      </c>
      <c r="C173">
        <v>11</v>
      </c>
      <c r="D173">
        <v>41000000</v>
      </c>
    </row>
    <row r="174" spans="1:4">
      <c r="A174" s="24">
        <v>302632020174</v>
      </c>
      <c r="B174" t="s">
        <v>40</v>
      </c>
      <c r="C174">
        <v>12</v>
      </c>
      <c r="D174">
        <v>3600000</v>
      </c>
    </row>
    <row r="175" spans="1:4">
      <c r="A175" s="24">
        <v>302632020174</v>
      </c>
      <c r="B175" t="s">
        <v>41</v>
      </c>
      <c r="C175">
        <v>13</v>
      </c>
      <c r="D175">
        <v>3600000</v>
      </c>
    </row>
    <row r="176" spans="1:4">
      <c r="A176" s="24">
        <v>302632020174</v>
      </c>
      <c r="B176" t="s">
        <v>42</v>
      </c>
      <c r="C176">
        <v>14</v>
      </c>
      <c r="D176">
        <v>28000000</v>
      </c>
    </row>
    <row r="177" spans="1:4">
      <c r="A177" s="24">
        <v>302632020174</v>
      </c>
      <c r="B177" t="s">
        <v>25</v>
      </c>
      <c r="C177">
        <v>19</v>
      </c>
      <c r="D177">
        <v>76200000</v>
      </c>
    </row>
    <row r="178" spans="1:4">
      <c r="A178" s="24">
        <v>201557010182</v>
      </c>
      <c r="B178" t="s">
        <v>39</v>
      </c>
      <c r="C178">
        <v>11</v>
      </c>
      <c r="D178">
        <v>1750000</v>
      </c>
    </row>
    <row r="179" spans="1:4">
      <c r="A179" s="24">
        <v>201557010182</v>
      </c>
      <c r="B179" t="s">
        <v>40</v>
      </c>
      <c r="C179">
        <v>12</v>
      </c>
      <c r="D179">
        <v>80000</v>
      </c>
    </row>
    <row r="180" spans="1:4">
      <c r="A180" s="24">
        <v>201557010182</v>
      </c>
      <c r="B180" t="s">
        <v>41</v>
      </c>
      <c r="C180">
        <v>13</v>
      </c>
      <c r="D180">
        <v>290000</v>
      </c>
    </row>
    <row r="181" spans="1:4">
      <c r="A181" s="24">
        <v>201557010182</v>
      </c>
      <c r="B181" t="s">
        <v>42</v>
      </c>
      <c r="C181">
        <v>14</v>
      </c>
      <c r="D181">
        <v>350000</v>
      </c>
    </row>
    <row r="182" spans="1:4">
      <c r="A182" s="24">
        <v>201557010182</v>
      </c>
      <c r="B182" t="s">
        <v>25</v>
      </c>
      <c r="C182">
        <v>19</v>
      </c>
      <c r="D182">
        <v>2470000</v>
      </c>
    </row>
    <row r="183" spans="1:4">
      <c r="A183" s="24">
        <v>302638020170</v>
      </c>
      <c r="B183" t="s">
        <v>39</v>
      </c>
      <c r="C183">
        <v>11</v>
      </c>
      <c r="D183">
        <v>10204000</v>
      </c>
    </row>
    <row r="184" spans="1:4">
      <c r="A184" s="24">
        <v>302638020170</v>
      </c>
      <c r="B184" t="s">
        <v>40</v>
      </c>
      <c r="C184">
        <v>12</v>
      </c>
      <c r="D184">
        <v>1000000</v>
      </c>
    </row>
    <row r="185" spans="1:4">
      <c r="A185" s="24">
        <v>302638020170</v>
      </c>
      <c r="B185" t="s">
        <v>41</v>
      </c>
      <c r="C185">
        <v>13</v>
      </c>
      <c r="D185">
        <v>2000000</v>
      </c>
    </row>
    <row r="186" spans="1:4">
      <c r="A186" s="24">
        <v>302638020170</v>
      </c>
      <c r="B186" t="s">
        <v>42</v>
      </c>
      <c r="C186">
        <v>14</v>
      </c>
      <c r="D186">
        <v>3940000</v>
      </c>
    </row>
    <row r="187" spans="1:4">
      <c r="A187" s="24">
        <v>302638020170</v>
      </c>
      <c r="B187" t="s">
        <v>43</v>
      </c>
      <c r="C187">
        <v>15</v>
      </c>
      <c r="D187">
        <v>2000000</v>
      </c>
    </row>
    <row r="188" spans="1:4">
      <c r="A188" s="24">
        <v>302638020170</v>
      </c>
      <c r="B188" t="s">
        <v>44</v>
      </c>
      <c r="C188">
        <v>16</v>
      </c>
      <c r="D188">
        <v>2000000</v>
      </c>
    </row>
    <row r="189" spans="1:4">
      <c r="A189" s="24">
        <v>302638020170</v>
      </c>
      <c r="B189" t="s">
        <v>25</v>
      </c>
      <c r="C189">
        <v>19</v>
      </c>
      <c r="D189">
        <v>21144000</v>
      </c>
    </row>
    <row r="190" spans="1:4">
      <c r="A190" s="24">
        <v>404751010185</v>
      </c>
      <c r="B190" t="s">
        <v>39</v>
      </c>
      <c r="C190">
        <v>11</v>
      </c>
      <c r="D190">
        <v>23800000</v>
      </c>
    </row>
    <row r="191" spans="1:4">
      <c r="A191" s="24">
        <v>404751010185</v>
      </c>
      <c r="B191" t="s">
        <v>40</v>
      </c>
      <c r="C191">
        <v>12</v>
      </c>
      <c r="D191">
        <v>450000</v>
      </c>
    </row>
    <row r="192" spans="1:4">
      <c r="A192" s="24">
        <v>404751010185</v>
      </c>
      <c r="B192" t="s">
        <v>41</v>
      </c>
      <c r="C192">
        <v>13</v>
      </c>
      <c r="D192">
        <v>14000</v>
      </c>
    </row>
    <row r="193" spans="1:6">
      <c r="A193" s="24">
        <v>404751010185</v>
      </c>
      <c r="B193" t="s">
        <v>42</v>
      </c>
      <c r="C193">
        <v>14</v>
      </c>
      <c r="D193">
        <v>852000</v>
      </c>
    </row>
    <row r="194" spans="1:6">
      <c r="A194" s="24">
        <v>404751010185</v>
      </c>
      <c r="B194" t="s">
        <v>25</v>
      </c>
      <c r="C194">
        <v>19</v>
      </c>
      <c r="D194">
        <v>25116000</v>
      </c>
    </row>
    <row r="195" spans="1:6">
      <c r="A195" s="24">
        <v>201539020180</v>
      </c>
      <c r="B195" t="s">
        <v>39</v>
      </c>
      <c r="C195">
        <v>11</v>
      </c>
      <c r="D195">
        <v>9550000</v>
      </c>
    </row>
    <row r="196" spans="1:6">
      <c r="A196" s="24">
        <v>201539020180</v>
      </c>
      <c r="B196" t="s">
        <v>40</v>
      </c>
      <c r="C196">
        <v>12</v>
      </c>
      <c r="D196">
        <v>500000</v>
      </c>
    </row>
    <row r="197" spans="1:6">
      <c r="A197" s="24">
        <v>201539020180</v>
      </c>
      <c r="B197" t="s">
        <v>41</v>
      </c>
      <c r="C197">
        <v>13</v>
      </c>
      <c r="D197">
        <v>1000000</v>
      </c>
    </row>
    <row r="198" spans="1:6">
      <c r="A198" s="24">
        <v>201539020180</v>
      </c>
      <c r="B198" t="s">
        <v>42</v>
      </c>
      <c r="C198">
        <v>14</v>
      </c>
      <c r="D198">
        <v>10771436</v>
      </c>
    </row>
    <row r="199" spans="1:6">
      <c r="A199" s="24">
        <v>201539020180</v>
      </c>
      <c r="B199" t="s">
        <v>43</v>
      </c>
      <c r="C199">
        <v>15</v>
      </c>
      <c r="D199">
        <v>100000</v>
      </c>
    </row>
    <row r="200" spans="1:6">
      <c r="A200" s="24">
        <v>201539020180</v>
      </c>
      <c r="B200" t="s">
        <v>25</v>
      </c>
      <c r="C200">
        <v>19</v>
      </c>
      <c r="D200">
        <v>21921436</v>
      </c>
    </row>
    <row r="201" spans="1:6">
      <c r="A201" s="24">
        <v>201263010179</v>
      </c>
      <c r="B201" t="s">
        <v>39</v>
      </c>
      <c r="C201">
        <v>11</v>
      </c>
      <c r="D201" s="30">
        <v>6575000</v>
      </c>
      <c r="E201" s="30"/>
      <c r="F201" s="30"/>
    </row>
    <row r="202" spans="1:6">
      <c r="A202" s="24">
        <v>201263010179</v>
      </c>
      <c r="B202" t="s">
        <v>40</v>
      </c>
      <c r="C202">
        <v>12</v>
      </c>
      <c r="D202" s="30">
        <v>5000</v>
      </c>
      <c r="E202" s="30"/>
      <c r="F202" s="30"/>
    </row>
    <row r="203" spans="1:6">
      <c r="A203" s="24">
        <v>201263010179</v>
      </c>
      <c r="B203" t="s">
        <v>41</v>
      </c>
      <c r="C203">
        <v>13</v>
      </c>
      <c r="D203" s="30">
        <v>10000</v>
      </c>
      <c r="E203" s="30"/>
      <c r="F203" s="30"/>
    </row>
    <row r="204" spans="1:6">
      <c r="A204" s="24">
        <v>201263010179</v>
      </c>
      <c r="B204" t="s">
        <v>42</v>
      </c>
      <c r="C204">
        <v>14</v>
      </c>
      <c r="D204" s="30">
        <v>2834000</v>
      </c>
      <c r="E204" s="30"/>
      <c r="F204" s="30"/>
    </row>
    <row r="205" spans="1:6">
      <c r="A205" s="24">
        <v>201263010179</v>
      </c>
      <c r="B205" t="s">
        <v>46</v>
      </c>
      <c r="C205">
        <v>18</v>
      </c>
      <c r="D205" s="30">
        <v>750000</v>
      </c>
      <c r="E205" s="30"/>
      <c r="F205" s="30"/>
    </row>
    <row r="206" spans="1:6">
      <c r="A206" s="24">
        <v>201263010179</v>
      </c>
      <c r="B206" t="s">
        <v>25</v>
      </c>
      <c r="C206">
        <v>19</v>
      </c>
      <c r="D206" s="30">
        <f>SUM(D201:F205)</f>
        <v>10174000</v>
      </c>
      <c r="E206" s="30"/>
      <c r="F206" s="30"/>
    </row>
    <row r="207" spans="1:6">
      <c r="A207" s="24">
        <v>302626020178</v>
      </c>
      <c r="B207" t="s">
        <v>39</v>
      </c>
      <c r="C207">
        <v>11</v>
      </c>
      <c r="D207">
        <v>306058</v>
      </c>
    </row>
    <row r="208" spans="1:6">
      <c r="A208" s="24">
        <v>302626020178</v>
      </c>
      <c r="B208" t="s">
        <v>40</v>
      </c>
      <c r="C208">
        <v>12</v>
      </c>
      <c r="D208">
        <v>1000000</v>
      </c>
    </row>
    <row r="209" spans="1:4">
      <c r="A209" s="24">
        <v>302626020178</v>
      </c>
      <c r="B209" t="s">
        <v>41</v>
      </c>
      <c r="C209">
        <v>13</v>
      </c>
      <c r="D209">
        <v>2118349</v>
      </c>
    </row>
    <row r="210" spans="1:4">
      <c r="A210" s="24">
        <v>302626020178</v>
      </c>
      <c r="B210" t="s">
        <v>42</v>
      </c>
      <c r="C210">
        <v>14</v>
      </c>
      <c r="D210">
        <v>166559357</v>
      </c>
    </row>
    <row r="211" spans="1:4">
      <c r="A211" s="24">
        <v>302626020178</v>
      </c>
      <c r="B211" t="s">
        <v>43</v>
      </c>
      <c r="C211">
        <v>15</v>
      </c>
      <c r="D211">
        <v>2130918</v>
      </c>
    </row>
    <row r="212" spans="1:4">
      <c r="A212" s="24">
        <v>302626020178</v>
      </c>
      <c r="B212" t="s">
        <v>46</v>
      </c>
      <c r="C212">
        <v>18</v>
      </c>
      <c r="D212">
        <v>59765119</v>
      </c>
    </row>
    <row r="213" spans="1:4">
      <c r="A213" s="24">
        <v>302626020178</v>
      </c>
      <c r="B213" t="s">
        <v>25</v>
      </c>
      <c r="C213">
        <v>19</v>
      </c>
      <c r="D213">
        <v>231879801</v>
      </c>
    </row>
    <row r="214" spans="1:4">
      <c r="A214" s="24">
        <v>302666020187</v>
      </c>
      <c r="B214" t="s">
        <v>39</v>
      </c>
      <c r="C214">
        <v>11</v>
      </c>
      <c r="D214">
        <v>9664500</v>
      </c>
    </row>
    <row r="215" spans="1:4">
      <c r="A215" s="24">
        <v>302666020187</v>
      </c>
      <c r="B215" t="s">
        <v>40</v>
      </c>
      <c r="C215">
        <v>12</v>
      </c>
      <c r="D215">
        <v>265627</v>
      </c>
    </row>
    <row r="216" spans="1:4">
      <c r="A216" s="24">
        <v>302666020187</v>
      </c>
      <c r="B216" t="s">
        <v>41</v>
      </c>
      <c r="C216">
        <v>13</v>
      </c>
      <c r="D216">
        <v>500000</v>
      </c>
    </row>
    <row r="217" spans="1:4">
      <c r="A217" s="24">
        <v>302666020187</v>
      </c>
      <c r="B217" t="s">
        <v>25</v>
      </c>
      <c r="C217">
        <v>19</v>
      </c>
      <c r="D217">
        <v>10430127</v>
      </c>
    </row>
    <row r="218" spans="1:4">
      <c r="A218" s="24">
        <v>100921010191</v>
      </c>
      <c r="B218" t="s">
        <v>39</v>
      </c>
      <c r="C218">
        <v>11</v>
      </c>
      <c r="D218">
        <v>38964500</v>
      </c>
    </row>
    <row r="219" spans="1:4">
      <c r="A219" s="24">
        <v>100921010191</v>
      </c>
      <c r="B219" t="s">
        <v>42</v>
      </c>
      <c r="C219">
        <v>14</v>
      </c>
      <c r="D219">
        <v>16562310</v>
      </c>
    </row>
    <row r="220" spans="1:4">
      <c r="A220" s="24">
        <v>100921010191</v>
      </c>
      <c r="B220" t="s">
        <v>43</v>
      </c>
      <c r="C220">
        <v>15</v>
      </c>
      <c r="D220">
        <v>2152148</v>
      </c>
    </row>
    <row r="221" spans="1:4">
      <c r="A221" s="24">
        <v>100921010191</v>
      </c>
      <c r="B221" t="s">
        <v>25</v>
      </c>
      <c r="C221">
        <v>19</v>
      </c>
      <c r="D221">
        <v>57678958</v>
      </c>
    </row>
    <row r="222" spans="1:4">
      <c r="A222" s="24">
        <v>104240010189</v>
      </c>
      <c r="B222" t="s">
        <v>39</v>
      </c>
      <c r="C222">
        <v>11</v>
      </c>
      <c r="D222">
        <v>251624150</v>
      </c>
    </row>
    <row r="223" spans="1:4">
      <c r="A223" s="24">
        <v>104240010189</v>
      </c>
      <c r="B223" t="s">
        <v>40</v>
      </c>
      <c r="C223">
        <v>12</v>
      </c>
      <c r="D223">
        <v>3000000</v>
      </c>
    </row>
    <row r="224" spans="1:4">
      <c r="A224" s="24">
        <v>104240010189</v>
      </c>
      <c r="B224" t="s">
        <v>41</v>
      </c>
      <c r="C224">
        <v>13</v>
      </c>
      <c r="D224">
        <v>5547630</v>
      </c>
    </row>
    <row r="225" spans="1:4">
      <c r="A225" s="24">
        <v>104240010189</v>
      </c>
      <c r="B225" t="s">
        <v>42</v>
      </c>
      <c r="C225">
        <v>14</v>
      </c>
      <c r="D225">
        <v>160975443</v>
      </c>
    </row>
    <row r="226" spans="1:4">
      <c r="A226" s="24">
        <v>104240010189</v>
      </c>
      <c r="B226" t="s">
        <v>43</v>
      </c>
      <c r="C226">
        <v>15</v>
      </c>
      <c r="D226">
        <v>100000000</v>
      </c>
    </row>
    <row r="227" spans="1:4">
      <c r="A227" s="24">
        <v>104240010189</v>
      </c>
      <c r="B227" t="s">
        <v>25</v>
      </c>
      <c r="C227">
        <v>19</v>
      </c>
      <c r="D227">
        <v>521147223</v>
      </c>
    </row>
    <row r="228" spans="1:4">
      <c r="A228" s="24">
        <v>306758020188</v>
      </c>
      <c r="B228" t="s">
        <v>39</v>
      </c>
      <c r="C228">
        <v>11</v>
      </c>
      <c r="D228">
        <v>44000000</v>
      </c>
    </row>
    <row r="229" spans="1:4">
      <c r="A229" s="24">
        <v>306758020188</v>
      </c>
      <c r="B229" t="s">
        <v>40</v>
      </c>
      <c r="C229">
        <v>12</v>
      </c>
      <c r="D229">
        <v>1000000</v>
      </c>
    </row>
    <row r="230" spans="1:4">
      <c r="A230" s="24">
        <v>306758020188</v>
      </c>
      <c r="B230" t="s">
        <v>41</v>
      </c>
      <c r="C230">
        <v>13</v>
      </c>
      <c r="D230">
        <v>2500000</v>
      </c>
    </row>
    <row r="231" spans="1:4">
      <c r="A231" s="24">
        <v>306758020188</v>
      </c>
      <c r="B231" t="s">
        <v>42</v>
      </c>
      <c r="C231">
        <v>14</v>
      </c>
      <c r="D231">
        <v>50000000</v>
      </c>
    </row>
    <row r="232" spans="1:4">
      <c r="A232" s="24">
        <v>306758020188</v>
      </c>
      <c r="B232" t="s">
        <v>25</v>
      </c>
      <c r="C232">
        <v>19</v>
      </c>
      <c r="D232">
        <v>97500000</v>
      </c>
    </row>
    <row r="233" spans="1:4">
      <c r="A233" s="24">
        <v>501020010192</v>
      </c>
      <c r="B233" t="s">
        <v>39</v>
      </c>
      <c r="C233">
        <v>11</v>
      </c>
      <c r="D233">
        <v>234585650</v>
      </c>
    </row>
    <row r="234" spans="1:4">
      <c r="A234" s="24">
        <v>501020010192</v>
      </c>
      <c r="B234" t="s">
        <v>40</v>
      </c>
      <c r="C234">
        <v>12</v>
      </c>
      <c r="D234">
        <v>1025450</v>
      </c>
    </row>
    <row r="235" spans="1:4">
      <c r="A235" s="24">
        <v>501020010192</v>
      </c>
      <c r="B235" t="s">
        <v>41</v>
      </c>
      <c r="C235">
        <v>13</v>
      </c>
      <c r="D235">
        <v>170750</v>
      </c>
    </row>
    <row r="236" spans="1:4">
      <c r="A236" s="24">
        <v>501020010192</v>
      </c>
      <c r="B236" t="s">
        <v>42</v>
      </c>
      <c r="C236">
        <v>14</v>
      </c>
      <c r="D236">
        <v>89028286</v>
      </c>
    </row>
    <row r="237" spans="1:4">
      <c r="A237" s="24">
        <v>501020010192</v>
      </c>
      <c r="B237" t="s">
        <v>43</v>
      </c>
      <c r="C237">
        <v>15</v>
      </c>
      <c r="D237">
        <v>4585700</v>
      </c>
    </row>
    <row r="238" spans="1:4">
      <c r="A238" s="24">
        <v>501020010192</v>
      </c>
      <c r="B238" t="s">
        <v>25</v>
      </c>
      <c r="C238">
        <v>19</v>
      </c>
      <c r="D238">
        <v>329395836</v>
      </c>
    </row>
    <row r="239" spans="1:4">
      <c r="A239" s="24">
        <v>302672020190</v>
      </c>
      <c r="B239" t="s">
        <v>39</v>
      </c>
      <c r="C239">
        <v>11</v>
      </c>
      <c r="D239">
        <v>6051000</v>
      </c>
    </row>
    <row r="240" spans="1:4">
      <c r="A240" s="24">
        <v>302672020190</v>
      </c>
      <c r="B240" t="s">
        <v>40</v>
      </c>
      <c r="C240">
        <v>12</v>
      </c>
      <c r="D240">
        <v>150000</v>
      </c>
    </row>
    <row r="241" spans="1:4">
      <c r="A241" s="24">
        <v>302672020190</v>
      </c>
      <c r="B241" t="s">
        <v>41</v>
      </c>
      <c r="C241">
        <v>13</v>
      </c>
      <c r="D241">
        <v>232000</v>
      </c>
    </row>
    <row r="242" spans="1:4">
      <c r="A242" s="24">
        <v>302672020190</v>
      </c>
      <c r="B242" t="s">
        <v>42</v>
      </c>
      <c r="C242">
        <v>14</v>
      </c>
      <c r="D242">
        <v>2148000</v>
      </c>
    </row>
    <row r="243" spans="1:4">
      <c r="A243" s="24">
        <v>302672020190</v>
      </c>
      <c r="B243" t="s">
        <v>25</v>
      </c>
      <c r="C243">
        <v>19</v>
      </c>
      <c r="D243">
        <v>8581000</v>
      </c>
    </row>
    <row r="244" spans="1:4">
      <c r="A244" s="24">
        <v>202224010194</v>
      </c>
      <c r="B244" t="s">
        <v>39</v>
      </c>
      <c r="C244">
        <v>11</v>
      </c>
      <c r="D244">
        <v>100976000</v>
      </c>
    </row>
    <row r="245" spans="1:4">
      <c r="A245" s="24">
        <v>202224010194</v>
      </c>
      <c r="B245" t="s">
        <v>40</v>
      </c>
      <c r="C245">
        <v>12</v>
      </c>
      <c r="D245">
        <v>1386000</v>
      </c>
    </row>
    <row r="246" spans="1:4">
      <c r="A246" s="24">
        <v>202224010194</v>
      </c>
      <c r="B246" t="s">
        <v>41</v>
      </c>
      <c r="C246">
        <v>13</v>
      </c>
      <c r="D246">
        <v>2000000</v>
      </c>
    </row>
    <row r="247" spans="1:4">
      <c r="A247" s="24">
        <v>202224010194</v>
      </c>
      <c r="B247" t="s">
        <v>42</v>
      </c>
      <c r="C247">
        <v>14</v>
      </c>
      <c r="D247">
        <v>15457000</v>
      </c>
    </row>
    <row r="248" spans="1:4">
      <c r="A248" s="24">
        <v>202224010194</v>
      </c>
      <c r="B248" t="s">
        <v>25</v>
      </c>
      <c r="C248">
        <v>19</v>
      </c>
      <c r="D248">
        <v>119819000</v>
      </c>
    </row>
    <row r="249" spans="1:4">
      <c r="A249">
        <v>305454020202</v>
      </c>
      <c r="B249" t="s">
        <v>39</v>
      </c>
      <c r="C249">
        <v>11</v>
      </c>
      <c r="D249">
        <v>17386130</v>
      </c>
    </row>
    <row r="250" spans="1:4">
      <c r="A250">
        <v>305454020202</v>
      </c>
      <c r="B250" t="s">
        <v>40</v>
      </c>
      <c r="C250">
        <v>12</v>
      </c>
      <c r="D250">
        <v>497294</v>
      </c>
    </row>
    <row r="251" spans="1:4">
      <c r="A251">
        <v>305454020202</v>
      </c>
      <c r="B251" t="s">
        <v>41</v>
      </c>
      <c r="C251">
        <v>13</v>
      </c>
      <c r="D251">
        <v>201229</v>
      </c>
    </row>
    <row r="252" spans="1:4">
      <c r="A252">
        <v>305454020202</v>
      </c>
      <c r="B252" t="s">
        <v>42</v>
      </c>
      <c r="C252">
        <v>14</v>
      </c>
      <c r="D252">
        <v>19358358</v>
      </c>
    </row>
    <row r="253" spans="1:4">
      <c r="A253">
        <v>305454020202</v>
      </c>
      <c r="B253" t="s">
        <v>43</v>
      </c>
      <c r="C253">
        <v>15</v>
      </c>
      <c r="D253">
        <v>1075000</v>
      </c>
    </row>
    <row r="254" spans="1:4">
      <c r="A254">
        <v>305454020202</v>
      </c>
      <c r="B254" t="s">
        <v>25</v>
      </c>
      <c r="C254">
        <v>19</v>
      </c>
      <c r="D254">
        <v>38518011</v>
      </c>
    </row>
    <row r="255" spans="1:4">
      <c r="A255">
        <v>404721010204</v>
      </c>
      <c r="B255" t="s">
        <v>39</v>
      </c>
      <c r="C255">
        <v>11</v>
      </c>
      <c r="D255">
        <v>9074854</v>
      </c>
    </row>
    <row r="256" spans="1:4">
      <c r="A256">
        <v>404721010204</v>
      </c>
      <c r="B256" t="s">
        <v>41</v>
      </c>
      <c r="C256">
        <v>13</v>
      </c>
      <c r="D256">
        <v>1263150</v>
      </c>
    </row>
    <row r="257" spans="1:4">
      <c r="A257">
        <v>404721010204</v>
      </c>
      <c r="B257" t="s">
        <v>42</v>
      </c>
      <c r="C257">
        <v>14</v>
      </c>
      <c r="D257">
        <v>11005210</v>
      </c>
    </row>
    <row r="258" spans="1:4" ht="14.25" customHeight="1">
      <c r="A258">
        <v>404721010204</v>
      </c>
      <c r="B258" t="s">
        <v>43</v>
      </c>
      <c r="C258">
        <v>15</v>
      </c>
      <c r="D258">
        <v>2700000</v>
      </c>
    </row>
    <row r="259" spans="1:4">
      <c r="A259">
        <v>404721010204</v>
      </c>
      <c r="B259" t="s">
        <v>25</v>
      </c>
      <c r="C259">
        <v>19</v>
      </c>
      <c r="D259">
        <v>24076019</v>
      </c>
    </row>
    <row r="260" spans="1:4">
      <c r="A260">
        <v>201519020205</v>
      </c>
      <c r="B260" t="s">
        <v>39</v>
      </c>
      <c r="C260">
        <v>11</v>
      </c>
      <c r="D260">
        <v>13550000</v>
      </c>
    </row>
    <row r="261" spans="1:4">
      <c r="A261">
        <v>201519020205</v>
      </c>
      <c r="B261" t="s">
        <v>25</v>
      </c>
      <c r="C261">
        <v>19</v>
      </c>
      <c r="D261">
        <v>35031000</v>
      </c>
    </row>
    <row r="262" spans="1:4">
      <c r="A262">
        <v>203629020206</v>
      </c>
      <c r="B262" t="s">
        <v>39</v>
      </c>
      <c r="C262">
        <v>11</v>
      </c>
      <c r="D262">
        <v>13091700</v>
      </c>
    </row>
    <row r="263" spans="1:4">
      <c r="A263">
        <v>203629020206</v>
      </c>
      <c r="B263" t="s">
        <v>41</v>
      </c>
      <c r="C263">
        <v>13</v>
      </c>
      <c r="D263">
        <v>301062</v>
      </c>
    </row>
    <row r="264" spans="1:4">
      <c r="A264">
        <v>203629020206</v>
      </c>
      <c r="B264" t="s">
        <v>42</v>
      </c>
      <c r="C264">
        <v>14</v>
      </c>
      <c r="D264">
        <v>9548531</v>
      </c>
    </row>
    <row r="265" spans="1:4">
      <c r="A265">
        <v>203629020206</v>
      </c>
      <c r="B265" t="s">
        <v>43</v>
      </c>
      <c r="C265">
        <v>15</v>
      </c>
      <c r="D265">
        <v>4182300</v>
      </c>
    </row>
    <row r="266" spans="1:4">
      <c r="A266">
        <v>203629020206</v>
      </c>
      <c r="B266" t="s">
        <v>25</v>
      </c>
      <c r="C266">
        <v>19</v>
      </c>
      <c r="D266">
        <v>27123593</v>
      </c>
    </row>
    <row r="267" spans="1:4">
      <c r="A267">
        <v>507639020207</v>
      </c>
      <c r="B267" t="s">
        <v>39</v>
      </c>
      <c r="C267">
        <v>11</v>
      </c>
      <c r="D267">
        <v>11925130</v>
      </c>
    </row>
    <row r="268" spans="1:4">
      <c r="A268">
        <v>507639020207</v>
      </c>
      <c r="B268" t="s">
        <v>40</v>
      </c>
      <c r="C268">
        <v>12</v>
      </c>
      <c r="D268">
        <v>648342</v>
      </c>
    </row>
    <row r="269" spans="1:4">
      <c r="A269">
        <v>507639020207</v>
      </c>
      <c r="B269" t="s">
        <v>41</v>
      </c>
      <c r="C269">
        <v>13</v>
      </c>
      <c r="D269">
        <v>134171</v>
      </c>
    </row>
    <row r="270" spans="1:4">
      <c r="A270">
        <v>507639020207</v>
      </c>
      <c r="B270" t="s">
        <v>42</v>
      </c>
      <c r="C270">
        <v>14</v>
      </c>
      <c r="D270">
        <v>8267690</v>
      </c>
    </row>
    <row r="271" spans="1:4">
      <c r="A271">
        <v>507639020207</v>
      </c>
      <c r="B271" t="s">
        <v>43</v>
      </c>
      <c r="C271">
        <v>15</v>
      </c>
      <c r="D271">
        <v>896240</v>
      </c>
    </row>
    <row r="272" spans="1:4">
      <c r="A272">
        <v>507639020207</v>
      </c>
      <c r="B272" t="s">
        <v>25</v>
      </c>
      <c r="C272">
        <v>19</v>
      </c>
      <c r="D272">
        <v>21871573</v>
      </c>
    </row>
    <row r="273" spans="1:6">
      <c r="A273">
        <v>202224020208</v>
      </c>
      <c r="B273" t="s">
        <v>41</v>
      </c>
      <c r="C273">
        <v>13</v>
      </c>
      <c r="D273">
        <v>750000</v>
      </c>
    </row>
    <row r="274" spans="1:6">
      <c r="A274">
        <v>202224020208</v>
      </c>
      <c r="B274" t="s">
        <v>42</v>
      </c>
      <c r="C274">
        <v>14</v>
      </c>
      <c r="D274">
        <v>1550000</v>
      </c>
    </row>
    <row r="275" spans="1:6">
      <c r="A275">
        <v>202224020208</v>
      </c>
      <c r="B275" t="s">
        <v>43</v>
      </c>
      <c r="C275">
        <v>15</v>
      </c>
      <c r="D275">
        <v>250000</v>
      </c>
    </row>
    <row r="276" spans="1:6">
      <c r="A276">
        <v>202224020208</v>
      </c>
      <c r="B276" t="s">
        <v>46</v>
      </c>
      <c r="C276">
        <v>18</v>
      </c>
      <c r="D276">
        <v>15495000</v>
      </c>
    </row>
    <row r="277" spans="1:6">
      <c r="A277">
        <v>202224020208</v>
      </c>
      <c r="B277" t="s">
        <v>25</v>
      </c>
      <c r="C277">
        <v>19</v>
      </c>
      <c r="D277">
        <v>18045000</v>
      </c>
    </row>
    <row r="278" spans="1:6">
      <c r="A278">
        <v>302654020201</v>
      </c>
      <c r="B278" t="s">
        <v>39</v>
      </c>
      <c r="C278">
        <v>11</v>
      </c>
      <c r="D278">
        <v>105025450</v>
      </c>
    </row>
    <row r="279" spans="1:6">
      <c r="A279">
        <v>302654020201</v>
      </c>
      <c r="B279" t="s">
        <v>41</v>
      </c>
      <c r="C279">
        <v>13</v>
      </c>
      <c r="D279">
        <v>2430738</v>
      </c>
    </row>
    <row r="280" spans="1:6">
      <c r="A280">
        <v>302654020201</v>
      </c>
      <c r="B280" t="s">
        <v>42</v>
      </c>
      <c r="C280">
        <v>14</v>
      </c>
      <c r="D280">
        <v>58061860</v>
      </c>
    </row>
    <row r="281" spans="1:6">
      <c r="A281">
        <v>302654020201</v>
      </c>
      <c r="B281" t="s">
        <v>43</v>
      </c>
      <c r="C281">
        <v>15</v>
      </c>
      <c r="D281">
        <v>1806000</v>
      </c>
    </row>
    <row r="282" spans="1:6">
      <c r="A282">
        <v>302654020201</v>
      </c>
      <c r="B282" t="s">
        <v>25</v>
      </c>
      <c r="C282">
        <v>19</v>
      </c>
      <c r="D282">
        <v>167324048</v>
      </c>
    </row>
    <row r="283" spans="1:6">
      <c r="A283">
        <v>302663020209</v>
      </c>
      <c r="B283" t="s">
        <v>39</v>
      </c>
      <c r="C283">
        <v>11</v>
      </c>
      <c r="D283">
        <v>18684000</v>
      </c>
    </row>
    <row r="284" spans="1:6">
      <c r="A284" s="24">
        <v>302663020209</v>
      </c>
      <c r="B284" t="s">
        <v>40</v>
      </c>
      <c r="C284">
        <v>12</v>
      </c>
      <c r="D284" s="30">
        <v>1800000</v>
      </c>
      <c r="E284" s="30"/>
      <c r="F284" s="30"/>
    </row>
    <row r="285" spans="1:6">
      <c r="A285" s="24">
        <v>302663020209</v>
      </c>
      <c r="B285" t="s">
        <v>41</v>
      </c>
      <c r="C285">
        <v>13</v>
      </c>
      <c r="D285" s="30">
        <v>1200000</v>
      </c>
      <c r="E285" s="30"/>
      <c r="F285" s="30"/>
    </row>
    <row r="286" spans="1:6">
      <c r="A286" s="24">
        <v>302663020209</v>
      </c>
      <c r="B286" t="s">
        <v>42</v>
      </c>
      <c r="C286">
        <v>14</v>
      </c>
      <c r="D286" s="30">
        <v>6890000</v>
      </c>
      <c r="E286" s="30"/>
      <c r="F286" s="30"/>
    </row>
    <row r="287" spans="1:6">
      <c r="A287" s="24">
        <v>302663020209</v>
      </c>
      <c r="B287" t="s">
        <v>25</v>
      </c>
      <c r="C287">
        <v>19</v>
      </c>
      <c r="D287" s="30">
        <v>29624000</v>
      </c>
      <c r="E287" s="30"/>
      <c r="F287" s="30"/>
    </row>
    <row r="288" spans="1:6">
      <c r="A288" s="24">
        <v>404751020210</v>
      </c>
      <c r="B288" t="s">
        <v>39</v>
      </c>
      <c r="C288">
        <v>11</v>
      </c>
      <c r="D288">
        <v>16500000</v>
      </c>
    </row>
    <row r="289" spans="1:4">
      <c r="A289" s="24">
        <v>404751020210</v>
      </c>
      <c r="B289" t="s">
        <v>40</v>
      </c>
      <c r="C289">
        <v>12</v>
      </c>
      <c r="D289">
        <v>2850000</v>
      </c>
    </row>
    <row r="290" spans="1:4">
      <c r="A290" s="24">
        <v>404751020210</v>
      </c>
      <c r="B290" t="s">
        <v>42</v>
      </c>
      <c r="C290">
        <v>14</v>
      </c>
      <c r="D290">
        <v>19500000</v>
      </c>
    </row>
    <row r="291" spans="1:4">
      <c r="A291" s="24">
        <v>404751020210</v>
      </c>
      <c r="B291" t="s">
        <v>25</v>
      </c>
      <c r="C291">
        <v>19</v>
      </c>
      <c r="D291">
        <v>38850000</v>
      </c>
    </row>
    <row r="292" spans="1:4">
      <c r="A292" s="24">
        <v>302663020193</v>
      </c>
      <c r="B292" t="s">
        <v>39</v>
      </c>
      <c r="C292">
        <v>11</v>
      </c>
      <c r="D292">
        <v>7077000</v>
      </c>
    </row>
    <row r="293" spans="1:4">
      <c r="A293" s="24">
        <v>302663020193</v>
      </c>
      <c r="B293" t="s">
        <v>40</v>
      </c>
      <c r="C293">
        <v>12</v>
      </c>
      <c r="D293">
        <v>650000</v>
      </c>
    </row>
    <row r="294" spans="1:4">
      <c r="A294" s="24">
        <v>302663020193</v>
      </c>
      <c r="B294" t="s">
        <v>41</v>
      </c>
      <c r="C294">
        <v>13</v>
      </c>
      <c r="D294">
        <v>100000</v>
      </c>
    </row>
    <row r="295" spans="1:4">
      <c r="A295" s="24">
        <v>302663020193</v>
      </c>
      <c r="B295" t="s">
        <v>42</v>
      </c>
      <c r="C295">
        <v>14</v>
      </c>
      <c r="D295">
        <v>4500000</v>
      </c>
    </row>
    <row r="296" spans="1:4">
      <c r="A296" s="24">
        <v>302663020193</v>
      </c>
      <c r="B296" t="s">
        <v>46</v>
      </c>
      <c r="C296">
        <v>18</v>
      </c>
      <c r="D296">
        <v>7077000</v>
      </c>
    </row>
    <row r="297" spans="1:4">
      <c r="A297" s="24">
        <v>302663020193</v>
      </c>
      <c r="B297" t="s">
        <v>25</v>
      </c>
      <c r="C297">
        <v>19</v>
      </c>
      <c r="D297">
        <v>19404000</v>
      </c>
    </row>
    <row r="298" spans="1:4">
      <c r="A298" s="24">
        <v>201555020263</v>
      </c>
      <c r="B298" t="s">
        <v>39</v>
      </c>
      <c r="C298">
        <v>11</v>
      </c>
      <c r="D298">
        <v>140900000</v>
      </c>
    </row>
    <row r="299" spans="1:4">
      <c r="A299" s="24">
        <v>201555020263</v>
      </c>
      <c r="B299" t="s">
        <v>40</v>
      </c>
      <c r="C299">
        <v>12</v>
      </c>
      <c r="D299">
        <v>5000000</v>
      </c>
    </row>
    <row r="300" spans="1:4">
      <c r="A300" s="24">
        <v>201555020263</v>
      </c>
      <c r="B300" t="s">
        <v>41</v>
      </c>
      <c r="C300">
        <v>13</v>
      </c>
      <c r="D300">
        <v>5467000</v>
      </c>
    </row>
    <row r="301" spans="1:4">
      <c r="A301" s="24">
        <v>201555020263</v>
      </c>
      <c r="B301" t="s">
        <v>42</v>
      </c>
      <c r="C301">
        <v>14</v>
      </c>
      <c r="D301">
        <v>75450000</v>
      </c>
    </row>
    <row r="302" spans="1:4">
      <c r="A302" s="24">
        <v>201555020263</v>
      </c>
      <c r="B302" t="s">
        <v>46</v>
      </c>
      <c r="C302">
        <v>18</v>
      </c>
      <c r="D302">
        <v>8500000</v>
      </c>
    </row>
    <row r="303" spans="1:4">
      <c r="A303" s="24">
        <v>201555020263</v>
      </c>
      <c r="B303" t="s">
        <v>25</v>
      </c>
      <c r="C303">
        <v>19</v>
      </c>
      <c r="D303">
        <v>235317000</v>
      </c>
    </row>
    <row r="304" spans="1:4">
      <c r="A304" s="24">
        <v>302626020195</v>
      </c>
      <c r="B304" t="s">
        <v>39</v>
      </c>
      <c r="C304">
        <v>11</v>
      </c>
      <c r="D304">
        <v>32771445</v>
      </c>
    </row>
    <row r="305" spans="1:4">
      <c r="A305" s="24">
        <v>302626020195</v>
      </c>
      <c r="B305" t="s">
        <v>40</v>
      </c>
      <c r="C305">
        <v>12</v>
      </c>
      <c r="D305">
        <v>3885</v>
      </c>
    </row>
    <row r="306" spans="1:4">
      <c r="A306" s="24">
        <v>302626020195</v>
      </c>
      <c r="B306" t="s">
        <v>41</v>
      </c>
      <c r="C306">
        <v>13</v>
      </c>
      <c r="D306">
        <v>3150000</v>
      </c>
    </row>
    <row r="307" spans="1:4">
      <c r="A307" s="24">
        <v>302626020195</v>
      </c>
      <c r="B307" t="s">
        <v>42</v>
      </c>
      <c r="C307">
        <v>14</v>
      </c>
      <c r="D307">
        <v>12000000</v>
      </c>
    </row>
    <row r="308" spans="1:4">
      <c r="A308" s="24">
        <v>302626020195</v>
      </c>
      <c r="B308" t="s">
        <v>25</v>
      </c>
      <c r="C308">
        <v>19</v>
      </c>
      <c r="D308">
        <v>47925330</v>
      </c>
    </row>
    <row r="309" spans="1:4">
      <c r="A309" s="24">
        <v>552756010254</v>
      </c>
      <c r="B309" t="s">
        <v>40</v>
      </c>
      <c r="C309">
        <v>12</v>
      </c>
      <c r="D309">
        <v>170000</v>
      </c>
    </row>
    <row r="310" spans="1:4">
      <c r="A310" s="24">
        <v>552756010254</v>
      </c>
      <c r="B310" t="s">
        <v>41</v>
      </c>
      <c r="C310">
        <v>13</v>
      </c>
      <c r="D310">
        <v>500000</v>
      </c>
    </row>
    <row r="311" spans="1:4">
      <c r="A311" s="24">
        <v>552756010254</v>
      </c>
      <c r="B311" t="s">
        <v>42</v>
      </c>
      <c r="C311">
        <v>14</v>
      </c>
      <c r="D311">
        <v>1550000</v>
      </c>
    </row>
    <row r="312" spans="1:4">
      <c r="A312" s="24">
        <v>552756010254</v>
      </c>
      <c r="B312" t="s">
        <v>46</v>
      </c>
      <c r="C312">
        <v>18</v>
      </c>
      <c r="D312">
        <v>58800000</v>
      </c>
    </row>
    <row r="313" spans="1:4">
      <c r="A313" s="24">
        <v>552756010254</v>
      </c>
      <c r="B313" t="s">
        <v>25</v>
      </c>
      <c r="C313">
        <v>19</v>
      </c>
      <c r="D313">
        <v>61020000</v>
      </c>
    </row>
    <row r="314" spans="1:4">
      <c r="A314" s="24">
        <v>557364010265</v>
      </c>
      <c r="B314" t="s">
        <v>39</v>
      </c>
      <c r="C314">
        <v>11</v>
      </c>
      <c r="D314">
        <v>306941418</v>
      </c>
    </row>
    <row r="315" spans="1:4">
      <c r="A315" s="24">
        <v>557364010265</v>
      </c>
      <c r="B315" t="s">
        <v>40</v>
      </c>
      <c r="C315">
        <v>12</v>
      </c>
      <c r="D315">
        <v>9739650</v>
      </c>
    </row>
    <row r="316" spans="1:4">
      <c r="A316" s="24">
        <v>557364010265</v>
      </c>
      <c r="B316" t="s">
        <v>41</v>
      </c>
      <c r="C316">
        <v>13</v>
      </c>
      <c r="D316">
        <v>250754</v>
      </c>
    </row>
    <row r="317" spans="1:4">
      <c r="A317" s="24">
        <v>557364010265</v>
      </c>
      <c r="B317" t="s">
        <v>42</v>
      </c>
      <c r="C317">
        <v>14</v>
      </c>
      <c r="D317">
        <v>52250000</v>
      </c>
    </row>
    <row r="318" spans="1:4">
      <c r="A318" s="24">
        <v>557364010265</v>
      </c>
      <c r="B318" t="s">
        <v>46</v>
      </c>
      <c r="C318">
        <v>18</v>
      </c>
      <c r="D318">
        <v>205506782</v>
      </c>
    </row>
    <row r="319" spans="1:4">
      <c r="A319" s="24">
        <v>557364010265</v>
      </c>
      <c r="B319" t="s">
        <v>25</v>
      </c>
      <c r="C319">
        <v>19</v>
      </c>
      <c r="D319">
        <v>574688604</v>
      </c>
    </row>
    <row r="320" spans="1:4">
      <c r="A320" s="24">
        <v>501067010260</v>
      </c>
      <c r="B320" t="s">
        <v>39</v>
      </c>
      <c r="C320">
        <v>11</v>
      </c>
      <c r="D320">
        <v>8945120</v>
      </c>
    </row>
    <row r="321" spans="1:4">
      <c r="A321" s="24">
        <v>501067010260</v>
      </c>
      <c r="B321" t="s">
        <v>40</v>
      </c>
      <c r="C321">
        <v>12</v>
      </c>
      <c r="D321">
        <v>392880</v>
      </c>
    </row>
    <row r="322" spans="1:4">
      <c r="A322" s="24">
        <v>501067010260</v>
      </c>
      <c r="B322" t="s">
        <v>41</v>
      </c>
      <c r="C322">
        <v>13</v>
      </c>
      <c r="D322">
        <v>104639</v>
      </c>
    </row>
    <row r="323" spans="1:4">
      <c r="A323" s="24">
        <v>501067010260</v>
      </c>
      <c r="B323" t="s">
        <v>42</v>
      </c>
      <c r="C323">
        <v>14</v>
      </c>
      <c r="D323">
        <v>6432851</v>
      </c>
    </row>
    <row r="324" spans="1:4">
      <c r="A324" s="24">
        <v>501067010260</v>
      </c>
      <c r="B324" t="s">
        <v>43</v>
      </c>
      <c r="C324">
        <v>15</v>
      </c>
      <c r="D324">
        <v>647250</v>
      </c>
    </row>
    <row r="325" spans="1:4">
      <c r="A325" s="24">
        <v>501067010260</v>
      </c>
      <c r="B325" t="s">
        <v>46</v>
      </c>
      <c r="C325">
        <v>18</v>
      </c>
      <c r="D325">
        <v>2550000</v>
      </c>
    </row>
    <row r="326" spans="1:4">
      <c r="A326" s="24">
        <v>501067010260</v>
      </c>
      <c r="B326" t="s">
        <v>25</v>
      </c>
      <c r="C326">
        <v>19</v>
      </c>
      <c r="D326">
        <v>19072740</v>
      </c>
    </row>
    <row r="327" spans="1:4">
      <c r="A327" s="24">
        <v>306806010197</v>
      </c>
      <c r="B327" t="s">
        <v>39</v>
      </c>
      <c r="C327">
        <v>11</v>
      </c>
      <c r="D327">
        <v>201000000</v>
      </c>
    </row>
    <row r="328" spans="1:4">
      <c r="A328" s="24">
        <v>306806010197</v>
      </c>
      <c r="B328" t="s">
        <v>40</v>
      </c>
      <c r="C328">
        <v>12</v>
      </c>
      <c r="D328">
        <v>3000000</v>
      </c>
    </row>
    <row r="329" spans="1:4">
      <c r="A329" s="24">
        <v>306806010197</v>
      </c>
      <c r="B329" t="s">
        <v>41</v>
      </c>
      <c r="C329">
        <v>13</v>
      </c>
      <c r="D329">
        <v>5000000</v>
      </c>
    </row>
    <row r="330" spans="1:4">
      <c r="A330" s="24">
        <v>306806010197</v>
      </c>
      <c r="B330" t="s">
        <v>42</v>
      </c>
      <c r="C330">
        <v>14</v>
      </c>
      <c r="D330">
        <v>180000000</v>
      </c>
    </row>
    <row r="331" spans="1:4">
      <c r="A331" s="24">
        <v>306806010197</v>
      </c>
      <c r="B331" t="s">
        <v>25</v>
      </c>
      <c r="C331">
        <v>19</v>
      </c>
      <c r="D331">
        <v>389000000</v>
      </c>
    </row>
    <row r="332" spans="1:4">
      <c r="A332" s="24">
        <v>302666020253</v>
      </c>
      <c r="B332" t="s">
        <v>39</v>
      </c>
      <c r="C332">
        <v>11</v>
      </c>
      <c r="D332">
        <v>16000000</v>
      </c>
    </row>
    <row r="333" spans="1:4">
      <c r="A333" s="24">
        <v>302666020253</v>
      </c>
      <c r="B333" t="s">
        <v>40</v>
      </c>
      <c r="C333">
        <v>12</v>
      </c>
      <c r="D333">
        <v>250000</v>
      </c>
    </row>
    <row r="334" spans="1:4">
      <c r="A334" s="24">
        <v>302666020253</v>
      </c>
      <c r="B334" t="s">
        <v>41</v>
      </c>
      <c r="C334">
        <v>13</v>
      </c>
      <c r="D334">
        <v>400000</v>
      </c>
    </row>
    <row r="335" spans="1:4">
      <c r="A335" s="24">
        <v>302666020253</v>
      </c>
      <c r="B335" t="s">
        <v>42</v>
      </c>
      <c r="C335">
        <v>14</v>
      </c>
      <c r="D335">
        <v>3105000</v>
      </c>
    </row>
    <row r="336" spans="1:4">
      <c r="A336" s="24">
        <v>302666020253</v>
      </c>
      <c r="B336" t="s">
        <v>43</v>
      </c>
      <c r="C336">
        <v>15</v>
      </c>
      <c r="D336">
        <v>160000</v>
      </c>
    </row>
    <row r="337" spans="1:4">
      <c r="A337" s="24">
        <v>302666020253</v>
      </c>
      <c r="B337" t="s">
        <v>25</v>
      </c>
      <c r="C337">
        <v>19</v>
      </c>
      <c r="D337">
        <v>19915000</v>
      </c>
    </row>
    <row r="338" spans="1:4">
      <c r="A338" s="24">
        <v>559494010255</v>
      </c>
      <c r="B338" t="s">
        <v>39</v>
      </c>
      <c r="C338">
        <v>11</v>
      </c>
      <c r="D338">
        <v>11500000</v>
      </c>
    </row>
    <row r="339" spans="1:4">
      <c r="A339" s="24">
        <v>559494010255</v>
      </c>
      <c r="B339" t="s">
        <v>40</v>
      </c>
      <c r="C339">
        <v>12</v>
      </c>
      <c r="D339">
        <v>200000</v>
      </c>
    </row>
    <row r="340" spans="1:4">
      <c r="A340" s="24">
        <v>559494010255</v>
      </c>
      <c r="B340" t="s">
        <v>41</v>
      </c>
      <c r="C340">
        <v>13</v>
      </c>
      <c r="D340">
        <v>1000000</v>
      </c>
    </row>
    <row r="341" spans="1:4">
      <c r="A341" s="24">
        <v>559494010255</v>
      </c>
      <c r="B341" t="s">
        <v>43</v>
      </c>
      <c r="C341">
        <v>15</v>
      </c>
      <c r="D341">
        <v>2600000</v>
      </c>
    </row>
    <row r="342" spans="1:4">
      <c r="A342" s="24">
        <v>559494010255</v>
      </c>
      <c r="B342" t="s">
        <v>25</v>
      </c>
      <c r="C342">
        <v>19</v>
      </c>
      <c r="D342">
        <v>15300000</v>
      </c>
    </row>
    <row r="343" spans="1:4">
      <c r="A343" s="24">
        <v>302690020258</v>
      </c>
      <c r="B343" t="s">
        <v>39</v>
      </c>
      <c r="C343">
        <v>11</v>
      </c>
      <c r="D343">
        <v>162545340</v>
      </c>
    </row>
    <row r="344" spans="1:4">
      <c r="A344" s="24">
        <v>302690020258</v>
      </c>
      <c r="B344" t="s">
        <v>40</v>
      </c>
      <c r="C344">
        <v>12</v>
      </c>
      <c r="D344">
        <v>694895</v>
      </c>
    </row>
    <row r="345" spans="1:4">
      <c r="A345" s="24">
        <v>302690020258</v>
      </c>
      <c r="B345" t="s">
        <v>41</v>
      </c>
      <c r="C345">
        <v>13</v>
      </c>
      <c r="D345">
        <v>300000</v>
      </c>
    </row>
    <row r="346" spans="1:4">
      <c r="A346" s="24">
        <v>302690020258</v>
      </c>
      <c r="B346" t="s">
        <v>42</v>
      </c>
      <c r="C346">
        <v>14</v>
      </c>
      <c r="D346">
        <v>75490000</v>
      </c>
    </row>
    <row r="347" spans="1:4">
      <c r="A347" s="24">
        <v>302690020258</v>
      </c>
      <c r="B347" t="s">
        <v>43</v>
      </c>
      <c r="C347">
        <v>15</v>
      </c>
      <c r="D347">
        <v>65355250</v>
      </c>
    </row>
    <row r="348" spans="1:4">
      <c r="A348" s="24">
        <v>302690020258</v>
      </c>
      <c r="B348" t="s">
        <v>25</v>
      </c>
      <c r="C348">
        <v>19</v>
      </c>
      <c r="D348">
        <v>304385485</v>
      </c>
    </row>
    <row r="349" spans="1:4">
      <c r="A349" s="24">
        <v>401823010251</v>
      </c>
      <c r="B349" t="s">
        <v>39</v>
      </c>
      <c r="C349">
        <v>11</v>
      </c>
      <c r="D349">
        <v>71045251</v>
      </c>
    </row>
    <row r="350" spans="1:4">
      <c r="A350" s="24">
        <v>401823010251</v>
      </c>
      <c r="B350" t="s">
        <v>40</v>
      </c>
      <c r="C350">
        <v>12</v>
      </c>
      <c r="D350">
        <v>1012450</v>
      </c>
    </row>
    <row r="351" spans="1:4">
      <c r="A351" s="24">
        <v>401823010251</v>
      </c>
      <c r="B351" t="s">
        <v>41</v>
      </c>
      <c r="C351">
        <v>13</v>
      </c>
      <c r="D351">
        <v>745155</v>
      </c>
    </row>
    <row r="352" spans="1:4">
      <c r="A352" s="24">
        <v>401823010251</v>
      </c>
      <c r="B352" t="s">
        <v>42</v>
      </c>
      <c r="C352">
        <v>14</v>
      </c>
      <c r="D352">
        <v>1030976</v>
      </c>
    </row>
    <row r="353" spans="1:4">
      <c r="A353" s="24">
        <v>401823010251</v>
      </c>
      <c r="B353" t="s">
        <v>43</v>
      </c>
      <c r="C353">
        <v>15</v>
      </c>
      <c r="D353">
        <v>200000</v>
      </c>
    </row>
    <row r="354" spans="1:4">
      <c r="A354" s="24">
        <v>401823010251</v>
      </c>
      <c r="B354" t="s">
        <v>25</v>
      </c>
      <c r="C354">
        <v>19</v>
      </c>
      <c r="D354">
        <v>74033832</v>
      </c>
    </row>
    <row r="355" spans="1:4">
      <c r="A355" s="24">
        <v>404751020252</v>
      </c>
      <c r="B355" t="s">
        <v>39</v>
      </c>
      <c r="C355">
        <v>11</v>
      </c>
      <c r="D355">
        <v>20000000</v>
      </c>
    </row>
    <row r="356" spans="1:4">
      <c r="A356" s="24">
        <v>404751020252</v>
      </c>
      <c r="B356" t="s">
        <v>40</v>
      </c>
      <c r="C356">
        <v>12</v>
      </c>
      <c r="D356">
        <v>250000</v>
      </c>
    </row>
    <row r="357" spans="1:4">
      <c r="A357" s="24">
        <v>404751020252</v>
      </c>
      <c r="B357" t="s">
        <v>41</v>
      </c>
      <c r="C357">
        <v>13</v>
      </c>
      <c r="D357">
        <v>1000</v>
      </c>
    </row>
    <row r="358" spans="1:4">
      <c r="A358" s="24">
        <v>404751020252</v>
      </c>
      <c r="B358" t="s">
        <v>42</v>
      </c>
      <c r="C358">
        <v>14</v>
      </c>
      <c r="D358">
        <v>484000</v>
      </c>
    </row>
    <row r="359" spans="1:4">
      <c r="A359" s="24">
        <v>404751020252</v>
      </c>
      <c r="B359" t="s">
        <v>25</v>
      </c>
      <c r="C359">
        <v>19</v>
      </c>
      <c r="D359">
        <v>20735000</v>
      </c>
    </row>
    <row r="360" spans="1:4">
      <c r="A360" s="24">
        <v>302688020198</v>
      </c>
      <c r="B360" t="s">
        <v>39</v>
      </c>
      <c r="C360">
        <v>11</v>
      </c>
      <c r="D360">
        <v>18386850</v>
      </c>
    </row>
    <row r="361" spans="1:4">
      <c r="A361" s="24">
        <v>302688020198</v>
      </c>
      <c r="B361" t="s">
        <v>40</v>
      </c>
      <c r="C361">
        <v>12</v>
      </c>
      <c r="D361">
        <v>500000</v>
      </c>
    </row>
    <row r="362" spans="1:4">
      <c r="A362" s="24">
        <v>302688020198</v>
      </c>
      <c r="B362" t="s">
        <v>41</v>
      </c>
      <c r="C362">
        <v>13</v>
      </c>
      <c r="D362">
        <v>732654</v>
      </c>
    </row>
    <row r="363" spans="1:4">
      <c r="A363" s="24">
        <v>302688020198</v>
      </c>
      <c r="B363" t="s">
        <v>42</v>
      </c>
      <c r="C363">
        <v>14</v>
      </c>
      <c r="D363">
        <v>7795350</v>
      </c>
    </row>
    <row r="364" spans="1:4">
      <c r="A364" s="24">
        <v>302688020198</v>
      </c>
      <c r="B364" t="s">
        <v>25</v>
      </c>
      <c r="C364">
        <v>19</v>
      </c>
      <c r="D364">
        <v>27414854</v>
      </c>
    </row>
    <row r="365" spans="1:4">
      <c r="A365" s="24">
        <v>302633020261</v>
      </c>
      <c r="B365" t="s">
        <v>39</v>
      </c>
      <c r="C365">
        <v>11</v>
      </c>
      <c r="D365">
        <v>42917000</v>
      </c>
    </row>
    <row r="366" spans="1:4">
      <c r="A366" s="24">
        <v>302633020261</v>
      </c>
      <c r="B366" t="s">
        <v>40</v>
      </c>
      <c r="C366">
        <v>12</v>
      </c>
      <c r="D366">
        <v>1500000</v>
      </c>
    </row>
    <row r="367" spans="1:4">
      <c r="A367" s="24">
        <v>302633020261</v>
      </c>
      <c r="B367" t="s">
        <v>41</v>
      </c>
      <c r="C367">
        <v>13</v>
      </c>
      <c r="D367">
        <v>2729700</v>
      </c>
    </row>
    <row r="368" spans="1:4">
      <c r="A368" s="24">
        <v>302633020261</v>
      </c>
      <c r="B368" t="s">
        <v>42</v>
      </c>
      <c r="C368">
        <v>14</v>
      </c>
      <c r="D368">
        <v>35440872</v>
      </c>
    </row>
    <row r="369" spans="1:4">
      <c r="A369" s="24">
        <v>302633020261</v>
      </c>
      <c r="B369" t="s">
        <v>43</v>
      </c>
      <c r="C369">
        <v>15</v>
      </c>
      <c r="D369">
        <v>3249700</v>
      </c>
    </row>
    <row r="370" spans="1:4">
      <c r="A370" s="24">
        <v>302633020261</v>
      </c>
      <c r="B370" t="s">
        <v>25</v>
      </c>
      <c r="C370">
        <v>19</v>
      </c>
      <c r="D370">
        <v>85837272</v>
      </c>
    </row>
    <row r="371" spans="1:4">
      <c r="A371" s="24">
        <v>201555020257</v>
      </c>
      <c r="B371" t="s">
        <v>39</v>
      </c>
      <c r="C371">
        <v>11</v>
      </c>
      <c r="D371">
        <v>6000000</v>
      </c>
    </row>
    <row r="372" spans="1:4">
      <c r="A372" s="24">
        <v>201555020257</v>
      </c>
      <c r="B372" t="s">
        <v>40</v>
      </c>
      <c r="C372">
        <v>12</v>
      </c>
      <c r="D372">
        <v>220000</v>
      </c>
    </row>
    <row r="373" spans="1:4">
      <c r="A373" s="24">
        <v>201555020257</v>
      </c>
      <c r="B373" t="s">
        <v>41</v>
      </c>
      <c r="C373">
        <v>13</v>
      </c>
      <c r="D373">
        <v>300000</v>
      </c>
    </row>
    <row r="374" spans="1:4">
      <c r="A374" s="24">
        <v>201555020257</v>
      </c>
      <c r="B374" t="s">
        <v>43</v>
      </c>
      <c r="C374">
        <v>15</v>
      </c>
      <c r="D374">
        <v>363612</v>
      </c>
    </row>
    <row r="375" spans="1:4">
      <c r="A375" s="24">
        <v>201555020257</v>
      </c>
      <c r="B375" t="s">
        <v>25</v>
      </c>
      <c r="C375">
        <v>19</v>
      </c>
      <c r="D375">
        <v>6883612</v>
      </c>
    </row>
    <row r="376" spans="1:4">
      <c r="A376" s="24">
        <v>304849010199</v>
      </c>
      <c r="B376" t="s">
        <v>39</v>
      </c>
      <c r="C376">
        <v>11</v>
      </c>
      <c r="D376">
        <v>32175000</v>
      </c>
    </row>
    <row r="377" spans="1:4">
      <c r="A377" s="24">
        <v>304849010199</v>
      </c>
      <c r="B377" t="s">
        <v>40</v>
      </c>
      <c r="C377">
        <v>12</v>
      </c>
      <c r="D377">
        <v>1102000</v>
      </c>
    </row>
    <row r="378" spans="1:4">
      <c r="A378" s="24">
        <v>304849010199</v>
      </c>
      <c r="B378" t="s">
        <v>41</v>
      </c>
      <c r="C378">
        <v>13</v>
      </c>
      <c r="D378">
        <v>1085350</v>
      </c>
    </row>
    <row r="379" spans="1:4">
      <c r="A379" s="24">
        <v>304849010199</v>
      </c>
      <c r="B379" t="s">
        <v>42</v>
      </c>
      <c r="C379">
        <v>14</v>
      </c>
      <c r="D379">
        <v>2497270.5</v>
      </c>
    </row>
    <row r="380" spans="1:4">
      <c r="A380" s="24">
        <v>304849010199</v>
      </c>
      <c r="B380" t="s">
        <v>43</v>
      </c>
      <c r="C380">
        <v>15</v>
      </c>
      <c r="D380">
        <v>2175000</v>
      </c>
    </row>
    <row r="381" spans="1:4">
      <c r="A381" s="24">
        <v>304849010199</v>
      </c>
      <c r="B381" t="s">
        <v>25</v>
      </c>
      <c r="C381">
        <v>19</v>
      </c>
      <c r="D381">
        <v>39034620.5</v>
      </c>
    </row>
    <row r="382" spans="1:4">
      <c r="A382" s="24">
        <v>401807010256</v>
      </c>
      <c r="B382" t="s">
        <v>39</v>
      </c>
      <c r="C382">
        <v>11</v>
      </c>
      <c r="D382">
        <v>11000000</v>
      </c>
    </row>
    <row r="383" spans="1:4">
      <c r="A383" s="24">
        <v>401807010256</v>
      </c>
      <c r="B383" t="s">
        <v>40</v>
      </c>
      <c r="C383">
        <v>12</v>
      </c>
      <c r="D383">
        <v>500000</v>
      </c>
    </row>
    <row r="384" spans="1:4">
      <c r="A384" s="24">
        <v>401807010256</v>
      </c>
      <c r="B384" t="s">
        <v>42</v>
      </c>
      <c r="C384">
        <v>14</v>
      </c>
      <c r="D384">
        <v>2500000</v>
      </c>
    </row>
    <row r="385" spans="1:4">
      <c r="A385" s="24">
        <v>401807010256</v>
      </c>
      <c r="B385" t="s">
        <v>46</v>
      </c>
      <c r="C385">
        <v>18</v>
      </c>
      <c r="D385">
        <v>5000000</v>
      </c>
    </row>
    <row r="386" spans="1:4">
      <c r="A386" s="24">
        <v>401807010256</v>
      </c>
      <c r="B386" t="s">
        <v>25</v>
      </c>
      <c r="C386">
        <v>19</v>
      </c>
      <c r="D386">
        <v>19000000</v>
      </c>
    </row>
    <row r="387" spans="1:4">
      <c r="A387" s="24">
        <v>201322010196</v>
      </c>
      <c r="B387" t="s">
        <v>39</v>
      </c>
      <c r="C387">
        <v>11</v>
      </c>
      <c r="D387">
        <v>15000000</v>
      </c>
    </row>
    <row r="388" spans="1:4">
      <c r="A388" s="24">
        <v>201322010196</v>
      </c>
      <c r="B388" t="s">
        <v>40</v>
      </c>
      <c r="C388">
        <v>12</v>
      </c>
      <c r="D388">
        <v>1550000</v>
      </c>
    </row>
    <row r="389" spans="1:4">
      <c r="A389" s="24">
        <v>201322010196</v>
      </c>
      <c r="B389" t="s">
        <v>41</v>
      </c>
      <c r="C389">
        <v>13</v>
      </c>
      <c r="D389">
        <v>3000000</v>
      </c>
    </row>
    <row r="390" spans="1:4">
      <c r="A390" s="24">
        <v>201322010196</v>
      </c>
      <c r="B390" t="s">
        <v>42</v>
      </c>
      <c r="C390">
        <v>14</v>
      </c>
      <c r="D390">
        <v>4500000</v>
      </c>
    </row>
    <row r="391" spans="1:4">
      <c r="A391" s="24">
        <v>201322010196</v>
      </c>
      <c r="B391" t="s">
        <v>25</v>
      </c>
      <c r="C391">
        <v>19</v>
      </c>
      <c r="D391">
        <v>24050000</v>
      </c>
    </row>
    <row r="392" spans="1:4">
      <c r="A392" s="24">
        <v>302672020259</v>
      </c>
      <c r="B392" t="s">
        <v>39</v>
      </c>
      <c r="C392">
        <v>11</v>
      </c>
      <c r="D392">
        <v>5250000</v>
      </c>
    </row>
    <row r="393" spans="1:4">
      <c r="A393" s="24">
        <v>302672020259</v>
      </c>
      <c r="B393" t="s">
        <v>40</v>
      </c>
      <c r="C393">
        <v>12</v>
      </c>
      <c r="D393">
        <v>200000</v>
      </c>
    </row>
    <row r="394" spans="1:4">
      <c r="A394" s="24">
        <v>302672020259</v>
      </c>
      <c r="B394" t="s">
        <v>41</v>
      </c>
      <c r="C394">
        <v>13</v>
      </c>
      <c r="D394">
        <v>1800000</v>
      </c>
    </row>
    <row r="395" spans="1:4">
      <c r="A395" s="24">
        <v>302672020259</v>
      </c>
      <c r="B395" t="s">
        <v>42</v>
      </c>
      <c r="C395">
        <v>14</v>
      </c>
      <c r="D395">
        <v>1130000</v>
      </c>
    </row>
    <row r="396" spans="1:4">
      <c r="A396" s="24">
        <v>302672020259</v>
      </c>
      <c r="B396" t="s">
        <v>43</v>
      </c>
      <c r="C396">
        <v>15</v>
      </c>
      <c r="D396">
        <v>2200000</v>
      </c>
    </row>
    <row r="397" spans="1:4">
      <c r="A397" s="24">
        <v>302672020259</v>
      </c>
      <c r="B397" t="s">
        <v>25</v>
      </c>
      <c r="C397">
        <v>19</v>
      </c>
      <c r="D397">
        <v>10580000</v>
      </c>
    </row>
    <row r="398" spans="1:4">
      <c r="A398" s="24">
        <v>609162020264</v>
      </c>
      <c r="B398" t="s">
        <v>39</v>
      </c>
      <c r="C398">
        <v>11</v>
      </c>
      <c r="D398">
        <v>13000000</v>
      </c>
    </row>
    <row r="399" spans="1:4">
      <c r="A399" s="24">
        <v>609162020264</v>
      </c>
      <c r="B399" t="s">
        <v>40</v>
      </c>
      <c r="C399">
        <v>12</v>
      </c>
      <c r="D399">
        <v>500000</v>
      </c>
    </row>
    <row r="400" spans="1:4">
      <c r="A400" s="24">
        <v>609162020264</v>
      </c>
      <c r="B400" t="s">
        <v>41</v>
      </c>
      <c r="C400">
        <v>13</v>
      </c>
      <c r="D400">
        <v>300000</v>
      </c>
    </row>
    <row r="401" spans="1:4">
      <c r="A401" s="24">
        <v>609162020264</v>
      </c>
      <c r="B401" t="s">
        <v>42</v>
      </c>
      <c r="C401">
        <v>14</v>
      </c>
      <c r="D401">
        <v>1200000</v>
      </c>
    </row>
    <row r="402" spans="1:4">
      <c r="A402" s="24">
        <v>609162020264</v>
      </c>
      <c r="B402" t="s">
        <v>25</v>
      </c>
      <c r="C402">
        <v>19</v>
      </c>
      <c r="D402">
        <v>15000000</v>
      </c>
    </row>
    <row r="403" spans="1:4">
      <c r="A403" s="52">
        <v>404751020271</v>
      </c>
      <c r="B403" t="s">
        <v>39</v>
      </c>
      <c r="C403">
        <v>11</v>
      </c>
      <c r="D403">
        <v>10550000</v>
      </c>
    </row>
    <row r="404" spans="1:4">
      <c r="A404" s="52">
        <v>404751020271</v>
      </c>
      <c r="B404" t="s">
        <v>40</v>
      </c>
      <c r="C404">
        <v>12</v>
      </c>
      <c r="D404">
        <v>650000</v>
      </c>
    </row>
    <row r="405" spans="1:4">
      <c r="A405" s="52">
        <v>404751020271</v>
      </c>
      <c r="B405" t="s">
        <v>42</v>
      </c>
      <c r="C405">
        <v>14</v>
      </c>
      <c r="D405">
        <v>2275000</v>
      </c>
    </row>
    <row r="406" spans="1:4">
      <c r="A406" s="52">
        <v>404751020271</v>
      </c>
      <c r="B406" t="s">
        <v>25</v>
      </c>
      <c r="C406">
        <v>19</v>
      </c>
      <c r="D406">
        <v>13475000</v>
      </c>
    </row>
    <row r="407" spans="1:4">
      <c r="A407" s="24">
        <v>505202010273</v>
      </c>
      <c r="B407" t="s">
        <v>39</v>
      </c>
      <c r="C407">
        <v>11</v>
      </c>
      <c r="D407">
        <v>4000000</v>
      </c>
    </row>
    <row r="408" spans="1:4">
      <c r="A408" s="24">
        <v>505202010273</v>
      </c>
      <c r="B408" t="s">
        <v>41</v>
      </c>
      <c r="C408">
        <v>13</v>
      </c>
      <c r="D408">
        <v>288843</v>
      </c>
    </row>
    <row r="409" spans="1:4">
      <c r="A409" s="24">
        <v>505202010273</v>
      </c>
      <c r="B409" t="s">
        <v>42</v>
      </c>
      <c r="C409">
        <v>14</v>
      </c>
      <c r="D409">
        <v>1200000</v>
      </c>
    </row>
    <row r="410" spans="1:4">
      <c r="A410" s="24">
        <v>505202010273</v>
      </c>
      <c r="B410" t="s">
        <v>43</v>
      </c>
      <c r="C410">
        <v>15</v>
      </c>
      <c r="D410">
        <v>62500</v>
      </c>
    </row>
    <row r="411" spans="1:4">
      <c r="A411" s="24">
        <v>505202010273</v>
      </c>
      <c r="B411" t="s">
        <v>25</v>
      </c>
      <c r="C411">
        <v>19</v>
      </c>
      <c r="D411">
        <v>5551343</v>
      </c>
    </row>
    <row r="412" spans="1:4">
      <c r="A412" s="24">
        <v>552717010274</v>
      </c>
      <c r="B412" t="s">
        <v>39</v>
      </c>
      <c r="C412">
        <v>11</v>
      </c>
      <c r="D412">
        <v>103230000</v>
      </c>
    </row>
    <row r="413" spans="1:4">
      <c r="A413" s="24">
        <v>552717010274</v>
      </c>
      <c r="B413" t="s">
        <v>40</v>
      </c>
      <c r="C413">
        <v>12</v>
      </c>
      <c r="D413">
        <v>1000000</v>
      </c>
    </row>
    <row r="414" spans="1:4">
      <c r="A414" s="24">
        <v>552717010274</v>
      </c>
      <c r="B414" t="s">
        <v>41</v>
      </c>
      <c r="C414">
        <v>13</v>
      </c>
      <c r="D414">
        <v>860005</v>
      </c>
    </row>
    <row r="415" spans="1:4">
      <c r="A415" s="24">
        <v>552717010274</v>
      </c>
      <c r="B415" t="s">
        <v>42</v>
      </c>
      <c r="C415">
        <v>14</v>
      </c>
      <c r="D415">
        <v>5600000</v>
      </c>
    </row>
    <row r="416" spans="1:4">
      <c r="A416" s="24">
        <v>552717010274</v>
      </c>
      <c r="B416" t="s">
        <v>25</v>
      </c>
      <c r="C416">
        <v>19</v>
      </c>
      <c r="D416">
        <v>110690005</v>
      </c>
    </row>
    <row r="417" spans="1:4">
      <c r="A417" s="24">
        <v>303558010266</v>
      </c>
      <c r="B417" t="s">
        <v>39</v>
      </c>
      <c r="C417">
        <v>11</v>
      </c>
      <c r="D417">
        <v>8046000</v>
      </c>
    </row>
    <row r="418" spans="1:4">
      <c r="A418" s="24">
        <v>303558010266</v>
      </c>
      <c r="B418" t="s">
        <v>40</v>
      </c>
      <c r="C418">
        <v>12</v>
      </c>
      <c r="D418">
        <v>814000</v>
      </c>
    </row>
    <row r="419" spans="1:4">
      <c r="A419" s="24">
        <v>303558010266</v>
      </c>
      <c r="B419" t="s">
        <v>41</v>
      </c>
      <c r="C419">
        <v>13</v>
      </c>
      <c r="D419">
        <v>1500000</v>
      </c>
    </row>
    <row r="420" spans="1:4">
      <c r="A420" s="24">
        <v>303558010266</v>
      </c>
      <c r="B420" t="s">
        <v>42</v>
      </c>
      <c r="C420">
        <v>14</v>
      </c>
      <c r="D420">
        <v>31100000</v>
      </c>
    </row>
    <row r="421" spans="1:4">
      <c r="A421" s="24">
        <v>303558010266</v>
      </c>
      <c r="B421" t="s">
        <v>25</v>
      </c>
      <c r="C421">
        <v>19</v>
      </c>
      <c r="D421">
        <v>41460000</v>
      </c>
    </row>
    <row r="422" spans="1:4">
      <c r="A422" s="24">
        <v>555255010272</v>
      </c>
      <c r="B422" t="s">
        <v>39</v>
      </c>
      <c r="C422">
        <v>11</v>
      </c>
      <c r="D422">
        <v>7500000</v>
      </c>
    </row>
    <row r="423" spans="1:4">
      <c r="A423" s="24">
        <v>555255010272</v>
      </c>
      <c r="B423" t="s">
        <v>40</v>
      </c>
      <c r="C423">
        <v>12</v>
      </c>
      <c r="D423">
        <v>3750000</v>
      </c>
    </row>
    <row r="424" spans="1:4">
      <c r="A424" s="24">
        <v>555255010272</v>
      </c>
      <c r="B424" t="s">
        <v>41</v>
      </c>
      <c r="C424">
        <v>13</v>
      </c>
      <c r="D424">
        <v>875000</v>
      </c>
    </row>
    <row r="425" spans="1:4">
      <c r="A425" s="24">
        <v>555255010272</v>
      </c>
      <c r="B425" t="s">
        <v>42</v>
      </c>
      <c r="C425">
        <v>14</v>
      </c>
      <c r="D425">
        <v>2500000</v>
      </c>
    </row>
    <row r="426" spans="1:4">
      <c r="A426" s="24">
        <v>555255010272</v>
      </c>
      <c r="B426" t="s">
        <v>43</v>
      </c>
      <c r="C426">
        <v>15</v>
      </c>
      <c r="D426">
        <v>62500</v>
      </c>
    </row>
    <row r="427" spans="1:4">
      <c r="A427" s="24">
        <v>555255010272</v>
      </c>
      <c r="B427" t="s">
        <v>25</v>
      </c>
      <c r="C427">
        <v>19</v>
      </c>
      <c r="D427">
        <v>14687500</v>
      </c>
    </row>
    <row r="428" spans="1:4">
      <c r="A428" s="24">
        <v>302695020278</v>
      </c>
      <c r="B428" t="s">
        <v>39</v>
      </c>
      <c r="C428">
        <v>11</v>
      </c>
      <c r="D428">
        <v>43674696</v>
      </c>
    </row>
    <row r="429" spans="1:4">
      <c r="A429" s="24">
        <v>302695020278</v>
      </c>
      <c r="B429" t="s">
        <v>40</v>
      </c>
      <c r="C429">
        <v>12</v>
      </c>
      <c r="D429">
        <v>856519</v>
      </c>
    </row>
    <row r="430" spans="1:4">
      <c r="A430" s="24">
        <v>302695020278</v>
      </c>
      <c r="B430" t="s">
        <v>41</v>
      </c>
      <c r="C430">
        <v>13</v>
      </c>
      <c r="D430">
        <v>1000000</v>
      </c>
    </row>
    <row r="431" spans="1:4">
      <c r="A431" s="24">
        <v>302695020278</v>
      </c>
      <c r="B431" t="s">
        <v>42</v>
      </c>
      <c r="C431">
        <v>14</v>
      </c>
      <c r="D431">
        <v>179737809</v>
      </c>
    </row>
    <row r="432" spans="1:4">
      <c r="A432" s="24">
        <v>302695020278</v>
      </c>
      <c r="B432" t="s">
        <v>25</v>
      </c>
      <c r="C432">
        <v>19</v>
      </c>
      <c r="D432">
        <v>225269024</v>
      </c>
    </row>
    <row r="433" spans="1:4">
      <c r="A433" s="24">
        <v>306120020276</v>
      </c>
      <c r="B433" t="s">
        <v>39</v>
      </c>
      <c r="C433">
        <v>11</v>
      </c>
      <c r="D433">
        <v>11003000</v>
      </c>
    </row>
    <row r="434" spans="1:4">
      <c r="A434" s="24">
        <v>306120020276</v>
      </c>
      <c r="B434" t="s">
        <v>40</v>
      </c>
      <c r="C434">
        <v>12</v>
      </c>
      <c r="D434">
        <v>700000</v>
      </c>
    </row>
    <row r="435" spans="1:4">
      <c r="A435" s="24">
        <v>306120020276</v>
      </c>
      <c r="B435" t="s">
        <v>41</v>
      </c>
      <c r="C435">
        <v>13</v>
      </c>
      <c r="D435">
        <v>867000</v>
      </c>
    </row>
    <row r="436" spans="1:4">
      <c r="A436" s="24">
        <v>306120020276</v>
      </c>
      <c r="B436" t="s">
        <v>42</v>
      </c>
      <c r="C436">
        <v>14</v>
      </c>
      <c r="D436">
        <v>7500000</v>
      </c>
    </row>
    <row r="437" spans="1:4">
      <c r="A437" s="24">
        <v>306120020276</v>
      </c>
      <c r="B437" t="s">
        <v>25</v>
      </c>
      <c r="C437">
        <v>19</v>
      </c>
      <c r="D437">
        <v>20070000</v>
      </c>
    </row>
    <row r="438" spans="1:4">
      <c r="A438" s="24">
        <v>302648020268</v>
      </c>
      <c r="B438" t="s">
        <v>39</v>
      </c>
      <c r="C438">
        <v>11</v>
      </c>
      <c r="D438">
        <v>27120000</v>
      </c>
    </row>
    <row r="439" spans="1:4">
      <c r="A439" s="24">
        <v>302648020268</v>
      </c>
      <c r="B439" t="s">
        <v>40</v>
      </c>
      <c r="C439">
        <v>12</v>
      </c>
      <c r="D439">
        <v>1200000</v>
      </c>
    </row>
    <row r="440" spans="1:4">
      <c r="A440" s="24">
        <v>302648020268</v>
      </c>
      <c r="B440" t="s">
        <v>41</v>
      </c>
      <c r="C440">
        <v>13</v>
      </c>
      <c r="D440">
        <v>1547556.16</v>
      </c>
    </row>
    <row r="441" spans="1:4">
      <c r="A441" s="24">
        <v>302648020268</v>
      </c>
      <c r="B441" t="s">
        <v>42</v>
      </c>
      <c r="C441">
        <v>14</v>
      </c>
      <c r="D441">
        <v>8750800</v>
      </c>
    </row>
    <row r="442" spans="1:4">
      <c r="A442" s="24">
        <v>302648020268</v>
      </c>
      <c r="B442" t="s">
        <v>43</v>
      </c>
      <c r="C442">
        <v>15</v>
      </c>
      <c r="D442">
        <v>4850000</v>
      </c>
    </row>
    <row r="443" spans="1:4">
      <c r="A443" s="24">
        <v>302648020268</v>
      </c>
      <c r="B443" t="s">
        <v>44</v>
      </c>
      <c r="C443">
        <v>16</v>
      </c>
      <c r="D443">
        <v>390000</v>
      </c>
    </row>
    <row r="444" spans="1:4">
      <c r="A444" s="24">
        <v>302648020268</v>
      </c>
      <c r="B444" t="s">
        <v>25</v>
      </c>
      <c r="C444">
        <v>19</v>
      </c>
      <c r="D444">
        <v>43858356.159999996</v>
      </c>
    </row>
    <row r="445" spans="1:4">
      <c r="A445" s="24">
        <v>302629020266</v>
      </c>
      <c r="B445" t="s">
        <v>39</v>
      </c>
      <c r="C445">
        <v>11</v>
      </c>
      <c r="D445">
        <v>25000000</v>
      </c>
    </row>
    <row r="446" spans="1:4">
      <c r="A446" s="24">
        <v>302629020266</v>
      </c>
      <c r="B446" t="s">
        <v>40</v>
      </c>
      <c r="C446">
        <v>12</v>
      </c>
      <c r="D446">
        <v>45000</v>
      </c>
    </row>
    <row r="447" spans="1:4">
      <c r="A447" s="24">
        <v>302629020266</v>
      </c>
      <c r="B447" t="s">
        <v>41</v>
      </c>
      <c r="C447">
        <v>13</v>
      </c>
      <c r="D447">
        <v>65000</v>
      </c>
    </row>
    <row r="448" spans="1:4">
      <c r="A448" s="24">
        <v>302629020266</v>
      </c>
      <c r="B448" t="s">
        <v>42</v>
      </c>
      <c r="C448">
        <v>14</v>
      </c>
      <c r="D448">
        <v>9150000</v>
      </c>
    </row>
    <row r="449" spans="1:4">
      <c r="A449" s="24">
        <v>302629020266</v>
      </c>
      <c r="B449" t="s">
        <v>25</v>
      </c>
      <c r="C449">
        <v>19</v>
      </c>
      <c r="D449">
        <v>34260000</v>
      </c>
    </row>
    <row r="450" spans="1:4">
      <c r="A450" s="24">
        <v>508122020275</v>
      </c>
      <c r="B450" t="s">
        <v>39</v>
      </c>
      <c r="C450">
        <v>11</v>
      </c>
      <c r="D450">
        <v>179685140</v>
      </c>
    </row>
    <row r="451" spans="1:4">
      <c r="A451" s="24">
        <v>508122020275</v>
      </c>
      <c r="B451" t="s">
        <v>40</v>
      </c>
      <c r="C451">
        <v>12</v>
      </c>
      <c r="D451">
        <v>2507282</v>
      </c>
    </row>
    <row r="452" spans="1:4">
      <c r="A452" s="24">
        <v>508122020275</v>
      </c>
      <c r="B452" t="s">
        <v>41</v>
      </c>
      <c r="C452">
        <v>13</v>
      </c>
      <c r="D452">
        <v>4367241</v>
      </c>
    </row>
    <row r="453" spans="1:4">
      <c r="A453" s="24">
        <v>508122020275</v>
      </c>
      <c r="B453" t="s">
        <v>42</v>
      </c>
      <c r="C453">
        <v>14</v>
      </c>
      <c r="D453">
        <v>107254672</v>
      </c>
    </row>
    <row r="454" spans="1:4">
      <c r="A454" s="24">
        <v>508122020275</v>
      </c>
      <c r="B454" t="s">
        <v>43</v>
      </c>
      <c r="C454">
        <v>15</v>
      </c>
      <c r="D454">
        <v>4763260</v>
      </c>
    </row>
    <row r="455" spans="1:4">
      <c r="A455" s="24">
        <v>508122020275</v>
      </c>
      <c r="B455" t="s">
        <v>25</v>
      </c>
      <c r="C455">
        <v>19</v>
      </c>
      <c r="D455">
        <v>298577595</v>
      </c>
    </row>
    <row r="456" spans="1:4">
      <c r="A456" s="24">
        <v>100602010277</v>
      </c>
      <c r="B456" t="s">
        <v>39</v>
      </c>
      <c r="C456">
        <v>11</v>
      </c>
      <c r="D456">
        <v>21560350</v>
      </c>
    </row>
    <row r="457" spans="1:4">
      <c r="A457" s="24">
        <v>100602010277</v>
      </c>
      <c r="B457" t="s">
        <v>40</v>
      </c>
      <c r="C457">
        <v>12</v>
      </c>
      <c r="D457">
        <v>485475</v>
      </c>
    </row>
    <row r="458" spans="1:4">
      <c r="A458" s="24">
        <v>100602010277</v>
      </c>
      <c r="B458" t="s">
        <v>41</v>
      </c>
      <c r="C458">
        <v>13</v>
      </c>
      <c r="D458">
        <v>396458</v>
      </c>
    </row>
    <row r="459" spans="1:4">
      <c r="A459" s="24">
        <v>100602010277</v>
      </c>
      <c r="B459" t="s">
        <v>42</v>
      </c>
      <c r="C459">
        <v>14</v>
      </c>
      <c r="D459">
        <v>23009341</v>
      </c>
    </row>
    <row r="460" spans="1:4">
      <c r="A460" s="24">
        <v>100602010277</v>
      </c>
      <c r="B460" t="s">
        <v>43</v>
      </c>
      <c r="C460">
        <v>15</v>
      </c>
      <c r="D460">
        <v>5535650</v>
      </c>
    </row>
    <row r="461" spans="1:4">
      <c r="A461" s="24">
        <v>100602010277</v>
      </c>
      <c r="B461" t="s">
        <v>25</v>
      </c>
      <c r="C461">
        <v>19</v>
      </c>
      <c r="D461">
        <v>50987274</v>
      </c>
    </row>
    <row r="462" spans="1:4">
      <c r="A462" s="24">
        <v>558549010265</v>
      </c>
      <c r="B462" t="s">
        <v>39</v>
      </c>
      <c r="C462">
        <v>11</v>
      </c>
      <c r="D462">
        <v>11025705</v>
      </c>
    </row>
    <row r="463" spans="1:4">
      <c r="A463" s="24">
        <v>558549010265</v>
      </c>
      <c r="B463" t="s">
        <v>40</v>
      </c>
      <c r="C463">
        <v>12</v>
      </c>
      <c r="D463">
        <v>2000000</v>
      </c>
    </row>
    <row r="464" spans="1:4">
      <c r="A464" s="24">
        <v>558549010265</v>
      </c>
      <c r="B464" t="s">
        <v>41</v>
      </c>
      <c r="C464">
        <v>13</v>
      </c>
      <c r="D464">
        <v>2497236</v>
      </c>
    </row>
    <row r="465" spans="1:4">
      <c r="A465" s="24">
        <v>558549010265</v>
      </c>
      <c r="B465" t="s">
        <v>42</v>
      </c>
      <c r="C465">
        <v>14</v>
      </c>
      <c r="D465">
        <v>7002485</v>
      </c>
    </row>
    <row r="466" spans="1:4">
      <c r="A466" s="24">
        <v>558549010265</v>
      </c>
      <c r="B466" t="s">
        <v>43</v>
      </c>
      <c r="C466">
        <v>15</v>
      </c>
      <c r="D466">
        <v>591490</v>
      </c>
    </row>
    <row r="467" spans="1:4">
      <c r="A467" s="24">
        <v>558549010265</v>
      </c>
      <c r="B467" t="s">
        <v>25</v>
      </c>
      <c r="C467">
        <v>19</v>
      </c>
      <c r="D467">
        <v>23116916</v>
      </c>
    </row>
    <row r="468" spans="1:4">
      <c r="A468" s="24">
        <v>306120020270</v>
      </c>
      <c r="B468" t="s">
        <v>39</v>
      </c>
      <c r="C468">
        <v>11</v>
      </c>
      <c r="D468">
        <v>30000000</v>
      </c>
    </row>
    <row r="469" spans="1:4">
      <c r="A469" s="24">
        <v>306120020270</v>
      </c>
      <c r="B469" t="s">
        <v>40</v>
      </c>
      <c r="C469">
        <v>12</v>
      </c>
      <c r="D469">
        <v>1800000</v>
      </c>
    </row>
    <row r="470" spans="1:4">
      <c r="A470" s="24">
        <v>306120020270</v>
      </c>
      <c r="B470" t="s">
        <v>42</v>
      </c>
      <c r="C470">
        <v>14</v>
      </c>
      <c r="D470">
        <v>8500000</v>
      </c>
    </row>
    <row r="471" spans="1:4">
      <c r="A471" s="24">
        <v>306120020270</v>
      </c>
      <c r="B471" t="s">
        <v>25</v>
      </c>
      <c r="C471">
        <v>19</v>
      </c>
      <c r="D471">
        <v>40300000</v>
      </c>
    </row>
    <row r="472" spans="1:4">
      <c r="A472" s="24">
        <v>100918010200</v>
      </c>
      <c r="B472" t="s">
        <v>39</v>
      </c>
      <c r="C472">
        <v>11</v>
      </c>
      <c r="D472">
        <v>26846130</v>
      </c>
    </row>
    <row r="473" spans="1:4">
      <c r="A473" s="24">
        <v>100918010200</v>
      </c>
      <c r="B473" t="s">
        <v>40</v>
      </c>
      <c r="C473">
        <v>12</v>
      </c>
      <c r="D473">
        <v>306968</v>
      </c>
    </row>
    <row r="474" spans="1:4">
      <c r="A474" s="24">
        <v>100918010200</v>
      </c>
      <c r="B474" t="s">
        <v>41</v>
      </c>
      <c r="C474">
        <v>13</v>
      </c>
      <c r="D474">
        <v>121645</v>
      </c>
    </row>
    <row r="475" spans="1:4">
      <c r="A475" s="24">
        <v>100918010200</v>
      </c>
      <c r="B475" t="s">
        <v>42</v>
      </c>
      <c r="C475">
        <v>14</v>
      </c>
      <c r="D475">
        <v>14981913</v>
      </c>
    </row>
    <row r="476" spans="1:4">
      <c r="A476" s="24">
        <v>100918010200</v>
      </c>
      <c r="B476" t="s">
        <v>43</v>
      </c>
      <c r="C476">
        <v>15</v>
      </c>
      <c r="D476">
        <v>1164250</v>
      </c>
    </row>
    <row r="477" spans="1:4">
      <c r="A477" s="24">
        <v>100918010200</v>
      </c>
      <c r="B477" t="s">
        <v>25</v>
      </c>
      <c r="C477">
        <v>19</v>
      </c>
      <c r="D477">
        <v>43420906</v>
      </c>
    </row>
    <row r="478" spans="1:4">
      <c r="A478" s="24">
        <v>507066010267</v>
      </c>
      <c r="B478" t="s">
        <v>39</v>
      </c>
      <c r="C478">
        <v>11</v>
      </c>
      <c r="D478">
        <v>13747120</v>
      </c>
    </row>
    <row r="479" spans="1:4">
      <c r="A479" s="24">
        <v>507066010267</v>
      </c>
      <c r="B479" t="s">
        <v>40</v>
      </c>
      <c r="C479">
        <v>12</v>
      </c>
      <c r="D479">
        <v>383420</v>
      </c>
    </row>
    <row r="480" spans="1:4">
      <c r="A480" s="24">
        <v>507066010267</v>
      </c>
      <c r="B480" t="s">
        <v>41</v>
      </c>
      <c r="C480">
        <v>13</v>
      </c>
      <c r="D480">
        <v>135219</v>
      </c>
    </row>
    <row r="481" spans="1:4">
      <c r="A481" s="24">
        <v>507066010267</v>
      </c>
      <c r="B481" t="s">
        <v>42</v>
      </c>
      <c r="C481">
        <v>14</v>
      </c>
      <c r="D481">
        <v>4354869</v>
      </c>
    </row>
    <row r="482" spans="1:4">
      <c r="A482" s="24">
        <v>507066010267</v>
      </c>
      <c r="B482" t="s">
        <v>43</v>
      </c>
      <c r="C482">
        <v>15</v>
      </c>
      <c r="D482">
        <v>625000</v>
      </c>
    </row>
    <row r="483" spans="1:4">
      <c r="A483" s="24">
        <v>507066010267</v>
      </c>
      <c r="B483" t="s">
        <v>25</v>
      </c>
      <c r="C483">
        <v>19</v>
      </c>
      <c r="D483">
        <v>19245628</v>
      </c>
    </row>
    <row r="484" spans="1:4">
      <c r="A484" s="24">
        <v>404751020269</v>
      </c>
      <c r="B484" t="s">
        <v>39</v>
      </c>
      <c r="C484">
        <v>11</v>
      </c>
      <c r="D484">
        <v>46000000</v>
      </c>
    </row>
    <row r="485" spans="1:4">
      <c r="A485" s="24">
        <v>404751020269</v>
      </c>
      <c r="B485" t="s">
        <v>40</v>
      </c>
      <c r="C485">
        <v>12</v>
      </c>
      <c r="D485">
        <v>1000000</v>
      </c>
    </row>
    <row r="486" spans="1:4">
      <c r="A486" s="24">
        <v>404751020269</v>
      </c>
      <c r="B486" t="s">
        <v>41</v>
      </c>
      <c r="C486">
        <v>13</v>
      </c>
      <c r="D486">
        <v>2000000</v>
      </c>
    </row>
    <row r="487" spans="1:4">
      <c r="A487" s="24">
        <v>404751020269</v>
      </c>
      <c r="B487" t="s">
        <v>42</v>
      </c>
      <c r="C487">
        <v>14</v>
      </c>
      <c r="D487">
        <v>26000000</v>
      </c>
    </row>
    <row r="488" spans="1:4">
      <c r="A488" s="24">
        <v>404751020269</v>
      </c>
      <c r="B488" t="s">
        <v>25</v>
      </c>
      <c r="C488">
        <v>19</v>
      </c>
      <c r="D488">
        <v>75000000</v>
      </c>
    </row>
    <row r="489" spans="1:4">
      <c r="A489" s="24">
        <v>555202010279</v>
      </c>
      <c r="B489" t="s">
        <v>39</v>
      </c>
      <c r="C489">
        <v>11</v>
      </c>
      <c r="D489">
        <v>37914120</v>
      </c>
    </row>
    <row r="490" spans="1:4">
      <c r="A490" s="24">
        <v>555202010279</v>
      </c>
      <c r="B490" t="s">
        <v>40</v>
      </c>
      <c r="C490">
        <v>12</v>
      </c>
      <c r="D490">
        <v>1475757</v>
      </c>
    </row>
    <row r="491" spans="1:4">
      <c r="A491" s="24">
        <v>555202010279</v>
      </c>
      <c r="B491" t="s">
        <v>41</v>
      </c>
      <c r="C491">
        <v>13</v>
      </c>
      <c r="D491">
        <v>1391756</v>
      </c>
    </row>
    <row r="492" spans="1:4">
      <c r="A492" s="24">
        <v>555202010279</v>
      </c>
      <c r="B492" t="s">
        <v>42</v>
      </c>
      <c r="C492">
        <v>14</v>
      </c>
      <c r="D492">
        <v>8409875</v>
      </c>
    </row>
    <row r="493" spans="1:4">
      <c r="A493" s="24">
        <v>555202010279</v>
      </c>
      <c r="B493" t="s">
        <v>43</v>
      </c>
      <c r="C493">
        <v>15</v>
      </c>
      <c r="D493">
        <v>1498230</v>
      </c>
    </row>
    <row r="494" spans="1:4">
      <c r="A494" s="24">
        <v>555202010279</v>
      </c>
      <c r="B494" t="s">
        <v>25</v>
      </c>
      <c r="C494">
        <v>19</v>
      </c>
      <c r="D494">
        <v>50689738</v>
      </c>
    </row>
    <row r="495" spans="1:4">
      <c r="A495" s="24">
        <v>507066010280</v>
      </c>
      <c r="B495" t="s">
        <v>39</v>
      </c>
      <c r="C495">
        <v>11</v>
      </c>
      <c r="D495">
        <v>169785140</v>
      </c>
    </row>
    <row r="496" spans="1:4">
      <c r="A496" s="24">
        <v>507066010280</v>
      </c>
      <c r="B496" t="s">
        <v>40</v>
      </c>
      <c r="C496">
        <v>12</v>
      </c>
      <c r="D496">
        <v>933510</v>
      </c>
    </row>
    <row r="497" spans="1:4">
      <c r="A497" s="24">
        <v>507066010280</v>
      </c>
      <c r="B497" t="s">
        <v>41</v>
      </c>
      <c r="C497">
        <v>13</v>
      </c>
      <c r="D497">
        <v>459057</v>
      </c>
    </row>
    <row r="498" spans="1:4">
      <c r="A498" s="24">
        <v>507066010280</v>
      </c>
      <c r="B498" t="s">
        <v>42</v>
      </c>
      <c r="C498">
        <v>14</v>
      </c>
      <c r="D498">
        <v>64729756</v>
      </c>
    </row>
    <row r="499" spans="1:4">
      <c r="A499" s="24">
        <v>507066010280</v>
      </c>
      <c r="B499" t="s">
        <v>43</v>
      </c>
      <c r="C499">
        <v>15</v>
      </c>
      <c r="D499">
        <v>6578200</v>
      </c>
    </row>
    <row r="500" spans="1:4">
      <c r="A500" s="24">
        <v>507066010280</v>
      </c>
      <c r="B500" t="s">
        <v>25</v>
      </c>
      <c r="C500">
        <v>19</v>
      </c>
      <c r="D500">
        <v>242485663</v>
      </c>
    </row>
    <row r="501" spans="1:4">
      <c r="A501" s="24">
        <v>302695020281</v>
      </c>
      <c r="B501" t="s">
        <v>39</v>
      </c>
      <c r="C501">
        <v>11</v>
      </c>
      <c r="D501">
        <v>6815950</v>
      </c>
    </row>
    <row r="502" spans="1:4">
      <c r="A502" s="24">
        <v>302695020281</v>
      </c>
      <c r="B502" t="s">
        <v>41</v>
      </c>
      <c r="C502">
        <v>13</v>
      </c>
      <c r="D502">
        <v>2019366</v>
      </c>
    </row>
    <row r="503" spans="1:4">
      <c r="A503" s="24">
        <v>302695020281</v>
      </c>
      <c r="B503" t="s">
        <v>42</v>
      </c>
      <c r="C503">
        <v>14</v>
      </c>
      <c r="D503">
        <v>23149479</v>
      </c>
    </row>
    <row r="504" spans="1:4">
      <c r="A504" s="24">
        <v>302695020281</v>
      </c>
      <c r="B504" t="s">
        <v>25</v>
      </c>
      <c r="C504">
        <v>19</v>
      </c>
      <c r="D504">
        <v>31984795</v>
      </c>
    </row>
    <row r="505" spans="1:4">
      <c r="A505" s="24">
        <v>302640020283</v>
      </c>
      <c r="B505" t="s">
        <v>39</v>
      </c>
      <c r="C505">
        <v>11</v>
      </c>
      <c r="D505">
        <v>97000000</v>
      </c>
    </row>
    <row r="506" spans="1:4">
      <c r="A506" s="24">
        <v>302640020283</v>
      </c>
      <c r="B506" t="s">
        <v>40</v>
      </c>
      <c r="C506">
        <v>12</v>
      </c>
      <c r="D506">
        <v>1000000</v>
      </c>
    </row>
    <row r="507" spans="1:4">
      <c r="A507" s="24">
        <v>302640020283</v>
      </c>
      <c r="B507" t="s">
        <v>41</v>
      </c>
      <c r="C507">
        <v>13</v>
      </c>
      <c r="D507">
        <v>1516000</v>
      </c>
    </row>
    <row r="508" spans="1:4">
      <c r="A508" s="24">
        <v>302640020283</v>
      </c>
      <c r="B508" t="s">
        <v>42</v>
      </c>
      <c r="C508">
        <v>14</v>
      </c>
      <c r="D508">
        <v>13500000</v>
      </c>
    </row>
    <row r="509" spans="1:4">
      <c r="A509" s="24">
        <v>302640020283</v>
      </c>
      <c r="B509" t="s">
        <v>43</v>
      </c>
      <c r="C509">
        <v>15</v>
      </c>
      <c r="D509">
        <v>5500000</v>
      </c>
    </row>
    <row r="510" spans="1:4">
      <c r="A510" s="24">
        <v>302640020283</v>
      </c>
      <c r="B510" t="s">
        <v>46</v>
      </c>
      <c r="C510">
        <v>18</v>
      </c>
      <c r="D510">
        <v>8678134</v>
      </c>
    </row>
    <row r="511" spans="1:4">
      <c r="A511" s="24">
        <v>302640020283</v>
      </c>
      <c r="B511" t="s">
        <v>25</v>
      </c>
      <c r="C511">
        <v>19</v>
      </c>
      <c r="D511">
        <v>127194134</v>
      </c>
    </row>
    <row r="512" spans="1:4">
      <c r="A512" s="24">
        <v>202224020292</v>
      </c>
      <c r="B512" t="s">
        <v>39</v>
      </c>
      <c r="C512">
        <v>11</v>
      </c>
      <c r="D512">
        <v>21090500</v>
      </c>
    </row>
    <row r="513" spans="1:4">
      <c r="A513" s="24">
        <v>202224020292</v>
      </c>
      <c r="B513" t="s">
        <v>40</v>
      </c>
      <c r="C513">
        <v>12</v>
      </c>
      <c r="D513">
        <v>1000000</v>
      </c>
    </row>
    <row r="514" spans="1:4">
      <c r="A514" s="24">
        <v>202224020292</v>
      </c>
      <c r="B514" t="s">
        <v>41</v>
      </c>
      <c r="C514">
        <v>13</v>
      </c>
      <c r="D514">
        <v>1222660</v>
      </c>
    </row>
    <row r="515" spans="1:4">
      <c r="A515" s="24">
        <v>202224020292</v>
      </c>
      <c r="B515" t="s">
        <v>42</v>
      </c>
      <c r="C515">
        <v>14</v>
      </c>
      <c r="D515">
        <v>11048000</v>
      </c>
    </row>
    <row r="516" spans="1:4">
      <c r="A516" s="24">
        <v>202224020292</v>
      </c>
      <c r="B516" t="s">
        <v>25</v>
      </c>
      <c r="C516">
        <v>19</v>
      </c>
      <c r="D516">
        <v>34361160</v>
      </c>
    </row>
    <row r="517" spans="1:4">
      <c r="A517" s="24">
        <v>404751020291</v>
      </c>
      <c r="B517" t="s">
        <v>39</v>
      </c>
      <c r="C517">
        <v>11</v>
      </c>
      <c r="D517">
        <v>10600000</v>
      </c>
    </row>
    <row r="518" spans="1:4">
      <c r="A518" s="24">
        <v>404751020291</v>
      </c>
      <c r="B518" t="s">
        <v>40</v>
      </c>
      <c r="C518">
        <v>12</v>
      </c>
      <c r="D518">
        <v>250000</v>
      </c>
    </row>
    <row r="519" spans="1:4">
      <c r="A519" s="24">
        <v>404751020291</v>
      </c>
      <c r="B519" t="s">
        <v>41</v>
      </c>
      <c r="C519">
        <v>13</v>
      </c>
      <c r="D519">
        <v>6000</v>
      </c>
    </row>
    <row r="520" spans="1:4">
      <c r="A520" s="24">
        <v>404751020291</v>
      </c>
      <c r="B520" t="s">
        <v>42</v>
      </c>
      <c r="C520">
        <v>14</v>
      </c>
      <c r="D520">
        <v>574000</v>
      </c>
    </row>
    <row r="521" spans="1:4">
      <c r="A521" s="24">
        <v>404751020291</v>
      </c>
      <c r="B521" t="s">
        <v>25</v>
      </c>
      <c r="C521">
        <v>19</v>
      </c>
      <c r="D521">
        <v>11430000</v>
      </c>
    </row>
    <row r="522" spans="1:4">
      <c r="A522" s="24">
        <v>303336020290</v>
      </c>
      <c r="B522" t="s">
        <v>39</v>
      </c>
      <c r="C522">
        <v>11</v>
      </c>
      <c r="D522">
        <v>119600000</v>
      </c>
    </row>
    <row r="523" spans="1:4">
      <c r="A523" s="24">
        <v>303336020290</v>
      </c>
      <c r="B523" t="s">
        <v>40</v>
      </c>
      <c r="C523">
        <v>12</v>
      </c>
      <c r="D523">
        <v>1250000</v>
      </c>
    </row>
    <row r="524" spans="1:4">
      <c r="A524" s="24">
        <v>303336020290</v>
      </c>
      <c r="B524" t="s">
        <v>41</v>
      </c>
      <c r="C524">
        <v>13</v>
      </c>
      <c r="D524">
        <v>1500000</v>
      </c>
    </row>
    <row r="525" spans="1:4">
      <c r="A525" s="24">
        <v>303336020290</v>
      </c>
      <c r="B525" t="s">
        <v>42</v>
      </c>
      <c r="C525">
        <v>14</v>
      </c>
      <c r="D525">
        <v>91050000</v>
      </c>
    </row>
    <row r="526" spans="1:4">
      <c r="A526" s="24">
        <v>303336020290</v>
      </c>
      <c r="B526" t="s">
        <v>25</v>
      </c>
      <c r="C526">
        <v>19</v>
      </c>
      <c r="D526">
        <v>213400000</v>
      </c>
    </row>
    <row r="527" spans="1:4">
      <c r="A527" s="24">
        <v>306758010288</v>
      </c>
      <c r="B527" t="s">
        <v>39</v>
      </c>
      <c r="C527">
        <v>11</v>
      </c>
      <c r="D527">
        <v>135000000</v>
      </c>
    </row>
    <row r="528" spans="1:4">
      <c r="A528" s="24">
        <v>306758010288</v>
      </c>
      <c r="B528" t="s">
        <v>40</v>
      </c>
      <c r="C528">
        <v>12</v>
      </c>
      <c r="D528">
        <v>1500000</v>
      </c>
    </row>
    <row r="529" spans="1:4">
      <c r="A529" s="24">
        <v>306758010288</v>
      </c>
      <c r="B529" t="s">
        <v>41</v>
      </c>
      <c r="C529">
        <v>13</v>
      </c>
      <c r="D529">
        <v>3000000</v>
      </c>
    </row>
    <row r="530" spans="1:4">
      <c r="A530" s="24">
        <v>306758010288</v>
      </c>
      <c r="B530" t="s">
        <v>42</v>
      </c>
      <c r="C530">
        <v>14</v>
      </c>
      <c r="D530">
        <v>78000000</v>
      </c>
    </row>
    <row r="531" spans="1:4">
      <c r="A531" s="24">
        <v>306758010288</v>
      </c>
      <c r="B531" t="s">
        <v>46</v>
      </c>
      <c r="C531">
        <v>18</v>
      </c>
      <c r="D531">
        <v>1000000</v>
      </c>
    </row>
    <row r="532" spans="1:4">
      <c r="A532" s="24">
        <v>306758010288</v>
      </c>
      <c r="B532" t="s">
        <v>25</v>
      </c>
      <c r="C532">
        <v>19</v>
      </c>
      <c r="D532">
        <v>218500000</v>
      </c>
    </row>
    <row r="533" spans="1:4">
      <c r="A533" s="24">
        <v>302654020287</v>
      </c>
      <c r="B533" t="s">
        <v>39</v>
      </c>
      <c r="C533">
        <v>11</v>
      </c>
      <c r="D533">
        <v>32910600</v>
      </c>
    </row>
    <row r="534" spans="1:4">
      <c r="A534" s="24">
        <v>302654020287</v>
      </c>
      <c r="B534" t="s">
        <v>40</v>
      </c>
      <c r="C534">
        <v>12</v>
      </c>
      <c r="D534">
        <v>74936.77</v>
      </c>
    </row>
    <row r="535" spans="1:4">
      <c r="A535" s="24">
        <v>302654020287</v>
      </c>
      <c r="B535" t="s">
        <v>41</v>
      </c>
      <c r="C535">
        <v>13</v>
      </c>
      <c r="D535">
        <v>217514.77</v>
      </c>
    </row>
    <row r="536" spans="1:4">
      <c r="A536" s="24">
        <v>302654020287</v>
      </c>
      <c r="B536" t="s">
        <v>42</v>
      </c>
      <c r="C536">
        <v>14</v>
      </c>
      <c r="D536">
        <v>7112481.3300000001</v>
      </c>
    </row>
    <row r="537" spans="1:4">
      <c r="A537" s="24">
        <v>302654020287</v>
      </c>
      <c r="B537" t="s">
        <v>43</v>
      </c>
      <c r="C537">
        <v>15</v>
      </c>
      <c r="D537">
        <v>728500</v>
      </c>
    </row>
    <row r="538" spans="1:4">
      <c r="A538" s="24">
        <v>302654020287</v>
      </c>
      <c r="B538" t="s">
        <v>46</v>
      </c>
      <c r="C538">
        <v>18</v>
      </c>
      <c r="D538">
        <v>2476316.7400000002</v>
      </c>
    </row>
    <row r="539" spans="1:4">
      <c r="A539" s="24">
        <v>302654020287</v>
      </c>
      <c r="B539" t="s">
        <v>25</v>
      </c>
      <c r="C539">
        <v>19</v>
      </c>
      <c r="D539">
        <v>43520349.609999999</v>
      </c>
    </row>
    <row r="540" spans="1:4">
      <c r="A540" s="24">
        <v>306758010282</v>
      </c>
      <c r="B540" t="s">
        <v>39</v>
      </c>
      <c r="C540">
        <v>11</v>
      </c>
      <c r="D540">
        <v>14036546</v>
      </c>
    </row>
    <row r="541" spans="1:4">
      <c r="A541" s="24">
        <v>306758010282</v>
      </c>
      <c r="B541" t="s">
        <v>40</v>
      </c>
      <c r="C541">
        <v>12</v>
      </c>
      <c r="D541">
        <v>625963.74</v>
      </c>
    </row>
    <row r="542" spans="1:4">
      <c r="A542" s="24">
        <v>306758010282</v>
      </c>
      <c r="B542" t="s">
        <v>41</v>
      </c>
      <c r="C542">
        <v>13</v>
      </c>
      <c r="D542">
        <v>1500000</v>
      </c>
    </row>
    <row r="543" spans="1:4">
      <c r="A543" s="24">
        <v>306758010282</v>
      </c>
      <c r="B543" t="s">
        <v>42</v>
      </c>
      <c r="C543">
        <v>14</v>
      </c>
      <c r="D543">
        <v>21989823.75</v>
      </c>
    </row>
    <row r="544" spans="1:4">
      <c r="A544" s="24">
        <v>306758010282</v>
      </c>
      <c r="B544" t="s">
        <v>44</v>
      </c>
      <c r="C544">
        <v>16</v>
      </c>
      <c r="D544">
        <v>550000</v>
      </c>
    </row>
    <row r="545" spans="1:4">
      <c r="A545" s="24">
        <v>306758010282</v>
      </c>
      <c r="B545" t="s">
        <v>25</v>
      </c>
      <c r="C545">
        <v>19</v>
      </c>
      <c r="D545">
        <v>38702333.490000002</v>
      </c>
    </row>
    <row r="546" spans="1:4">
      <c r="A546" s="24">
        <v>605823010286</v>
      </c>
      <c r="B546" t="s">
        <v>39</v>
      </c>
      <c r="C546">
        <v>11</v>
      </c>
      <c r="D546">
        <v>19750000</v>
      </c>
    </row>
    <row r="547" spans="1:4">
      <c r="A547" s="24">
        <v>605823010286</v>
      </c>
      <c r="B547" t="s">
        <v>40</v>
      </c>
      <c r="C547">
        <v>12</v>
      </c>
      <c r="D547">
        <v>500000</v>
      </c>
    </row>
    <row r="548" spans="1:4">
      <c r="A548" s="24">
        <v>605823010286</v>
      </c>
      <c r="B548" t="s">
        <v>41</v>
      </c>
      <c r="C548">
        <v>13</v>
      </c>
      <c r="D548">
        <v>875000</v>
      </c>
    </row>
    <row r="549" spans="1:4">
      <c r="A549" s="24">
        <v>605823010286</v>
      </c>
      <c r="B549" t="s">
        <v>42</v>
      </c>
      <c r="C549">
        <v>14</v>
      </c>
      <c r="D549">
        <v>3525000</v>
      </c>
    </row>
    <row r="550" spans="1:4">
      <c r="A550" s="24">
        <v>605823010286</v>
      </c>
      <c r="B550" t="s">
        <v>25</v>
      </c>
      <c r="C550">
        <v>19</v>
      </c>
      <c r="D550">
        <v>24650000</v>
      </c>
    </row>
    <row r="551" spans="1:4">
      <c r="A551" s="24">
        <v>302638020285</v>
      </c>
      <c r="B551" t="s">
        <v>39</v>
      </c>
      <c r="C551">
        <v>11</v>
      </c>
      <c r="D551">
        <v>78535340</v>
      </c>
    </row>
    <row r="552" spans="1:4">
      <c r="A552" s="24">
        <v>302638020285</v>
      </c>
      <c r="B552" t="s">
        <v>40</v>
      </c>
      <c r="C552">
        <v>12</v>
      </c>
      <c r="D552">
        <v>1000000</v>
      </c>
    </row>
    <row r="553" spans="1:4">
      <c r="A553" s="24">
        <v>302638020285</v>
      </c>
      <c r="B553" t="s">
        <v>41</v>
      </c>
      <c r="C553">
        <v>13</v>
      </c>
      <c r="D553">
        <v>2057611</v>
      </c>
    </row>
    <row r="554" spans="1:4">
      <c r="A554" s="24">
        <v>302638020285</v>
      </c>
      <c r="B554" t="s">
        <v>42</v>
      </c>
      <c r="C554">
        <v>14</v>
      </c>
      <c r="D554">
        <v>33560945</v>
      </c>
    </row>
    <row r="555" spans="1:4">
      <c r="A555" s="24">
        <v>302638020285</v>
      </c>
      <c r="B555" t="s">
        <v>25</v>
      </c>
      <c r="C555">
        <v>19</v>
      </c>
      <c r="D555">
        <v>115153896</v>
      </c>
    </row>
    <row r="556" spans="1:4">
      <c r="A556" s="24">
        <v>404109010284</v>
      </c>
      <c r="B556" t="s">
        <v>39</v>
      </c>
      <c r="C556">
        <v>11</v>
      </c>
      <c r="D556">
        <v>27378511</v>
      </c>
    </row>
    <row r="557" spans="1:4">
      <c r="A557" s="24">
        <v>404109010284</v>
      </c>
      <c r="B557" t="s">
        <v>40</v>
      </c>
      <c r="C557">
        <v>12</v>
      </c>
      <c r="D557">
        <v>400000</v>
      </c>
    </row>
    <row r="558" spans="1:4">
      <c r="A558" s="24">
        <v>404109010284</v>
      </c>
      <c r="B558" t="s">
        <v>41</v>
      </c>
      <c r="C558">
        <v>13</v>
      </c>
      <c r="D558">
        <v>567435</v>
      </c>
    </row>
    <row r="559" spans="1:4">
      <c r="A559" s="24">
        <v>404109010284</v>
      </c>
      <c r="B559" t="s">
        <v>42</v>
      </c>
      <c r="C559">
        <v>14</v>
      </c>
      <c r="D559">
        <v>4832678</v>
      </c>
    </row>
    <row r="560" spans="1:4">
      <c r="A560" s="24">
        <v>404109010284</v>
      </c>
      <c r="B560" t="s">
        <v>43</v>
      </c>
      <c r="C560">
        <v>15</v>
      </c>
      <c r="D560">
        <v>3500000</v>
      </c>
    </row>
    <row r="561" spans="1:4">
      <c r="A561" s="24">
        <v>404109010284</v>
      </c>
      <c r="B561" t="s">
        <v>25</v>
      </c>
      <c r="C561">
        <v>19</v>
      </c>
      <c r="D561">
        <v>36678624</v>
      </c>
    </row>
    <row r="562" spans="1:4">
      <c r="A562" s="24">
        <v>501020020293</v>
      </c>
      <c r="B562" t="s">
        <v>39</v>
      </c>
      <c r="C562">
        <v>11</v>
      </c>
      <c r="D562">
        <v>24550600</v>
      </c>
    </row>
    <row r="563" spans="1:4">
      <c r="A563" s="24">
        <v>501020020293</v>
      </c>
      <c r="B563" t="s">
        <v>40</v>
      </c>
      <c r="C563">
        <v>12</v>
      </c>
      <c r="D563">
        <v>500000</v>
      </c>
    </row>
    <row r="564" spans="1:4">
      <c r="A564" s="24">
        <v>501020020293</v>
      </c>
      <c r="B564" t="s">
        <v>41</v>
      </c>
      <c r="C564">
        <v>13</v>
      </c>
      <c r="D564">
        <v>775090</v>
      </c>
    </row>
    <row r="565" spans="1:4">
      <c r="A565" s="24">
        <v>501020020293</v>
      </c>
      <c r="B565" t="s">
        <v>42</v>
      </c>
      <c r="C565">
        <v>14</v>
      </c>
      <c r="D565">
        <v>8021763</v>
      </c>
    </row>
    <row r="566" spans="1:4">
      <c r="A566" s="24">
        <v>501020020293</v>
      </c>
      <c r="B566" t="s">
        <v>43</v>
      </c>
      <c r="C566">
        <v>15</v>
      </c>
      <c r="D566">
        <v>4755571</v>
      </c>
    </row>
    <row r="567" spans="1:4">
      <c r="A567" s="24">
        <v>501020020293</v>
      </c>
      <c r="B567" t="s">
        <v>25</v>
      </c>
      <c r="C567">
        <v>19</v>
      </c>
      <c r="D567">
        <v>38603024</v>
      </c>
    </row>
    <row r="568" spans="1:4">
      <c r="A568" s="24">
        <v>303330020294</v>
      </c>
      <c r="B568" t="s">
        <v>39</v>
      </c>
      <c r="C568">
        <v>11</v>
      </c>
      <c r="D568">
        <v>5000000</v>
      </c>
    </row>
    <row r="569" spans="1:4">
      <c r="A569" s="24">
        <v>303330020294</v>
      </c>
      <c r="B569" t="s">
        <v>42</v>
      </c>
      <c r="C569">
        <v>14</v>
      </c>
      <c r="D569">
        <v>11000000</v>
      </c>
    </row>
    <row r="570" spans="1:4">
      <c r="A570" s="24">
        <v>303330020294</v>
      </c>
      <c r="B570" t="s">
        <v>25</v>
      </c>
      <c r="C570">
        <v>19</v>
      </c>
      <c r="D570">
        <v>16000000</v>
      </c>
    </row>
    <row r="571" spans="1:4">
      <c r="A571" s="24">
        <v>501020010296</v>
      </c>
      <c r="B571" t="s">
        <v>39</v>
      </c>
      <c r="C571">
        <v>11</v>
      </c>
      <c r="D571">
        <v>112140000</v>
      </c>
    </row>
    <row r="572" spans="1:4">
      <c r="A572" s="24">
        <v>501020010296</v>
      </c>
      <c r="B572" t="s">
        <v>40</v>
      </c>
      <c r="C572">
        <v>12</v>
      </c>
      <c r="D572">
        <v>200000</v>
      </c>
    </row>
    <row r="573" spans="1:4">
      <c r="A573" s="24">
        <v>501020010296</v>
      </c>
      <c r="B573" t="s">
        <v>41</v>
      </c>
      <c r="C573">
        <v>13</v>
      </c>
      <c r="D573">
        <v>300000</v>
      </c>
    </row>
    <row r="574" spans="1:4">
      <c r="A574" s="24">
        <v>501020010296</v>
      </c>
      <c r="B574" t="s">
        <v>42</v>
      </c>
      <c r="C574">
        <v>14</v>
      </c>
      <c r="D574">
        <v>79500000</v>
      </c>
    </row>
    <row r="575" spans="1:4">
      <c r="A575" s="24">
        <v>501020010296</v>
      </c>
      <c r="B575" t="s">
        <v>25</v>
      </c>
      <c r="C575">
        <v>19</v>
      </c>
      <c r="D575">
        <v>192140000</v>
      </c>
    </row>
    <row r="576" spans="1:4">
      <c r="A576" s="24">
        <v>558549010295</v>
      </c>
      <c r="B576" t="s">
        <v>39</v>
      </c>
      <c r="C576">
        <v>11</v>
      </c>
      <c r="D576">
        <v>79777600</v>
      </c>
    </row>
    <row r="577" spans="1:4">
      <c r="A577" s="24">
        <v>558549010295</v>
      </c>
      <c r="B577" t="s">
        <v>40</v>
      </c>
      <c r="C577">
        <v>12</v>
      </c>
      <c r="D577">
        <v>2000000</v>
      </c>
    </row>
    <row r="578" spans="1:4">
      <c r="A578" s="24">
        <v>558549010295</v>
      </c>
      <c r="B578" t="s">
        <v>41</v>
      </c>
      <c r="C578">
        <v>13</v>
      </c>
      <c r="D578">
        <v>2888442</v>
      </c>
    </row>
    <row r="579" spans="1:4">
      <c r="A579" s="24">
        <v>558549010295</v>
      </c>
      <c r="B579" t="s">
        <v>42</v>
      </c>
      <c r="C579">
        <v>14</v>
      </c>
      <c r="D579">
        <v>26496820</v>
      </c>
    </row>
    <row r="580" spans="1:4">
      <c r="A580" s="24">
        <v>558549010295</v>
      </c>
      <c r="B580" t="s">
        <v>25</v>
      </c>
      <c r="C580">
        <v>19</v>
      </c>
      <c r="D580">
        <v>111162862</v>
      </c>
    </row>
    <row r="581" spans="1:4">
      <c r="A581" s="24">
        <v>302605020299</v>
      </c>
      <c r="B581" t="s">
        <v>39</v>
      </c>
      <c r="C581">
        <v>11</v>
      </c>
      <c r="D581">
        <v>149683502</v>
      </c>
    </row>
    <row r="582" spans="1:4">
      <c r="A582" s="24">
        <v>302605020299</v>
      </c>
      <c r="B582" t="s">
        <v>40</v>
      </c>
      <c r="C582">
        <v>12</v>
      </c>
      <c r="D582">
        <v>2000000</v>
      </c>
    </row>
    <row r="583" spans="1:4">
      <c r="A583" s="24">
        <v>302605020299</v>
      </c>
      <c r="B583" t="s">
        <v>41</v>
      </c>
      <c r="C583">
        <v>13</v>
      </c>
      <c r="D583">
        <v>2291800</v>
      </c>
    </row>
    <row r="584" spans="1:4">
      <c r="A584" s="24">
        <v>302605020299</v>
      </c>
      <c r="B584" t="s">
        <v>42</v>
      </c>
      <c r="C584">
        <v>14</v>
      </c>
      <c r="D584">
        <v>50490580</v>
      </c>
    </row>
    <row r="585" spans="1:4">
      <c r="A585" s="24">
        <v>302605020299</v>
      </c>
      <c r="B585" t="s">
        <v>25</v>
      </c>
      <c r="C585">
        <v>19</v>
      </c>
      <c r="D585">
        <v>204465882</v>
      </c>
    </row>
    <row r="586" spans="1:4">
      <c r="A586" s="24">
        <v>302666020297</v>
      </c>
      <c r="B586" t="s">
        <v>39</v>
      </c>
      <c r="C586">
        <v>11</v>
      </c>
      <c r="D586">
        <v>30152520</v>
      </c>
    </row>
    <row r="587" spans="1:4">
      <c r="A587" s="24">
        <v>302666020297</v>
      </c>
      <c r="B587" t="s">
        <v>40</v>
      </c>
      <c r="C587">
        <v>12</v>
      </c>
      <c r="D587">
        <v>1500000</v>
      </c>
    </row>
    <row r="588" spans="1:4">
      <c r="A588" s="24">
        <v>302666020297</v>
      </c>
      <c r="B588" t="s">
        <v>41</v>
      </c>
      <c r="C588">
        <v>13</v>
      </c>
      <c r="D588">
        <v>765328</v>
      </c>
    </row>
    <row r="589" spans="1:4">
      <c r="A589" s="24">
        <v>302666020297</v>
      </c>
      <c r="B589" t="s">
        <v>42</v>
      </c>
      <c r="C589">
        <v>14</v>
      </c>
      <c r="D589">
        <v>8548702</v>
      </c>
    </row>
    <row r="590" spans="1:4">
      <c r="A590" s="24">
        <v>302666020297</v>
      </c>
      <c r="B590" t="s">
        <v>43</v>
      </c>
      <c r="C590">
        <v>15</v>
      </c>
      <c r="D590">
        <v>300000</v>
      </c>
    </row>
    <row r="591" spans="1:4">
      <c r="A591" s="24">
        <v>302666020297</v>
      </c>
      <c r="B591" t="s">
        <v>25</v>
      </c>
      <c r="C591">
        <v>19</v>
      </c>
      <c r="D591">
        <v>41266550</v>
      </c>
    </row>
    <row r="592" spans="1:4">
      <c r="A592" s="24">
        <v>306758010298</v>
      </c>
      <c r="B592" t="s">
        <v>39</v>
      </c>
      <c r="C592">
        <v>11</v>
      </c>
      <c r="D592">
        <v>30304000</v>
      </c>
    </row>
    <row r="593" spans="1:4">
      <c r="A593" s="24">
        <v>306758010298</v>
      </c>
      <c r="B593" t="s">
        <v>40</v>
      </c>
      <c r="C593">
        <v>12</v>
      </c>
      <c r="D593">
        <v>1000000</v>
      </c>
    </row>
    <row r="594" spans="1:4">
      <c r="A594" s="24">
        <v>306758010298</v>
      </c>
      <c r="B594" t="s">
        <v>41</v>
      </c>
      <c r="C594">
        <v>13</v>
      </c>
      <c r="D594">
        <v>737512</v>
      </c>
    </row>
    <row r="595" spans="1:4">
      <c r="A595" s="24">
        <v>306758010298</v>
      </c>
      <c r="B595" t="s">
        <v>42</v>
      </c>
      <c r="C595">
        <v>14</v>
      </c>
      <c r="D595">
        <v>13500000</v>
      </c>
    </row>
    <row r="596" spans="1:4">
      <c r="A596" s="24">
        <v>306758010298</v>
      </c>
      <c r="B596" t="s">
        <v>43</v>
      </c>
      <c r="C596">
        <v>15</v>
      </c>
      <c r="D596">
        <v>15000000</v>
      </c>
    </row>
    <row r="597" spans="1:4">
      <c r="A597" s="24">
        <v>306758010298</v>
      </c>
      <c r="B597" t="s">
        <v>25</v>
      </c>
      <c r="C597">
        <v>19</v>
      </c>
      <c r="D597">
        <v>60541512</v>
      </c>
    </row>
    <row r="598" spans="1:4">
      <c r="A598" s="24">
        <v>302695020300</v>
      </c>
      <c r="B598" t="s">
        <v>39</v>
      </c>
      <c r="C598">
        <v>11</v>
      </c>
      <c r="D598">
        <v>54585250</v>
      </c>
    </row>
    <row r="599" spans="1:4">
      <c r="A599" s="24">
        <v>302695020300</v>
      </c>
      <c r="B599" t="s">
        <v>40</v>
      </c>
      <c r="C599">
        <v>12</v>
      </c>
      <c r="D599">
        <v>8125</v>
      </c>
    </row>
    <row r="600" spans="1:4">
      <c r="A600" s="24">
        <v>302695020300</v>
      </c>
      <c r="B600" t="s">
        <v>42</v>
      </c>
      <c r="C600">
        <v>14</v>
      </c>
      <c r="D600">
        <v>10474492</v>
      </c>
    </row>
    <row r="601" spans="1:4">
      <c r="A601" s="24">
        <v>302695020300</v>
      </c>
      <c r="B601" t="s">
        <v>43</v>
      </c>
      <c r="C601">
        <v>15</v>
      </c>
      <c r="D601">
        <v>1050000</v>
      </c>
    </row>
    <row r="602" spans="1:4">
      <c r="A602" s="24">
        <v>302695020300</v>
      </c>
      <c r="B602" t="s">
        <v>25</v>
      </c>
      <c r="C602">
        <v>19</v>
      </c>
      <c r="D602">
        <v>66117867</v>
      </c>
    </row>
    <row r="603" spans="1:4">
      <c r="A603" s="24">
        <v>302666010301</v>
      </c>
      <c r="B603" t="s">
        <v>39</v>
      </c>
      <c r="C603">
        <v>11</v>
      </c>
      <c r="D603">
        <v>43650000</v>
      </c>
    </row>
    <row r="604" spans="1:4">
      <c r="A604" s="24">
        <v>302666010301</v>
      </c>
      <c r="B604" t="s">
        <v>40</v>
      </c>
      <c r="C604">
        <v>12</v>
      </c>
      <c r="D604">
        <v>500000</v>
      </c>
    </row>
    <row r="605" spans="1:4">
      <c r="A605" s="24">
        <v>302666010301</v>
      </c>
      <c r="B605" t="s">
        <v>41</v>
      </c>
      <c r="C605">
        <v>13</v>
      </c>
      <c r="D605">
        <v>375000</v>
      </c>
    </row>
    <row r="606" spans="1:4">
      <c r="A606" s="24">
        <v>302666010301</v>
      </c>
      <c r="B606" t="s">
        <v>42</v>
      </c>
      <c r="C606">
        <v>14</v>
      </c>
      <c r="D606">
        <v>16864000</v>
      </c>
    </row>
    <row r="607" spans="1:4">
      <c r="A607" s="24">
        <v>302666010301</v>
      </c>
      <c r="B607" t="s">
        <v>25</v>
      </c>
      <c r="C607">
        <v>19</v>
      </c>
      <c r="D607">
        <v>61389000</v>
      </c>
    </row>
    <row r="608" spans="1:4">
      <c r="A608" s="24">
        <v>507616010299</v>
      </c>
      <c r="B608" t="s">
        <v>39</v>
      </c>
      <c r="C608">
        <v>11</v>
      </c>
      <c r="D608">
        <v>13426130</v>
      </c>
    </row>
    <row r="609" spans="1:4">
      <c r="A609" s="24">
        <v>507616010299</v>
      </c>
      <c r="B609" t="s">
        <v>40</v>
      </c>
      <c r="C609">
        <v>12</v>
      </c>
      <c r="D609">
        <v>198774</v>
      </c>
    </row>
    <row r="610" spans="1:4">
      <c r="A610" s="24">
        <v>507616010299</v>
      </c>
      <c r="B610" t="s">
        <v>41</v>
      </c>
      <c r="C610">
        <v>13</v>
      </c>
      <c r="D610">
        <v>11855</v>
      </c>
    </row>
    <row r="611" spans="1:4">
      <c r="A611" s="24">
        <v>507616010299</v>
      </c>
      <c r="B611" t="s">
        <v>42</v>
      </c>
      <c r="C611">
        <v>14</v>
      </c>
      <c r="D611">
        <v>1245628</v>
      </c>
    </row>
    <row r="612" spans="1:4">
      <c r="A612" s="24">
        <v>507616010299</v>
      </c>
      <c r="B612" t="s">
        <v>43</v>
      </c>
      <c r="C612">
        <v>15</v>
      </c>
      <c r="D612">
        <v>35260</v>
      </c>
    </row>
    <row r="613" spans="1:4">
      <c r="A613" s="24">
        <v>507616010299</v>
      </c>
      <c r="B613" t="s">
        <v>25</v>
      </c>
      <c r="C613">
        <v>19</v>
      </c>
      <c r="D613">
        <v>14917647</v>
      </c>
    </row>
    <row r="614" spans="1:4">
      <c r="A614" s="24">
        <v>202224020302</v>
      </c>
      <c r="B614" t="s">
        <v>39</v>
      </c>
      <c r="C614">
        <v>11</v>
      </c>
      <c r="D614">
        <v>84818000</v>
      </c>
    </row>
    <row r="615" spans="1:4">
      <c r="A615" s="24">
        <v>202224020302</v>
      </c>
      <c r="B615" t="s">
        <v>40</v>
      </c>
      <c r="C615">
        <v>12</v>
      </c>
      <c r="D615">
        <v>2000000</v>
      </c>
    </row>
    <row r="616" spans="1:4">
      <c r="A616" s="24">
        <v>202224020302</v>
      </c>
      <c r="B616" t="s">
        <v>42</v>
      </c>
      <c r="C616">
        <v>14</v>
      </c>
      <c r="D616">
        <v>14300000</v>
      </c>
    </row>
    <row r="617" spans="1:4">
      <c r="A617" s="24">
        <v>202224020302</v>
      </c>
      <c r="B617" t="s">
        <v>46</v>
      </c>
      <c r="C617">
        <v>18</v>
      </c>
      <c r="D617">
        <v>4849000</v>
      </c>
    </row>
    <row r="618" spans="1:4">
      <c r="A618" s="24">
        <v>202224020302</v>
      </c>
      <c r="B618" t="s">
        <v>25</v>
      </c>
      <c r="C618">
        <v>19</v>
      </c>
      <c r="D618">
        <v>105967000</v>
      </c>
    </row>
    <row r="619" spans="1:4">
      <c r="A619" s="24">
        <v>302602020325</v>
      </c>
      <c r="B619" t="s">
        <v>39</v>
      </c>
      <c r="C619">
        <v>11</v>
      </c>
      <c r="D619">
        <v>52139887</v>
      </c>
    </row>
    <row r="620" spans="1:4">
      <c r="A620" s="24">
        <v>302602020325</v>
      </c>
      <c r="B620" t="s">
        <v>40</v>
      </c>
      <c r="C620">
        <v>12</v>
      </c>
      <c r="D620">
        <v>88032</v>
      </c>
    </row>
    <row r="621" spans="1:4">
      <c r="A621" s="24">
        <v>302602020325</v>
      </c>
      <c r="B621" t="s">
        <v>41</v>
      </c>
      <c r="C621">
        <v>13</v>
      </c>
      <c r="D621">
        <v>30346361</v>
      </c>
    </row>
    <row r="622" spans="1:4">
      <c r="A622" s="24">
        <v>302602020325</v>
      </c>
      <c r="B622" t="s">
        <v>42</v>
      </c>
      <c r="C622">
        <v>14</v>
      </c>
      <c r="D622">
        <v>254183974</v>
      </c>
    </row>
    <row r="623" spans="1:4">
      <c r="A623" s="24">
        <v>302602020325</v>
      </c>
      <c r="B623" t="s">
        <v>43</v>
      </c>
      <c r="C623">
        <v>15</v>
      </c>
      <c r="D623">
        <v>5051062</v>
      </c>
    </row>
    <row r="624" spans="1:4">
      <c r="A624" s="24">
        <v>302602020325</v>
      </c>
      <c r="B624" t="s">
        <v>25</v>
      </c>
      <c r="C624">
        <v>19</v>
      </c>
      <c r="D624">
        <v>341809316</v>
      </c>
    </row>
    <row r="625" spans="1:4">
      <c r="A625" s="24">
        <v>302634020313</v>
      </c>
      <c r="B625" t="s">
        <v>39</v>
      </c>
      <c r="C625">
        <v>11</v>
      </c>
      <c r="D625">
        <v>6600000</v>
      </c>
    </row>
    <row r="626" spans="1:4">
      <c r="A626" s="24">
        <v>302634020313</v>
      </c>
      <c r="B626" t="s">
        <v>40</v>
      </c>
      <c r="C626">
        <v>12</v>
      </c>
      <c r="D626">
        <v>80000</v>
      </c>
    </row>
    <row r="627" spans="1:4">
      <c r="A627" s="24">
        <v>302634020313</v>
      </c>
      <c r="B627" t="s">
        <v>41</v>
      </c>
      <c r="C627">
        <v>13</v>
      </c>
      <c r="D627">
        <v>300000</v>
      </c>
    </row>
    <row r="628" spans="1:4">
      <c r="A628" s="24">
        <v>302634020313</v>
      </c>
      <c r="B628" t="s">
        <v>42</v>
      </c>
      <c r="C628">
        <v>14</v>
      </c>
      <c r="D628">
        <v>6636000</v>
      </c>
    </row>
    <row r="629" spans="1:4">
      <c r="A629" s="24">
        <v>302634020313</v>
      </c>
      <c r="B629" t="s">
        <v>25</v>
      </c>
      <c r="C629">
        <v>19</v>
      </c>
      <c r="D629">
        <v>13616000</v>
      </c>
    </row>
    <row r="630" spans="1:4">
      <c r="A630" s="24">
        <v>100651010320</v>
      </c>
      <c r="B630" t="s">
        <v>39</v>
      </c>
      <c r="C630">
        <v>11</v>
      </c>
      <c r="D630">
        <v>15768130</v>
      </c>
    </row>
    <row r="631" spans="1:4">
      <c r="A631" s="24">
        <v>100651010320</v>
      </c>
      <c r="B631" t="s">
        <v>40</v>
      </c>
      <c r="C631">
        <v>12</v>
      </c>
      <c r="D631">
        <v>788476</v>
      </c>
    </row>
    <row r="632" spans="1:4">
      <c r="A632" s="24">
        <v>100651010320</v>
      </c>
      <c r="B632" t="s">
        <v>41</v>
      </c>
      <c r="C632">
        <v>13</v>
      </c>
      <c r="D632">
        <v>158037</v>
      </c>
    </row>
    <row r="633" spans="1:4">
      <c r="A633" s="24">
        <v>100651010320</v>
      </c>
      <c r="B633" t="s">
        <v>42</v>
      </c>
      <c r="C633">
        <v>14</v>
      </c>
      <c r="D633">
        <v>53527563</v>
      </c>
    </row>
    <row r="634" spans="1:4">
      <c r="A634" s="24">
        <v>100651010320</v>
      </c>
      <c r="B634" t="s">
        <v>43</v>
      </c>
      <c r="C634">
        <v>15</v>
      </c>
      <c r="D634">
        <v>3895250</v>
      </c>
    </row>
    <row r="635" spans="1:4">
      <c r="A635" s="24">
        <v>100651010320</v>
      </c>
      <c r="B635" t="s">
        <v>25</v>
      </c>
      <c r="C635">
        <v>19</v>
      </c>
      <c r="D635">
        <v>74137456</v>
      </c>
    </row>
    <row r="636" spans="1:4">
      <c r="A636" s="24">
        <v>302604020319</v>
      </c>
      <c r="B636" t="s">
        <v>39</v>
      </c>
      <c r="C636">
        <v>11</v>
      </c>
      <c r="D636">
        <v>21290000</v>
      </c>
    </row>
    <row r="637" spans="1:4">
      <c r="A637" s="24">
        <v>302604020319</v>
      </c>
      <c r="B637" t="s">
        <v>40</v>
      </c>
      <c r="C637">
        <v>12</v>
      </c>
      <c r="D637">
        <v>20000</v>
      </c>
    </row>
    <row r="638" spans="1:4">
      <c r="A638" s="24">
        <v>302604020319</v>
      </c>
      <c r="B638" t="s">
        <v>41</v>
      </c>
      <c r="C638">
        <v>13</v>
      </c>
      <c r="D638">
        <v>28776.99</v>
      </c>
    </row>
    <row r="639" spans="1:4">
      <c r="A639" s="24">
        <v>302604020319</v>
      </c>
      <c r="B639" t="s">
        <v>42</v>
      </c>
      <c r="C639">
        <v>14</v>
      </c>
      <c r="D639">
        <v>8523400</v>
      </c>
    </row>
    <row r="640" spans="1:4">
      <c r="A640" s="24">
        <v>302604020319</v>
      </c>
      <c r="B640" t="s">
        <v>43</v>
      </c>
      <c r="C640">
        <v>15</v>
      </c>
      <c r="D640">
        <v>1800000</v>
      </c>
    </row>
    <row r="641" spans="1:4">
      <c r="A641" s="24">
        <v>302604020319</v>
      </c>
      <c r="B641" t="s">
        <v>25</v>
      </c>
      <c r="C641">
        <v>19</v>
      </c>
      <c r="D641">
        <v>31662176.989999998</v>
      </c>
    </row>
    <row r="642" spans="1:4">
      <c r="A642" s="24">
        <v>306768010318</v>
      </c>
      <c r="B642" t="s">
        <v>39</v>
      </c>
      <c r="C642">
        <v>11</v>
      </c>
      <c r="D642">
        <v>20000000</v>
      </c>
    </row>
    <row r="643" spans="1:4">
      <c r="A643" s="24">
        <v>306768010318</v>
      </c>
      <c r="B643" t="s">
        <v>40</v>
      </c>
      <c r="C643">
        <v>12</v>
      </c>
      <c r="D643">
        <v>1000000</v>
      </c>
    </row>
    <row r="644" spans="1:4">
      <c r="A644" s="24">
        <v>306768010318</v>
      </c>
      <c r="B644" t="s">
        <v>41</v>
      </c>
      <c r="C644">
        <v>13</v>
      </c>
      <c r="D644">
        <v>600000</v>
      </c>
    </row>
    <row r="645" spans="1:4">
      <c r="A645" s="24">
        <v>306768010318</v>
      </c>
      <c r="B645" t="s">
        <v>42</v>
      </c>
      <c r="C645">
        <v>14</v>
      </c>
      <c r="D645">
        <v>10000000</v>
      </c>
    </row>
    <row r="646" spans="1:4">
      <c r="A646" s="24">
        <v>306768010318</v>
      </c>
      <c r="B646" t="s">
        <v>25</v>
      </c>
      <c r="C646">
        <v>19</v>
      </c>
      <c r="D646">
        <v>31600000</v>
      </c>
    </row>
    <row r="647" spans="1:4">
      <c r="A647" s="24">
        <v>201568020314</v>
      </c>
      <c r="B647" t="s">
        <v>39</v>
      </c>
      <c r="C647">
        <v>11</v>
      </c>
      <c r="D647">
        <v>9799300</v>
      </c>
    </row>
    <row r="648" spans="1:4">
      <c r="A648" s="24">
        <v>201568020314</v>
      </c>
      <c r="B648" t="s">
        <v>40</v>
      </c>
      <c r="C648">
        <v>12</v>
      </c>
      <c r="D648">
        <v>200000</v>
      </c>
    </row>
    <row r="649" spans="1:4">
      <c r="A649" s="24">
        <v>201568020314</v>
      </c>
      <c r="B649" t="s">
        <v>41</v>
      </c>
      <c r="C649">
        <v>13</v>
      </c>
      <c r="D649">
        <v>304762</v>
      </c>
    </row>
    <row r="650" spans="1:4">
      <c r="A650" s="24">
        <v>201568020314</v>
      </c>
      <c r="B650" t="s">
        <v>42</v>
      </c>
      <c r="C650">
        <v>14</v>
      </c>
      <c r="D650">
        <v>3134791</v>
      </c>
    </row>
    <row r="651" spans="1:4">
      <c r="A651" s="24">
        <v>201568020314</v>
      </c>
      <c r="B651" t="s">
        <v>43</v>
      </c>
      <c r="C651">
        <v>15</v>
      </c>
      <c r="D651">
        <v>165000</v>
      </c>
    </row>
    <row r="652" spans="1:4">
      <c r="A652" s="24">
        <v>201568020314</v>
      </c>
      <c r="B652" t="s">
        <v>25</v>
      </c>
      <c r="C652">
        <v>19</v>
      </c>
      <c r="D652">
        <v>13603853</v>
      </c>
    </row>
    <row r="653" spans="1:4">
      <c r="A653" s="24">
        <v>201213010310</v>
      </c>
      <c r="B653" t="s">
        <v>39</v>
      </c>
      <c r="C653">
        <v>11</v>
      </c>
      <c r="D653">
        <v>16000000</v>
      </c>
    </row>
    <row r="654" spans="1:4">
      <c r="A654" s="24">
        <v>201213010310</v>
      </c>
      <c r="B654" t="s">
        <v>40</v>
      </c>
      <c r="C654">
        <v>12</v>
      </c>
      <c r="D654">
        <v>900000</v>
      </c>
    </row>
    <row r="655" spans="1:4">
      <c r="A655" s="24">
        <v>201213010310</v>
      </c>
      <c r="B655" t="s">
        <v>42</v>
      </c>
      <c r="C655">
        <v>14</v>
      </c>
      <c r="D655">
        <v>1400000</v>
      </c>
    </row>
    <row r="656" spans="1:4">
      <c r="A656" s="24">
        <v>201213010310</v>
      </c>
      <c r="B656" t="s">
        <v>43</v>
      </c>
      <c r="C656">
        <v>15</v>
      </c>
      <c r="D656">
        <v>500000</v>
      </c>
    </row>
    <row r="657" spans="1:4">
      <c r="A657" s="24">
        <v>201213010310</v>
      </c>
      <c r="B657" t="s">
        <v>25</v>
      </c>
      <c r="C657">
        <v>19</v>
      </c>
      <c r="D657">
        <v>18800000</v>
      </c>
    </row>
    <row r="658" spans="1:4">
      <c r="A658" s="24">
        <v>401823010312</v>
      </c>
      <c r="B658" t="s">
        <v>39</v>
      </c>
      <c r="C658">
        <v>11</v>
      </c>
      <c r="D658">
        <v>84178640</v>
      </c>
    </row>
    <row r="659" spans="1:4">
      <c r="A659" s="24">
        <v>401823010312</v>
      </c>
      <c r="B659" t="s">
        <v>40</v>
      </c>
      <c r="C659">
        <v>12</v>
      </c>
      <c r="D659">
        <v>565458</v>
      </c>
    </row>
    <row r="660" spans="1:4">
      <c r="A660" s="24">
        <v>401823010312</v>
      </c>
      <c r="B660" t="s">
        <v>41</v>
      </c>
      <c r="C660">
        <v>13</v>
      </c>
      <c r="D660">
        <v>981254</v>
      </c>
    </row>
    <row r="661" spans="1:4">
      <c r="A661" s="24">
        <v>401823010312</v>
      </c>
      <c r="B661" t="s">
        <v>42</v>
      </c>
      <c r="C661">
        <v>14</v>
      </c>
      <c r="D661">
        <v>1525875</v>
      </c>
    </row>
    <row r="662" spans="1:4">
      <c r="A662" s="24">
        <v>401823010312</v>
      </c>
      <c r="B662" t="s">
        <v>43</v>
      </c>
      <c r="C662">
        <v>15</v>
      </c>
      <c r="D662">
        <v>652000</v>
      </c>
    </row>
    <row r="663" spans="1:4">
      <c r="A663" s="24">
        <v>401823010312</v>
      </c>
      <c r="B663" t="s">
        <v>46</v>
      </c>
      <c r="C663">
        <v>18</v>
      </c>
      <c r="D663">
        <v>50000</v>
      </c>
    </row>
    <row r="664" spans="1:4">
      <c r="A664" s="24">
        <v>401823010312</v>
      </c>
      <c r="B664" t="s">
        <v>25</v>
      </c>
      <c r="C664">
        <v>19</v>
      </c>
      <c r="D664">
        <v>87953227</v>
      </c>
    </row>
    <row r="665" spans="1:4">
      <c r="A665" s="24">
        <v>401823010308</v>
      </c>
      <c r="B665" t="s">
        <v>39</v>
      </c>
      <c r="C665">
        <v>11</v>
      </c>
      <c r="D665">
        <v>29000000</v>
      </c>
    </row>
    <row r="666" spans="1:4">
      <c r="A666" s="24">
        <v>401823010308</v>
      </c>
      <c r="B666" t="s">
        <v>40</v>
      </c>
      <c r="C666">
        <v>12</v>
      </c>
      <c r="D666">
        <v>3000000</v>
      </c>
    </row>
    <row r="667" spans="1:4">
      <c r="A667" s="24">
        <v>401823010308</v>
      </c>
      <c r="B667" t="s">
        <v>41</v>
      </c>
      <c r="C667">
        <v>13</v>
      </c>
      <c r="D667">
        <v>700000</v>
      </c>
    </row>
    <row r="668" spans="1:4">
      <c r="A668" s="24">
        <v>401823010308</v>
      </c>
      <c r="B668" t="s">
        <v>42</v>
      </c>
      <c r="C668">
        <v>14</v>
      </c>
      <c r="D668">
        <v>700000</v>
      </c>
    </row>
    <row r="669" spans="1:4">
      <c r="A669" s="24">
        <v>401823010308</v>
      </c>
      <c r="B669" t="s">
        <v>43</v>
      </c>
      <c r="C669">
        <v>15</v>
      </c>
      <c r="D669">
        <v>50000</v>
      </c>
    </row>
    <row r="670" spans="1:4">
      <c r="A670" s="24">
        <v>401823010308</v>
      </c>
      <c r="B670" t="s">
        <v>25</v>
      </c>
      <c r="C670">
        <v>19</v>
      </c>
      <c r="D670">
        <v>33450000</v>
      </c>
    </row>
    <row r="671" spans="1:4">
      <c r="A671" s="24">
        <v>104240010311</v>
      </c>
      <c r="B671" t="s">
        <v>39</v>
      </c>
      <c r="C671">
        <v>11</v>
      </c>
      <c r="D671">
        <v>4850000</v>
      </c>
    </row>
    <row r="672" spans="1:4">
      <c r="A672" s="24">
        <v>104240010311</v>
      </c>
      <c r="B672" t="s">
        <v>40</v>
      </c>
      <c r="C672">
        <v>12</v>
      </c>
      <c r="D672">
        <v>1000000</v>
      </c>
    </row>
    <row r="673" spans="1:4">
      <c r="A673" s="24">
        <v>104240010311</v>
      </c>
      <c r="B673" t="s">
        <v>41</v>
      </c>
      <c r="C673">
        <v>13</v>
      </c>
      <c r="D673">
        <v>1000000</v>
      </c>
    </row>
    <row r="674" spans="1:4">
      <c r="A674" s="24">
        <v>104240010311</v>
      </c>
      <c r="B674" t="s">
        <v>42</v>
      </c>
      <c r="C674">
        <v>14</v>
      </c>
      <c r="D674">
        <v>8000000</v>
      </c>
    </row>
    <row r="675" spans="1:4">
      <c r="A675" s="24">
        <v>104240010311</v>
      </c>
      <c r="B675" t="s">
        <v>25</v>
      </c>
      <c r="C675">
        <v>19</v>
      </c>
      <c r="D675">
        <v>14850000</v>
      </c>
    </row>
    <row r="676" spans="1:4">
      <c r="A676" s="24">
        <v>306758020309</v>
      </c>
      <c r="B676" t="s">
        <v>39</v>
      </c>
      <c r="C676">
        <v>11</v>
      </c>
      <c r="D676">
        <v>25200000</v>
      </c>
    </row>
    <row r="677" spans="1:4">
      <c r="A677" s="24">
        <v>306758020309</v>
      </c>
      <c r="B677" t="s">
        <v>40</v>
      </c>
      <c r="C677">
        <v>12</v>
      </c>
      <c r="D677">
        <v>1000000</v>
      </c>
    </row>
    <row r="678" spans="1:4">
      <c r="A678" s="24">
        <v>306758020309</v>
      </c>
      <c r="B678" t="s">
        <v>41</v>
      </c>
      <c r="C678">
        <v>13</v>
      </c>
      <c r="D678">
        <v>1000000</v>
      </c>
    </row>
    <row r="679" spans="1:4">
      <c r="A679" s="24">
        <v>306758020309</v>
      </c>
      <c r="B679" t="s">
        <v>42</v>
      </c>
      <c r="C679">
        <v>14</v>
      </c>
      <c r="D679">
        <v>7000000</v>
      </c>
    </row>
    <row r="680" spans="1:4">
      <c r="A680" s="24">
        <v>306758020309</v>
      </c>
      <c r="B680" t="s">
        <v>25</v>
      </c>
      <c r="C680">
        <v>19</v>
      </c>
      <c r="D680">
        <v>34200000</v>
      </c>
    </row>
    <row r="681" spans="1:4">
      <c r="A681" s="24">
        <v>303558010317</v>
      </c>
      <c r="B681" t="s">
        <v>39</v>
      </c>
      <c r="C681">
        <v>11</v>
      </c>
      <c r="D681">
        <v>11000000</v>
      </c>
    </row>
    <row r="682" spans="1:4">
      <c r="A682" s="24">
        <v>303558010317</v>
      </c>
      <c r="B682" t="s">
        <v>40</v>
      </c>
      <c r="C682">
        <v>12</v>
      </c>
      <c r="D682">
        <v>1000000</v>
      </c>
    </row>
    <row r="683" spans="1:4">
      <c r="A683" s="24">
        <v>303558010317</v>
      </c>
      <c r="B683" t="s">
        <v>41</v>
      </c>
      <c r="C683">
        <v>13</v>
      </c>
      <c r="D683">
        <v>1190000</v>
      </c>
    </row>
    <row r="684" spans="1:4">
      <c r="A684" s="24">
        <v>303558010317</v>
      </c>
      <c r="B684" t="s">
        <v>42</v>
      </c>
      <c r="C684">
        <v>14</v>
      </c>
      <c r="D684">
        <v>8900000</v>
      </c>
    </row>
    <row r="685" spans="1:4">
      <c r="A685" s="24">
        <v>303558010317</v>
      </c>
      <c r="B685" t="s">
        <v>25</v>
      </c>
      <c r="C685">
        <v>19</v>
      </c>
      <c r="D685">
        <v>22090000</v>
      </c>
    </row>
    <row r="686" spans="1:4">
      <c r="A686" s="24">
        <v>302609020324</v>
      </c>
      <c r="B686" t="s">
        <v>39</v>
      </c>
      <c r="C686">
        <v>11</v>
      </c>
      <c r="D686">
        <v>7953000</v>
      </c>
    </row>
    <row r="687" spans="1:4">
      <c r="A687" s="24">
        <v>302609020324</v>
      </c>
      <c r="B687" t="s">
        <v>40</v>
      </c>
      <c r="C687">
        <v>12</v>
      </c>
      <c r="D687">
        <v>200000</v>
      </c>
    </row>
    <row r="688" spans="1:4">
      <c r="A688" s="24">
        <v>302609020324</v>
      </c>
      <c r="B688" t="s">
        <v>41</v>
      </c>
      <c r="C688">
        <v>13</v>
      </c>
      <c r="D688">
        <v>45000</v>
      </c>
    </row>
    <row r="689" spans="1:4">
      <c r="A689" s="24">
        <v>302609020324</v>
      </c>
      <c r="B689" t="s">
        <v>42</v>
      </c>
      <c r="C689">
        <v>14</v>
      </c>
      <c r="D689">
        <v>4550000</v>
      </c>
    </row>
    <row r="690" spans="1:4">
      <c r="A690" s="24">
        <v>302609020324</v>
      </c>
      <c r="B690" t="s">
        <v>25</v>
      </c>
      <c r="C690">
        <v>19</v>
      </c>
      <c r="D690">
        <v>12748000</v>
      </c>
    </row>
    <row r="691" spans="1:4">
      <c r="A691" s="24">
        <v>302648020323</v>
      </c>
      <c r="B691" t="s">
        <v>39</v>
      </c>
      <c r="C691">
        <v>11</v>
      </c>
      <c r="D691">
        <v>6125026</v>
      </c>
    </row>
    <row r="692" spans="1:4">
      <c r="A692" s="24">
        <v>302648020323</v>
      </c>
      <c r="B692" t="s">
        <v>40</v>
      </c>
      <c r="C692">
        <v>12</v>
      </c>
      <c r="D692">
        <v>150000</v>
      </c>
    </row>
    <row r="693" spans="1:4">
      <c r="A693" s="24">
        <v>302648020323</v>
      </c>
      <c r="B693" t="s">
        <v>41</v>
      </c>
      <c r="C693">
        <v>13</v>
      </c>
      <c r="D693">
        <v>176584</v>
      </c>
    </row>
    <row r="694" spans="1:4">
      <c r="A694" s="24">
        <v>302648020323</v>
      </c>
      <c r="B694" t="s">
        <v>42</v>
      </c>
      <c r="C694">
        <v>14</v>
      </c>
      <c r="D694">
        <v>6915230</v>
      </c>
    </row>
    <row r="695" spans="1:4">
      <c r="A695" s="24">
        <v>302648020323</v>
      </c>
      <c r="B695" t="s">
        <v>43</v>
      </c>
      <c r="C695">
        <v>15</v>
      </c>
      <c r="D695">
        <v>50000</v>
      </c>
    </row>
    <row r="696" spans="1:4">
      <c r="A696" s="24">
        <v>302648020323</v>
      </c>
      <c r="B696" t="s">
        <v>25</v>
      </c>
      <c r="C696">
        <v>19</v>
      </c>
      <c r="D696">
        <v>13416840</v>
      </c>
    </row>
    <row r="697" spans="1:4">
      <c r="A697" s="24">
        <v>302695020321</v>
      </c>
      <c r="B697" t="s">
        <v>39</v>
      </c>
      <c r="C697">
        <v>11</v>
      </c>
      <c r="D697">
        <v>6000000</v>
      </c>
    </row>
    <row r="698" spans="1:4">
      <c r="A698" s="24">
        <v>302695020321</v>
      </c>
      <c r="B698" t="s">
        <v>40</v>
      </c>
      <c r="C698">
        <v>12</v>
      </c>
      <c r="D698">
        <v>1000000</v>
      </c>
    </row>
    <row r="699" spans="1:4">
      <c r="A699" s="24">
        <v>302695020321</v>
      </c>
      <c r="B699" t="s">
        <v>41</v>
      </c>
      <c r="C699">
        <v>13</v>
      </c>
      <c r="D699">
        <v>450000</v>
      </c>
    </row>
    <row r="700" spans="1:4">
      <c r="A700" s="24">
        <v>302695020321</v>
      </c>
      <c r="B700" t="s">
        <v>42</v>
      </c>
      <c r="C700">
        <v>14</v>
      </c>
      <c r="D700">
        <v>700000</v>
      </c>
    </row>
    <row r="701" spans="1:4">
      <c r="A701" s="24">
        <v>302695020321</v>
      </c>
      <c r="B701" t="s">
        <v>25</v>
      </c>
      <c r="C701">
        <v>19</v>
      </c>
      <c r="D701">
        <v>8150000</v>
      </c>
    </row>
    <row r="702" spans="1:4">
      <c r="A702" s="24">
        <v>201987010322</v>
      </c>
      <c r="B702" t="s">
        <v>39</v>
      </c>
      <c r="C702">
        <v>11</v>
      </c>
      <c r="D702">
        <v>9352900</v>
      </c>
    </row>
    <row r="703" spans="1:4">
      <c r="A703" s="24">
        <v>201987010322</v>
      </c>
      <c r="B703" t="s">
        <v>40</v>
      </c>
      <c r="C703">
        <v>12</v>
      </c>
      <c r="D703">
        <v>500000</v>
      </c>
    </row>
    <row r="704" spans="1:4">
      <c r="A704" s="24">
        <v>201987010322</v>
      </c>
      <c r="B704" t="s">
        <v>41</v>
      </c>
      <c r="C704">
        <v>13</v>
      </c>
      <c r="D704">
        <v>850000</v>
      </c>
    </row>
    <row r="705" spans="1:4">
      <c r="A705" s="24">
        <v>201987010322</v>
      </c>
      <c r="B705" t="s">
        <v>42</v>
      </c>
      <c r="C705">
        <v>14</v>
      </c>
      <c r="D705">
        <v>1038000</v>
      </c>
    </row>
    <row r="706" spans="1:4">
      <c r="A706" s="24">
        <v>201987010322</v>
      </c>
      <c r="B706" t="s">
        <v>43</v>
      </c>
      <c r="C706">
        <v>15</v>
      </c>
      <c r="D706">
        <v>15000</v>
      </c>
    </row>
    <row r="707" spans="1:4">
      <c r="A707" s="24">
        <v>201987010322</v>
      </c>
      <c r="B707" t="s">
        <v>46</v>
      </c>
      <c r="C707">
        <v>18</v>
      </c>
      <c r="D707">
        <v>12314333</v>
      </c>
    </row>
    <row r="708" spans="1:4">
      <c r="A708" s="24">
        <v>201987010322</v>
      </c>
      <c r="B708" t="s">
        <v>25</v>
      </c>
      <c r="C708">
        <v>19</v>
      </c>
      <c r="D708">
        <v>24070233</v>
      </c>
    </row>
    <row r="709" spans="1:4">
      <c r="A709" s="24">
        <v>302665020327</v>
      </c>
      <c r="B709" t="s">
        <v>39</v>
      </c>
      <c r="C709">
        <v>11</v>
      </c>
      <c r="D709">
        <v>25015450</v>
      </c>
    </row>
    <row r="710" spans="1:4">
      <c r="A710" s="24">
        <v>302665020327</v>
      </c>
      <c r="B710" t="s">
        <v>40</v>
      </c>
      <c r="C710">
        <v>12</v>
      </c>
      <c r="D710">
        <v>1000000</v>
      </c>
    </row>
    <row r="711" spans="1:4">
      <c r="A711" s="24">
        <v>302665020327</v>
      </c>
      <c r="B711" t="s">
        <v>41</v>
      </c>
      <c r="C711">
        <v>13</v>
      </c>
      <c r="D711">
        <v>596729</v>
      </c>
    </row>
    <row r="712" spans="1:4">
      <c r="A712" s="24">
        <v>302665020327</v>
      </c>
      <c r="B712" t="s">
        <v>42</v>
      </c>
      <c r="C712">
        <v>14</v>
      </c>
      <c r="D712">
        <v>20121360</v>
      </c>
    </row>
    <row r="713" spans="1:4">
      <c r="A713" s="24">
        <v>302665020327</v>
      </c>
      <c r="B713" t="s">
        <v>25</v>
      </c>
      <c r="C713">
        <v>19</v>
      </c>
      <c r="D713">
        <v>46733539</v>
      </c>
    </row>
    <row r="714" spans="1:4">
      <c r="A714" s="24">
        <v>302640020328</v>
      </c>
      <c r="B714" t="s">
        <v>39</v>
      </c>
      <c r="C714">
        <v>11</v>
      </c>
      <c r="D714">
        <v>17525165</v>
      </c>
    </row>
    <row r="715" spans="1:4">
      <c r="A715" s="24">
        <v>302640020328</v>
      </c>
      <c r="B715" t="s">
        <v>40</v>
      </c>
      <c r="C715">
        <v>12</v>
      </c>
      <c r="D715">
        <v>200000</v>
      </c>
    </row>
    <row r="716" spans="1:4">
      <c r="A716" s="24">
        <v>302640020328</v>
      </c>
      <c r="B716" t="s">
        <v>41</v>
      </c>
      <c r="C716">
        <v>13</v>
      </c>
      <c r="D716">
        <v>372920</v>
      </c>
    </row>
    <row r="717" spans="1:4">
      <c r="A717" s="24">
        <v>302640020328</v>
      </c>
      <c r="B717" t="s">
        <v>42</v>
      </c>
      <c r="C717">
        <v>14</v>
      </c>
      <c r="D717">
        <v>28900800</v>
      </c>
    </row>
    <row r="718" spans="1:4">
      <c r="A718" s="24">
        <v>302640020328</v>
      </c>
      <c r="B718" t="s">
        <v>25</v>
      </c>
      <c r="C718">
        <v>19</v>
      </c>
      <c r="D718">
        <v>46998885</v>
      </c>
    </row>
    <row r="719" spans="1:4">
      <c r="A719" s="24">
        <v>302688020330</v>
      </c>
      <c r="B719" t="s">
        <v>39</v>
      </c>
      <c r="C719">
        <v>11</v>
      </c>
      <c r="D719">
        <v>39952395</v>
      </c>
    </row>
    <row r="720" spans="1:4">
      <c r="A720" s="24">
        <v>302688020330</v>
      </c>
      <c r="B720" t="s">
        <v>40</v>
      </c>
      <c r="C720">
        <v>12</v>
      </c>
      <c r="D720">
        <v>10000000</v>
      </c>
    </row>
    <row r="721" spans="1:4">
      <c r="A721" s="24">
        <v>302688020330</v>
      </c>
      <c r="B721" t="s">
        <v>41</v>
      </c>
      <c r="C721">
        <v>13</v>
      </c>
      <c r="D721">
        <v>8745256</v>
      </c>
    </row>
    <row r="722" spans="1:4">
      <c r="A722" s="24">
        <v>302688020330</v>
      </c>
      <c r="B722" t="s">
        <v>42</v>
      </c>
      <c r="C722">
        <v>14</v>
      </c>
      <c r="D722">
        <v>48893395</v>
      </c>
    </row>
    <row r="723" spans="1:4">
      <c r="A723" s="24">
        <v>302688020330</v>
      </c>
      <c r="B723" t="s">
        <v>43</v>
      </c>
      <c r="C723">
        <v>15</v>
      </c>
      <c r="D723">
        <v>55060000</v>
      </c>
    </row>
    <row r="724" spans="1:4">
      <c r="A724" s="24">
        <v>302688020330</v>
      </c>
      <c r="B724" t="s">
        <v>25</v>
      </c>
      <c r="C724">
        <v>19</v>
      </c>
      <c r="D724">
        <v>162651046</v>
      </c>
    </row>
    <row r="725" spans="1:4">
      <c r="A725" s="24">
        <v>400134010329</v>
      </c>
      <c r="B725" t="s">
        <v>39</v>
      </c>
      <c r="C725">
        <v>11</v>
      </c>
      <c r="D725">
        <v>3563600</v>
      </c>
    </row>
    <row r="726" spans="1:4">
      <c r="A726" s="24">
        <v>400134010329</v>
      </c>
      <c r="B726" t="s">
        <v>40</v>
      </c>
      <c r="C726">
        <v>12</v>
      </c>
      <c r="D726">
        <v>6000000</v>
      </c>
    </row>
    <row r="727" spans="1:4">
      <c r="A727" s="24">
        <v>400134010329</v>
      </c>
      <c r="B727" t="s">
        <v>41</v>
      </c>
      <c r="C727">
        <v>13</v>
      </c>
      <c r="D727">
        <v>8009500</v>
      </c>
    </row>
    <row r="728" spans="1:4">
      <c r="A728" s="24">
        <v>400134010329</v>
      </c>
      <c r="B728" t="s">
        <v>42</v>
      </c>
      <c r="C728">
        <v>14</v>
      </c>
      <c r="D728">
        <v>15429780</v>
      </c>
    </row>
    <row r="729" spans="1:4">
      <c r="A729" s="24">
        <v>400134010329</v>
      </c>
      <c r="B729" t="s">
        <v>25</v>
      </c>
      <c r="C729">
        <v>19</v>
      </c>
      <c r="D729">
        <v>33002880</v>
      </c>
    </row>
    <row r="730" spans="1:4">
      <c r="A730" s="24">
        <v>201555020366</v>
      </c>
      <c r="B730" t="s">
        <v>39</v>
      </c>
      <c r="C730">
        <v>11</v>
      </c>
      <c r="D730">
        <v>7500000</v>
      </c>
    </row>
    <row r="731" spans="1:4">
      <c r="A731" s="24">
        <v>201555020366</v>
      </c>
      <c r="B731" t="s">
        <v>40</v>
      </c>
      <c r="C731">
        <v>12</v>
      </c>
      <c r="D731">
        <v>2000000</v>
      </c>
    </row>
    <row r="732" spans="1:4">
      <c r="A732" s="24">
        <v>201555020366</v>
      </c>
      <c r="B732" t="s">
        <v>41</v>
      </c>
      <c r="C732">
        <v>13</v>
      </c>
      <c r="D732">
        <v>2000000</v>
      </c>
    </row>
    <row r="733" spans="1:4">
      <c r="A733" s="24">
        <v>201555020366</v>
      </c>
      <c r="B733" t="s">
        <v>42</v>
      </c>
      <c r="C733">
        <v>14</v>
      </c>
      <c r="D733">
        <v>7500000</v>
      </c>
    </row>
    <row r="734" spans="1:4">
      <c r="A734" s="24">
        <v>201555020366</v>
      </c>
      <c r="B734" t="s">
        <v>43</v>
      </c>
      <c r="C734">
        <v>15</v>
      </c>
      <c r="D734">
        <v>12500000</v>
      </c>
    </row>
    <row r="735" spans="1:4">
      <c r="A735" s="24">
        <v>201555020366</v>
      </c>
      <c r="B735" t="s">
        <v>25</v>
      </c>
      <c r="C735">
        <v>19</v>
      </c>
      <c r="D735">
        <v>31500000</v>
      </c>
    </row>
    <row r="736" spans="1:4">
      <c r="A736" s="24">
        <v>202266010367</v>
      </c>
      <c r="B736" t="s">
        <v>40</v>
      </c>
      <c r="C736">
        <v>12</v>
      </c>
      <c r="D736">
        <v>400000</v>
      </c>
    </row>
    <row r="737" spans="1:4">
      <c r="A737" s="24">
        <v>202266010367</v>
      </c>
      <c r="B737" t="s">
        <v>41</v>
      </c>
      <c r="C737">
        <v>13</v>
      </c>
      <c r="D737">
        <v>2050000</v>
      </c>
    </row>
    <row r="738" spans="1:4">
      <c r="A738" s="24">
        <v>202266010367</v>
      </c>
      <c r="B738" t="s">
        <v>43</v>
      </c>
      <c r="C738">
        <v>15</v>
      </c>
      <c r="D738">
        <v>14500000</v>
      </c>
    </row>
    <row r="739" spans="1:4">
      <c r="A739" s="24">
        <v>202266010367</v>
      </c>
      <c r="B739" t="s">
        <v>46</v>
      </c>
      <c r="C739">
        <v>18</v>
      </c>
      <c r="D739">
        <v>9500000</v>
      </c>
    </row>
    <row r="740" spans="1:4">
      <c r="A740" s="24">
        <v>202266010367</v>
      </c>
      <c r="B740" t="s">
        <v>25</v>
      </c>
      <c r="C740">
        <v>19</v>
      </c>
      <c r="D740">
        <v>26450000</v>
      </c>
    </row>
    <row r="741" spans="1:4">
      <c r="A741" s="24">
        <v>201541020363</v>
      </c>
      <c r="B741" t="s">
        <v>39</v>
      </c>
      <c r="C741">
        <v>11</v>
      </c>
      <c r="D741">
        <v>17120000</v>
      </c>
    </row>
    <row r="742" spans="1:4">
      <c r="A742" s="24">
        <v>201541020363</v>
      </c>
      <c r="B742" t="s">
        <v>40</v>
      </c>
      <c r="C742">
        <v>12</v>
      </c>
      <c r="D742">
        <v>500000</v>
      </c>
    </row>
    <row r="743" spans="1:4">
      <c r="A743" s="24">
        <v>201541020363</v>
      </c>
      <c r="B743" t="s">
        <v>41</v>
      </c>
      <c r="C743">
        <v>13</v>
      </c>
      <c r="D743">
        <v>300000</v>
      </c>
    </row>
    <row r="744" spans="1:4">
      <c r="A744" s="24">
        <v>201541020363</v>
      </c>
      <c r="B744" t="s">
        <v>42</v>
      </c>
      <c r="C744">
        <v>14</v>
      </c>
      <c r="D744">
        <v>17888000</v>
      </c>
    </row>
    <row r="745" spans="1:4">
      <c r="A745" s="24">
        <v>201541020363</v>
      </c>
      <c r="B745" t="s">
        <v>43</v>
      </c>
      <c r="C745">
        <v>15</v>
      </c>
      <c r="D745">
        <v>4200000</v>
      </c>
    </row>
    <row r="746" spans="1:4">
      <c r="A746" s="24">
        <v>201541020363</v>
      </c>
      <c r="B746" t="s">
        <v>25</v>
      </c>
      <c r="C746">
        <v>19</v>
      </c>
      <c r="D746">
        <v>40008000</v>
      </c>
    </row>
    <row r="747" spans="1:4">
      <c r="A747" s="24">
        <v>201557020351</v>
      </c>
      <c r="B747" t="s">
        <v>39</v>
      </c>
      <c r="C747">
        <v>11</v>
      </c>
      <c r="D747">
        <v>40000000</v>
      </c>
    </row>
    <row r="748" spans="1:4">
      <c r="A748" s="24">
        <v>201557020351</v>
      </c>
      <c r="B748" t="s">
        <v>40</v>
      </c>
      <c r="C748">
        <v>12</v>
      </c>
      <c r="D748">
        <v>200000</v>
      </c>
    </row>
    <row r="749" spans="1:4">
      <c r="A749" s="24">
        <v>201557020351</v>
      </c>
      <c r="B749" t="s">
        <v>41</v>
      </c>
      <c r="C749">
        <v>13</v>
      </c>
      <c r="D749">
        <v>201000</v>
      </c>
    </row>
    <row r="750" spans="1:4">
      <c r="A750" s="24">
        <v>201557020351</v>
      </c>
      <c r="B750" t="s">
        <v>42</v>
      </c>
      <c r="C750">
        <v>14</v>
      </c>
      <c r="D750">
        <v>25400000</v>
      </c>
    </row>
    <row r="751" spans="1:4">
      <c r="A751" s="24">
        <v>201557020351</v>
      </c>
      <c r="B751" t="s">
        <v>25</v>
      </c>
      <c r="C751">
        <v>19</v>
      </c>
      <c r="D751">
        <v>65801000</v>
      </c>
    </row>
    <row r="752" spans="1:4">
      <c r="A752" s="24">
        <v>201586020350</v>
      </c>
      <c r="B752" t="s">
        <v>39</v>
      </c>
      <c r="C752">
        <v>11</v>
      </c>
      <c r="D752">
        <v>40000000</v>
      </c>
    </row>
    <row r="753" spans="1:4">
      <c r="A753" s="24">
        <v>201586020350</v>
      </c>
      <c r="B753" t="s">
        <v>40</v>
      </c>
      <c r="C753">
        <v>12</v>
      </c>
      <c r="D753">
        <v>300000</v>
      </c>
    </row>
    <row r="754" spans="1:4">
      <c r="A754" s="24">
        <v>201586020350</v>
      </c>
      <c r="B754" t="s">
        <v>41</v>
      </c>
      <c r="C754">
        <v>13</v>
      </c>
      <c r="D754">
        <v>500000</v>
      </c>
    </row>
    <row r="755" spans="1:4">
      <c r="A755" s="24">
        <v>201586020350</v>
      </c>
      <c r="B755" t="s">
        <v>42</v>
      </c>
      <c r="C755">
        <v>14</v>
      </c>
      <c r="D755">
        <v>6500000</v>
      </c>
    </row>
    <row r="756" spans="1:4">
      <c r="A756" s="24">
        <v>201586020350</v>
      </c>
      <c r="B756" t="s">
        <v>43</v>
      </c>
      <c r="C756">
        <v>15</v>
      </c>
      <c r="D756">
        <v>6000000</v>
      </c>
    </row>
    <row r="757" spans="1:4">
      <c r="A757" s="24">
        <v>201586020350</v>
      </c>
      <c r="B757" t="s">
        <v>25</v>
      </c>
      <c r="C757">
        <v>19</v>
      </c>
      <c r="D757">
        <v>53300000</v>
      </c>
    </row>
    <row r="758" spans="1:4">
      <c r="A758" s="24">
        <v>201535020348</v>
      </c>
      <c r="B758" t="s">
        <v>39</v>
      </c>
      <c r="C758">
        <v>11</v>
      </c>
      <c r="D758">
        <v>2749676</v>
      </c>
    </row>
    <row r="759" spans="1:4">
      <c r="A759" s="24">
        <v>201535020348</v>
      </c>
      <c r="B759" t="s">
        <v>40</v>
      </c>
      <c r="C759">
        <v>12</v>
      </c>
      <c r="D759">
        <v>500000</v>
      </c>
    </row>
    <row r="760" spans="1:4">
      <c r="A760" s="24">
        <v>201535020348</v>
      </c>
      <c r="B760" t="s">
        <v>41</v>
      </c>
      <c r="C760">
        <v>13</v>
      </c>
      <c r="D760">
        <v>526739</v>
      </c>
    </row>
    <row r="761" spans="1:4">
      <c r="A761" s="24">
        <v>201535020348</v>
      </c>
      <c r="B761" t="s">
        <v>42</v>
      </c>
      <c r="C761">
        <v>14</v>
      </c>
      <c r="D761">
        <v>6650234</v>
      </c>
    </row>
    <row r="762" spans="1:4">
      <c r="A762" s="24">
        <v>201535020348</v>
      </c>
      <c r="B762" t="s">
        <v>43</v>
      </c>
      <c r="C762">
        <v>15</v>
      </c>
      <c r="D762">
        <v>2500000</v>
      </c>
    </row>
    <row r="763" spans="1:4">
      <c r="A763" s="24">
        <v>201535020348</v>
      </c>
      <c r="B763" t="s">
        <v>25</v>
      </c>
      <c r="C763">
        <v>19</v>
      </c>
      <c r="D763">
        <v>12926649</v>
      </c>
    </row>
    <row r="764" spans="1:4">
      <c r="A764" s="24">
        <v>201504020359</v>
      </c>
      <c r="B764" t="s">
        <v>39</v>
      </c>
      <c r="C764">
        <v>11</v>
      </c>
      <c r="D764">
        <v>16050500</v>
      </c>
    </row>
    <row r="765" spans="1:4">
      <c r="A765" s="24">
        <v>201504020359</v>
      </c>
      <c r="B765" t="s">
        <v>40</v>
      </c>
      <c r="C765">
        <v>12</v>
      </c>
      <c r="D765">
        <v>1000000</v>
      </c>
    </row>
    <row r="766" spans="1:4">
      <c r="A766" s="24">
        <v>201504020359</v>
      </c>
      <c r="B766" t="s">
        <v>41</v>
      </c>
      <c r="C766">
        <v>13</v>
      </c>
      <c r="D766">
        <v>958475</v>
      </c>
    </row>
    <row r="767" spans="1:4">
      <c r="A767" s="24">
        <v>201504020359</v>
      </c>
      <c r="B767" t="s">
        <v>42</v>
      </c>
      <c r="C767">
        <v>14</v>
      </c>
      <c r="D767">
        <v>9850500</v>
      </c>
    </row>
    <row r="768" spans="1:4">
      <c r="A768" s="24">
        <v>201504020359</v>
      </c>
      <c r="B768" t="s">
        <v>43</v>
      </c>
      <c r="C768">
        <v>15</v>
      </c>
      <c r="D768">
        <v>2000000</v>
      </c>
    </row>
    <row r="769" spans="1:4">
      <c r="A769" s="24">
        <v>201504020359</v>
      </c>
      <c r="B769" t="s">
        <v>25</v>
      </c>
      <c r="C769">
        <v>19</v>
      </c>
      <c r="D769">
        <v>29859475</v>
      </c>
    </row>
    <row r="770" spans="1:4">
      <c r="A770" s="24">
        <v>201557010357</v>
      </c>
      <c r="B770" t="s">
        <v>39</v>
      </c>
      <c r="C770">
        <v>11</v>
      </c>
      <c r="D770">
        <v>21547000</v>
      </c>
    </row>
    <row r="771" spans="1:4">
      <c r="A771" s="24">
        <v>201557010357</v>
      </c>
      <c r="B771" t="s">
        <v>40</v>
      </c>
      <c r="C771">
        <v>12</v>
      </c>
      <c r="D771">
        <v>5500000</v>
      </c>
    </row>
    <row r="772" spans="1:4">
      <c r="A772" s="24">
        <v>201557010357</v>
      </c>
      <c r="B772" t="s">
        <v>41</v>
      </c>
      <c r="C772">
        <v>13</v>
      </c>
      <c r="D772">
        <v>8000000</v>
      </c>
    </row>
    <row r="773" spans="1:4">
      <c r="A773" s="24">
        <v>201557010357</v>
      </c>
      <c r="B773" t="s">
        <v>42</v>
      </c>
      <c r="C773">
        <v>14</v>
      </c>
      <c r="D773">
        <v>13584000</v>
      </c>
    </row>
    <row r="774" spans="1:4">
      <c r="A774" s="24">
        <v>201557010357</v>
      </c>
      <c r="B774" t="s">
        <v>25</v>
      </c>
      <c r="C774">
        <v>19</v>
      </c>
      <c r="D774">
        <v>48631000</v>
      </c>
    </row>
    <row r="775" spans="1:4">
      <c r="A775" s="24">
        <v>201537020344</v>
      </c>
      <c r="B775" t="s">
        <v>39</v>
      </c>
      <c r="C775">
        <v>11</v>
      </c>
      <c r="D775">
        <v>10700000</v>
      </c>
    </row>
    <row r="776" spans="1:4">
      <c r="A776" s="24">
        <v>201537020344</v>
      </c>
      <c r="B776" t="s">
        <v>40</v>
      </c>
      <c r="C776">
        <v>12</v>
      </c>
      <c r="D776">
        <v>90000</v>
      </c>
    </row>
    <row r="777" spans="1:4">
      <c r="A777" s="24">
        <v>201537020344</v>
      </c>
      <c r="B777" t="s">
        <v>42</v>
      </c>
      <c r="C777">
        <v>14</v>
      </c>
      <c r="D777">
        <v>1090000</v>
      </c>
    </row>
    <row r="778" spans="1:4">
      <c r="A778" s="24">
        <v>201537020344</v>
      </c>
      <c r="B778" t="s">
        <v>25</v>
      </c>
      <c r="C778">
        <v>19</v>
      </c>
      <c r="D778">
        <v>11880000</v>
      </c>
    </row>
    <row r="779" spans="1:4">
      <c r="A779" s="24">
        <v>201586020345</v>
      </c>
      <c r="B779" t="s">
        <v>39</v>
      </c>
      <c r="C779">
        <v>11</v>
      </c>
      <c r="D779">
        <v>122370520</v>
      </c>
    </row>
    <row r="780" spans="1:4">
      <c r="A780" s="24">
        <v>201586020345</v>
      </c>
      <c r="B780" t="s">
        <v>40</v>
      </c>
      <c r="C780">
        <v>12</v>
      </c>
      <c r="D780">
        <v>400000</v>
      </c>
    </row>
    <row r="781" spans="1:4">
      <c r="A781" s="24">
        <v>201586020345</v>
      </c>
      <c r="B781" t="s">
        <v>41</v>
      </c>
      <c r="C781">
        <v>13</v>
      </c>
      <c r="D781">
        <v>545850</v>
      </c>
    </row>
    <row r="782" spans="1:4">
      <c r="A782" s="24">
        <v>201586020345</v>
      </c>
      <c r="B782" t="s">
        <v>42</v>
      </c>
      <c r="C782">
        <v>14</v>
      </c>
      <c r="D782">
        <v>28726363</v>
      </c>
    </row>
    <row r="783" spans="1:4">
      <c r="A783" s="24">
        <v>201586020345</v>
      </c>
      <c r="B783" t="s">
        <v>43</v>
      </c>
      <c r="C783">
        <v>15</v>
      </c>
      <c r="D783">
        <v>25000000</v>
      </c>
    </row>
    <row r="784" spans="1:4">
      <c r="A784" s="24">
        <v>201586020345</v>
      </c>
      <c r="B784" t="s">
        <v>25</v>
      </c>
      <c r="C784">
        <v>19</v>
      </c>
      <c r="D784">
        <v>177042733</v>
      </c>
    </row>
    <row r="785" spans="1:4">
      <c r="A785" s="24">
        <v>201586020346</v>
      </c>
      <c r="B785" t="s">
        <v>39</v>
      </c>
      <c r="C785">
        <v>11</v>
      </c>
      <c r="D785">
        <v>54980000</v>
      </c>
    </row>
    <row r="786" spans="1:4">
      <c r="A786" s="24">
        <v>201586020346</v>
      </c>
      <c r="B786" t="s">
        <v>40</v>
      </c>
      <c r="C786">
        <v>12</v>
      </c>
      <c r="D786">
        <v>600000</v>
      </c>
    </row>
    <row r="787" spans="1:4">
      <c r="A787" s="24">
        <v>201586020346</v>
      </c>
      <c r="B787" t="s">
        <v>41</v>
      </c>
      <c r="C787">
        <v>13</v>
      </c>
      <c r="D787">
        <v>200000</v>
      </c>
    </row>
    <row r="788" spans="1:4">
      <c r="A788" s="24">
        <v>201586020346</v>
      </c>
      <c r="B788" t="s">
        <v>42</v>
      </c>
      <c r="C788">
        <v>14</v>
      </c>
      <c r="D788">
        <v>25000000</v>
      </c>
    </row>
    <row r="789" spans="1:4">
      <c r="A789" s="24">
        <v>201586020346</v>
      </c>
      <c r="B789" t="s">
        <v>43</v>
      </c>
      <c r="C789">
        <v>15</v>
      </c>
      <c r="D789">
        <v>35000000</v>
      </c>
    </row>
    <row r="790" spans="1:4">
      <c r="A790" s="24">
        <v>201586020346</v>
      </c>
      <c r="B790" t="s">
        <v>46</v>
      </c>
      <c r="C790">
        <v>18</v>
      </c>
      <c r="D790">
        <v>500000</v>
      </c>
    </row>
    <row r="791" spans="1:4">
      <c r="A791" s="24">
        <v>201586020346</v>
      </c>
      <c r="B791" t="s">
        <v>25</v>
      </c>
      <c r="C791">
        <v>19</v>
      </c>
      <c r="D791">
        <v>116280000</v>
      </c>
    </row>
    <row r="792" spans="1:4">
      <c r="A792" s="24">
        <v>201570020343</v>
      </c>
      <c r="B792" t="s">
        <v>39</v>
      </c>
      <c r="C792">
        <v>11</v>
      </c>
      <c r="D792">
        <v>10730000</v>
      </c>
    </row>
    <row r="793" spans="1:4">
      <c r="A793" s="24">
        <v>201570020343</v>
      </c>
      <c r="B793" t="s">
        <v>40</v>
      </c>
      <c r="C793">
        <v>12</v>
      </c>
      <c r="D793">
        <v>200000</v>
      </c>
    </row>
    <row r="794" spans="1:4">
      <c r="A794" s="24">
        <v>201570020343</v>
      </c>
      <c r="B794" t="s">
        <v>41</v>
      </c>
      <c r="C794">
        <v>13</v>
      </c>
      <c r="D794">
        <v>300000</v>
      </c>
    </row>
    <row r="795" spans="1:4">
      <c r="A795" s="24">
        <v>201570020343</v>
      </c>
      <c r="B795" t="s">
        <v>42</v>
      </c>
      <c r="C795">
        <v>14</v>
      </c>
      <c r="D795">
        <v>2300000</v>
      </c>
    </row>
    <row r="796" spans="1:4">
      <c r="A796" s="24">
        <v>201570020343</v>
      </c>
      <c r="B796" t="s">
        <v>25</v>
      </c>
      <c r="C796">
        <v>19</v>
      </c>
      <c r="D796">
        <v>13530000</v>
      </c>
    </row>
    <row r="797" spans="1:4">
      <c r="A797" s="24">
        <v>201541010333</v>
      </c>
      <c r="B797" t="s">
        <v>39</v>
      </c>
      <c r="C797">
        <v>11</v>
      </c>
      <c r="D797">
        <v>51366000</v>
      </c>
    </row>
    <row r="798" spans="1:4">
      <c r="A798" s="24">
        <v>201541010333</v>
      </c>
      <c r="B798" t="s">
        <v>40</v>
      </c>
      <c r="C798">
        <v>12</v>
      </c>
      <c r="D798">
        <v>1000000</v>
      </c>
    </row>
    <row r="799" spans="1:4">
      <c r="A799" s="24">
        <v>201541010333</v>
      </c>
      <c r="B799" t="s">
        <v>41</v>
      </c>
      <c r="C799">
        <v>13</v>
      </c>
      <c r="D799">
        <v>1332000</v>
      </c>
    </row>
    <row r="800" spans="1:4">
      <c r="A800" s="24">
        <v>201541010333</v>
      </c>
      <c r="B800" t="s">
        <v>42</v>
      </c>
      <c r="C800">
        <v>14</v>
      </c>
      <c r="D800">
        <v>2756000</v>
      </c>
    </row>
    <row r="801" spans="1:4">
      <c r="A801" s="24">
        <v>201541010333</v>
      </c>
      <c r="B801" t="s">
        <v>46</v>
      </c>
      <c r="C801">
        <v>18</v>
      </c>
      <c r="D801">
        <v>536000</v>
      </c>
    </row>
    <row r="802" spans="1:4">
      <c r="A802" s="24">
        <v>201541010333</v>
      </c>
      <c r="B802" t="s">
        <v>25</v>
      </c>
      <c r="C802">
        <v>19</v>
      </c>
      <c r="D802">
        <v>56990000</v>
      </c>
    </row>
    <row r="803" spans="1:4">
      <c r="A803" s="24">
        <v>201537020335</v>
      </c>
      <c r="B803" t="s">
        <v>39</v>
      </c>
      <c r="C803">
        <v>11</v>
      </c>
      <c r="D803">
        <v>10700000</v>
      </c>
    </row>
    <row r="804" spans="1:4">
      <c r="A804" s="24">
        <v>201537020335</v>
      </c>
      <c r="B804" t="s">
        <v>40</v>
      </c>
      <c r="C804">
        <v>12</v>
      </c>
      <c r="D804">
        <v>40000</v>
      </c>
    </row>
    <row r="805" spans="1:4">
      <c r="A805" s="24">
        <v>201537020335</v>
      </c>
      <c r="B805" t="s">
        <v>41</v>
      </c>
      <c r="C805">
        <v>13</v>
      </c>
      <c r="D805">
        <v>50000</v>
      </c>
    </row>
    <row r="806" spans="1:4">
      <c r="A806" s="24">
        <v>201537020335</v>
      </c>
      <c r="B806" t="s">
        <v>42</v>
      </c>
      <c r="C806">
        <v>14</v>
      </c>
      <c r="D806">
        <v>140000</v>
      </c>
    </row>
    <row r="807" spans="1:4">
      <c r="A807" s="24">
        <v>201537020335</v>
      </c>
      <c r="B807" t="s">
        <v>25</v>
      </c>
      <c r="C807">
        <v>19</v>
      </c>
      <c r="D807">
        <v>10930000</v>
      </c>
    </row>
    <row r="808" spans="1:4">
      <c r="A808" s="24">
        <v>201541020373</v>
      </c>
      <c r="B808" t="s">
        <v>39</v>
      </c>
      <c r="C808">
        <v>11</v>
      </c>
      <c r="D808">
        <v>22396000</v>
      </c>
    </row>
    <row r="809" spans="1:4">
      <c r="A809" s="24">
        <v>201541020373</v>
      </c>
      <c r="B809" t="s">
        <v>40</v>
      </c>
      <c r="C809">
        <v>12</v>
      </c>
      <c r="D809">
        <v>1000000</v>
      </c>
    </row>
    <row r="810" spans="1:4">
      <c r="A810" s="24">
        <v>201541020373</v>
      </c>
      <c r="B810" t="s">
        <v>41</v>
      </c>
      <c r="C810">
        <v>13</v>
      </c>
      <c r="D810">
        <v>677000</v>
      </c>
    </row>
    <row r="811" spans="1:4">
      <c r="A811" s="24">
        <v>201541020373</v>
      </c>
      <c r="B811" t="s">
        <v>42</v>
      </c>
      <c r="C811">
        <v>14</v>
      </c>
      <c r="D811">
        <v>7195000</v>
      </c>
    </row>
    <row r="812" spans="1:4">
      <c r="A812" s="24">
        <v>201541020373</v>
      </c>
      <c r="B812" t="s">
        <v>25</v>
      </c>
      <c r="C812">
        <v>19</v>
      </c>
      <c r="D812">
        <v>31268000</v>
      </c>
    </row>
    <row r="813" spans="1:4">
      <c r="A813" s="24">
        <v>201574020374</v>
      </c>
      <c r="B813" t="s">
        <v>40</v>
      </c>
      <c r="C813">
        <v>12</v>
      </c>
      <c r="D813">
        <v>700000</v>
      </c>
    </row>
    <row r="814" spans="1:4">
      <c r="A814" s="24">
        <v>201574020374</v>
      </c>
      <c r="B814" t="s">
        <v>41</v>
      </c>
      <c r="C814">
        <v>13</v>
      </c>
      <c r="D814">
        <v>316420</v>
      </c>
    </row>
    <row r="815" spans="1:4">
      <c r="A815" s="24">
        <v>201574020374</v>
      </c>
      <c r="B815" t="s">
        <v>42</v>
      </c>
      <c r="C815">
        <v>14</v>
      </c>
      <c r="D815">
        <v>2900000</v>
      </c>
    </row>
    <row r="816" spans="1:4">
      <c r="A816" s="24">
        <v>201574020374</v>
      </c>
      <c r="B816" t="s">
        <v>46</v>
      </c>
      <c r="C816">
        <v>18</v>
      </c>
      <c r="D816">
        <v>20220000</v>
      </c>
    </row>
    <row r="817" spans="1:4">
      <c r="A817" s="24">
        <v>201574020374</v>
      </c>
      <c r="B817" t="s">
        <v>25</v>
      </c>
      <c r="C817">
        <v>19</v>
      </c>
      <c r="D817">
        <v>24136420</v>
      </c>
    </row>
    <row r="818" spans="1:4">
      <c r="A818" s="24">
        <v>201535020370</v>
      </c>
      <c r="B818" t="s">
        <v>39</v>
      </c>
      <c r="C818">
        <v>11</v>
      </c>
      <c r="D818">
        <v>39862503</v>
      </c>
    </row>
    <row r="819" spans="1:4">
      <c r="A819" s="24">
        <v>201535020370</v>
      </c>
      <c r="B819" t="s">
        <v>40</v>
      </c>
      <c r="C819">
        <v>12</v>
      </c>
      <c r="D819">
        <v>2000000</v>
      </c>
    </row>
    <row r="820" spans="1:4">
      <c r="A820" s="24">
        <v>201535020370</v>
      </c>
      <c r="B820" t="s">
        <v>41</v>
      </c>
      <c r="C820">
        <v>13</v>
      </c>
      <c r="D820">
        <v>1958046</v>
      </c>
    </row>
    <row r="821" spans="1:4">
      <c r="A821" s="24">
        <v>201535020370</v>
      </c>
      <c r="B821" t="s">
        <v>42</v>
      </c>
      <c r="C821">
        <v>14</v>
      </c>
      <c r="D821">
        <v>41178582</v>
      </c>
    </row>
    <row r="822" spans="1:4">
      <c r="A822" s="24">
        <v>201535020370</v>
      </c>
      <c r="B822" t="s">
        <v>43</v>
      </c>
      <c r="C822">
        <v>15</v>
      </c>
      <c r="D822">
        <v>20100000</v>
      </c>
    </row>
    <row r="823" spans="1:4">
      <c r="A823" s="24">
        <v>201535020370</v>
      </c>
      <c r="B823" t="s">
        <v>25</v>
      </c>
      <c r="C823">
        <v>19</v>
      </c>
      <c r="D823">
        <v>105099131</v>
      </c>
    </row>
    <row r="824" spans="1:4">
      <c r="A824" s="24">
        <v>302665020051</v>
      </c>
      <c r="B824" t="s">
        <v>39</v>
      </c>
      <c r="C824">
        <v>11</v>
      </c>
      <c r="D824">
        <v>17800000</v>
      </c>
    </row>
    <row r="825" spans="1:4">
      <c r="A825" s="24">
        <v>302665020051</v>
      </c>
      <c r="B825" t="s">
        <v>40</v>
      </c>
      <c r="C825">
        <v>12</v>
      </c>
      <c r="D825">
        <v>3513758</v>
      </c>
    </row>
    <row r="826" spans="1:4">
      <c r="A826" s="24">
        <v>302665020051</v>
      </c>
      <c r="B826" t="s">
        <v>41</v>
      </c>
      <c r="C826">
        <v>13</v>
      </c>
      <c r="D826">
        <v>500000</v>
      </c>
    </row>
    <row r="827" spans="1:4">
      <c r="A827" s="24">
        <v>302665020051</v>
      </c>
      <c r="B827" t="s">
        <v>42</v>
      </c>
      <c r="C827">
        <v>14</v>
      </c>
      <c r="D827">
        <v>2365000</v>
      </c>
    </row>
    <row r="828" spans="1:4">
      <c r="A828" s="24">
        <v>302665020051</v>
      </c>
      <c r="B828" t="s">
        <v>43</v>
      </c>
      <c r="C828">
        <v>15</v>
      </c>
      <c r="D828">
        <v>18113200</v>
      </c>
    </row>
    <row r="829" spans="1:4">
      <c r="A829" s="24">
        <v>302665020051</v>
      </c>
      <c r="B829" t="s">
        <v>25</v>
      </c>
      <c r="C829">
        <v>19</v>
      </c>
      <c r="D829">
        <v>42291958</v>
      </c>
    </row>
    <row r="830" spans="1:4">
      <c r="A830" s="24">
        <v>306758020057</v>
      </c>
      <c r="B830" t="s">
        <v>39</v>
      </c>
      <c r="C830">
        <v>11</v>
      </c>
      <c r="D830">
        <v>13252500</v>
      </c>
    </row>
    <row r="831" spans="1:4">
      <c r="A831" s="24">
        <v>306758020057</v>
      </c>
      <c r="B831" t="s">
        <v>40</v>
      </c>
      <c r="C831">
        <v>12</v>
      </c>
      <c r="D831">
        <v>3000000</v>
      </c>
    </row>
    <row r="832" spans="1:4">
      <c r="A832" s="24">
        <v>306758020057</v>
      </c>
      <c r="B832" t="s">
        <v>42</v>
      </c>
      <c r="C832">
        <v>14</v>
      </c>
      <c r="D832">
        <v>40000000</v>
      </c>
    </row>
    <row r="833" spans="1:4">
      <c r="A833" s="24">
        <v>306758020057</v>
      </c>
      <c r="B833" t="s">
        <v>46</v>
      </c>
      <c r="C833">
        <v>18</v>
      </c>
      <c r="D833">
        <v>19800000</v>
      </c>
    </row>
    <row r="834" spans="1:4">
      <c r="A834" s="24">
        <v>306758020057</v>
      </c>
      <c r="B834" t="s">
        <v>25</v>
      </c>
      <c r="C834">
        <v>19</v>
      </c>
      <c r="D834">
        <v>76052500</v>
      </c>
    </row>
    <row r="835" spans="1:4">
      <c r="A835" s="24">
        <v>302642020058</v>
      </c>
      <c r="B835" t="s">
        <v>39</v>
      </c>
      <c r="C835">
        <v>11</v>
      </c>
      <c r="D835">
        <v>12501805</v>
      </c>
    </row>
    <row r="836" spans="1:4">
      <c r="A836" s="24">
        <v>302642020058</v>
      </c>
      <c r="B836" t="s">
        <v>40</v>
      </c>
      <c r="C836">
        <v>12</v>
      </c>
      <c r="D836">
        <v>3215200</v>
      </c>
    </row>
    <row r="837" spans="1:4">
      <c r="A837" s="24">
        <v>302642020058</v>
      </c>
      <c r="B837" t="s">
        <v>42</v>
      </c>
      <c r="C837">
        <v>14</v>
      </c>
      <c r="D837">
        <v>9063118</v>
      </c>
    </row>
    <row r="838" spans="1:4">
      <c r="A838" s="24">
        <v>302642020058</v>
      </c>
      <c r="B838" t="s">
        <v>43</v>
      </c>
      <c r="C838">
        <v>15</v>
      </c>
      <c r="D838">
        <v>500000</v>
      </c>
    </row>
    <row r="839" spans="1:4">
      <c r="A839" s="24">
        <v>302642020058</v>
      </c>
      <c r="B839" t="s">
        <v>25</v>
      </c>
      <c r="C839">
        <v>19</v>
      </c>
      <c r="D839">
        <v>25280123</v>
      </c>
    </row>
    <row r="840" spans="1:4">
      <c r="A840" s="24">
        <v>306758010059</v>
      </c>
      <c r="B840" t="s">
        <v>40</v>
      </c>
      <c r="C840">
        <v>12</v>
      </c>
      <c r="D840">
        <v>2000000</v>
      </c>
    </row>
    <row r="841" spans="1:4">
      <c r="A841" s="24">
        <v>306758010059</v>
      </c>
      <c r="B841" t="s">
        <v>41</v>
      </c>
      <c r="C841">
        <v>13</v>
      </c>
      <c r="D841">
        <v>1500000</v>
      </c>
    </row>
    <row r="842" spans="1:4">
      <c r="A842" s="24">
        <v>306758010059</v>
      </c>
      <c r="B842" t="s">
        <v>42</v>
      </c>
      <c r="C842">
        <v>14</v>
      </c>
      <c r="D842">
        <v>22806015</v>
      </c>
    </row>
    <row r="843" spans="1:4">
      <c r="A843" s="24">
        <v>306758010059</v>
      </c>
      <c r="B843" t="s">
        <v>25</v>
      </c>
      <c r="C843">
        <v>19</v>
      </c>
      <c r="D843">
        <v>26306015</v>
      </c>
    </row>
    <row r="844" spans="1:4">
      <c r="A844" s="24">
        <v>302640020060</v>
      </c>
      <c r="B844" t="s">
        <v>39</v>
      </c>
      <c r="C844">
        <v>11</v>
      </c>
      <c r="D844">
        <v>6935000</v>
      </c>
    </row>
    <row r="845" spans="1:4">
      <c r="A845" s="24">
        <v>302640020060</v>
      </c>
      <c r="B845" t="s">
        <v>40</v>
      </c>
      <c r="C845">
        <v>12</v>
      </c>
      <c r="D845">
        <v>750000</v>
      </c>
    </row>
    <row r="846" spans="1:4">
      <c r="A846" s="24">
        <v>302640020060</v>
      </c>
      <c r="B846" t="s">
        <v>42</v>
      </c>
      <c r="C846">
        <v>14</v>
      </c>
      <c r="D846">
        <v>280000</v>
      </c>
    </row>
    <row r="847" spans="1:4">
      <c r="A847" s="24">
        <v>302640020060</v>
      </c>
      <c r="B847" t="s">
        <v>25</v>
      </c>
      <c r="C847">
        <v>19</v>
      </c>
      <c r="D847">
        <v>7965000</v>
      </c>
    </row>
    <row r="848" spans="1:4">
      <c r="A848" s="24">
        <v>405079010061</v>
      </c>
      <c r="B848" t="s">
        <v>40</v>
      </c>
      <c r="C848">
        <v>12</v>
      </c>
      <c r="D848">
        <v>150000</v>
      </c>
    </row>
    <row r="849" spans="1:4">
      <c r="A849" s="24">
        <v>405079010061</v>
      </c>
      <c r="B849" t="s">
        <v>41</v>
      </c>
      <c r="C849">
        <v>13</v>
      </c>
      <c r="D849">
        <v>1000</v>
      </c>
    </row>
    <row r="850" spans="1:4">
      <c r="A850" s="24">
        <v>405079010061</v>
      </c>
      <c r="B850" t="s">
        <v>42</v>
      </c>
      <c r="C850">
        <v>14</v>
      </c>
      <c r="D850">
        <v>575000</v>
      </c>
    </row>
    <row r="851" spans="1:4">
      <c r="A851" s="24">
        <v>405079010061</v>
      </c>
      <c r="B851" t="s">
        <v>43</v>
      </c>
      <c r="C851">
        <v>15</v>
      </c>
      <c r="D851">
        <v>20200000</v>
      </c>
    </row>
    <row r="852" spans="1:4">
      <c r="A852" s="24">
        <v>405079010061</v>
      </c>
      <c r="B852" t="s">
        <v>25</v>
      </c>
      <c r="C852">
        <v>19</v>
      </c>
      <c r="D852">
        <v>20926000</v>
      </c>
    </row>
    <row r="853" spans="1:4">
      <c r="A853" s="24">
        <v>302650020062</v>
      </c>
      <c r="B853" t="s">
        <v>39</v>
      </c>
      <c r="C853">
        <v>11</v>
      </c>
      <c r="D853">
        <v>30000000</v>
      </c>
    </row>
    <row r="854" spans="1:4">
      <c r="A854" s="24">
        <v>302650020062</v>
      </c>
      <c r="B854" t="s">
        <v>42</v>
      </c>
      <c r="C854">
        <v>14</v>
      </c>
      <c r="D854">
        <v>25000000</v>
      </c>
    </row>
    <row r="855" spans="1:4">
      <c r="A855" s="24">
        <v>302650020062</v>
      </c>
      <c r="B855" t="s">
        <v>25</v>
      </c>
      <c r="C855">
        <v>19</v>
      </c>
      <c r="D855">
        <v>55000000</v>
      </c>
    </row>
    <row r="856" spans="1:4">
      <c r="A856" s="24">
        <v>557364010063</v>
      </c>
      <c r="B856" t="s">
        <v>39</v>
      </c>
      <c r="C856">
        <v>11</v>
      </c>
      <c r="D856">
        <v>17264000</v>
      </c>
    </row>
    <row r="857" spans="1:4">
      <c r="A857" s="24">
        <v>557364010063</v>
      </c>
      <c r="B857" t="s">
        <v>40</v>
      </c>
      <c r="C857">
        <v>12</v>
      </c>
      <c r="D857">
        <v>630000</v>
      </c>
    </row>
    <row r="858" spans="1:4">
      <c r="A858" s="24">
        <v>557364010063</v>
      </c>
      <c r="B858" t="s">
        <v>42</v>
      </c>
      <c r="C858">
        <v>14</v>
      </c>
      <c r="D858">
        <v>8185000</v>
      </c>
    </row>
    <row r="859" spans="1:4">
      <c r="A859" s="24">
        <v>557364010063</v>
      </c>
      <c r="B859" t="s">
        <v>25</v>
      </c>
      <c r="C859">
        <v>19</v>
      </c>
      <c r="D859">
        <v>26079000</v>
      </c>
    </row>
    <row r="860" spans="1:4">
      <c r="A860" s="24">
        <v>201519010064</v>
      </c>
      <c r="B860" t="s">
        <v>39</v>
      </c>
      <c r="C860">
        <v>11</v>
      </c>
      <c r="D860">
        <v>140000000</v>
      </c>
    </row>
    <row r="861" spans="1:4">
      <c r="A861" s="24">
        <v>201519010064</v>
      </c>
      <c r="B861" t="s">
        <v>40</v>
      </c>
      <c r="C861">
        <v>12</v>
      </c>
      <c r="D861">
        <v>1200000</v>
      </c>
    </row>
    <row r="862" spans="1:4">
      <c r="A862" s="24">
        <v>201519010064</v>
      </c>
      <c r="B862" t="s">
        <v>41</v>
      </c>
      <c r="C862">
        <v>13</v>
      </c>
      <c r="D862">
        <v>22002117</v>
      </c>
    </row>
    <row r="863" spans="1:4">
      <c r="A863" s="24">
        <v>201519010064</v>
      </c>
      <c r="B863" t="s">
        <v>42</v>
      </c>
      <c r="C863">
        <v>14</v>
      </c>
      <c r="D863">
        <v>35200000</v>
      </c>
    </row>
    <row r="864" spans="1:4">
      <c r="A864" s="24">
        <v>201519010064</v>
      </c>
      <c r="B864" t="s">
        <v>25</v>
      </c>
      <c r="C864">
        <v>19</v>
      </c>
      <c r="D864">
        <v>198402117</v>
      </c>
    </row>
    <row r="865" spans="1:4">
      <c r="A865" s="24">
        <v>302675020070</v>
      </c>
      <c r="B865" t="s">
        <v>39</v>
      </c>
      <c r="C865">
        <v>11</v>
      </c>
      <c r="D865">
        <v>35580000</v>
      </c>
    </row>
    <row r="866" spans="1:4">
      <c r="A866" s="24">
        <v>302675020070</v>
      </c>
      <c r="B866" t="s">
        <v>40</v>
      </c>
      <c r="C866">
        <v>12</v>
      </c>
      <c r="D866">
        <v>626000</v>
      </c>
    </row>
    <row r="867" spans="1:4">
      <c r="A867" s="24">
        <v>302675020070</v>
      </c>
      <c r="B867" t="s">
        <v>42</v>
      </c>
      <c r="C867">
        <v>14</v>
      </c>
      <c r="D867">
        <v>22140000</v>
      </c>
    </row>
    <row r="868" spans="1:4">
      <c r="A868" s="24">
        <v>302675020070</v>
      </c>
      <c r="B868" t="s">
        <v>43</v>
      </c>
      <c r="C868">
        <v>15</v>
      </c>
      <c r="D868">
        <v>3000000</v>
      </c>
    </row>
    <row r="869" spans="1:4">
      <c r="A869" s="24">
        <v>302675020070</v>
      </c>
      <c r="B869" t="s">
        <v>25</v>
      </c>
      <c r="C869">
        <v>19</v>
      </c>
      <c r="D869">
        <v>61346000</v>
      </c>
    </row>
    <row r="870" spans="1:4">
      <c r="A870" s="24">
        <v>302640020073</v>
      </c>
      <c r="B870" t="s">
        <v>39</v>
      </c>
      <c r="C870">
        <v>11</v>
      </c>
      <c r="D870">
        <v>7440000</v>
      </c>
    </row>
    <row r="871" spans="1:4">
      <c r="A871" s="24">
        <v>302640020073</v>
      </c>
      <c r="B871" t="s">
        <v>25</v>
      </c>
      <c r="C871">
        <v>19</v>
      </c>
      <c r="D871">
        <v>9556153</v>
      </c>
    </row>
    <row r="872" spans="1:4">
      <c r="A872" s="24">
        <v>302665020051</v>
      </c>
      <c r="B872" t="s">
        <v>39</v>
      </c>
      <c r="C872">
        <v>11</v>
      </c>
      <c r="D872">
        <v>17800000</v>
      </c>
    </row>
    <row r="873" spans="1:4">
      <c r="A873" s="24">
        <v>302665020051</v>
      </c>
      <c r="B873" t="s">
        <v>40</v>
      </c>
      <c r="C873">
        <v>12</v>
      </c>
      <c r="D873">
        <v>3513758</v>
      </c>
    </row>
    <row r="874" spans="1:4">
      <c r="A874" s="24">
        <v>302665020051</v>
      </c>
      <c r="B874" t="s">
        <v>41</v>
      </c>
      <c r="C874">
        <v>13</v>
      </c>
      <c r="D874">
        <v>500000</v>
      </c>
    </row>
    <row r="875" spans="1:4">
      <c r="A875" s="24">
        <v>302665020051</v>
      </c>
      <c r="B875" t="s">
        <v>42</v>
      </c>
      <c r="C875">
        <v>14</v>
      </c>
      <c r="D875">
        <v>2365000</v>
      </c>
    </row>
    <row r="876" spans="1:4">
      <c r="A876" s="24">
        <v>302665020051</v>
      </c>
      <c r="B876" t="s">
        <v>43</v>
      </c>
      <c r="C876">
        <v>15</v>
      </c>
      <c r="D876">
        <v>18113200</v>
      </c>
    </row>
    <row r="877" spans="1:4">
      <c r="A877" s="24">
        <v>302665020051</v>
      </c>
      <c r="B877" t="s">
        <v>25</v>
      </c>
      <c r="C877">
        <v>19</v>
      </c>
      <c r="D877">
        <v>42291958</v>
      </c>
    </row>
    <row r="878" spans="1:4">
      <c r="A878" s="24">
        <v>201541020052</v>
      </c>
      <c r="B878" t="s">
        <v>39</v>
      </c>
      <c r="C878">
        <v>11</v>
      </c>
      <c r="D878">
        <v>12050000</v>
      </c>
    </row>
    <row r="879" spans="1:4">
      <c r="A879" s="24">
        <v>201541020052</v>
      </c>
      <c r="B879" t="s">
        <v>41</v>
      </c>
      <c r="C879">
        <v>13</v>
      </c>
      <c r="D879">
        <v>6500000</v>
      </c>
    </row>
    <row r="880" spans="1:4" ht="17.25" customHeight="1">
      <c r="A880" s="24">
        <v>201541020052</v>
      </c>
      <c r="B880" t="s">
        <v>43</v>
      </c>
      <c r="C880">
        <v>15</v>
      </c>
      <c r="D880">
        <v>1200000</v>
      </c>
    </row>
    <row r="881" spans="1:4">
      <c r="A881" s="24">
        <v>201541020052</v>
      </c>
      <c r="B881" t="s">
        <v>46</v>
      </c>
      <c r="C881">
        <v>18</v>
      </c>
      <c r="D881">
        <v>24344000</v>
      </c>
    </row>
    <row r="882" spans="1:4">
      <c r="A882" s="24">
        <v>201541020052</v>
      </c>
      <c r="B882" t="s">
        <v>25</v>
      </c>
      <c r="C882">
        <v>19</v>
      </c>
      <c r="D882">
        <v>44094000</v>
      </c>
    </row>
    <row r="883" spans="1:4">
      <c r="A883" s="24">
        <v>201519020053</v>
      </c>
      <c r="B883" t="s">
        <v>39</v>
      </c>
      <c r="C883">
        <v>11</v>
      </c>
      <c r="D883">
        <v>26396000</v>
      </c>
    </row>
    <row r="884" spans="1:4">
      <c r="A884" s="24">
        <v>201519020053</v>
      </c>
      <c r="B884" t="s">
        <v>40</v>
      </c>
      <c r="C884">
        <v>12</v>
      </c>
      <c r="D884">
        <v>1848000</v>
      </c>
    </row>
    <row r="885" spans="1:4">
      <c r="A885" s="24">
        <v>201519020053</v>
      </c>
      <c r="B885" t="s">
        <v>46</v>
      </c>
      <c r="C885">
        <v>18</v>
      </c>
      <c r="D885">
        <v>15850000</v>
      </c>
    </row>
    <row r="886" spans="1:4">
      <c r="A886" s="24">
        <v>201519020053</v>
      </c>
      <c r="B886" t="s">
        <v>25</v>
      </c>
      <c r="C886">
        <v>19</v>
      </c>
      <c r="D886">
        <v>44094000</v>
      </c>
    </row>
    <row r="887" spans="1:4">
      <c r="A887" s="24">
        <v>302663020054</v>
      </c>
      <c r="B887" t="s">
        <v>39</v>
      </c>
      <c r="C887">
        <v>11</v>
      </c>
      <c r="D887">
        <v>27204700</v>
      </c>
    </row>
    <row r="888" spans="1:4">
      <c r="A888" s="24">
        <v>302663020054</v>
      </c>
      <c r="B888" t="s">
        <v>40</v>
      </c>
      <c r="C888">
        <v>12</v>
      </c>
      <c r="D888">
        <v>799300</v>
      </c>
    </row>
    <row r="889" spans="1:4">
      <c r="A889" s="24">
        <v>302663020054</v>
      </c>
      <c r="B889" t="s">
        <v>42</v>
      </c>
      <c r="C889">
        <v>14</v>
      </c>
      <c r="D889">
        <v>16598805</v>
      </c>
    </row>
    <row r="890" spans="1:4">
      <c r="A890" s="24">
        <v>302663020054</v>
      </c>
      <c r="B890" t="s">
        <v>46</v>
      </c>
      <c r="C890">
        <v>18</v>
      </c>
      <c r="D890">
        <v>48923983</v>
      </c>
    </row>
    <row r="891" spans="1:4">
      <c r="A891" s="24">
        <v>302663020054</v>
      </c>
      <c r="B891" t="s">
        <v>25</v>
      </c>
      <c r="C891">
        <v>19</v>
      </c>
      <c r="D891">
        <v>93526788</v>
      </c>
    </row>
    <row r="892" spans="1:4">
      <c r="A892" s="24">
        <v>507037010055</v>
      </c>
      <c r="B892" t="s">
        <v>39</v>
      </c>
      <c r="C892">
        <v>11</v>
      </c>
      <c r="D892">
        <v>15486130</v>
      </c>
    </row>
    <row r="893" spans="1:4">
      <c r="A893" s="24">
        <v>507037010055</v>
      </c>
      <c r="B893" t="s">
        <v>40</v>
      </c>
      <c r="C893">
        <v>12</v>
      </c>
      <c r="D893">
        <v>408263</v>
      </c>
    </row>
    <row r="894" spans="1:4">
      <c r="A894" s="24">
        <v>507037010055</v>
      </c>
      <c r="B894" t="s">
        <v>41</v>
      </c>
      <c r="C894">
        <v>13</v>
      </c>
      <c r="D894">
        <v>105364</v>
      </c>
    </row>
    <row r="895" spans="1:4">
      <c r="A895" s="24">
        <v>507037010055</v>
      </c>
      <c r="B895" t="s">
        <v>42</v>
      </c>
      <c r="C895">
        <v>14</v>
      </c>
      <c r="D895">
        <v>13734769</v>
      </c>
    </row>
    <row r="896" spans="1:4">
      <c r="A896" s="24">
        <v>507037010055</v>
      </c>
      <c r="B896" t="s">
        <v>43</v>
      </c>
      <c r="C896">
        <v>15</v>
      </c>
      <c r="D896">
        <v>697000</v>
      </c>
    </row>
    <row r="897" spans="1:4">
      <c r="A897" s="24">
        <v>507037010055</v>
      </c>
      <c r="B897" t="s">
        <v>25</v>
      </c>
      <c r="C897">
        <v>19</v>
      </c>
      <c r="D897">
        <v>30431526</v>
      </c>
    </row>
    <row r="898" spans="1:4">
      <c r="A898" s="24">
        <v>104240020074</v>
      </c>
      <c r="B898" t="s">
        <v>39</v>
      </c>
      <c r="C898">
        <v>11</v>
      </c>
      <c r="D898">
        <v>295031160</v>
      </c>
    </row>
    <row r="899" spans="1:4">
      <c r="A899" s="24">
        <v>104240020074</v>
      </c>
      <c r="B899" t="s">
        <v>40</v>
      </c>
      <c r="C899">
        <v>12</v>
      </c>
      <c r="D899">
        <v>5462350</v>
      </c>
    </row>
    <row r="900" spans="1:4">
      <c r="A900" s="24">
        <v>104240020074</v>
      </c>
      <c r="B900" t="s">
        <v>42</v>
      </c>
      <c r="C900">
        <v>14</v>
      </c>
      <c r="D900">
        <v>78109204</v>
      </c>
    </row>
    <row r="901" spans="1:4">
      <c r="A901" s="24">
        <v>104240020074</v>
      </c>
      <c r="B901" t="s">
        <v>25</v>
      </c>
      <c r="C901">
        <v>19</v>
      </c>
      <c r="D901">
        <v>378602714</v>
      </c>
    </row>
    <row r="902" spans="1:4">
      <c r="A902" s="24">
        <v>201519020075</v>
      </c>
      <c r="B902" t="s">
        <v>39</v>
      </c>
      <c r="C902">
        <v>11</v>
      </c>
      <c r="D902">
        <v>13050500</v>
      </c>
    </row>
    <row r="903" spans="1:4">
      <c r="A903" s="24">
        <v>201519020075</v>
      </c>
      <c r="B903" t="s">
        <v>41</v>
      </c>
      <c r="C903">
        <v>13</v>
      </c>
      <c r="D903">
        <v>994392</v>
      </c>
    </row>
    <row r="904" spans="1:4">
      <c r="A904" s="24">
        <v>201519020075</v>
      </c>
      <c r="B904" t="s">
        <v>42</v>
      </c>
      <c r="C904">
        <v>14</v>
      </c>
      <c r="D904">
        <v>6050500</v>
      </c>
    </row>
    <row r="905" spans="1:4">
      <c r="A905" s="24">
        <v>201519020075</v>
      </c>
      <c r="B905" t="s">
        <v>43</v>
      </c>
      <c r="C905">
        <v>15</v>
      </c>
      <c r="D905">
        <v>1000000</v>
      </c>
    </row>
    <row r="906" spans="1:4">
      <c r="A906" s="24">
        <v>201519020075</v>
      </c>
      <c r="B906" t="s">
        <v>25</v>
      </c>
      <c r="C906">
        <v>19</v>
      </c>
      <c r="D906">
        <v>21095392</v>
      </c>
    </row>
    <row r="907" spans="1:4">
      <c r="A907" s="24">
        <v>404104020076</v>
      </c>
      <c r="B907" t="s">
        <v>39</v>
      </c>
      <c r="C907">
        <v>11</v>
      </c>
      <c r="D907">
        <v>17528682</v>
      </c>
    </row>
    <row r="908" spans="1:4">
      <c r="A908" s="24">
        <v>404104020076</v>
      </c>
      <c r="B908" t="s">
        <v>40</v>
      </c>
      <c r="C908">
        <v>12</v>
      </c>
      <c r="D908">
        <v>793476</v>
      </c>
    </row>
    <row r="909" spans="1:4">
      <c r="A909" s="24">
        <v>404104020076</v>
      </c>
      <c r="B909" t="s">
        <v>42</v>
      </c>
      <c r="C909">
        <v>14</v>
      </c>
      <c r="D909">
        <v>6245868</v>
      </c>
    </row>
    <row r="910" spans="1:4">
      <c r="A910" s="24">
        <v>404104020076</v>
      </c>
      <c r="B910" t="s">
        <v>43</v>
      </c>
      <c r="C910">
        <v>15</v>
      </c>
      <c r="D910">
        <v>1700000</v>
      </c>
    </row>
    <row r="911" spans="1:4">
      <c r="A911" s="24">
        <v>404104020076</v>
      </c>
      <c r="B911" t="s">
        <v>25</v>
      </c>
      <c r="C911">
        <v>19</v>
      </c>
      <c r="D911">
        <v>26268026</v>
      </c>
    </row>
    <row r="912" spans="1:4">
      <c r="A912" s="24">
        <v>302672020077</v>
      </c>
      <c r="B912" t="s">
        <v>39</v>
      </c>
      <c r="C912">
        <v>11</v>
      </c>
      <c r="D912">
        <v>44248000</v>
      </c>
    </row>
    <row r="913" spans="1:6">
      <c r="A913" s="24">
        <v>302672020077</v>
      </c>
      <c r="B913" t="s">
        <v>40</v>
      </c>
      <c r="C913">
        <v>12</v>
      </c>
      <c r="D913">
        <v>880000</v>
      </c>
    </row>
    <row r="914" spans="1:6">
      <c r="A914" s="24">
        <v>302672020077</v>
      </c>
      <c r="B914" t="s">
        <v>41</v>
      </c>
      <c r="C914">
        <v>13</v>
      </c>
      <c r="D914">
        <v>1620000</v>
      </c>
    </row>
    <row r="915" spans="1:6">
      <c r="A915" s="24">
        <v>302672020077</v>
      </c>
      <c r="B915" t="s">
        <v>42</v>
      </c>
      <c r="C915">
        <v>14</v>
      </c>
      <c r="D915">
        <v>24700000</v>
      </c>
    </row>
    <row r="916" spans="1:6">
      <c r="A916" s="24">
        <v>302672020077</v>
      </c>
      <c r="B916" t="s">
        <v>25</v>
      </c>
      <c r="C916">
        <v>19</v>
      </c>
      <c r="D916">
        <v>71448000</v>
      </c>
    </row>
    <row r="917" spans="1:6">
      <c r="A917" s="24">
        <v>408786020078</v>
      </c>
      <c r="B917" t="s">
        <v>40</v>
      </c>
      <c r="C917">
        <v>12</v>
      </c>
      <c r="D917">
        <v>1000000</v>
      </c>
    </row>
    <row r="918" spans="1:6">
      <c r="A918" s="24">
        <v>408786020078</v>
      </c>
      <c r="B918" t="s">
        <v>41</v>
      </c>
      <c r="C918">
        <v>13</v>
      </c>
      <c r="D918">
        <v>4000000</v>
      </c>
    </row>
    <row r="919" spans="1:6">
      <c r="A919" s="24">
        <v>408786020078</v>
      </c>
      <c r="B919" t="s">
        <v>25</v>
      </c>
      <c r="C919">
        <v>19</v>
      </c>
      <c r="D919">
        <v>5000000</v>
      </c>
    </row>
    <row r="920" spans="1:6">
      <c r="A920" s="24">
        <v>207547010101</v>
      </c>
      <c r="B920" t="s">
        <v>39</v>
      </c>
      <c r="C920">
        <v>11</v>
      </c>
      <c r="D920" s="30">
        <v>6500000</v>
      </c>
      <c r="E920" s="30"/>
      <c r="F920" s="30"/>
    </row>
    <row r="921" spans="1:6">
      <c r="A921" s="24">
        <v>207547010101</v>
      </c>
      <c r="B921" t="s">
        <v>41</v>
      </c>
      <c r="C921">
        <v>13</v>
      </c>
      <c r="D921" s="30">
        <v>950000</v>
      </c>
      <c r="E921" s="30"/>
      <c r="F921" s="30"/>
    </row>
    <row r="922" spans="1:6">
      <c r="A922" s="24">
        <v>207547010101</v>
      </c>
      <c r="B922" t="s">
        <v>43</v>
      </c>
      <c r="C922">
        <v>15</v>
      </c>
      <c r="D922" s="30">
        <v>1500000</v>
      </c>
      <c r="E922" s="30"/>
      <c r="F922" s="30"/>
    </row>
    <row r="923" spans="1:6">
      <c r="A923" s="24">
        <v>207547010101</v>
      </c>
      <c r="B923" t="s">
        <v>45</v>
      </c>
      <c r="C923">
        <v>17</v>
      </c>
      <c r="D923" s="30">
        <v>3000000</v>
      </c>
      <c r="E923" s="30"/>
      <c r="F923" s="30"/>
    </row>
    <row r="924" spans="1:6">
      <c r="A924" s="24">
        <v>207547010101</v>
      </c>
      <c r="B924" t="s">
        <v>46</v>
      </c>
      <c r="C924">
        <v>18</v>
      </c>
      <c r="D924" s="30">
        <v>500000</v>
      </c>
      <c r="E924" s="30"/>
      <c r="F924" s="30"/>
    </row>
    <row r="925" spans="1:6">
      <c r="A925" s="24">
        <v>207547010101</v>
      </c>
      <c r="B925" t="s">
        <v>25</v>
      </c>
      <c r="C925">
        <v>19</v>
      </c>
      <c r="D925" s="30">
        <v>12450000</v>
      </c>
      <c r="E925" s="30"/>
      <c r="F925" s="30"/>
    </row>
    <row r="926" spans="1:6">
      <c r="A926" s="24">
        <v>302672010102</v>
      </c>
      <c r="B926" t="s">
        <v>39</v>
      </c>
      <c r="C926">
        <v>11</v>
      </c>
      <c r="D926">
        <v>10736000</v>
      </c>
    </row>
    <row r="927" spans="1:6">
      <c r="A927" s="24">
        <v>302672010102</v>
      </c>
      <c r="B927" t="s">
        <v>40</v>
      </c>
      <c r="C927">
        <v>12</v>
      </c>
      <c r="D927">
        <v>500000</v>
      </c>
    </row>
    <row r="928" spans="1:6">
      <c r="A928" s="24">
        <v>302672010102</v>
      </c>
      <c r="B928" t="s">
        <v>41</v>
      </c>
      <c r="C928">
        <v>13</v>
      </c>
      <c r="D928">
        <v>1800000</v>
      </c>
    </row>
    <row r="929" spans="1:6">
      <c r="A929" s="24">
        <v>302672010102</v>
      </c>
      <c r="B929" t="s">
        <v>42</v>
      </c>
      <c r="C929">
        <v>14</v>
      </c>
      <c r="D929" s="42">
        <v>4268000</v>
      </c>
    </row>
    <row r="930" spans="1:6">
      <c r="A930" s="24">
        <v>302672010102</v>
      </c>
      <c r="B930" t="s">
        <v>25</v>
      </c>
      <c r="C930">
        <v>19</v>
      </c>
      <c r="D930" s="42">
        <v>17304000</v>
      </c>
    </row>
    <row r="931" spans="1:6">
      <c r="A931" s="24">
        <v>302616020103</v>
      </c>
      <c r="B931" t="s">
        <v>39</v>
      </c>
      <c r="C931">
        <v>11</v>
      </c>
      <c r="D931" s="120">
        <v>20847000</v>
      </c>
      <c r="E931" s="30"/>
      <c r="F931" s="30"/>
    </row>
    <row r="932" spans="1:6">
      <c r="A932" s="24">
        <v>302616020103</v>
      </c>
      <c r="B932" t="s">
        <v>41</v>
      </c>
      <c r="C932">
        <v>13</v>
      </c>
      <c r="D932" s="120">
        <v>4500000</v>
      </c>
      <c r="E932" s="30"/>
      <c r="F932" s="30"/>
    </row>
    <row r="933" spans="1:6">
      <c r="A933" s="24">
        <v>302616020103</v>
      </c>
      <c r="B933" t="s">
        <v>42</v>
      </c>
      <c r="C933">
        <v>14</v>
      </c>
      <c r="D933" s="120">
        <v>19500000</v>
      </c>
      <c r="E933" s="30"/>
      <c r="F933" s="30"/>
    </row>
    <row r="934" spans="1:6">
      <c r="A934" s="24">
        <v>302616020103</v>
      </c>
      <c r="B934" t="s">
        <v>43</v>
      </c>
      <c r="C934">
        <v>15</v>
      </c>
      <c r="D934" s="120">
        <v>7348000</v>
      </c>
      <c r="E934" s="30"/>
      <c r="F934" s="30"/>
    </row>
    <row r="935" spans="1:6">
      <c r="A935" s="24">
        <v>302616020103</v>
      </c>
      <c r="B935" t="s">
        <v>25</v>
      </c>
      <c r="C935">
        <v>19</v>
      </c>
      <c r="D935" s="120">
        <v>52195000</v>
      </c>
      <c r="E935" s="30"/>
      <c r="F935" s="30"/>
    </row>
    <row r="936" spans="1:6">
      <c r="A936" s="24">
        <v>201510020104</v>
      </c>
      <c r="B936" t="s">
        <v>40</v>
      </c>
      <c r="C936">
        <v>12</v>
      </c>
      <c r="D936" s="120">
        <v>670000</v>
      </c>
    </row>
    <row r="937" spans="1:6">
      <c r="A937" s="24">
        <v>201510020104</v>
      </c>
      <c r="B937" t="s">
        <v>42</v>
      </c>
      <c r="C937">
        <v>14</v>
      </c>
      <c r="D937" s="120">
        <v>24556000</v>
      </c>
    </row>
    <row r="938" spans="1:6">
      <c r="A938" s="24">
        <v>201510020104</v>
      </c>
      <c r="B938" t="s">
        <v>43</v>
      </c>
      <c r="C938">
        <v>15</v>
      </c>
      <c r="D938" s="120">
        <v>600000</v>
      </c>
    </row>
    <row r="939" spans="1:6">
      <c r="A939" s="24">
        <v>201510020104</v>
      </c>
      <c r="B939" t="s">
        <v>25</v>
      </c>
      <c r="C939">
        <v>19</v>
      </c>
      <c r="D939" s="120">
        <v>13957000</v>
      </c>
    </row>
    <row r="940" spans="1:6">
      <c r="A940" s="24">
        <v>306768020106</v>
      </c>
      <c r="B940" t="s">
        <v>39</v>
      </c>
      <c r="C940">
        <v>11</v>
      </c>
      <c r="D940" s="120">
        <v>16000000</v>
      </c>
      <c r="E940" s="120"/>
      <c r="F940" s="120"/>
    </row>
    <row r="941" spans="1:6">
      <c r="A941" s="24">
        <v>306768020106</v>
      </c>
      <c r="B941" t="s">
        <v>41</v>
      </c>
      <c r="C941">
        <v>13</v>
      </c>
      <c r="D941" s="120">
        <v>3720000</v>
      </c>
      <c r="E941" s="120"/>
      <c r="F941" s="120"/>
    </row>
    <row r="942" spans="1:6">
      <c r="A942" s="24">
        <v>306768020106</v>
      </c>
      <c r="B942" t="s">
        <v>42</v>
      </c>
      <c r="C942">
        <v>14</v>
      </c>
      <c r="D942" s="120">
        <v>8000000</v>
      </c>
      <c r="E942" s="120"/>
      <c r="F942" s="120"/>
    </row>
    <row r="943" spans="1:6">
      <c r="A943" s="24">
        <v>306768020106</v>
      </c>
      <c r="B943" t="s">
        <v>25</v>
      </c>
      <c r="C943">
        <v>19</v>
      </c>
      <c r="D943" s="120">
        <v>27720000</v>
      </c>
    </row>
    <row r="944" spans="1:6">
      <c r="A944" s="24">
        <v>100603020109</v>
      </c>
      <c r="B944" t="s">
        <v>39</v>
      </c>
      <c r="C944">
        <v>11</v>
      </c>
      <c r="D944" s="30">
        <v>28000000</v>
      </c>
      <c r="E944" s="30"/>
      <c r="F944" s="30"/>
    </row>
    <row r="945" spans="1:6">
      <c r="A945" s="24">
        <v>100603020109</v>
      </c>
      <c r="B945" t="s">
        <v>41</v>
      </c>
      <c r="C945">
        <v>13</v>
      </c>
      <c r="D945" s="30">
        <v>700000</v>
      </c>
      <c r="E945" s="30"/>
      <c r="F945" s="30"/>
    </row>
    <row r="946" spans="1:6">
      <c r="A946" s="24">
        <v>100603020109</v>
      </c>
      <c r="B946" t="s">
        <v>42</v>
      </c>
      <c r="C946">
        <v>14</v>
      </c>
      <c r="D946" s="30">
        <v>1000000</v>
      </c>
      <c r="E946" s="30"/>
      <c r="F946" s="30"/>
    </row>
    <row r="947" spans="1:6">
      <c r="A947" s="24">
        <v>100603020109</v>
      </c>
      <c r="B947" t="s">
        <v>25</v>
      </c>
      <c r="C947">
        <v>19</v>
      </c>
      <c r="D947" s="30">
        <v>29700000</v>
      </c>
    </row>
    <row r="948" spans="1:6">
      <c r="A948" s="24">
        <v>508134020110</v>
      </c>
      <c r="B948" t="s">
        <v>39</v>
      </c>
      <c r="C948">
        <v>11</v>
      </c>
      <c r="D948" s="120">
        <v>16000000</v>
      </c>
      <c r="E948" s="120"/>
      <c r="F948" s="120"/>
    </row>
    <row r="949" spans="1:6">
      <c r="A949" s="24">
        <v>508134020110</v>
      </c>
      <c r="B949" t="s">
        <v>40</v>
      </c>
      <c r="C949">
        <v>12</v>
      </c>
      <c r="D949" s="120">
        <v>1300000</v>
      </c>
      <c r="E949" s="120"/>
      <c r="F949" s="120"/>
    </row>
    <row r="950" spans="1:6">
      <c r="A950" s="24">
        <v>508134020110</v>
      </c>
      <c r="B950" t="s">
        <v>42</v>
      </c>
      <c r="C950">
        <v>14</v>
      </c>
      <c r="D950" s="120">
        <v>2400000</v>
      </c>
      <c r="E950" s="120"/>
      <c r="F950" s="120"/>
    </row>
    <row r="951" spans="1:6">
      <c r="A951" s="24">
        <v>508134020110</v>
      </c>
      <c r="B951" t="s">
        <v>25</v>
      </c>
      <c r="C951">
        <v>19</v>
      </c>
      <c r="D951" s="120">
        <v>19700000</v>
      </c>
    </row>
    <row r="952" spans="1:6">
      <c r="A952" s="24">
        <v>202224020111</v>
      </c>
      <c r="B952" t="s">
        <v>39</v>
      </c>
      <c r="C952">
        <v>11</v>
      </c>
      <c r="D952" s="30">
        <v>24010000</v>
      </c>
      <c r="E952" s="30"/>
      <c r="F952" s="30"/>
    </row>
    <row r="953" spans="1:6">
      <c r="A953" s="24">
        <v>202224020111</v>
      </c>
      <c r="B953" t="s">
        <v>41</v>
      </c>
      <c r="C953">
        <v>13</v>
      </c>
      <c r="D953" s="30">
        <v>400000</v>
      </c>
      <c r="E953" s="30"/>
      <c r="F953" s="30"/>
    </row>
    <row r="954" spans="1:6">
      <c r="A954" s="24">
        <v>202224020111</v>
      </c>
      <c r="B954" t="s">
        <v>42</v>
      </c>
      <c r="C954">
        <v>14</v>
      </c>
      <c r="D954" s="30">
        <v>5055000</v>
      </c>
      <c r="E954" s="30"/>
      <c r="F954" s="30"/>
    </row>
    <row r="955" spans="1:6">
      <c r="A955" s="24">
        <v>202224020111</v>
      </c>
      <c r="B955" t="s">
        <v>25</v>
      </c>
      <c r="C955">
        <v>19</v>
      </c>
      <c r="D955" s="30">
        <v>29465000</v>
      </c>
      <c r="E955" s="30"/>
      <c r="F955" s="30"/>
    </row>
    <row r="956" spans="1:6">
      <c r="A956" s="24">
        <v>301586020113</v>
      </c>
      <c r="B956" t="s">
        <v>39</v>
      </c>
      <c r="C956">
        <v>11</v>
      </c>
      <c r="D956" s="120">
        <v>27200000</v>
      </c>
      <c r="E956" s="120"/>
      <c r="F956" s="120"/>
    </row>
    <row r="957" spans="1:6">
      <c r="A957" s="24">
        <v>301586020113</v>
      </c>
      <c r="B957" t="s">
        <v>40</v>
      </c>
      <c r="C957">
        <v>12</v>
      </c>
      <c r="D957" s="120">
        <v>1058000</v>
      </c>
      <c r="E957" s="120"/>
      <c r="F957" s="120"/>
    </row>
    <row r="958" spans="1:6">
      <c r="A958" s="24">
        <v>301586020113</v>
      </c>
      <c r="B958" t="s">
        <v>41</v>
      </c>
      <c r="C958">
        <v>13</v>
      </c>
      <c r="D958" s="120">
        <v>13100000</v>
      </c>
      <c r="E958" s="120"/>
      <c r="F958" s="120"/>
    </row>
    <row r="959" spans="1:6">
      <c r="A959" s="24">
        <v>301586020113</v>
      </c>
      <c r="B959" t="s">
        <v>43</v>
      </c>
      <c r="C959">
        <v>15</v>
      </c>
      <c r="D959" s="120">
        <v>23000000</v>
      </c>
      <c r="E959" s="120"/>
      <c r="F959" s="120"/>
    </row>
    <row r="960" spans="1:6">
      <c r="A960" s="24">
        <v>301586020113</v>
      </c>
      <c r="B960" t="s">
        <v>25</v>
      </c>
      <c r="C960">
        <v>19</v>
      </c>
      <c r="D960" s="120">
        <v>64358000</v>
      </c>
    </row>
    <row r="961" spans="1:6">
      <c r="A961" s="24">
        <v>559494020114</v>
      </c>
      <c r="B961" t="s">
        <v>39</v>
      </c>
      <c r="C961">
        <v>11</v>
      </c>
      <c r="D961" s="120">
        <v>71000000</v>
      </c>
      <c r="E961" s="120"/>
      <c r="F961" s="120"/>
    </row>
    <row r="962" spans="1:6">
      <c r="A962" s="24">
        <v>559494020114</v>
      </c>
      <c r="B962" t="s">
        <v>41</v>
      </c>
      <c r="C962">
        <v>13</v>
      </c>
      <c r="D962" s="120">
        <v>1000000</v>
      </c>
      <c r="E962" s="120"/>
      <c r="F962" s="120"/>
    </row>
    <row r="963" spans="1:6">
      <c r="A963" s="24">
        <v>559494020114</v>
      </c>
      <c r="B963" t="s">
        <v>42</v>
      </c>
      <c r="C963">
        <v>14</v>
      </c>
      <c r="D963" s="120">
        <v>23000000</v>
      </c>
      <c r="E963" s="120"/>
      <c r="F963" s="120"/>
    </row>
    <row r="964" spans="1:6">
      <c r="A964" s="24">
        <v>559494020114</v>
      </c>
      <c r="B964" t="s">
        <v>25</v>
      </c>
      <c r="C964">
        <v>19</v>
      </c>
      <c r="D964" s="120">
        <v>95000000</v>
      </c>
      <c r="E964" s="120"/>
      <c r="F964" s="120"/>
    </row>
    <row r="965" spans="1:6">
      <c r="A965" s="24">
        <v>303332020115</v>
      </c>
      <c r="B965" t="s">
        <v>39</v>
      </c>
      <c r="C965">
        <v>11</v>
      </c>
      <c r="D965" s="120">
        <v>6800000</v>
      </c>
      <c r="E965" s="120"/>
      <c r="F965" s="120"/>
    </row>
    <row r="966" spans="1:6">
      <c r="A966" s="24">
        <v>303332020115</v>
      </c>
      <c r="B966" t="s">
        <v>40</v>
      </c>
      <c r="C966">
        <v>12</v>
      </c>
      <c r="D966" s="120">
        <v>250000</v>
      </c>
      <c r="E966" s="120"/>
      <c r="F966" s="120"/>
    </row>
    <row r="967" spans="1:6">
      <c r="A967" s="24">
        <v>303332020115</v>
      </c>
      <c r="B967" t="s">
        <v>46</v>
      </c>
      <c r="C967">
        <v>18</v>
      </c>
      <c r="D967" s="120">
        <v>1820000</v>
      </c>
      <c r="E967" s="120"/>
      <c r="F967" s="120"/>
    </row>
    <row r="968" spans="1:6">
      <c r="A968" s="24">
        <v>303332020115</v>
      </c>
      <c r="B968" t="s">
        <v>25</v>
      </c>
      <c r="C968">
        <v>19</v>
      </c>
      <c r="D968" s="120">
        <v>8870000</v>
      </c>
      <c r="E968" s="120"/>
      <c r="F968" s="120"/>
    </row>
    <row r="969" spans="1:6">
      <c r="A969" s="24">
        <v>559482020116</v>
      </c>
      <c r="B969" t="s">
        <v>25</v>
      </c>
      <c r="C969">
        <v>19</v>
      </c>
      <c r="D969">
        <v>34000000</v>
      </c>
    </row>
    <row r="970" spans="1:6">
      <c r="A970" s="24">
        <v>303929020118</v>
      </c>
      <c r="B970" t="s">
        <v>39</v>
      </c>
      <c r="C970">
        <v>11</v>
      </c>
      <c r="D970" s="120">
        <v>1200000000</v>
      </c>
      <c r="E970" s="120"/>
      <c r="F970" s="120"/>
    </row>
    <row r="971" spans="1:6">
      <c r="A971" s="24">
        <v>303929020118</v>
      </c>
      <c r="B971" t="s">
        <v>40</v>
      </c>
      <c r="C971">
        <v>12</v>
      </c>
      <c r="D971" s="120">
        <v>5000000</v>
      </c>
      <c r="E971" s="120"/>
      <c r="F971" s="120"/>
    </row>
    <row r="972" spans="1:6">
      <c r="A972" s="24">
        <v>303929020118</v>
      </c>
      <c r="B972" t="s">
        <v>41</v>
      </c>
      <c r="C972">
        <v>13</v>
      </c>
      <c r="D972" s="120">
        <v>6000000</v>
      </c>
      <c r="E972" s="120"/>
      <c r="F972" s="120"/>
    </row>
    <row r="973" spans="1:6">
      <c r="A973" s="24">
        <v>303929020118</v>
      </c>
      <c r="B973" t="s">
        <v>42</v>
      </c>
      <c r="C973">
        <v>14</v>
      </c>
      <c r="D973" s="120">
        <v>575000000</v>
      </c>
      <c r="E973" s="120"/>
      <c r="F973" s="120"/>
    </row>
    <row r="974" spans="1:6">
      <c r="A974" s="24">
        <v>303929020118</v>
      </c>
      <c r="B974" t="s">
        <v>46</v>
      </c>
      <c r="C974">
        <v>18</v>
      </c>
      <c r="D974" s="120">
        <v>250000000</v>
      </c>
      <c r="E974" s="120"/>
      <c r="F974" s="120"/>
    </row>
    <row r="975" spans="1:6">
      <c r="A975" s="24">
        <v>303929020118</v>
      </c>
      <c r="B975" t="s">
        <v>25</v>
      </c>
      <c r="C975">
        <v>19</v>
      </c>
      <c r="D975" s="120">
        <v>2135000000</v>
      </c>
      <c r="E975" s="120"/>
      <c r="F975" s="120"/>
    </row>
    <row r="976" spans="1:6">
      <c r="A976" s="24">
        <v>202224020119</v>
      </c>
      <c r="B976" t="s">
        <v>39</v>
      </c>
      <c r="C976">
        <v>11</v>
      </c>
      <c r="D976" s="120">
        <v>15050500</v>
      </c>
      <c r="E976" s="120"/>
      <c r="F976" s="120"/>
    </row>
    <row r="977" spans="1:6">
      <c r="A977" s="24">
        <v>202224020119</v>
      </c>
      <c r="B977" t="s">
        <v>41</v>
      </c>
      <c r="C977">
        <v>13</v>
      </c>
      <c r="D977" s="120">
        <v>1532036</v>
      </c>
      <c r="E977" s="120"/>
      <c r="F977" s="120"/>
    </row>
    <row r="978" spans="1:6">
      <c r="A978" s="24">
        <v>202224020119</v>
      </c>
      <c r="B978" t="s">
        <v>43</v>
      </c>
      <c r="C978">
        <v>15</v>
      </c>
      <c r="D978" s="120">
        <v>500000</v>
      </c>
      <c r="E978" s="120"/>
      <c r="F978" s="120"/>
    </row>
    <row r="979" spans="1:6">
      <c r="A979" s="24">
        <v>202224020119</v>
      </c>
      <c r="B979" t="s">
        <v>45</v>
      </c>
      <c r="C979">
        <v>17</v>
      </c>
      <c r="D979" s="120">
        <v>13620500</v>
      </c>
      <c r="E979" s="120"/>
      <c r="F979" s="120"/>
    </row>
    <row r="980" spans="1:6">
      <c r="A980" s="24">
        <v>202224020119</v>
      </c>
      <c r="B980" t="s">
        <v>25</v>
      </c>
      <c r="C980">
        <v>19</v>
      </c>
      <c r="D980" s="120">
        <v>30703036</v>
      </c>
      <c r="E980" s="120"/>
      <c r="F980" s="120"/>
    </row>
    <row r="981" spans="1:6">
      <c r="A981" s="24">
        <v>302605020120</v>
      </c>
      <c r="B981" t="s">
        <v>39</v>
      </c>
      <c r="C981">
        <v>11</v>
      </c>
      <c r="D981" s="120">
        <v>15500000</v>
      </c>
      <c r="E981" s="120"/>
      <c r="F981" s="120"/>
    </row>
    <row r="982" spans="1:6">
      <c r="A982" s="24">
        <v>302605020120</v>
      </c>
      <c r="B982" t="s">
        <v>40</v>
      </c>
      <c r="C982">
        <v>12</v>
      </c>
      <c r="D982" s="120">
        <v>1000000</v>
      </c>
      <c r="E982" s="120"/>
      <c r="F982" s="120"/>
    </row>
    <row r="983" spans="1:6">
      <c r="A983" s="24">
        <v>302605020120</v>
      </c>
      <c r="B983" t="s">
        <v>41</v>
      </c>
      <c r="C983">
        <v>13</v>
      </c>
      <c r="D983" s="120">
        <v>500000</v>
      </c>
      <c r="E983" s="120"/>
      <c r="F983" s="120"/>
    </row>
    <row r="984" spans="1:6">
      <c r="A984" s="24">
        <v>302605020120</v>
      </c>
      <c r="B984" t="s">
        <v>42</v>
      </c>
      <c r="C984">
        <v>14</v>
      </c>
      <c r="D984" s="120">
        <v>8500000</v>
      </c>
      <c r="E984" s="120"/>
      <c r="F984" s="120"/>
    </row>
    <row r="985" spans="1:6">
      <c r="A985" s="24">
        <v>302605020120</v>
      </c>
      <c r="B985" t="s">
        <v>25</v>
      </c>
      <c r="C985">
        <v>19</v>
      </c>
      <c r="D985" s="120">
        <v>25500000</v>
      </c>
      <c r="E985" s="120"/>
      <c r="F985" s="120"/>
    </row>
    <row r="986" spans="1:6">
      <c r="A986" s="24">
        <v>302605020121</v>
      </c>
      <c r="B986" t="s">
        <v>39</v>
      </c>
      <c r="C986">
        <v>11</v>
      </c>
      <c r="D986" s="120">
        <v>61452172</v>
      </c>
      <c r="E986" s="120"/>
      <c r="F986" s="120"/>
    </row>
    <row r="987" spans="1:6">
      <c r="A987" s="24">
        <v>302605020121</v>
      </c>
      <c r="B987" t="s">
        <v>40</v>
      </c>
      <c r="C987">
        <v>12</v>
      </c>
      <c r="D987" s="120">
        <v>1027486</v>
      </c>
      <c r="E987" s="120"/>
      <c r="F987" s="120"/>
    </row>
    <row r="988" spans="1:6">
      <c r="A988" s="24">
        <v>302605020121</v>
      </c>
      <c r="B988" t="s">
        <v>46</v>
      </c>
      <c r="C988">
        <v>18</v>
      </c>
      <c r="D988" s="120">
        <v>28662697</v>
      </c>
      <c r="E988" s="120"/>
      <c r="F988" s="120"/>
    </row>
    <row r="989" spans="1:6">
      <c r="A989" s="24">
        <v>302605020121</v>
      </c>
      <c r="B989" t="s">
        <v>25</v>
      </c>
      <c r="C989">
        <v>19</v>
      </c>
      <c r="D989" s="120">
        <v>91142355</v>
      </c>
      <c r="E989" s="120"/>
      <c r="F989" s="120"/>
    </row>
    <row r="990" spans="1:6">
      <c r="A990" s="24">
        <v>306113020122</v>
      </c>
      <c r="B990" t="s">
        <v>39</v>
      </c>
      <c r="C990">
        <v>11</v>
      </c>
      <c r="D990" s="120">
        <v>20412565</v>
      </c>
      <c r="E990" s="120"/>
      <c r="F990" s="120"/>
    </row>
    <row r="991" spans="1:6">
      <c r="A991" s="24">
        <v>306113020122</v>
      </c>
      <c r="B991" t="s">
        <v>40</v>
      </c>
      <c r="C991">
        <v>12</v>
      </c>
      <c r="D991" s="120">
        <v>504891.33</v>
      </c>
      <c r="E991" s="120"/>
      <c r="F991" s="120"/>
    </row>
    <row r="992" spans="1:6">
      <c r="A992" s="24">
        <v>306113020122</v>
      </c>
      <c r="B992" t="s">
        <v>42</v>
      </c>
      <c r="C992">
        <v>14</v>
      </c>
      <c r="D992" s="120">
        <v>6864345</v>
      </c>
      <c r="E992" s="120"/>
      <c r="F992" s="120"/>
    </row>
    <row r="993" spans="1:8">
      <c r="A993" s="24">
        <v>306113020122</v>
      </c>
      <c r="B993" t="s">
        <v>43</v>
      </c>
      <c r="C993">
        <v>15</v>
      </c>
      <c r="D993" s="120">
        <v>7045000</v>
      </c>
      <c r="E993" s="120"/>
      <c r="F993" s="120"/>
    </row>
    <row r="994" spans="1:8">
      <c r="A994" s="24">
        <v>306113020122</v>
      </c>
      <c r="B994" t="s">
        <v>25</v>
      </c>
      <c r="C994">
        <v>19</v>
      </c>
      <c r="D994" s="120">
        <v>34826801.329999998</v>
      </c>
      <c r="E994" s="120"/>
      <c r="F994" s="120"/>
    </row>
    <row r="995" spans="1:8">
      <c r="A995" s="24">
        <v>303936020123</v>
      </c>
      <c r="B995" t="s">
        <v>39</v>
      </c>
      <c r="C995">
        <v>11</v>
      </c>
      <c r="D995" s="120">
        <v>4645228</v>
      </c>
      <c r="E995" s="120"/>
      <c r="F995" s="120"/>
    </row>
    <row r="996" spans="1:8">
      <c r="A996" s="24">
        <v>303936020123</v>
      </c>
      <c r="B996" t="s">
        <v>40</v>
      </c>
      <c r="C996">
        <v>12</v>
      </c>
      <c r="D996" s="120">
        <v>486325</v>
      </c>
      <c r="E996" s="120"/>
      <c r="F996" s="120"/>
    </row>
    <row r="997" spans="1:8">
      <c r="A997" s="24">
        <v>303936020123</v>
      </c>
      <c r="B997" t="s">
        <v>42</v>
      </c>
      <c r="C997">
        <v>14</v>
      </c>
      <c r="D997" s="120">
        <v>15085300</v>
      </c>
      <c r="E997" s="120"/>
      <c r="F997" s="120"/>
    </row>
    <row r="998" spans="1:8">
      <c r="A998" s="24">
        <v>303936020123</v>
      </c>
      <c r="B998" t="s">
        <v>43</v>
      </c>
      <c r="C998">
        <v>15</v>
      </c>
      <c r="D998" s="120">
        <v>720000</v>
      </c>
      <c r="E998" s="120"/>
      <c r="F998" s="120"/>
    </row>
    <row r="999" spans="1:8">
      <c r="A999" s="24">
        <v>303936020123</v>
      </c>
      <c r="B999" t="s">
        <v>25</v>
      </c>
      <c r="C999">
        <v>19</v>
      </c>
      <c r="D999" s="120">
        <v>20936853</v>
      </c>
      <c r="E999" s="120"/>
      <c r="F999" s="120"/>
    </row>
    <row r="1000" spans="1:8">
      <c r="A1000" s="24">
        <v>303330020124</v>
      </c>
      <c r="B1000" t="s">
        <v>39</v>
      </c>
      <c r="C1000">
        <v>11</v>
      </c>
      <c r="D1000" s="30">
        <v>12000000</v>
      </c>
    </row>
    <row r="1001" spans="1:8">
      <c r="A1001" s="24">
        <v>303330020124</v>
      </c>
      <c r="B1001" t="s">
        <v>40</v>
      </c>
      <c r="C1001">
        <v>12</v>
      </c>
      <c r="D1001" s="30">
        <v>750000</v>
      </c>
      <c r="H1001" s="24"/>
    </row>
    <row r="1002" spans="1:8">
      <c r="A1002" s="24">
        <v>303330020124</v>
      </c>
      <c r="B1002" t="s">
        <v>42</v>
      </c>
      <c r="C1002">
        <v>14</v>
      </c>
      <c r="D1002" s="30">
        <v>1130000</v>
      </c>
      <c r="H1002" s="24"/>
    </row>
    <row r="1003" spans="1:8">
      <c r="A1003" s="24">
        <v>303330020124</v>
      </c>
      <c r="B1003" t="s">
        <v>25</v>
      </c>
      <c r="C1003">
        <v>19</v>
      </c>
      <c r="D1003" s="30">
        <v>13880000</v>
      </c>
    </row>
    <row r="1004" spans="1:8">
      <c r="A1004" s="24">
        <v>201586020125</v>
      </c>
      <c r="B1004" t="s">
        <v>39</v>
      </c>
      <c r="C1004">
        <v>11</v>
      </c>
      <c r="D1004" s="120">
        <v>15000000</v>
      </c>
      <c r="E1004" s="120"/>
      <c r="F1004" s="120"/>
    </row>
    <row r="1005" spans="1:8">
      <c r="A1005" s="24">
        <v>201586020125</v>
      </c>
      <c r="B1005" t="s">
        <v>40</v>
      </c>
      <c r="C1005">
        <v>12</v>
      </c>
      <c r="D1005" s="120">
        <v>2100000</v>
      </c>
      <c r="E1005" s="120"/>
      <c r="F1005" s="120"/>
    </row>
    <row r="1006" spans="1:8">
      <c r="A1006" s="24">
        <v>201586020125</v>
      </c>
      <c r="B1006" t="s">
        <v>42</v>
      </c>
      <c r="C1006">
        <v>14</v>
      </c>
      <c r="D1006" s="120">
        <v>12600000</v>
      </c>
      <c r="E1006" s="120"/>
      <c r="F1006" s="120"/>
    </row>
    <row r="1007" spans="1:8">
      <c r="A1007" s="24">
        <v>201586020125</v>
      </c>
      <c r="B1007" t="s">
        <v>46</v>
      </c>
      <c r="C1007">
        <v>18</v>
      </c>
      <c r="D1007" s="120">
        <v>11645000</v>
      </c>
      <c r="E1007" s="120"/>
      <c r="F1007" s="120"/>
    </row>
    <row r="1008" spans="1:8">
      <c r="A1008" s="24">
        <v>201586020125</v>
      </c>
      <c r="B1008" t="s">
        <v>25</v>
      </c>
      <c r="C1008">
        <v>19</v>
      </c>
      <c r="D1008" s="120">
        <v>41345000</v>
      </c>
      <c r="E1008" s="120"/>
      <c r="F1008" s="120"/>
    </row>
    <row r="1009" spans="1:6">
      <c r="A1009" s="24">
        <v>302608020127</v>
      </c>
      <c r="B1009" t="s">
        <v>39</v>
      </c>
      <c r="C1009">
        <v>11</v>
      </c>
      <c r="D1009" s="120">
        <v>8859000</v>
      </c>
      <c r="E1009" s="120"/>
      <c r="F1009" s="120"/>
    </row>
    <row r="1010" spans="1:6">
      <c r="A1010" s="24">
        <v>302608020127</v>
      </c>
      <c r="B1010" t="s">
        <v>40</v>
      </c>
      <c r="C1010">
        <v>12</v>
      </c>
      <c r="D1010" s="120">
        <v>2811</v>
      </c>
      <c r="E1010" s="120"/>
      <c r="F1010" s="120"/>
    </row>
    <row r="1011" spans="1:6">
      <c r="A1011" s="24">
        <v>302608020127</v>
      </c>
      <c r="B1011" t="s">
        <v>42</v>
      </c>
      <c r="C1011">
        <v>14</v>
      </c>
      <c r="D1011" s="120">
        <v>3059000</v>
      </c>
      <c r="E1011" s="120"/>
      <c r="F1011" s="120"/>
    </row>
    <row r="1012" spans="1:6">
      <c r="A1012" s="24">
        <v>302608020127</v>
      </c>
      <c r="B1012" t="s">
        <v>43</v>
      </c>
      <c r="C1012">
        <v>15</v>
      </c>
      <c r="D1012" s="120">
        <v>150000</v>
      </c>
      <c r="E1012" s="120"/>
      <c r="F1012" s="120"/>
    </row>
    <row r="1013" spans="1:6">
      <c r="A1013" s="24">
        <v>302608020127</v>
      </c>
      <c r="B1013" t="s">
        <v>25</v>
      </c>
      <c r="C1013">
        <v>19</v>
      </c>
      <c r="D1013" s="120">
        <v>12070811</v>
      </c>
      <c r="E1013" s="120"/>
      <c r="F1013" s="120"/>
    </row>
    <row r="1014" spans="1:6">
      <c r="A1014" s="24">
        <v>201541020128</v>
      </c>
      <c r="B1014" t="s">
        <v>39</v>
      </c>
      <c r="C1014">
        <v>11</v>
      </c>
      <c r="D1014" s="120">
        <v>18613000</v>
      </c>
      <c r="E1014" s="120"/>
      <c r="F1014" s="120"/>
    </row>
    <row r="1015" spans="1:6">
      <c r="A1015" s="24">
        <v>201541020128</v>
      </c>
      <c r="B1015" t="s">
        <v>40</v>
      </c>
      <c r="C1015">
        <v>12</v>
      </c>
      <c r="D1015" s="120">
        <v>6990000</v>
      </c>
      <c r="E1015" s="120"/>
      <c r="F1015" s="120"/>
    </row>
    <row r="1016" spans="1:6">
      <c r="A1016" s="24">
        <v>201541020128</v>
      </c>
      <c r="B1016" t="s">
        <v>42</v>
      </c>
      <c r="C1016">
        <v>14</v>
      </c>
      <c r="D1016" s="120">
        <v>5204000</v>
      </c>
      <c r="E1016" s="120"/>
      <c r="F1016" s="120"/>
    </row>
    <row r="1017" spans="1:6">
      <c r="A1017" s="24">
        <v>201541020128</v>
      </c>
      <c r="B1017" t="s">
        <v>46</v>
      </c>
      <c r="C1017">
        <v>18</v>
      </c>
      <c r="D1017" s="120">
        <v>30560000</v>
      </c>
      <c r="E1017" s="120"/>
      <c r="F1017" s="120"/>
    </row>
    <row r="1018" spans="1:6">
      <c r="A1018" s="24">
        <v>201541020128</v>
      </c>
      <c r="B1018" t="s">
        <v>25</v>
      </c>
      <c r="C1018">
        <v>19</v>
      </c>
      <c r="D1018" s="120">
        <v>61367000</v>
      </c>
      <c r="E1018" s="120"/>
      <c r="F1018" s="120"/>
    </row>
    <row r="1019" spans="1:6">
      <c r="A1019" s="24">
        <v>404147010129</v>
      </c>
      <c r="B1019" t="s">
        <v>39</v>
      </c>
      <c r="C1019">
        <v>11</v>
      </c>
      <c r="D1019" s="120">
        <v>2000000</v>
      </c>
      <c r="E1019" s="120"/>
      <c r="F1019" s="120"/>
    </row>
    <row r="1020" spans="1:6">
      <c r="A1020" s="24">
        <v>404147010130</v>
      </c>
      <c r="B1020" t="s">
        <v>40</v>
      </c>
      <c r="C1020">
        <v>12</v>
      </c>
      <c r="D1020" s="120">
        <v>500000</v>
      </c>
      <c r="E1020" s="120"/>
      <c r="F1020" s="120"/>
    </row>
    <row r="1021" spans="1:6">
      <c r="A1021" s="24">
        <v>404147010131</v>
      </c>
      <c r="B1021" t="s">
        <v>41</v>
      </c>
      <c r="C1021">
        <v>13</v>
      </c>
      <c r="D1021" s="120">
        <v>700000</v>
      </c>
      <c r="E1021" s="120"/>
      <c r="F1021" s="120"/>
    </row>
    <row r="1022" spans="1:6">
      <c r="A1022" s="24">
        <v>404147010132</v>
      </c>
      <c r="B1022" t="s">
        <v>42</v>
      </c>
      <c r="C1022">
        <v>14</v>
      </c>
      <c r="D1022" s="120">
        <v>85000000</v>
      </c>
      <c r="E1022" s="120"/>
      <c r="F1022" s="120"/>
    </row>
    <row r="1023" spans="1:6">
      <c r="A1023" s="24">
        <v>404147010133</v>
      </c>
      <c r="B1023" t="s">
        <v>43</v>
      </c>
      <c r="C1023">
        <v>15</v>
      </c>
      <c r="D1023" s="120">
        <v>300000</v>
      </c>
      <c r="E1023" s="120"/>
      <c r="F1023" s="120"/>
    </row>
    <row r="1024" spans="1:6">
      <c r="A1024" s="24">
        <v>404147010129</v>
      </c>
      <c r="B1024" t="s">
        <v>25</v>
      </c>
      <c r="C1024">
        <v>19</v>
      </c>
      <c r="D1024" s="120">
        <v>88500000</v>
      </c>
      <c r="E1024" s="120"/>
      <c r="F1024" s="120"/>
    </row>
    <row r="1025" spans="2:3">
      <c r="B1025" t="s">
        <v>39</v>
      </c>
      <c r="C1025">
        <v>11</v>
      </c>
    </row>
    <row r="1026" spans="2:3">
      <c r="B1026" t="s">
        <v>40</v>
      </c>
      <c r="C1026">
        <v>12</v>
      </c>
    </row>
    <row r="1027" spans="2:3">
      <c r="B1027" t="s">
        <v>41</v>
      </c>
      <c r="C1027">
        <v>13</v>
      </c>
    </row>
    <row r="1028" spans="2:3">
      <c r="B1028" t="s">
        <v>42</v>
      </c>
      <c r="C1028">
        <v>14</v>
      </c>
    </row>
    <row r="1029" spans="2:3">
      <c r="B1029" t="s">
        <v>43</v>
      </c>
      <c r="C1029">
        <v>15</v>
      </c>
    </row>
    <row r="1030" spans="2:3">
      <c r="B1030" t="s">
        <v>44</v>
      </c>
      <c r="C1030">
        <v>16</v>
      </c>
    </row>
    <row r="1031" spans="2:3">
      <c r="B1031" t="s">
        <v>45</v>
      </c>
      <c r="C1031">
        <v>17</v>
      </c>
    </row>
    <row r="1032" spans="2:3">
      <c r="B1032" t="s">
        <v>46</v>
      </c>
      <c r="C1032">
        <v>18</v>
      </c>
    </row>
    <row r="1033" spans="2:3">
      <c r="B1033" t="s">
        <v>25</v>
      </c>
      <c r="C1033">
        <v>19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388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10" sqref="I10"/>
    </sheetView>
  </sheetViews>
  <sheetFormatPr defaultRowHeight="15"/>
  <cols>
    <col min="1" max="1" width="13.140625" bestFit="1" customWidth="1"/>
    <col min="2" max="2" width="50.7109375" bestFit="1" customWidth="1"/>
    <col min="3" max="3" width="9.140625" style="4"/>
    <col min="4" max="4" width="15.7109375" bestFit="1" customWidth="1"/>
  </cols>
  <sheetData>
    <row r="1" spans="1:6" s="10" customFormat="1" ht="15" customHeight="1" thickBot="1">
      <c r="A1" s="9" t="s">
        <v>35</v>
      </c>
      <c r="B1" s="9" t="s">
        <v>50</v>
      </c>
      <c r="C1" s="9" t="s">
        <v>51</v>
      </c>
      <c r="D1" s="9" t="s">
        <v>60</v>
      </c>
    </row>
    <row r="2" spans="1:6" s="3" customFormat="1" ht="15.75" customHeight="1" thickTop="1" thickBot="1">
      <c r="A2" s="6" t="s">
        <v>35</v>
      </c>
      <c r="B2" s="6" t="s">
        <v>62</v>
      </c>
      <c r="C2" s="6" t="s">
        <v>61</v>
      </c>
      <c r="D2" s="28" t="s">
        <v>59</v>
      </c>
    </row>
    <row r="3" spans="1:6" ht="15" customHeight="1">
      <c r="A3" s="24">
        <v>501020010151</v>
      </c>
      <c r="B3" t="s">
        <v>52</v>
      </c>
      <c r="C3" s="4">
        <v>11</v>
      </c>
      <c r="D3" s="30">
        <v>500000000</v>
      </c>
      <c r="E3" s="29"/>
      <c r="F3" s="29"/>
    </row>
    <row r="4" spans="1:6" ht="15" customHeight="1">
      <c r="A4" s="24">
        <v>501020010151</v>
      </c>
      <c r="B4" t="s">
        <v>58</v>
      </c>
      <c r="C4" s="4">
        <v>17</v>
      </c>
      <c r="D4">
        <f>SUM(D3:D3)</f>
        <v>500000000</v>
      </c>
    </row>
    <row r="5" spans="1:6" ht="15.75" customHeight="1">
      <c r="A5" s="24">
        <v>404104020154</v>
      </c>
      <c r="B5" t="s">
        <v>52</v>
      </c>
      <c r="C5" s="4">
        <v>11</v>
      </c>
      <c r="D5">
        <v>353180000</v>
      </c>
    </row>
    <row r="6" spans="1:6">
      <c r="A6" s="24">
        <v>404104020154</v>
      </c>
      <c r="B6" t="s">
        <v>58</v>
      </c>
      <c r="C6" s="4">
        <v>17</v>
      </c>
      <c r="D6">
        <f>SUM(D5:D5)</f>
        <v>353180000</v>
      </c>
    </row>
    <row r="7" spans="1:6">
      <c r="A7" s="24">
        <v>201586010156</v>
      </c>
      <c r="B7" t="s">
        <v>52</v>
      </c>
      <c r="C7" s="4">
        <v>11</v>
      </c>
      <c r="D7" s="30">
        <v>109975000</v>
      </c>
      <c r="E7" s="30"/>
      <c r="F7" s="30"/>
    </row>
    <row r="8" spans="1:6">
      <c r="A8" s="24">
        <v>201586010156</v>
      </c>
      <c r="B8" t="s">
        <v>58</v>
      </c>
      <c r="C8" s="4">
        <v>17</v>
      </c>
      <c r="D8">
        <f>SUM(D7:D7)</f>
        <v>109975000</v>
      </c>
    </row>
    <row r="9" spans="1:6">
      <c r="A9" s="24">
        <v>100921020155</v>
      </c>
      <c r="B9" t="s">
        <v>52</v>
      </c>
      <c r="C9" s="4">
        <v>11</v>
      </c>
      <c r="D9" s="30">
        <v>154297759</v>
      </c>
      <c r="E9" s="30"/>
      <c r="F9" s="30"/>
    </row>
    <row r="10" spans="1:6">
      <c r="A10" s="24">
        <v>100921020155</v>
      </c>
      <c r="B10" t="s">
        <v>58</v>
      </c>
      <c r="C10" s="4">
        <v>17</v>
      </c>
      <c r="D10">
        <f>SUM(D9:D9)</f>
        <v>154297759</v>
      </c>
    </row>
    <row r="11" spans="1:6">
      <c r="A11" s="24">
        <v>302675020157</v>
      </c>
      <c r="B11" t="s">
        <v>52</v>
      </c>
      <c r="C11" s="4">
        <v>11</v>
      </c>
      <c r="D11">
        <v>264378112</v>
      </c>
    </row>
    <row r="12" spans="1:6">
      <c r="A12" s="24">
        <v>302675020157</v>
      </c>
      <c r="B12" t="s">
        <v>58</v>
      </c>
      <c r="C12" s="4">
        <v>17</v>
      </c>
      <c r="D12">
        <v>264378112</v>
      </c>
    </row>
    <row r="13" spans="1:6">
      <c r="A13" s="24">
        <v>302616020152</v>
      </c>
      <c r="B13" t="s">
        <v>52</v>
      </c>
      <c r="C13" s="4">
        <v>11</v>
      </c>
      <c r="D13" s="30">
        <v>430000000</v>
      </c>
      <c r="E13" s="29"/>
      <c r="F13" s="29"/>
    </row>
    <row r="14" spans="1:6">
      <c r="A14" s="24">
        <v>302616020152</v>
      </c>
      <c r="B14" t="s">
        <v>58</v>
      </c>
      <c r="C14" s="4">
        <v>17</v>
      </c>
      <c r="D14">
        <f>SUM(D13:D13)</f>
        <v>430000000</v>
      </c>
    </row>
    <row r="15" spans="1:6">
      <c r="A15" s="24">
        <v>552717010153</v>
      </c>
      <c r="B15" t="s">
        <v>52</v>
      </c>
      <c r="C15" s="4">
        <v>11</v>
      </c>
      <c r="D15" s="32">
        <v>429913000</v>
      </c>
      <c r="E15" s="32"/>
      <c r="F15" s="32"/>
    </row>
    <row r="16" spans="1:6">
      <c r="A16" s="24">
        <v>552717010153</v>
      </c>
      <c r="B16" t="s">
        <v>58</v>
      </c>
      <c r="C16" s="4">
        <v>17</v>
      </c>
      <c r="D16">
        <f>SUM(D15:D15)</f>
        <v>429913000</v>
      </c>
    </row>
    <row r="17" spans="1:6">
      <c r="A17" s="24">
        <v>404751010158</v>
      </c>
      <c r="B17" t="s">
        <v>52</v>
      </c>
      <c r="C17" s="4">
        <v>11</v>
      </c>
      <c r="D17" s="30">
        <v>70000000</v>
      </c>
      <c r="E17" s="29"/>
      <c r="F17" s="29"/>
    </row>
    <row r="18" spans="1:6">
      <c r="A18" s="24">
        <v>404751010158</v>
      </c>
      <c r="B18" t="s">
        <v>58</v>
      </c>
      <c r="C18" s="4">
        <v>17</v>
      </c>
      <c r="D18">
        <f>SUM(D17:D17)</f>
        <v>70000000</v>
      </c>
    </row>
    <row r="19" spans="1:6">
      <c r="A19" s="24">
        <v>302604020169</v>
      </c>
      <c r="B19" t="s">
        <v>52</v>
      </c>
      <c r="C19" s="4">
        <v>11</v>
      </c>
      <c r="D19">
        <v>466307567</v>
      </c>
      <c r="E19" s="29"/>
      <c r="F19" s="29"/>
    </row>
    <row r="20" spans="1:6">
      <c r="A20" s="24">
        <v>302604020169</v>
      </c>
      <c r="B20" t="s">
        <v>58</v>
      </c>
      <c r="C20" s="4">
        <v>17</v>
      </c>
      <c r="D20">
        <f>SUM(D19:D19)</f>
        <v>466307567</v>
      </c>
    </row>
    <row r="21" spans="1:6">
      <c r="A21" s="24">
        <v>404751020164</v>
      </c>
      <c r="B21" t="s">
        <v>52</v>
      </c>
      <c r="C21" s="4">
        <v>11</v>
      </c>
      <c r="D21">
        <v>256550000</v>
      </c>
    </row>
    <row r="22" spans="1:6">
      <c r="A22" s="24">
        <v>404751020164</v>
      </c>
      <c r="B22" t="s">
        <v>58</v>
      </c>
      <c r="C22" s="4">
        <v>17</v>
      </c>
      <c r="D22">
        <v>256550000</v>
      </c>
    </row>
    <row r="23" spans="1:6">
      <c r="A23" s="24">
        <v>302695020159</v>
      </c>
      <c r="B23" t="s">
        <v>52</v>
      </c>
      <c r="C23" s="4">
        <v>11</v>
      </c>
      <c r="D23" s="30">
        <v>46083560</v>
      </c>
      <c r="E23" s="30"/>
      <c r="F23" s="30"/>
    </row>
    <row r="24" spans="1:6">
      <c r="A24" s="24">
        <v>302695020159</v>
      </c>
      <c r="B24" t="s">
        <v>58</v>
      </c>
      <c r="C24" s="4">
        <v>17</v>
      </c>
      <c r="D24" s="30">
        <v>46083560</v>
      </c>
    </row>
    <row r="25" spans="1:6">
      <c r="A25" s="24">
        <v>302688020167</v>
      </c>
      <c r="B25" t="s">
        <v>52</v>
      </c>
      <c r="C25" s="4">
        <v>11</v>
      </c>
      <c r="D25" s="30">
        <v>127540860</v>
      </c>
      <c r="E25" s="29"/>
      <c r="F25" s="29"/>
    </row>
    <row r="26" spans="1:6">
      <c r="A26" s="24">
        <v>302688020167</v>
      </c>
      <c r="B26" t="s">
        <v>58</v>
      </c>
      <c r="C26" s="4">
        <v>17</v>
      </c>
      <c r="D26" s="30">
        <v>127540860</v>
      </c>
    </row>
    <row r="27" spans="1:6">
      <c r="A27" s="24">
        <v>508134010162</v>
      </c>
      <c r="B27" t="s">
        <v>52</v>
      </c>
      <c r="C27" s="4">
        <v>11</v>
      </c>
      <c r="D27">
        <v>20000000</v>
      </c>
    </row>
    <row r="28" spans="1:6">
      <c r="A28" s="24">
        <v>508134010162</v>
      </c>
      <c r="B28" t="s">
        <v>58</v>
      </c>
      <c r="C28" s="4">
        <v>17</v>
      </c>
      <c r="D28">
        <v>20000000</v>
      </c>
    </row>
    <row r="29" spans="1:6">
      <c r="A29" s="24">
        <v>507088020163</v>
      </c>
      <c r="B29" t="s">
        <v>52</v>
      </c>
      <c r="C29" s="4">
        <v>11</v>
      </c>
      <c r="D29" s="30">
        <v>106893124</v>
      </c>
      <c r="E29" s="30"/>
      <c r="F29" s="30"/>
    </row>
    <row r="30" spans="1:6">
      <c r="A30" s="24">
        <v>507088020163</v>
      </c>
      <c r="B30" t="s">
        <v>58</v>
      </c>
      <c r="C30" s="4">
        <v>17</v>
      </c>
      <c r="D30" s="30">
        <v>106893124</v>
      </c>
    </row>
    <row r="31" spans="1:6">
      <c r="A31" s="24">
        <v>309357020161</v>
      </c>
      <c r="B31" t="s">
        <v>52</v>
      </c>
      <c r="C31" s="4">
        <v>11</v>
      </c>
      <c r="D31">
        <v>104000000</v>
      </c>
    </row>
    <row r="32" spans="1:6">
      <c r="A32" s="24">
        <v>309357020161</v>
      </c>
      <c r="B32" t="s">
        <v>58</v>
      </c>
      <c r="C32" s="4">
        <v>17</v>
      </c>
      <c r="D32">
        <v>104000000</v>
      </c>
    </row>
    <row r="33" spans="1:4">
      <c r="A33" s="24">
        <v>201541010160</v>
      </c>
      <c r="B33" t="s">
        <v>52</v>
      </c>
      <c r="C33" s="4">
        <v>11</v>
      </c>
      <c r="D33">
        <v>513547432</v>
      </c>
    </row>
    <row r="34" spans="1:4">
      <c r="A34" s="24">
        <v>201541010160</v>
      </c>
      <c r="B34" t="s">
        <v>58</v>
      </c>
      <c r="C34" s="4">
        <v>17</v>
      </c>
      <c r="D34">
        <v>513547432</v>
      </c>
    </row>
    <row r="35" spans="1:4">
      <c r="A35" s="24">
        <v>302626020165</v>
      </c>
      <c r="B35" t="s">
        <v>52</v>
      </c>
      <c r="C35" s="4">
        <v>11</v>
      </c>
      <c r="D35">
        <v>110510848</v>
      </c>
    </row>
    <row r="36" spans="1:4">
      <c r="A36" s="24">
        <v>302626020165</v>
      </c>
      <c r="B36" t="s">
        <v>58</v>
      </c>
      <c r="C36" s="4">
        <v>17</v>
      </c>
      <c r="D36">
        <v>110510848</v>
      </c>
    </row>
    <row r="37" spans="1:4">
      <c r="A37" s="24">
        <v>302642020168</v>
      </c>
      <c r="B37" t="s">
        <v>52</v>
      </c>
      <c r="C37" s="4">
        <v>11</v>
      </c>
      <c r="D37">
        <v>37058980</v>
      </c>
    </row>
    <row r="38" spans="1:4">
      <c r="A38" s="24">
        <v>302642020168</v>
      </c>
      <c r="B38" t="s">
        <v>58</v>
      </c>
      <c r="C38" s="4">
        <v>17</v>
      </c>
      <c r="D38">
        <v>37058980</v>
      </c>
    </row>
    <row r="39" spans="1:4" ht="13.5" customHeight="1">
      <c r="A39" s="24">
        <v>201504020177</v>
      </c>
      <c r="B39" t="s">
        <v>52</v>
      </c>
      <c r="C39" s="4">
        <v>11</v>
      </c>
      <c r="D39">
        <v>92540658</v>
      </c>
    </row>
    <row r="40" spans="1:4">
      <c r="A40" s="24">
        <v>201504020177</v>
      </c>
      <c r="B40" t="s">
        <v>58</v>
      </c>
      <c r="C40" s="4">
        <v>17</v>
      </c>
      <c r="D40">
        <v>92540658</v>
      </c>
    </row>
    <row r="41" spans="1:4">
      <c r="A41" s="24">
        <v>302633020186</v>
      </c>
      <c r="B41" t="s">
        <v>52</v>
      </c>
      <c r="C41" s="4">
        <v>11</v>
      </c>
      <c r="D41">
        <v>76140000</v>
      </c>
    </row>
    <row r="42" spans="1:4">
      <c r="A42" s="24">
        <v>302633020186</v>
      </c>
      <c r="B42" t="s">
        <v>58</v>
      </c>
      <c r="C42" s="4">
        <v>17</v>
      </c>
      <c r="D42">
        <v>76140000</v>
      </c>
    </row>
    <row r="43" spans="1:4">
      <c r="A43" s="24">
        <v>404751020171</v>
      </c>
      <c r="B43" t="s">
        <v>52</v>
      </c>
      <c r="C43" s="4">
        <v>11</v>
      </c>
      <c r="D43">
        <v>171530000</v>
      </c>
    </row>
    <row r="44" spans="1:4">
      <c r="A44" s="24">
        <v>404751020171</v>
      </c>
      <c r="B44" t="s">
        <v>58</v>
      </c>
      <c r="C44" s="4">
        <v>17</v>
      </c>
      <c r="D44">
        <v>171530000</v>
      </c>
    </row>
    <row r="45" spans="1:4">
      <c r="A45" s="24">
        <v>201519010181</v>
      </c>
      <c r="B45" t="s">
        <v>52</v>
      </c>
      <c r="C45" s="4">
        <v>11</v>
      </c>
      <c r="D45">
        <v>17765500</v>
      </c>
    </row>
    <row r="46" spans="1:4">
      <c r="A46" s="24">
        <v>201519010181</v>
      </c>
      <c r="B46" t="s">
        <v>58</v>
      </c>
      <c r="C46" s="4">
        <v>17</v>
      </c>
      <c r="D46">
        <v>17765500</v>
      </c>
    </row>
    <row r="47" spans="1:4">
      <c r="A47" s="24">
        <v>302626020186</v>
      </c>
      <c r="B47" t="s">
        <v>52</v>
      </c>
      <c r="C47" s="4">
        <v>11</v>
      </c>
      <c r="D47">
        <v>104991920</v>
      </c>
    </row>
    <row r="48" spans="1:4">
      <c r="A48" s="24">
        <v>302626020186</v>
      </c>
      <c r="B48" t="s">
        <v>58</v>
      </c>
      <c r="C48" s="4">
        <v>17</v>
      </c>
      <c r="D48">
        <v>104991920</v>
      </c>
    </row>
    <row r="49" spans="1:6">
      <c r="A49" s="24">
        <v>303330020172</v>
      </c>
      <c r="B49" t="s">
        <v>52</v>
      </c>
      <c r="C49" s="4">
        <v>11</v>
      </c>
      <c r="D49" s="29">
        <v>82000000</v>
      </c>
      <c r="E49" s="29"/>
      <c r="F49" s="29"/>
    </row>
    <row r="50" spans="1:6">
      <c r="A50" s="24">
        <v>303330020172</v>
      </c>
      <c r="B50" t="s">
        <v>58</v>
      </c>
      <c r="C50" s="4">
        <v>17</v>
      </c>
      <c r="D50" s="29">
        <v>82000000</v>
      </c>
    </row>
    <row r="51" spans="1:6">
      <c r="A51" s="24">
        <v>304849010184</v>
      </c>
      <c r="B51" t="s">
        <v>52</v>
      </c>
      <c r="C51" s="4">
        <v>11</v>
      </c>
      <c r="D51">
        <v>43325000</v>
      </c>
    </row>
    <row r="52" spans="1:6">
      <c r="A52" s="24">
        <v>304849010184</v>
      </c>
      <c r="B52" t="s">
        <v>58</v>
      </c>
      <c r="C52" s="4">
        <v>17</v>
      </c>
      <c r="D52">
        <v>43325000</v>
      </c>
    </row>
    <row r="53" spans="1:6">
      <c r="A53" s="24">
        <v>201586010175</v>
      </c>
      <c r="B53" t="s">
        <v>52</v>
      </c>
      <c r="C53" s="4">
        <v>11</v>
      </c>
      <c r="D53" s="29">
        <v>75000000</v>
      </c>
      <c r="E53" s="29"/>
      <c r="F53" s="29"/>
    </row>
    <row r="54" spans="1:6">
      <c r="A54" s="24">
        <v>201586010175</v>
      </c>
      <c r="B54" t="s">
        <v>58</v>
      </c>
      <c r="C54" s="4">
        <v>17</v>
      </c>
      <c r="D54" s="29">
        <v>75000000</v>
      </c>
    </row>
    <row r="55" spans="1:6">
      <c r="A55" s="24">
        <v>404721010176</v>
      </c>
      <c r="B55" t="s">
        <v>52</v>
      </c>
      <c r="C55" s="4">
        <v>11</v>
      </c>
      <c r="D55">
        <v>31816850</v>
      </c>
    </row>
    <row r="56" spans="1:6">
      <c r="A56" s="24">
        <v>404721010176</v>
      </c>
      <c r="B56" t="s">
        <v>58</v>
      </c>
      <c r="C56" s="4">
        <v>17</v>
      </c>
      <c r="D56">
        <v>31816850</v>
      </c>
    </row>
    <row r="57" spans="1:6">
      <c r="A57" s="24">
        <v>302676020173</v>
      </c>
      <c r="B57" t="s">
        <v>52</v>
      </c>
      <c r="C57" s="4">
        <v>11</v>
      </c>
      <c r="D57">
        <v>56723014.700000003</v>
      </c>
    </row>
    <row r="58" spans="1:6">
      <c r="A58" s="24">
        <v>302676020173</v>
      </c>
      <c r="B58" t="s">
        <v>58</v>
      </c>
      <c r="C58" s="4">
        <v>17</v>
      </c>
      <c r="D58">
        <v>56723014.700000003</v>
      </c>
    </row>
    <row r="59" spans="1:6">
      <c r="A59" s="24">
        <v>302690020183</v>
      </c>
      <c r="B59" t="s">
        <v>52</v>
      </c>
      <c r="C59" s="4">
        <v>11</v>
      </c>
      <c r="D59" s="32">
        <v>46895000</v>
      </c>
      <c r="E59" s="32"/>
      <c r="F59" s="32"/>
    </row>
    <row r="60" spans="1:6">
      <c r="A60" s="24">
        <v>302690020183</v>
      </c>
      <c r="B60" t="s">
        <v>58</v>
      </c>
      <c r="C60" s="4">
        <v>17</v>
      </c>
      <c r="D60" s="32">
        <v>46895000</v>
      </c>
    </row>
    <row r="61" spans="1:6">
      <c r="A61" s="24">
        <v>302632020174</v>
      </c>
      <c r="B61" t="s">
        <v>52</v>
      </c>
      <c r="C61" s="4">
        <v>11</v>
      </c>
      <c r="D61">
        <v>295000000</v>
      </c>
    </row>
    <row r="62" spans="1:6">
      <c r="A62" s="24">
        <v>302632020174</v>
      </c>
      <c r="B62" t="s">
        <v>58</v>
      </c>
      <c r="C62" s="4">
        <v>17</v>
      </c>
      <c r="D62">
        <v>295000000</v>
      </c>
    </row>
    <row r="63" spans="1:6">
      <c r="A63" s="24">
        <v>201557010182</v>
      </c>
      <c r="B63" t="s">
        <v>52</v>
      </c>
      <c r="C63" s="4">
        <v>11</v>
      </c>
      <c r="D63">
        <v>7980000</v>
      </c>
    </row>
    <row r="64" spans="1:6">
      <c r="A64" s="24">
        <v>201557010182</v>
      </c>
      <c r="B64" t="s">
        <v>58</v>
      </c>
      <c r="C64" s="4">
        <v>17</v>
      </c>
      <c r="D64">
        <v>7980000</v>
      </c>
    </row>
    <row r="65" spans="1:6">
      <c r="A65" s="24">
        <v>302638020170</v>
      </c>
      <c r="B65" t="s">
        <v>52</v>
      </c>
      <c r="C65" s="4">
        <v>11</v>
      </c>
      <c r="D65">
        <v>41475000</v>
      </c>
    </row>
    <row r="66" spans="1:6">
      <c r="A66" s="24">
        <v>302638020170</v>
      </c>
      <c r="B66" t="s">
        <v>58</v>
      </c>
      <c r="C66" s="4">
        <v>17</v>
      </c>
      <c r="D66">
        <v>41475000</v>
      </c>
    </row>
    <row r="67" spans="1:6">
      <c r="A67" s="24">
        <v>404751010185</v>
      </c>
      <c r="B67" t="s">
        <v>52</v>
      </c>
      <c r="C67" s="4">
        <v>11</v>
      </c>
      <c r="D67">
        <v>50500000</v>
      </c>
    </row>
    <row r="68" spans="1:6">
      <c r="A68" s="24">
        <v>404751010185</v>
      </c>
      <c r="B68" t="s">
        <v>58</v>
      </c>
      <c r="C68" s="4">
        <v>17</v>
      </c>
      <c r="D68">
        <v>50500000</v>
      </c>
    </row>
    <row r="69" spans="1:6">
      <c r="A69" s="24">
        <v>201539020180</v>
      </c>
      <c r="B69" t="s">
        <v>52</v>
      </c>
      <c r="C69" s="4">
        <v>11</v>
      </c>
      <c r="D69">
        <v>56800000</v>
      </c>
    </row>
    <row r="70" spans="1:6">
      <c r="A70" s="24">
        <v>201539020180</v>
      </c>
      <c r="B70" t="s">
        <v>58</v>
      </c>
      <c r="C70" s="4">
        <v>17</v>
      </c>
      <c r="D70">
        <v>56800000</v>
      </c>
    </row>
    <row r="71" spans="1:6">
      <c r="A71" s="24">
        <v>201263010179</v>
      </c>
      <c r="B71" t="s">
        <v>52</v>
      </c>
      <c r="C71" s="4">
        <v>11</v>
      </c>
      <c r="D71">
        <v>34200000</v>
      </c>
    </row>
    <row r="72" spans="1:6">
      <c r="A72" s="24">
        <v>201263010179</v>
      </c>
      <c r="B72" t="s">
        <v>58</v>
      </c>
      <c r="C72" s="4">
        <v>17</v>
      </c>
      <c r="D72">
        <v>34200000</v>
      </c>
    </row>
    <row r="73" spans="1:6">
      <c r="A73" s="24">
        <v>302626020178</v>
      </c>
      <c r="B73" t="s">
        <v>52</v>
      </c>
      <c r="C73" s="4">
        <v>11</v>
      </c>
      <c r="D73" s="66">
        <f>SUM(D61:F72)</f>
        <v>971910000</v>
      </c>
      <c r="E73" s="29"/>
      <c r="F73" s="29"/>
    </row>
    <row r="74" spans="1:6">
      <c r="A74" s="24">
        <v>302626020178</v>
      </c>
      <c r="B74" t="s">
        <v>58</v>
      </c>
      <c r="C74" s="4">
        <v>17</v>
      </c>
      <c r="D74" s="66">
        <f>SUM(D67:F73)</f>
        <v>1254910000</v>
      </c>
    </row>
    <row r="75" spans="1:6">
      <c r="A75" s="24">
        <v>302666020187</v>
      </c>
      <c r="B75" t="s">
        <v>52</v>
      </c>
      <c r="C75" s="4">
        <v>11</v>
      </c>
      <c r="D75">
        <v>123630000</v>
      </c>
    </row>
    <row r="76" spans="1:6">
      <c r="A76" s="24">
        <v>302666020187</v>
      </c>
      <c r="B76" t="s">
        <v>58</v>
      </c>
      <c r="C76" s="4">
        <v>17</v>
      </c>
      <c r="D76">
        <v>123630000</v>
      </c>
    </row>
    <row r="77" spans="1:6">
      <c r="A77" s="24">
        <v>100921010191</v>
      </c>
      <c r="B77" t="s">
        <v>52</v>
      </c>
      <c r="C77" s="4">
        <v>11</v>
      </c>
      <c r="D77">
        <v>125310683.39</v>
      </c>
    </row>
    <row r="78" spans="1:6">
      <c r="A78" s="24">
        <v>100921010191</v>
      </c>
      <c r="B78" t="s">
        <v>58</v>
      </c>
      <c r="C78" s="4">
        <v>17</v>
      </c>
      <c r="D78">
        <v>125310683.39</v>
      </c>
    </row>
    <row r="79" spans="1:6">
      <c r="A79" s="24">
        <v>104240010189</v>
      </c>
      <c r="B79" t="s">
        <v>52</v>
      </c>
      <c r="C79" s="4">
        <v>11</v>
      </c>
      <c r="D79">
        <v>2503125825</v>
      </c>
    </row>
    <row r="80" spans="1:6">
      <c r="A80" s="24">
        <v>104240010189</v>
      </c>
      <c r="B80" t="s">
        <v>58</v>
      </c>
      <c r="C80" s="4">
        <v>17</v>
      </c>
      <c r="D80">
        <v>2503125825</v>
      </c>
    </row>
    <row r="81" spans="1:6">
      <c r="A81" s="24">
        <v>306758020188</v>
      </c>
      <c r="B81" t="s">
        <v>52</v>
      </c>
      <c r="C81" s="4">
        <v>11</v>
      </c>
      <c r="D81">
        <v>540000000</v>
      </c>
    </row>
    <row r="82" spans="1:6">
      <c r="A82" s="24">
        <v>306758020188</v>
      </c>
      <c r="B82" t="s">
        <v>58</v>
      </c>
      <c r="C82" s="4">
        <v>17</v>
      </c>
      <c r="D82">
        <v>540000000</v>
      </c>
    </row>
    <row r="83" spans="1:6">
      <c r="A83" s="24">
        <v>501020010192</v>
      </c>
      <c r="B83" t="s">
        <v>52</v>
      </c>
      <c r="C83" s="4">
        <v>11</v>
      </c>
      <c r="D83" s="30">
        <v>324843662</v>
      </c>
      <c r="E83" s="29"/>
      <c r="F83" s="29"/>
    </row>
    <row r="84" spans="1:6">
      <c r="A84" s="24">
        <v>501020010192</v>
      </c>
      <c r="B84" t="s">
        <v>58</v>
      </c>
      <c r="C84" s="4">
        <v>17</v>
      </c>
      <c r="D84" s="30">
        <v>324843662</v>
      </c>
    </row>
    <row r="85" spans="1:6">
      <c r="A85" s="24">
        <v>302672020190</v>
      </c>
      <c r="B85" t="s">
        <v>52</v>
      </c>
      <c r="C85" s="4">
        <v>11</v>
      </c>
      <c r="D85">
        <v>54234000</v>
      </c>
    </row>
    <row r="86" spans="1:6">
      <c r="A86" s="24">
        <v>302672020190</v>
      </c>
      <c r="B86" t="s">
        <v>58</v>
      </c>
      <c r="C86" s="4">
        <v>17</v>
      </c>
      <c r="D86">
        <v>54234000</v>
      </c>
    </row>
    <row r="87" spans="1:6">
      <c r="A87" s="24">
        <v>202224010194</v>
      </c>
      <c r="B87" t="s">
        <v>52</v>
      </c>
      <c r="C87" s="4">
        <v>11</v>
      </c>
      <c r="D87">
        <v>232918000</v>
      </c>
    </row>
    <row r="88" spans="1:6">
      <c r="A88">
        <v>202224010194</v>
      </c>
      <c r="B88" t="s">
        <v>58</v>
      </c>
      <c r="C88">
        <v>17</v>
      </c>
      <c r="D88">
        <v>232918000</v>
      </c>
    </row>
    <row r="89" spans="1:6">
      <c r="A89">
        <v>305454020202</v>
      </c>
      <c r="B89" t="s">
        <v>52</v>
      </c>
      <c r="C89">
        <v>11</v>
      </c>
      <c r="D89">
        <v>90428237</v>
      </c>
    </row>
    <row r="90" spans="1:6">
      <c r="A90">
        <v>305454020202</v>
      </c>
      <c r="B90" t="s">
        <v>58</v>
      </c>
      <c r="C90">
        <v>17</v>
      </c>
      <c r="D90">
        <v>90428237</v>
      </c>
    </row>
    <row r="91" spans="1:6">
      <c r="A91">
        <v>404721010204</v>
      </c>
      <c r="B91" t="s">
        <v>52</v>
      </c>
      <c r="C91">
        <v>11</v>
      </c>
      <c r="D91">
        <v>163511102</v>
      </c>
    </row>
    <row r="92" spans="1:6">
      <c r="A92">
        <v>404721010204</v>
      </c>
      <c r="B92" t="s">
        <v>58</v>
      </c>
      <c r="C92">
        <v>17</v>
      </c>
      <c r="D92">
        <v>163511102</v>
      </c>
    </row>
    <row r="93" spans="1:6">
      <c r="A93">
        <v>201519020205</v>
      </c>
      <c r="B93" t="s">
        <v>52</v>
      </c>
      <c r="C93">
        <v>11</v>
      </c>
      <c r="D93">
        <v>41455000</v>
      </c>
    </row>
    <row r="94" spans="1:6">
      <c r="A94">
        <v>201519020205</v>
      </c>
      <c r="B94" t="s">
        <v>58</v>
      </c>
      <c r="C94">
        <v>17</v>
      </c>
      <c r="D94">
        <v>41455000</v>
      </c>
    </row>
    <row r="95" spans="1:6">
      <c r="A95">
        <v>203629020206</v>
      </c>
      <c r="B95" t="s">
        <v>52</v>
      </c>
      <c r="C95">
        <v>11</v>
      </c>
      <c r="D95">
        <v>8598991</v>
      </c>
    </row>
    <row r="96" spans="1:6">
      <c r="A96">
        <v>203629020206</v>
      </c>
      <c r="B96" t="s">
        <v>58</v>
      </c>
      <c r="C96">
        <v>17</v>
      </c>
      <c r="D96">
        <v>8598991</v>
      </c>
    </row>
    <row r="97" spans="1:6">
      <c r="A97">
        <v>507639020207</v>
      </c>
      <c r="B97" t="s">
        <v>52</v>
      </c>
      <c r="C97"/>
      <c r="D97">
        <v>109867248</v>
      </c>
    </row>
    <row r="98" spans="1:6">
      <c r="A98">
        <v>507639020207</v>
      </c>
      <c r="B98" t="s">
        <v>58</v>
      </c>
      <c r="C98">
        <v>17</v>
      </c>
      <c r="D98">
        <v>109867248</v>
      </c>
    </row>
    <row r="99" spans="1:6">
      <c r="A99">
        <v>202224020208</v>
      </c>
      <c r="B99" t="s">
        <v>52</v>
      </c>
      <c r="C99">
        <v>11</v>
      </c>
      <c r="D99">
        <v>60000000</v>
      </c>
    </row>
    <row r="100" spans="1:6">
      <c r="A100" s="24">
        <v>202224020208</v>
      </c>
      <c r="B100" t="s">
        <v>58</v>
      </c>
      <c r="C100" s="4">
        <v>17</v>
      </c>
      <c r="D100">
        <v>60000000</v>
      </c>
    </row>
    <row r="101" spans="1:6">
      <c r="A101" s="24">
        <v>302654020201</v>
      </c>
      <c r="B101" t="s">
        <v>52</v>
      </c>
      <c r="C101" s="4">
        <v>11</v>
      </c>
      <c r="D101" s="30">
        <v>569490000</v>
      </c>
      <c r="E101" s="29"/>
      <c r="F101" s="29"/>
    </row>
    <row r="102" spans="1:6">
      <c r="A102" s="24">
        <v>302654020201</v>
      </c>
      <c r="B102" t="s">
        <v>58</v>
      </c>
      <c r="C102" s="4">
        <v>17</v>
      </c>
      <c r="D102" s="30">
        <v>569490000</v>
      </c>
    </row>
    <row r="103" spans="1:6">
      <c r="A103" s="24">
        <v>302663020209</v>
      </c>
      <c r="B103" t="s">
        <v>52</v>
      </c>
      <c r="C103" s="4">
        <v>11</v>
      </c>
      <c r="D103">
        <v>9100000</v>
      </c>
    </row>
    <row r="104" spans="1:6">
      <c r="A104" s="24">
        <v>302663020209</v>
      </c>
      <c r="B104" t="s">
        <v>58</v>
      </c>
      <c r="C104" s="4">
        <v>17</v>
      </c>
      <c r="D104">
        <v>9100000</v>
      </c>
    </row>
    <row r="105" spans="1:6">
      <c r="A105" s="24">
        <v>404751020210</v>
      </c>
      <c r="B105" t="s">
        <v>52</v>
      </c>
      <c r="C105" s="4">
        <v>11</v>
      </c>
      <c r="D105">
        <v>303869000</v>
      </c>
    </row>
    <row r="106" spans="1:6">
      <c r="A106" s="24">
        <v>404751020210</v>
      </c>
      <c r="B106" t="s">
        <v>56</v>
      </c>
      <c r="C106" s="4">
        <v>15</v>
      </c>
      <c r="D106">
        <v>30000</v>
      </c>
    </row>
    <row r="107" spans="1:6">
      <c r="A107" s="24">
        <v>404751020210</v>
      </c>
      <c r="B107" t="s">
        <v>58</v>
      </c>
      <c r="C107" s="4">
        <v>17</v>
      </c>
      <c r="D107">
        <f>SUM(D105:D106)</f>
        <v>303899000</v>
      </c>
    </row>
    <row r="108" spans="1:6">
      <c r="A108" s="24">
        <v>302663020193</v>
      </c>
      <c r="B108" t="s">
        <v>52</v>
      </c>
      <c r="C108" s="4">
        <v>11</v>
      </c>
      <c r="D108">
        <v>57553000</v>
      </c>
    </row>
    <row r="109" spans="1:6">
      <c r="A109" s="24">
        <v>302663020193</v>
      </c>
      <c r="B109" t="s">
        <v>58</v>
      </c>
      <c r="C109" s="4">
        <v>17</v>
      </c>
      <c r="D109">
        <v>57553000</v>
      </c>
    </row>
    <row r="110" spans="1:6">
      <c r="A110" s="24">
        <v>201555020263</v>
      </c>
      <c r="B110" t="s">
        <v>52</v>
      </c>
      <c r="C110" s="4">
        <v>11</v>
      </c>
      <c r="D110" s="65">
        <f>SUM(D98:F109)</f>
        <v>2109951248</v>
      </c>
    </row>
    <row r="111" spans="1:6">
      <c r="A111" s="24">
        <v>201555020263</v>
      </c>
      <c r="B111" t="s">
        <v>58</v>
      </c>
      <c r="C111" s="4">
        <v>17</v>
      </c>
      <c r="D111" s="65">
        <f>SUM(D104:F110)</f>
        <v>2841955248</v>
      </c>
      <c r="E111" s="29"/>
      <c r="F111" s="29"/>
    </row>
    <row r="112" spans="1:6">
      <c r="A112" s="24">
        <v>302626020195</v>
      </c>
      <c r="B112" t="s">
        <v>52</v>
      </c>
      <c r="C112" s="4">
        <v>11</v>
      </c>
      <c r="D112" s="30">
        <v>30385000</v>
      </c>
      <c r="E112" s="29"/>
      <c r="F112" s="29"/>
    </row>
    <row r="113" spans="1:6">
      <c r="A113" s="24">
        <v>302626020195</v>
      </c>
      <c r="B113" t="s">
        <v>58</v>
      </c>
      <c r="C113" s="4">
        <v>17</v>
      </c>
      <c r="D113" s="30">
        <v>30385000</v>
      </c>
    </row>
    <row r="114" spans="1:6">
      <c r="A114" s="24">
        <v>552756010254</v>
      </c>
      <c r="B114" t="s">
        <v>52</v>
      </c>
      <c r="C114" s="4">
        <v>11</v>
      </c>
      <c r="D114">
        <v>29000000</v>
      </c>
    </row>
    <row r="115" spans="1:6">
      <c r="A115" s="24">
        <v>552756010254</v>
      </c>
      <c r="B115" t="s">
        <v>58</v>
      </c>
      <c r="C115" s="4">
        <v>17</v>
      </c>
      <c r="D115">
        <v>29000000</v>
      </c>
    </row>
    <row r="116" spans="1:6">
      <c r="A116" s="24">
        <v>557364010265</v>
      </c>
      <c r="B116" t="s">
        <v>52</v>
      </c>
      <c r="C116" s="4">
        <v>11</v>
      </c>
      <c r="D116" s="30">
        <f>117316079+270303305+371818242+144290339+158857890+925943158</f>
        <v>1988529013</v>
      </c>
      <c r="E116" s="29"/>
      <c r="F116" s="29"/>
    </row>
    <row r="117" spans="1:6">
      <c r="A117" s="24">
        <v>557364010265</v>
      </c>
      <c r="B117" t="s">
        <v>58</v>
      </c>
      <c r="C117" s="4">
        <v>17</v>
      </c>
      <c r="D117" s="30">
        <f>117316079+270303305+371818242+144290339+158857890+925943158</f>
        <v>1988529013</v>
      </c>
    </row>
    <row r="118" spans="1:6">
      <c r="A118" s="24">
        <v>501067010260</v>
      </c>
      <c r="B118" t="s">
        <v>52</v>
      </c>
      <c r="C118" s="4">
        <v>11</v>
      </c>
      <c r="D118" s="30">
        <v>72837242</v>
      </c>
      <c r="E118" s="29"/>
      <c r="F118" s="29"/>
    </row>
    <row r="119" spans="1:6">
      <c r="A119" s="24">
        <v>501067010260</v>
      </c>
      <c r="B119" t="s">
        <v>58</v>
      </c>
      <c r="C119" s="4">
        <v>17</v>
      </c>
      <c r="D119" s="30">
        <v>72837242</v>
      </c>
    </row>
    <row r="120" spans="1:6">
      <c r="A120" s="24">
        <v>306806010197</v>
      </c>
      <c r="B120" t="s">
        <v>52</v>
      </c>
      <c r="C120" s="4">
        <v>11</v>
      </c>
      <c r="D120" s="30">
        <v>6000000000</v>
      </c>
      <c r="E120" s="29"/>
      <c r="F120" s="29"/>
    </row>
    <row r="121" spans="1:6">
      <c r="A121" s="24">
        <v>306806010197</v>
      </c>
      <c r="B121" t="s">
        <v>58</v>
      </c>
      <c r="C121" s="4">
        <v>17</v>
      </c>
      <c r="D121" s="30">
        <v>6000000000</v>
      </c>
    </row>
    <row r="122" spans="1:6">
      <c r="A122" s="24">
        <v>302666020253</v>
      </c>
      <c r="B122" t="s">
        <v>52</v>
      </c>
      <c r="C122" s="4">
        <v>11</v>
      </c>
      <c r="D122" s="30">
        <v>75050700</v>
      </c>
      <c r="E122" s="29"/>
      <c r="F122" s="29"/>
    </row>
    <row r="123" spans="1:6">
      <c r="A123" s="24">
        <v>302666020253</v>
      </c>
      <c r="B123" t="s">
        <v>58</v>
      </c>
      <c r="C123" s="4">
        <v>17</v>
      </c>
      <c r="D123" s="30">
        <v>75050700</v>
      </c>
    </row>
    <row r="124" spans="1:6">
      <c r="A124" s="24">
        <v>559494010255</v>
      </c>
      <c r="B124" t="s">
        <v>52</v>
      </c>
      <c r="C124" s="4">
        <v>11</v>
      </c>
      <c r="D124" s="30">
        <v>114868000</v>
      </c>
      <c r="E124" s="29"/>
      <c r="F124" s="29"/>
    </row>
    <row r="125" spans="1:6">
      <c r="A125" s="24">
        <v>559494010255</v>
      </c>
      <c r="B125" t="s">
        <v>58</v>
      </c>
      <c r="C125" s="4">
        <v>17</v>
      </c>
      <c r="D125" s="30">
        <v>114868000</v>
      </c>
    </row>
    <row r="126" spans="1:6">
      <c r="A126" s="24">
        <v>302690020258</v>
      </c>
      <c r="B126" t="s">
        <v>52</v>
      </c>
      <c r="C126" s="4">
        <v>11</v>
      </c>
      <c r="D126" s="30">
        <v>802510250</v>
      </c>
      <c r="E126" s="29"/>
      <c r="F126" s="29"/>
    </row>
    <row r="127" spans="1:6">
      <c r="A127" s="24">
        <v>302690020258</v>
      </c>
      <c r="B127" t="s">
        <v>58</v>
      </c>
      <c r="C127" s="4">
        <v>17</v>
      </c>
      <c r="D127" s="30">
        <v>802510250</v>
      </c>
    </row>
    <row r="128" spans="1:6">
      <c r="A128" s="24">
        <v>401823010251</v>
      </c>
      <c r="B128" t="s">
        <v>52</v>
      </c>
      <c r="C128" s="4">
        <v>11</v>
      </c>
      <c r="D128" s="30">
        <v>203834872</v>
      </c>
      <c r="E128" s="29"/>
      <c r="F128" s="29"/>
    </row>
    <row r="129" spans="1:6">
      <c r="A129" s="24">
        <v>401823010251</v>
      </c>
      <c r="B129" t="s">
        <v>58</v>
      </c>
      <c r="C129" s="4">
        <v>17</v>
      </c>
      <c r="D129" s="30">
        <v>203834872</v>
      </c>
    </row>
    <row r="130" spans="1:6">
      <c r="A130" s="24">
        <v>404751020252</v>
      </c>
      <c r="B130" t="s">
        <v>52</v>
      </c>
      <c r="C130" s="4">
        <v>11</v>
      </c>
      <c r="D130" s="30">
        <v>51000000</v>
      </c>
      <c r="E130" s="29"/>
      <c r="F130" s="29"/>
    </row>
    <row r="131" spans="1:6">
      <c r="A131" s="24">
        <v>404751020252</v>
      </c>
      <c r="B131" t="s">
        <v>58</v>
      </c>
      <c r="C131" s="4">
        <v>17</v>
      </c>
      <c r="D131" s="30">
        <v>51000000</v>
      </c>
    </row>
    <row r="132" spans="1:6">
      <c r="A132" s="24">
        <v>302688020198</v>
      </c>
      <c r="B132" t="s">
        <v>52</v>
      </c>
      <c r="C132" s="4">
        <v>11</v>
      </c>
      <c r="D132" s="30">
        <v>72504783</v>
      </c>
      <c r="E132" s="29"/>
      <c r="F132" s="29"/>
    </row>
    <row r="133" spans="1:6">
      <c r="A133" s="24">
        <v>302688020198</v>
      </c>
      <c r="B133" t="s">
        <v>58</v>
      </c>
      <c r="C133" s="4">
        <v>17</v>
      </c>
      <c r="D133" s="30">
        <v>72504783</v>
      </c>
    </row>
    <row r="134" spans="1:6">
      <c r="A134" s="24">
        <v>302633020261</v>
      </c>
      <c r="B134" t="s">
        <v>52</v>
      </c>
      <c r="C134" s="4">
        <v>11</v>
      </c>
      <c r="D134" s="30">
        <v>278034000</v>
      </c>
      <c r="E134" s="29"/>
      <c r="F134" s="29"/>
    </row>
    <row r="135" spans="1:6">
      <c r="A135" s="24">
        <v>302633020261</v>
      </c>
      <c r="B135" t="s">
        <v>58</v>
      </c>
      <c r="C135" s="4">
        <v>17</v>
      </c>
      <c r="D135" s="30">
        <v>278034000</v>
      </c>
    </row>
    <row r="136" spans="1:6">
      <c r="A136" s="24">
        <v>201555020257</v>
      </c>
      <c r="B136" t="s">
        <v>52</v>
      </c>
      <c r="C136" s="4">
        <v>11</v>
      </c>
      <c r="D136" s="30">
        <v>17530000</v>
      </c>
      <c r="E136" s="29"/>
      <c r="F136" s="29"/>
    </row>
    <row r="137" spans="1:6">
      <c r="A137" s="24">
        <v>201555020257</v>
      </c>
      <c r="B137" t="s">
        <v>58</v>
      </c>
      <c r="C137" s="4">
        <v>17</v>
      </c>
      <c r="D137" s="30">
        <v>17530000</v>
      </c>
    </row>
    <row r="138" spans="1:6">
      <c r="A138" s="24">
        <v>304849010199</v>
      </c>
      <c r="B138" t="s">
        <v>52</v>
      </c>
      <c r="C138" s="4">
        <v>11</v>
      </c>
      <c r="D138" s="30">
        <v>157575000</v>
      </c>
      <c r="E138" s="29"/>
      <c r="F138" s="29"/>
    </row>
    <row r="139" spans="1:6">
      <c r="A139" s="24">
        <v>304849010199</v>
      </c>
      <c r="B139" t="s">
        <v>58</v>
      </c>
      <c r="C139" s="4">
        <v>17</v>
      </c>
      <c r="D139" s="30">
        <v>157575000</v>
      </c>
    </row>
    <row r="140" spans="1:6">
      <c r="A140" s="24">
        <v>401807010256</v>
      </c>
      <c r="B140" t="s">
        <v>52</v>
      </c>
      <c r="C140" s="4">
        <v>11</v>
      </c>
      <c r="D140">
        <v>65000000</v>
      </c>
    </row>
    <row r="141" spans="1:6">
      <c r="A141" s="24">
        <v>401807010256</v>
      </c>
      <c r="B141" t="s">
        <v>58</v>
      </c>
      <c r="C141" s="4">
        <v>17</v>
      </c>
      <c r="D141">
        <v>65000000</v>
      </c>
    </row>
    <row r="142" spans="1:6">
      <c r="A142" s="24">
        <v>201322010196</v>
      </c>
      <c r="B142" t="s">
        <v>52</v>
      </c>
      <c r="C142" s="4">
        <v>11</v>
      </c>
      <c r="D142" s="30">
        <v>85000000</v>
      </c>
      <c r="E142" s="29"/>
      <c r="F142" s="29"/>
    </row>
    <row r="143" spans="1:6">
      <c r="A143" s="24">
        <v>201322010196</v>
      </c>
      <c r="B143" t="s">
        <v>58</v>
      </c>
      <c r="C143" s="4">
        <v>17</v>
      </c>
      <c r="D143" s="30">
        <v>85000000</v>
      </c>
    </row>
    <row r="144" spans="1:6">
      <c r="A144" s="24">
        <v>302672020259</v>
      </c>
      <c r="B144" t="s">
        <v>52</v>
      </c>
      <c r="C144" s="4">
        <v>11</v>
      </c>
      <c r="D144" s="30">
        <v>38985000</v>
      </c>
      <c r="E144" s="29"/>
      <c r="F144" s="29"/>
    </row>
    <row r="145" spans="1:6">
      <c r="A145" s="24">
        <v>302672020259</v>
      </c>
      <c r="B145" t="s">
        <v>58</v>
      </c>
      <c r="C145" s="4">
        <v>17</v>
      </c>
      <c r="D145" s="30">
        <v>38985000</v>
      </c>
    </row>
    <row r="146" spans="1:6">
      <c r="A146" s="24">
        <v>609162020264</v>
      </c>
      <c r="B146" t="s">
        <v>52</v>
      </c>
      <c r="C146" s="4">
        <v>11</v>
      </c>
      <c r="D146" s="30">
        <v>27700000</v>
      </c>
      <c r="E146" s="29"/>
      <c r="F146" s="29"/>
    </row>
    <row r="147" spans="1:6">
      <c r="A147" s="24">
        <v>609162020264</v>
      </c>
      <c r="B147" t="s">
        <v>58</v>
      </c>
      <c r="C147" s="4">
        <v>17</v>
      </c>
      <c r="D147" s="30">
        <v>27700000</v>
      </c>
    </row>
    <row r="148" spans="1:6">
      <c r="A148" s="52">
        <v>404751020271</v>
      </c>
      <c r="B148" t="s">
        <v>52</v>
      </c>
      <c r="C148" s="4">
        <v>11</v>
      </c>
      <c r="D148">
        <v>39505000</v>
      </c>
    </row>
    <row r="149" spans="1:6">
      <c r="A149" s="52">
        <v>404751020271</v>
      </c>
      <c r="B149" t="s">
        <v>58</v>
      </c>
      <c r="C149" s="4">
        <v>17</v>
      </c>
      <c r="D149">
        <v>39505000</v>
      </c>
    </row>
    <row r="150" spans="1:6">
      <c r="A150" s="24">
        <v>505202010273</v>
      </c>
      <c r="B150" t="s">
        <v>52</v>
      </c>
      <c r="C150" s="4">
        <v>11</v>
      </c>
      <c r="D150" s="30">
        <v>12000000</v>
      </c>
      <c r="E150" s="29"/>
      <c r="F150" s="29"/>
    </row>
    <row r="151" spans="1:6">
      <c r="A151" s="24">
        <v>505202010273</v>
      </c>
      <c r="B151" t="s">
        <v>58</v>
      </c>
      <c r="C151" s="4">
        <v>17</v>
      </c>
      <c r="D151" s="30">
        <v>12000000</v>
      </c>
    </row>
    <row r="152" spans="1:6">
      <c r="A152" s="24">
        <v>552717010274</v>
      </c>
      <c r="B152" t="s">
        <v>52</v>
      </c>
      <c r="C152" s="4">
        <v>11</v>
      </c>
      <c r="D152" s="30">
        <v>823891100</v>
      </c>
      <c r="E152" s="29"/>
      <c r="F152" s="29"/>
    </row>
    <row r="153" spans="1:6">
      <c r="A153" s="24">
        <v>552717010274</v>
      </c>
      <c r="B153" t="s">
        <v>58</v>
      </c>
      <c r="C153" s="4">
        <v>17</v>
      </c>
      <c r="D153" s="30">
        <v>823891100</v>
      </c>
    </row>
    <row r="154" spans="1:6">
      <c r="A154" s="24">
        <v>303558010266</v>
      </c>
      <c r="B154" t="s">
        <v>52</v>
      </c>
      <c r="C154" s="4">
        <v>11</v>
      </c>
      <c r="D154" s="30">
        <v>180000000</v>
      </c>
      <c r="E154" s="29"/>
      <c r="F154" s="29"/>
    </row>
    <row r="155" spans="1:6">
      <c r="A155" s="24">
        <v>303558010266</v>
      </c>
      <c r="B155" t="s">
        <v>58</v>
      </c>
      <c r="C155" s="4">
        <v>17</v>
      </c>
      <c r="D155" s="30">
        <v>180000000</v>
      </c>
    </row>
    <row r="156" spans="1:6">
      <c r="A156" s="24">
        <v>555255010272</v>
      </c>
      <c r="B156" t="s">
        <v>52</v>
      </c>
      <c r="C156" s="4">
        <v>11</v>
      </c>
      <c r="D156" s="30">
        <v>30625000</v>
      </c>
      <c r="E156" s="29"/>
      <c r="F156" s="29"/>
    </row>
    <row r="157" spans="1:6">
      <c r="A157" s="24">
        <v>555255010272</v>
      </c>
      <c r="B157" t="s">
        <v>58</v>
      </c>
      <c r="C157" s="4">
        <v>17</v>
      </c>
      <c r="D157" s="30">
        <v>30625000</v>
      </c>
    </row>
    <row r="158" spans="1:6">
      <c r="A158" s="24">
        <v>302695020278</v>
      </c>
      <c r="B158" t="s">
        <v>52</v>
      </c>
      <c r="C158" s="4">
        <v>11</v>
      </c>
      <c r="D158">
        <v>385899864</v>
      </c>
    </row>
    <row r="159" spans="1:6">
      <c r="A159" s="24">
        <v>302695020278</v>
      </c>
      <c r="B159" t="s">
        <v>58</v>
      </c>
      <c r="C159" s="4">
        <v>17</v>
      </c>
      <c r="D159">
        <v>385899864</v>
      </c>
    </row>
    <row r="160" spans="1:6">
      <c r="A160" s="24">
        <v>306120020276</v>
      </c>
      <c r="B160" t="s">
        <v>52</v>
      </c>
      <c r="C160" s="4">
        <v>11</v>
      </c>
      <c r="D160" s="30">
        <v>65000000</v>
      </c>
      <c r="E160" s="29"/>
      <c r="F160" s="29"/>
    </row>
    <row r="161" spans="1:6">
      <c r="A161" s="24">
        <v>306120020276</v>
      </c>
      <c r="B161" t="s">
        <v>58</v>
      </c>
      <c r="C161" s="4">
        <v>17</v>
      </c>
      <c r="D161" s="30">
        <v>65000000</v>
      </c>
    </row>
    <row r="162" spans="1:6">
      <c r="A162" s="24">
        <v>302648020268</v>
      </c>
      <c r="B162" t="s">
        <v>52</v>
      </c>
      <c r="C162" s="4">
        <v>11</v>
      </c>
      <c r="D162" s="30">
        <v>98800000</v>
      </c>
      <c r="E162" s="29"/>
      <c r="F162" s="29"/>
    </row>
    <row r="163" spans="1:6">
      <c r="A163" s="24">
        <v>302648020268</v>
      </c>
      <c r="B163" t="s">
        <v>58</v>
      </c>
      <c r="C163" s="4">
        <v>17</v>
      </c>
      <c r="D163" s="30">
        <v>98800000</v>
      </c>
    </row>
    <row r="164" spans="1:6">
      <c r="A164" s="24">
        <v>302629020266</v>
      </c>
      <c r="B164" t="s">
        <v>52</v>
      </c>
      <c r="C164" s="4">
        <v>11</v>
      </c>
      <c r="D164" s="30">
        <v>144000000</v>
      </c>
      <c r="E164" s="29"/>
      <c r="F164" s="29"/>
    </row>
    <row r="165" spans="1:6">
      <c r="A165" s="24">
        <v>302629020266</v>
      </c>
      <c r="B165" t="s">
        <v>58</v>
      </c>
      <c r="C165" s="4">
        <v>17</v>
      </c>
      <c r="D165" s="30">
        <v>144000000</v>
      </c>
    </row>
    <row r="166" spans="1:6">
      <c r="A166" s="24">
        <v>508122020275</v>
      </c>
      <c r="B166" t="s">
        <v>52</v>
      </c>
      <c r="C166" s="4">
        <v>11</v>
      </c>
      <c r="D166">
        <v>762498156</v>
      </c>
    </row>
    <row r="167" spans="1:6">
      <c r="A167" s="24">
        <v>508122020275</v>
      </c>
      <c r="B167" t="s">
        <v>58</v>
      </c>
      <c r="C167" s="4">
        <v>17</v>
      </c>
      <c r="D167">
        <v>762498156</v>
      </c>
    </row>
    <row r="168" spans="1:6">
      <c r="A168" s="24">
        <v>100602010277</v>
      </c>
      <c r="B168" t="s">
        <v>52</v>
      </c>
      <c r="C168" s="4">
        <v>11</v>
      </c>
      <c r="D168" s="30">
        <v>124200178</v>
      </c>
      <c r="E168" s="29"/>
      <c r="F168" s="29"/>
    </row>
    <row r="169" spans="1:6">
      <c r="A169" s="24">
        <v>100602010277</v>
      </c>
      <c r="B169" t="s">
        <v>58</v>
      </c>
      <c r="C169" s="4">
        <v>17</v>
      </c>
      <c r="D169" s="30">
        <v>124200178</v>
      </c>
    </row>
    <row r="170" spans="1:6">
      <c r="A170" s="24">
        <v>558549010265</v>
      </c>
      <c r="B170" t="s">
        <v>52</v>
      </c>
      <c r="C170" s="4">
        <v>11</v>
      </c>
      <c r="D170" s="30">
        <v>67004399</v>
      </c>
      <c r="E170" s="29"/>
      <c r="F170" s="29"/>
    </row>
    <row r="171" spans="1:6">
      <c r="A171" s="24">
        <v>558549010265</v>
      </c>
      <c r="B171" t="s">
        <v>58</v>
      </c>
      <c r="C171" s="4">
        <v>17</v>
      </c>
      <c r="D171" s="30">
        <v>67004399</v>
      </c>
    </row>
    <row r="172" spans="1:6">
      <c r="A172" s="24">
        <v>306120020270</v>
      </c>
      <c r="B172" t="s">
        <v>52</v>
      </c>
      <c r="C172" s="4">
        <v>11</v>
      </c>
      <c r="D172" s="30">
        <v>130000000</v>
      </c>
      <c r="E172" s="29"/>
      <c r="F172" s="29"/>
    </row>
    <row r="173" spans="1:6">
      <c r="A173" s="24">
        <v>306120020270</v>
      </c>
      <c r="B173" t="s">
        <v>58</v>
      </c>
      <c r="C173" s="4">
        <v>17</v>
      </c>
      <c r="D173" s="30">
        <v>130000000</v>
      </c>
    </row>
    <row r="174" spans="1:6">
      <c r="A174" s="24">
        <v>100918010200</v>
      </c>
      <c r="B174" t="s">
        <v>52</v>
      </c>
      <c r="C174" s="4">
        <v>11</v>
      </c>
      <c r="D174" s="30">
        <v>119682146</v>
      </c>
      <c r="E174" s="29"/>
      <c r="F174" s="29"/>
    </row>
    <row r="175" spans="1:6">
      <c r="A175" s="24">
        <v>100918010200</v>
      </c>
      <c r="B175" t="s">
        <v>58</v>
      </c>
      <c r="C175" s="4">
        <v>17</v>
      </c>
      <c r="D175" s="30">
        <v>119682146</v>
      </c>
    </row>
    <row r="176" spans="1:6">
      <c r="A176" s="24">
        <v>507066010267</v>
      </c>
      <c r="B176" t="s">
        <v>52</v>
      </c>
      <c r="C176" s="4">
        <v>11</v>
      </c>
      <c r="D176" s="30">
        <v>60128264</v>
      </c>
      <c r="E176" s="29"/>
      <c r="F176" s="29"/>
    </row>
    <row r="177" spans="1:6">
      <c r="A177" s="24">
        <v>507066010267</v>
      </c>
      <c r="B177" t="s">
        <v>58</v>
      </c>
      <c r="C177" s="4">
        <v>17</v>
      </c>
      <c r="D177" s="30">
        <v>60128264</v>
      </c>
    </row>
    <row r="178" spans="1:6">
      <c r="A178" s="24">
        <v>404751020269</v>
      </c>
      <c r="B178" t="s">
        <v>52</v>
      </c>
      <c r="C178" s="4">
        <v>11</v>
      </c>
      <c r="D178">
        <v>249480000</v>
      </c>
    </row>
    <row r="179" spans="1:6">
      <c r="A179" s="24">
        <v>404751020269</v>
      </c>
      <c r="B179" t="s">
        <v>58</v>
      </c>
      <c r="C179" s="4">
        <v>17</v>
      </c>
      <c r="D179">
        <v>249480000</v>
      </c>
    </row>
    <row r="180" spans="1:6">
      <c r="A180" s="24">
        <v>555202010279</v>
      </c>
      <c r="B180" t="s">
        <v>52</v>
      </c>
      <c r="C180" s="4">
        <v>11</v>
      </c>
      <c r="D180" s="30">
        <v>326817365</v>
      </c>
      <c r="E180" s="29"/>
      <c r="F180" s="29"/>
    </row>
    <row r="181" spans="1:6">
      <c r="A181" s="24">
        <v>555202010279</v>
      </c>
      <c r="B181" t="s">
        <v>58</v>
      </c>
      <c r="C181" s="4">
        <v>17</v>
      </c>
      <c r="D181" s="30">
        <v>326817365</v>
      </c>
    </row>
    <row r="182" spans="1:6">
      <c r="A182" s="24">
        <v>507066010280</v>
      </c>
      <c r="B182" t="s">
        <v>52</v>
      </c>
      <c r="C182" s="4">
        <v>11</v>
      </c>
      <c r="D182">
        <v>671899256</v>
      </c>
    </row>
    <row r="183" spans="1:6">
      <c r="A183" s="24">
        <v>507066010280</v>
      </c>
      <c r="B183" t="s">
        <v>58</v>
      </c>
      <c r="C183" s="4">
        <v>17</v>
      </c>
      <c r="D183">
        <v>671899256</v>
      </c>
    </row>
    <row r="184" spans="1:6">
      <c r="A184" s="24">
        <v>302695020281</v>
      </c>
      <c r="B184" t="s">
        <v>52</v>
      </c>
      <c r="C184" s="4">
        <v>11</v>
      </c>
      <c r="D184" s="30">
        <v>43674000</v>
      </c>
      <c r="E184" s="29"/>
      <c r="F184" s="29"/>
    </row>
    <row r="185" spans="1:6">
      <c r="A185" s="24">
        <v>302695020281</v>
      </c>
      <c r="B185" t="s">
        <v>58</v>
      </c>
      <c r="C185" s="4">
        <v>17</v>
      </c>
      <c r="D185" s="30">
        <v>43674000</v>
      </c>
    </row>
    <row r="186" spans="1:6">
      <c r="A186" s="24">
        <v>302640020283</v>
      </c>
      <c r="B186" t="s">
        <v>52</v>
      </c>
      <c r="C186" s="4">
        <v>11</v>
      </c>
      <c r="D186" s="30">
        <v>352200000</v>
      </c>
      <c r="E186" s="29"/>
      <c r="F186" s="29"/>
    </row>
    <row r="187" spans="1:6">
      <c r="A187" s="24">
        <v>302640020283</v>
      </c>
      <c r="B187" t="s">
        <v>58</v>
      </c>
      <c r="C187" s="4">
        <v>17</v>
      </c>
      <c r="D187" s="30">
        <v>352200000</v>
      </c>
    </row>
    <row r="188" spans="1:6">
      <c r="A188" s="24">
        <v>202224020292</v>
      </c>
      <c r="B188" t="s">
        <v>52</v>
      </c>
      <c r="C188" s="4">
        <v>11</v>
      </c>
      <c r="D188" s="30">
        <v>319850500</v>
      </c>
      <c r="E188" s="29"/>
      <c r="F188" s="29"/>
    </row>
    <row r="189" spans="1:6">
      <c r="A189" s="24">
        <v>202224020292</v>
      </c>
      <c r="B189" t="s">
        <v>58</v>
      </c>
      <c r="C189" s="4">
        <v>17</v>
      </c>
      <c r="D189" s="30">
        <v>319850500</v>
      </c>
    </row>
    <row r="190" spans="1:6">
      <c r="A190" s="24">
        <v>404751020291</v>
      </c>
      <c r="B190" t="s">
        <v>52</v>
      </c>
      <c r="C190" s="4">
        <v>11</v>
      </c>
      <c r="D190" s="30">
        <v>55000000</v>
      </c>
      <c r="E190" s="29"/>
      <c r="F190" s="29"/>
    </row>
    <row r="191" spans="1:6">
      <c r="A191" s="24">
        <v>404751020291</v>
      </c>
      <c r="B191" t="s">
        <v>58</v>
      </c>
      <c r="C191" s="4">
        <v>17</v>
      </c>
      <c r="D191" s="30">
        <v>55000000</v>
      </c>
    </row>
    <row r="192" spans="1:6">
      <c r="A192" s="24">
        <v>303336020290</v>
      </c>
      <c r="B192" t="s">
        <v>52</v>
      </c>
      <c r="C192" s="4">
        <v>11</v>
      </c>
      <c r="D192" s="30">
        <v>753600000</v>
      </c>
      <c r="E192" s="29"/>
      <c r="F192" s="29"/>
    </row>
    <row r="193" spans="1:6">
      <c r="A193" s="24">
        <v>303336020290</v>
      </c>
      <c r="B193" t="s">
        <v>58</v>
      </c>
      <c r="C193" s="4">
        <v>17</v>
      </c>
      <c r="D193" s="30">
        <v>753600000</v>
      </c>
    </row>
    <row r="194" spans="1:6">
      <c r="A194" s="24">
        <v>306758010288</v>
      </c>
      <c r="B194" t="s">
        <v>52</v>
      </c>
      <c r="C194" s="4">
        <v>11</v>
      </c>
      <c r="D194">
        <v>1560000000</v>
      </c>
    </row>
    <row r="195" spans="1:6">
      <c r="A195" s="24">
        <v>306758010288</v>
      </c>
      <c r="B195" t="s">
        <v>58</v>
      </c>
      <c r="C195" s="4">
        <v>17</v>
      </c>
      <c r="D195">
        <v>1560000000</v>
      </c>
    </row>
    <row r="196" spans="1:6">
      <c r="A196" s="24">
        <v>302654020287</v>
      </c>
      <c r="B196" t="s">
        <v>52</v>
      </c>
      <c r="C196" s="4">
        <v>11</v>
      </c>
      <c r="D196" s="63">
        <v>828328397.23000002</v>
      </c>
      <c r="E196" s="63"/>
      <c r="F196" s="63"/>
    </row>
    <row r="197" spans="1:6">
      <c r="A197" s="24">
        <v>302654020287</v>
      </c>
      <c r="B197" t="s">
        <v>58</v>
      </c>
      <c r="C197" s="4">
        <v>17</v>
      </c>
      <c r="D197" s="63">
        <v>828328397.23000002</v>
      </c>
    </row>
    <row r="198" spans="1:6">
      <c r="A198" s="24">
        <v>306758010282</v>
      </c>
      <c r="B198" t="s">
        <v>52</v>
      </c>
      <c r="C198" s="4">
        <v>11</v>
      </c>
      <c r="D198" s="30">
        <v>175456825</v>
      </c>
      <c r="E198" s="29"/>
      <c r="F198" s="29"/>
    </row>
    <row r="199" spans="1:6">
      <c r="A199" s="24">
        <v>306758010282</v>
      </c>
      <c r="B199" t="s">
        <v>58</v>
      </c>
      <c r="C199" s="4">
        <v>17</v>
      </c>
      <c r="D199" s="30">
        <v>175456825</v>
      </c>
    </row>
    <row r="200" spans="1:6">
      <c r="A200" s="24">
        <v>605823010286</v>
      </c>
      <c r="B200" t="s">
        <v>52</v>
      </c>
      <c r="C200" s="4">
        <v>11</v>
      </c>
      <c r="D200" s="30">
        <v>95250000</v>
      </c>
      <c r="E200" s="29"/>
      <c r="F200" s="29"/>
    </row>
    <row r="201" spans="1:6">
      <c r="A201" s="24">
        <v>605823010286</v>
      </c>
      <c r="B201" t="s">
        <v>58</v>
      </c>
      <c r="C201" s="4">
        <v>17</v>
      </c>
      <c r="D201" s="30">
        <v>95250000</v>
      </c>
    </row>
    <row r="202" spans="1:6">
      <c r="A202" s="24">
        <v>302638020285</v>
      </c>
      <c r="B202" t="s">
        <v>52</v>
      </c>
      <c r="C202" s="4">
        <v>11</v>
      </c>
      <c r="D202" s="30">
        <v>177575175</v>
      </c>
      <c r="E202" s="30"/>
      <c r="F202" s="30"/>
    </row>
    <row r="203" spans="1:6">
      <c r="A203" s="24">
        <v>302638020285</v>
      </c>
      <c r="B203" t="s">
        <v>58</v>
      </c>
      <c r="C203" s="4">
        <v>17</v>
      </c>
      <c r="D203" s="30">
        <v>177575175</v>
      </c>
    </row>
    <row r="204" spans="1:6">
      <c r="A204" s="24">
        <v>404109010284</v>
      </c>
      <c r="B204" t="s">
        <v>52</v>
      </c>
      <c r="C204" s="4">
        <v>11</v>
      </c>
      <c r="D204" s="30">
        <v>71894267</v>
      </c>
      <c r="E204" s="30"/>
      <c r="F204" s="30"/>
    </row>
    <row r="205" spans="1:6">
      <c r="A205" s="24">
        <v>404109010284</v>
      </c>
      <c r="B205" t="s">
        <v>58</v>
      </c>
      <c r="C205" s="4">
        <v>17</v>
      </c>
      <c r="D205" s="30">
        <v>71894267</v>
      </c>
    </row>
    <row r="206" spans="1:6">
      <c r="A206" s="24">
        <v>501020020293</v>
      </c>
      <c r="B206" t="s">
        <v>52</v>
      </c>
      <c r="C206" s="4">
        <v>11</v>
      </c>
      <c r="D206" s="30">
        <v>298750000</v>
      </c>
      <c r="E206" s="29"/>
      <c r="F206" s="29"/>
    </row>
    <row r="207" spans="1:6">
      <c r="A207" s="24">
        <v>501020020293</v>
      </c>
      <c r="B207" t="s">
        <v>58</v>
      </c>
      <c r="C207" s="4">
        <v>17</v>
      </c>
      <c r="D207" s="30">
        <v>298750000</v>
      </c>
    </row>
    <row r="208" spans="1:6">
      <c r="A208" s="24">
        <v>303330020294</v>
      </c>
      <c r="B208" t="s">
        <v>52</v>
      </c>
      <c r="C208" s="4">
        <v>11</v>
      </c>
      <c r="D208" s="30">
        <v>110000000</v>
      </c>
      <c r="E208" s="29"/>
      <c r="F208" s="29"/>
    </row>
    <row r="209" spans="1:6">
      <c r="A209" s="24">
        <v>303330020294</v>
      </c>
      <c r="B209" t="s">
        <v>58</v>
      </c>
      <c r="C209" s="4">
        <v>17</v>
      </c>
      <c r="D209" s="30">
        <v>110000000</v>
      </c>
    </row>
    <row r="210" spans="1:6">
      <c r="A210" s="24">
        <v>501020010296</v>
      </c>
      <c r="B210" t="s">
        <v>52</v>
      </c>
      <c r="C210" s="4">
        <v>11</v>
      </c>
      <c r="D210" s="30">
        <v>538500000</v>
      </c>
      <c r="E210" s="29"/>
      <c r="F210" s="29"/>
    </row>
    <row r="211" spans="1:6">
      <c r="A211" s="24">
        <v>501020010296</v>
      </c>
      <c r="B211" t="s">
        <v>58</v>
      </c>
      <c r="C211" s="4">
        <v>17</v>
      </c>
      <c r="D211" s="30">
        <v>538500000</v>
      </c>
    </row>
    <row r="212" spans="1:6">
      <c r="A212" s="24">
        <v>558549010295</v>
      </c>
      <c r="B212" t="s">
        <v>52</v>
      </c>
      <c r="C212" s="4">
        <v>11</v>
      </c>
      <c r="D212">
        <v>552594406</v>
      </c>
    </row>
    <row r="213" spans="1:6">
      <c r="A213" s="24">
        <v>558549010295</v>
      </c>
      <c r="B213" t="s">
        <v>58</v>
      </c>
      <c r="C213" s="4">
        <v>17</v>
      </c>
      <c r="D213">
        <v>552594406</v>
      </c>
    </row>
    <row r="214" spans="1:6">
      <c r="A214" s="24">
        <v>302605020299</v>
      </c>
      <c r="B214" t="s">
        <v>52</v>
      </c>
      <c r="C214" s="4">
        <v>11</v>
      </c>
      <c r="D214" s="30">
        <v>179040180</v>
      </c>
      <c r="E214" s="29"/>
      <c r="F214" s="29"/>
    </row>
    <row r="215" spans="1:6">
      <c r="A215" s="24">
        <v>302605020299</v>
      </c>
      <c r="B215" t="s">
        <v>58</v>
      </c>
      <c r="C215" s="4">
        <v>17</v>
      </c>
      <c r="D215" s="30">
        <v>179040180</v>
      </c>
    </row>
    <row r="216" spans="1:6">
      <c r="A216" s="24">
        <v>302666020297</v>
      </c>
      <c r="B216" t="s">
        <v>52</v>
      </c>
      <c r="C216" s="4">
        <v>11</v>
      </c>
      <c r="D216" s="30">
        <v>76902792</v>
      </c>
      <c r="E216" s="29"/>
      <c r="F216" s="29"/>
    </row>
    <row r="217" spans="1:6">
      <c r="A217" s="24">
        <v>302666020297</v>
      </c>
      <c r="B217" t="s">
        <v>58</v>
      </c>
      <c r="C217" s="4">
        <v>17</v>
      </c>
      <c r="D217" s="30">
        <v>76902792</v>
      </c>
    </row>
    <row r="218" spans="1:6">
      <c r="A218" s="24">
        <v>306758010298</v>
      </c>
      <c r="B218" t="s">
        <v>52</v>
      </c>
      <c r="C218" s="4">
        <v>11</v>
      </c>
      <c r="D218" s="30">
        <v>557500000</v>
      </c>
      <c r="E218" s="29"/>
      <c r="F218" s="29"/>
    </row>
    <row r="219" spans="1:6">
      <c r="A219" s="24">
        <v>306758010298</v>
      </c>
      <c r="B219" t="s">
        <v>58</v>
      </c>
      <c r="C219" s="4">
        <v>17</v>
      </c>
      <c r="D219" s="30">
        <v>557500000</v>
      </c>
    </row>
    <row r="220" spans="1:6">
      <c r="A220" s="24">
        <v>302695020300</v>
      </c>
      <c r="B220" t="s">
        <v>52</v>
      </c>
      <c r="C220" s="4">
        <v>11</v>
      </c>
      <c r="D220" s="30">
        <v>83778480</v>
      </c>
      <c r="E220" s="29"/>
      <c r="F220" s="29"/>
    </row>
    <row r="221" spans="1:6">
      <c r="A221" s="24">
        <v>302695020300</v>
      </c>
      <c r="B221" t="s">
        <v>58</v>
      </c>
      <c r="C221" s="4">
        <v>17</v>
      </c>
      <c r="D221" s="30">
        <v>83778480</v>
      </c>
    </row>
    <row r="222" spans="1:6">
      <c r="A222" s="24">
        <v>302666010301</v>
      </c>
      <c r="B222" t="s">
        <v>52</v>
      </c>
      <c r="C222" s="4">
        <v>11</v>
      </c>
      <c r="D222" s="30">
        <v>24203000</v>
      </c>
      <c r="E222" s="29"/>
      <c r="F222" s="29"/>
    </row>
    <row r="223" spans="1:6">
      <c r="A223" s="24">
        <v>302666010301</v>
      </c>
      <c r="B223" t="s">
        <v>58</v>
      </c>
      <c r="C223" s="4">
        <v>17</v>
      </c>
      <c r="D223" s="30">
        <v>24203000</v>
      </c>
    </row>
    <row r="224" spans="1:6">
      <c r="A224" s="24">
        <v>507616010299</v>
      </c>
      <c r="B224" t="s">
        <v>52</v>
      </c>
      <c r="C224" s="4">
        <v>11</v>
      </c>
      <c r="D224" s="30">
        <v>204272345</v>
      </c>
      <c r="E224" s="29"/>
      <c r="F224" s="29"/>
    </row>
    <row r="225" spans="1:6">
      <c r="A225" s="24">
        <v>507616010299</v>
      </c>
      <c r="B225" t="s">
        <v>58</v>
      </c>
      <c r="C225" s="4">
        <v>17</v>
      </c>
      <c r="D225" s="30">
        <v>204272345</v>
      </c>
    </row>
    <row r="226" spans="1:6">
      <c r="A226" s="24">
        <v>202224020302</v>
      </c>
      <c r="B226" t="s">
        <v>52</v>
      </c>
      <c r="C226" s="4">
        <v>11</v>
      </c>
      <c r="D226" s="30">
        <v>134000000</v>
      </c>
      <c r="E226" s="29"/>
      <c r="F226" s="29"/>
    </row>
    <row r="227" spans="1:6">
      <c r="A227" s="24">
        <v>202224020302</v>
      </c>
      <c r="B227" t="s">
        <v>58</v>
      </c>
      <c r="C227" s="4">
        <v>17</v>
      </c>
      <c r="D227" s="30">
        <v>134000000</v>
      </c>
    </row>
    <row r="228" spans="1:6">
      <c r="A228" s="24">
        <v>302602020325</v>
      </c>
      <c r="B228" t="s">
        <v>52</v>
      </c>
      <c r="C228" s="4">
        <v>11</v>
      </c>
      <c r="D228">
        <v>143175126</v>
      </c>
    </row>
    <row r="229" spans="1:6">
      <c r="A229" s="24">
        <v>302602020325</v>
      </c>
      <c r="B229" t="s">
        <v>53</v>
      </c>
      <c r="C229" s="4">
        <v>12</v>
      </c>
      <c r="D229" s="30">
        <v>19000</v>
      </c>
      <c r="E229" s="29"/>
      <c r="F229" s="29"/>
    </row>
    <row r="230" spans="1:6">
      <c r="A230" s="24">
        <v>302602020325</v>
      </c>
      <c r="B230" t="s">
        <v>54</v>
      </c>
      <c r="C230" s="4">
        <v>13</v>
      </c>
      <c r="D230" s="30">
        <v>6741500</v>
      </c>
      <c r="E230" s="29"/>
      <c r="F230" s="29"/>
    </row>
    <row r="231" spans="1:6">
      <c r="A231" s="24">
        <v>302602020325</v>
      </c>
      <c r="B231" t="s">
        <v>57</v>
      </c>
      <c r="C231" s="4">
        <v>16</v>
      </c>
      <c r="D231" s="30">
        <f>6440+125718+25000</f>
        <v>157158</v>
      </c>
      <c r="E231" s="29"/>
      <c r="F231" s="29"/>
    </row>
    <row r="232" spans="1:6">
      <c r="A232" s="24">
        <v>302602020325</v>
      </c>
      <c r="B232" t="s">
        <v>58</v>
      </c>
      <c r="C232" s="4">
        <v>17</v>
      </c>
      <c r="D232" s="30">
        <f>SUM(D228:D231)</f>
        <v>150092784</v>
      </c>
      <c r="E232" s="29"/>
      <c r="F232" s="29"/>
    </row>
    <row r="233" spans="1:6">
      <c r="A233" s="24">
        <v>302634020313</v>
      </c>
      <c r="B233" t="s">
        <v>52</v>
      </c>
      <c r="C233" s="4">
        <v>11</v>
      </c>
      <c r="D233" s="30">
        <v>47760000</v>
      </c>
      <c r="E233" s="29"/>
      <c r="F233" s="29"/>
    </row>
    <row r="234" spans="1:6">
      <c r="A234" s="24">
        <v>302634020313</v>
      </c>
      <c r="B234" t="s">
        <v>58</v>
      </c>
      <c r="C234" s="4">
        <v>17</v>
      </c>
      <c r="D234" s="30">
        <v>47760000</v>
      </c>
    </row>
    <row r="235" spans="1:6">
      <c r="A235" s="24">
        <v>100651010320</v>
      </c>
      <c r="B235" t="s">
        <v>52</v>
      </c>
      <c r="C235" s="4">
        <v>11</v>
      </c>
      <c r="D235" s="30">
        <v>116857245</v>
      </c>
      <c r="E235" s="29"/>
      <c r="F235" s="29"/>
    </row>
    <row r="236" spans="1:6">
      <c r="A236" s="24">
        <v>100651010320</v>
      </c>
      <c r="B236" t="s">
        <v>58</v>
      </c>
      <c r="C236" s="4">
        <v>17</v>
      </c>
      <c r="D236" s="30">
        <v>116857245</v>
      </c>
    </row>
    <row r="237" spans="1:6">
      <c r="A237" s="24">
        <v>302604020319</v>
      </c>
      <c r="B237" t="s">
        <v>52</v>
      </c>
      <c r="C237" s="4">
        <v>11</v>
      </c>
      <c r="D237" s="30">
        <v>48032000</v>
      </c>
      <c r="E237" s="29"/>
      <c r="F237" s="29"/>
    </row>
    <row r="238" spans="1:6">
      <c r="A238" s="24">
        <v>302604020319</v>
      </c>
      <c r="B238" t="s">
        <v>58</v>
      </c>
      <c r="C238" s="4">
        <v>17</v>
      </c>
      <c r="D238" s="30">
        <v>48032000</v>
      </c>
    </row>
    <row r="239" spans="1:6">
      <c r="A239" s="24">
        <v>306768010318</v>
      </c>
      <c r="B239" t="s">
        <v>52</v>
      </c>
      <c r="C239" s="4">
        <v>11</v>
      </c>
      <c r="D239" s="30">
        <v>150000000</v>
      </c>
      <c r="E239" s="29"/>
      <c r="F239" s="29"/>
    </row>
    <row r="240" spans="1:6">
      <c r="A240" s="24">
        <v>306768010318</v>
      </c>
      <c r="B240" t="s">
        <v>58</v>
      </c>
      <c r="C240" s="4">
        <v>17</v>
      </c>
      <c r="D240" s="30">
        <v>150000000</v>
      </c>
    </row>
    <row r="241" spans="1:6">
      <c r="A241" s="24">
        <v>201568020314</v>
      </c>
      <c r="B241" t="s">
        <v>52</v>
      </c>
      <c r="C241" s="4">
        <v>11</v>
      </c>
      <c r="D241" s="30">
        <v>55000000</v>
      </c>
      <c r="E241" s="29"/>
      <c r="F241" s="29"/>
    </row>
    <row r="242" spans="1:6">
      <c r="A242" s="24">
        <v>201568020314</v>
      </c>
      <c r="B242" t="s">
        <v>58</v>
      </c>
      <c r="C242" s="4">
        <v>17</v>
      </c>
      <c r="D242" s="30">
        <v>55000000</v>
      </c>
    </row>
    <row r="243" spans="1:6">
      <c r="A243" s="24">
        <v>201213010310</v>
      </c>
      <c r="B243" t="s">
        <v>52</v>
      </c>
      <c r="C243" s="4">
        <v>11</v>
      </c>
      <c r="D243" s="30">
        <v>34000000</v>
      </c>
      <c r="E243" s="29"/>
      <c r="F243" s="29"/>
    </row>
    <row r="244" spans="1:6">
      <c r="A244" s="24">
        <v>201213010310</v>
      </c>
      <c r="B244" t="s">
        <v>58</v>
      </c>
      <c r="C244" s="4">
        <v>17</v>
      </c>
      <c r="D244" s="30">
        <v>34000000</v>
      </c>
    </row>
    <row r="245" spans="1:6">
      <c r="A245" s="24">
        <v>401823010312</v>
      </c>
      <c r="B245" t="s">
        <v>52</v>
      </c>
      <c r="C245" s="4">
        <v>11</v>
      </c>
      <c r="D245" s="30">
        <v>1203108885</v>
      </c>
      <c r="E245" s="30"/>
      <c r="F245" s="30"/>
    </row>
    <row r="246" spans="1:6">
      <c r="A246" s="24">
        <v>401823010312</v>
      </c>
      <c r="B246" t="s">
        <v>58</v>
      </c>
      <c r="C246" s="4">
        <v>17</v>
      </c>
      <c r="D246" s="30">
        <v>1203108885</v>
      </c>
    </row>
    <row r="247" spans="1:6">
      <c r="A247" s="24">
        <v>401823010308</v>
      </c>
      <c r="B247" t="s">
        <v>52</v>
      </c>
      <c r="C247" s="4">
        <v>11</v>
      </c>
      <c r="D247" s="30">
        <v>38994000</v>
      </c>
      <c r="E247" s="29"/>
      <c r="F247" s="29"/>
    </row>
    <row r="248" spans="1:6">
      <c r="A248" s="24">
        <v>401823010308</v>
      </c>
      <c r="B248" t="s">
        <v>58</v>
      </c>
      <c r="C248" s="4">
        <v>17</v>
      </c>
      <c r="D248" s="30">
        <v>38994000</v>
      </c>
    </row>
    <row r="249" spans="1:6">
      <c r="A249" s="24">
        <v>104240010311</v>
      </c>
      <c r="B249" t="s">
        <v>52</v>
      </c>
      <c r="C249" s="4">
        <v>11</v>
      </c>
      <c r="D249" s="30">
        <v>16200000</v>
      </c>
      <c r="E249" s="29"/>
      <c r="F249" s="29"/>
    </row>
    <row r="250" spans="1:6">
      <c r="A250" s="24">
        <v>104240010311</v>
      </c>
      <c r="B250" t="s">
        <v>58</v>
      </c>
      <c r="C250" s="4">
        <v>17</v>
      </c>
      <c r="D250" s="30">
        <v>16200000</v>
      </c>
    </row>
    <row r="251" spans="1:6">
      <c r="A251" s="24">
        <v>306758020309</v>
      </c>
      <c r="B251" t="s">
        <v>52</v>
      </c>
      <c r="C251" s="4">
        <v>11</v>
      </c>
      <c r="D251" s="30">
        <v>65000000</v>
      </c>
      <c r="E251" s="30"/>
      <c r="F251" s="30"/>
    </row>
    <row r="252" spans="1:6">
      <c r="A252" s="24">
        <v>306758020309</v>
      </c>
      <c r="B252" t="s">
        <v>58</v>
      </c>
      <c r="C252" s="4">
        <v>17</v>
      </c>
      <c r="D252" s="30">
        <v>65000000</v>
      </c>
    </row>
    <row r="253" spans="1:6">
      <c r="A253" s="24">
        <v>303558010317</v>
      </c>
      <c r="B253" t="s">
        <v>52</v>
      </c>
      <c r="C253" s="4">
        <v>11</v>
      </c>
      <c r="D253" s="30">
        <v>35000000</v>
      </c>
      <c r="E253" s="29"/>
      <c r="F253" s="29"/>
    </row>
    <row r="254" spans="1:6">
      <c r="A254" s="24">
        <v>303558010317</v>
      </c>
      <c r="B254" t="s">
        <v>58</v>
      </c>
      <c r="C254" s="4">
        <v>17</v>
      </c>
      <c r="D254" s="30">
        <v>35000000</v>
      </c>
    </row>
    <row r="255" spans="1:6">
      <c r="A255" s="24">
        <v>302609020324</v>
      </c>
      <c r="B255" t="s">
        <v>52</v>
      </c>
      <c r="C255" s="4">
        <v>11</v>
      </c>
      <c r="D255" s="30">
        <v>28500000</v>
      </c>
      <c r="E255" s="30"/>
      <c r="F255" s="30"/>
    </row>
    <row r="256" spans="1:6">
      <c r="A256" s="24">
        <v>302609020324</v>
      </c>
      <c r="B256" t="s">
        <v>58</v>
      </c>
      <c r="C256" s="4">
        <v>17</v>
      </c>
      <c r="D256" s="30">
        <v>28500000</v>
      </c>
    </row>
    <row r="257" spans="1:6">
      <c r="A257" s="24">
        <v>302648020323</v>
      </c>
      <c r="B257" t="s">
        <v>52</v>
      </c>
      <c r="C257" s="4">
        <v>11</v>
      </c>
      <c r="D257" s="30">
        <v>38176761</v>
      </c>
      <c r="E257" s="29"/>
      <c r="F257" s="29"/>
    </row>
    <row r="258" spans="1:6">
      <c r="A258" s="24">
        <v>302648020323</v>
      </c>
      <c r="B258" t="s">
        <v>58</v>
      </c>
      <c r="C258" s="4">
        <v>17</v>
      </c>
      <c r="D258" s="30">
        <v>38176761</v>
      </c>
    </row>
    <row r="259" spans="1:6">
      <c r="A259" s="24">
        <v>302695020321</v>
      </c>
      <c r="B259" t="s">
        <v>52</v>
      </c>
      <c r="C259" s="4">
        <v>11</v>
      </c>
      <c r="D259" s="30">
        <v>23000000</v>
      </c>
      <c r="E259" s="30"/>
      <c r="F259" s="30"/>
    </row>
    <row r="260" spans="1:6">
      <c r="A260" s="24">
        <v>302695020321</v>
      </c>
      <c r="B260" t="s">
        <v>58</v>
      </c>
      <c r="C260" s="4">
        <v>17</v>
      </c>
      <c r="D260" s="30">
        <v>23000000</v>
      </c>
    </row>
    <row r="261" spans="1:6">
      <c r="A261" s="24">
        <v>201987010322</v>
      </c>
      <c r="B261" t="s">
        <v>52</v>
      </c>
      <c r="C261" s="4">
        <v>11</v>
      </c>
      <c r="D261" s="30">
        <v>21705000</v>
      </c>
      <c r="E261" s="29"/>
      <c r="F261" s="29"/>
    </row>
    <row r="262" spans="1:6">
      <c r="A262" s="24">
        <v>201987010322</v>
      </c>
      <c r="B262" t="s">
        <v>58</v>
      </c>
      <c r="C262" s="4">
        <v>17</v>
      </c>
      <c r="D262" s="30">
        <v>21705000</v>
      </c>
    </row>
    <row r="263" spans="1:6">
      <c r="A263" s="24">
        <v>302665020327</v>
      </c>
      <c r="B263" t="s">
        <v>52</v>
      </c>
      <c r="C263" s="4">
        <v>11</v>
      </c>
      <c r="D263">
        <v>87535450</v>
      </c>
    </row>
    <row r="264" spans="1:6">
      <c r="A264" s="24">
        <v>302665020327</v>
      </c>
      <c r="B264" t="s">
        <v>58</v>
      </c>
      <c r="C264" s="4">
        <v>17</v>
      </c>
      <c r="D264">
        <v>87535450</v>
      </c>
    </row>
    <row r="265" spans="1:6">
      <c r="A265" s="24">
        <v>302640020328</v>
      </c>
      <c r="B265" t="s">
        <v>52</v>
      </c>
      <c r="C265" s="4">
        <v>11</v>
      </c>
      <c r="D265" s="30">
        <v>73515225</v>
      </c>
      <c r="E265" s="29"/>
      <c r="F265" s="29"/>
    </row>
    <row r="266" spans="1:6">
      <c r="A266" s="24">
        <v>302640020328</v>
      </c>
      <c r="B266" t="s">
        <v>58</v>
      </c>
      <c r="C266" s="4">
        <v>17</v>
      </c>
      <c r="D266" s="30">
        <v>73515225</v>
      </c>
    </row>
    <row r="267" spans="1:6">
      <c r="A267" s="24">
        <v>302688020330</v>
      </c>
      <c r="B267" t="s">
        <v>52</v>
      </c>
      <c r="C267" s="4">
        <v>11</v>
      </c>
      <c r="D267" s="30">
        <v>152090700</v>
      </c>
      <c r="E267" s="30"/>
      <c r="F267" s="30"/>
    </row>
    <row r="268" spans="1:6">
      <c r="A268" s="24">
        <v>302688020330</v>
      </c>
      <c r="B268" t="s">
        <v>58</v>
      </c>
      <c r="C268" s="4">
        <v>17</v>
      </c>
      <c r="D268" s="30">
        <v>152090700</v>
      </c>
    </row>
    <row r="269" spans="1:6">
      <c r="A269" s="24">
        <v>400134010329</v>
      </c>
      <c r="B269" t="s">
        <v>52</v>
      </c>
      <c r="C269" s="4">
        <v>11</v>
      </c>
      <c r="D269" s="30">
        <v>113000000</v>
      </c>
      <c r="E269" s="30"/>
      <c r="F269" s="30"/>
    </row>
    <row r="270" spans="1:6">
      <c r="A270" s="24">
        <v>400134010329</v>
      </c>
      <c r="B270" t="s">
        <v>58</v>
      </c>
      <c r="C270" s="4">
        <v>17</v>
      </c>
      <c r="D270" s="30">
        <v>113000000</v>
      </c>
    </row>
    <row r="271" spans="1:6">
      <c r="A271" s="24">
        <v>201555020366</v>
      </c>
      <c r="B271" t="s">
        <v>52</v>
      </c>
      <c r="C271" s="4">
        <v>11</v>
      </c>
      <c r="D271" s="30">
        <v>50000000</v>
      </c>
      <c r="E271" s="29"/>
      <c r="F271" s="29"/>
    </row>
    <row r="272" spans="1:6">
      <c r="A272" s="24">
        <v>201555020366</v>
      </c>
      <c r="B272" t="s">
        <v>58</v>
      </c>
      <c r="C272" s="4">
        <v>17</v>
      </c>
      <c r="D272" s="30">
        <v>50000000</v>
      </c>
    </row>
    <row r="273" spans="1:6">
      <c r="A273" s="24">
        <v>202266010367</v>
      </c>
      <c r="B273" t="s">
        <v>52</v>
      </c>
      <c r="C273" s="4">
        <v>11</v>
      </c>
      <c r="D273" s="30">
        <v>235500000</v>
      </c>
      <c r="E273" s="30"/>
      <c r="F273" s="30"/>
    </row>
    <row r="274" spans="1:6">
      <c r="A274" s="24">
        <v>202266010367</v>
      </c>
      <c r="B274" t="s">
        <v>58</v>
      </c>
      <c r="C274" s="4">
        <v>17</v>
      </c>
      <c r="D274" s="30">
        <v>235500000</v>
      </c>
    </row>
    <row r="275" spans="1:6">
      <c r="A275" s="24">
        <v>201541020363</v>
      </c>
      <c r="B275" t="s">
        <v>52</v>
      </c>
      <c r="C275" s="4">
        <v>11</v>
      </c>
      <c r="D275" s="30">
        <v>169046000</v>
      </c>
      <c r="E275" s="30"/>
      <c r="F275" s="30"/>
    </row>
    <row r="276" spans="1:6">
      <c r="A276" s="24">
        <v>201541020363</v>
      </c>
      <c r="B276" t="s">
        <v>58</v>
      </c>
      <c r="C276" s="4">
        <v>17</v>
      </c>
      <c r="D276" s="30">
        <v>169046000</v>
      </c>
    </row>
    <row r="277" spans="1:6">
      <c r="A277" s="24">
        <v>201557020351</v>
      </c>
      <c r="B277" t="s">
        <v>52</v>
      </c>
      <c r="C277" s="4">
        <v>11</v>
      </c>
      <c r="D277" s="30">
        <v>164000000</v>
      </c>
      <c r="E277" s="29"/>
      <c r="F277" s="29"/>
    </row>
    <row r="278" spans="1:6">
      <c r="A278" s="24">
        <v>201557020351</v>
      </c>
      <c r="B278" t="s">
        <v>58</v>
      </c>
      <c r="C278" s="4">
        <v>17</v>
      </c>
      <c r="D278" s="30">
        <v>164000000</v>
      </c>
    </row>
    <row r="279" spans="1:6">
      <c r="A279" s="24">
        <v>201586020350</v>
      </c>
      <c r="B279" t="s">
        <v>52</v>
      </c>
      <c r="C279" s="4">
        <v>11</v>
      </c>
      <c r="D279" s="30">
        <v>70000000</v>
      </c>
      <c r="E279" s="30"/>
      <c r="F279" s="30"/>
    </row>
    <row r="280" spans="1:6">
      <c r="A280" s="24">
        <v>201586020350</v>
      </c>
      <c r="B280" t="s">
        <v>58</v>
      </c>
      <c r="C280" s="4">
        <v>17</v>
      </c>
      <c r="D280" s="30">
        <v>70000000</v>
      </c>
    </row>
    <row r="281" spans="1:6">
      <c r="A281" s="24">
        <v>201535020348</v>
      </c>
      <c r="B281" t="s">
        <v>52</v>
      </c>
      <c r="C281" s="4">
        <v>11</v>
      </c>
      <c r="D281" s="30">
        <v>15990258</v>
      </c>
      <c r="E281" s="30"/>
      <c r="F281" s="30"/>
    </row>
    <row r="282" spans="1:6">
      <c r="A282" s="24">
        <v>201535020348</v>
      </c>
      <c r="B282" t="s">
        <v>58</v>
      </c>
      <c r="C282" s="4">
        <v>17</v>
      </c>
      <c r="D282" s="30">
        <v>15990258</v>
      </c>
    </row>
    <row r="283" spans="1:6">
      <c r="A283" s="24">
        <v>201504020359</v>
      </c>
      <c r="B283" t="s">
        <v>52</v>
      </c>
      <c r="C283" s="4">
        <v>11</v>
      </c>
      <c r="D283" s="30">
        <v>46810500</v>
      </c>
      <c r="E283" s="29"/>
      <c r="F283" s="29"/>
    </row>
    <row r="284" spans="1:6">
      <c r="A284" s="24">
        <v>201504020359</v>
      </c>
      <c r="B284" t="s">
        <v>58</v>
      </c>
      <c r="C284" s="4">
        <v>17</v>
      </c>
      <c r="D284" s="30">
        <v>46810500</v>
      </c>
    </row>
    <row r="285" spans="1:6">
      <c r="A285" s="24">
        <v>201557010357</v>
      </c>
      <c r="B285" t="s">
        <v>52</v>
      </c>
      <c r="C285" s="4">
        <v>11</v>
      </c>
      <c r="D285" s="30">
        <v>354400000</v>
      </c>
      <c r="E285" s="30"/>
      <c r="F285" s="30"/>
    </row>
    <row r="286" spans="1:6">
      <c r="A286" s="24">
        <v>201557010357</v>
      </c>
      <c r="B286" t="s">
        <v>58</v>
      </c>
      <c r="C286" s="4">
        <v>17</v>
      </c>
      <c r="D286" s="30">
        <v>354400000</v>
      </c>
    </row>
    <row r="287" spans="1:6">
      <c r="A287" s="24">
        <v>201537020344</v>
      </c>
      <c r="B287" t="s">
        <v>52</v>
      </c>
      <c r="C287" s="4">
        <v>11</v>
      </c>
      <c r="D287" s="30">
        <v>92298000</v>
      </c>
      <c r="E287" s="30"/>
      <c r="F287" s="30"/>
    </row>
    <row r="288" spans="1:6">
      <c r="A288" s="24">
        <v>201537020344</v>
      </c>
      <c r="B288" t="s">
        <v>58</v>
      </c>
      <c r="C288" s="4">
        <v>17</v>
      </c>
      <c r="D288" s="30">
        <v>92298000</v>
      </c>
      <c r="E288" s="30"/>
      <c r="F288" s="30"/>
    </row>
    <row r="289" spans="1:6">
      <c r="A289" s="24">
        <v>201586020345</v>
      </c>
      <c r="B289" t="s">
        <v>52</v>
      </c>
      <c r="C289" s="4">
        <v>11</v>
      </c>
      <c r="D289" s="30">
        <v>585020560</v>
      </c>
      <c r="E289" s="30"/>
      <c r="F289" s="30"/>
    </row>
    <row r="290" spans="1:6">
      <c r="A290" s="24">
        <v>201586020345</v>
      </c>
      <c r="B290" t="s">
        <v>58</v>
      </c>
      <c r="C290" s="4">
        <v>17</v>
      </c>
      <c r="D290" s="30">
        <v>585020560</v>
      </c>
      <c r="E290" s="30"/>
      <c r="F290" s="30"/>
    </row>
    <row r="291" spans="1:6">
      <c r="A291" s="24">
        <v>201586020346</v>
      </c>
      <c r="B291" t="s">
        <v>52</v>
      </c>
      <c r="C291" s="4">
        <v>11</v>
      </c>
      <c r="D291" s="30">
        <v>255365200</v>
      </c>
      <c r="E291" s="30"/>
      <c r="F291" s="30"/>
    </row>
    <row r="292" spans="1:6">
      <c r="A292" s="24">
        <v>201586020346</v>
      </c>
      <c r="B292" t="s">
        <v>58</v>
      </c>
      <c r="C292" s="4">
        <v>17</v>
      </c>
      <c r="D292" s="30">
        <v>255365200</v>
      </c>
      <c r="E292" s="30"/>
      <c r="F292" s="30"/>
    </row>
    <row r="293" spans="1:6">
      <c r="A293" s="24">
        <v>201570020343</v>
      </c>
      <c r="B293" t="s">
        <v>52</v>
      </c>
      <c r="C293" s="4">
        <v>11</v>
      </c>
      <c r="D293" s="30">
        <v>117948000</v>
      </c>
      <c r="E293" s="30"/>
      <c r="F293" s="30"/>
    </row>
    <row r="294" spans="1:6">
      <c r="A294" s="24">
        <v>201570020343</v>
      </c>
      <c r="B294" t="s">
        <v>58</v>
      </c>
      <c r="C294" s="4">
        <v>17</v>
      </c>
      <c r="D294" s="30">
        <v>117948000</v>
      </c>
      <c r="E294" s="30"/>
      <c r="F294" s="30"/>
    </row>
    <row r="295" spans="1:6">
      <c r="A295" s="24">
        <v>201541010333</v>
      </c>
      <c r="B295" t="s">
        <v>52</v>
      </c>
      <c r="C295" s="4">
        <v>11</v>
      </c>
      <c r="D295" s="30">
        <v>93489000</v>
      </c>
      <c r="E295" s="30"/>
      <c r="F295" s="30"/>
    </row>
    <row r="296" spans="1:6">
      <c r="A296" s="24">
        <v>201541010333</v>
      </c>
      <c r="B296" t="s">
        <v>58</v>
      </c>
      <c r="C296" s="4">
        <v>17</v>
      </c>
      <c r="D296" s="30">
        <v>93489000</v>
      </c>
      <c r="E296" s="30"/>
      <c r="F296" s="30"/>
    </row>
    <row r="297" spans="1:6">
      <c r="A297" s="24">
        <v>201537020335</v>
      </c>
      <c r="B297" t="s">
        <v>52</v>
      </c>
      <c r="C297" s="4">
        <v>11</v>
      </c>
      <c r="D297" s="30">
        <v>99700000</v>
      </c>
      <c r="E297" s="30"/>
      <c r="F297" s="30"/>
    </row>
    <row r="298" spans="1:6">
      <c r="A298" s="24">
        <v>201537020335</v>
      </c>
      <c r="B298" t="s">
        <v>58</v>
      </c>
      <c r="C298" s="4">
        <v>17</v>
      </c>
      <c r="D298" s="30">
        <v>99700000</v>
      </c>
      <c r="E298" s="30"/>
      <c r="F298" s="30"/>
    </row>
    <row r="299" spans="1:6">
      <c r="A299" s="24">
        <v>201541020373</v>
      </c>
      <c r="B299" t="s">
        <v>52</v>
      </c>
      <c r="C299" s="4">
        <v>11</v>
      </c>
      <c r="D299" s="30">
        <v>106520000</v>
      </c>
      <c r="E299" s="30"/>
      <c r="F299" s="30"/>
    </row>
    <row r="300" spans="1:6">
      <c r="A300" s="24">
        <v>201541020373</v>
      </c>
      <c r="B300" t="s">
        <v>58</v>
      </c>
      <c r="C300" s="4">
        <v>17</v>
      </c>
      <c r="D300" s="30">
        <v>106520000</v>
      </c>
      <c r="E300" s="30"/>
      <c r="F300" s="30"/>
    </row>
    <row r="301" spans="1:6">
      <c r="A301" s="24">
        <v>201574020374</v>
      </c>
      <c r="B301" t="s">
        <v>52</v>
      </c>
      <c r="C301" s="4">
        <v>11</v>
      </c>
      <c r="D301" s="30">
        <v>72560000</v>
      </c>
      <c r="E301" s="30"/>
      <c r="F301" s="30"/>
    </row>
    <row r="302" spans="1:6">
      <c r="A302" s="24">
        <v>201574020374</v>
      </c>
      <c r="B302" t="s">
        <v>58</v>
      </c>
      <c r="C302" s="4">
        <v>17</v>
      </c>
      <c r="D302">
        <v>72560000</v>
      </c>
    </row>
    <row r="303" spans="1:6">
      <c r="A303" s="24">
        <v>201535020370</v>
      </c>
      <c r="B303" t="s">
        <v>52</v>
      </c>
      <c r="C303" s="4">
        <v>11</v>
      </c>
      <c r="D303" s="30">
        <v>164650800</v>
      </c>
      <c r="E303" s="30"/>
      <c r="F303" s="30"/>
    </row>
    <row r="304" spans="1:6">
      <c r="A304" s="24">
        <v>201535020370</v>
      </c>
      <c r="B304" t="s">
        <v>58</v>
      </c>
      <c r="C304" s="4">
        <v>17</v>
      </c>
      <c r="D304" s="30">
        <v>164650800</v>
      </c>
      <c r="E304" s="30"/>
      <c r="F304" s="30"/>
    </row>
    <row r="305" spans="1:6" ht="15" customHeight="1">
      <c r="A305" s="24">
        <v>302665020051</v>
      </c>
      <c r="B305" t="s">
        <v>52</v>
      </c>
      <c r="C305" s="4">
        <v>11</v>
      </c>
      <c r="D305">
        <v>74493750</v>
      </c>
    </row>
    <row r="306" spans="1:6" ht="15" customHeight="1">
      <c r="A306" s="24">
        <v>302665020051</v>
      </c>
      <c r="B306" t="s">
        <v>58</v>
      </c>
      <c r="C306" s="4">
        <v>17</v>
      </c>
      <c r="D306">
        <v>74493750</v>
      </c>
    </row>
    <row r="307" spans="1:6" ht="15.75" customHeight="1">
      <c r="A307" s="24">
        <v>306758020057</v>
      </c>
      <c r="B307" t="s">
        <v>52</v>
      </c>
      <c r="C307" s="4">
        <v>11</v>
      </c>
      <c r="D307">
        <v>321300000</v>
      </c>
    </row>
    <row r="308" spans="1:6">
      <c r="A308" s="24">
        <v>306758020057</v>
      </c>
      <c r="B308" t="s">
        <v>58</v>
      </c>
      <c r="C308" s="4">
        <v>17</v>
      </c>
      <c r="D308">
        <v>321300000</v>
      </c>
    </row>
    <row r="309" spans="1:6">
      <c r="A309" s="24">
        <v>302642020058</v>
      </c>
      <c r="B309" t="s">
        <v>52</v>
      </c>
      <c r="C309" s="4">
        <v>11</v>
      </c>
      <c r="D309">
        <v>45570000</v>
      </c>
    </row>
    <row r="310" spans="1:6">
      <c r="A310" s="24">
        <v>302642020058</v>
      </c>
      <c r="B310" t="s">
        <v>58</v>
      </c>
      <c r="C310" s="4">
        <v>17</v>
      </c>
      <c r="D310">
        <v>45570000</v>
      </c>
    </row>
    <row r="311" spans="1:6">
      <c r="A311" s="24">
        <v>306758010059</v>
      </c>
      <c r="B311" t="s">
        <v>52</v>
      </c>
      <c r="C311" s="4">
        <v>11</v>
      </c>
      <c r="D311" s="30">
        <v>129553790</v>
      </c>
      <c r="E311" s="29"/>
      <c r="F311" s="29"/>
    </row>
    <row r="312" spans="1:6">
      <c r="A312" s="24">
        <v>306758010059</v>
      </c>
      <c r="B312" t="s">
        <v>58</v>
      </c>
      <c r="C312" s="4">
        <v>17</v>
      </c>
      <c r="D312" s="30">
        <v>129553790</v>
      </c>
    </row>
    <row r="313" spans="1:6">
      <c r="A313" s="24">
        <v>302640020060</v>
      </c>
      <c r="B313" t="s">
        <v>52</v>
      </c>
      <c r="C313" s="4">
        <v>11</v>
      </c>
      <c r="D313" s="30">
        <v>17500000</v>
      </c>
      <c r="E313" s="29"/>
      <c r="F313" s="29"/>
    </row>
    <row r="314" spans="1:6">
      <c r="A314" s="24">
        <v>302640020060</v>
      </c>
      <c r="B314" t="s">
        <v>58</v>
      </c>
      <c r="C314" s="4">
        <v>17</v>
      </c>
      <c r="D314" s="30">
        <v>17500000</v>
      </c>
    </row>
    <row r="315" spans="1:6">
      <c r="A315" s="24">
        <v>405079010061</v>
      </c>
      <c r="B315" t="s">
        <v>52</v>
      </c>
      <c r="C315" s="4">
        <v>11</v>
      </c>
      <c r="D315" s="30">
        <v>80000000</v>
      </c>
      <c r="E315" s="30"/>
      <c r="F315" s="30"/>
    </row>
    <row r="316" spans="1:6">
      <c r="A316" s="24">
        <v>405079010061</v>
      </c>
      <c r="B316" t="s">
        <v>58</v>
      </c>
      <c r="C316" s="4">
        <v>17</v>
      </c>
      <c r="D316" s="30">
        <v>80000000</v>
      </c>
      <c r="E316" s="30"/>
      <c r="F316" s="30"/>
    </row>
    <row r="317" spans="1:6">
      <c r="A317" s="24">
        <v>302650020062</v>
      </c>
      <c r="B317" t="s">
        <v>52</v>
      </c>
      <c r="C317" s="4">
        <v>11</v>
      </c>
      <c r="D317" s="30">
        <v>210000000</v>
      </c>
      <c r="E317" s="29"/>
      <c r="F317" s="29"/>
    </row>
    <row r="318" spans="1:6">
      <c r="A318" s="24">
        <v>302650020062</v>
      </c>
      <c r="B318" t="s">
        <v>58</v>
      </c>
      <c r="C318" s="4">
        <v>17</v>
      </c>
      <c r="D318" s="30">
        <v>210000000</v>
      </c>
      <c r="E318" s="29"/>
      <c r="F318" s="29"/>
    </row>
    <row r="319" spans="1:6">
      <c r="A319" s="24">
        <v>557364010063</v>
      </c>
      <c r="B319" t="s">
        <v>52</v>
      </c>
      <c r="C319" s="4">
        <v>11</v>
      </c>
      <c r="D319" s="30">
        <v>95300000</v>
      </c>
      <c r="E319" s="30"/>
      <c r="F319" s="30"/>
    </row>
    <row r="320" spans="1:6">
      <c r="A320" s="24">
        <v>557364010063</v>
      </c>
      <c r="B320" t="s">
        <v>58</v>
      </c>
      <c r="C320" s="4">
        <v>17</v>
      </c>
      <c r="D320" s="30">
        <v>95300000</v>
      </c>
      <c r="E320" s="30"/>
      <c r="F320" s="30"/>
    </row>
    <row r="321" spans="1:6">
      <c r="A321" s="24">
        <v>201519010064</v>
      </c>
      <c r="B321" t="s">
        <v>52</v>
      </c>
      <c r="C321" s="4">
        <v>11</v>
      </c>
      <c r="D321" s="30">
        <v>900000000</v>
      </c>
      <c r="E321" s="30"/>
      <c r="F321" s="30"/>
    </row>
    <row r="322" spans="1:6">
      <c r="A322" s="24">
        <v>201519010064</v>
      </c>
      <c r="B322" t="s">
        <v>58</v>
      </c>
      <c r="C322" s="4">
        <v>17</v>
      </c>
      <c r="D322" s="30">
        <v>900000000</v>
      </c>
      <c r="E322" s="30"/>
      <c r="F322" s="30"/>
    </row>
    <row r="323" spans="1:6">
      <c r="A323" s="24">
        <v>302675020070</v>
      </c>
      <c r="B323" t="s">
        <v>52</v>
      </c>
      <c r="C323" s="4">
        <v>11</v>
      </c>
      <c r="D323" s="30">
        <v>157598000</v>
      </c>
      <c r="E323" s="30"/>
      <c r="F323" s="30"/>
    </row>
    <row r="324" spans="1:6">
      <c r="A324" s="24">
        <v>302675020070</v>
      </c>
      <c r="B324" t="s">
        <v>58</v>
      </c>
      <c r="C324" s="4">
        <v>17</v>
      </c>
      <c r="D324" s="30">
        <v>157598000</v>
      </c>
      <c r="E324" s="30"/>
      <c r="F324" s="30"/>
    </row>
    <row r="325" spans="1:6">
      <c r="A325" s="24">
        <v>552764010072</v>
      </c>
      <c r="B325" t="s">
        <v>52</v>
      </c>
      <c r="C325" s="4">
        <v>11</v>
      </c>
      <c r="D325" s="30">
        <v>35770000</v>
      </c>
    </row>
    <row r="326" spans="1:6">
      <c r="A326" s="24">
        <v>552764010072</v>
      </c>
      <c r="B326" t="s">
        <v>58</v>
      </c>
      <c r="C326" s="4">
        <v>17</v>
      </c>
      <c r="D326" s="30">
        <v>35770000</v>
      </c>
      <c r="E326" s="29"/>
      <c r="F326" s="29"/>
    </row>
    <row r="327" spans="1:6">
      <c r="A327" s="24">
        <v>302640020073</v>
      </c>
      <c r="B327" t="s">
        <v>52</v>
      </c>
      <c r="C327" s="4">
        <v>11</v>
      </c>
      <c r="D327" s="30">
        <v>43325000</v>
      </c>
      <c r="E327" s="30"/>
      <c r="F327" s="30"/>
    </row>
    <row r="328" spans="1:6">
      <c r="A328" s="24">
        <v>302640020073</v>
      </c>
      <c r="B328" t="s">
        <v>58</v>
      </c>
      <c r="C328" s="4">
        <v>17</v>
      </c>
      <c r="D328" s="30">
        <v>43325000</v>
      </c>
      <c r="E328" s="30"/>
      <c r="F328" s="30"/>
    </row>
    <row r="329" spans="1:6">
      <c r="A329" s="24">
        <v>302665020051</v>
      </c>
      <c r="B329" t="s">
        <v>52</v>
      </c>
      <c r="C329" s="4">
        <v>11</v>
      </c>
      <c r="D329" s="30">
        <v>74493750</v>
      </c>
      <c r="E329" s="30"/>
      <c r="F329" s="30"/>
    </row>
    <row r="330" spans="1:6">
      <c r="A330" s="24">
        <v>302665020051</v>
      </c>
      <c r="B330" t="s">
        <v>58</v>
      </c>
      <c r="C330" s="4">
        <v>17</v>
      </c>
      <c r="D330" s="30">
        <v>74493750</v>
      </c>
      <c r="E330" s="30"/>
      <c r="F330" s="30"/>
    </row>
    <row r="331" spans="1:6">
      <c r="A331" s="24">
        <v>201541020052</v>
      </c>
      <c r="B331" t="s">
        <v>52</v>
      </c>
      <c r="C331" s="4">
        <v>11</v>
      </c>
      <c r="D331" s="30">
        <v>85575000</v>
      </c>
      <c r="E331" s="30"/>
      <c r="F331" s="30"/>
    </row>
    <row r="332" spans="1:6">
      <c r="A332" s="24">
        <v>201541020052</v>
      </c>
      <c r="B332" t="s">
        <v>58</v>
      </c>
      <c r="C332" s="4">
        <v>17</v>
      </c>
      <c r="D332" s="30">
        <v>85575000</v>
      </c>
      <c r="E332" s="30"/>
      <c r="F332" s="30"/>
    </row>
    <row r="333" spans="1:6">
      <c r="A333" s="24">
        <v>201519020053</v>
      </c>
      <c r="B333" t="s">
        <v>52</v>
      </c>
      <c r="C333" s="4">
        <v>11</v>
      </c>
      <c r="D333" s="30">
        <v>76611000</v>
      </c>
      <c r="E333" s="30"/>
      <c r="F333" s="30"/>
    </row>
    <row r="334" spans="1:6">
      <c r="A334" s="24">
        <v>201519020053</v>
      </c>
      <c r="B334" t="s">
        <v>58</v>
      </c>
      <c r="C334" s="4">
        <v>17</v>
      </c>
      <c r="D334" s="30">
        <v>76611000</v>
      </c>
      <c r="E334" s="30"/>
      <c r="F334" s="30"/>
    </row>
    <row r="335" spans="1:6">
      <c r="A335" s="24">
        <v>302663020054</v>
      </c>
      <c r="B335" t="s">
        <v>52</v>
      </c>
      <c r="C335" s="4">
        <v>11</v>
      </c>
      <c r="D335" s="30">
        <v>19549800</v>
      </c>
      <c r="E335" s="30"/>
      <c r="F335" s="30"/>
    </row>
    <row r="336" spans="1:6">
      <c r="A336" s="24">
        <v>302663020054</v>
      </c>
      <c r="B336" t="s">
        <v>58</v>
      </c>
      <c r="C336" s="4">
        <v>17</v>
      </c>
      <c r="D336" s="30">
        <v>19549800</v>
      </c>
      <c r="E336" s="30"/>
      <c r="F336" s="30"/>
    </row>
    <row r="337" spans="1:6">
      <c r="A337" s="24">
        <v>507037010055</v>
      </c>
      <c r="B337" t="s">
        <v>52</v>
      </c>
      <c r="C337" s="4">
        <v>11</v>
      </c>
      <c r="D337" s="30">
        <v>70126248</v>
      </c>
      <c r="E337" s="30"/>
      <c r="F337" s="30"/>
    </row>
    <row r="338" spans="1:6">
      <c r="A338" s="24">
        <v>507037010055</v>
      </c>
      <c r="B338" t="s">
        <v>58</v>
      </c>
      <c r="C338" s="4">
        <v>17</v>
      </c>
      <c r="D338" s="30">
        <v>70126248</v>
      </c>
      <c r="E338" s="30"/>
      <c r="F338" s="30"/>
    </row>
    <row r="339" spans="1:6">
      <c r="A339" s="24">
        <v>104240020074</v>
      </c>
      <c r="B339" t="s">
        <v>52</v>
      </c>
      <c r="C339" s="4">
        <v>11</v>
      </c>
      <c r="D339">
        <v>2301490000</v>
      </c>
    </row>
    <row r="340" spans="1:6">
      <c r="A340" s="24">
        <v>104240020074</v>
      </c>
      <c r="B340" t="s">
        <v>58</v>
      </c>
      <c r="C340" s="4">
        <v>17</v>
      </c>
      <c r="D340">
        <v>2301490000</v>
      </c>
    </row>
    <row r="341" spans="1:6">
      <c r="A341" s="24">
        <v>201519020075</v>
      </c>
      <c r="B341" t="s">
        <v>52</v>
      </c>
      <c r="C341" s="4">
        <v>11</v>
      </c>
      <c r="D341" s="30">
        <v>43570500</v>
      </c>
      <c r="E341" s="30"/>
      <c r="F341" s="30"/>
    </row>
    <row r="342" spans="1:6">
      <c r="A342" s="24">
        <v>201519020075</v>
      </c>
      <c r="B342" t="s">
        <v>58</v>
      </c>
      <c r="C342" s="4">
        <v>17</v>
      </c>
      <c r="D342" s="30">
        <v>43570500</v>
      </c>
      <c r="E342" s="30"/>
      <c r="F342" s="30"/>
    </row>
    <row r="343" spans="1:6">
      <c r="A343" s="24">
        <v>404104020076</v>
      </c>
      <c r="B343" t="s">
        <v>52</v>
      </c>
      <c r="C343" s="4">
        <v>11</v>
      </c>
      <c r="D343" s="30">
        <v>191035921</v>
      </c>
      <c r="E343" s="30"/>
      <c r="F343" s="30"/>
    </row>
    <row r="344" spans="1:6">
      <c r="A344" s="24">
        <v>404104020076</v>
      </c>
      <c r="B344" t="s">
        <v>58</v>
      </c>
      <c r="C344" s="4">
        <v>17</v>
      </c>
      <c r="D344" s="30">
        <v>191035921</v>
      </c>
      <c r="E344" s="30"/>
      <c r="F344" s="30"/>
    </row>
    <row r="345" spans="1:6">
      <c r="A345" s="24">
        <v>302672020077</v>
      </c>
      <c r="B345" t="s">
        <v>52</v>
      </c>
      <c r="C345" s="4">
        <v>11</v>
      </c>
      <c r="D345" s="30">
        <v>151000000</v>
      </c>
      <c r="E345" s="30"/>
      <c r="F345" s="30"/>
    </row>
    <row r="346" spans="1:6">
      <c r="A346" s="24">
        <v>302672020077</v>
      </c>
      <c r="B346" t="s">
        <v>58</v>
      </c>
      <c r="C346" s="4">
        <v>17</v>
      </c>
      <c r="D346" s="30">
        <v>151000000</v>
      </c>
      <c r="E346" s="30"/>
      <c r="F346" s="30"/>
    </row>
    <row r="347" spans="1:6">
      <c r="A347" s="24">
        <v>408786020078</v>
      </c>
      <c r="B347" t="s">
        <v>52</v>
      </c>
      <c r="C347" s="4">
        <v>11</v>
      </c>
      <c r="D347" s="30">
        <v>287000000</v>
      </c>
      <c r="E347" s="30"/>
      <c r="F347" s="30"/>
    </row>
    <row r="348" spans="1:6">
      <c r="A348" s="24">
        <v>408786020078</v>
      </c>
      <c r="B348" t="s">
        <v>58</v>
      </c>
      <c r="C348" s="4">
        <v>17</v>
      </c>
      <c r="D348" s="30">
        <v>287000000</v>
      </c>
      <c r="E348" s="30"/>
      <c r="F348" s="30"/>
    </row>
    <row r="349" spans="1:6" ht="15" customHeight="1">
      <c r="A349" s="24">
        <v>207547010101</v>
      </c>
      <c r="B349" t="s">
        <v>58</v>
      </c>
      <c r="C349" s="4">
        <v>17</v>
      </c>
      <c r="D349" s="121">
        <v>37000000</v>
      </c>
    </row>
    <row r="350" spans="1:6" ht="15.75" customHeight="1">
      <c r="A350" s="24">
        <v>302672010102</v>
      </c>
      <c r="B350" t="s">
        <v>58</v>
      </c>
      <c r="C350" s="4">
        <v>17</v>
      </c>
      <c r="D350" s="121">
        <v>53040000</v>
      </c>
    </row>
    <row r="351" spans="1:6">
      <c r="A351" s="24">
        <v>302616020103</v>
      </c>
      <c r="B351" t="s">
        <v>58</v>
      </c>
      <c r="C351" s="4">
        <v>17</v>
      </c>
      <c r="D351" s="121">
        <v>129590000</v>
      </c>
    </row>
    <row r="352" spans="1:6">
      <c r="A352" s="24">
        <v>201510020104</v>
      </c>
      <c r="B352" t="s">
        <v>58</v>
      </c>
      <c r="C352" s="4">
        <v>17</v>
      </c>
      <c r="D352" s="122">
        <v>41460000</v>
      </c>
    </row>
    <row r="353" spans="1:4">
      <c r="A353" s="24">
        <v>207507020105</v>
      </c>
      <c r="B353" t="s">
        <v>58</v>
      </c>
      <c r="C353" s="4">
        <v>17</v>
      </c>
      <c r="D353" s="122">
        <v>220500000</v>
      </c>
    </row>
    <row r="354" spans="1:4">
      <c r="A354" s="24">
        <v>306768020106</v>
      </c>
      <c r="B354" t="s">
        <v>58</v>
      </c>
      <c r="C354" s="4">
        <v>17</v>
      </c>
      <c r="D354" s="122">
        <v>80000000</v>
      </c>
    </row>
    <row r="355" spans="1:4">
      <c r="A355" s="24">
        <v>609162020107</v>
      </c>
      <c r="B355" t="s">
        <v>58</v>
      </c>
      <c r="C355" s="4">
        <v>17</v>
      </c>
      <c r="D355" s="122">
        <v>36670000</v>
      </c>
    </row>
    <row r="356" spans="1:4">
      <c r="A356" s="24">
        <v>302665020108</v>
      </c>
      <c r="B356" t="s">
        <v>58</v>
      </c>
      <c r="C356" s="4">
        <v>17</v>
      </c>
      <c r="D356">
        <v>77150000</v>
      </c>
    </row>
    <row r="357" spans="1:4">
      <c r="A357" s="24">
        <v>100603020109</v>
      </c>
      <c r="B357" t="s">
        <v>58</v>
      </c>
      <c r="C357" s="4">
        <v>17</v>
      </c>
      <c r="D357">
        <v>96330000</v>
      </c>
    </row>
    <row r="358" spans="1:4">
      <c r="A358" s="24">
        <v>508134020110</v>
      </c>
      <c r="B358" t="s">
        <v>58</v>
      </c>
      <c r="C358" s="4">
        <v>17</v>
      </c>
      <c r="D358">
        <v>200000000</v>
      </c>
    </row>
    <row r="359" spans="1:4">
      <c r="A359" s="24">
        <v>202224020111</v>
      </c>
      <c r="B359" t="s">
        <v>58</v>
      </c>
      <c r="C359" s="4">
        <v>17</v>
      </c>
      <c r="D359">
        <v>125010000</v>
      </c>
    </row>
    <row r="360" spans="1:4">
      <c r="A360" s="24">
        <v>301586020113</v>
      </c>
      <c r="B360" t="s">
        <v>58</v>
      </c>
      <c r="C360" s="4">
        <v>17</v>
      </c>
      <c r="D360" s="122">
        <v>192800000</v>
      </c>
    </row>
    <row r="361" spans="1:4">
      <c r="A361" s="24">
        <v>559494020114</v>
      </c>
      <c r="B361" t="s">
        <v>58</v>
      </c>
      <c r="C361" s="4">
        <v>17</v>
      </c>
      <c r="D361">
        <v>935000000</v>
      </c>
    </row>
    <row r="362" spans="1:4">
      <c r="A362" s="24">
        <v>303332020115</v>
      </c>
      <c r="B362" t="s">
        <v>58</v>
      </c>
      <c r="C362" s="4">
        <v>17</v>
      </c>
      <c r="D362">
        <v>39700000</v>
      </c>
    </row>
    <row r="363" spans="1:4">
      <c r="A363" s="24">
        <v>559482020116</v>
      </c>
      <c r="B363" t="s">
        <v>58</v>
      </c>
      <c r="C363" s="4">
        <v>17</v>
      </c>
      <c r="D363">
        <v>250000000</v>
      </c>
    </row>
    <row r="364" spans="1:4">
      <c r="A364" s="24">
        <v>303985020117</v>
      </c>
      <c r="B364" t="s">
        <v>58</v>
      </c>
      <c r="C364" s="4">
        <v>17</v>
      </c>
      <c r="D364">
        <v>197680000</v>
      </c>
    </row>
    <row r="365" spans="1:4">
      <c r="A365" s="24">
        <v>303929020118</v>
      </c>
      <c r="B365" t="s">
        <v>58</v>
      </c>
      <c r="C365" s="4">
        <v>17</v>
      </c>
      <c r="D365">
        <v>259000000</v>
      </c>
    </row>
    <row r="366" spans="1:4">
      <c r="A366" s="24">
        <v>202224020119</v>
      </c>
      <c r="B366" t="s">
        <v>58</v>
      </c>
      <c r="C366" s="4">
        <v>17</v>
      </c>
      <c r="D366">
        <v>92050000</v>
      </c>
    </row>
    <row r="367" spans="1:4">
      <c r="A367" s="24">
        <v>302605020120</v>
      </c>
      <c r="B367" t="s">
        <v>58</v>
      </c>
      <c r="C367" s="4">
        <v>17</v>
      </c>
      <c r="D367">
        <v>25500000</v>
      </c>
    </row>
    <row r="368" spans="1:4">
      <c r="A368" s="24">
        <v>302605020121</v>
      </c>
      <c r="B368" t="s">
        <v>56</v>
      </c>
      <c r="C368" s="4">
        <v>15</v>
      </c>
      <c r="D368">
        <v>4741051</v>
      </c>
    </row>
    <row r="369" spans="1:6">
      <c r="A369" s="24">
        <v>302605020121</v>
      </c>
      <c r="B369" t="s">
        <v>58</v>
      </c>
      <c r="C369" s="4">
        <v>17</v>
      </c>
      <c r="D369">
        <v>195620000</v>
      </c>
    </row>
    <row r="370" spans="1:6">
      <c r="A370" s="24">
        <v>306113020122</v>
      </c>
      <c r="B370" t="s">
        <v>52</v>
      </c>
      <c r="C370" s="4">
        <v>11</v>
      </c>
      <c r="D370">
        <v>17682160</v>
      </c>
    </row>
    <row r="371" spans="1:6">
      <c r="A371" s="24">
        <v>306113020122</v>
      </c>
      <c r="B371" t="s">
        <v>58</v>
      </c>
      <c r="C371" s="4">
        <v>17</v>
      </c>
      <c r="D371">
        <v>97520000</v>
      </c>
    </row>
    <row r="372" spans="1:6">
      <c r="A372" s="24">
        <v>303936020123</v>
      </c>
      <c r="B372" t="s">
        <v>58</v>
      </c>
      <c r="C372" s="4">
        <v>17</v>
      </c>
      <c r="D372">
        <v>120483826</v>
      </c>
    </row>
    <row r="373" spans="1:6">
      <c r="A373" s="24">
        <v>303330020124</v>
      </c>
      <c r="B373" t="s">
        <v>56</v>
      </c>
      <c r="C373" s="4">
        <v>15</v>
      </c>
      <c r="D373" s="120">
        <v>1530000</v>
      </c>
      <c r="E373" s="123"/>
      <c r="F373" s="123"/>
    </row>
    <row r="374" spans="1:6">
      <c r="A374" s="24">
        <v>303330020124</v>
      </c>
      <c r="B374" t="s">
        <v>58</v>
      </c>
      <c r="C374" s="4">
        <v>17</v>
      </c>
      <c r="D374" s="120">
        <v>130000000</v>
      </c>
      <c r="E374" s="123"/>
      <c r="F374" s="123"/>
    </row>
    <row r="375" spans="1:6">
      <c r="A375" s="24">
        <v>201586020125</v>
      </c>
      <c r="B375" t="s">
        <v>58</v>
      </c>
      <c r="C375" s="4">
        <v>17</v>
      </c>
      <c r="D375">
        <v>75000000</v>
      </c>
    </row>
    <row r="376" spans="1:6">
      <c r="A376" s="24">
        <v>303334020126</v>
      </c>
      <c r="B376" t="s">
        <v>58</v>
      </c>
      <c r="C376" s="4">
        <v>17</v>
      </c>
      <c r="D376">
        <v>391690000</v>
      </c>
    </row>
    <row r="377" spans="1:6">
      <c r="A377" s="24">
        <v>302608020127</v>
      </c>
      <c r="B377" t="s">
        <v>52</v>
      </c>
      <c r="C377" s="4">
        <v>11</v>
      </c>
      <c r="D377" s="120">
        <v>15892000</v>
      </c>
      <c r="E377" s="123"/>
      <c r="F377" s="123"/>
    </row>
    <row r="378" spans="1:6">
      <c r="A378" s="24">
        <v>302608020127</v>
      </c>
      <c r="B378" t="s">
        <v>58</v>
      </c>
      <c r="C378" s="4">
        <v>17</v>
      </c>
      <c r="D378" s="120">
        <v>85500000</v>
      </c>
      <c r="E378" s="123"/>
      <c r="F378" s="123"/>
    </row>
    <row r="379" spans="1:6">
      <c r="A379" s="24">
        <v>201541020128</v>
      </c>
      <c r="B379" t="s">
        <v>52</v>
      </c>
      <c r="C379" s="4">
        <v>11</v>
      </c>
      <c r="D379" s="120">
        <v>26424000</v>
      </c>
      <c r="E379" s="123"/>
      <c r="F379" s="123"/>
    </row>
    <row r="380" spans="1:6">
      <c r="A380" s="24">
        <v>201541020128</v>
      </c>
      <c r="B380" t="s">
        <v>58</v>
      </c>
      <c r="C380" s="4">
        <v>17</v>
      </c>
      <c r="D380" s="120">
        <v>164010000</v>
      </c>
      <c r="E380" s="123"/>
      <c r="F380" s="123"/>
    </row>
    <row r="381" spans="1:6">
      <c r="A381" s="24">
        <v>404147010129</v>
      </c>
      <c r="B381" t="s">
        <v>58</v>
      </c>
      <c r="C381" s="4">
        <v>17</v>
      </c>
      <c r="D381">
        <v>185000000</v>
      </c>
    </row>
    <row r="382" spans="1:6">
      <c r="B382" t="s">
        <v>52</v>
      </c>
      <c r="C382" s="4">
        <v>11</v>
      </c>
      <c r="D382" s="30"/>
      <c r="E382" s="30"/>
      <c r="F382" s="30"/>
    </row>
    <row r="383" spans="1:6">
      <c r="B383" t="s">
        <v>53</v>
      </c>
      <c r="C383" s="4">
        <v>12</v>
      </c>
    </row>
    <row r="384" spans="1:6">
      <c r="B384" t="s">
        <v>54</v>
      </c>
      <c r="C384" s="4">
        <v>13</v>
      </c>
    </row>
    <row r="385" spans="2:3">
      <c r="B385" t="s">
        <v>55</v>
      </c>
      <c r="C385" s="4">
        <v>14</v>
      </c>
    </row>
    <row r="386" spans="2:3">
      <c r="B386" t="s">
        <v>56</v>
      </c>
      <c r="C386" s="4">
        <v>15</v>
      </c>
    </row>
    <row r="387" spans="2:3">
      <c r="B387" t="s">
        <v>57</v>
      </c>
      <c r="C387" s="4">
        <v>16</v>
      </c>
    </row>
    <row r="388" spans="2:3">
      <c r="B388" t="s">
        <v>58</v>
      </c>
      <c r="C388" s="4">
        <v>17</v>
      </c>
    </row>
  </sheetData>
  <pageMargins left="0.7" right="0.7" top="0.75" bottom="0.75" header="0.3" footer="0.3"/>
  <pageSetup paperSize="256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XFB217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0" sqref="F10"/>
    </sheetView>
  </sheetViews>
  <sheetFormatPr defaultRowHeight="15"/>
  <cols>
    <col min="1" max="1" width="13.140625" bestFit="1" customWidth="1"/>
    <col min="2" max="2" width="94.7109375" bestFit="1" customWidth="1"/>
    <col min="3" max="3" width="9.140625" style="4"/>
    <col min="4" max="4" width="11" bestFit="1" customWidth="1"/>
  </cols>
  <sheetData>
    <row r="1" spans="1:6" s="18" customFormat="1" ht="15.75" thickBot="1">
      <c r="A1" s="9" t="s">
        <v>35</v>
      </c>
      <c r="B1" s="9" t="s">
        <v>81</v>
      </c>
      <c r="C1" s="9" t="s">
        <v>24</v>
      </c>
      <c r="D1" s="9" t="s">
        <v>82</v>
      </c>
    </row>
    <row r="2" spans="1:6" s="19" customFormat="1" ht="16.5" thickTop="1" thickBot="1">
      <c r="A2" s="6" t="s">
        <v>35</v>
      </c>
      <c r="B2" s="6" t="s">
        <v>81</v>
      </c>
      <c r="C2" s="6" t="s">
        <v>24</v>
      </c>
      <c r="D2" s="6" t="s">
        <v>83</v>
      </c>
    </row>
    <row r="3" spans="1:6">
      <c r="A3" s="24">
        <v>501020010151</v>
      </c>
      <c r="B3" t="s">
        <v>333</v>
      </c>
      <c r="C3" s="4">
        <v>11</v>
      </c>
      <c r="D3">
        <v>482470500</v>
      </c>
    </row>
    <row r="4" spans="1:6">
      <c r="A4" s="24">
        <v>501020010151</v>
      </c>
      <c r="B4" t="s">
        <v>334</v>
      </c>
      <c r="C4" s="4">
        <v>12</v>
      </c>
      <c r="D4">
        <v>480000000</v>
      </c>
    </row>
    <row r="5" spans="1:6">
      <c r="A5" s="24">
        <v>501020010151</v>
      </c>
      <c r="B5" t="s">
        <v>337</v>
      </c>
      <c r="C5" s="4">
        <v>15</v>
      </c>
      <c r="D5">
        <v>-115130500</v>
      </c>
    </row>
    <row r="6" spans="1:6">
      <c r="A6" s="24">
        <v>501020010151</v>
      </c>
      <c r="B6" t="s">
        <v>343</v>
      </c>
      <c r="C6" s="4">
        <v>18</v>
      </c>
      <c r="D6">
        <f>SUM(D3:D5)</f>
        <v>847340000</v>
      </c>
    </row>
    <row r="7" spans="1:6">
      <c r="A7" s="24">
        <v>501020010151</v>
      </c>
      <c r="B7" t="s">
        <v>74</v>
      </c>
      <c r="C7" s="4">
        <v>30</v>
      </c>
      <c r="D7" s="30">
        <v>500000</v>
      </c>
      <c r="E7" s="30"/>
      <c r="F7" s="30"/>
    </row>
    <row r="8" spans="1:6">
      <c r="A8" s="24">
        <v>501020010151</v>
      </c>
      <c r="B8" t="s">
        <v>80</v>
      </c>
      <c r="C8" s="4">
        <v>37</v>
      </c>
      <c r="D8" s="30">
        <v>43000000</v>
      </c>
      <c r="E8" s="31"/>
      <c r="F8" s="31"/>
    </row>
    <row r="9" spans="1:6">
      <c r="A9" s="24">
        <v>501020010151</v>
      </c>
      <c r="B9" t="s">
        <v>341</v>
      </c>
      <c r="C9" s="4">
        <v>38</v>
      </c>
      <c r="D9" s="30">
        <f>SUM(D7:D8)</f>
        <v>43500000</v>
      </c>
      <c r="E9" s="30"/>
      <c r="F9" s="30"/>
    </row>
    <row r="10" spans="1:6">
      <c r="A10" s="24">
        <v>501020010151</v>
      </c>
      <c r="B10" t="s">
        <v>342</v>
      </c>
      <c r="C10" s="4">
        <v>39</v>
      </c>
      <c r="D10">
        <f>SUM(D9+D6)</f>
        <v>890840000</v>
      </c>
    </row>
    <row r="11" spans="1:6">
      <c r="A11" s="24">
        <v>404104020154</v>
      </c>
      <c r="B11" t="s">
        <v>343</v>
      </c>
      <c r="C11" s="4">
        <v>18</v>
      </c>
      <c r="D11">
        <v>3428800000</v>
      </c>
    </row>
    <row r="12" spans="1:6">
      <c r="A12" s="24">
        <v>404104020154</v>
      </c>
      <c r="B12" t="s">
        <v>74</v>
      </c>
      <c r="C12" s="4">
        <v>30</v>
      </c>
      <c r="D12">
        <v>800000</v>
      </c>
    </row>
    <row r="13" spans="1:6">
      <c r="A13" s="24">
        <v>404104020154</v>
      </c>
      <c r="B13" t="s">
        <v>79</v>
      </c>
      <c r="C13" s="4">
        <v>35</v>
      </c>
      <c r="D13">
        <v>500000</v>
      </c>
    </row>
    <row r="14" spans="1:6">
      <c r="A14" s="24">
        <v>404104020154</v>
      </c>
      <c r="B14" t="s">
        <v>80</v>
      </c>
      <c r="C14" s="4">
        <v>37</v>
      </c>
      <c r="D14">
        <v>4800000</v>
      </c>
    </row>
    <row r="15" spans="1:6">
      <c r="A15" s="24">
        <v>404104020154</v>
      </c>
      <c r="B15" t="s">
        <v>341</v>
      </c>
      <c r="C15" s="4">
        <v>38</v>
      </c>
      <c r="D15" s="42">
        <f>SUM(D12:D14)</f>
        <v>6100000</v>
      </c>
    </row>
    <row r="16" spans="1:6">
      <c r="A16" s="24">
        <v>404104020154</v>
      </c>
      <c r="B16" t="s">
        <v>342</v>
      </c>
      <c r="C16" s="4">
        <v>39</v>
      </c>
      <c r="D16">
        <f>SUM(D15+D11)</f>
        <v>3434900000</v>
      </c>
    </row>
    <row r="17" spans="1:6">
      <c r="A17" s="24">
        <v>201586010156</v>
      </c>
      <c r="B17" t="s">
        <v>343</v>
      </c>
      <c r="C17" s="4">
        <v>18</v>
      </c>
      <c r="D17" s="30">
        <v>96127000</v>
      </c>
      <c r="E17" s="30"/>
      <c r="F17" s="30"/>
    </row>
    <row r="18" spans="1:6">
      <c r="A18" s="24">
        <v>201586010156</v>
      </c>
      <c r="B18" t="s">
        <v>70</v>
      </c>
      <c r="C18" s="4">
        <v>26</v>
      </c>
      <c r="D18">
        <v>50000</v>
      </c>
    </row>
    <row r="19" spans="1:6">
      <c r="A19" s="24">
        <v>201586010156</v>
      </c>
      <c r="B19" t="s">
        <v>74</v>
      </c>
      <c r="C19" s="4">
        <v>30</v>
      </c>
      <c r="D19">
        <v>60000</v>
      </c>
    </row>
    <row r="20" spans="1:6">
      <c r="A20" s="24">
        <v>201586010156</v>
      </c>
      <c r="B20" t="s">
        <v>79</v>
      </c>
      <c r="C20" s="4">
        <v>35</v>
      </c>
      <c r="D20">
        <v>2785000</v>
      </c>
    </row>
    <row r="21" spans="1:6">
      <c r="A21" s="24">
        <v>201586010156</v>
      </c>
      <c r="B21" t="s">
        <v>80</v>
      </c>
      <c r="C21" s="4">
        <v>37</v>
      </c>
      <c r="D21">
        <v>1250000</v>
      </c>
    </row>
    <row r="22" spans="1:6">
      <c r="A22" s="24">
        <v>201586010156</v>
      </c>
      <c r="B22" t="s">
        <v>341</v>
      </c>
      <c r="C22" s="4">
        <v>38</v>
      </c>
      <c r="D22" s="42">
        <f>SUM(D18:D21)</f>
        <v>4145000</v>
      </c>
    </row>
    <row r="23" spans="1:6">
      <c r="A23" s="24">
        <v>201586010156</v>
      </c>
      <c r="B23" t="s">
        <v>342</v>
      </c>
      <c r="C23" s="4">
        <v>39</v>
      </c>
      <c r="D23">
        <f>SUM(D22+D17)</f>
        <v>100272000</v>
      </c>
    </row>
    <row r="24" spans="1:6">
      <c r="A24" s="24">
        <v>100921020155</v>
      </c>
      <c r="B24" t="s">
        <v>333</v>
      </c>
      <c r="C24" s="4">
        <v>11</v>
      </c>
      <c r="D24" s="30">
        <v>25600000</v>
      </c>
      <c r="E24" s="30"/>
      <c r="F24" s="30"/>
    </row>
    <row r="25" spans="1:6">
      <c r="A25" s="24">
        <v>100921020155</v>
      </c>
      <c r="B25" t="s">
        <v>334</v>
      </c>
      <c r="C25" s="4">
        <v>12</v>
      </c>
      <c r="D25" s="30">
        <v>157215106</v>
      </c>
      <c r="E25" s="30"/>
      <c r="F25" s="30"/>
    </row>
    <row r="26" spans="1:6">
      <c r="A26" s="24">
        <v>100921020155</v>
      </c>
      <c r="B26" t="s">
        <v>335</v>
      </c>
      <c r="C26" s="4">
        <v>13</v>
      </c>
      <c r="D26" s="30">
        <v>1485231</v>
      </c>
      <c r="E26" s="30"/>
      <c r="F26" s="30"/>
    </row>
    <row r="27" spans="1:6">
      <c r="A27" s="24">
        <v>100921020155</v>
      </c>
      <c r="B27" t="s">
        <v>337</v>
      </c>
      <c r="C27" s="4">
        <v>15</v>
      </c>
      <c r="D27" s="30">
        <v>-41212307</v>
      </c>
      <c r="E27" s="30"/>
      <c r="F27" s="30"/>
    </row>
    <row r="28" spans="1:6">
      <c r="A28" s="24">
        <v>100921020155</v>
      </c>
      <c r="B28" t="s">
        <v>338</v>
      </c>
      <c r="C28" s="4">
        <v>16</v>
      </c>
      <c r="D28" s="30">
        <v>1221364</v>
      </c>
      <c r="E28" s="30"/>
      <c r="F28" s="30"/>
    </row>
    <row r="29" spans="1:6">
      <c r="A29" s="24">
        <v>100921020155</v>
      </c>
      <c r="B29" t="s">
        <v>339</v>
      </c>
      <c r="C29" s="4">
        <v>17</v>
      </c>
      <c r="D29" s="30">
        <v>466578</v>
      </c>
      <c r="E29" s="30"/>
      <c r="F29" s="30"/>
    </row>
    <row r="30" spans="1:6">
      <c r="A30" s="24">
        <v>100921020155</v>
      </c>
      <c r="B30" t="s">
        <v>343</v>
      </c>
      <c r="C30" s="4">
        <v>18</v>
      </c>
      <c r="D30">
        <f>SUM(D24:D29)</f>
        <v>144775972</v>
      </c>
    </row>
    <row r="31" spans="1:6">
      <c r="A31" s="24">
        <v>100921020155</v>
      </c>
      <c r="B31" t="s">
        <v>63</v>
      </c>
      <c r="C31" s="4">
        <v>19</v>
      </c>
      <c r="D31">
        <v>845210</v>
      </c>
    </row>
    <row r="32" spans="1:6">
      <c r="A32" s="24">
        <v>100921020155</v>
      </c>
      <c r="B32" t="s">
        <v>67</v>
      </c>
      <c r="C32" s="4">
        <v>23</v>
      </c>
      <c r="D32">
        <v>68214</v>
      </c>
    </row>
    <row r="33" spans="1:4">
      <c r="A33" s="24">
        <v>100921020155</v>
      </c>
      <c r="B33" t="s">
        <v>68</v>
      </c>
      <c r="C33" s="4">
        <v>24</v>
      </c>
      <c r="D33">
        <v>104493</v>
      </c>
    </row>
    <row r="34" spans="1:4">
      <c r="A34" s="24">
        <v>100921020155</v>
      </c>
      <c r="B34" t="s">
        <v>69</v>
      </c>
      <c r="C34" s="4">
        <v>25</v>
      </c>
      <c r="D34">
        <v>71245</v>
      </c>
    </row>
    <row r="35" spans="1:4">
      <c r="A35" s="24">
        <v>100921020155</v>
      </c>
      <c r="B35" t="s">
        <v>72</v>
      </c>
      <c r="C35" s="4">
        <v>28</v>
      </c>
      <c r="D35">
        <v>140000</v>
      </c>
    </row>
    <row r="36" spans="1:4">
      <c r="A36" s="24">
        <v>100921020155</v>
      </c>
      <c r="B36" t="s">
        <v>74</v>
      </c>
      <c r="C36" s="4">
        <v>30</v>
      </c>
      <c r="D36">
        <v>875239</v>
      </c>
    </row>
    <row r="37" spans="1:4">
      <c r="A37" s="24">
        <v>100921020155</v>
      </c>
      <c r="B37" t="s">
        <v>75</v>
      </c>
      <c r="C37" s="4">
        <v>31</v>
      </c>
      <c r="D37">
        <v>31314</v>
      </c>
    </row>
    <row r="38" spans="1:4">
      <c r="A38" s="24">
        <v>100921020155</v>
      </c>
      <c r="B38" t="s">
        <v>77</v>
      </c>
      <c r="C38" s="4">
        <v>33</v>
      </c>
      <c r="D38">
        <v>92354</v>
      </c>
    </row>
    <row r="39" spans="1:4">
      <c r="A39" s="24">
        <v>100921020155</v>
      </c>
      <c r="B39" t="s">
        <v>79</v>
      </c>
      <c r="C39" s="4">
        <v>35</v>
      </c>
      <c r="D39">
        <v>1887966</v>
      </c>
    </row>
    <row r="40" spans="1:4">
      <c r="A40" s="24">
        <v>100921020155</v>
      </c>
      <c r="B40" t="s">
        <v>340</v>
      </c>
      <c r="C40" s="4">
        <v>36</v>
      </c>
      <c r="D40">
        <v>60210</v>
      </c>
    </row>
    <row r="41" spans="1:4">
      <c r="A41" s="24">
        <v>100921020155</v>
      </c>
      <c r="B41" t="s">
        <v>80</v>
      </c>
      <c r="C41" s="4">
        <v>37</v>
      </c>
      <c r="D41">
        <v>66364</v>
      </c>
    </row>
    <row r="42" spans="1:4">
      <c r="A42" s="24">
        <v>100921020155</v>
      </c>
      <c r="B42" t="s">
        <v>341</v>
      </c>
      <c r="C42" s="4">
        <v>38</v>
      </c>
      <c r="D42">
        <f>SUM(D31:D41)</f>
        <v>4242609</v>
      </c>
    </row>
    <row r="43" spans="1:4">
      <c r="A43" s="24">
        <v>100921020155</v>
      </c>
      <c r="B43" t="s">
        <v>342</v>
      </c>
      <c r="C43" s="4">
        <v>39</v>
      </c>
      <c r="D43">
        <f>SUM(D42+D30)</f>
        <v>149018581</v>
      </c>
    </row>
    <row r="44" spans="1:4">
      <c r="A44" s="24">
        <v>302675020157</v>
      </c>
      <c r="B44" t="s">
        <v>333</v>
      </c>
      <c r="C44" s="4">
        <v>11</v>
      </c>
      <c r="D44">
        <v>7340657</v>
      </c>
    </row>
    <row r="45" spans="1:4">
      <c r="A45" s="24">
        <v>302675020157</v>
      </c>
      <c r="B45" t="s">
        <v>334</v>
      </c>
      <c r="C45" s="4">
        <v>12</v>
      </c>
      <c r="D45">
        <v>230156214</v>
      </c>
    </row>
    <row r="46" spans="1:4">
      <c r="A46" s="24">
        <v>302675020157</v>
      </c>
      <c r="B46" t="s">
        <v>335</v>
      </c>
      <c r="C46" s="4">
        <v>13</v>
      </c>
      <c r="D46">
        <v>856245</v>
      </c>
    </row>
    <row r="47" spans="1:4">
      <c r="A47" s="24">
        <v>302675020157</v>
      </c>
      <c r="B47" t="s">
        <v>337</v>
      </c>
      <c r="C47" s="4">
        <v>15</v>
      </c>
      <c r="D47">
        <v>-7925622</v>
      </c>
    </row>
    <row r="48" spans="1:4">
      <c r="A48" s="24">
        <v>302675020157</v>
      </c>
      <c r="B48" t="s">
        <v>338</v>
      </c>
      <c r="C48" s="4">
        <v>16</v>
      </c>
      <c r="D48">
        <v>1245740</v>
      </c>
    </row>
    <row r="49" spans="1:6">
      <c r="A49" s="24">
        <v>302675020157</v>
      </c>
      <c r="B49" t="s">
        <v>343</v>
      </c>
      <c r="C49" s="4">
        <v>18</v>
      </c>
      <c r="D49">
        <f>SUM(D44:D48)</f>
        <v>231673234</v>
      </c>
    </row>
    <row r="50" spans="1:6">
      <c r="A50" s="24">
        <v>302675020157</v>
      </c>
      <c r="B50" t="s">
        <v>63</v>
      </c>
      <c r="C50" s="4">
        <v>19</v>
      </c>
      <c r="D50" s="30">
        <v>6252100</v>
      </c>
      <c r="E50" s="30"/>
      <c r="F50" s="30"/>
    </row>
    <row r="51" spans="1:6">
      <c r="A51" s="24">
        <v>302675020157</v>
      </c>
      <c r="B51" t="s">
        <v>66</v>
      </c>
      <c r="C51" s="4">
        <v>22</v>
      </c>
      <c r="D51" s="30">
        <v>10000</v>
      </c>
      <c r="E51" s="30"/>
      <c r="F51" s="30"/>
    </row>
    <row r="52" spans="1:6">
      <c r="A52" s="24">
        <v>302675020157</v>
      </c>
      <c r="B52" t="s">
        <v>67</v>
      </c>
      <c r="C52" s="4">
        <v>23</v>
      </c>
      <c r="D52" s="30">
        <f>SUM(86581+25652)</f>
        <v>112233</v>
      </c>
      <c r="E52" s="30"/>
      <c r="F52" s="30"/>
    </row>
    <row r="53" spans="1:6">
      <c r="A53" s="24">
        <v>302675020157</v>
      </c>
      <c r="B53" t="s">
        <v>68</v>
      </c>
      <c r="C53" s="4">
        <v>24</v>
      </c>
      <c r="D53" s="30">
        <f>232125+72562</f>
        <v>304687</v>
      </c>
      <c r="E53" s="30"/>
      <c r="F53" s="30"/>
    </row>
    <row r="54" spans="1:6">
      <c r="A54" s="24">
        <v>302675020157</v>
      </c>
      <c r="B54" t="s">
        <v>69</v>
      </c>
      <c r="C54" s="4">
        <v>25</v>
      </c>
      <c r="D54" s="30">
        <v>321254</v>
      </c>
      <c r="E54" s="30"/>
      <c r="F54" s="30"/>
    </row>
    <row r="55" spans="1:6">
      <c r="A55" s="24">
        <v>302675020157</v>
      </c>
      <c r="B55" t="s">
        <v>70</v>
      </c>
      <c r="C55" s="4">
        <v>26</v>
      </c>
      <c r="D55" s="30">
        <v>75500</v>
      </c>
      <c r="E55" s="30"/>
      <c r="F55" s="30"/>
    </row>
    <row r="56" spans="1:6">
      <c r="A56" s="24">
        <v>302675020157</v>
      </c>
      <c r="B56" t="s">
        <v>72</v>
      </c>
      <c r="C56" s="4">
        <v>28</v>
      </c>
      <c r="D56" s="30">
        <v>672000</v>
      </c>
      <c r="E56" s="30"/>
      <c r="F56" s="30"/>
    </row>
    <row r="57" spans="1:6">
      <c r="A57" s="24">
        <v>302675020157</v>
      </c>
      <c r="B57" t="s">
        <v>73</v>
      </c>
      <c r="C57" s="4">
        <v>29</v>
      </c>
      <c r="D57" s="30">
        <v>521245</v>
      </c>
      <c r="E57" s="30"/>
      <c r="F57" s="30"/>
    </row>
    <row r="58" spans="1:6">
      <c r="A58" s="24">
        <v>302675020157</v>
      </c>
      <c r="B58" t="s">
        <v>74</v>
      </c>
      <c r="C58" s="4">
        <v>30</v>
      </c>
      <c r="D58" s="30">
        <v>60012</v>
      </c>
      <c r="E58" s="30"/>
      <c r="F58" s="30"/>
    </row>
    <row r="59" spans="1:6">
      <c r="A59" s="24">
        <v>302675020157</v>
      </c>
      <c r="B59" t="s">
        <v>76</v>
      </c>
      <c r="C59" s="4">
        <v>32</v>
      </c>
      <c r="D59" s="30">
        <v>399521</v>
      </c>
      <c r="E59" s="30"/>
      <c r="F59" s="30"/>
    </row>
    <row r="60" spans="1:6">
      <c r="A60" s="24">
        <v>302675020157</v>
      </c>
      <c r="B60" t="s">
        <v>77</v>
      </c>
      <c r="C60" s="4">
        <v>33</v>
      </c>
      <c r="D60" s="30">
        <v>834106</v>
      </c>
      <c r="E60" s="30"/>
      <c r="F60" s="30"/>
    </row>
    <row r="61" spans="1:6">
      <c r="A61" s="24">
        <v>302675020157</v>
      </c>
      <c r="B61" t="s">
        <v>78</v>
      </c>
      <c r="C61" s="4">
        <v>34</v>
      </c>
      <c r="D61" s="30">
        <v>52145</v>
      </c>
      <c r="E61" s="30"/>
      <c r="F61" s="30"/>
    </row>
    <row r="62" spans="1:6">
      <c r="A62" s="24">
        <v>302675020157</v>
      </c>
      <c r="B62" t="s">
        <v>340</v>
      </c>
      <c r="C62" s="4">
        <v>36</v>
      </c>
      <c r="D62" s="31">
        <v>688669</v>
      </c>
      <c r="E62" s="31"/>
      <c r="F62" s="31"/>
    </row>
    <row r="63" spans="1:6">
      <c r="A63" s="24">
        <v>302675020157</v>
      </c>
      <c r="B63" t="s">
        <v>80</v>
      </c>
      <c r="C63" s="4">
        <v>37</v>
      </c>
      <c r="D63" s="30">
        <v>186595</v>
      </c>
      <c r="E63" s="31"/>
      <c r="F63" s="31"/>
    </row>
    <row r="64" spans="1:6">
      <c r="A64" s="24">
        <v>302675020157</v>
      </c>
      <c r="B64" t="s">
        <v>341</v>
      </c>
      <c r="C64" s="4">
        <v>38</v>
      </c>
      <c r="D64">
        <f>SUM(D50:D63)</f>
        <v>10490067</v>
      </c>
      <c r="E64" s="30"/>
      <c r="F64" s="30"/>
    </row>
    <row r="65" spans="1:6">
      <c r="A65" s="24">
        <v>302675020157</v>
      </c>
      <c r="B65" t="s">
        <v>342</v>
      </c>
      <c r="C65" s="4">
        <v>39</v>
      </c>
      <c r="D65">
        <f>SUM(D64+D49)</f>
        <v>242163301</v>
      </c>
    </row>
    <row r="66" spans="1:6">
      <c r="A66" s="24">
        <v>302616020152</v>
      </c>
      <c r="B66" t="s">
        <v>343</v>
      </c>
      <c r="C66" s="4">
        <v>18</v>
      </c>
      <c r="D66" s="30">
        <v>395000000</v>
      </c>
      <c r="E66" s="30"/>
      <c r="F66" s="30"/>
    </row>
    <row r="67" spans="1:6">
      <c r="A67" s="24">
        <v>302616020152</v>
      </c>
      <c r="B67" t="s">
        <v>70</v>
      </c>
      <c r="C67" s="4">
        <v>26</v>
      </c>
      <c r="D67">
        <v>100000</v>
      </c>
    </row>
    <row r="68" spans="1:6">
      <c r="A68" s="24">
        <v>302616020152</v>
      </c>
      <c r="B68" t="s">
        <v>74</v>
      </c>
      <c r="C68" s="4">
        <v>30</v>
      </c>
      <c r="D68">
        <v>25000</v>
      </c>
    </row>
    <row r="69" spans="1:6">
      <c r="A69" s="24">
        <v>302616020152</v>
      </c>
      <c r="B69" t="s">
        <v>79</v>
      </c>
      <c r="C69" s="4">
        <v>35</v>
      </c>
      <c r="D69">
        <v>1700000</v>
      </c>
    </row>
    <row r="70" spans="1:6">
      <c r="A70" s="24">
        <v>302616020152</v>
      </c>
      <c r="B70" t="s">
        <v>80</v>
      </c>
      <c r="C70" s="4">
        <v>37</v>
      </c>
      <c r="D70">
        <v>17600000</v>
      </c>
    </row>
    <row r="71" spans="1:6">
      <c r="A71" s="24">
        <v>302616020152</v>
      </c>
      <c r="B71" t="s">
        <v>341</v>
      </c>
      <c r="C71" s="4">
        <v>38</v>
      </c>
      <c r="D71" s="42">
        <v>19425000</v>
      </c>
      <c r="E71" s="42"/>
      <c r="F71" s="42"/>
    </row>
    <row r="72" spans="1:6">
      <c r="A72" s="24">
        <v>302616020152</v>
      </c>
      <c r="B72" t="s">
        <v>342</v>
      </c>
      <c r="C72" s="4">
        <v>39</v>
      </c>
      <c r="D72">
        <f>SUM(D71+D66)</f>
        <v>414425000</v>
      </c>
    </row>
    <row r="73" spans="1:6">
      <c r="A73" s="24">
        <v>552717010153</v>
      </c>
      <c r="B73" t="s">
        <v>333</v>
      </c>
      <c r="C73" s="4">
        <v>11</v>
      </c>
      <c r="D73" s="32">
        <v>30352500</v>
      </c>
      <c r="E73" s="32"/>
      <c r="F73" s="32"/>
    </row>
    <row r="74" spans="1:6">
      <c r="A74" s="24">
        <v>552717010153</v>
      </c>
      <c r="B74" t="s">
        <v>334</v>
      </c>
      <c r="C74" s="4">
        <v>12</v>
      </c>
      <c r="D74" s="32">
        <v>396600000</v>
      </c>
      <c r="E74" s="32"/>
      <c r="F74" s="32"/>
    </row>
    <row r="75" spans="1:6">
      <c r="A75" s="24">
        <v>552717010153</v>
      </c>
      <c r="B75" t="s">
        <v>337</v>
      </c>
      <c r="C75" s="4">
        <v>15</v>
      </c>
      <c r="D75" s="32">
        <v>-39352500</v>
      </c>
      <c r="E75" s="32"/>
      <c r="F75" s="32"/>
    </row>
    <row r="76" spans="1:6">
      <c r="A76" s="24">
        <v>552717010153</v>
      </c>
      <c r="B76" t="s">
        <v>343</v>
      </c>
      <c r="C76" s="4">
        <v>18</v>
      </c>
      <c r="D76" s="32">
        <f>SUM(D73:D75)</f>
        <v>387600000</v>
      </c>
      <c r="E76" s="32"/>
      <c r="F76" s="32"/>
    </row>
    <row r="77" spans="1:6">
      <c r="A77" s="24">
        <v>552717010153</v>
      </c>
      <c r="B77" t="s">
        <v>63</v>
      </c>
      <c r="C77" s="4">
        <v>19</v>
      </c>
      <c r="D77" s="30">
        <v>4050000</v>
      </c>
      <c r="E77" s="30"/>
      <c r="F77" s="30"/>
    </row>
    <row r="78" spans="1:6">
      <c r="A78" s="24">
        <v>552717010153</v>
      </c>
      <c r="B78" t="s">
        <v>67</v>
      </c>
      <c r="C78" s="4">
        <v>23</v>
      </c>
      <c r="D78" s="30">
        <v>1600000</v>
      </c>
      <c r="E78" s="30"/>
      <c r="F78" s="30"/>
    </row>
    <row r="79" spans="1:6">
      <c r="A79" s="24">
        <v>552717010153</v>
      </c>
      <c r="B79" t="s">
        <v>69</v>
      </c>
      <c r="C79" s="4">
        <v>25</v>
      </c>
      <c r="D79" s="30">
        <v>1600000</v>
      </c>
      <c r="E79" s="30"/>
      <c r="F79" s="30"/>
    </row>
    <row r="80" spans="1:6">
      <c r="A80" s="24">
        <v>552717010153</v>
      </c>
      <c r="B80" t="s">
        <v>72</v>
      </c>
      <c r="C80" s="4">
        <v>28</v>
      </c>
      <c r="D80" s="30">
        <v>4034885.33</v>
      </c>
      <c r="E80" s="30"/>
      <c r="F80" s="30"/>
    </row>
    <row r="81" spans="1:6">
      <c r="A81" s="24">
        <v>552717010153</v>
      </c>
      <c r="B81" t="s">
        <v>341</v>
      </c>
      <c r="C81" s="4">
        <v>38</v>
      </c>
      <c r="D81" s="30">
        <v>11284885.33</v>
      </c>
      <c r="E81" s="30"/>
      <c r="F81" s="30"/>
    </row>
    <row r="82" spans="1:6">
      <c r="A82" s="24">
        <v>552717010153</v>
      </c>
      <c r="B82" t="s">
        <v>342</v>
      </c>
      <c r="C82" s="4">
        <v>39</v>
      </c>
      <c r="D82">
        <f>SUM(D81+D76)</f>
        <v>398884885.32999998</v>
      </c>
    </row>
    <row r="83" spans="1:6">
      <c r="A83" s="24">
        <v>404751010158</v>
      </c>
      <c r="B83" t="s">
        <v>333</v>
      </c>
      <c r="C83" s="4">
        <v>11</v>
      </c>
      <c r="D83" s="32">
        <v>27000000</v>
      </c>
      <c r="E83" s="32"/>
      <c r="F83" s="32"/>
    </row>
    <row r="84" spans="1:6">
      <c r="A84" s="24">
        <v>404751010158</v>
      </c>
      <c r="B84" t="s">
        <v>334</v>
      </c>
      <c r="C84" s="4">
        <v>12</v>
      </c>
      <c r="D84" s="32">
        <v>55500000</v>
      </c>
      <c r="E84" s="32"/>
      <c r="F84" s="32"/>
    </row>
    <row r="85" spans="1:6">
      <c r="A85" s="24">
        <v>404751010158</v>
      </c>
      <c r="B85" t="s">
        <v>335</v>
      </c>
      <c r="C85" s="4">
        <v>13</v>
      </c>
      <c r="D85" s="32">
        <v>600000</v>
      </c>
      <c r="E85" s="32"/>
      <c r="F85" s="32"/>
    </row>
    <row r="86" spans="1:6">
      <c r="A86" s="24">
        <v>404751010158</v>
      </c>
      <c r="B86" t="s">
        <v>337</v>
      </c>
      <c r="C86" s="4">
        <v>15</v>
      </c>
      <c r="D86" s="32">
        <v>-29000000</v>
      </c>
      <c r="E86" s="32"/>
      <c r="F86" s="32"/>
    </row>
    <row r="87" spans="1:6">
      <c r="A87" s="24">
        <v>404751010158</v>
      </c>
      <c r="B87" t="s">
        <v>338</v>
      </c>
      <c r="C87" s="4">
        <v>16</v>
      </c>
      <c r="D87" s="32">
        <v>2380000</v>
      </c>
      <c r="E87" s="32"/>
      <c r="F87" s="32"/>
    </row>
    <row r="88" spans="1:6">
      <c r="A88" s="24">
        <v>404751010158</v>
      </c>
      <c r="B88" t="s">
        <v>343</v>
      </c>
      <c r="C88" s="4">
        <v>18</v>
      </c>
      <c r="D88">
        <f>SUM(D83:D87)</f>
        <v>56480000</v>
      </c>
    </row>
    <row r="89" spans="1:6">
      <c r="A89" s="24">
        <v>404751010158</v>
      </c>
      <c r="B89" t="s">
        <v>63</v>
      </c>
      <c r="C89" s="4">
        <v>19</v>
      </c>
      <c r="D89" s="32">
        <v>1600000</v>
      </c>
      <c r="E89" s="32"/>
      <c r="F89" s="32"/>
    </row>
    <row r="90" spans="1:6">
      <c r="A90" s="24">
        <v>404751010158</v>
      </c>
      <c r="B90" t="s">
        <v>67</v>
      </c>
      <c r="C90" s="4">
        <v>23</v>
      </c>
      <c r="D90" s="32">
        <v>36000</v>
      </c>
      <c r="E90" s="32"/>
      <c r="F90" s="32"/>
    </row>
    <row r="91" spans="1:6">
      <c r="A91" s="24">
        <v>404751010158</v>
      </c>
      <c r="B91" t="s">
        <v>69</v>
      </c>
      <c r="C91" s="4">
        <v>25</v>
      </c>
      <c r="D91" s="32">
        <v>20000</v>
      </c>
      <c r="E91" s="32"/>
      <c r="F91" s="32"/>
    </row>
    <row r="92" spans="1:6">
      <c r="A92" s="24">
        <v>404751010158</v>
      </c>
      <c r="B92" t="s">
        <v>70</v>
      </c>
      <c r="C92" s="4">
        <v>26</v>
      </c>
      <c r="D92" s="32">
        <v>11500</v>
      </c>
      <c r="E92" s="32"/>
      <c r="F92" s="32"/>
    </row>
    <row r="93" spans="1:6">
      <c r="A93" s="24">
        <v>404751010158</v>
      </c>
      <c r="B93" t="s">
        <v>75</v>
      </c>
      <c r="C93" s="4">
        <v>31</v>
      </c>
      <c r="D93" s="32">
        <v>30000</v>
      </c>
      <c r="E93" s="32"/>
      <c r="F93" s="32"/>
    </row>
    <row r="94" spans="1:6">
      <c r="A94" s="24">
        <v>404751010158</v>
      </c>
      <c r="B94" t="s">
        <v>76</v>
      </c>
      <c r="C94" s="4">
        <v>32</v>
      </c>
      <c r="D94" s="32">
        <v>100000</v>
      </c>
      <c r="E94" s="32"/>
      <c r="F94" s="32"/>
    </row>
    <row r="95" spans="1:6">
      <c r="A95" s="24">
        <v>404751010158</v>
      </c>
      <c r="B95" t="s">
        <v>77</v>
      </c>
      <c r="C95" s="4">
        <v>33</v>
      </c>
      <c r="D95" s="32">
        <v>12000</v>
      </c>
      <c r="E95" s="32"/>
      <c r="F95" s="32"/>
    </row>
    <row r="96" spans="1:6">
      <c r="A96" s="24">
        <v>404751010158</v>
      </c>
      <c r="B96" t="s">
        <v>79</v>
      </c>
      <c r="C96" s="4">
        <v>35</v>
      </c>
      <c r="D96" s="32">
        <v>1200000</v>
      </c>
      <c r="E96" s="32"/>
      <c r="F96" s="32"/>
    </row>
    <row r="97" spans="1:6">
      <c r="A97" s="24">
        <v>404751010158</v>
      </c>
      <c r="B97" t="s">
        <v>80</v>
      </c>
      <c r="C97" s="4">
        <v>37</v>
      </c>
      <c r="D97" s="32">
        <v>200000</v>
      </c>
      <c r="E97" s="32"/>
      <c r="F97" s="32"/>
    </row>
    <row r="98" spans="1:6">
      <c r="A98" s="24">
        <v>404751010158</v>
      </c>
      <c r="B98" t="s">
        <v>341</v>
      </c>
      <c r="C98" s="4">
        <v>38</v>
      </c>
      <c r="D98">
        <f>SUM(D89:D97)</f>
        <v>3209500</v>
      </c>
      <c r="E98" s="32"/>
      <c r="F98" s="32"/>
    </row>
    <row r="99" spans="1:6">
      <c r="A99" s="24">
        <v>404751010158</v>
      </c>
      <c r="B99" t="s">
        <v>342</v>
      </c>
      <c r="C99" s="4">
        <v>39</v>
      </c>
      <c r="D99">
        <f>SUM(D98+D88)</f>
        <v>59689500</v>
      </c>
    </row>
    <row r="100" spans="1:6">
      <c r="A100" s="24">
        <v>302604020192</v>
      </c>
      <c r="B100" t="s">
        <v>333</v>
      </c>
      <c r="C100" s="4">
        <v>11</v>
      </c>
      <c r="D100">
        <v>37552350</v>
      </c>
    </row>
    <row r="101" spans="1:6">
      <c r="A101" s="24">
        <v>302604020169</v>
      </c>
      <c r="B101" t="s">
        <v>334</v>
      </c>
      <c r="C101" s="4">
        <v>12</v>
      </c>
      <c r="D101">
        <v>375085099</v>
      </c>
    </row>
    <row r="102" spans="1:6">
      <c r="A102" s="24">
        <v>302604020169</v>
      </c>
      <c r="B102" t="s">
        <v>337</v>
      </c>
      <c r="C102" s="4">
        <v>15</v>
      </c>
      <c r="D102">
        <v>-101979700</v>
      </c>
    </row>
    <row r="103" spans="1:6">
      <c r="A103" s="24">
        <v>302604020169</v>
      </c>
      <c r="B103" t="s">
        <v>338</v>
      </c>
      <c r="C103" s="4">
        <v>16</v>
      </c>
      <c r="D103">
        <v>4778038</v>
      </c>
    </row>
    <row r="104" spans="1:6">
      <c r="A104" s="24">
        <v>302604020169</v>
      </c>
      <c r="B104" t="s">
        <v>343</v>
      </c>
      <c r="C104" s="4">
        <v>18</v>
      </c>
      <c r="D104">
        <v>315435787</v>
      </c>
    </row>
    <row r="105" spans="1:6">
      <c r="A105" s="24">
        <v>302604020169</v>
      </c>
      <c r="B105" t="s">
        <v>63</v>
      </c>
      <c r="C105" s="4">
        <v>19</v>
      </c>
      <c r="D105">
        <v>22246100</v>
      </c>
    </row>
    <row r="106" spans="1:6">
      <c r="A106" s="24">
        <v>302604020169</v>
      </c>
      <c r="B106" t="s">
        <v>67</v>
      </c>
      <c r="C106" s="4">
        <v>23</v>
      </c>
      <c r="D106">
        <v>1204184</v>
      </c>
    </row>
    <row r="107" spans="1:6">
      <c r="A107" s="24">
        <v>302604020169</v>
      </c>
      <c r="B107" t="s">
        <v>68</v>
      </c>
      <c r="C107" s="4">
        <v>24</v>
      </c>
      <c r="D107">
        <v>179395</v>
      </c>
    </row>
    <row r="108" spans="1:6">
      <c r="A108" s="24">
        <v>302604020169</v>
      </c>
      <c r="B108" t="s">
        <v>69</v>
      </c>
      <c r="C108" s="4">
        <v>25</v>
      </c>
      <c r="D108">
        <v>219023</v>
      </c>
    </row>
    <row r="109" spans="1:6">
      <c r="A109" s="24">
        <v>302604020169</v>
      </c>
      <c r="B109" t="s">
        <v>70</v>
      </c>
      <c r="C109" s="4">
        <v>26</v>
      </c>
      <c r="D109">
        <v>20000</v>
      </c>
    </row>
    <row r="110" spans="1:6">
      <c r="A110" s="24">
        <v>302604020169</v>
      </c>
      <c r="B110" t="s">
        <v>72</v>
      </c>
      <c r="C110" s="4">
        <v>28</v>
      </c>
      <c r="D110">
        <v>2192000</v>
      </c>
    </row>
    <row r="111" spans="1:6">
      <c r="A111" s="24">
        <v>302604020169</v>
      </c>
      <c r="B111" t="s">
        <v>73</v>
      </c>
      <c r="C111" s="4">
        <v>29</v>
      </c>
      <c r="D111">
        <v>517200</v>
      </c>
    </row>
    <row r="112" spans="1:6">
      <c r="A112" s="24">
        <v>302604020169</v>
      </c>
      <c r="B112" t="s">
        <v>74</v>
      </c>
      <c r="C112" s="4">
        <v>30</v>
      </c>
      <c r="D112">
        <v>682025</v>
      </c>
    </row>
    <row r="113" spans="1:4">
      <c r="A113" s="24">
        <v>302604020169</v>
      </c>
      <c r="B113" t="s">
        <v>76</v>
      </c>
      <c r="C113" s="4">
        <v>32</v>
      </c>
      <c r="D113">
        <v>86048</v>
      </c>
    </row>
    <row r="114" spans="1:4">
      <c r="A114" s="24">
        <v>302604020169</v>
      </c>
      <c r="B114" t="s">
        <v>77</v>
      </c>
      <c r="C114" s="4">
        <v>33</v>
      </c>
      <c r="D114">
        <v>703122</v>
      </c>
    </row>
    <row r="115" spans="1:4">
      <c r="A115" s="24">
        <v>302604020169</v>
      </c>
      <c r="B115" t="s">
        <v>79</v>
      </c>
      <c r="C115" s="4">
        <v>35</v>
      </c>
      <c r="D115">
        <v>22985</v>
      </c>
    </row>
    <row r="116" spans="1:4">
      <c r="A116" s="24">
        <v>302604020169</v>
      </c>
      <c r="B116" t="s">
        <v>80</v>
      </c>
      <c r="C116" s="4">
        <v>37</v>
      </c>
      <c r="D116">
        <v>68985083</v>
      </c>
    </row>
    <row r="117" spans="1:4">
      <c r="A117" s="24">
        <v>302604020169</v>
      </c>
      <c r="B117" t="s">
        <v>341</v>
      </c>
      <c r="C117" s="4">
        <v>38</v>
      </c>
      <c r="D117">
        <v>97057165</v>
      </c>
    </row>
    <row r="118" spans="1:4">
      <c r="A118" s="24">
        <v>302604020169</v>
      </c>
      <c r="B118" t="s">
        <v>342</v>
      </c>
      <c r="C118" s="4">
        <v>39</v>
      </c>
      <c r="D118">
        <v>412492952</v>
      </c>
    </row>
    <row r="119" spans="1:4">
      <c r="A119" s="24">
        <v>404751020164</v>
      </c>
      <c r="B119" t="s">
        <v>333</v>
      </c>
      <c r="C119" s="4">
        <v>11</v>
      </c>
      <c r="D119">
        <v>19800000</v>
      </c>
    </row>
    <row r="120" spans="1:4">
      <c r="A120" s="24">
        <v>404751020164</v>
      </c>
      <c r="B120" t="s">
        <v>334</v>
      </c>
      <c r="C120" s="4">
        <v>12</v>
      </c>
      <c r="D120">
        <v>238000000</v>
      </c>
    </row>
    <row r="121" spans="1:4">
      <c r="A121" s="24">
        <v>404751020164</v>
      </c>
      <c r="B121" t="s">
        <v>337</v>
      </c>
      <c r="C121" s="4">
        <v>15</v>
      </c>
      <c r="D121">
        <v>-19430000</v>
      </c>
    </row>
    <row r="122" spans="1:4">
      <c r="A122" s="24">
        <v>404751020164</v>
      </c>
      <c r="B122" t="s">
        <v>343</v>
      </c>
      <c r="C122" s="4">
        <v>18</v>
      </c>
      <c r="D122">
        <v>238370000</v>
      </c>
    </row>
    <row r="123" spans="1:4">
      <c r="A123" s="24">
        <v>404751020164</v>
      </c>
      <c r="B123" t="s">
        <v>63</v>
      </c>
      <c r="C123" s="4">
        <v>19</v>
      </c>
      <c r="D123">
        <v>1560000</v>
      </c>
    </row>
    <row r="124" spans="1:4">
      <c r="A124" s="24">
        <v>404751020164</v>
      </c>
      <c r="B124" t="s">
        <v>69</v>
      </c>
      <c r="C124" s="4">
        <v>25</v>
      </c>
      <c r="D124">
        <v>15000</v>
      </c>
    </row>
    <row r="125" spans="1:4">
      <c r="A125" s="24">
        <v>404751020164</v>
      </c>
      <c r="B125" t="s">
        <v>70</v>
      </c>
      <c r="C125" s="4">
        <v>26</v>
      </c>
      <c r="D125">
        <v>18500</v>
      </c>
    </row>
    <row r="126" spans="1:4">
      <c r="A126" s="24">
        <v>404751020164</v>
      </c>
      <c r="B126" t="s">
        <v>72</v>
      </c>
      <c r="C126" s="4">
        <v>28</v>
      </c>
      <c r="D126">
        <v>1600000</v>
      </c>
    </row>
    <row r="127" spans="1:4">
      <c r="A127" s="24">
        <v>404751020164</v>
      </c>
      <c r="B127" t="s">
        <v>74</v>
      </c>
      <c r="C127" s="4">
        <v>30</v>
      </c>
      <c r="D127">
        <v>125000</v>
      </c>
    </row>
    <row r="128" spans="1:4">
      <c r="A128" s="24">
        <v>404751020164</v>
      </c>
      <c r="B128" t="s">
        <v>76</v>
      </c>
      <c r="C128" s="4">
        <v>32</v>
      </c>
      <c r="D128">
        <v>365000</v>
      </c>
    </row>
    <row r="129" spans="1:4">
      <c r="A129" s="24">
        <v>404751020164</v>
      </c>
      <c r="B129" t="s">
        <v>340</v>
      </c>
      <c r="C129" s="4">
        <v>36</v>
      </c>
      <c r="D129">
        <v>3040000</v>
      </c>
    </row>
    <row r="130" spans="1:4">
      <c r="A130" s="24">
        <v>404751020164</v>
      </c>
      <c r="B130" t="s">
        <v>80</v>
      </c>
      <c r="C130" s="4">
        <v>37</v>
      </c>
      <c r="D130">
        <v>3656500</v>
      </c>
    </row>
    <row r="131" spans="1:4">
      <c r="A131" s="24">
        <v>404751020164</v>
      </c>
      <c r="B131" t="s">
        <v>341</v>
      </c>
      <c r="C131" s="4">
        <v>38</v>
      </c>
      <c r="D131">
        <v>10380000</v>
      </c>
    </row>
    <row r="132" spans="1:4">
      <c r="A132" s="24">
        <v>404751020164</v>
      </c>
      <c r="B132" t="s">
        <v>342</v>
      </c>
      <c r="C132" s="4">
        <v>39</v>
      </c>
      <c r="D132">
        <v>248750000</v>
      </c>
    </row>
    <row r="133" spans="1:4">
      <c r="A133" s="24">
        <v>302688020166</v>
      </c>
      <c r="B133" t="s">
        <v>333</v>
      </c>
      <c r="C133" s="4">
        <v>11</v>
      </c>
      <c r="D133">
        <v>23565900</v>
      </c>
    </row>
    <row r="134" spans="1:4">
      <c r="A134" s="24">
        <v>302688020166</v>
      </c>
      <c r="B134" t="s">
        <v>334</v>
      </c>
      <c r="C134" s="4">
        <v>12</v>
      </c>
      <c r="D134">
        <v>89555100</v>
      </c>
    </row>
    <row r="135" spans="1:4">
      <c r="A135" s="24">
        <v>302688020166</v>
      </c>
      <c r="B135" t="s">
        <v>337</v>
      </c>
      <c r="C135" s="4">
        <v>15</v>
      </c>
      <c r="D135">
        <v>-24555600</v>
      </c>
    </row>
    <row r="136" spans="1:4">
      <c r="A136" s="24">
        <v>302688020166</v>
      </c>
      <c r="B136" t="s">
        <v>343</v>
      </c>
      <c r="C136" s="4">
        <v>18</v>
      </c>
      <c r="D136">
        <v>88565400</v>
      </c>
    </row>
    <row r="137" spans="1:4">
      <c r="A137" s="24">
        <v>302688020166</v>
      </c>
      <c r="B137" t="s">
        <v>63</v>
      </c>
      <c r="C137" s="4">
        <v>19</v>
      </c>
      <c r="D137">
        <v>680000</v>
      </c>
    </row>
    <row r="138" spans="1:4">
      <c r="A138" s="24">
        <v>302688020166</v>
      </c>
      <c r="B138" t="s">
        <v>67</v>
      </c>
      <c r="C138" s="4">
        <v>23</v>
      </c>
      <c r="D138">
        <v>313200</v>
      </c>
    </row>
    <row r="139" spans="1:4">
      <c r="A139" s="24">
        <v>302688020166</v>
      </c>
      <c r="B139" t="s">
        <v>68</v>
      </c>
      <c r="C139" s="4">
        <v>24</v>
      </c>
      <c r="D139">
        <v>8000</v>
      </c>
    </row>
    <row r="140" spans="1:4">
      <c r="A140" s="24">
        <v>302688020166</v>
      </c>
      <c r="B140" t="s">
        <v>69</v>
      </c>
      <c r="C140" s="4">
        <v>25</v>
      </c>
      <c r="D140">
        <v>34850</v>
      </c>
    </row>
    <row r="141" spans="1:4">
      <c r="A141" s="24">
        <v>302688020166</v>
      </c>
      <c r="B141" t="s">
        <v>70</v>
      </c>
      <c r="C141" s="4">
        <v>26</v>
      </c>
      <c r="D141">
        <v>210000</v>
      </c>
    </row>
    <row r="142" spans="1:4">
      <c r="A142" s="24">
        <v>302688020166</v>
      </c>
      <c r="B142" t="s">
        <v>72</v>
      </c>
      <c r="C142" s="4">
        <v>28</v>
      </c>
      <c r="D142">
        <v>85500</v>
      </c>
    </row>
    <row r="143" spans="1:4">
      <c r="A143" s="24">
        <v>302688020166</v>
      </c>
      <c r="B143" t="s">
        <v>73</v>
      </c>
      <c r="C143" s="4">
        <v>29</v>
      </c>
      <c r="D143">
        <v>175100</v>
      </c>
    </row>
    <row r="144" spans="1:4">
      <c r="A144" s="24">
        <v>302688020166</v>
      </c>
      <c r="B144" t="s">
        <v>74</v>
      </c>
      <c r="C144" s="4">
        <v>30</v>
      </c>
      <c r="D144">
        <v>503850</v>
      </c>
    </row>
    <row r="145" spans="1:6">
      <c r="A145" s="24">
        <v>302688020166</v>
      </c>
      <c r="B145" t="s">
        <v>75</v>
      </c>
      <c r="C145" s="4">
        <v>31</v>
      </c>
      <c r="D145">
        <v>54800</v>
      </c>
    </row>
    <row r="146" spans="1:6">
      <c r="A146" s="24">
        <v>302688020166</v>
      </c>
      <c r="B146" t="s">
        <v>76</v>
      </c>
      <c r="C146" s="4">
        <v>32</v>
      </c>
      <c r="D146">
        <v>145100</v>
      </c>
    </row>
    <row r="147" spans="1:6">
      <c r="A147" s="24">
        <v>302688020166</v>
      </c>
      <c r="B147" t="s">
        <v>77</v>
      </c>
      <c r="C147" s="4">
        <v>33</v>
      </c>
      <c r="D147">
        <v>69100</v>
      </c>
    </row>
    <row r="148" spans="1:6">
      <c r="A148" s="24">
        <v>302688020166</v>
      </c>
      <c r="B148" t="s">
        <v>79</v>
      </c>
      <c r="C148" s="4">
        <v>35</v>
      </c>
      <c r="D148">
        <v>610200</v>
      </c>
    </row>
    <row r="149" spans="1:6">
      <c r="A149" s="24">
        <v>302688020166</v>
      </c>
      <c r="B149" t="s">
        <v>340</v>
      </c>
      <c r="C149" s="4">
        <v>36</v>
      </c>
      <c r="D149">
        <v>45400</v>
      </c>
    </row>
    <row r="150" spans="1:6">
      <c r="A150" s="24">
        <v>302688020166</v>
      </c>
      <c r="B150" t="s">
        <v>80</v>
      </c>
      <c r="C150" s="4">
        <v>37</v>
      </c>
      <c r="D150">
        <v>164100</v>
      </c>
    </row>
    <row r="151" spans="1:6">
      <c r="A151" s="24">
        <v>302688020166</v>
      </c>
      <c r="B151" t="s">
        <v>341</v>
      </c>
      <c r="C151" s="4">
        <v>38</v>
      </c>
      <c r="D151">
        <v>3099200</v>
      </c>
    </row>
    <row r="152" spans="1:6">
      <c r="A152" s="24">
        <v>302688020166</v>
      </c>
      <c r="B152" t="s">
        <v>342</v>
      </c>
      <c r="C152" s="4">
        <v>39</v>
      </c>
      <c r="D152">
        <v>91664600</v>
      </c>
    </row>
    <row r="153" spans="1:6">
      <c r="A153" s="24">
        <v>302695020159</v>
      </c>
      <c r="B153" t="s">
        <v>343</v>
      </c>
      <c r="C153" s="4">
        <v>18</v>
      </c>
      <c r="D153" s="30">
        <v>40890000</v>
      </c>
      <c r="E153" s="30"/>
      <c r="F153" s="30"/>
    </row>
    <row r="154" spans="1:6">
      <c r="A154" s="24">
        <v>302695020159</v>
      </c>
      <c r="B154" t="s">
        <v>63</v>
      </c>
      <c r="C154" s="4">
        <v>19</v>
      </c>
      <c r="D154">
        <v>3563560</v>
      </c>
    </row>
    <row r="155" spans="1:6">
      <c r="A155" s="24">
        <v>302695020159</v>
      </c>
      <c r="B155" t="s">
        <v>79</v>
      </c>
      <c r="C155" s="4">
        <v>35</v>
      </c>
      <c r="D155">
        <v>64678.92</v>
      </c>
    </row>
    <row r="156" spans="1:6">
      <c r="A156" s="24">
        <v>302695020159</v>
      </c>
      <c r="B156" t="s">
        <v>341</v>
      </c>
      <c r="C156" s="4">
        <v>38</v>
      </c>
      <c r="D156">
        <v>3628238.92</v>
      </c>
    </row>
    <row r="157" spans="1:6">
      <c r="A157" s="24">
        <v>302695020159</v>
      </c>
      <c r="B157" t="s">
        <v>342</v>
      </c>
      <c r="C157" s="4">
        <v>39</v>
      </c>
      <c r="D157">
        <v>44518238.920000002</v>
      </c>
    </row>
    <row r="158" spans="1:6">
      <c r="A158" s="24">
        <v>302688020167</v>
      </c>
      <c r="B158" t="s">
        <v>333</v>
      </c>
      <c r="C158" s="4">
        <v>11</v>
      </c>
      <c r="D158">
        <v>31560690</v>
      </c>
    </row>
    <row r="159" spans="1:6">
      <c r="A159" s="24">
        <v>302688020167</v>
      </c>
      <c r="B159" t="s">
        <v>334</v>
      </c>
      <c r="C159" s="4">
        <v>12</v>
      </c>
      <c r="D159">
        <v>103565430</v>
      </c>
    </row>
    <row r="160" spans="1:6">
      <c r="A160" s="24">
        <v>302688020167</v>
      </c>
      <c r="B160" t="s">
        <v>335</v>
      </c>
      <c r="C160" s="4">
        <v>13</v>
      </c>
      <c r="D160">
        <v>745600</v>
      </c>
    </row>
    <row r="161" spans="1:4">
      <c r="A161" s="24">
        <v>302688020167</v>
      </c>
      <c r="B161" t="s">
        <v>337</v>
      </c>
      <c r="C161" s="4">
        <v>15</v>
      </c>
      <c r="D161">
        <v>-32560650</v>
      </c>
    </row>
    <row r="162" spans="1:4">
      <c r="A162" s="24">
        <v>302688020167</v>
      </c>
      <c r="B162" t="s">
        <v>338</v>
      </c>
      <c r="C162" s="4">
        <v>16</v>
      </c>
      <c r="D162">
        <v>965750</v>
      </c>
    </row>
    <row r="163" spans="1:4">
      <c r="A163" s="24">
        <v>302688020167</v>
      </c>
      <c r="B163" t="s">
        <v>339</v>
      </c>
      <c r="C163" s="4">
        <v>17</v>
      </c>
      <c r="D163">
        <v>1091450</v>
      </c>
    </row>
    <row r="164" spans="1:4">
      <c r="A164" s="24">
        <v>302688020167</v>
      </c>
      <c r="B164" t="s">
        <v>343</v>
      </c>
      <c r="C164" s="4">
        <v>18</v>
      </c>
      <c r="D164">
        <v>105368270</v>
      </c>
    </row>
    <row r="165" spans="1:4">
      <c r="A165" s="24">
        <v>302688020167</v>
      </c>
      <c r="B165" t="s">
        <v>63</v>
      </c>
      <c r="C165" s="4">
        <v>19</v>
      </c>
      <c r="D165">
        <v>1056720</v>
      </c>
    </row>
    <row r="166" spans="1:4">
      <c r="A166" s="24">
        <v>302688020167</v>
      </c>
      <c r="B166" t="s">
        <v>64</v>
      </c>
      <c r="C166" s="4">
        <v>20</v>
      </c>
      <c r="D166">
        <v>829999</v>
      </c>
    </row>
    <row r="167" spans="1:4">
      <c r="A167" s="24">
        <v>302688020167</v>
      </c>
      <c r="B167" t="s">
        <v>67</v>
      </c>
      <c r="C167" s="4">
        <v>23</v>
      </c>
      <c r="D167">
        <v>130260</v>
      </c>
    </row>
    <row r="168" spans="1:4">
      <c r="A168" s="24">
        <v>302688020167</v>
      </c>
      <c r="B168" t="s">
        <v>68</v>
      </c>
      <c r="C168" s="4">
        <v>24</v>
      </c>
      <c r="D168">
        <v>135760</v>
      </c>
    </row>
    <row r="169" spans="1:4">
      <c r="A169" s="24">
        <v>302688020167</v>
      </c>
      <c r="B169" t="s">
        <v>69</v>
      </c>
      <c r="C169" s="4">
        <v>25</v>
      </c>
      <c r="D169">
        <v>168450</v>
      </c>
    </row>
    <row r="170" spans="1:4">
      <c r="A170" s="24">
        <v>302688020167</v>
      </c>
      <c r="B170" t="s">
        <v>70</v>
      </c>
      <c r="C170" s="4">
        <v>26</v>
      </c>
      <c r="D170">
        <v>34600</v>
      </c>
    </row>
    <row r="171" spans="1:4">
      <c r="A171" s="24">
        <v>302688020167</v>
      </c>
      <c r="B171" t="s">
        <v>72</v>
      </c>
      <c r="C171" s="4">
        <v>28</v>
      </c>
      <c r="D171">
        <v>60000</v>
      </c>
    </row>
    <row r="172" spans="1:4">
      <c r="A172" s="24">
        <v>302688020167</v>
      </c>
      <c r="B172" t="s">
        <v>73</v>
      </c>
      <c r="C172" s="4">
        <v>29</v>
      </c>
      <c r="D172">
        <v>75650</v>
      </c>
    </row>
    <row r="173" spans="1:4">
      <c r="A173" s="24">
        <v>302688020167</v>
      </c>
      <c r="B173" t="s">
        <v>74</v>
      </c>
      <c r="C173" s="4">
        <v>30</v>
      </c>
      <c r="D173">
        <v>691980</v>
      </c>
    </row>
    <row r="174" spans="1:4">
      <c r="A174" s="24">
        <v>302688020167</v>
      </c>
      <c r="B174" t="s">
        <v>76</v>
      </c>
      <c r="C174" s="4">
        <v>32</v>
      </c>
      <c r="D174">
        <v>274500</v>
      </c>
    </row>
    <row r="175" spans="1:4">
      <c r="A175" s="24">
        <v>302688020167</v>
      </c>
      <c r="B175" t="s">
        <v>77</v>
      </c>
      <c r="C175" s="4">
        <v>33</v>
      </c>
      <c r="D175">
        <v>275870</v>
      </c>
    </row>
    <row r="176" spans="1:4">
      <c r="A176" s="24">
        <v>302688020167</v>
      </c>
      <c r="B176" t="s">
        <v>340</v>
      </c>
      <c r="C176" s="4">
        <v>36</v>
      </c>
      <c r="D176">
        <v>120000</v>
      </c>
    </row>
    <row r="177" spans="1:4">
      <c r="A177" s="24">
        <v>302688020167</v>
      </c>
      <c r="B177" t="s">
        <v>80</v>
      </c>
      <c r="C177" s="4">
        <v>37</v>
      </c>
      <c r="D177">
        <v>370450</v>
      </c>
    </row>
    <row r="178" spans="1:4">
      <c r="A178" s="24">
        <v>302688020167</v>
      </c>
      <c r="B178" t="s">
        <v>341</v>
      </c>
      <c r="C178" s="4">
        <v>38</v>
      </c>
      <c r="D178">
        <v>4224239</v>
      </c>
    </row>
    <row r="179" spans="1:4">
      <c r="A179" s="24">
        <v>302688020167</v>
      </c>
      <c r="B179" t="s">
        <v>342</v>
      </c>
      <c r="C179" s="4">
        <v>39</v>
      </c>
      <c r="D179">
        <v>109592509</v>
      </c>
    </row>
    <row r="180" spans="1:4">
      <c r="A180" s="24">
        <v>508134010162</v>
      </c>
      <c r="B180" t="s">
        <v>333</v>
      </c>
      <c r="C180" s="4">
        <v>11</v>
      </c>
      <c r="D180">
        <v>13000000</v>
      </c>
    </row>
    <row r="181" spans="1:4">
      <c r="A181" s="24">
        <v>508134010162</v>
      </c>
      <c r="B181" t="s">
        <v>334</v>
      </c>
      <c r="C181" s="4">
        <v>12</v>
      </c>
      <c r="D181">
        <v>17500000</v>
      </c>
    </row>
    <row r="182" spans="1:4">
      <c r="A182" s="24">
        <v>508134010162</v>
      </c>
      <c r="B182" t="s">
        <v>335</v>
      </c>
      <c r="C182" s="4">
        <v>13</v>
      </c>
      <c r="D182">
        <v>300000</v>
      </c>
    </row>
    <row r="183" spans="1:4">
      <c r="A183" s="24">
        <v>508134010162</v>
      </c>
      <c r="B183" t="s">
        <v>336</v>
      </c>
      <c r="C183" s="4">
        <v>14</v>
      </c>
      <c r="D183">
        <v>60000</v>
      </c>
    </row>
    <row r="184" spans="1:4">
      <c r="A184" s="24">
        <v>508134010162</v>
      </c>
      <c r="B184" t="s">
        <v>338</v>
      </c>
      <c r="C184" s="4">
        <v>16</v>
      </c>
      <c r="D184">
        <v>200000</v>
      </c>
    </row>
    <row r="185" spans="1:4">
      <c r="A185" s="24">
        <v>508134010162</v>
      </c>
      <c r="B185" t="s">
        <v>343</v>
      </c>
      <c r="C185" s="4">
        <v>18</v>
      </c>
      <c r="D185">
        <v>31060000</v>
      </c>
    </row>
    <row r="186" spans="1:4">
      <c r="A186" s="24">
        <v>508134010162</v>
      </c>
      <c r="B186" t="s">
        <v>63</v>
      </c>
      <c r="C186" s="4">
        <v>19</v>
      </c>
      <c r="D186">
        <v>200000</v>
      </c>
    </row>
    <row r="187" spans="1:4">
      <c r="A187" s="24">
        <v>508134010162</v>
      </c>
      <c r="B187" t="s">
        <v>69</v>
      </c>
      <c r="C187" s="4">
        <v>25</v>
      </c>
      <c r="D187">
        <v>25000</v>
      </c>
    </row>
    <row r="188" spans="1:4">
      <c r="A188" s="24">
        <v>508134010162</v>
      </c>
      <c r="B188" t="s">
        <v>70</v>
      </c>
      <c r="C188" s="4">
        <v>26</v>
      </c>
      <c r="D188">
        <v>12500</v>
      </c>
    </row>
    <row r="189" spans="1:4">
      <c r="A189" s="24">
        <v>508134010162</v>
      </c>
      <c r="B189" t="s">
        <v>72</v>
      </c>
      <c r="C189" s="4">
        <v>28</v>
      </c>
      <c r="D189">
        <v>12500</v>
      </c>
    </row>
    <row r="190" spans="1:4">
      <c r="A190" s="24">
        <v>508134010162</v>
      </c>
      <c r="B190" t="s">
        <v>74</v>
      </c>
      <c r="C190" s="4">
        <v>30</v>
      </c>
      <c r="D190">
        <v>35000</v>
      </c>
    </row>
    <row r="191" spans="1:4">
      <c r="A191" s="24">
        <v>508134010162</v>
      </c>
      <c r="B191" t="s">
        <v>78</v>
      </c>
      <c r="C191" s="4">
        <v>34</v>
      </c>
      <c r="D191">
        <v>320000</v>
      </c>
    </row>
    <row r="192" spans="1:4">
      <c r="A192" s="24">
        <v>508134010162</v>
      </c>
      <c r="B192" t="s">
        <v>80</v>
      </c>
      <c r="C192" s="4">
        <v>37</v>
      </c>
      <c r="D192">
        <v>50000</v>
      </c>
    </row>
    <row r="193" spans="1:4">
      <c r="A193" s="24">
        <v>508134010162</v>
      </c>
      <c r="B193" t="s">
        <v>341</v>
      </c>
      <c r="C193" s="4">
        <v>38</v>
      </c>
      <c r="D193">
        <v>655000</v>
      </c>
    </row>
    <row r="194" spans="1:4">
      <c r="A194" s="24">
        <v>508134010162</v>
      </c>
      <c r="B194" t="s">
        <v>342</v>
      </c>
      <c r="C194" s="4">
        <v>39</v>
      </c>
      <c r="D194">
        <v>31715000</v>
      </c>
    </row>
    <row r="195" spans="1:4">
      <c r="A195" s="24">
        <v>507088020163</v>
      </c>
      <c r="B195" t="s">
        <v>333</v>
      </c>
      <c r="C195" s="4">
        <v>11</v>
      </c>
      <c r="D195">
        <v>11532150</v>
      </c>
    </row>
    <row r="196" spans="1:4">
      <c r="A196" s="24">
        <v>507088020163</v>
      </c>
      <c r="B196" t="s">
        <v>334</v>
      </c>
      <c r="C196" s="4">
        <v>12</v>
      </c>
      <c r="D196">
        <v>98817315</v>
      </c>
    </row>
    <row r="197" spans="1:4">
      <c r="A197" s="24">
        <v>507088020163</v>
      </c>
      <c r="B197" t="s">
        <v>335</v>
      </c>
      <c r="C197" s="4">
        <v>13</v>
      </c>
      <c r="D197">
        <v>596423</v>
      </c>
    </row>
    <row r="198" spans="1:4">
      <c r="A198" s="24">
        <v>507088020163</v>
      </c>
      <c r="B198" t="s">
        <v>337</v>
      </c>
      <c r="C198" s="4">
        <v>15</v>
      </c>
      <c r="D198">
        <v>-11568130</v>
      </c>
    </row>
    <row r="199" spans="1:4">
      <c r="A199" s="24">
        <v>507088020163</v>
      </c>
      <c r="B199" t="s">
        <v>338</v>
      </c>
      <c r="C199" s="4">
        <v>16</v>
      </c>
      <c r="D199">
        <v>379639</v>
      </c>
    </row>
    <row r="200" spans="1:4">
      <c r="A200" s="24">
        <v>507088020163</v>
      </c>
      <c r="B200" t="s">
        <v>339</v>
      </c>
      <c r="C200" s="4">
        <v>17</v>
      </c>
      <c r="D200">
        <v>187592</v>
      </c>
    </row>
    <row r="201" spans="1:4">
      <c r="A201" s="24">
        <v>507088020163</v>
      </c>
      <c r="B201" t="s">
        <v>343</v>
      </c>
      <c r="C201" s="4">
        <v>18</v>
      </c>
      <c r="D201">
        <v>99944989</v>
      </c>
    </row>
    <row r="202" spans="1:4">
      <c r="A202" s="24">
        <v>507088020163</v>
      </c>
      <c r="B202" t="s">
        <v>63</v>
      </c>
      <c r="C202" s="4">
        <v>19</v>
      </c>
      <c r="D202">
        <v>512760</v>
      </c>
    </row>
    <row r="203" spans="1:4">
      <c r="A203" s="24">
        <v>507088020163</v>
      </c>
      <c r="B203" t="s">
        <v>67</v>
      </c>
      <c r="C203" s="4">
        <v>23</v>
      </c>
      <c r="D203">
        <v>36842</v>
      </c>
    </row>
    <row r="204" spans="1:4">
      <c r="A204" s="24">
        <v>507088020163</v>
      </c>
      <c r="B204" t="s">
        <v>69</v>
      </c>
      <c r="C204" s="4">
        <v>25</v>
      </c>
      <c r="D204">
        <v>114279</v>
      </c>
    </row>
    <row r="205" spans="1:4">
      <c r="A205" s="24">
        <v>507088020163</v>
      </c>
      <c r="B205" t="s">
        <v>72</v>
      </c>
      <c r="C205" s="4">
        <v>28</v>
      </c>
      <c r="D205">
        <v>31927</v>
      </c>
    </row>
    <row r="206" spans="1:4">
      <c r="A206" s="24">
        <v>507088020163</v>
      </c>
      <c r="B206" t="s">
        <v>73</v>
      </c>
      <c r="C206" s="4">
        <v>29</v>
      </c>
      <c r="D206">
        <v>32689</v>
      </c>
    </row>
    <row r="207" spans="1:4">
      <c r="A207" s="24">
        <v>507088020163</v>
      </c>
      <c r="B207" t="s">
        <v>74</v>
      </c>
      <c r="C207" s="4">
        <v>30</v>
      </c>
      <c r="D207">
        <v>451567</v>
      </c>
    </row>
    <row r="208" spans="1:4">
      <c r="A208" s="24">
        <v>507088020163</v>
      </c>
      <c r="B208" t="s">
        <v>75</v>
      </c>
      <c r="C208" s="4">
        <v>31</v>
      </c>
      <c r="D208">
        <v>26975</v>
      </c>
    </row>
    <row r="209" spans="1:4">
      <c r="A209" s="24">
        <v>507088020163</v>
      </c>
      <c r="B209" t="s">
        <v>77</v>
      </c>
      <c r="C209" s="4">
        <v>33</v>
      </c>
      <c r="D209">
        <v>78452</v>
      </c>
    </row>
    <row r="210" spans="1:4">
      <c r="A210" s="24">
        <v>507088020163</v>
      </c>
      <c r="B210" t="s">
        <v>78</v>
      </c>
      <c r="C210" s="4">
        <v>34</v>
      </c>
      <c r="D210">
        <v>1762223</v>
      </c>
    </row>
    <row r="211" spans="1:4">
      <c r="A211" s="24">
        <v>507088020163</v>
      </c>
      <c r="B211" t="s">
        <v>340</v>
      </c>
      <c r="C211" s="4">
        <v>36</v>
      </c>
      <c r="D211">
        <v>80325</v>
      </c>
    </row>
    <row r="212" spans="1:4">
      <c r="A212" s="24">
        <v>507088020163</v>
      </c>
      <c r="B212" t="s">
        <v>80</v>
      </c>
      <c r="C212" s="4">
        <v>37</v>
      </c>
      <c r="D212">
        <v>40346</v>
      </c>
    </row>
    <row r="213" spans="1:4">
      <c r="A213" s="24">
        <v>507088020163</v>
      </c>
      <c r="B213" t="s">
        <v>341</v>
      </c>
      <c r="C213" s="4">
        <v>38</v>
      </c>
      <c r="D213">
        <v>3168385</v>
      </c>
    </row>
    <row r="214" spans="1:4">
      <c r="A214" s="24">
        <v>507088020163</v>
      </c>
      <c r="B214" t="s">
        <v>342</v>
      </c>
      <c r="C214" s="4">
        <v>39</v>
      </c>
      <c r="D214">
        <v>103113374</v>
      </c>
    </row>
    <row r="215" spans="1:4">
      <c r="A215" s="24">
        <v>309357020161</v>
      </c>
      <c r="B215" t="s">
        <v>333</v>
      </c>
      <c r="C215" s="4">
        <v>11</v>
      </c>
      <c r="D215">
        <v>20000000</v>
      </c>
    </row>
    <row r="216" spans="1:4">
      <c r="A216" s="24">
        <v>309357020161</v>
      </c>
      <c r="B216" t="s">
        <v>334</v>
      </c>
      <c r="C216" s="4">
        <v>12</v>
      </c>
      <c r="D216">
        <v>95000000</v>
      </c>
    </row>
    <row r="217" spans="1:4">
      <c r="A217" s="24">
        <v>309357020161</v>
      </c>
      <c r="B217" t="s">
        <v>337</v>
      </c>
      <c r="C217" s="4">
        <v>15</v>
      </c>
      <c r="D217">
        <v>-24000000</v>
      </c>
    </row>
    <row r="218" spans="1:4">
      <c r="A218" s="24">
        <v>309357020161</v>
      </c>
      <c r="B218" t="s">
        <v>343</v>
      </c>
      <c r="C218" s="4">
        <v>18</v>
      </c>
      <c r="D218">
        <v>91000000</v>
      </c>
    </row>
    <row r="219" spans="1:4">
      <c r="A219" s="24">
        <v>309357020161</v>
      </c>
      <c r="B219" t="s">
        <v>74</v>
      </c>
      <c r="C219" s="4">
        <v>30</v>
      </c>
      <c r="D219">
        <v>60000</v>
      </c>
    </row>
    <row r="220" spans="1:4">
      <c r="A220" s="24">
        <v>309357020161</v>
      </c>
      <c r="B220" t="s">
        <v>79</v>
      </c>
      <c r="C220" s="4">
        <v>35</v>
      </c>
      <c r="D220">
        <v>1100000</v>
      </c>
    </row>
    <row r="221" spans="1:4">
      <c r="A221" s="24">
        <v>309357020161</v>
      </c>
      <c r="B221" t="s">
        <v>80</v>
      </c>
      <c r="C221" s="4">
        <v>37</v>
      </c>
      <c r="D221">
        <v>3000000</v>
      </c>
    </row>
    <row r="222" spans="1:4">
      <c r="A222" s="24">
        <v>309357020161</v>
      </c>
      <c r="B222" t="s">
        <v>341</v>
      </c>
      <c r="C222" s="4">
        <v>38</v>
      </c>
      <c r="D222">
        <v>4160000</v>
      </c>
    </row>
    <row r="223" spans="1:4">
      <c r="A223" s="24">
        <v>309357020161</v>
      </c>
      <c r="B223" t="s">
        <v>342</v>
      </c>
      <c r="C223" s="4">
        <v>39</v>
      </c>
      <c r="D223">
        <v>95160000</v>
      </c>
    </row>
    <row r="224" spans="1:4">
      <c r="A224" s="24">
        <v>201541010160</v>
      </c>
      <c r="B224" t="s">
        <v>333</v>
      </c>
      <c r="C224" s="4">
        <v>11</v>
      </c>
      <c r="D224">
        <v>205750000</v>
      </c>
    </row>
    <row r="225" spans="1:4">
      <c r="A225" s="24">
        <v>201541010160</v>
      </c>
      <c r="B225" t="s">
        <v>334</v>
      </c>
      <c r="C225" s="4">
        <v>12</v>
      </c>
      <c r="D225">
        <v>369234687</v>
      </c>
    </row>
    <row r="226" spans="1:4">
      <c r="A226" s="24">
        <v>201541010160</v>
      </c>
      <c r="B226" t="s">
        <v>335</v>
      </c>
      <c r="C226" s="4">
        <v>13</v>
      </c>
      <c r="D226">
        <v>842832</v>
      </c>
    </row>
    <row r="227" spans="1:4">
      <c r="A227" s="24">
        <v>201541010160</v>
      </c>
      <c r="B227" t="s">
        <v>337</v>
      </c>
      <c r="C227" s="4">
        <v>15</v>
      </c>
      <c r="D227">
        <v>-86435614</v>
      </c>
    </row>
    <row r="228" spans="1:4">
      <c r="A228" s="24">
        <v>201541010160</v>
      </c>
      <c r="B228" t="s">
        <v>338</v>
      </c>
      <c r="C228" s="4">
        <v>16</v>
      </c>
      <c r="D228">
        <v>1072426</v>
      </c>
    </row>
    <row r="229" spans="1:4">
      <c r="A229" s="24">
        <v>201541010160</v>
      </c>
      <c r="B229" t="s">
        <v>343</v>
      </c>
      <c r="C229" s="4">
        <v>18</v>
      </c>
      <c r="D229">
        <v>490464331</v>
      </c>
    </row>
    <row r="230" spans="1:4">
      <c r="A230" s="24">
        <v>201541010160</v>
      </c>
      <c r="B230" t="s">
        <v>79</v>
      </c>
      <c r="C230" s="4">
        <v>35</v>
      </c>
      <c r="D230">
        <v>10256721</v>
      </c>
    </row>
    <row r="231" spans="1:4">
      <c r="A231" s="24">
        <v>201541010160</v>
      </c>
      <c r="B231" t="s">
        <v>80</v>
      </c>
      <c r="C231" s="4">
        <v>37</v>
      </c>
      <c r="D231">
        <v>1682842</v>
      </c>
    </row>
    <row r="232" spans="1:4">
      <c r="A232" s="24">
        <v>201541010160</v>
      </c>
      <c r="B232" t="s">
        <v>341</v>
      </c>
      <c r="C232" s="4">
        <v>38</v>
      </c>
      <c r="D232">
        <v>11939563</v>
      </c>
    </row>
    <row r="233" spans="1:4">
      <c r="A233" s="24">
        <v>201541010160</v>
      </c>
      <c r="B233" t="s">
        <v>342</v>
      </c>
      <c r="C233" s="4">
        <v>39</v>
      </c>
      <c r="D233">
        <v>502403894</v>
      </c>
    </row>
    <row r="234" spans="1:4">
      <c r="A234" s="24">
        <v>302626020165</v>
      </c>
      <c r="B234" t="s">
        <v>333</v>
      </c>
      <c r="C234" s="4">
        <v>11</v>
      </c>
      <c r="D234">
        <v>44305300</v>
      </c>
    </row>
    <row r="235" spans="1:4">
      <c r="A235" s="24">
        <v>302626020165</v>
      </c>
      <c r="B235" t="s">
        <v>334</v>
      </c>
      <c r="C235" s="4">
        <v>12</v>
      </c>
      <c r="D235">
        <v>78960745</v>
      </c>
    </row>
    <row r="236" spans="1:4">
      <c r="A236" s="24">
        <v>302626020165</v>
      </c>
      <c r="B236" t="s">
        <v>337</v>
      </c>
      <c r="C236" s="4">
        <v>15</v>
      </c>
      <c r="D236">
        <v>-51900500</v>
      </c>
    </row>
    <row r="237" spans="1:4">
      <c r="A237" s="24">
        <v>302626020165</v>
      </c>
      <c r="B237" t="s">
        <v>343</v>
      </c>
      <c r="C237" s="4">
        <v>18</v>
      </c>
      <c r="D237">
        <v>71365545</v>
      </c>
    </row>
    <row r="238" spans="1:4">
      <c r="A238" s="24">
        <v>302626020165</v>
      </c>
      <c r="B238" t="s">
        <v>63</v>
      </c>
      <c r="C238" s="4">
        <v>19</v>
      </c>
      <c r="D238">
        <v>2476677</v>
      </c>
    </row>
    <row r="239" spans="1:4">
      <c r="A239" s="24">
        <v>302626020165</v>
      </c>
      <c r="B239" t="s">
        <v>64</v>
      </c>
      <c r="C239" s="4">
        <v>20</v>
      </c>
      <c r="D239">
        <v>2466578</v>
      </c>
    </row>
    <row r="240" spans="1:4">
      <c r="A240" s="24">
        <v>302626020165</v>
      </c>
      <c r="B240" t="s">
        <v>67</v>
      </c>
      <c r="C240" s="4">
        <v>23</v>
      </c>
      <c r="D240">
        <v>163500</v>
      </c>
    </row>
    <row r="241" spans="1:4">
      <c r="A241" s="24">
        <v>302626020165</v>
      </c>
      <c r="B241" t="s">
        <v>68</v>
      </c>
      <c r="C241" s="4">
        <v>24</v>
      </c>
      <c r="D241">
        <v>93320</v>
      </c>
    </row>
    <row r="242" spans="1:4">
      <c r="A242" s="24">
        <v>302626020165</v>
      </c>
      <c r="B242" t="s">
        <v>69</v>
      </c>
      <c r="C242" s="4">
        <v>25</v>
      </c>
      <c r="D242">
        <v>176197</v>
      </c>
    </row>
    <row r="243" spans="1:4">
      <c r="A243" s="24">
        <v>302626020165</v>
      </c>
      <c r="B243" t="s">
        <v>72</v>
      </c>
      <c r="C243" s="4">
        <v>28</v>
      </c>
      <c r="D243">
        <v>1460000</v>
      </c>
    </row>
    <row r="244" spans="1:4">
      <c r="A244" s="24">
        <v>302626020165</v>
      </c>
      <c r="B244" t="s">
        <v>74</v>
      </c>
      <c r="C244" s="4">
        <v>30</v>
      </c>
      <c r="D244">
        <v>427847</v>
      </c>
    </row>
    <row r="245" spans="1:4">
      <c r="A245" s="24">
        <v>302626020165</v>
      </c>
      <c r="B245" t="s">
        <v>76</v>
      </c>
      <c r="C245" s="4">
        <v>32</v>
      </c>
      <c r="D245">
        <v>518819</v>
      </c>
    </row>
    <row r="246" spans="1:4">
      <c r="A246" s="24">
        <v>302626020165</v>
      </c>
      <c r="B246" t="s">
        <v>79</v>
      </c>
      <c r="C246" s="4">
        <v>35</v>
      </c>
      <c r="D246">
        <v>3556492</v>
      </c>
    </row>
    <row r="247" spans="1:4">
      <c r="A247" s="24">
        <v>302626020165</v>
      </c>
      <c r="B247" t="s">
        <v>340</v>
      </c>
      <c r="C247" s="4">
        <v>36</v>
      </c>
      <c r="D247">
        <v>435432</v>
      </c>
    </row>
    <row r="248" spans="1:4">
      <c r="A248" s="24">
        <v>302626020165</v>
      </c>
      <c r="B248" t="s">
        <v>80</v>
      </c>
      <c r="C248" s="4">
        <v>37</v>
      </c>
      <c r="D248">
        <v>281150</v>
      </c>
    </row>
    <row r="249" spans="1:4">
      <c r="A249" s="24">
        <v>302626020165</v>
      </c>
      <c r="B249" t="s">
        <v>341</v>
      </c>
      <c r="C249" s="4">
        <v>38</v>
      </c>
      <c r="D249">
        <v>12056012</v>
      </c>
    </row>
    <row r="250" spans="1:4">
      <c r="A250" s="24">
        <v>302626020165</v>
      </c>
      <c r="B250" t="s">
        <v>342</v>
      </c>
      <c r="C250" s="4">
        <v>39</v>
      </c>
      <c r="D250">
        <v>83421557</v>
      </c>
    </row>
    <row r="251" spans="1:4">
      <c r="A251" s="24">
        <v>302642020168</v>
      </c>
      <c r="B251" t="s">
        <v>333</v>
      </c>
      <c r="C251" s="4">
        <v>11</v>
      </c>
      <c r="D251">
        <v>20560000</v>
      </c>
    </row>
    <row r="252" spans="1:4">
      <c r="A252" s="24">
        <v>302642020168</v>
      </c>
      <c r="B252" t="s">
        <v>334</v>
      </c>
      <c r="C252" s="4">
        <v>12</v>
      </c>
      <c r="D252">
        <v>27540000</v>
      </c>
    </row>
    <row r="253" spans="1:4">
      <c r="A253" s="24">
        <v>302642020168</v>
      </c>
      <c r="B253" t="s">
        <v>335</v>
      </c>
      <c r="C253" s="4">
        <v>13</v>
      </c>
      <c r="D253">
        <v>250000</v>
      </c>
    </row>
    <row r="254" spans="1:4">
      <c r="A254" s="24">
        <v>302642020168</v>
      </c>
      <c r="B254" t="s">
        <v>337</v>
      </c>
      <c r="C254" s="4">
        <v>15</v>
      </c>
      <c r="D254">
        <v>-22049400</v>
      </c>
    </row>
    <row r="255" spans="1:4">
      <c r="A255" s="24">
        <v>302642020168</v>
      </c>
      <c r="B255" t="s">
        <v>343</v>
      </c>
      <c r="C255" s="4">
        <v>18</v>
      </c>
      <c r="D255">
        <v>26300600</v>
      </c>
    </row>
    <row r="256" spans="1:4">
      <c r="A256" s="24">
        <v>302642020168</v>
      </c>
      <c r="B256" t="s">
        <v>63</v>
      </c>
      <c r="C256" s="4">
        <v>19</v>
      </c>
      <c r="D256">
        <v>500000</v>
      </c>
    </row>
    <row r="257" spans="1:4">
      <c r="A257" s="24">
        <v>302642020168</v>
      </c>
      <c r="B257" t="s">
        <v>69</v>
      </c>
      <c r="C257" s="4">
        <v>25</v>
      </c>
      <c r="D257">
        <v>170000</v>
      </c>
    </row>
    <row r="258" spans="1:4">
      <c r="A258" s="24">
        <v>302642020168</v>
      </c>
      <c r="B258" t="s">
        <v>72</v>
      </c>
      <c r="C258" s="4">
        <v>28</v>
      </c>
      <c r="D258">
        <v>240000</v>
      </c>
    </row>
    <row r="259" spans="1:4">
      <c r="A259" s="24">
        <v>302642020168</v>
      </c>
      <c r="B259" t="s">
        <v>74</v>
      </c>
      <c r="C259" s="4">
        <v>30</v>
      </c>
      <c r="D259">
        <v>150000</v>
      </c>
    </row>
    <row r="260" spans="1:4">
      <c r="A260" s="24">
        <v>302642020168</v>
      </c>
      <c r="B260" t="s">
        <v>76</v>
      </c>
      <c r="C260" s="4">
        <v>32</v>
      </c>
      <c r="D260">
        <v>150000</v>
      </c>
    </row>
    <row r="261" spans="1:4">
      <c r="A261" s="24">
        <v>302642020168</v>
      </c>
      <c r="B261" t="s">
        <v>77</v>
      </c>
      <c r="C261" s="4">
        <v>33</v>
      </c>
      <c r="D261">
        <v>210000</v>
      </c>
    </row>
    <row r="262" spans="1:4">
      <c r="A262" s="24">
        <v>302642020168</v>
      </c>
      <c r="B262" t="s">
        <v>79</v>
      </c>
      <c r="C262" s="4">
        <v>35</v>
      </c>
      <c r="D262">
        <v>1360000</v>
      </c>
    </row>
    <row r="263" spans="1:4">
      <c r="A263" s="24">
        <v>302642020168</v>
      </c>
      <c r="B263" t="s">
        <v>341</v>
      </c>
      <c r="C263" s="4">
        <v>38</v>
      </c>
      <c r="D263">
        <v>2780000</v>
      </c>
    </row>
    <row r="264" spans="1:4">
      <c r="A264" s="24">
        <v>302642020168</v>
      </c>
      <c r="B264" t="s">
        <v>342</v>
      </c>
      <c r="C264" s="4">
        <v>39</v>
      </c>
      <c r="D264">
        <v>29080600</v>
      </c>
    </row>
    <row r="265" spans="1:4">
      <c r="A265" s="24">
        <v>201504020177</v>
      </c>
      <c r="B265" t="s">
        <v>333</v>
      </c>
      <c r="C265" s="4">
        <v>11</v>
      </c>
      <c r="D265">
        <v>20104658</v>
      </c>
    </row>
    <row r="266" spans="1:4">
      <c r="A266" s="24">
        <v>201504020177</v>
      </c>
      <c r="B266" t="s">
        <v>334</v>
      </c>
      <c r="C266" s="4">
        <v>12</v>
      </c>
      <c r="D266">
        <v>84540846</v>
      </c>
    </row>
    <row r="267" spans="1:4">
      <c r="A267" s="24">
        <v>201504020177</v>
      </c>
      <c r="B267" t="s">
        <v>337</v>
      </c>
      <c r="C267" s="4">
        <v>15</v>
      </c>
      <c r="D267">
        <v>-25406580</v>
      </c>
    </row>
    <row r="268" spans="1:4">
      <c r="A268" s="24">
        <v>201504020177</v>
      </c>
      <c r="B268" t="s">
        <v>339</v>
      </c>
      <c r="C268" s="4">
        <v>17</v>
      </c>
      <c r="D268">
        <v>1140754</v>
      </c>
    </row>
    <row r="269" spans="1:4">
      <c r="A269" s="24">
        <v>201504020177</v>
      </c>
      <c r="B269" t="s">
        <v>343</v>
      </c>
      <c r="C269" s="4">
        <v>18</v>
      </c>
      <c r="D269">
        <v>80379678</v>
      </c>
    </row>
    <row r="270" spans="1:4">
      <c r="A270" s="24">
        <v>201504020177</v>
      </c>
      <c r="B270" t="s">
        <v>63</v>
      </c>
      <c r="C270" s="4">
        <v>19</v>
      </c>
      <c r="D270">
        <v>410000</v>
      </c>
    </row>
    <row r="271" spans="1:4">
      <c r="A271" s="24">
        <v>201504020177</v>
      </c>
      <c r="B271" t="s">
        <v>67</v>
      </c>
      <c r="C271" s="4">
        <v>23</v>
      </c>
      <c r="D271">
        <v>45204</v>
      </c>
    </row>
    <row r="272" spans="1:4">
      <c r="A272" s="24">
        <v>201504020177</v>
      </c>
      <c r="B272" t="s">
        <v>68</v>
      </c>
      <c r="C272" s="4">
        <v>24</v>
      </c>
      <c r="D272">
        <v>14053</v>
      </c>
    </row>
    <row r="273" spans="1:4">
      <c r="A273" s="24">
        <v>201504020177</v>
      </c>
      <c r="B273" t="s">
        <v>69</v>
      </c>
      <c r="C273" s="4">
        <v>25</v>
      </c>
      <c r="D273">
        <v>50846</v>
      </c>
    </row>
    <row r="274" spans="1:4">
      <c r="A274" s="24">
        <v>201504020177</v>
      </c>
      <c r="B274" t="s">
        <v>70</v>
      </c>
      <c r="C274" s="4">
        <v>26</v>
      </c>
      <c r="D274">
        <v>11000</v>
      </c>
    </row>
    <row r="275" spans="1:4">
      <c r="A275" s="24">
        <v>201504020177</v>
      </c>
      <c r="B275" t="s">
        <v>73</v>
      </c>
      <c r="C275" s="4">
        <v>29</v>
      </c>
      <c r="D275">
        <v>25846</v>
      </c>
    </row>
    <row r="276" spans="1:4">
      <c r="A276" s="24">
        <v>201504020177</v>
      </c>
      <c r="B276" t="s">
        <v>74</v>
      </c>
      <c r="C276" s="4">
        <v>30</v>
      </c>
      <c r="D276">
        <v>12058</v>
      </c>
    </row>
    <row r="277" spans="1:4">
      <c r="A277" s="24">
        <v>201504020177</v>
      </c>
      <c r="B277" t="s">
        <v>77</v>
      </c>
      <c r="C277" s="4">
        <v>33</v>
      </c>
      <c r="D277">
        <v>108065</v>
      </c>
    </row>
    <row r="278" spans="1:4">
      <c r="A278" s="24">
        <v>201504020177</v>
      </c>
      <c r="B278" t="s">
        <v>78</v>
      </c>
      <c r="C278" s="4">
        <v>34</v>
      </c>
      <c r="D278">
        <v>1706580</v>
      </c>
    </row>
    <row r="279" spans="1:4">
      <c r="A279" s="24">
        <v>201504020177</v>
      </c>
      <c r="B279" t="s">
        <v>340</v>
      </c>
      <c r="C279" s="4">
        <v>36</v>
      </c>
      <c r="D279">
        <v>70846</v>
      </c>
    </row>
    <row r="280" spans="1:4">
      <c r="A280" s="24">
        <v>201504020177</v>
      </c>
      <c r="B280" t="s">
        <v>80</v>
      </c>
      <c r="C280" s="4">
        <v>37</v>
      </c>
      <c r="D280">
        <v>91025</v>
      </c>
    </row>
    <row r="281" spans="1:4">
      <c r="A281" s="24">
        <v>201504020177</v>
      </c>
      <c r="B281" t="s">
        <v>341</v>
      </c>
      <c r="C281" s="4">
        <v>38</v>
      </c>
      <c r="D281">
        <v>2545523</v>
      </c>
    </row>
    <row r="282" spans="1:4">
      <c r="A282" s="24">
        <v>201504020177</v>
      </c>
      <c r="B282" t="s">
        <v>342</v>
      </c>
      <c r="C282" s="4">
        <v>39</v>
      </c>
      <c r="D282">
        <v>82925201</v>
      </c>
    </row>
    <row r="283" spans="1:4">
      <c r="A283" s="24">
        <v>302633020186</v>
      </c>
      <c r="B283" t="s">
        <v>333</v>
      </c>
      <c r="C283" s="4">
        <v>11</v>
      </c>
      <c r="D283">
        <v>25200607</v>
      </c>
    </row>
    <row r="284" spans="1:4">
      <c r="A284" s="24">
        <v>302633020186</v>
      </c>
      <c r="B284" t="s">
        <v>334</v>
      </c>
      <c r="C284" s="4">
        <v>12</v>
      </c>
      <c r="D284">
        <v>59289393</v>
      </c>
    </row>
    <row r="285" spans="1:4">
      <c r="A285" s="24">
        <v>302633020186</v>
      </c>
      <c r="B285" t="s">
        <v>337</v>
      </c>
      <c r="C285" s="4">
        <v>15</v>
      </c>
      <c r="D285">
        <v>-26000000</v>
      </c>
    </row>
    <row r="286" spans="1:4">
      <c r="A286" s="24">
        <v>302633020186</v>
      </c>
      <c r="B286" t="s">
        <v>343</v>
      </c>
      <c r="C286" s="4">
        <v>18</v>
      </c>
      <c r="D286">
        <v>58490000</v>
      </c>
    </row>
    <row r="287" spans="1:4">
      <c r="A287" s="24">
        <v>302633020186</v>
      </c>
      <c r="B287" t="s">
        <v>63</v>
      </c>
      <c r="C287" s="4">
        <v>19</v>
      </c>
      <c r="D287">
        <v>570000</v>
      </c>
    </row>
    <row r="288" spans="1:4">
      <c r="A288" s="24">
        <v>302633020186</v>
      </c>
      <c r="B288" t="s">
        <v>67</v>
      </c>
      <c r="C288" s="4">
        <v>23</v>
      </c>
      <c r="D288">
        <v>100000</v>
      </c>
    </row>
    <row r="289" spans="1:4">
      <c r="A289" s="24">
        <v>302633020186</v>
      </c>
      <c r="B289" t="s">
        <v>69</v>
      </c>
      <c r="C289" s="4">
        <v>25</v>
      </c>
      <c r="D289">
        <v>55000</v>
      </c>
    </row>
    <row r="290" spans="1:4">
      <c r="A290" s="24">
        <v>302633020186</v>
      </c>
      <c r="B290" t="s">
        <v>74</v>
      </c>
      <c r="C290" s="4">
        <v>30</v>
      </c>
      <c r="D290">
        <v>155000</v>
      </c>
    </row>
    <row r="291" spans="1:4">
      <c r="A291" s="24">
        <v>302633020186</v>
      </c>
      <c r="B291" t="s">
        <v>76</v>
      </c>
      <c r="C291" s="4">
        <v>32</v>
      </c>
      <c r="D291">
        <v>20000</v>
      </c>
    </row>
    <row r="292" spans="1:4">
      <c r="A292" s="24">
        <v>302633020186</v>
      </c>
      <c r="B292" t="s">
        <v>79</v>
      </c>
      <c r="C292" s="4">
        <v>35</v>
      </c>
      <c r="D292">
        <v>3448989</v>
      </c>
    </row>
    <row r="293" spans="1:4">
      <c r="A293" s="24">
        <v>302633020186</v>
      </c>
      <c r="B293" t="s">
        <v>340</v>
      </c>
      <c r="C293" s="4">
        <v>36</v>
      </c>
      <c r="D293">
        <v>23000</v>
      </c>
    </row>
    <row r="294" spans="1:4">
      <c r="A294" s="24">
        <v>302633020186</v>
      </c>
      <c r="B294" t="s">
        <v>80</v>
      </c>
      <c r="C294" s="4">
        <v>37</v>
      </c>
      <c r="D294">
        <v>197000</v>
      </c>
    </row>
    <row r="295" spans="1:4">
      <c r="A295" s="24">
        <v>302633020186</v>
      </c>
      <c r="B295" t="s">
        <v>341</v>
      </c>
      <c r="C295" s="4">
        <v>38</v>
      </c>
      <c r="D295">
        <v>4568989</v>
      </c>
    </row>
    <row r="296" spans="1:4">
      <c r="A296" s="24">
        <v>302633020186</v>
      </c>
      <c r="B296" t="s">
        <v>342</v>
      </c>
      <c r="C296" s="4">
        <v>39</v>
      </c>
      <c r="D296">
        <v>63058989</v>
      </c>
    </row>
    <row r="297" spans="1:4">
      <c r="A297" s="24">
        <v>404751020171</v>
      </c>
      <c r="B297" t="s">
        <v>333</v>
      </c>
      <c r="C297" s="4">
        <v>11</v>
      </c>
      <c r="D297">
        <v>24200000</v>
      </c>
    </row>
    <row r="298" spans="1:4">
      <c r="A298" s="24">
        <v>404751020171</v>
      </c>
      <c r="B298" t="s">
        <v>334</v>
      </c>
      <c r="C298" s="4">
        <v>12</v>
      </c>
      <c r="D298">
        <v>164706000</v>
      </c>
    </row>
    <row r="299" spans="1:4">
      <c r="A299" s="24">
        <v>404751020171</v>
      </c>
      <c r="B299" t="s">
        <v>335</v>
      </c>
      <c r="C299" s="4">
        <v>13</v>
      </c>
      <c r="D299">
        <v>302000</v>
      </c>
    </row>
    <row r="300" spans="1:4">
      <c r="A300" s="24">
        <v>404751020171</v>
      </c>
      <c r="B300" t="s">
        <v>337</v>
      </c>
      <c r="C300" s="4">
        <v>15</v>
      </c>
      <c r="D300">
        <v>-24200000</v>
      </c>
    </row>
    <row r="301" spans="1:4">
      <c r="A301" s="24">
        <v>404751020171</v>
      </c>
      <c r="B301" t="s">
        <v>343</v>
      </c>
      <c r="C301" s="4">
        <v>18</v>
      </c>
      <c r="D301">
        <v>165008000</v>
      </c>
    </row>
    <row r="302" spans="1:4">
      <c r="A302" s="24">
        <v>404751020171</v>
      </c>
      <c r="B302" t="s">
        <v>63</v>
      </c>
      <c r="C302" s="4">
        <v>19</v>
      </c>
      <c r="D302">
        <v>225000</v>
      </c>
    </row>
    <row r="303" spans="1:4">
      <c r="A303" s="24">
        <v>404751020171</v>
      </c>
      <c r="B303" t="s">
        <v>67</v>
      </c>
      <c r="C303" s="4">
        <v>23</v>
      </c>
      <c r="D303">
        <v>6000</v>
      </c>
    </row>
    <row r="304" spans="1:4">
      <c r="A304" s="24">
        <v>404751020171</v>
      </c>
      <c r="B304" t="s">
        <v>69</v>
      </c>
      <c r="C304" s="4">
        <v>25</v>
      </c>
      <c r="D304">
        <v>10000</v>
      </c>
    </row>
    <row r="305" spans="1:4">
      <c r="A305" s="24">
        <v>404751020171</v>
      </c>
      <c r="B305" t="s">
        <v>79</v>
      </c>
      <c r="C305" s="4">
        <v>35</v>
      </c>
      <c r="D305">
        <v>2750000</v>
      </c>
    </row>
    <row r="306" spans="1:4">
      <c r="A306" s="24">
        <v>404751020171</v>
      </c>
      <c r="B306" t="s">
        <v>80</v>
      </c>
      <c r="C306" s="4">
        <v>37</v>
      </c>
      <c r="D306">
        <v>148000</v>
      </c>
    </row>
    <row r="307" spans="1:4">
      <c r="A307" s="24">
        <v>404751020171</v>
      </c>
      <c r="B307" t="s">
        <v>341</v>
      </c>
      <c r="C307" s="4">
        <v>38</v>
      </c>
      <c r="D307">
        <v>3139000</v>
      </c>
    </row>
    <row r="308" spans="1:4">
      <c r="A308" s="24">
        <v>404751020171</v>
      </c>
      <c r="B308" t="s">
        <v>342</v>
      </c>
      <c r="C308" s="4">
        <v>39</v>
      </c>
      <c r="D308">
        <v>168147000</v>
      </c>
    </row>
    <row r="309" spans="1:4">
      <c r="A309" s="24">
        <v>201519010181</v>
      </c>
      <c r="B309" t="s">
        <v>343</v>
      </c>
      <c r="C309" s="4">
        <v>18</v>
      </c>
      <c r="D309">
        <v>13963500</v>
      </c>
    </row>
    <row r="310" spans="1:4">
      <c r="A310" s="24">
        <v>201519010181</v>
      </c>
      <c r="B310" t="s">
        <v>63</v>
      </c>
      <c r="C310" s="4">
        <v>19</v>
      </c>
      <c r="D310">
        <v>964000</v>
      </c>
    </row>
    <row r="311" spans="1:4">
      <c r="A311" s="24">
        <v>201519010181</v>
      </c>
      <c r="B311" t="s">
        <v>66</v>
      </c>
      <c r="C311" s="4">
        <v>22</v>
      </c>
      <c r="D311">
        <v>6500</v>
      </c>
    </row>
    <row r="312" spans="1:4">
      <c r="A312" s="24">
        <v>201519010181</v>
      </c>
      <c r="B312" t="s">
        <v>67</v>
      </c>
      <c r="C312" s="4">
        <v>23</v>
      </c>
      <c r="D312">
        <v>22500</v>
      </c>
    </row>
    <row r="313" spans="1:4">
      <c r="A313" s="24">
        <v>201519010181</v>
      </c>
      <c r="B313" t="s">
        <v>68</v>
      </c>
      <c r="C313" s="4">
        <v>24</v>
      </c>
      <c r="D313">
        <v>20000</v>
      </c>
    </row>
    <row r="314" spans="1:4">
      <c r="A314" s="24">
        <v>201519010181</v>
      </c>
      <c r="B314" t="s">
        <v>70</v>
      </c>
      <c r="C314" s="4">
        <v>26</v>
      </c>
      <c r="D314">
        <v>2500</v>
      </c>
    </row>
    <row r="315" spans="1:4">
      <c r="A315" s="24">
        <v>201519010181</v>
      </c>
      <c r="B315" t="s">
        <v>74</v>
      </c>
      <c r="C315" s="4">
        <v>30</v>
      </c>
      <c r="D315">
        <v>34670</v>
      </c>
    </row>
    <row r="316" spans="1:4">
      <c r="A316" s="24">
        <v>201519010181</v>
      </c>
      <c r="B316" t="s">
        <v>76</v>
      </c>
      <c r="C316" s="4">
        <v>32</v>
      </c>
      <c r="D316">
        <v>124500</v>
      </c>
    </row>
    <row r="317" spans="1:4">
      <c r="A317" s="24">
        <v>201519010181</v>
      </c>
      <c r="B317" t="s">
        <v>77</v>
      </c>
      <c r="C317" s="4">
        <v>33</v>
      </c>
      <c r="D317">
        <v>188000</v>
      </c>
    </row>
    <row r="318" spans="1:4">
      <c r="A318" s="24">
        <v>201519010181</v>
      </c>
      <c r="B318" t="s">
        <v>340</v>
      </c>
      <c r="C318" s="4">
        <v>36</v>
      </c>
      <c r="D318">
        <v>121500</v>
      </c>
    </row>
    <row r="319" spans="1:4">
      <c r="A319" s="24">
        <v>201519010181</v>
      </c>
      <c r="B319" t="s">
        <v>80</v>
      </c>
      <c r="C319" s="4">
        <v>37</v>
      </c>
      <c r="D319">
        <v>259000</v>
      </c>
    </row>
    <row r="320" spans="1:4">
      <c r="A320" s="24">
        <v>201519010181</v>
      </c>
      <c r="B320" t="s">
        <v>341</v>
      </c>
      <c r="C320" s="4">
        <v>38</v>
      </c>
      <c r="D320">
        <v>1743170</v>
      </c>
    </row>
    <row r="321" spans="1:4">
      <c r="A321" s="24">
        <v>201519010181</v>
      </c>
      <c r="B321" t="s">
        <v>342</v>
      </c>
      <c r="C321" s="4">
        <v>39</v>
      </c>
      <c r="D321">
        <v>15706670</v>
      </c>
    </row>
    <row r="322" spans="1:4">
      <c r="A322" s="24">
        <v>302626020186</v>
      </c>
      <c r="B322" t="s">
        <v>333</v>
      </c>
      <c r="C322" s="4">
        <v>11</v>
      </c>
      <c r="D322">
        <v>36393175</v>
      </c>
    </row>
    <row r="323" spans="1:4">
      <c r="A323" s="24">
        <v>302626020186</v>
      </c>
      <c r="B323" t="s">
        <v>334</v>
      </c>
      <c r="C323" s="4">
        <v>12</v>
      </c>
      <c r="D323">
        <v>78981810</v>
      </c>
    </row>
    <row r="324" spans="1:4">
      <c r="A324" s="24">
        <v>302626020186</v>
      </c>
      <c r="B324" t="s">
        <v>337</v>
      </c>
      <c r="C324" s="4">
        <v>15</v>
      </c>
      <c r="D324">
        <v>-94103890</v>
      </c>
    </row>
    <row r="325" spans="1:4">
      <c r="A325" s="24">
        <v>302626020186</v>
      </c>
      <c r="B325" t="s">
        <v>343</v>
      </c>
      <c r="C325" s="4">
        <v>18</v>
      </c>
      <c r="D325">
        <v>21271095</v>
      </c>
    </row>
    <row r="326" spans="1:4">
      <c r="A326" s="24">
        <v>302626020186</v>
      </c>
      <c r="B326" t="s">
        <v>63</v>
      </c>
      <c r="C326" s="4">
        <v>19</v>
      </c>
      <c r="D326">
        <v>13338827</v>
      </c>
    </row>
    <row r="327" spans="1:4">
      <c r="A327" s="24">
        <v>302626020186</v>
      </c>
      <c r="B327" t="s">
        <v>66</v>
      </c>
      <c r="C327" s="4">
        <v>22</v>
      </c>
      <c r="D327">
        <v>28750</v>
      </c>
    </row>
    <row r="328" spans="1:4">
      <c r="A328" s="24">
        <v>302626020186</v>
      </c>
      <c r="B328" t="s">
        <v>67</v>
      </c>
      <c r="C328" s="4">
        <v>23</v>
      </c>
      <c r="D328">
        <v>4846839</v>
      </c>
    </row>
    <row r="329" spans="1:4">
      <c r="A329" s="24">
        <v>302626020186</v>
      </c>
      <c r="B329" t="s">
        <v>68</v>
      </c>
      <c r="C329" s="4">
        <v>24</v>
      </c>
      <c r="D329">
        <v>315639</v>
      </c>
    </row>
    <row r="330" spans="1:4">
      <c r="A330" s="24">
        <v>302626020186</v>
      </c>
      <c r="B330" t="s">
        <v>69</v>
      </c>
      <c r="C330" s="4">
        <v>25</v>
      </c>
      <c r="D330">
        <v>228345</v>
      </c>
    </row>
    <row r="331" spans="1:4">
      <c r="A331" s="24">
        <v>302626020186</v>
      </c>
      <c r="B331" t="s">
        <v>72</v>
      </c>
      <c r="C331" s="4">
        <v>28</v>
      </c>
      <c r="D331">
        <v>1287207</v>
      </c>
    </row>
    <row r="332" spans="1:4">
      <c r="A332" s="24">
        <v>302626020186</v>
      </c>
      <c r="B332" t="s">
        <v>74</v>
      </c>
      <c r="C332" s="4">
        <v>30</v>
      </c>
      <c r="D332">
        <v>1300592</v>
      </c>
    </row>
    <row r="333" spans="1:4">
      <c r="A333" s="24">
        <v>302626020186</v>
      </c>
      <c r="B333" t="s">
        <v>75</v>
      </c>
      <c r="C333" s="4">
        <v>31</v>
      </c>
      <c r="D333">
        <v>528137</v>
      </c>
    </row>
    <row r="334" spans="1:4">
      <c r="A334" s="24">
        <v>302626020186</v>
      </c>
      <c r="B334" t="s">
        <v>76</v>
      </c>
      <c r="C334" s="4">
        <v>32</v>
      </c>
      <c r="D334">
        <v>2543835</v>
      </c>
    </row>
    <row r="335" spans="1:4">
      <c r="A335" s="24">
        <v>302626020186</v>
      </c>
      <c r="B335" t="s">
        <v>77</v>
      </c>
      <c r="C335" s="4">
        <v>33</v>
      </c>
      <c r="D335">
        <v>166665</v>
      </c>
    </row>
    <row r="336" spans="1:4">
      <c r="A336" s="24">
        <v>302626020186</v>
      </c>
      <c r="B336" t="s">
        <v>79</v>
      </c>
      <c r="C336" s="4">
        <v>35</v>
      </c>
      <c r="D336">
        <v>3821384</v>
      </c>
    </row>
    <row r="337" spans="1:4">
      <c r="A337" s="24">
        <v>302626020186</v>
      </c>
      <c r="B337" t="s">
        <v>340</v>
      </c>
      <c r="C337" s="4">
        <v>36</v>
      </c>
      <c r="D337">
        <v>1308783</v>
      </c>
    </row>
    <row r="338" spans="1:4">
      <c r="A338" s="24">
        <v>302626020186</v>
      </c>
      <c r="B338" t="s">
        <v>80</v>
      </c>
      <c r="C338" s="4">
        <v>37</v>
      </c>
      <c r="D338">
        <v>9152323</v>
      </c>
    </row>
    <row r="339" spans="1:4">
      <c r="A339" s="24">
        <v>302626020186</v>
      </c>
      <c r="B339" t="s">
        <v>341</v>
      </c>
      <c r="C339" s="4">
        <v>38</v>
      </c>
      <c r="D339">
        <v>38867326</v>
      </c>
    </row>
    <row r="340" spans="1:4">
      <c r="A340" s="24">
        <v>302626020186</v>
      </c>
      <c r="B340" t="s">
        <v>342</v>
      </c>
      <c r="C340" s="4">
        <v>39</v>
      </c>
      <c r="D340">
        <v>60138421</v>
      </c>
    </row>
    <row r="341" spans="1:4">
      <c r="A341" s="24">
        <v>303330020172</v>
      </c>
      <c r="B341" t="s">
        <v>343</v>
      </c>
      <c r="C341" s="4">
        <v>18</v>
      </c>
      <c r="D341">
        <v>73800000</v>
      </c>
    </row>
    <row r="342" spans="1:4">
      <c r="A342" s="24">
        <v>303330020172</v>
      </c>
      <c r="B342" t="s">
        <v>79</v>
      </c>
      <c r="C342" s="4">
        <v>35</v>
      </c>
      <c r="D342">
        <v>2248111</v>
      </c>
    </row>
    <row r="343" spans="1:4">
      <c r="A343" s="24">
        <v>303330020172</v>
      </c>
      <c r="B343" t="s">
        <v>340</v>
      </c>
      <c r="C343" s="4">
        <v>36</v>
      </c>
      <c r="D343">
        <v>390000</v>
      </c>
    </row>
    <row r="344" spans="1:4">
      <c r="A344" s="24">
        <v>303330020172</v>
      </c>
      <c r="B344" t="s">
        <v>80</v>
      </c>
      <c r="C344" s="4">
        <v>37</v>
      </c>
      <c r="D344">
        <v>530000</v>
      </c>
    </row>
    <row r="345" spans="1:4">
      <c r="A345" s="24">
        <v>303330020172</v>
      </c>
      <c r="B345" t="s">
        <v>341</v>
      </c>
      <c r="C345" s="4">
        <v>38</v>
      </c>
      <c r="D345">
        <v>3168111</v>
      </c>
    </row>
    <row r="346" spans="1:4">
      <c r="A346" s="24">
        <v>303330020172</v>
      </c>
      <c r="B346" t="s">
        <v>342</v>
      </c>
      <c r="C346" s="4">
        <v>39</v>
      </c>
      <c r="D346">
        <v>76968111</v>
      </c>
    </row>
    <row r="347" spans="1:4">
      <c r="A347" s="24">
        <v>304849010184</v>
      </c>
      <c r="B347" t="s">
        <v>333</v>
      </c>
      <c r="C347" s="4">
        <v>11</v>
      </c>
      <c r="D347">
        <v>3975000</v>
      </c>
    </row>
    <row r="348" spans="1:4">
      <c r="A348" s="24">
        <v>304849010184</v>
      </c>
      <c r="B348" t="s">
        <v>334</v>
      </c>
      <c r="C348" s="4">
        <v>12</v>
      </c>
      <c r="D348">
        <v>38235000</v>
      </c>
    </row>
    <row r="349" spans="1:4">
      <c r="A349" s="24">
        <v>304849010184</v>
      </c>
      <c r="B349" t="s">
        <v>337</v>
      </c>
      <c r="C349" s="4">
        <v>15</v>
      </c>
      <c r="D349">
        <v>-4445000</v>
      </c>
    </row>
    <row r="350" spans="1:4">
      <c r="A350" s="24">
        <v>304849010184</v>
      </c>
      <c r="B350" t="s">
        <v>343</v>
      </c>
      <c r="C350" s="4">
        <v>18</v>
      </c>
      <c r="D350">
        <v>37765000</v>
      </c>
    </row>
    <row r="351" spans="1:4">
      <c r="A351" s="24">
        <v>304849010184</v>
      </c>
      <c r="B351" t="s">
        <v>63</v>
      </c>
      <c r="C351" s="4">
        <v>19</v>
      </c>
      <c r="D351">
        <v>425000</v>
      </c>
    </row>
    <row r="352" spans="1:4">
      <c r="A352" s="24">
        <v>304849010184</v>
      </c>
      <c r="B352" t="s">
        <v>67</v>
      </c>
      <c r="C352" s="4">
        <v>23</v>
      </c>
      <c r="D352">
        <v>41000</v>
      </c>
    </row>
    <row r="353" spans="1:4">
      <c r="A353" s="24">
        <v>304849010184</v>
      </c>
      <c r="B353" t="s">
        <v>69</v>
      </c>
      <c r="C353" s="4">
        <v>25</v>
      </c>
      <c r="D353">
        <v>32000</v>
      </c>
    </row>
    <row r="354" spans="1:4">
      <c r="A354" s="24">
        <v>304849010184</v>
      </c>
      <c r="B354" t="s">
        <v>70</v>
      </c>
      <c r="C354" s="4">
        <v>26</v>
      </c>
      <c r="D354">
        <v>1751887</v>
      </c>
    </row>
    <row r="355" spans="1:4">
      <c r="A355" s="24">
        <v>304849010184</v>
      </c>
      <c r="B355" t="s">
        <v>72</v>
      </c>
      <c r="C355" s="4">
        <v>28</v>
      </c>
      <c r="D355">
        <v>432000</v>
      </c>
    </row>
    <row r="356" spans="1:4">
      <c r="A356" s="24">
        <v>304849010184</v>
      </c>
      <c r="B356" t="s">
        <v>74</v>
      </c>
      <c r="C356" s="4">
        <v>30</v>
      </c>
      <c r="D356">
        <v>59113</v>
      </c>
    </row>
    <row r="357" spans="1:4">
      <c r="A357" s="24">
        <v>304849010184</v>
      </c>
      <c r="B357" t="s">
        <v>76</v>
      </c>
      <c r="C357" s="4">
        <v>32</v>
      </c>
      <c r="D357">
        <v>51000</v>
      </c>
    </row>
    <row r="358" spans="1:4">
      <c r="A358" s="24">
        <v>304849010184</v>
      </c>
      <c r="B358" t="s">
        <v>77</v>
      </c>
      <c r="C358" s="4">
        <v>33</v>
      </c>
      <c r="D358">
        <v>312000</v>
      </c>
    </row>
    <row r="359" spans="1:4">
      <c r="A359" s="24">
        <v>304849010184</v>
      </c>
      <c r="B359" t="s">
        <v>79</v>
      </c>
      <c r="C359" s="4">
        <v>35</v>
      </c>
      <c r="D359">
        <v>405000</v>
      </c>
    </row>
    <row r="360" spans="1:4">
      <c r="A360" s="24">
        <v>304849010184</v>
      </c>
      <c r="B360" t="s">
        <v>340</v>
      </c>
      <c r="C360" s="4">
        <v>36</v>
      </c>
      <c r="D360">
        <v>1255000</v>
      </c>
    </row>
    <row r="361" spans="1:4">
      <c r="A361" s="24">
        <v>304849010184</v>
      </c>
      <c r="B361" t="s">
        <v>80</v>
      </c>
      <c r="C361" s="4">
        <v>37</v>
      </c>
      <c r="D361">
        <v>562000</v>
      </c>
    </row>
    <row r="362" spans="1:4">
      <c r="A362" s="24">
        <v>304849010184</v>
      </c>
      <c r="B362" t="s">
        <v>341</v>
      </c>
      <c r="C362" s="4">
        <v>38</v>
      </c>
      <c r="D362">
        <v>5326000</v>
      </c>
    </row>
    <row r="363" spans="1:4">
      <c r="A363" s="24">
        <v>304849010184</v>
      </c>
      <c r="B363" t="s">
        <v>342</v>
      </c>
      <c r="C363" s="4">
        <v>39</v>
      </c>
      <c r="D363">
        <v>43091000</v>
      </c>
    </row>
    <row r="364" spans="1:4">
      <c r="A364" s="24">
        <v>201586010175</v>
      </c>
      <c r="B364" t="s">
        <v>343</v>
      </c>
      <c r="C364" s="4">
        <v>18</v>
      </c>
      <c r="D364">
        <v>65250000</v>
      </c>
    </row>
    <row r="365" spans="1:4">
      <c r="A365" s="24">
        <v>201586010175</v>
      </c>
      <c r="B365" t="s">
        <v>63</v>
      </c>
      <c r="C365" s="4">
        <v>19</v>
      </c>
      <c r="D365">
        <v>525000</v>
      </c>
    </row>
    <row r="366" spans="1:4">
      <c r="A366" s="24">
        <v>201586010175</v>
      </c>
      <c r="B366" t="s">
        <v>70</v>
      </c>
      <c r="C366" s="4">
        <v>26</v>
      </c>
      <c r="D366">
        <v>550000</v>
      </c>
    </row>
    <row r="367" spans="1:4">
      <c r="A367" s="24">
        <v>201586010175</v>
      </c>
      <c r="B367" t="s">
        <v>78</v>
      </c>
      <c r="C367" s="4">
        <v>34</v>
      </c>
      <c r="D367">
        <v>1650000</v>
      </c>
    </row>
    <row r="368" spans="1:4">
      <c r="A368" s="24">
        <v>201586010175</v>
      </c>
      <c r="B368" t="s">
        <v>340</v>
      </c>
      <c r="C368" s="4">
        <v>36</v>
      </c>
      <c r="D368">
        <v>275000</v>
      </c>
    </row>
    <row r="369" spans="1:4">
      <c r="A369" s="24">
        <v>201586010175</v>
      </c>
      <c r="B369" t="s">
        <v>80</v>
      </c>
      <c r="C369" s="4">
        <v>37</v>
      </c>
      <c r="D369">
        <v>4050000</v>
      </c>
    </row>
    <row r="370" spans="1:4">
      <c r="A370" s="24">
        <v>201586010175</v>
      </c>
      <c r="B370" t="s">
        <v>341</v>
      </c>
      <c r="C370" s="4">
        <v>38</v>
      </c>
      <c r="D370">
        <v>7050000</v>
      </c>
    </row>
    <row r="371" spans="1:4">
      <c r="A371" s="24">
        <v>201586010175</v>
      </c>
      <c r="B371" t="s">
        <v>342</v>
      </c>
      <c r="C371" s="4">
        <v>39</v>
      </c>
      <c r="D371">
        <v>72300000</v>
      </c>
    </row>
    <row r="372" spans="1:4">
      <c r="A372" s="24">
        <v>404721010176</v>
      </c>
      <c r="B372" t="s">
        <v>333</v>
      </c>
      <c r="C372" s="4">
        <v>11</v>
      </c>
      <c r="D372">
        <v>7945345</v>
      </c>
    </row>
    <row r="373" spans="1:4">
      <c r="A373" s="24">
        <v>404721010176</v>
      </c>
      <c r="B373" t="s">
        <v>334</v>
      </c>
      <c r="C373" s="4">
        <v>12</v>
      </c>
      <c r="D373">
        <v>30085376</v>
      </c>
    </row>
    <row r="374" spans="1:4">
      <c r="A374" s="24">
        <v>404721010176</v>
      </c>
      <c r="B374" t="s">
        <v>337</v>
      </c>
      <c r="C374" s="4">
        <v>15</v>
      </c>
      <c r="D374">
        <v>-9381732</v>
      </c>
    </row>
    <row r="375" spans="1:4">
      <c r="A375" s="24">
        <v>404721010176</v>
      </c>
      <c r="B375" t="s">
        <v>338</v>
      </c>
      <c r="C375" s="4">
        <v>16</v>
      </c>
      <c r="D375">
        <v>172346</v>
      </c>
    </row>
    <row r="376" spans="1:4">
      <c r="A376" s="24">
        <v>404721010176</v>
      </c>
      <c r="B376" t="s">
        <v>339</v>
      </c>
      <c r="C376" s="4">
        <v>17</v>
      </c>
      <c r="D376">
        <v>350810</v>
      </c>
    </row>
    <row r="377" spans="1:4">
      <c r="A377" s="24">
        <v>404721010176</v>
      </c>
      <c r="B377" t="s">
        <v>343</v>
      </c>
      <c r="C377" s="4">
        <v>18</v>
      </c>
      <c r="D377">
        <v>29172145</v>
      </c>
    </row>
    <row r="378" spans="1:4">
      <c r="A378" s="24">
        <v>404721010176</v>
      </c>
      <c r="B378" t="s">
        <v>70</v>
      </c>
      <c r="C378" s="4">
        <v>26</v>
      </c>
      <c r="D378">
        <v>5000</v>
      </c>
    </row>
    <row r="379" spans="1:4">
      <c r="A379" s="24">
        <v>404721010176</v>
      </c>
      <c r="B379" t="s">
        <v>74</v>
      </c>
      <c r="C379" s="4">
        <v>30</v>
      </c>
      <c r="D379">
        <v>36450</v>
      </c>
    </row>
    <row r="380" spans="1:4">
      <c r="A380" s="24">
        <v>404721010176</v>
      </c>
      <c r="B380" t="s">
        <v>79</v>
      </c>
      <c r="C380" s="4">
        <v>35</v>
      </c>
      <c r="D380">
        <v>538638</v>
      </c>
    </row>
    <row r="381" spans="1:4">
      <c r="A381" s="24">
        <v>404721010176</v>
      </c>
      <c r="B381" t="s">
        <v>80</v>
      </c>
      <c r="C381" s="4">
        <v>37</v>
      </c>
      <c r="D381">
        <v>275376</v>
      </c>
    </row>
    <row r="382" spans="1:4">
      <c r="A382" s="24">
        <v>404721010176</v>
      </c>
      <c r="B382" t="s">
        <v>341</v>
      </c>
      <c r="C382" s="4">
        <v>38</v>
      </c>
      <c r="D382">
        <v>855464</v>
      </c>
    </row>
    <row r="383" spans="1:4">
      <c r="A383" s="24">
        <v>404721010176</v>
      </c>
      <c r="B383" t="s">
        <v>342</v>
      </c>
      <c r="C383" s="4">
        <v>39</v>
      </c>
      <c r="D383">
        <v>30027609</v>
      </c>
    </row>
    <row r="384" spans="1:4">
      <c r="A384" s="24">
        <v>302676020173</v>
      </c>
      <c r="B384" t="s">
        <v>343</v>
      </c>
      <c r="C384" s="4">
        <v>18</v>
      </c>
      <c r="D384">
        <v>36869959.560000002</v>
      </c>
    </row>
    <row r="385" spans="1:4">
      <c r="A385" s="24">
        <v>302676020173</v>
      </c>
      <c r="B385" t="s">
        <v>63</v>
      </c>
      <c r="C385" s="4">
        <v>19</v>
      </c>
      <c r="D385">
        <v>2506944.0099999998</v>
      </c>
    </row>
    <row r="386" spans="1:4">
      <c r="A386" s="24">
        <v>302676020173</v>
      </c>
      <c r="B386" t="s">
        <v>67</v>
      </c>
      <c r="C386" s="4">
        <v>23</v>
      </c>
      <c r="D386">
        <v>780000</v>
      </c>
    </row>
    <row r="387" spans="1:4">
      <c r="A387" s="24">
        <v>302676020173</v>
      </c>
      <c r="B387" t="s">
        <v>68</v>
      </c>
      <c r="C387" s="4">
        <v>24</v>
      </c>
      <c r="D387">
        <v>345000</v>
      </c>
    </row>
    <row r="388" spans="1:4">
      <c r="A388" s="24">
        <v>302676020173</v>
      </c>
      <c r="B388" t="s">
        <v>69</v>
      </c>
      <c r="C388" s="4">
        <v>25</v>
      </c>
      <c r="D388">
        <v>375000</v>
      </c>
    </row>
    <row r="389" spans="1:4">
      <c r="A389" s="24">
        <v>302676020173</v>
      </c>
      <c r="B389" t="s">
        <v>70</v>
      </c>
      <c r="C389" s="4">
        <v>26</v>
      </c>
      <c r="D389">
        <v>2167728</v>
      </c>
    </row>
    <row r="390" spans="1:4">
      <c r="A390" s="24">
        <v>302676020173</v>
      </c>
      <c r="B390" t="s">
        <v>74</v>
      </c>
      <c r="C390" s="4">
        <v>30</v>
      </c>
      <c r="D390">
        <v>165000</v>
      </c>
    </row>
    <row r="391" spans="1:4">
      <c r="A391" s="24">
        <v>302676020173</v>
      </c>
      <c r="B391" t="s">
        <v>76</v>
      </c>
      <c r="C391" s="4">
        <v>32</v>
      </c>
      <c r="D391">
        <v>1394500</v>
      </c>
    </row>
    <row r="392" spans="1:4">
      <c r="A392" s="24">
        <v>302676020173</v>
      </c>
      <c r="B392" t="s">
        <v>77</v>
      </c>
      <c r="C392" s="4">
        <v>33</v>
      </c>
      <c r="D392">
        <v>1255000</v>
      </c>
    </row>
    <row r="393" spans="1:4">
      <c r="A393" s="24">
        <v>302676020173</v>
      </c>
      <c r="B393" t="s">
        <v>79</v>
      </c>
      <c r="C393" s="4">
        <v>35</v>
      </c>
      <c r="D393">
        <v>1200000</v>
      </c>
    </row>
    <row r="394" spans="1:4">
      <c r="A394" s="24">
        <v>302676020173</v>
      </c>
      <c r="B394" t="s">
        <v>340</v>
      </c>
      <c r="C394" s="4">
        <v>36</v>
      </c>
      <c r="D394">
        <v>990700</v>
      </c>
    </row>
    <row r="395" spans="1:4">
      <c r="A395" s="24">
        <v>302676020173</v>
      </c>
      <c r="B395" t="s">
        <v>341</v>
      </c>
      <c r="C395" s="4">
        <v>38</v>
      </c>
      <c r="D395">
        <v>11179872.01</v>
      </c>
    </row>
    <row r="396" spans="1:4">
      <c r="A396" s="24">
        <v>302676020173</v>
      </c>
      <c r="B396" t="s">
        <v>342</v>
      </c>
      <c r="C396" s="4">
        <v>39</v>
      </c>
      <c r="D396">
        <v>48049831.57</v>
      </c>
    </row>
    <row r="397" spans="1:4">
      <c r="A397" s="24">
        <v>302690020183</v>
      </c>
      <c r="B397" t="s">
        <v>343</v>
      </c>
      <c r="C397" s="4">
        <v>18</v>
      </c>
      <c r="D397">
        <v>28095000</v>
      </c>
    </row>
    <row r="398" spans="1:4">
      <c r="A398" s="24">
        <v>302690020183</v>
      </c>
      <c r="B398" t="s">
        <v>79</v>
      </c>
      <c r="C398" s="4">
        <v>35</v>
      </c>
      <c r="D398">
        <v>450000</v>
      </c>
    </row>
    <row r="399" spans="1:4">
      <c r="A399" s="24">
        <v>302690020183</v>
      </c>
      <c r="B399" t="s">
        <v>340</v>
      </c>
      <c r="C399" s="4">
        <v>36</v>
      </c>
      <c r="D399">
        <v>3837000</v>
      </c>
    </row>
    <row r="400" spans="1:4">
      <c r="A400" s="24">
        <v>302690020183</v>
      </c>
      <c r="B400" t="s">
        <v>80</v>
      </c>
      <c r="C400" s="4">
        <v>37</v>
      </c>
      <c r="D400">
        <v>7888000</v>
      </c>
    </row>
    <row r="401" spans="1:6">
      <c r="A401" s="24">
        <v>302690020183</v>
      </c>
      <c r="B401" t="s">
        <v>341</v>
      </c>
      <c r="C401" s="4">
        <v>38</v>
      </c>
      <c r="D401">
        <v>12175000</v>
      </c>
    </row>
    <row r="402" spans="1:6">
      <c r="A402" s="24">
        <v>302690020183</v>
      </c>
      <c r="B402" t="s">
        <v>342</v>
      </c>
      <c r="C402" s="4">
        <v>39</v>
      </c>
      <c r="D402">
        <v>40270000</v>
      </c>
    </row>
    <row r="403" spans="1:6">
      <c r="A403" s="24">
        <v>302632020174</v>
      </c>
      <c r="B403" t="s">
        <v>343</v>
      </c>
      <c r="C403" s="4">
        <v>18</v>
      </c>
      <c r="D403" s="30">
        <v>264000000</v>
      </c>
      <c r="E403" s="30"/>
      <c r="F403" s="30"/>
    </row>
    <row r="404" spans="1:6">
      <c r="A404" s="24">
        <v>302632020174</v>
      </c>
      <c r="B404" t="s">
        <v>70</v>
      </c>
      <c r="C404" s="4">
        <v>26</v>
      </c>
      <c r="D404">
        <v>400000</v>
      </c>
    </row>
    <row r="405" spans="1:6">
      <c r="A405" s="24">
        <v>302632020174</v>
      </c>
      <c r="B405" t="s">
        <v>74</v>
      </c>
      <c r="C405" s="4">
        <v>30</v>
      </c>
      <c r="D405">
        <v>100000</v>
      </c>
    </row>
    <row r="406" spans="1:6">
      <c r="A406" s="24">
        <v>302632020174</v>
      </c>
      <c r="B406" t="s">
        <v>79</v>
      </c>
      <c r="C406" s="4">
        <v>35</v>
      </c>
      <c r="D406">
        <v>1800000</v>
      </c>
    </row>
    <row r="407" spans="1:6">
      <c r="A407" s="24">
        <v>302632020174</v>
      </c>
      <c r="B407" t="s">
        <v>340</v>
      </c>
      <c r="C407" s="4">
        <v>36</v>
      </c>
      <c r="D407">
        <v>7200000</v>
      </c>
    </row>
    <row r="408" spans="1:6">
      <c r="A408" s="24">
        <v>302632020174</v>
      </c>
      <c r="B408" t="s">
        <v>341</v>
      </c>
      <c r="C408" s="4">
        <v>38</v>
      </c>
      <c r="D408">
        <v>9500000</v>
      </c>
    </row>
    <row r="409" spans="1:6">
      <c r="A409" s="24">
        <v>302632020174</v>
      </c>
      <c r="B409" t="s">
        <v>342</v>
      </c>
      <c r="C409" s="4">
        <v>39</v>
      </c>
      <c r="D409">
        <v>273500000</v>
      </c>
    </row>
    <row r="410" spans="1:6">
      <c r="A410" s="24">
        <v>201557010182</v>
      </c>
      <c r="B410" t="s">
        <v>343</v>
      </c>
      <c r="C410" s="4">
        <v>18</v>
      </c>
      <c r="D410">
        <v>6380000</v>
      </c>
    </row>
    <row r="411" spans="1:6">
      <c r="A411" s="24">
        <v>201557010182</v>
      </c>
      <c r="B411" t="s">
        <v>74</v>
      </c>
      <c r="C411" s="4">
        <v>30</v>
      </c>
      <c r="D411">
        <v>50000</v>
      </c>
    </row>
    <row r="412" spans="1:6">
      <c r="A412" s="24">
        <v>201557010182</v>
      </c>
      <c r="B412" t="s">
        <v>79</v>
      </c>
      <c r="C412" s="4">
        <v>35</v>
      </c>
      <c r="D412">
        <v>30000</v>
      </c>
    </row>
    <row r="413" spans="1:6">
      <c r="A413" s="24">
        <v>201557010182</v>
      </c>
      <c r="B413" t="s">
        <v>80</v>
      </c>
      <c r="C413" s="4">
        <v>37</v>
      </c>
      <c r="D413">
        <v>960000</v>
      </c>
    </row>
    <row r="414" spans="1:6">
      <c r="A414" s="24">
        <v>201557010182</v>
      </c>
      <c r="B414" t="s">
        <v>341</v>
      </c>
      <c r="C414" s="4">
        <v>38</v>
      </c>
      <c r="D414">
        <v>1040000</v>
      </c>
    </row>
    <row r="415" spans="1:6">
      <c r="A415" s="24">
        <v>201557010182</v>
      </c>
      <c r="B415" t="s">
        <v>342</v>
      </c>
      <c r="C415" s="4">
        <v>39</v>
      </c>
      <c r="D415">
        <v>7420000</v>
      </c>
    </row>
    <row r="416" spans="1:6">
      <c r="A416" s="24">
        <v>302638020170</v>
      </c>
      <c r="B416" t="s">
        <v>343</v>
      </c>
      <c r="C416" s="4">
        <v>18</v>
      </c>
      <c r="D416" s="30">
        <v>27349000</v>
      </c>
      <c r="E416" s="30"/>
      <c r="F416" s="30"/>
    </row>
    <row r="417" spans="1:4">
      <c r="A417" s="24">
        <v>302638020170</v>
      </c>
      <c r="B417" t="s">
        <v>74</v>
      </c>
      <c r="C417" s="4">
        <v>30</v>
      </c>
      <c r="D417">
        <v>120000</v>
      </c>
    </row>
    <row r="418" spans="1:4">
      <c r="A418" s="24">
        <v>302638020170</v>
      </c>
      <c r="B418" t="s">
        <v>79</v>
      </c>
      <c r="C418" s="4">
        <v>35</v>
      </c>
      <c r="D418">
        <v>350000</v>
      </c>
    </row>
    <row r="419" spans="1:4">
      <c r="A419" s="24">
        <v>302638020170</v>
      </c>
      <c r="B419" t="s">
        <v>80</v>
      </c>
      <c r="C419" s="4">
        <v>37</v>
      </c>
      <c r="D419">
        <v>2138000</v>
      </c>
    </row>
    <row r="420" spans="1:4">
      <c r="A420" s="24">
        <v>302638020170</v>
      </c>
      <c r="B420" t="s">
        <v>341</v>
      </c>
      <c r="C420" s="4">
        <v>38</v>
      </c>
      <c r="D420">
        <v>2608000</v>
      </c>
    </row>
    <row r="421" spans="1:4">
      <c r="A421" s="24">
        <v>302638020170</v>
      </c>
      <c r="B421" t="s">
        <v>342</v>
      </c>
      <c r="C421" s="4">
        <v>39</v>
      </c>
      <c r="D421">
        <v>29957000</v>
      </c>
    </row>
    <row r="422" spans="1:4">
      <c r="A422" s="24">
        <v>404751010185</v>
      </c>
      <c r="B422" t="s">
        <v>333</v>
      </c>
      <c r="C422" s="4">
        <v>11</v>
      </c>
      <c r="D422">
        <v>21400000</v>
      </c>
    </row>
    <row r="423" spans="1:4">
      <c r="A423" s="24">
        <v>404751010185</v>
      </c>
      <c r="B423" t="s">
        <v>334</v>
      </c>
      <c r="C423" s="4">
        <v>12</v>
      </c>
      <c r="D423">
        <v>47850000</v>
      </c>
    </row>
    <row r="424" spans="1:4">
      <c r="A424" s="24">
        <v>404751010185</v>
      </c>
      <c r="B424" t="s">
        <v>337</v>
      </c>
      <c r="C424" s="4">
        <v>15</v>
      </c>
      <c r="D424">
        <v>-23800000</v>
      </c>
    </row>
    <row r="425" spans="1:4">
      <c r="A425" s="24">
        <v>404751010185</v>
      </c>
      <c r="B425" t="s">
        <v>343</v>
      </c>
      <c r="C425" s="4">
        <v>18</v>
      </c>
      <c r="D425">
        <v>45450000</v>
      </c>
    </row>
    <row r="426" spans="1:4">
      <c r="A426" s="24">
        <v>404751010185</v>
      </c>
      <c r="B426" t="s">
        <v>63</v>
      </c>
      <c r="C426" s="4">
        <v>19</v>
      </c>
      <c r="D426">
        <v>500000</v>
      </c>
    </row>
    <row r="427" spans="1:4">
      <c r="A427" s="24">
        <v>404751010185</v>
      </c>
      <c r="B427" t="s">
        <v>67</v>
      </c>
      <c r="C427" s="4">
        <v>23</v>
      </c>
      <c r="D427">
        <v>28000</v>
      </c>
    </row>
    <row r="428" spans="1:4">
      <c r="A428" s="24">
        <v>404751010185</v>
      </c>
      <c r="B428" t="s">
        <v>68</v>
      </c>
      <c r="C428" s="4">
        <v>24</v>
      </c>
      <c r="D428">
        <v>40000</v>
      </c>
    </row>
    <row r="429" spans="1:4">
      <c r="A429" s="24">
        <v>404751010185</v>
      </c>
      <c r="B429" t="s">
        <v>69</v>
      </c>
      <c r="C429" s="4">
        <v>25</v>
      </c>
      <c r="D429">
        <v>24000</v>
      </c>
    </row>
    <row r="430" spans="1:4">
      <c r="A430" s="24">
        <v>404751010185</v>
      </c>
      <c r="B430" t="s">
        <v>70</v>
      </c>
      <c r="C430" s="4">
        <v>26</v>
      </c>
      <c r="D430">
        <v>61000</v>
      </c>
    </row>
    <row r="431" spans="1:4">
      <c r="A431" s="24">
        <v>404751010185</v>
      </c>
      <c r="B431" t="s">
        <v>74</v>
      </c>
      <c r="C431" s="4">
        <v>30</v>
      </c>
      <c r="D431">
        <v>140000</v>
      </c>
    </row>
    <row r="432" spans="1:4">
      <c r="A432" s="24">
        <v>404751010185</v>
      </c>
      <c r="B432" t="s">
        <v>75</v>
      </c>
      <c r="C432" s="4">
        <v>31</v>
      </c>
      <c r="D432">
        <v>15000</v>
      </c>
    </row>
    <row r="433" spans="1:6">
      <c r="A433" s="24">
        <v>404751010185</v>
      </c>
      <c r="B433" t="s">
        <v>76</v>
      </c>
      <c r="C433" s="4">
        <v>32</v>
      </c>
      <c r="D433">
        <v>48000</v>
      </c>
    </row>
    <row r="434" spans="1:6">
      <c r="A434" s="24">
        <v>404751010185</v>
      </c>
      <c r="B434" t="s">
        <v>77</v>
      </c>
      <c r="C434" s="4">
        <v>33</v>
      </c>
      <c r="D434">
        <v>573000</v>
      </c>
    </row>
    <row r="435" spans="1:6">
      <c r="A435" s="24">
        <v>404751010185</v>
      </c>
      <c r="B435" t="s">
        <v>79</v>
      </c>
      <c r="C435" s="4">
        <v>35</v>
      </c>
      <c r="D435">
        <v>848000</v>
      </c>
    </row>
    <row r="436" spans="1:6">
      <c r="A436" s="24">
        <v>404751010185</v>
      </c>
      <c r="B436" t="s">
        <v>340</v>
      </c>
      <c r="C436" s="4">
        <v>36</v>
      </c>
      <c r="D436">
        <v>75000</v>
      </c>
    </row>
    <row r="437" spans="1:6">
      <c r="A437" s="24">
        <v>404751010185</v>
      </c>
      <c r="B437" t="s">
        <v>80</v>
      </c>
      <c r="C437" s="4">
        <v>37</v>
      </c>
      <c r="D437">
        <v>51000</v>
      </c>
    </row>
    <row r="438" spans="1:6">
      <c r="A438" s="24">
        <v>404751010185</v>
      </c>
      <c r="B438" t="s">
        <v>341</v>
      </c>
      <c r="C438" s="4">
        <v>38</v>
      </c>
      <c r="D438">
        <v>2403000</v>
      </c>
    </row>
    <row r="439" spans="1:6">
      <c r="A439" s="24">
        <v>404751010185</v>
      </c>
      <c r="B439" t="s">
        <v>342</v>
      </c>
      <c r="C439" s="4">
        <v>39</v>
      </c>
      <c r="D439">
        <v>47853000</v>
      </c>
    </row>
    <row r="440" spans="1:6">
      <c r="A440" s="24">
        <v>201539020180</v>
      </c>
      <c r="B440" t="s">
        <v>343</v>
      </c>
      <c r="C440" s="4">
        <v>18</v>
      </c>
      <c r="D440">
        <v>51090000</v>
      </c>
    </row>
    <row r="441" spans="1:6">
      <c r="A441" s="24">
        <v>201539020180</v>
      </c>
      <c r="B441" t="s">
        <v>63</v>
      </c>
      <c r="C441" s="4">
        <v>19</v>
      </c>
      <c r="D441" s="30">
        <v>1075000</v>
      </c>
      <c r="E441" s="30"/>
      <c r="F441" s="30"/>
    </row>
    <row r="442" spans="1:6">
      <c r="A442" s="24">
        <v>201539020180</v>
      </c>
      <c r="B442" t="s">
        <v>68</v>
      </c>
      <c r="C442" s="4">
        <v>23</v>
      </c>
      <c r="D442">
        <v>49000</v>
      </c>
    </row>
    <row r="443" spans="1:6">
      <c r="A443" s="24">
        <v>201539020180</v>
      </c>
      <c r="B443" t="s">
        <v>69</v>
      </c>
      <c r="C443" s="4">
        <v>24</v>
      </c>
      <c r="D443">
        <v>13000</v>
      </c>
    </row>
    <row r="444" spans="1:6">
      <c r="A444" s="24">
        <v>201539020180</v>
      </c>
      <c r="B444" s="44" t="s">
        <v>70</v>
      </c>
      <c r="C444" s="4">
        <v>25</v>
      </c>
      <c r="D444">
        <v>100000</v>
      </c>
    </row>
    <row r="445" spans="1:6">
      <c r="A445" s="24">
        <v>201539020180</v>
      </c>
      <c r="B445" s="44" t="s">
        <v>74</v>
      </c>
      <c r="C445" s="4">
        <v>29</v>
      </c>
      <c r="D445">
        <v>200000</v>
      </c>
    </row>
    <row r="446" spans="1:6">
      <c r="A446" s="24">
        <v>201539020180</v>
      </c>
      <c r="B446" s="44" t="s">
        <v>77</v>
      </c>
      <c r="C446" s="4">
        <v>32</v>
      </c>
      <c r="D446">
        <v>750000</v>
      </c>
    </row>
    <row r="447" spans="1:6">
      <c r="A447" s="24">
        <v>201539020180</v>
      </c>
      <c r="B447" s="44" t="s">
        <v>79</v>
      </c>
      <c r="C447" s="4">
        <v>34</v>
      </c>
      <c r="D447">
        <v>1715373</v>
      </c>
    </row>
    <row r="448" spans="1:6">
      <c r="A448" s="24">
        <v>201539020180</v>
      </c>
      <c r="B448" t="s">
        <v>340</v>
      </c>
      <c r="C448" s="4">
        <v>35</v>
      </c>
      <c r="D448">
        <v>105000</v>
      </c>
    </row>
    <row r="449" spans="1:6">
      <c r="A449" s="24">
        <v>201539020180</v>
      </c>
      <c r="B449" t="s">
        <v>80</v>
      </c>
      <c r="C449" s="4">
        <v>36</v>
      </c>
      <c r="D449">
        <v>5500</v>
      </c>
    </row>
    <row r="450" spans="1:6">
      <c r="A450" s="24">
        <v>201539020180</v>
      </c>
      <c r="B450" t="s">
        <v>341</v>
      </c>
      <c r="C450" s="4">
        <v>37</v>
      </c>
      <c r="D450">
        <v>4012873</v>
      </c>
    </row>
    <row r="451" spans="1:6">
      <c r="A451" s="24">
        <v>201539020180</v>
      </c>
      <c r="B451" t="s">
        <v>342</v>
      </c>
      <c r="C451" s="4">
        <v>38</v>
      </c>
      <c r="D451">
        <v>55102873</v>
      </c>
    </row>
    <row r="452" spans="1:6">
      <c r="A452" s="24">
        <v>201263010179</v>
      </c>
      <c r="B452" t="s">
        <v>343</v>
      </c>
      <c r="C452" s="4">
        <v>18</v>
      </c>
      <c r="D452" s="30">
        <v>30700000</v>
      </c>
      <c r="E452" s="30"/>
      <c r="F452" s="30"/>
    </row>
    <row r="453" spans="1:6">
      <c r="A453" s="24">
        <v>201263010179</v>
      </c>
      <c r="B453" t="s">
        <v>70</v>
      </c>
      <c r="C453" s="4">
        <v>26</v>
      </c>
      <c r="D453">
        <v>2000</v>
      </c>
    </row>
    <row r="454" spans="1:6">
      <c r="A454" s="24">
        <v>201263010179</v>
      </c>
      <c r="B454" t="s">
        <v>79</v>
      </c>
      <c r="C454" s="4">
        <v>35</v>
      </c>
      <c r="D454">
        <v>1000</v>
      </c>
    </row>
    <row r="455" spans="1:6">
      <c r="A455" s="24">
        <v>201263010179</v>
      </c>
      <c r="B455" t="s">
        <v>80</v>
      </c>
      <c r="C455" s="4">
        <v>37</v>
      </c>
      <c r="D455">
        <v>1000000</v>
      </c>
    </row>
    <row r="456" spans="1:6">
      <c r="A456" s="24">
        <v>201263010179</v>
      </c>
      <c r="B456" t="s">
        <v>341</v>
      </c>
      <c r="C456" s="4">
        <v>38</v>
      </c>
      <c r="D456">
        <v>1003000</v>
      </c>
    </row>
    <row r="457" spans="1:6">
      <c r="A457" s="24">
        <v>201263010179</v>
      </c>
      <c r="B457" t="s">
        <v>342</v>
      </c>
      <c r="C457" s="4">
        <v>39</v>
      </c>
      <c r="D457">
        <v>31703000</v>
      </c>
    </row>
    <row r="458" spans="1:6">
      <c r="A458" s="24">
        <v>302626020178</v>
      </c>
      <c r="B458" t="s">
        <v>333</v>
      </c>
      <c r="C458" s="4">
        <v>11</v>
      </c>
      <c r="D458">
        <v>32477395</v>
      </c>
    </row>
    <row r="459" spans="1:6">
      <c r="A459" s="24">
        <v>302626020178</v>
      </c>
      <c r="B459" t="s">
        <v>334</v>
      </c>
      <c r="C459" s="4">
        <v>12</v>
      </c>
      <c r="D459">
        <v>211091562</v>
      </c>
    </row>
    <row r="460" spans="1:6">
      <c r="A460" s="24">
        <v>302626020178</v>
      </c>
      <c r="B460" t="s">
        <v>337</v>
      </c>
      <c r="C460" s="4">
        <v>15</v>
      </c>
      <c r="D460">
        <v>-306058</v>
      </c>
    </row>
    <row r="461" spans="1:6">
      <c r="A461" s="24">
        <v>302626020178</v>
      </c>
      <c r="B461" t="s">
        <v>343</v>
      </c>
      <c r="C461" s="4">
        <v>18</v>
      </c>
      <c r="D461">
        <v>243262899</v>
      </c>
    </row>
    <row r="462" spans="1:6">
      <c r="A462" s="24">
        <v>302626020178</v>
      </c>
      <c r="B462" t="s">
        <v>63</v>
      </c>
      <c r="C462" s="4">
        <v>19</v>
      </c>
      <c r="D462">
        <v>9066717</v>
      </c>
    </row>
    <row r="463" spans="1:6">
      <c r="A463" s="24">
        <v>302626020178</v>
      </c>
      <c r="B463" t="s">
        <v>66</v>
      </c>
      <c r="C463" s="4">
        <v>22</v>
      </c>
      <c r="D463">
        <v>69000</v>
      </c>
    </row>
    <row r="464" spans="1:6">
      <c r="A464" s="24">
        <v>302626020178</v>
      </c>
      <c r="B464" t="s">
        <v>67</v>
      </c>
      <c r="C464" s="4">
        <v>23</v>
      </c>
      <c r="D464">
        <v>28990</v>
      </c>
    </row>
    <row r="465" spans="1:4">
      <c r="A465" s="24">
        <v>302626020178</v>
      </c>
      <c r="B465" t="s">
        <v>68</v>
      </c>
      <c r="C465" s="4">
        <v>24</v>
      </c>
      <c r="D465">
        <v>36380</v>
      </c>
    </row>
    <row r="466" spans="1:4">
      <c r="A466" s="24">
        <v>302626020178</v>
      </c>
      <c r="B466" t="s">
        <v>72</v>
      </c>
      <c r="C466" s="4">
        <v>28</v>
      </c>
      <c r="D466">
        <v>162960</v>
      </c>
    </row>
    <row r="467" spans="1:4">
      <c r="A467" s="24">
        <v>302626020178</v>
      </c>
      <c r="B467" t="s">
        <v>74</v>
      </c>
      <c r="C467" s="4">
        <v>30</v>
      </c>
      <c r="D467">
        <v>103842</v>
      </c>
    </row>
    <row r="468" spans="1:4">
      <c r="A468" s="24">
        <v>302626020178</v>
      </c>
      <c r="B468" t="s">
        <v>75</v>
      </c>
      <c r="C468" s="4">
        <v>31</v>
      </c>
      <c r="D468">
        <v>2821</v>
      </c>
    </row>
    <row r="469" spans="1:4">
      <c r="A469" s="24">
        <v>302626020178</v>
      </c>
      <c r="B469" t="s">
        <v>76</v>
      </c>
      <c r="C469" s="4">
        <v>32</v>
      </c>
      <c r="D469">
        <v>15710</v>
      </c>
    </row>
    <row r="470" spans="1:4">
      <c r="A470" s="24">
        <v>302626020178</v>
      </c>
      <c r="B470" t="s">
        <v>77</v>
      </c>
      <c r="C470" s="4">
        <v>33</v>
      </c>
      <c r="D470">
        <v>249337</v>
      </c>
    </row>
    <row r="471" spans="1:4">
      <c r="A471" s="24">
        <v>302626020178</v>
      </c>
      <c r="B471" t="s">
        <v>78</v>
      </c>
      <c r="C471" s="4">
        <v>34</v>
      </c>
      <c r="D471">
        <v>28976494</v>
      </c>
    </row>
    <row r="472" spans="1:4">
      <c r="A472" s="24">
        <v>302626020178</v>
      </c>
      <c r="B472" t="s">
        <v>340</v>
      </c>
      <c r="C472" s="4">
        <v>36</v>
      </c>
      <c r="D472">
        <v>10916679</v>
      </c>
    </row>
    <row r="473" spans="1:4">
      <c r="A473" s="24">
        <v>302626020178</v>
      </c>
      <c r="B473" t="s">
        <v>80</v>
      </c>
      <c r="C473" s="4">
        <v>37</v>
      </c>
      <c r="D473">
        <v>607432</v>
      </c>
    </row>
    <row r="474" spans="1:4">
      <c r="A474" s="24">
        <v>302626020178</v>
      </c>
      <c r="B474" t="s">
        <v>341</v>
      </c>
      <c r="C474" s="4">
        <v>38</v>
      </c>
      <c r="D474">
        <v>50236362</v>
      </c>
    </row>
    <row r="475" spans="1:4">
      <c r="A475" s="24">
        <v>302626020178</v>
      </c>
      <c r="B475" t="s">
        <v>342</v>
      </c>
      <c r="C475" s="4">
        <v>39</v>
      </c>
      <c r="D475">
        <v>293499261</v>
      </c>
    </row>
    <row r="476" spans="1:4">
      <c r="A476" s="24">
        <v>302666020187</v>
      </c>
      <c r="B476" t="s">
        <v>334</v>
      </c>
      <c r="C476" s="4">
        <v>12</v>
      </c>
      <c r="D476">
        <v>90023500</v>
      </c>
    </row>
    <row r="477" spans="1:4">
      <c r="A477" s="24">
        <v>302666020187</v>
      </c>
      <c r="B477" t="s">
        <v>337</v>
      </c>
      <c r="C477" s="4">
        <v>15</v>
      </c>
      <c r="D477">
        <v>-9664500</v>
      </c>
    </row>
    <row r="478" spans="1:4">
      <c r="A478" s="24">
        <v>302666020187</v>
      </c>
      <c r="B478" t="s">
        <v>343</v>
      </c>
      <c r="C478" s="4">
        <v>18</v>
      </c>
      <c r="D478">
        <v>80359000</v>
      </c>
    </row>
    <row r="479" spans="1:4">
      <c r="A479" s="24">
        <v>302666020187</v>
      </c>
      <c r="B479" t="s">
        <v>63</v>
      </c>
      <c r="C479" s="4">
        <v>19</v>
      </c>
      <c r="D479">
        <v>3840000</v>
      </c>
    </row>
    <row r="480" spans="1:4">
      <c r="A480" s="24">
        <v>302666020187</v>
      </c>
      <c r="B480" t="s">
        <v>68</v>
      </c>
      <c r="C480" s="4">
        <v>24</v>
      </c>
      <c r="D480">
        <v>1490000</v>
      </c>
    </row>
    <row r="481" spans="1:4">
      <c r="A481" s="24">
        <v>302666020187</v>
      </c>
      <c r="B481" t="s">
        <v>70</v>
      </c>
      <c r="C481" s="4">
        <v>26</v>
      </c>
      <c r="D481">
        <v>225000</v>
      </c>
    </row>
    <row r="482" spans="1:4">
      <c r="A482" s="24">
        <v>302666020187</v>
      </c>
      <c r="B482" t="s">
        <v>72</v>
      </c>
      <c r="C482" s="4">
        <v>28</v>
      </c>
      <c r="D482">
        <v>138000</v>
      </c>
    </row>
    <row r="483" spans="1:4">
      <c r="A483" s="24">
        <v>302666020187</v>
      </c>
      <c r="B483" t="s">
        <v>77</v>
      </c>
      <c r="C483" s="4">
        <v>33</v>
      </c>
      <c r="D483">
        <v>325600</v>
      </c>
    </row>
    <row r="484" spans="1:4">
      <c r="A484" s="24">
        <v>302666020187</v>
      </c>
      <c r="B484" t="s">
        <v>79</v>
      </c>
      <c r="C484" s="4">
        <v>35</v>
      </c>
      <c r="D484">
        <v>5949778</v>
      </c>
    </row>
    <row r="485" spans="1:4">
      <c r="A485" s="24">
        <v>302666020187</v>
      </c>
      <c r="B485" t="s">
        <v>341</v>
      </c>
      <c r="C485" s="4">
        <v>38</v>
      </c>
      <c r="D485">
        <v>11968378</v>
      </c>
    </row>
    <row r="486" spans="1:4">
      <c r="A486" s="24">
        <v>302666020187</v>
      </c>
      <c r="B486" t="s">
        <v>342</v>
      </c>
      <c r="C486" s="4">
        <v>39</v>
      </c>
      <c r="D486">
        <v>92327378</v>
      </c>
    </row>
    <row r="487" spans="1:4">
      <c r="A487" s="24">
        <v>100921010191</v>
      </c>
      <c r="B487" t="s">
        <v>333</v>
      </c>
      <c r="C487" s="4">
        <v>11</v>
      </c>
      <c r="D487">
        <v>39100000</v>
      </c>
    </row>
    <row r="488" spans="1:4">
      <c r="A488" s="24">
        <v>100921010191</v>
      </c>
      <c r="B488" t="s">
        <v>334</v>
      </c>
      <c r="C488" s="4">
        <v>12</v>
      </c>
      <c r="D488">
        <v>107546743</v>
      </c>
    </row>
    <row r="489" spans="1:4">
      <c r="A489" s="24">
        <v>100921010191</v>
      </c>
      <c r="B489" t="s">
        <v>335</v>
      </c>
      <c r="C489" s="4">
        <v>13</v>
      </c>
      <c r="D489">
        <v>1082815</v>
      </c>
    </row>
    <row r="490" spans="1:4">
      <c r="A490" s="24">
        <v>100921010191</v>
      </c>
      <c r="B490" t="s">
        <v>337</v>
      </c>
      <c r="C490" s="4">
        <v>15</v>
      </c>
      <c r="D490">
        <v>-38964500</v>
      </c>
    </row>
    <row r="491" spans="1:4">
      <c r="A491" s="24">
        <v>100921010191</v>
      </c>
      <c r="B491" t="s">
        <v>338</v>
      </c>
      <c r="C491" s="4">
        <v>16</v>
      </c>
      <c r="D491">
        <v>922357</v>
      </c>
    </row>
    <row r="492" spans="1:4">
      <c r="A492" s="24">
        <v>100921010191</v>
      </c>
      <c r="B492" t="s">
        <v>343</v>
      </c>
      <c r="C492" s="4">
        <v>18</v>
      </c>
      <c r="D492">
        <v>109687415</v>
      </c>
    </row>
    <row r="493" spans="1:4">
      <c r="A493" s="24">
        <v>100921010191</v>
      </c>
      <c r="B493" t="s">
        <v>63</v>
      </c>
      <c r="C493" s="4">
        <v>19</v>
      </c>
      <c r="D493">
        <v>1892500</v>
      </c>
    </row>
    <row r="494" spans="1:4">
      <c r="A494" s="24">
        <v>100921010191</v>
      </c>
      <c r="B494" t="s">
        <v>67</v>
      </c>
      <c r="C494" s="4">
        <v>23</v>
      </c>
      <c r="D494">
        <v>62318</v>
      </c>
    </row>
    <row r="495" spans="1:4">
      <c r="A495" s="24">
        <v>100921010191</v>
      </c>
      <c r="B495" t="s">
        <v>68</v>
      </c>
      <c r="C495" s="4">
        <v>24</v>
      </c>
      <c r="D495">
        <v>47851</v>
      </c>
    </row>
    <row r="496" spans="1:4">
      <c r="A496" s="24">
        <v>100921010191</v>
      </c>
      <c r="B496" t="s">
        <v>69</v>
      </c>
      <c r="C496" s="4">
        <v>25</v>
      </c>
      <c r="D496">
        <v>115234</v>
      </c>
    </row>
    <row r="497" spans="1:4">
      <c r="A497" s="24">
        <v>100921010191</v>
      </c>
      <c r="B497" t="s">
        <v>72</v>
      </c>
      <c r="C497" s="4">
        <v>28</v>
      </c>
      <c r="D497">
        <v>132000</v>
      </c>
    </row>
    <row r="498" spans="1:4">
      <c r="A498" s="24">
        <v>100921010191</v>
      </c>
      <c r="B498" t="s">
        <v>74</v>
      </c>
      <c r="C498" s="4">
        <v>30</v>
      </c>
      <c r="D498">
        <v>1371927.83</v>
      </c>
    </row>
    <row r="499" spans="1:4">
      <c r="A499" s="24">
        <v>100921010191</v>
      </c>
      <c r="B499" t="s">
        <v>75</v>
      </c>
      <c r="C499" s="4">
        <v>31</v>
      </c>
      <c r="D499">
        <v>62500</v>
      </c>
    </row>
    <row r="500" spans="1:4">
      <c r="A500" s="24">
        <v>100921010191</v>
      </c>
      <c r="B500" t="s">
        <v>77</v>
      </c>
      <c r="C500" s="4">
        <v>33</v>
      </c>
      <c r="D500">
        <v>162159</v>
      </c>
    </row>
    <row r="501" spans="1:4">
      <c r="A501" s="24">
        <v>100921010191</v>
      </c>
      <c r="B501" t="s">
        <v>79</v>
      </c>
      <c r="C501" s="4">
        <v>35</v>
      </c>
      <c r="D501">
        <v>3266386</v>
      </c>
    </row>
    <row r="502" spans="1:4">
      <c r="A502" s="24">
        <v>100921010191</v>
      </c>
      <c r="B502" t="s">
        <v>340</v>
      </c>
      <c r="C502" s="4">
        <v>36</v>
      </c>
      <c r="D502">
        <v>203605</v>
      </c>
    </row>
    <row r="503" spans="1:4">
      <c r="A503" s="24">
        <v>100921010191</v>
      </c>
      <c r="B503" t="s">
        <v>80</v>
      </c>
      <c r="C503" s="4">
        <v>37</v>
      </c>
      <c r="D503">
        <v>102369</v>
      </c>
    </row>
    <row r="504" spans="1:4">
      <c r="A504" s="24">
        <v>100921010191</v>
      </c>
      <c r="B504" t="s">
        <v>341</v>
      </c>
      <c r="C504" s="4">
        <v>38</v>
      </c>
      <c r="D504">
        <v>7418849.8300000001</v>
      </c>
    </row>
    <row r="505" spans="1:4">
      <c r="A505" s="24">
        <v>100921010191</v>
      </c>
      <c r="B505" t="s">
        <v>342</v>
      </c>
      <c r="C505" s="4">
        <v>39</v>
      </c>
      <c r="D505">
        <v>117106264.83</v>
      </c>
    </row>
    <row r="506" spans="1:4">
      <c r="A506" s="24">
        <v>104240010189</v>
      </c>
      <c r="B506" t="s">
        <v>333</v>
      </c>
      <c r="C506" s="4">
        <v>11</v>
      </c>
      <c r="D506">
        <v>178540180</v>
      </c>
    </row>
    <row r="507" spans="1:4">
      <c r="A507" s="24">
        <v>104240010189</v>
      </c>
      <c r="B507" t="s">
        <v>334</v>
      </c>
      <c r="C507" s="4">
        <v>12</v>
      </c>
      <c r="D507">
        <v>2435297870</v>
      </c>
    </row>
    <row r="508" spans="1:4">
      <c r="A508" s="24">
        <v>104240010189</v>
      </c>
      <c r="B508" t="s">
        <v>335</v>
      </c>
      <c r="C508" s="4">
        <v>13</v>
      </c>
      <c r="D508">
        <v>12546380</v>
      </c>
    </row>
    <row r="509" spans="1:4">
      <c r="A509" s="24">
        <v>104240010189</v>
      </c>
      <c r="B509" t="s">
        <v>337</v>
      </c>
      <c r="C509" s="4">
        <v>15</v>
      </c>
      <c r="D509">
        <v>-251624150</v>
      </c>
    </row>
    <row r="510" spans="1:4">
      <c r="A510" s="24">
        <v>104240010189</v>
      </c>
      <c r="B510" t="s">
        <v>338</v>
      </c>
      <c r="C510" s="4">
        <v>16</v>
      </c>
      <c r="D510">
        <v>9742534</v>
      </c>
    </row>
    <row r="511" spans="1:4">
      <c r="A511" s="24">
        <v>104240010189</v>
      </c>
      <c r="B511" t="s">
        <v>343</v>
      </c>
      <c r="C511" s="4">
        <v>18</v>
      </c>
      <c r="D511">
        <v>2384502814</v>
      </c>
    </row>
    <row r="512" spans="1:4">
      <c r="A512" s="24">
        <v>104240010189</v>
      </c>
      <c r="B512" t="s">
        <v>63</v>
      </c>
      <c r="C512" s="4">
        <v>19</v>
      </c>
      <c r="D512">
        <v>1036540</v>
      </c>
    </row>
    <row r="513" spans="1:4">
      <c r="A513" s="24">
        <v>104240010189</v>
      </c>
      <c r="B513" t="s">
        <v>67</v>
      </c>
      <c r="C513" s="4">
        <v>23</v>
      </c>
      <c r="D513">
        <v>15905226</v>
      </c>
    </row>
    <row r="514" spans="1:4">
      <c r="A514" s="24">
        <v>104240010189</v>
      </c>
      <c r="B514" t="s">
        <v>68</v>
      </c>
      <c r="C514" s="4">
        <v>24</v>
      </c>
      <c r="D514">
        <v>249230</v>
      </c>
    </row>
    <row r="515" spans="1:4">
      <c r="A515" s="24">
        <v>104240010189</v>
      </c>
      <c r="B515" t="s">
        <v>69</v>
      </c>
      <c r="C515" s="4">
        <v>25</v>
      </c>
      <c r="D515">
        <v>285712</v>
      </c>
    </row>
    <row r="516" spans="1:4">
      <c r="A516" s="24">
        <v>104240010189</v>
      </c>
      <c r="B516" t="s">
        <v>70</v>
      </c>
      <c r="C516" s="4">
        <v>26</v>
      </c>
      <c r="D516">
        <v>10000</v>
      </c>
    </row>
    <row r="517" spans="1:4">
      <c r="A517" s="24">
        <v>104240010189</v>
      </c>
      <c r="B517" t="s">
        <v>73</v>
      </c>
      <c r="C517" s="4">
        <v>29</v>
      </c>
      <c r="D517">
        <v>4251630</v>
      </c>
    </row>
    <row r="518" spans="1:4">
      <c r="A518" s="24">
        <v>104240010189</v>
      </c>
      <c r="B518" t="s">
        <v>74</v>
      </c>
      <c r="C518" s="4">
        <v>30</v>
      </c>
      <c r="D518">
        <v>2045113</v>
      </c>
    </row>
    <row r="519" spans="1:4">
      <c r="A519" s="24">
        <v>104240010189</v>
      </c>
      <c r="B519" t="s">
        <v>75</v>
      </c>
      <c r="C519" s="4">
        <v>31</v>
      </c>
      <c r="D519">
        <v>84850</v>
      </c>
    </row>
    <row r="520" spans="1:4">
      <c r="A520" s="24">
        <v>104240010189</v>
      </c>
      <c r="B520" t="s">
        <v>76</v>
      </c>
      <c r="C520" s="4">
        <v>32</v>
      </c>
      <c r="D520">
        <v>315746</v>
      </c>
    </row>
    <row r="521" spans="1:4">
      <c r="A521" s="24">
        <v>104240010189</v>
      </c>
      <c r="B521" t="s">
        <v>77</v>
      </c>
      <c r="C521" s="4">
        <v>33</v>
      </c>
      <c r="D521">
        <v>732560</v>
      </c>
    </row>
    <row r="522" spans="1:4">
      <c r="A522" s="24">
        <v>104240010189</v>
      </c>
      <c r="B522" t="s">
        <v>79</v>
      </c>
      <c r="C522" s="4">
        <v>35</v>
      </c>
      <c r="D522">
        <v>9651114</v>
      </c>
    </row>
    <row r="523" spans="1:4">
      <c r="A523" s="24">
        <v>104240010189</v>
      </c>
      <c r="B523" t="s">
        <v>340</v>
      </c>
      <c r="C523" s="4">
        <v>36</v>
      </c>
      <c r="D523">
        <v>4023560</v>
      </c>
    </row>
    <row r="524" spans="1:4">
      <c r="A524" s="24">
        <v>104240010189</v>
      </c>
      <c r="B524" t="s">
        <v>80</v>
      </c>
      <c r="C524" s="4">
        <v>37</v>
      </c>
      <c r="D524">
        <v>1578490</v>
      </c>
    </row>
    <row r="525" spans="1:4">
      <c r="A525" s="24">
        <v>104240010189</v>
      </c>
      <c r="B525" t="s">
        <v>341</v>
      </c>
      <c r="C525" s="4">
        <v>38</v>
      </c>
      <c r="D525">
        <v>40169771</v>
      </c>
    </row>
    <row r="526" spans="1:4">
      <c r="A526" s="24">
        <v>104240010189</v>
      </c>
      <c r="B526" t="s">
        <v>342</v>
      </c>
      <c r="C526" s="4">
        <v>39</v>
      </c>
      <c r="D526">
        <v>2424672585</v>
      </c>
    </row>
    <row r="527" spans="1:4">
      <c r="A527" s="24">
        <v>306758020188</v>
      </c>
      <c r="B527" t="s">
        <v>343</v>
      </c>
      <c r="C527" s="4">
        <v>18</v>
      </c>
      <c r="D527">
        <v>508248000</v>
      </c>
    </row>
    <row r="528" spans="1:4">
      <c r="A528" s="24">
        <v>306758020188</v>
      </c>
      <c r="B528" t="s">
        <v>68</v>
      </c>
      <c r="C528" s="4">
        <v>24</v>
      </c>
      <c r="D528">
        <v>3457000</v>
      </c>
    </row>
    <row r="529" spans="1:4">
      <c r="A529" s="24">
        <v>306758020188</v>
      </c>
      <c r="B529" t="s">
        <v>78</v>
      </c>
      <c r="C529" s="4">
        <v>34</v>
      </c>
      <c r="D529">
        <v>4200000</v>
      </c>
    </row>
    <row r="530" spans="1:4">
      <c r="A530" s="24">
        <v>306758020188</v>
      </c>
      <c r="B530" t="s">
        <v>80</v>
      </c>
      <c r="C530" s="4">
        <v>37</v>
      </c>
      <c r="D530">
        <v>905000</v>
      </c>
    </row>
    <row r="531" spans="1:4">
      <c r="A531" s="24">
        <v>306758020188</v>
      </c>
      <c r="B531" t="s">
        <v>341</v>
      </c>
      <c r="C531" s="4">
        <v>38</v>
      </c>
      <c r="D531">
        <v>8562000</v>
      </c>
    </row>
    <row r="532" spans="1:4">
      <c r="A532" s="24">
        <v>306758020188</v>
      </c>
      <c r="B532" t="s">
        <v>342</v>
      </c>
      <c r="C532" s="4">
        <v>39</v>
      </c>
      <c r="D532">
        <v>516810000</v>
      </c>
    </row>
    <row r="533" spans="1:4">
      <c r="A533" s="24">
        <v>501020010192</v>
      </c>
      <c r="B533" t="s">
        <v>333</v>
      </c>
      <c r="C533" s="4">
        <v>11</v>
      </c>
      <c r="D533">
        <v>189975140</v>
      </c>
    </row>
    <row r="534" spans="1:4">
      <c r="A534" s="24">
        <v>501020010192</v>
      </c>
      <c r="B534" t="s">
        <v>334</v>
      </c>
      <c r="C534" s="4">
        <v>12</v>
      </c>
      <c r="D534">
        <v>308575485</v>
      </c>
    </row>
    <row r="535" spans="1:4">
      <c r="A535" s="24">
        <v>501020010192</v>
      </c>
      <c r="B535" t="s">
        <v>335</v>
      </c>
      <c r="C535" s="4">
        <v>13</v>
      </c>
      <c r="D535">
        <v>3585475</v>
      </c>
    </row>
    <row r="536" spans="1:4">
      <c r="A536" s="24">
        <v>501020010192</v>
      </c>
      <c r="B536" t="s">
        <v>337</v>
      </c>
      <c r="C536" s="4">
        <v>15</v>
      </c>
      <c r="D536">
        <v>-234585650</v>
      </c>
    </row>
    <row r="537" spans="1:4">
      <c r="A537" s="24">
        <v>501020010192</v>
      </c>
      <c r="B537" t="s">
        <v>338</v>
      </c>
      <c r="C537" s="4">
        <v>16</v>
      </c>
      <c r="D537">
        <v>1865470</v>
      </c>
    </row>
    <row r="538" spans="1:4">
      <c r="A538" s="24">
        <v>501020010192</v>
      </c>
      <c r="B538" t="s">
        <v>343</v>
      </c>
      <c r="C538" s="4">
        <v>18</v>
      </c>
      <c r="D538">
        <v>269415920</v>
      </c>
    </row>
    <row r="539" spans="1:4">
      <c r="A539" s="24">
        <v>501020010192</v>
      </c>
      <c r="B539" t="s">
        <v>63</v>
      </c>
      <c r="C539" s="4">
        <v>19</v>
      </c>
      <c r="D539">
        <v>1485750</v>
      </c>
    </row>
    <row r="540" spans="1:4">
      <c r="A540" s="24">
        <v>501020010192</v>
      </c>
      <c r="B540" t="s">
        <v>67</v>
      </c>
      <c r="C540" s="4">
        <v>23</v>
      </c>
      <c r="D540">
        <v>125470</v>
      </c>
    </row>
    <row r="541" spans="1:4">
      <c r="A541" s="24">
        <v>501020010192</v>
      </c>
      <c r="B541" t="s">
        <v>68</v>
      </c>
      <c r="C541" s="4">
        <v>24</v>
      </c>
      <c r="D541">
        <v>89584</v>
      </c>
    </row>
    <row r="542" spans="1:4">
      <c r="A542" s="24">
        <v>501020010192</v>
      </c>
      <c r="B542" t="s">
        <v>69</v>
      </c>
      <c r="C542" s="4">
        <v>25</v>
      </c>
      <c r="D542">
        <v>145954</v>
      </c>
    </row>
    <row r="543" spans="1:4">
      <c r="A543" s="24">
        <v>501020010192</v>
      </c>
      <c r="B543" t="s">
        <v>72</v>
      </c>
      <c r="C543" s="4">
        <v>28</v>
      </c>
      <c r="D543">
        <v>385645</v>
      </c>
    </row>
    <row r="544" spans="1:4">
      <c r="A544" s="24">
        <v>501020010192</v>
      </c>
      <c r="B544" t="s">
        <v>73</v>
      </c>
      <c r="C544" s="4">
        <v>29</v>
      </c>
      <c r="D544">
        <v>1385475</v>
      </c>
    </row>
    <row r="545" spans="1:4">
      <c r="A545" s="24">
        <v>501020010192</v>
      </c>
      <c r="B545" t="s">
        <v>74</v>
      </c>
      <c r="C545" s="4">
        <v>30</v>
      </c>
      <c r="D545">
        <v>19754719</v>
      </c>
    </row>
    <row r="546" spans="1:4">
      <c r="A546" s="24">
        <v>501020010192</v>
      </c>
      <c r="B546" t="s">
        <v>75</v>
      </c>
      <c r="C546" s="4">
        <v>31</v>
      </c>
      <c r="D546">
        <v>265850</v>
      </c>
    </row>
    <row r="547" spans="1:4">
      <c r="A547" s="24">
        <v>501020010192</v>
      </c>
      <c r="B547" t="s">
        <v>77</v>
      </c>
      <c r="C547" s="4">
        <v>33</v>
      </c>
      <c r="D547">
        <v>1285475</v>
      </c>
    </row>
    <row r="548" spans="1:4">
      <c r="A548" s="24">
        <v>501020010192</v>
      </c>
      <c r="B548" t="s">
        <v>79</v>
      </c>
      <c r="C548" s="4">
        <v>35</v>
      </c>
      <c r="D548">
        <v>12741052</v>
      </c>
    </row>
    <row r="549" spans="1:4">
      <c r="A549" s="24">
        <v>501020010192</v>
      </c>
      <c r="B549" t="s">
        <v>340</v>
      </c>
      <c r="C549" s="4">
        <v>36</v>
      </c>
      <c r="D549">
        <v>754854</v>
      </c>
    </row>
    <row r="550" spans="1:4">
      <c r="A550" s="24">
        <v>501020010192</v>
      </c>
      <c r="B550" t="s">
        <v>80</v>
      </c>
      <c r="C550" s="4">
        <v>37</v>
      </c>
      <c r="D550">
        <v>385475</v>
      </c>
    </row>
    <row r="551" spans="1:4">
      <c r="A551" s="24">
        <v>501020010192</v>
      </c>
      <c r="B551" t="s">
        <v>341</v>
      </c>
      <c r="C551" s="4">
        <v>38</v>
      </c>
      <c r="D551">
        <v>38805303</v>
      </c>
    </row>
    <row r="552" spans="1:4">
      <c r="A552" s="24">
        <v>501020010192</v>
      </c>
      <c r="B552" t="s">
        <v>342</v>
      </c>
      <c r="C552" s="4">
        <v>39</v>
      </c>
      <c r="D552">
        <v>308221223</v>
      </c>
    </row>
    <row r="553" spans="1:4">
      <c r="A553" s="24">
        <v>302672020190</v>
      </c>
      <c r="B553" t="s">
        <v>333</v>
      </c>
      <c r="C553" s="4">
        <v>11</v>
      </c>
      <c r="D553">
        <v>5861200</v>
      </c>
    </row>
    <row r="554" spans="1:4">
      <c r="A554" s="24">
        <v>302672020190</v>
      </c>
      <c r="B554" t="s">
        <v>334</v>
      </c>
      <c r="C554" s="4">
        <v>12</v>
      </c>
      <c r="D554">
        <v>50979960</v>
      </c>
    </row>
    <row r="555" spans="1:4">
      <c r="A555" s="24">
        <v>302672020190</v>
      </c>
      <c r="B555" t="s">
        <v>335</v>
      </c>
      <c r="C555" s="4">
        <v>13</v>
      </c>
      <c r="D555">
        <v>360000</v>
      </c>
    </row>
    <row r="556" spans="1:4">
      <c r="A556" s="24">
        <v>302672020190</v>
      </c>
      <c r="B556" t="s">
        <v>337</v>
      </c>
      <c r="C556" s="4">
        <v>15</v>
      </c>
      <c r="D556">
        <v>-6051000</v>
      </c>
    </row>
    <row r="557" spans="1:4">
      <c r="A557" s="24">
        <v>302672020190</v>
      </c>
      <c r="B557" t="s">
        <v>338</v>
      </c>
      <c r="C557" s="4">
        <v>16</v>
      </c>
      <c r="D557">
        <v>110000</v>
      </c>
    </row>
    <row r="558" spans="1:4">
      <c r="A558" s="24">
        <v>302672020190</v>
      </c>
      <c r="B558" t="s">
        <v>343</v>
      </c>
      <c r="C558" s="4">
        <v>18</v>
      </c>
      <c r="D558">
        <v>51260160</v>
      </c>
    </row>
    <row r="559" spans="1:4">
      <c r="A559" s="24">
        <v>302672020190</v>
      </c>
      <c r="B559" t="s">
        <v>63</v>
      </c>
      <c r="C559" s="4">
        <v>19</v>
      </c>
      <c r="D559">
        <v>230000</v>
      </c>
    </row>
    <row r="560" spans="1:4">
      <c r="A560" s="24">
        <v>302672020190</v>
      </c>
      <c r="B560" t="s">
        <v>67</v>
      </c>
      <c r="C560" s="4">
        <v>23</v>
      </c>
      <c r="D560">
        <v>30000</v>
      </c>
    </row>
    <row r="561" spans="1:4">
      <c r="A561" s="24">
        <v>302672020190</v>
      </c>
      <c r="B561" t="s">
        <v>68</v>
      </c>
      <c r="C561" s="4">
        <v>24</v>
      </c>
      <c r="D561">
        <v>8850</v>
      </c>
    </row>
    <row r="562" spans="1:4">
      <c r="A562" s="24">
        <v>302672020190</v>
      </c>
      <c r="B562" t="s">
        <v>75</v>
      </c>
      <c r="C562" s="4">
        <v>31</v>
      </c>
      <c r="D562">
        <v>7970</v>
      </c>
    </row>
    <row r="563" spans="1:4">
      <c r="A563" s="24">
        <v>302672020190</v>
      </c>
      <c r="B563" t="s">
        <v>76</v>
      </c>
      <c r="C563" s="4">
        <v>32</v>
      </c>
      <c r="D563">
        <v>32000</v>
      </c>
    </row>
    <row r="564" spans="1:4">
      <c r="A564" s="24">
        <v>302672020190</v>
      </c>
      <c r="B564" t="s">
        <v>77</v>
      </c>
      <c r="C564" s="4">
        <v>33</v>
      </c>
      <c r="D564">
        <v>82000</v>
      </c>
    </row>
    <row r="565" spans="1:4">
      <c r="A565" s="24">
        <v>302672020190</v>
      </c>
      <c r="B565" t="s">
        <v>79</v>
      </c>
      <c r="C565" s="4">
        <v>35</v>
      </c>
      <c r="D565">
        <v>258000</v>
      </c>
    </row>
    <row r="566" spans="1:4">
      <c r="A566" s="24">
        <v>302672020190</v>
      </c>
      <c r="B566" t="s">
        <v>340</v>
      </c>
      <c r="C566" s="4">
        <v>36</v>
      </c>
      <c r="D566">
        <v>32000</v>
      </c>
    </row>
    <row r="567" spans="1:4">
      <c r="A567" s="24">
        <v>302672020190</v>
      </c>
      <c r="B567" t="s">
        <v>80</v>
      </c>
      <c r="C567" s="4">
        <v>37</v>
      </c>
      <c r="D567">
        <v>22000</v>
      </c>
    </row>
    <row r="568" spans="1:4">
      <c r="A568" s="24">
        <v>302672020190</v>
      </c>
      <c r="B568" t="s">
        <v>341</v>
      </c>
      <c r="C568" s="4">
        <v>38</v>
      </c>
      <c r="D568">
        <v>702820</v>
      </c>
    </row>
    <row r="569" spans="1:4">
      <c r="A569" s="24">
        <v>302672020190</v>
      </c>
      <c r="B569" t="s">
        <v>342</v>
      </c>
      <c r="C569" s="4">
        <v>39</v>
      </c>
      <c r="D569">
        <v>51962980</v>
      </c>
    </row>
    <row r="570" spans="1:4">
      <c r="A570" s="24">
        <v>202224010194</v>
      </c>
      <c r="B570" t="s">
        <v>343</v>
      </c>
      <c r="C570" s="4">
        <v>18</v>
      </c>
      <c r="D570">
        <v>212003000</v>
      </c>
    </row>
    <row r="571" spans="1:4">
      <c r="A571" s="24">
        <v>202224010194</v>
      </c>
      <c r="B571" t="s">
        <v>70</v>
      </c>
      <c r="C571" s="4">
        <v>26</v>
      </c>
      <c r="D571">
        <v>23000</v>
      </c>
    </row>
    <row r="572" spans="1:4">
      <c r="A572" s="24">
        <v>202224010194</v>
      </c>
      <c r="B572" t="s">
        <v>74</v>
      </c>
      <c r="C572" s="4">
        <v>30</v>
      </c>
      <c r="D572">
        <v>18000</v>
      </c>
    </row>
    <row r="573" spans="1:4">
      <c r="A573" s="24">
        <v>202224010194</v>
      </c>
      <c r="B573" t="s">
        <v>79</v>
      </c>
      <c r="C573" s="4">
        <v>35</v>
      </c>
      <c r="D573">
        <v>5201000</v>
      </c>
    </row>
    <row r="574" spans="1:4">
      <c r="A574" s="24">
        <v>202224010194</v>
      </c>
      <c r="B574" t="s">
        <v>80</v>
      </c>
      <c r="C574" s="4">
        <v>37</v>
      </c>
      <c r="D574">
        <v>5590000</v>
      </c>
    </row>
    <row r="575" spans="1:4">
      <c r="A575" s="24">
        <v>202224010194</v>
      </c>
      <c r="B575" t="s">
        <v>341</v>
      </c>
      <c r="C575" s="4">
        <v>38</v>
      </c>
      <c r="D575">
        <v>10832000</v>
      </c>
    </row>
    <row r="576" spans="1:4">
      <c r="A576" s="24">
        <v>202224010194</v>
      </c>
      <c r="B576" t="s">
        <v>342</v>
      </c>
      <c r="C576" s="4">
        <v>39</v>
      </c>
      <c r="D576">
        <v>222835000</v>
      </c>
    </row>
    <row r="577" spans="1:4">
      <c r="A577">
        <v>305454020202</v>
      </c>
      <c r="B577" t="s">
        <v>333</v>
      </c>
      <c r="C577">
        <v>11</v>
      </c>
      <c r="D577">
        <v>13893150</v>
      </c>
    </row>
    <row r="578" spans="1:4">
      <c r="A578">
        <v>305454020202</v>
      </c>
      <c r="B578" t="s">
        <v>334</v>
      </c>
      <c r="C578">
        <v>12</v>
      </c>
      <c r="D578">
        <v>85736960</v>
      </c>
    </row>
    <row r="579" spans="1:4">
      <c r="A579">
        <v>305454020202</v>
      </c>
      <c r="B579" t="s">
        <v>335</v>
      </c>
      <c r="C579">
        <v>13</v>
      </c>
      <c r="D579">
        <v>1047893</v>
      </c>
    </row>
    <row r="580" spans="1:4">
      <c r="A580">
        <v>305454020202</v>
      </c>
      <c r="B580" t="s">
        <v>337</v>
      </c>
      <c r="C580">
        <v>15</v>
      </c>
      <c r="D580">
        <v>-17386130</v>
      </c>
    </row>
    <row r="581" spans="1:4">
      <c r="A581">
        <v>305454020202</v>
      </c>
      <c r="B581" t="s">
        <v>338</v>
      </c>
      <c r="C581">
        <v>16</v>
      </c>
      <c r="D581">
        <v>672748</v>
      </c>
    </row>
    <row r="582" spans="1:4">
      <c r="A582">
        <v>305454020202</v>
      </c>
      <c r="B582" t="s">
        <v>343</v>
      </c>
      <c r="C582">
        <v>18</v>
      </c>
      <c r="D582">
        <v>83964621</v>
      </c>
    </row>
    <row r="583" spans="1:4">
      <c r="A583">
        <v>305454020202</v>
      </c>
      <c r="B583" t="s">
        <v>63</v>
      </c>
      <c r="C583">
        <v>22</v>
      </c>
      <c r="D583">
        <v>640750</v>
      </c>
    </row>
    <row r="584" spans="1:4">
      <c r="A584">
        <v>305454020202</v>
      </c>
      <c r="B584" t="s">
        <v>67</v>
      </c>
      <c r="C584">
        <v>23</v>
      </c>
      <c r="D584">
        <v>19453</v>
      </c>
    </row>
    <row r="585" spans="1:4">
      <c r="A585">
        <v>305454020202</v>
      </c>
      <c r="B585" t="s">
        <v>68</v>
      </c>
      <c r="C585">
        <v>24</v>
      </c>
      <c r="D585">
        <v>54167</v>
      </c>
    </row>
    <row r="586" spans="1:4">
      <c r="A586">
        <v>305454020202</v>
      </c>
      <c r="B586" t="s">
        <v>69</v>
      </c>
      <c r="C586">
        <v>25</v>
      </c>
      <c r="D586">
        <v>71936</v>
      </c>
    </row>
    <row r="587" spans="1:4">
      <c r="A587">
        <v>305454020202</v>
      </c>
      <c r="B587" t="s">
        <v>70</v>
      </c>
      <c r="C587">
        <v>28</v>
      </c>
      <c r="D587">
        <v>138945</v>
      </c>
    </row>
    <row r="588" spans="1:4">
      <c r="A588">
        <v>305454020202</v>
      </c>
      <c r="B588" t="s">
        <v>73</v>
      </c>
      <c r="C588">
        <v>30</v>
      </c>
      <c r="D588">
        <v>18432</v>
      </c>
    </row>
    <row r="589" spans="1:4">
      <c r="A589">
        <v>305454020202</v>
      </c>
      <c r="B589" t="s">
        <v>75</v>
      </c>
      <c r="C589">
        <v>32</v>
      </c>
      <c r="D589">
        <v>25875</v>
      </c>
    </row>
    <row r="590" spans="1:4">
      <c r="A590">
        <v>305454020202</v>
      </c>
      <c r="B590" t="s">
        <v>77</v>
      </c>
      <c r="C590">
        <v>33</v>
      </c>
      <c r="D590">
        <v>144389</v>
      </c>
    </row>
    <row r="591" spans="1:4">
      <c r="A591">
        <v>305454020202</v>
      </c>
      <c r="B591" t="s">
        <v>78</v>
      </c>
      <c r="C591">
        <v>36</v>
      </c>
      <c r="D591">
        <v>828718</v>
      </c>
    </row>
    <row r="592" spans="1:4">
      <c r="A592">
        <v>305454020202</v>
      </c>
      <c r="B592" t="s">
        <v>80</v>
      </c>
      <c r="C592">
        <v>37</v>
      </c>
      <c r="D592">
        <v>857466</v>
      </c>
    </row>
    <row r="593" spans="1:4">
      <c r="A593">
        <v>305454020202</v>
      </c>
      <c r="B593" t="s">
        <v>341</v>
      </c>
      <c r="C593">
        <v>38</v>
      </c>
      <c r="D593">
        <v>2800131</v>
      </c>
    </row>
    <row r="594" spans="1:4">
      <c r="A594">
        <v>305454020202</v>
      </c>
      <c r="B594" t="s">
        <v>342</v>
      </c>
      <c r="C594">
        <v>39</v>
      </c>
      <c r="D594">
        <v>86764752</v>
      </c>
    </row>
    <row r="595" spans="1:4">
      <c r="A595">
        <v>404721010204</v>
      </c>
      <c r="B595" t="s">
        <v>333</v>
      </c>
      <c r="C595">
        <v>11</v>
      </c>
      <c r="D595">
        <v>8598612</v>
      </c>
    </row>
    <row r="596" spans="1:4">
      <c r="A596">
        <v>404721010204</v>
      </c>
      <c r="B596" t="s">
        <v>334</v>
      </c>
      <c r="C596">
        <v>12</v>
      </c>
      <c r="D596">
        <v>156965462</v>
      </c>
    </row>
    <row r="597" spans="1:4">
      <c r="A597">
        <v>404721010204</v>
      </c>
      <c r="B597" t="s">
        <v>337</v>
      </c>
      <c r="C597">
        <v>15</v>
      </c>
      <c r="D597">
        <v>-9074854</v>
      </c>
    </row>
    <row r="598" spans="1:4">
      <c r="A598">
        <v>404721010204</v>
      </c>
      <c r="B598" t="s">
        <v>343</v>
      </c>
      <c r="C598">
        <v>18</v>
      </c>
      <c r="D598">
        <v>158762747</v>
      </c>
    </row>
    <row r="599" spans="1:4">
      <c r="A599">
        <v>404721010204</v>
      </c>
      <c r="B599" t="s">
        <v>63</v>
      </c>
      <c r="C599">
        <v>19</v>
      </c>
      <c r="D599">
        <v>936600</v>
      </c>
    </row>
    <row r="600" spans="1:4">
      <c r="A600">
        <v>404721010204</v>
      </c>
      <c r="B600" t="s">
        <v>67</v>
      </c>
      <c r="C600">
        <v>23</v>
      </c>
      <c r="D600">
        <v>17852</v>
      </c>
    </row>
    <row r="601" spans="1:4">
      <c r="A601">
        <v>404721010204</v>
      </c>
      <c r="B601" t="s">
        <v>80</v>
      </c>
      <c r="C601">
        <v>38</v>
      </c>
      <c r="D601">
        <v>423797</v>
      </c>
    </row>
    <row r="602" spans="1:4">
      <c r="A602">
        <v>404721010204</v>
      </c>
      <c r="B602" t="s">
        <v>341</v>
      </c>
      <c r="C602"/>
      <c r="D602">
        <f>SUM(D599:D601)</f>
        <v>1378249</v>
      </c>
    </row>
    <row r="603" spans="1:4">
      <c r="A603">
        <v>404721010204</v>
      </c>
      <c r="B603" t="s">
        <v>342</v>
      </c>
      <c r="C603">
        <v>39</v>
      </c>
      <c r="D603">
        <f>D602+D598</f>
        <v>160140996</v>
      </c>
    </row>
    <row r="604" spans="1:4">
      <c r="A604">
        <v>201519020205</v>
      </c>
      <c r="B604" t="s">
        <v>333</v>
      </c>
      <c r="C604">
        <v>11</v>
      </c>
      <c r="D604">
        <v>12552538</v>
      </c>
    </row>
    <row r="605" spans="1:4">
      <c r="A605">
        <v>201519020205</v>
      </c>
      <c r="B605" t="s">
        <v>334</v>
      </c>
      <c r="C605">
        <v>12</v>
      </c>
      <c r="D605">
        <v>34050500</v>
      </c>
    </row>
    <row r="606" spans="1:4">
      <c r="A606">
        <v>201519020205</v>
      </c>
      <c r="B606" t="s">
        <v>336</v>
      </c>
      <c r="C606">
        <v>14</v>
      </c>
      <c r="D606">
        <v>370500</v>
      </c>
    </row>
    <row r="607" spans="1:4">
      <c r="A607">
        <v>201519020205</v>
      </c>
      <c r="B607" t="s">
        <v>337</v>
      </c>
      <c r="C607">
        <v>15</v>
      </c>
      <c r="D607">
        <v>-13550500</v>
      </c>
    </row>
    <row r="608" spans="1:4">
      <c r="A608">
        <v>201519020205</v>
      </c>
      <c r="B608" t="s">
        <v>343</v>
      </c>
      <c r="C608">
        <v>18</v>
      </c>
      <c r="D608">
        <v>33483038</v>
      </c>
    </row>
    <row r="609" spans="1:4">
      <c r="A609">
        <v>201519020205</v>
      </c>
      <c r="B609" t="s">
        <v>63</v>
      </c>
      <c r="C609">
        <v>19</v>
      </c>
      <c r="D609">
        <v>668100</v>
      </c>
    </row>
    <row r="610" spans="1:4">
      <c r="A610">
        <v>201519020205</v>
      </c>
      <c r="B610" t="s">
        <v>78</v>
      </c>
      <c r="C610">
        <v>34</v>
      </c>
      <c r="D610">
        <v>1160000</v>
      </c>
    </row>
    <row r="611" spans="1:4">
      <c r="A611">
        <v>201519020205</v>
      </c>
      <c r="B611" t="s">
        <v>342</v>
      </c>
      <c r="C611">
        <v>39</v>
      </c>
      <c r="D611">
        <v>35863773</v>
      </c>
    </row>
    <row r="612" spans="1:4">
      <c r="A612">
        <v>203629020206</v>
      </c>
      <c r="B612" t="s">
        <v>333</v>
      </c>
      <c r="C612">
        <v>11</v>
      </c>
      <c r="D612">
        <v>12373115</v>
      </c>
    </row>
    <row r="613" spans="1:4">
      <c r="A613">
        <v>203629020206</v>
      </c>
      <c r="B613" t="s">
        <v>334</v>
      </c>
      <c r="C613">
        <v>12</v>
      </c>
      <c r="D613">
        <v>27143185</v>
      </c>
    </row>
    <row r="614" spans="1:4">
      <c r="A614">
        <v>203629020206</v>
      </c>
      <c r="B614" t="s">
        <v>337</v>
      </c>
      <c r="C614">
        <v>15</v>
      </c>
      <c r="D614">
        <v>-13091700</v>
      </c>
    </row>
    <row r="615" spans="1:4">
      <c r="A615">
        <v>203629020206</v>
      </c>
      <c r="B615" t="s">
        <v>343</v>
      </c>
      <c r="C615">
        <v>18</v>
      </c>
      <c r="D615">
        <f>SUM(D612:D614)</f>
        <v>26424600</v>
      </c>
    </row>
    <row r="616" spans="1:4">
      <c r="A616">
        <v>203629020206</v>
      </c>
      <c r="B616" t="s">
        <v>63</v>
      </c>
      <c r="C616">
        <v>19</v>
      </c>
      <c r="D616">
        <v>1420146</v>
      </c>
    </row>
    <row r="617" spans="1:4">
      <c r="A617">
        <v>203629020206</v>
      </c>
      <c r="B617" t="s">
        <v>67</v>
      </c>
      <c r="C617">
        <v>23</v>
      </c>
      <c r="D617">
        <v>74067</v>
      </c>
    </row>
    <row r="618" spans="1:4">
      <c r="A618">
        <v>203629020206</v>
      </c>
      <c r="B618" t="s">
        <v>73</v>
      </c>
      <c r="C618">
        <v>29</v>
      </c>
      <c r="D618">
        <v>126845</v>
      </c>
    </row>
    <row r="619" spans="1:4">
      <c r="A619">
        <v>203629020206</v>
      </c>
      <c r="B619" t="s">
        <v>77</v>
      </c>
      <c r="C619">
        <v>33</v>
      </c>
      <c r="D619">
        <v>169291</v>
      </c>
    </row>
    <row r="620" spans="1:4">
      <c r="A620">
        <v>203629020206</v>
      </c>
      <c r="B620" t="s">
        <v>78</v>
      </c>
      <c r="C620">
        <v>34</v>
      </c>
      <c r="D620">
        <v>948926</v>
      </c>
    </row>
    <row r="621" spans="1:4">
      <c r="A621">
        <v>203629020206</v>
      </c>
      <c r="B621" t="s">
        <v>80</v>
      </c>
      <c r="C621">
        <v>37</v>
      </c>
      <c r="D621">
        <v>210300</v>
      </c>
    </row>
    <row r="622" spans="1:4">
      <c r="A622">
        <v>203629020206</v>
      </c>
      <c r="B622" t="s">
        <v>341</v>
      </c>
      <c r="C622">
        <v>38</v>
      </c>
      <c r="D622">
        <f>SUM(D616:D621)</f>
        <v>2949575</v>
      </c>
    </row>
    <row r="623" spans="1:4">
      <c r="A623">
        <v>203629020206</v>
      </c>
      <c r="B623" t="s">
        <v>342</v>
      </c>
      <c r="C623">
        <v>39</v>
      </c>
      <c r="D623">
        <f>SUM(D622+D615)</f>
        <v>29374175</v>
      </c>
    </row>
    <row r="624" spans="1:4">
      <c r="A624">
        <v>507639020207</v>
      </c>
      <c r="B624" t="s">
        <v>333</v>
      </c>
      <c r="C624">
        <v>11</v>
      </c>
      <c r="D624">
        <v>11876120</v>
      </c>
    </row>
    <row r="625" spans="1:4">
      <c r="A625">
        <v>507639020207</v>
      </c>
      <c r="B625" t="s">
        <v>334</v>
      </c>
      <c r="C625">
        <v>12</v>
      </c>
      <c r="D625">
        <v>99653780</v>
      </c>
    </row>
    <row r="626" spans="1:4">
      <c r="A626">
        <v>507639020207</v>
      </c>
      <c r="B626" t="s">
        <v>335</v>
      </c>
      <c r="C626">
        <v>13</v>
      </c>
      <c r="D626">
        <v>571968</v>
      </c>
    </row>
    <row r="627" spans="1:4">
      <c r="A627">
        <v>507639020207</v>
      </c>
      <c r="B627" t="s">
        <v>336</v>
      </c>
      <c r="C627">
        <v>14</v>
      </c>
      <c r="D627">
        <v>184926</v>
      </c>
    </row>
    <row r="628" spans="1:4">
      <c r="A628">
        <v>507639020207</v>
      </c>
      <c r="B628" t="s">
        <v>337</v>
      </c>
      <c r="C628">
        <v>15</v>
      </c>
      <c r="D628">
        <v>-11925130</v>
      </c>
    </row>
    <row r="629" spans="1:4">
      <c r="A629">
        <v>507639020207</v>
      </c>
      <c r="B629" t="s">
        <v>338</v>
      </c>
      <c r="C629">
        <v>16</v>
      </c>
      <c r="D629">
        <v>1867459</v>
      </c>
    </row>
    <row r="630" spans="1:4">
      <c r="A630">
        <v>507639020207</v>
      </c>
      <c r="B630" t="s">
        <v>343</v>
      </c>
      <c r="C630">
        <v>18</v>
      </c>
      <c r="D630">
        <f>SUM(D624:D629)</f>
        <v>102229123</v>
      </c>
    </row>
    <row r="631" spans="1:4">
      <c r="A631">
        <v>507639020207</v>
      </c>
      <c r="B631" t="s">
        <v>63</v>
      </c>
      <c r="C631">
        <v>19</v>
      </c>
      <c r="D631">
        <v>1362740</v>
      </c>
    </row>
    <row r="632" spans="1:4">
      <c r="A632">
        <v>507639020207</v>
      </c>
      <c r="B632" t="s">
        <v>67</v>
      </c>
      <c r="C632">
        <v>23</v>
      </c>
      <c r="D632">
        <v>67243</v>
      </c>
    </row>
    <row r="633" spans="1:4">
      <c r="A633">
        <v>507639020207</v>
      </c>
      <c r="B633" t="s">
        <v>68</v>
      </c>
      <c r="C633">
        <v>24</v>
      </c>
      <c r="D633">
        <v>75115</v>
      </c>
    </row>
    <row r="634" spans="1:4">
      <c r="A634">
        <v>507639020207</v>
      </c>
      <c r="B634" t="s">
        <v>69</v>
      </c>
      <c r="C634">
        <v>25</v>
      </c>
      <c r="D634">
        <v>51694</v>
      </c>
    </row>
    <row r="635" spans="1:4">
      <c r="A635">
        <v>507639020207</v>
      </c>
      <c r="B635" t="s">
        <v>70</v>
      </c>
      <c r="C635">
        <v>26</v>
      </c>
      <c r="D635">
        <v>34879</v>
      </c>
    </row>
    <row r="636" spans="1:4">
      <c r="A636">
        <v>507639020207</v>
      </c>
      <c r="B636" t="s">
        <v>73</v>
      </c>
      <c r="C636">
        <v>29</v>
      </c>
      <c r="D636">
        <v>25343</v>
      </c>
    </row>
    <row r="637" spans="1:4">
      <c r="A637">
        <v>507639020207</v>
      </c>
      <c r="B637" t="s">
        <v>75</v>
      </c>
      <c r="C637">
        <v>31</v>
      </c>
      <c r="D637">
        <v>25975</v>
      </c>
    </row>
    <row r="638" spans="1:4">
      <c r="A638">
        <v>507639020207</v>
      </c>
      <c r="B638" t="s">
        <v>77</v>
      </c>
      <c r="C638">
        <v>33</v>
      </c>
      <c r="D638">
        <v>49562</v>
      </c>
    </row>
    <row r="639" spans="1:4">
      <c r="A639">
        <v>507639020207</v>
      </c>
      <c r="B639" t="s">
        <v>78</v>
      </c>
      <c r="C639">
        <v>34</v>
      </c>
      <c r="D639">
        <v>1281471</v>
      </c>
    </row>
    <row r="640" spans="1:4">
      <c r="A640">
        <v>507639020207</v>
      </c>
      <c r="B640" t="s">
        <v>340</v>
      </c>
      <c r="C640">
        <v>36</v>
      </c>
      <c r="D640">
        <v>423797</v>
      </c>
    </row>
    <row r="641" spans="1:4">
      <c r="A641">
        <v>507639020207</v>
      </c>
      <c r="B641" t="s">
        <v>80</v>
      </c>
      <c r="C641">
        <v>37</v>
      </c>
      <c r="D641">
        <v>466088</v>
      </c>
    </row>
    <row r="642" spans="1:4">
      <c r="A642">
        <v>507639020207</v>
      </c>
      <c r="B642" t="s">
        <v>341</v>
      </c>
      <c r="C642">
        <v>38</v>
      </c>
      <c r="D642">
        <v>3863907</v>
      </c>
    </row>
    <row r="643" spans="1:4">
      <c r="A643">
        <v>507639020207</v>
      </c>
      <c r="B643" t="s">
        <v>342</v>
      </c>
      <c r="C643">
        <v>39</v>
      </c>
      <c r="D643">
        <v>106093030</v>
      </c>
    </row>
    <row r="644" spans="1:4">
      <c r="A644">
        <v>202224020208</v>
      </c>
      <c r="B644" t="s">
        <v>343</v>
      </c>
      <c r="C644">
        <v>18</v>
      </c>
      <c r="D644">
        <v>56800000</v>
      </c>
    </row>
    <row r="645" spans="1:4">
      <c r="A645">
        <v>202224020208</v>
      </c>
      <c r="B645" t="s">
        <v>63</v>
      </c>
      <c r="C645">
        <v>19</v>
      </c>
      <c r="D645">
        <v>350000</v>
      </c>
    </row>
    <row r="646" spans="1:4">
      <c r="A646">
        <v>202224020208</v>
      </c>
      <c r="B646" t="s">
        <v>80</v>
      </c>
      <c r="C646">
        <v>37</v>
      </c>
      <c r="D646">
        <v>600000</v>
      </c>
    </row>
    <row r="647" spans="1:4">
      <c r="A647">
        <v>202224020208</v>
      </c>
      <c r="B647" t="s">
        <v>341</v>
      </c>
      <c r="C647">
        <v>38</v>
      </c>
      <c r="D647">
        <v>950000</v>
      </c>
    </row>
    <row r="648" spans="1:4">
      <c r="A648">
        <v>202224020208</v>
      </c>
      <c r="B648" t="s">
        <v>342</v>
      </c>
      <c r="C648">
        <v>39</v>
      </c>
      <c r="D648">
        <v>57750000</v>
      </c>
    </row>
    <row r="649" spans="1:4">
      <c r="A649">
        <v>302654020201</v>
      </c>
      <c r="B649" t="s">
        <v>333</v>
      </c>
      <c r="C649">
        <v>11</v>
      </c>
      <c r="D649">
        <v>92565380</v>
      </c>
    </row>
    <row r="650" spans="1:4">
      <c r="A650">
        <v>302654020201</v>
      </c>
      <c r="B650" t="s">
        <v>334</v>
      </c>
      <c r="C650">
        <v>12</v>
      </c>
      <c r="D650">
        <v>479472941</v>
      </c>
    </row>
    <row r="651" spans="1:4">
      <c r="A651">
        <v>302654020201</v>
      </c>
      <c r="B651" t="s">
        <v>337</v>
      </c>
      <c r="C651">
        <v>15</v>
      </c>
      <c r="D651">
        <v>-105025450</v>
      </c>
    </row>
    <row r="652" spans="1:4">
      <c r="A652">
        <v>302654020201</v>
      </c>
      <c r="B652" t="s">
        <v>343</v>
      </c>
      <c r="C652">
        <v>18</v>
      </c>
      <c r="D652">
        <f>SUM(D649:D651)</f>
        <v>467012871</v>
      </c>
    </row>
    <row r="653" spans="1:4">
      <c r="A653">
        <v>302654020201</v>
      </c>
      <c r="B653" t="s">
        <v>78</v>
      </c>
      <c r="C653">
        <v>34</v>
      </c>
      <c r="D653">
        <v>2180063</v>
      </c>
    </row>
    <row r="654" spans="1:4">
      <c r="A654">
        <v>302654020201</v>
      </c>
      <c r="B654" t="s">
        <v>80</v>
      </c>
      <c r="C654">
        <v>37</v>
      </c>
      <c r="D654">
        <v>9457905</v>
      </c>
    </row>
    <row r="655" spans="1:4">
      <c r="A655">
        <v>302654020201</v>
      </c>
      <c r="B655" t="s">
        <v>341</v>
      </c>
      <c r="C655">
        <v>38</v>
      </c>
      <c r="D655">
        <v>11637968</v>
      </c>
    </row>
    <row r="656" spans="1:4">
      <c r="A656">
        <v>302654020201</v>
      </c>
      <c r="B656" t="s">
        <v>342</v>
      </c>
      <c r="C656">
        <v>39</v>
      </c>
      <c r="D656">
        <v>478650839</v>
      </c>
    </row>
    <row r="657" spans="1:16382">
      <c r="A657">
        <v>302663020209</v>
      </c>
      <c r="B657" t="s">
        <v>343</v>
      </c>
      <c r="C657">
        <v>18</v>
      </c>
      <c r="D657">
        <v>25900000</v>
      </c>
    </row>
    <row r="658" spans="1:16382">
      <c r="A658">
        <v>302663020209</v>
      </c>
      <c r="B658" t="s">
        <v>74</v>
      </c>
      <c r="C658">
        <v>30</v>
      </c>
      <c r="D658">
        <v>340000</v>
      </c>
    </row>
    <row r="659" spans="1:16382">
      <c r="A659">
        <v>302663020209</v>
      </c>
      <c r="B659" t="s">
        <v>342</v>
      </c>
      <c r="C659">
        <v>39</v>
      </c>
      <c r="D659">
        <v>28360000</v>
      </c>
    </row>
    <row r="660" spans="1:16382">
      <c r="A660">
        <v>404751020210</v>
      </c>
      <c r="B660" t="s">
        <v>343</v>
      </c>
      <c r="C660">
        <v>18</v>
      </c>
      <c r="D660">
        <v>292659000</v>
      </c>
    </row>
    <row r="661" spans="1:16382">
      <c r="A661">
        <v>404751020210</v>
      </c>
      <c r="B661" t="s">
        <v>79</v>
      </c>
      <c r="C661">
        <v>35</v>
      </c>
      <c r="D661">
        <v>30000</v>
      </c>
    </row>
    <row r="662" spans="1:16382" s="53" customFormat="1">
      <c r="A662">
        <v>404751020210</v>
      </c>
      <c r="B662" t="s">
        <v>341</v>
      </c>
      <c r="C662">
        <v>38</v>
      </c>
      <c r="D662">
        <f>SUM(D661)</f>
        <v>30000</v>
      </c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  <c r="AMJ662"/>
      <c r="AMK662"/>
      <c r="AML662"/>
      <c r="AMM662"/>
      <c r="AMN662"/>
      <c r="AMO662"/>
      <c r="AMP662"/>
      <c r="AMQ662"/>
      <c r="AMR662"/>
      <c r="AMS662"/>
      <c r="AMT662"/>
      <c r="AMU662"/>
      <c r="AMV662"/>
      <c r="AMW662"/>
      <c r="AMX662"/>
      <c r="AMY662"/>
      <c r="AMZ662"/>
      <c r="ANA662"/>
      <c r="ANB662"/>
      <c r="ANC662"/>
      <c r="AND662"/>
      <c r="ANE662"/>
      <c r="ANF662"/>
      <c r="ANG662"/>
      <c r="ANH662"/>
      <c r="ANI662"/>
      <c r="ANJ662"/>
      <c r="ANK662"/>
      <c r="ANL662"/>
      <c r="ANM662"/>
      <c r="ANN662"/>
      <c r="ANO662"/>
      <c r="ANP662"/>
      <c r="ANQ662"/>
      <c r="ANR662"/>
      <c r="ANS662"/>
      <c r="ANT662"/>
      <c r="ANU662"/>
      <c r="ANV662"/>
      <c r="ANW662"/>
      <c r="ANX662"/>
      <c r="ANY662"/>
      <c r="ANZ662"/>
      <c r="AOA662"/>
      <c r="AOB662"/>
      <c r="AOC662"/>
      <c r="AOD662"/>
      <c r="AOE662"/>
      <c r="AOF662"/>
      <c r="AOG662"/>
      <c r="AOH662"/>
      <c r="AOI662"/>
      <c r="AOJ662"/>
      <c r="AOK662"/>
      <c r="AOL662"/>
      <c r="AOM662"/>
      <c r="AON662"/>
      <c r="AOO662"/>
      <c r="AOP662"/>
      <c r="AOQ662"/>
      <c r="AOR662"/>
      <c r="AOS662"/>
      <c r="AOT662"/>
      <c r="AOU662"/>
      <c r="AOV662"/>
      <c r="AOW662"/>
      <c r="AOX662"/>
      <c r="AOY662"/>
      <c r="AOZ662"/>
      <c r="APA662"/>
      <c r="APB662"/>
      <c r="APC662"/>
      <c r="APD662"/>
      <c r="APE662"/>
      <c r="APF662"/>
      <c r="APG662"/>
      <c r="APH662"/>
      <c r="API662"/>
      <c r="APJ662"/>
      <c r="APK662"/>
      <c r="APL662"/>
      <c r="APM662"/>
      <c r="APN662"/>
      <c r="APO662"/>
      <c r="APP662"/>
      <c r="APQ662"/>
      <c r="APR662"/>
      <c r="APS662"/>
      <c r="APT662"/>
      <c r="APU662"/>
      <c r="APV662"/>
      <c r="APW662"/>
      <c r="APX662"/>
      <c r="APY662"/>
      <c r="APZ662"/>
      <c r="AQA662"/>
      <c r="AQB662"/>
      <c r="AQC662"/>
      <c r="AQD662"/>
      <c r="AQE662"/>
      <c r="AQF662"/>
      <c r="AQG662"/>
      <c r="AQH662"/>
      <c r="AQI662"/>
      <c r="AQJ662"/>
      <c r="AQK662"/>
      <c r="AQL662"/>
      <c r="AQM662"/>
      <c r="AQN662"/>
      <c r="AQO662"/>
      <c r="AQP662"/>
      <c r="AQQ662"/>
      <c r="AQR662"/>
      <c r="AQS662"/>
      <c r="AQT662"/>
      <c r="AQU662"/>
      <c r="AQV662"/>
      <c r="AQW662"/>
      <c r="AQX662"/>
      <c r="AQY662"/>
      <c r="AQZ662"/>
      <c r="ARA662"/>
      <c r="ARB662"/>
      <c r="ARC662"/>
      <c r="ARD662"/>
      <c r="ARE662"/>
      <c r="ARF662"/>
      <c r="ARG662"/>
      <c r="ARH662"/>
      <c r="ARI662"/>
      <c r="ARJ662"/>
      <c r="ARK662"/>
      <c r="ARL662"/>
      <c r="ARM662"/>
      <c r="ARN662"/>
      <c r="ARO662"/>
      <c r="ARP662"/>
      <c r="ARQ662"/>
      <c r="ARR662"/>
      <c r="ARS662"/>
      <c r="ART662"/>
      <c r="ARU662"/>
      <c r="ARV662"/>
      <c r="ARW662"/>
      <c r="ARX662"/>
      <c r="ARY662"/>
      <c r="ARZ662"/>
      <c r="ASA662"/>
      <c r="ASB662"/>
      <c r="ASC662"/>
      <c r="ASD662"/>
      <c r="ASE662"/>
      <c r="ASF662"/>
      <c r="ASG662"/>
      <c r="ASH662"/>
      <c r="ASI662"/>
      <c r="ASJ662"/>
      <c r="ASK662"/>
      <c r="ASL662"/>
      <c r="ASM662"/>
      <c r="ASN662"/>
      <c r="ASO662"/>
      <c r="ASP662"/>
      <c r="ASQ662"/>
      <c r="ASR662"/>
      <c r="ASS662"/>
      <c r="AST662"/>
      <c r="ASU662"/>
      <c r="ASV662"/>
      <c r="ASW662"/>
      <c r="ASX662"/>
      <c r="ASY662"/>
      <c r="ASZ662"/>
      <c r="ATA662"/>
      <c r="ATB662"/>
      <c r="ATC662"/>
      <c r="ATD662"/>
      <c r="ATE662"/>
      <c r="ATF662"/>
      <c r="ATG662"/>
      <c r="ATH662"/>
      <c r="ATI662"/>
      <c r="ATJ662"/>
      <c r="ATK662"/>
      <c r="ATL662"/>
      <c r="ATM662"/>
      <c r="ATN662"/>
      <c r="ATO662"/>
      <c r="ATP662"/>
      <c r="ATQ662"/>
      <c r="ATR662"/>
      <c r="ATS662"/>
      <c r="ATT662"/>
      <c r="ATU662"/>
      <c r="ATV662"/>
      <c r="ATW662"/>
      <c r="ATX662"/>
      <c r="ATY662"/>
      <c r="ATZ662"/>
      <c r="AUA662"/>
      <c r="AUB662"/>
      <c r="AUC662"/>
      <c r="AUD662"/>
      <c r="AUE662"/>
      <c r="AUF662"/>
      <c r="AUG662"/>
      <c r="AUH662"/>
      <c r="AUI662"/>
      <c r="AUJ662"/>
      <c r="AUK662"/>
      <c r="AUL662"/>
      <c r="AUM662"/>
      <c r="AUN662"/>
      <c r="AUO662"/>
      <c r="AUP662"/>
      <c r="AUQ662"/>
      <c r="AUR662"/>
      <c r="AUS662"/>
      <c r="AUT662"/>
      <c r="AUU662"/>
      <c r="AUV662"/>
      <c r="AUW662"/>
      <c r="AUX662"/>
      <c r="AUY662"/>
      <c r="AUZ662"/>
      <c r="AVA662"/>
      <c r="AVB662"/>
      <c r="AVC662"/>
      <c r="AVD662"/>
      <c r="AVE662"/>
      <c r="AVF662"/>
      <c r="AVG662"/>
      <c r="AVH662"/>
      <c r="AVI662"/>
      <c r="AVJ662"/>
      <c r="AVK662"/>
      <c r="AVL662"/>
      <c r="AVM662"/>
      <c r="AVN662"/>
      <c r="AVO662"/>
      <c r="AVP662"/>
      <c r="AVQ662"/>
      <c r="AVR662"/>
      <c r="AVS662"/>
      <c r="AVT662"/>
      <c r="AVU662"/>
      <c r="AVV662"/>
      <c r="AVW662"/>
      <c r="AVX662"/>
      <c r="AVY662"/>
      <c r="AVZ662"/>
      <c r="AWA662"/>
      <c r="AWB662"/>
      <c r="AWC662"/>
      <c r="AWD662"/>
      <c r="AWE662"/>
      <c r="AWF662"/>
      <c r="AWG662"/>
      <c r="AWH662"/>
      <c r="AWI662"/>
      <c r="AWJ662"/>
      <c r="AWK662"/>
      <c r="AWL662"/>
      <c r="AWM662"/>
      <c r="AWN662"/>
      <c r="AWO662"/>
      <c r="AWP662"/>
      <c r="AWQ662"/>
      <c r="AWR662"/>
      <c r="AWS662"/>
      <c r="AWT662"/>
      <c r="AWU662"/>
      <c r="AWV662"/>
      <c r="AWW662"/>
      <c r="AWX662"/>
      <c r="AWY662"/>
      <c r="AWZ662"/>
      <c r="AXA662"/>
      <c r="AXB662"/>
      <c r="AXC662"/>
      <c r="AXD662"/>
      <c r="AXE662"/>
      <c r="AXF662"/>
      <c r="AXG662"/>
      <c r="AXH662"/>
      <c r="AXI662"/>
      <c r="AXJ662"/>
      <c r="AXK662"/>
      <c r="AXL662"/>
      <c r="AXM662"/>
      <c r="AXN662"/>
      <c r="AXO662"/>
      <c r="AXP662"/>
      <c r="AXQ662"/>
      <c r="AXR662"/>
      <c r="AXS662"/>
      <c r="AXT662"/>
      <c r="AXU662"/>
      <c r="AXV662"/>
      <c r="AXW662"/>
      <c r="AXX662"/>
      <c r="AXY662"/>
      <c r="AXZ662"/>
      <c r="AYA662"/>
      <c r="AYB662"/>
      <c r="AYC662"/>
      <c r="AYD662"/>
      <c r="AYE662"/>
      <c r="AYF662"/>
      <c r="AYG662"/>
      <c r="AYH662"/>
      <c r="AYI662"/>
      <c r="AYJ662"/>
      <c r="AYK662"/>
      <c r="AYL662"/>
      <c r="AYM662"/>
      <c r="AYN662"/>
      <c r="AYO662"/>
      <c r="AYP662"/>
      <c r="AYQ662"/>
      <c r="AYR662"/>
      <c r="AYS662"/>
      <c r="AYT662"/>
      <c r="AYU662"/>
      <c r="AYV662"/>
      <c r="AYW662"/>
      <c r="AYX662"/>
      <c r="AYY662"/>
      <c r="AYZ662"/>
      <c r="AZA662"/>
      <c r="AZB662"/>
      <c r="AZC662"/>
      <c r="AZD662"/>
      <c r="AZE662"/>
      <c r="AZF662"/>
      <c r="AZG662"/>
      <c r="AZH662"/>
      <c r="AZI662"/>
      <c r="AZJ662"/>
      <c r="AZK662"/>
      <c r="AZL662"/>
      <c r="AZM662"/>
      <c r="AZN662"/>
      <c r="AZO662"/>
      <c r="AZP662"/>
      <c r="AZQ662"/>
      <c r="AZR662"/>
      <c r="AZS662"/>
      <c r="AZT662"/>
      <c r="AZU662"/>
      <c r="AZV662"/>
      <c r="AZW662"/>
      <c r="AZX662"/>
      <c r="AZY662"/>
      <c r="AZZ662"/>
      <c r="BAA662"/>
      <c r="BAB662"/>
      <c r="BAC662"/>
      <c r="BAD662"/>
      <c r="BAE662"/>
      <c r="BAF662"/>
      <c r="BAG662"/>
      <c r="BAH662"/>
      <c r="BAI662"/>
      <c r="BAJ662"/>
      <c r="BAK662"/>
      <c r="BAL662"/>
      <c r="BAM662"/>
      <c r="BAN662"/>
      <c r="BAO662"/>
      <c r="BAP662"/>
      <c r="BAQ662"/>
      <c r="BAR662"/>
      <c r="BAS662"/>
      <c r="BAT662"/>
      <c r="BAU662"/>
      <c r="BAV662"/>
      <c r="BAW662"/>
      <c r="BAX662"/>
      <c r="BAY662"/>
      <c r="BAZ662"/>
      <c r="BBA662"/>
      <c r="BBB662"/>
      <c r="BBC662"/>
      <c r="BBD662"/>
      <c r="BBE662"/>
      <c r="BBF662"/>
      <c r="BBG662"/>
      <c r="BBH662"/>
      <c r="BBI662"/>
      <c r="BBJ662"/>
      <c r="BBK662"/>
      <c r="BBL662"/>
      <c r="BBM662"/>
      <c r="BBN662"/>
      <c r="BBO662"/>
      <c r="BBP662"/>
      <c r="BBQ662"/>
      <c r="BBR662"/>
      <c r="BBS662"/>
      <c r="BBT662"/>
      <c r="BBU662"/>
      <c r="BBV662"/>
      <c r="BBW662"/>
      <c r="BBX662"/>
      <c r="BBY662"/>
      <c r="BBZ662"/>
      <c r="BCA662"/>
      <c r="BCB662"/>
      <c r="BCC662"/>
      <c r="BCD662"/>
      <c r="BCE662"/>
      <c r="BCF662"/>
      <c r="BCG662"/>
      <c r="BCH662"/>
      <c r="BCI662"/>
      <c r="BCJ662"/>
      <c r="BCK662"/>
      <c r="BCL662"/>
      <c r="BCM662"/>
      <c r="BCN662"/>
      <c r="BCO662"/>
      <c r="BCP662"/>
      <c r="BCQ662"/>
      <c r="BCR662"/>
      <c r="BCS662"/>
      <c r="BCT662"/>
      <c r="BCU662"/>
      <c r="BCV662"/>
      <c r="BCW662"/>
      <c r="BCX662"/>
      <c r="BCY662"/>
      <c r="BCZ662"/>
      <c r="BDA662"/>
      <c r="BDB662"/>
      <c r="BDC662"/>
      <c r="BDD662"/>
      <c r="BDE662"/>
      <c r="BDF662"/>
      <c r="BDG662"/>
      <c r="BDH662"/>
      <c r="BDI662"/>
      <c r="BDJ662"/>
      <c r="BDK662"/>
      <c r="BDL662"/>
      <c r="BDM662"/>
      <c r="BDN662"/>
      <c r="BDO662"/>
      <c r="BDP662"/>
      <c r="BDQ662"/>
      <c r="BDR662"/>
      <c r="BDS662"/>
      <c r="BDT662"/>
      <c r="BDU662"/>
      <c r="BDV662"/>
      <c r="BDW662"/>
      <c r="BDX662"/>
      <c r="BDY662"/>
      <c r="BDZ662"/>
      <c r="BEA662"/>
      <c r="BEB662"/>
      <c r="BEC662"/>
      <c r="BED662"/>
      <c r="BEE662"/>
      <c r="BEF662"/>
      <c r="BEG662"/>
      <c r="BEH662"/>
      <c r="BEI662"/>
      <c r="BEJ662"/>
      <c r="BEK662"/>
      <c r="BEL662"/>
      <c r="BEM662"/>
      <c r="BEN662"/>
      <c r="BEO662"/>
      <c r="BEP662"/>
      <c r="BEQ662"/>
      <c r="BER662"/>
      <c r="BES662"/>
      <c r="BET662"/>
      <c r="BEU662"/>
      <c r="BEV662"/>
      <c r="BEW662"/>
      <c r="BEX662"/>
      <c r="BEY662"/>
      <c r="BEZ662"/>
      <c r="BFA662"/>
      <c r="BFB662"/>
      <c r="BFC662"/>
      <c r="BFD662"/>
      <c r="BFE662"/>
      <c r="BFF662"/>
      <c r="BFG662"/>
      <c r="BFH662"/>
      <c r="BFI662"/>
      <c r="BFJ662"/>
      <c r="BFK662"/>
      <c r="BFL662"/>
      <c r="BFM662"/>
      <c r="BFN662"/>
      <c r="BFO662"/>
      <c r="BFP662"/>
      <c r="BFQ662"/>
      <c r="BFR662"/>
      <c r="BFS662"/>
      <c r="BFT662"/>
      <c r="BFU662"/>
      <c r="BFV662"/>
      <c r="BFW662"/>
      <c r="BFX662"/>
      <c r="BFY662"/>
      <c r="BFZ662"/>
      <c r="BGA662"/>
      <c r="BGB662"/>
      <c r="BGC662"/>
      <c r="BGD662"/>
      <c r="BGE662"/>
      <c r="BGF662"/>
      <c r="BGG662"/>
      <c r="BGH662"/>
      <c r="BGI662"/>
      <c r="BGJ662"/>
      <c r="BGK662"/>
      <c r="BGL662"/>
      <c r="BGM662"/>
      <c r="BGN662"/>
      <c r="BGO662"/>
      <c r="BGP662"/>
      <c r="BGQ662"/>
      <c r="BGR662"/>
      <c r="BGS662"/>
      <c r="BGT662"/>
      <c r="BGU662"/>
      <c r="BGV662"/>
      <c r="BGW662"/>
      <c r="BGX662"/>
      <c r="BGY662"/>
      <c r="BGZ662"/>
      <c r="BHA662"/>
      <c r="BHB662"/>
      <c r="BHC662"/>
      <c r="BHD662"/>
      <c r="BHE662"/>
      <c r="BHF662"/>
      <c r="BHG662"/>
      <c r="BHH662"/>
      <c r="BHI662"/>
      <c r="BHJ662"/>
      <c r="BHK662"/>
      <c r="BHL662"/>
      <c r="BHM662"/>
      <c r="BHN662"/>
      <c r="BHO662"/>
      <c r="BHP662"/>
      <c r="BHQ662"/>
      <c r="BHR662"/>
      <c r="BHS662"/>
      <c r="BHT662"/>
      <c r="BHU662"/>
      <c r="BHV662"/>
      <c r="BHW662"/>
      <c r="BHX662"/>
      <c r="BHY662"/>
      <c r="BHZ662"/>
      <c r="BIA662"/>
      <c r="BIB662"/>
      <c r="BIC662"/>
      <c r="BID662"/>
      <c r="BIE662"/>
      <c r="BIF662"/>
      <c r="BIG662"/>
      <c r="BIH662"/>
      <c r="BII662"/>
      <c r="BIJ662"/>
      <c r="BIK662"/>
      <c r="BIL662"/>
      <c r="BIM662"/>
      <c r="BIN662"/>
      <c r="BIO662"/>
      <c r="BIP662"/>
      <c r="BIQ662"/>
      <c r="BIR662"/>
      <c r="BIS662"/>
      <c r="BIT662"/>
      <c r="BIU662"/>
      <c r="BIV662"/>
      <c r="BIW662"/>
      <c r="BIX662"/>
      <c r="BIY662"/>
      <c r="BIZ662"/>
      <c r="BJA662"/>
      <c r="BJB662"/>
      <c r="BJC662"/>
      <c r="BJD662"/>
      <c r="BJE662"/>
      <c r="BJF662"/>
      <c r="BJG662"/>
      <c r="BJH662"/>
      <c r="BJI662"/>
      <c r="BJJ662"/>
      <c r="BJK662"/>
      <c r="BJL662"/>
      <c r="BJM662"/>
      <c r="BJN662"/>
      <c r="BJO662"/>
      <c r="BJP662"/>
      <c r="BJQ662"/>
      <c r="BJR662"/>
      <c r="BJS662"/>
      <c r="BJT662"/>
      <c r="BJU662"/>
      <c r="BJV662"/>
      <c r="BJW662"/>
      <c r="BJX662"/>
      <c r="BJY662"/>
      <c r="BJZ662"/>
      <c r="BKA662"/>
      <c r="BKB662"/>
      <c r="BKC662"/>
      <c r="BKD662"/>
      <c r="BKE662"/>
      <c r="BKF662"/>
      <c r="BKG662"/>
      <c r="BKH662"/>
      <c r="BKI662"/>
      <c r="BKJ662"/>
      <c r="BKK662"/>
      <c r="BKL662"/>
      <c r="BKM662"/>
      <c r="BKN662"/>
      <c r="BKO662"/>
      <c r="BKP662"/>
      <c r="BKQ662"/>
      <c r="BKR662"/>
      <c r="BKS662"/>
      <c r="BKT662"/>
      <c r="BKU662"/>
      <c r="BKV662"/>
      <c r="BKW662"/>
      <c r="BKX662"/>
      <c r="BKY662"/>
      <c r="BKZ662"/>
      <c r="BLA662"/>
      <c r="BLB662"/>
      <c r="BLC662"/>
      <c r="BLD662"/>
      <c r="BLE662"/>
      <c r="BLF662"/>
      <c r="BLG662"/>
      <c r="BLH662"/>
      <c r="BLI662"/>
      <c r="BLJ662"/>
      <c r="BLK662"/>
      <c r="BLL662"/>
      <c r="BLM662"/>
      <c r="BLN662"/>
      <c r="BLO662"/>
      <c r="BLP662"/>
      <c r="BLQ662"/>
      <c r="BLR662"/>
      <c r="BLS662"/>
      <c r="BLT662"/>
      <c r="BLU662"/>
      <c r="BLV662"/>
      <c r="BLW662"/>
      <c r="BLX662"/>
      <c r="BLY662"/>
      <c r="BLZ662"/>
      <c r="BMA662"/>
      <c r="BMB662"/>
      <c r="BMC662"/>
      <c r="BMD662"/>
      <c r="BME662"/>
      <c r="BMF662"/>
      <c r="BMG662"/>
      <c r="BMH662"/>
      <c r="BMI662"/>
      <c r="BMJ662"/>
      <c r="BMK662"/>
      <c r="BML662"/>
      <c r="BMM662"/>
      <c r="BMN662"/>
      <c r="BMO662"/>
      <c r="BMP662"/>
      <c r="BMQ662"/>
      <c r="BMR662"/>
      <c r="BMS662"/>
      <c r="BMT662"/>
      <c r="BMU662"/>
      <c r="BMV662"/>
      <c r="BMW662"/>
      <c r="BMX662"/>
      <c r="BMY662"/>
      <c r="BMZ662"/>
      <c r="BNA662"/>
      <c r="BNB662"/>
      <c r="BNC662"/>
      <c r="BND662"/>
      <c r="BNE662"/>
      <c r="BNF662"/>
      <c r="BNG662"/>
      <c r="BNH662"/>
      <c r="BNI662"/>
      <c r="BNJ662"/>
      <c r="BNK662"/>
      <c r="BNL662"/>
      <c r="BNM662"/>
      <c r="BNN662"/>
      <c r="BNO662"/>
      <c r="BNP662"/>
      <c r="BNQ662"/>
      <c r="BNR662"/>
      <c r="BNS662"/>
      <c r="BNT662"/>
      <c r="BNU662"/>
      <c r="BNV662"/>
      <c r="BNW662"/>
      <c r="BNX662"/>
      <c r="BNY662"/>
      <c r="BNZ662"/>
      <c r="BOA662"/>
      <c r="BOB662"/>
      <c r="BOC662"/>
      <c r="BOD662"/>
      <c r="BOE662"/>
      <c r="BOF662"/>
      <c r="BOG662"/>
      <c r="BOH662"/>
      <c r="BOI662"/>
      <c r="BOJ662"/>
      <c r="BOK662"/>
      <c r="BOL662"/>
      <c r="BOM662"/>
      <c r="BON662"/>
      <c r="BOO662"/>
      <c r="BOP662"/>
      <c r="BOQ662"/>
      <c r="BOR662"/>
      <c r="BOS662"/>
      <c r="BOT662"/>
      <c r="BOU662"/>
      <c r="BOV662"/>
      <c r="BOW662"/>
      <c r="BOX662"/>
      <c r="BOY662"/>
      <c r="BOZ662"/>
      <c r="BPA662"/>
      <c r="BPB662"/>
      <c r="BPC662"/>
      <c r="BPD662"/>
      <c r="BPE662"/>
      <c r="BPF662"/>
      <c r="BPG662"/>
      <c r="BPH662"/>
      <c r="BPI662"/>
      <c r="BPJ662"/>
      <c r="BPK662"/>
      <c r="BPL662"/>
      <c r="BPM662"/>
      <c r="BPN662"/>
      <c r="BPO662"/>
      <c r="BPP662"/>
      <c r="BPQ662"/>
      <c r="BPR662"/>
      <c r="BPS662"/>
      <c r="BPT662"/>
      <c r="BPU662"/>
      <c r="BPV662"/>
      <c r="BPW662"/>
      <c r="BPX662"/>
      <c r="BPY662"/>
      <c r="BPZ662"/>
      <c r="BQA662"/>
      <c r="BQB662"/>
      <c r="BQC662"/>
      <c r="BQD662"/>
      <c r="BQE662"/>
      <c r="BQF662"/>
      <c r="BQG662"/>
      <c r="BQH662"/>
      <c r="BQI662"/>
      <c r="BQJ662"/>
      <c r="BQK662"/>
      <c r="BQL662"/>
      <c r="BQM662"/>
      <c r="BQN662"/>
      <c r="BQO662"/>
      <c r="BQP662"/>
      <c r="BQQ662"/>
      <c r="BQR662"/>
      <c r="BQS662"/>
      <c r="BQT662"/>
      <c r="BQU662"/>
      <c r="BQV662"/>
      <c r="BQW662"/>
      <c r="BQX662"/>
      <c r="BQY662"/>
      <c r="BQZ662"/>
      <c r="BRA662"/>
      <c r="BRB662"/>
      <c r="BRC662"/>
      <c r="BRD662"/>
      <c r="BRE662"/>
      <c r="BRF662"/>
      <c r="BRG662"/>
      <c r="BRH662"/>
      <c r="BRI662"/>
      <c r="BRJ662"/>
      <c r="BRK662"/>
      <c r="BRL662"/>
      <c r="BRM662"/>
      <c r="BRN662"/>
      <c r="BRO662"/>
      <c r="BRP662"/>
      <c r="BRQ662"/>
      <c r="BRR662"/>
      <c r="BRS662"/>
      <c r="BRT662"/>
      <c r="BRU662"/>
      <c r="BRV662"/>
      <c r="BRW662"/>
      <c r="BRX662"/>
      <c r="BRY662"/>
      <c r="BRZ662"/>
      <c r="BSA662"/>
      <c r="BSB662"/>
      <c r="BSC662"/>
      <c r="BSD662"/>
      <c r="BSE662"/>
      <c r="BSF662"/>
      <c r="BSG662"/>
      <c r="BSH662"/>
      <c r="BSI662"/>
      <c r="BSJ662"/>
      <c r="BSK662"/>
      <c r="BSL662"/>
      <c r="BSM662"/>
      <c r="BSN662"/>
      <c r="BSO662"/>
      <c r="BSP662"/>
      <c r="BSQ662"/>
      <c r="BSR662"/>
      <c r="BSS662"/>
      <c r="BST662"/>
      <c r="BSU662"/>
      <c r="BSV662"/>
      <c r="BSW662"/>
      <c r="BSX662"/>
      <c r="BSY662"/>
      <c r="BSZ662"/>
      <c r="BTA662"/>
      <c r="BTB662"/>
      <c r="BTC662"/>
      <c r="BTD662"/>
      <c r="BTE662"/>
      <c r="BTF662"/>
      <c r="BTG662"/>
      <c r="BTH662"/>
      <c r="BTI662"/>
      <c r="BTJ662"/>
      <c r="BTK662"/>
      <c r="BTL662"/>
      <c r="BTM662"/>
      <c r="BTN662"/>
      <c r="BTO662"/>
      <c r="BTP662"/>
      <c r="BTQ662"/>
      <c r="BTR662"/>
      <c r="BTS662"/>
      <c r="BTT662"/>
      <c r="BTU662"/>
      <c r="BTV662"/>
      <c r="BTW662"/>
      <c r="BTX662"/>
      <c r="BTY662"/>
      <c r="BTZ662"/>
      <c r="BUA662"/>
      <c r="BUB662"/>
      <c r="BUC662"/>
      <c r="BUD662"/>
      <c r="BUE662"/>
      <c r="BUF662"/>
      <c r="BUG662"/>
      <c r="BUH662"/>
      <c r="BUI662"/>
      <c r="BUJ662"/>
      <c r="BUK662"/>
      <c r="BUL662"/>
      <c r="BUM662"/>
      <c r="BUN662"/>
      <c r="BUO662"/>
      <c r="BUP662"/>
      <c r="BUQ662"/>
      <c r="BUR662"/>
      <c r="BUS662"/>
      <c r="BUT662"/>
      <c r="BUU662"/>
      <c r="BUV662"/>
      <c r="BUW662"/>
      <c r="BUX662"/>
      <c r="BUY662"/>
      <c r="BUZ662"/>
      <c r="BVA662"/>
      <c r="BVB662"/>
      <c r="BVC662"/>
      <c r="BVD662"/>
      <c r="BVE662"/>
      <c r="BVF662"/>
      <c r="BVG662"/>
      <c r="BVH662"/>
      <c r="BVI662"/>
      <c r="BVJ662"/>
      <c r="BVK662"/>
      <c r="BVL662"/>
      <c r="BVM662"/>
      <c r="BVN662"/>
      <c r="BVO662"/>
      <c r="BVP662"/>
      <c r="BVQ662"/>
      <c r="BVR662"/>
      <c r="BVS662"/>
      <c r="BVT662"/>
      <c r="BVU662"/>
      <c r="BVV662"/>
      <c r="BVW662"/>
      <c r="BVX662"/>
      <c r="BVY662"/>
      <c r="BVZ662"/>
      <c r="BWA662"/>
      <c r="BWB662"/>
      <c r="BWC662"/>
      <c r="BWD662"/>
      <c r="BWE662"/>
      <c r="BWF662"/>
      <c r="BWG662"/>
      <c r="BWH662"/>
      <c r="BWI662"/>
      <c r="BWJ662"/>
      <c r="BWK662"/>
      <c r="BWL662"/>
      <c r="BWM662"/>
      <c r="BWN662"/>
      <c r="BWO662"/>
      <c r="BWP662"/>
      <c r="BWQ662"/>
      <c r="BWR662"/>
      <c r="BWS662"/>
      <c r="BWT662"/>
      <c r="BWU662"/>
      <c r="BWV662"/>
      <c r="BWW662"/>
      <c r="BWX662"/>
      <c r="BWY662"/>
      <c r="BWZ662"/>
      <c r="BXA662"/>
      <c r="BXB662"/>
      <c r="BXC662"/>
      <c r="BXD662"/>
      <c r="BXE662"/>
      <c r="BXF662"/>
      <c r="BXG662"/>
      <c r="BXH662"/>
      <c r="BXI662"/>
      <c r="BXJ662"/>
      <c r="BXK662"/>
      <c r="BXL662"/>
      <c r="BXM662"/>
      <c r="BXN662"/>
      <c r="BXO662"/>
      <c r="BXP662"/>
      <c r="BXQ662"/>
      <c r="BXR662"/>
      <c r="BXS662"/>
      <c r="BXT662"/>
      <c r="BXU662"/>
      <c r="BXV662"/>
      <c r="BXW662"/>
      <c r="BXX662"/>
      <c r="BXY662"/>
      <c r="BXZ662"/>
      <c r="BYA662"/>
      <c r="BYB662"/>
      <c r="BYC662"/>
      <c r="BYD662"/>
      <c r="BYE662"/>
      <c r="BYF662"/>
      <c r="BYG662"/>
      <c r="BYH662"/>
      <c r="BYI662"/>
      <c r="BYJ662"/>
      <c r="BYK662"/>
      <c r="BYL662"/>
      <c r="BYM662"/>
      <c r="BYN662"/>
      <c r="BYO662"/>
      <c r="BYP662"/>
      <c r="BYQ662"/>
      <c r="BYR662"/>
      <c r="BYS662"/>
      <c r="BYT662"/>
      <c r="BYU662"/>
      <c r="BYV662"/>
      <c r="BYW662"/>
      <c r="BYX662"/>
      <c r="BYY662"/>
      <c r="BYZ662"/>
      <c r="BZA662"/>
      <c r="BZB662"/>
      <c r="BZC662"/>
      <c r="BZD662"/>
      <c r="BZE662"/>
      <c r="BZF662"/>
      <c r="BZG662"/>
      <c r="BZH662"/>
      <c r="BZI662"/>
      <c r="BZJ662"/>
      <c r="BZK662"/>
      <c r="BZL662"/>
      <c r="BZM662"/>
      <c r="BZN662"/>
      <c r="BZO662"/>
      <c r="BZP662"/>
      <c r="BZQ662"/>
      <c r="BZR662"/>
      <c r="BZS662"/>
      <c r="BZT662"/>
      <c r="BZU662"/>
      <c r="BZV662"/>
      <c r="BZW662"/>
      <c r="BZX662"/>
      <c r="BZY662"/>
      <c r="BZZ662"/>
      <c r="CAA662"/>
      <c r="CAB662"/>
      <c r="CAC662"/>
      <c r="CAD662"/>
      <c r="CAE662"/>
      <c r="CAF662"/>
      <c r="CAG662"/>
      <c r="CAH662"/>
      <c r="CAI662"/>
      <c r="CAJ662"/>
      <c r="CAK662"/>
      <c r="CAL662"/>
      <c r="CAM662"/>
      <c r="CAN662"/>
      <c r="CAO662"/>
      <c r="CAP662"/>
      <c r="CAQ662"/>
      <c r="CAR662"/>
      <c r="CAS662"/>
      <c r="CAT662"/>
      <c r="CAU662"/>
      <c r="CAV662"/>
      <c r="CAW662"/>
      <c r="CAX662"/>
      <c r="CAY662"/>
      <c r="CAZ662"/>
      <c r="CBA662"/>
      <c r="CBB662"/>
      <c r="CBC662"/>
      <c r="CBD662"/>
      <c r="CBE662"/>
      <c r="CBF662"/>
      <c r="CBG662"/>
      <c r="CBH662"/>
      <c r="CBI662"/>
      <c r="CBJ662"/>
      <c r="CBK662"/>
      <c r="CBL662"/>
      <c r="CBM662"/>
      <c r="CBN662"/>
      <c r="CBO662"/>
      <c r="CBP662"/>
      <c r="CBQ662"/>
      <c r="CBR662"/>
      <c r="CBS662"/>
      <c r="CBT662"/>
      <c r="CBU662"/>
      <c r="CBV662"/>
      <c r="CBW662"/>
      <c r="CBX662"/>
      <c r="CBY662"/>
      <c r="CBZ662"/>
      <c r="CCA662"/>
      <c r="CCB662"/>
      <c r="CCC662"/>
      <c r="CCD662"/>
      <c r="CCE662"/>
      <c r="CCF662"/>
      <c r="CCG662"/>
      <c r="CCH662"/>
      <c r="CCI662"/>
      <c r="CCJ662"/>
      <c r="CCK662"/>
      <c r="CCL662"/>
      <c r="CCM662"/>
      <c r="CCN662"/>
      <c r="CCO662"/>
      <c r="CCP662"/>
      <c r="CCQ662"/>
      <c r="CCR662"/>
      <c r="CCS662"/>
      <c r="CCT662"/>
      <c r="CCU662"/>
      <c r="CCV662"/>
      <c r="CCW662"/>
      <c r="CCX662"/>
      <c r="CCY662"/>
      <c r="CCZ662"/>
      <c r="CDA662"/>
      <c r="CDB662"/>
      <c r="CDC662"/>
      <c r="CDD662"/>
      <c r="CDE662"/>
      <c r="CDF662"/>
      <c r="CDG662"/>
      <c r="CDH662"/>
      <c r="CDI662"/>
      <c r="CDJ662"/>
      <c r="CDK662"/>
      <c r="CDL662"/>
      <c r="CDM662"/>
      <c r="CDN662"/>
      <c r="CDO662"/>
      <c r="CDP662"/>
      <c r="CDQ662"/>
      <c r="CDR662"/>
      <c r="CDS662"/>
      <c r="CDT662"/>
      <c r="CDU662"/>
      <c r="CDV662"/>
      <c r="CDW662"/>
      <c r="CDX662"/>
      <c r="CDY662"/>
      <c r="CDZ662"/>
      <c r="CEA662"/>
      <c r="CEB662"/>
      <c r="CEC662"/>
      <c r="CED662"/>
      <c r="CEE662"/>
      <c r="CEF662"/>
      <c r="CEG662"/>
      <c r="CEH662"/>
      <c r="CEI662"/>
      <c r="CEJ662"/>
      <c r="CEK662"/>
      <c r="CEL662"/>
      <c r="CEM662"/>
      <c r="CEN662"/>
      <c r="CEO662"/>
      <c r="CEP662"/>
      <c r="CEQ662"/>
      <c r="CER662"/>
      <c r="CES662"/>
      <c r="CET662"/>
      <c r="CEU662"/>
      <c r="CEV662"/>
      <c r="CEW662"/>
      <c r="CEX662"/>
      <c r="CEY662"/>
      <c r="CEZ662"/>
      <c r="CFA662"/>
      <c r="CFB662"/>
      <c r="CFC662"/>
      <c r="CFD662"/>
      <c r="CFE662"/>
      <c r="CFF662"/>
      <c r="CFG662"/>
      <c r="CFH662"/>
      <c r="CFI662"/>
      <c r="CFJ662"/>
      <c r="CFK662"/>
      <c r="CFL662"/>
      <c r="CFM662"/>
      <c r="CFN662"/>
      <c r="CFO662"/>
      <c r="CFP662"/>
      <c r="CFQ662"/>
      <c r="CFR662"/>
      <c r="CFS662"/>
      <c r="CFT662"/>
      <c r="CFU662"/>
      <c r="CFV662"/>
      <c r="CFW662"/>
      <c r="CFX662"/>
      <c r="CFY662"/>
      <c r="CFZ662"/>
      <c r="CGA662"/>
      <c r="CGB662"/>
      <c r="CGC662"/>
      <c r="CGD662"/>
      <c r="CGE662"/>
      <c r="CGF662"/>
      <c r="CGG662"/>
      <c r="CGH662"/>
      <c r="CGI662"/>
      <c r="CGJ662"/>
      <c r="CGK662"/>
      <c r="CGL662"/>
      <c r="CGM662"/>
      <c r="CGN662"/>
      <c r="CGO662"/>
      <c r="CGP662"/>
      <c r="CGQ662"/>
      <c r="CGR662"/>
      <c r="CGS662"/>
      <c r="CGT662"/>
      <c r="CGU662"/>
      <c r="CGV662"/>
      <c r="CGW662"/>
      <c r="CGX662"/>
      <c r="CGY662"/>
      <c r="CGZ662"/>
      <c r="CHA662"/>
      <c r="CHB662"/>
      <c r="CHC662"/>
      <c r="CHD662"/>
      <c r="CHE662"/>
      <c r="CHF662"/>
      <c r="CHG662"/>
      <c r="CHH662"/>
      <c r="CHI662"/>
      <c r="CHJ662"/>
      <c r="CHK662"/>
      <c r="CHL662"/>
      <c r="CHM662"/>
      <c r="CHN662"/>
      <c r="CHO662"/>
      <c r="CHP662"/>
      <c r="CHQ662"/>
      <c r="CHR662"/>
      <c r="CHS662"/>
      <c r="CHT662"/>
      <c r="CHU662"/>
      <c r="CHV662"/>
      <c r="CHW662"/>
      <c r="CHX662"/>
      <c r="CHY662"/>
      <c r="CHZ662"/>
      <c r="CIA662"/>
      <c r="CIB662"/>
      <c r="CIC662"/>
      <c r="CID662"/>
      <c r="CIE662"/>
      <c r="CIF662"/>
      <c r="CIG662"/>
      <c r="CIH662"/>
      <c r="CII662"/>
      <c r="CIJ662"/>
      <c r="CIK662"/>
      <c r="CIL662"/>
      <c r="CIM662"/>
      <c r="CIN662"/>
      <c r="CIO662"/>
      <c r="CIP662"/>
      <c r="CIQ662"/>
      <c r="CIR662"/>
      <c r="CIS662"/>
      <c r="CIT662"/>
      <c r="CIU662"/>
      <c r="CIV662"/>
      <c r="CIW662"/>
      <c r="CIX662"/>
      <c r="CIY662"/>
      <c r="CIZ662"/>
      <c r="CJA662"/>
      <c r="CJB662"/>
      <c r="CJC662"/>
      <c r="CJD662"/>
      <c r="CJE662"/>
      <c r="CJF662"/>
      <c r="CJG662"/>
      <c r="CJH662"/>
      <c r="CJI662"/>
      <c r="CJJ662"/>
      <c r="CJK662"/>
      <c r="CJL662"/>
      <c r="CJM662"/>
      <c r="CJN662"/>
      <c r="CJO662"/>
      <c r="CJP662"/>
      <c r="CJQ662"/>
      <c r="CJR662"/>
      <c r="CJS662"/>
      <c r="CJT662"/>
      <c r="CJU662"/>
      <c r="CJV662"/>
      <c r="CJW662"/>
      <c r="CJX662"/>
      <c r="CJY662"/>
      <c r="CJZ662"/>
      <c r="CKA662"/>
      <c r="CKB662"/>
      <c r="CKC662"/>
      <c r="CKD662"/>
      <c r="CKE662"/>
      <c r="CKF662"/>
      <c r="CKG662"/>
      <c r="CKH662"/>
      <c r="CKI662"/>
      <c r="CKJ662"/>
      <c r="CKK662"/>
      <c r="CKL662"/>
      <c r="CKM662"/>
      <c r="CKN662"/>
      <c r="CKO662"/>
      <c r="CKP662"/>
      <c r="CKQ662"/>
      <c r="CKR662"/>
      <c r="CKS662"/>
      <c r="CKT662"/>
      <c r="CKU662"/>
      <c r="CKV662"/>
      <c r="CKW662"/>
      <c r="CKX662"/>
      <c r="CKY662"/>
      <c r="CKZ662"/>
      <c r="CLA662"/>
      <c r="CLB662"/>
      <c r="CLC662"/>
      <c r="CLD662"/>
      <c r="CLE662"/>
      <c r="CLF662"/>
      <c r="CLG662"/>
      <c r="CLH662"/>
      <c r="CLI662"/>
      <c r="CLJ662"/>
      <c r="CLK662"/>
      <c r="CLL662"/>
      <c r="CLM662"/>
      <c r="CLN662"/>
      <c r="CLO662"/>
      <c r="CLP662"/>
      <c r="CLQ662"/>
      <c r="CLR662"/>
      <c r="CLS662"/>
      <c r="CLT662"/>
      <c r="CLU662"/>
      <c r="CLV662"/>
      <c r="CLW662"/>
      <c r="CLX662"/>
      <c r="CLY662"/>
      <c r="CLZ662"/>
      <c r="CMA662"/>
      <c r="CMB662"/>
      <c r="CMC662"/>
      <c r="CMD662"/>
      <c r="CME662"/>
      <c r="CMF662"/>
      <c r="CMG662"/>
      <c r="CMH662"/>
      <c r="CMI662"/>
      <c r="CMJ662"/>
      <c r="CMK662"/>
      <c r="CML662"/>
      <c r="CMM662"/>
      <c r="CMN662"/>
      <c r="CMO662"/>
      <c r="CMP662"/>
      <c r="CMQ662"/>
      <c r="CMR662"/>
      <c r="CMS662"/>
      <c r="CMT662"/>
      <c r="CMU662"/>
      <c r="CMV662"/>
      <c r="CMW662"/>
      <c r="CMX662"/>
      <c r="CMY662"/>
      <c r="CMZ662"/>
      <c r="CNA662"/>
      <c r="CNB662"/>
      <c r="CNC662"/>
      <c r="CND662"/>
      <c r="CNE662"/>
      <c r="CNF662"/>
      <c r="CNG662"/>
      <c r="CNH662"/>
      <c r="CNI662"/>
      <c r="CNJ662"/>
      <c r="CNK662"/>
      <c r="CNL662"/>
      <c r="CNM662"/>
      <c r="CNN662"/>
      <c r="CNO662"/>
      <c r="CNP662"/>
      <c r="CNQ662"/>
      <c r="CNR662"/>
      <c r="CNS662"/>
      <c r="CNT662"/>
      <c r="CNU662"/>
      <c r="CNV662"/>
      <c r="CNW662"/>
      <c r="CNX662"/>
      <c r="CNY662"/>
      <c r="CNZ662"/>
      <c r="COA662"/>
      <c r="COB662"/>
      <c r="COC662"/>
      <c r="COD662"/>
      <c r="COE662"/>
      <c r="COF662"/>
      <c r="COG662"/>
      <c r="COH662"/>
      <c r="COI662"/>
      <c r="COJ662"/>
      <c r="COK662"/>
      <c r="COL662"/>
      <c r="COM662"/>
      <c r="CON662"/>
      <c r="COO662"/>
      <c r="COP662"/>
      <c r="COQ662"/>
      <c r="COR662"/>
      <c r="COS662"/>
      <c r="COT662"/>
      <c r="COU662"/>
      <c r="COV662"/>
      <c r="COW662"/>
      <c r="COX662"/>
      <c r="COY662"/>
      <c r="COZ662"/>
      <c r="CPA662"/>
      <c r="CPB662"/>
      <c r="CPC662"/>
      <c r="CPD662"/>
      <c r="CPE662"/>
      <c r="CPF662"/>
      <c r="CPG662"/>
      <c r="CPH662"/>
      <c r="CPI662"/>
      <c r="CPJ662"/>
      <c r="CPK662"/>
      <c r="CPL662"/>
      <c r="CPM662"/>
      <c r="CPN662"/>
      <c r="CPO662"/>
      <c r="CPP662"/>
      <c r="CPQ662"/>
      <c r="CPR662"/>
      <c r="CPS662"/>
      <c r="CPT662"/>
      <c r="CPU662"/>
      <c r="CPV662"/>
      <c r="CPW662"/>
      <c r="CPX662"/>
      <c r="CPY662"/>
      <c r="CPZ662"/>
      <c r="CQA662"/>
      <c r="CQB662"/>
      <c r="CQC662"/>
      <c r="CQD662"/>
      <c r="CQE662"/>
      <c r="CQF662"/>
      <c r="CQG662"/>
      <c r="CQH662"/>
      <c r="CQI662"/>
      <c r="CQJ662"/>
      <c r="CQK662"/>
      <c r="CQL662"/>
      <c r="CQM662"/>
      <c r="CQN662"/>
      <c r="CQO662"/>
      <c r="CQP662"/>
      <c r="CQQ662"/>
      <c r="CQR662"/>
      <c r="CQS662"/>
      <c r="CQT662"/>
      <c r="CQU662"/>
      <c r="CQV662"/>
      <c r="CQW662"/>
      <c r="CQX662"/>
      <c r="CQY662"/>
      <c r="CQZ662"/>
      <c r="CRA662"/>
      <c r="CRB662"/>
      <c r="CRC662"/>
      <c r="CRD662"/>
      <c r="CRE662"/>
      <c r="CRF662"/>
      <c r="CRG662"/>
      <c r="CRH662"/>
      <c r="CRI662"/>
      <c r="CRJ662"/>
      <c r="CRK662"/>
      <c r="CRL662"/>
      <c r="CRM662"/>
      <c r="CRN662"/>
      <c r="CRO662"/>
      <c r="CRP662"/>
      <c r="CRQ662"/>
      <c r="CRR662"/>
      <c r="CRS662"/>
      <c r="CRT662"/>
      <c r="CRU662"/>
      <c r="CRV662"/>
      <c r="CRW662"/>
      <c r="CRX662"/>
      <c r="CRY662"/>
      <c r="CRZ662"/>
      <c r="CSA662"/>
      <c r="CSB662"/>
      <c r="CSC662"/>
      <c r="CSD662"/>
      <c r="CSE662"/>
      <c r="CSF662"/>
      <c r="CSG662"/>
      <c r="CSH662"/>
      <c r="CSI662"/>
      <c r="CSJ662"/>
      <c r="CSK662"/>
      <c r="CSL662"/>
      <c r="CSM662"/>
      <c r="CSN662"/>
      <c r="CSO662"/>
      <c r="CSP662"/>
      <c r="CSQ662"/>
      <c r="CSR662"/>
      <c r="CSS662"/>
      <c r="CST662"/>
      <c r="CSU662"/>
      <c r="CSV662"/>
      <c r="CSW662"/>
      <c r="CSX662"/>
      <c r="CSY662"/>
      <c r="CSZ662"/>
      <c r="CTA662"/>
      <c r="CTB662"/>
      <c r="CTC662"/>
      <c r="CTD662"/>
      <c r="CTE662"/>
      <c r="CTF662"/>
      <c r="CTG662"/>
      <c r="CTH662"/>
      <c r="CTI662"/>
      <c r="CTJ662"/>
      <c r="CTK662"/>
      <c r="CTL662"/>
      <c r="CTM662"/>
      <c r="CTN662"/>
      <c r="CTO662"/>
      <c r="CTP662"/>
      <c r="CTQ662"/>
      <c r="CTR662"/>
      <c r="CTS662"/>
      <c r="CTT662"/>
      <c r="CTU662"/>
      <c r="CTV662"/>
      <c r="CTW662"/>
      <c r="CTX662"/>
      <c r="CTY662"/>
      <c r="CTZ662"/>
      <c r="CUA662"/>
      <c r="CUB662"/>
      <c r="CUC662"/>
      <c r="CUD662"/>
      <c r="CUE662"/>
      <c r="CUF662"/>
      <c r="CUG662"/>
      <c r="CUH662"/>
      <c r="CUI662"/>
      <c r="CUJ662"/>
      <c r="CUK662"/>
      <c r="CUL662"/>
      <c r="CUM662"/>
      <c r="CUN662"/>
      <c r="CUO662"/>
      <c r="CUP662"/>
      <c r="CUQ662"/>
      <c r="CUR662"/>
      <c r="CUS662"/>
      <c r="CUT662"/>
      <c r="CUU662"/>
      <c r="CUV662"/>
      <c r="CUW662"/>
      <c r="CUX662"/>
      <c r="CUY662"/>
      <c r="CUZ662"/>
      <c r="CVA662"/>
      <c r="CVB662"/>
      <c r="CVC662"/>
      <c r="CVD662"/>
      <c r="CVE662"/>
      <c r="CVF662"/>
      <c r="CVG662"/>
      <c r="CVH662"/>
      <c r="CVI662"/>
      <c r="CVJ662"/>
      <c r="CVK662"/>
      <c r="CVL662"/>
      <c r="CVM662"/>
      <c r="CVN662"/>
      <c r="CVO662"/>
      <c r="CVP662"/>
      <c r="CVQ662"/>
      <c r="CVR662"/>
      <c r="CVS662"/>
      <c r="CVT662"/>
      <c r="CVU662"/>
      <c r="CVV662"/>
      <c r="CVW662"/>
      <c r="CVX662"/>
      <c r="CVY662"/>
      <c r="CVZ662"/>
      <c r="CWA662"/>
      <c r="CWB662"/>
      <c r="CWC662"/>
      <c r="CWD662"/>
      <c r="CWE662"/>
      <c r="CWF662"/>
      <c r="CWG662"/>
      <c r="CWH662"/>
      <c r="CWI662"/>
      <c r="CWJ662"/>
      <c r="CWK662"/>
      <c r="CWL662"/>
      <c r="CWM662"/>
      <c r="CWN662"/>
      <c r="CWO662"/>
      <c r="CWP662"/>
      <c r="CWQ662"/>
      <c r="CWR662"/>
      <c r="CWS662"/>
      <c r="CWT662"/>
      <c r="CWU662"/>
      <c r="CWV662"/>
      <c r="CWW662"/>
      <c r="CWX662"/>
      <c r="CWY662"/>
      <c r="CWZ662"/>
      <c r="CXA662"/>
      <c r="CXB662"/>
      <c r="CXC662"/>
      <c r="CXD662"/>
      <c r="CXE662"/>
      <c r="CXF662"/>
      <c r="CXG662"/>
      <c r="CXH662"/>
      <c r="CXI662"/>
      <c r="CXJ662"/>
      <c r="CXK662"/>
      <c r="CXL662"/>
      <c r="CXM662"/>
      <c r="CXN662"/>
      <c r="CXO662"/>
      <c r="CXP662"/>
      <c r="CXQ662"/>
      <c r="CXR662"/>
      <c r="CXS662"/>
      <c r="CXT662"/>
      <c r="CXU662"/>
      <c r="CXV662"/>
      <c r="CXW662"/>
      <c r="CXX662"/>
      <c r="CXY662"/>
      <c r="CXZ662"/>
      <c r="CYA662"/>
      <c r="CYB662"/>
      <c r="CYC662"/>
      <c r="CYD662"/>
      <c r="CYE662"/>
      <c r="CYF662"/>
      <c r="CYG662"/>
      <c r="CYH662"/>
      <c r="CYI662"/>
      <c r="CYJ662"/>
      <c r="CYK662"/>
      <c r="CYL662"/>
      <c r="CYM662"/>
      <c r="CYN662"/>
      <c r="CYO662"/>
      <c r="CYP662"/>
      <c r="CYQ662"/>
      <c r="CYR662"/>
      <c r="CYS662"/>
      <c r="CYT662"/>
      <c r="CYU662"/>
      <c r="CYV662"/>
      <c r="CYW662"/>
      <c r="CYX662"/>
      <c r="CYY662"/>
      <c r="CYZ662"/>
      <c r="CZA662"/>
      <c r="CZB662"/>
      <c r="CZC662"/>
      <c r="CZD662"/>
      <c r="CZE662"/>
      <c r="CZF662"/>
      <c r="CZG662"/>
      <c r="CZH662"/>
      <c r="CZI662"/>
      <c r="CZJ662"/>
      <c r="CZK662"/>
      <c r="CZL662"/>
      <c r="CZM662"/>
      <c r="CZN662"/>
      <c r="CZO662"/>
      <c r="CZP662"/>
      <c r="CZQ662"/>
      <c r="CZR662"/>
      <c r="CZS662"/>
      <c r="CZT662"/>
      <c r="CZU662"/>
      <c r="CZV662"/>
      <c r="CZW662"/>
      <c r="CZX662"/>
      <c r="CZY662"/>
      <c r="CZZ662"/>
      <c r="DAA662"/>
      <c r="DAB662"/>
      <c r="DAC662"/>
      <c r="DAD662"/>
      <c r="DAE662"/>
      <c r="DAF662"/>
      <c r="DAG662"/>
      <c r="DAH662"/>
      <c r="DAI662"/>
      <c r="DAJ662"/>
      <c r="DAK662"/>
      <c r="DAL662"/>
      <c r="DAM662"/>
      <c r="DAN662"/>
      <c r="DAO662"/>
      <c r="DAP662"/>
      <c r="DAQ662"/>
      <c r="DAR662"/>
      <c r="DAS662"/>
      <c r="DAT662"/>
      <c r="DAU662"/>
      <c r="DAV662"/>
      <c r="DAW662"/>
      <c r="DAX662"/>
      <c r="DAY662"/>
      <c r="DAZ662"/>
      <c r="DBA662"/>
      <c r="DBB662"/>
      <c r="DBC662"/>
      <c r="DBD662"/>
      <c r="DBE662"/>
      <c r="DBF662"/>
      <c r="DBG662"/>
      <c r="DBH662"/>
      <c r="DBI662"/>
      <c r="DBJ662"/>
      <c r="DBK662"/>
      <c r="DBL662"/>
      <c r="DBM662"/>
      <c r="DBN662"/>
      <c r="DBO662"/>
      <c r="DBP662"/>
      <c r="DBQ662"/>
      <c r="DBR662"/>
      <c r="DBS662"/>
      <c r="DBT662"/>
      <c r="DBU662"/>
      <c r="DBV662"/>
      <c r="DBW662"/>
      <c r="DBX662"/>
      <c r="DBY662"/>
      <c r="DBZ662"/>
      <c r="DCA662"/>
      <c r="DCB662"/>
      <c r="DCC662"/>
      <c r="DCD662"/>
      <c r="DCE662"/>
      <c r="DCF662"/>
      <c r="DCG662"/>
      <c r="DCH662"/>
      <c r="DCI662"/>
      <c r="DCJ662"/>
      <c r="DCK662"/>
      <c r="DCL662"/>
      <c r="DCM662"/>
      <c r="DCN662"/>
      <c r="DCO662"/>
      <c r="DCP662"/>
      <c r="DCQ662"/>
      <c r="DCR662"/>
      <c r="DCS662"/>
      <c r="DCT662"/>
      <c r="DCU662"/>
      <c r="DCV662"/>
      <c r="DCW662"/>
      <c r="DCX662"/>
      <c r="DCY662"/>
      <c r="DCZ662"/>
      <c r="DDA662"/>
      <c r="DDB662"/>
      <c r="DDC662"/>
      <c r="DDD662"/>
      <c r="DDE662"/>
      <c r="DDF662"/>
      <c r="DDG662"/>
      <c r="DDH662"/>
      <c r="DDI662"/>
      <c r="DDJ662"/>
      <c r="DDK662"/>
      <c r="DDL662"/>
      <c r="DDM662"/>
      <c r="DDN662"/>
      <c r="DDO662"/>
      <c r="DDP662"/>
      <c r="DDQ662"/>
      <c r="DDR662"/>
      <c r="DDS662"/>
      <c r="DDT662"/>
      <c r="DDU662"/>
      <c r="DDV662"/>
      <c r="DDW662"/>
      <c r="DDX662"/>
      <c r="DDY662"/>
      <c r="DDZ662"/>
      <c r="DEA662"/>
      <c r="DEB662"/>
      <c r="DEC662"/>
      <c r="DED662"/>
      <c r="DEE662"/>
      <c r="DEF662"/>
      <c r="DEG662"/>
      <c r="DEH662"/>
      <c r="DEI662"/>
      <c r="DEJ662"/>
      <c r="DEK662"/>
      <c r="DEL662"/>
      <c r="DEM662"/>
      <c r="DEN662"/>
      <c r="DEO662"/>
      <c r="DEP662"/>
      <c r="DEQ662"/>
      <c r="DER662"/>
      <c r="DES662"/>
      <c r="DET662"/>
      <c r="DEU662"/>
      <c r="DEV662"/>
      <c r="DEW662"/>
      <c r="DEX662"/>
      <c r="DEY662"/>
      <c r="DEZ662"/>
      <c r="DFA662"/>
      <c r="DFB662"/>
      <c r="DFC662"/>
      <c r="DFD662"/>
      <c r="DFE662"/>
      <c r="DFF662"/>
      <c r="DFG662"/>
      <c r="DFH662"/>
      <c r="DFI662"/>
      <c r="DFJ662"/>
      <c r="DFK662"/>
      <c r="DFL662"/>
      <c r="DFM662"/>
      <c r="DFN662"/>
      <c r="DFO662"/>
      <c r="DFP662"/>
      <c r="DFQ662"/>
      <c r="DFR662"/>
      <c r="DFS662"/>
      <c r="DFT662"/>
      <c r="DFU662"/>
      <c r="DFV662"/>
      <c r="DFW662"/>
      <c r="DFX662"/>
      <c r="DFY662"/>
      <c r="DFZ662"/>
      <c r="DGA662"/>
      <c r="DGB662"/>
      <c r="DGC662"/>
      <c r="DGD662"/>
      <c r="DGE662"/>
      <c r="DGF662"/>
      <c r="DGG662"/>
      <c r="DGH662"/>
      <c r="DGI662"/>
      <c r="DGJ662"/>
      <c r="DGK662"/>
      <c r="DGL662"/>
      <c r="DGM662"/>
      <c r="DGN662"/>
      <c r="DGO662"/>
      <c r="DGP662"/>
      <c r="DGQ662"/>
      <c r="DGR662"/>
      <c r="DGS662"/>
      <c r="DGT662"/>
      <c r="DGU662"/>
      <c r="DGV662"/>
      <c r="DGW662"/>
      <c r="DGX662"/>
      <c r="DGY662"/>
      <c r="DGZ662"/>
      <c r="DHA662"/>
      <c r="DHB662"/>
      <c r="DHC662"/>
      <c r="DHD662"/>
      <c r="DHE662"/>
      <c r="DHF662"/>
      <c r="DHG662"/>
      <c r="DHH662"/>
      <c r="DHI662"/>
      <c r="DHJ662"/>
      <c r="DHK662"/>
      <c r="DHL662"/>
      <c r="DHM662"/>
      <c r="DHN662"/>
      <c r="DHO662"/>
      <c r="DHP662"/>
      <c r="DHQ662"/>
      <c r="DHR662"/>
      <c r="DHS662"/>
      <c r="DHT662"/>
      <c r="DHU662"/>
      <c r="DHV662"/>
      <c r="DHW662"/>
      <c r="DHX662"/>
      <c r="DHY662"/>
      <c r="DHZ662"/>
      <c r="DIA662"/>
      <c r="DIB662"/>
      <c r="DIC662"/>
      <c r="DID662"/>
      <c r="DIE662"/>
      <c r="DIF662"/>
      <c r="DIG662"/>
      <c r="DIH662"/>
      <c r="DII662"/>
      <c r="DIJ662"/>
      <c r="DIK662"/>
      <c r="DIL662"/>
      <c r="DIM662"/>
      <c r="DIN662"/>
      <c r="DIO662"/>
      <c r="DIP662"/>
      <c r="DIQ662"/>
      <c r="DIR662"/>
      <c r="DIS662"/>
      <c r="DIT662"/>
      <c r="DIU662"/>
      <c r="DIV662"/>
      <c r="DIW662"/>
      <c r="DIX662"/>
      <c r="DIY662"/>
      <c r="DIZ662"/>
      <c r="DJA662"/>
      <c r="DJB662"/>
      <c r="DJC662"/>
      <c r="DJD662"/>
      <c r="DJE662"/>
      <c r="DJF662"/>
      <c r="DJG662"/>
      <c r="DJH662"/>
      <c r="DJI662"/>
      <c r="DJJ662"/>
      <c r="DJK662"/>
      <c r="DJL662"/>
      <c r="DJM662"/>
      <c r="DJN662"/>
      <c r="DJO662"/>
      <c r="DJP662"/>
      <c r="DJQ662"/>
      <c r="DJR662"/>
      <c r="DJS662"/>
      <c r="DJT662"/>
      <c r="DJU662"/>
      <c r="DJV662"/>
      <c r="DJW662"/>
      <c r="DJX662"/>
      <c r="DJY662"/>
      <c r="DJZ662"/>
      <c r="DKA662"/>
      <c r="DKB662"/>
      <c r="DKC662"/>
      <c r="DKD662"/>
      <c r="DKE662"/>
      <c r="DKF662"/>
      <c r="DKG662"/>
      <c r="DKH662"/>
      <c r="DKI662"/>
      <c r="DKJ662"/>
      <c r="DKK662"/>
      <c r="DKL662"/>
      <c r="DKM662"/>
      <c r="DKN662"/>
      <c r="DKO662"/>
      <c r="DKP662"/>
      <c r="DKQ662"/>
      <c r="DKR662"/>
      <c r="DKS662"/>
      <c r="DKT662"/>
      <c r="DKU662"/>
      <c r="DKV662"/>
      <c r="DKW662"/>
      <c r="DKX662"/>
      <c r="DKY662"/>
      <c r="DKZ662"/>
      <c r="DLA662"/>
      <c r="DLB662"/>
      <c r="DLC662"/>
      <c r="DLD662"/>
      <c r="DLE662"/>
      <c r="DLF662"/>
      <c r="DLG662"/>
      <c r="DLH662"/>
      <c r="DLI662"/>
      <c r="DLJ662"/>
      <c r="DLK662"/>
      <c r="DLL662"/>
      <c r="DLM662"/>
      <c r="DLN662"/>
      <c r="DLO662"/>
      <c r="DLP662"/>
      <c r="DLQ662"/>
      <c r="DLR662"/>
      <c r="DLS662"/>
      <c r="DLT662"/>
      <c r="DLU662"/>
      <c r="DLV662"/>
      <c r="DLW662"/>
      <c r="DLX662"/>
      <c r="DLY662"/>
      <c r="DLZ662"/>
      <c r="DMA662"/>
      <c r="DMB662"/>
      <c r="DMC662"/>
      <c r="DMD662"/>
      <c r="DME662"/>
      <c r="DMF662"/>
      <c r="DMG662"/>
      <c r="DMH662"/>
      <c r="DMI662"/>
      <c r="DMJ662"/>
      <c r="DMK662"/>
      <c r="DML662"/>
      <c r="DMM662"/>
      <c r="DMN662"/>
      <c r="DMO662"/>
      <c r="DMP662"/>
      <c r="DMQ662"/>
      <c r="DMR662"/>
      <c r="DMS662"/>
      <c r="DMT662"/>
      <c r="DMU662"/>
      <c r="DMV662"/>
      <c r="DMW662"/>
      <c r="DMX662"/>
      <c r="DMY662"/>
      <c r="DMZ662"/>
      <c r="DNA662"/>
      <c r="DNB662"/>
      <c r="DNC662"/>
      <c r="DND662"/>
      <c r="DNE662"/>
      <c r="DNF662"/>
      <c r="DNG662"/>
      <c r="DNH662"/>
      <c r="DNI662"/>
      <c r="DNJ662"/>
      <c r="DNK662"/>
      <c r="DNL662"/>
      <c r="DNM662"/>
      <c r="DNN662"/>
      <c r="DNO662"/>
      <c r="DNP662"/>
      <c r="DNQ662"/>
      <c r="DNR662"/>
      <c r="DNS662"/>
      <c r="DNT662"/>
      <c r="DNU662"/>
      <c r="DNV662"/>
      <c r="DNW662"/>
      <c r="DNX662"/>
      <c r="DNY662"/>
      <c r="DNZ662"/>
      <c r="DOA662"/>
      <c r="DOB662"/>
      <c r="DOC662"/>
      <c r="DOD662"/>
      <c r="DOE662"/>
      <c r="DOF662"/>
      <c r="DOG662"/>
      <c r="DOH662"/>
      <c r="DOI662"/>
      <c r="DOJ662"/>
      <c r="DOK662"/>
      <c r="DOL662"/>
      <c r="DOM662"/>
      <c r="DON662"/>
      <c r="DOO662"/>
      <c r="DOP662"/>
      <c r="DOQ662"/>
      <c r="DOR662"/>
      <c r="DOS662"/>
      <c r="DOT662"/>
      <c r="DOU662"/>
      <c r="DOV662"/>
      <c r="DOW662"/>
      <c r="DOX662"/>
      <c r="DOY662"/>
      <c r="DOZ662"/>
      <c r="DPA662"/>
      <c r="DPB662"/>
      <c r="DPC662"/>
      <c r="DPD662"/>
      <c r="DPE662"/>
      <c r="DPF662"/>
      <c r="DPG662"/>
      <c r="DPH662"/>
      <c r="DPI662"/>
      <c r="DPJ662"/>
      <c r="DPK662"/>
      <c r="DPL662"/>
      <c r="DPM662"/>
      <c r="DPN662"/>
      <c r="DPO662"/>
      <c r="DPP662"/>
      <c r="DPQ662"/>
      <c r="DPR662"/>
      <c r="DPS662"/>
      <c r="DPT662"/>
      <c r="DPU662"/>
      <c r="DPV662"/>
      <c r="DPW662"/>
      <c r="DPX662"/>
      <c r="DPY662"/>
      <c r="DPZ662"/>
      <c r="DQA662"/>
      <c r="DQB662"/>
      <c r="DQC662"/>
      <c r="DQD662"/>
      <c r="DQE662"/>
      <c r="DQF662"/>
      <c r="DQG662"/>
      <c r="DQH662"/>
      <c r="DQI662"/>
      <c r="DQJ662"/>
      <c r="DQK662"/>
      <c r="DQL662"/>
      <c r="DQM662"/>
      <c r="DQN662"/>
      <c r="DQO662"/>
      <c r="DQP662"/>
      <c r="DQQ662"/>
      <c r="DQR662"/>
      <c r="DQS662"/>
      <c r="DQT662"/>
      <c r="DQU662"/>
      <c r="DQV662"/>
      <c r="DQW662"/>
      <c r="DQX662"/>
      <c r="DQY662"/>
      <c r="DQZ662"/>
      <c r="DRA662"/>
      <c r="DRB662"/>
      <c r="DRC662"/>
      <c r="DRD662"/>
      <c r="DRE662"/>
      <c r="DRF662"/>
      <c r="DRG662"/>
      <c r="DRH662"/>
      <c r="DRI662"/>
      <c r="DRJ662"/>
      <c r="DRK662"/>
      <c r="DRL662"/>
      <c r="DRM662"/>
      <c r="DRN662"/>
      <c r="DRO662"/>
      <c r="DRP662"/>
      <c r="DRQ662"/>
      <c r="DRR662"/>
      <c r="DRS662"/>
      <c r="DRT662"/>
      <c r="DRU662"/>
      <c r="DRV662"/>
      <c r="DRW662"/>
      <c r="DRX662"/>
      <c r="DRY662"/>
      <c r="DRZ662"/>
      <c r="DSA662"/>
      <c r="DSB662"/>
      <c r="DSC662"/>
      <c r="DSD662"/>
      <c r="DSE662"/>
      <c r="DSF662"/>
      <c r="DSG662"/>
      <c r="DSH662"/>
      <c r="DSI662"/>
      <c r="DSJ662"/>
      <c r="DSK662"/>
      <c r="DSL662"/>
      <c r="DSM662"/>
      <c r="DSN662"/>
      <c r="DSO662"/>
      <c r="DSP662"/>
      <c r="DSQ662"/>
      <c r="DSR662"/>
      <c r="DSS662"/>
      <c r="DST662"/>
      <c r="DSU662"/>
      <c r="DSV662"/>
      <c r="DSW662"/>
      <c r="DSX662"/>
      <c r="DSY662"/>
      <c r="DSZ662"/>
      <c r="DTA662"/>
      <c r="DTB662"/>
      <c r="DTC662"/>
      <c r="DTD662"/>
      <c r="DTE662"/>
      <c r="DTF662"/>
      <c r="DTG662"/>
      <c r="DTH662"/>
      <c r="DTI662"/>
      <c r="DTJ662"/>
      <c r="DTK662"/>
      <c r="DTL662"/>
      <c r="DTM662"/>
      <c r="DTN662"/>
      <c r="DTO662"/>
      <c r="DTP662"/>
      <c r="DTQ662"/>
      <c r="DTR662"/>
      <c r="DTS662"/>
      <c r="DTT662"/>
      <c r="DTU662"/>
      <c r="DTV662"/>
      <c r="DTW662"/>
      <c r="DTX662"/>
      <c r="DTY662"/>
      <c r="DTZ662"/>
      <c r="DUA662"/>
      <c r="DUB662"/>
      <c r="DUC662"/>
      <c r="DUD662"/>
      <c r="DUE662"/>
      <c r="DUF662"/>
      <c r="DUG662"/>
      <c r="DUH662"/>
      <c r="DUI662"/>
      <c r="DUJ662"/>
      <c r="DUK662"/>
      <c r="DUL662"/>
      <c r="DUM662"/>
      <c r="DUN662"/>
      <c r="DUO662"/>
      <c r="DUP662"/>
      <c r="DUQ662"/>
      <c r="DUR662"/>
      <c r="DUS662"/>
      <c r="DUT662"/>
      <c r="DUU662"/>
      <c r="DUV662"/>
      <c r="DUW662"/>
      <c r="DUX662"/>
      <c r="DUY662"/>
      <c r="DUZ662"/>
      <c r="DVA662"/>
      <c r="DVB662"/>
      <c r="DVC662"/>
      <c r="DVD662"/>
      <c r="DVE662"/>
      <c r="DVF662"/>
      <c r="DVG662"/>
      <c r="DVH662"/>
      <c r="DVI662"/>
      <c r="DVJ662"/>
      <c r="DVK662"/>
      <c r="DVL662"/>
      <c r="DVM662"/>
      <c r="DVN662"/>
      <c r="DVO662"/>
      <c r="DVP662"/>
      <c r="DVQ662"/>
      <c r="DVR662"/>
      <c r="DVS662"/>
      <c r="DVT662"/>
      <c r="DVU662"/>
      <c r="DVV662"/>
      <c r="DVW662"/>
      <c r="DVX662"/>
      <c r="DVY662"/>
      <c r="DVZ662"/>
      <c r="DWA662"/>
      <c r="DWB662"/>
      <c r="DWC662"/>
      <c r="DWD662"/>
      <c r="DWE662"/>
      <c r="DWF662"/>
      <c r="DWG662"/>
      <c r="DWH662"/>
      <c r="DWI662"/>
      <c r="DWJ662"/>
      <c r="DWK662"/>
      <c r="DWL662"/>
      <c r="DWM662"/>
      <c r="DWN662"/>
      <c r="DWO662"/>
      <c r="DWP662"/>
      <c r="DWQ662"/>
      <c r="DWR662"/>
      <c r="DWS662"/>
      <c r="DWT662"/>
      <c r="DWU662"/>
      <c r="DWV662"/>
      <c r="DWW662"/>
      <c r="DWX662"/>
      <c r="DWY662"/>
      <c r="DWZ662"/>
      <c r="DXA662"/>
      <c r="DXB662"/>
      <c r="DXC662"/>
      <c r="DXD662"/>
      <c r="DXE662"/>
      <c r="DXF662"/>
      <c r="DXG662"/>
      <c r="DXH662"/>
      <c r="DXI662"/>
      <c r="DXJ662"/>
      <c r="DXK662"/>
      <c r="DXL662"/>
      <c r="DXM662"/>
      <c r="DXN662"/>
      <c r="DXO662"/>
      <c r="DXP662"/>
      <c r="DXQ662"/>
      <c r="DXR662"/>
      <c r="DXS662"/>
      <c r="DXT662"/>
      <c r="DXU662"/>
      <c r="DXV662"/>
      <c r="DXW662"/>
      <c r="DXX662"/>
      <c r="DXY662"/>
      <c r="DXZ662"/>
      <c r="DYA662"/>
      <c r="DYB662"/>
      <c r="DYC662"/>
      <c r="DYD662"/>
      <c r="DYE662"/>
      <c r="DYF662"/>
      <c r="DYG662"/>
      <c r="DYH662"/>
      <c r="DYI662"/>
      <c r="DYJ662"/>
      <c r="DYK662"/>
      <c r="DYL662"/>
      <c r="DYM662"/>
      <c r="DYN662"/>
      <c r="DYO662"/>
      <c r="DYP662"/>
      <c r="DYQ662"/>
      <c r="DYR662"/>
      <c r="DYS662"/>
      <c r="DYT662"/>
      <c r="DYU662"/>
      <c r="DYV662"/>
      <c r="DYW662"/>
      <c r="DYX662"/>
      <c r="DYY662"/>
      <c r="DYZ662"/>
      <c r="DZA662"/>
      <c r="DZB662"/>
      <c r="DZC662"/>
      <c r="DZD662"/>
      <c r="DZE662"/>
      <c r="DZF662"/>
      <c r="DZG662"/>
      <c r="DZH662"/>
      <c r="DZI662"/>
      <c r="DZJ662"/>
      <c r="DZK662"/>
      <c r="DZL662"/>
      <c r="DZM662"/>
      <c r="DZN662"/>
      <c r="DZO662"/>
      <c r="DZP662"/>
      <c r="DZQ662"/>
      <c r="DZR662"/>
      <c r="DZS662"/>
      <c r="DZT662"/>
      <c r="DZU662"/>
      <c r="DZV662"/>
      <c r="DZW662"/>
      <c r="DZX662"/>
      <c r="DZY662"/>
      <c r="DZZ662"/>
      <c r="EAA662"/>
      <c r="EAB662"/>
      <c r="EAC662"/>
      <c r="EAD662"/>
      <c r="EAE662"/>
      <c r="EAF662"/>
      <c r="EAG662"/>
      <c r="EAH662"/>
      <c r="EAI662"/>
      <c r="EAJ662"/>
      <c r="EAK662"/>
      <c r="EAL662"/>
      <c r="EAM662"/>
      <c r="EAN662"/>
      <c r="EAO662"/>
      <c r="EAP662"/>
      <c r="EAQ662"/>
      <c r="EAR662"/>
      <c r="EAS662"/>
      <c r="EAT662"/>
      <c r="EAU662"/>
      <c r="EAV662"/>
      <c r="EAW662"/>
      <c r="EAX662"/>
      <c r="EAY662"/>
      <c r="EAZ662"/>
      <c r="EBA662"/>
      <c r="EBB662"/>
      <c r="EBC662"/>
      <c r="EBD662"/>
      <c r="EBE662"/>
      <c r="EBF662"/>
      <c r="EBG662"/>
      <c r="EBH662"/>
      <c r="EBI662"/>
      <c r="EBJ662"/>
      <c r="EBK662"/>
      <c r="EBL662"/>
      <c r="EBM662"/>
      <c r="EBN662"/>
      <c r="EBO662"/>
      <c r="EBP662"/>
      <c r="EBQ662"/>
      <c r="EBR662"/>
      <c r="EBS662"/>
      <c r="EBT662"/>
      <c r="EBU662"/>
      <c r="EBV662"/>
      <c r="EBW662"/>
      <c r="EBX662"/>
      <c r="EBY662"/>
      <c r="EBZ662"/>
      <c r="ECA662"/>
      <c r="ECB662"/>
      <c r="ECC662"/>
      <c r="ECD662"/>
      <c r="ECE662"/>
      <c r="ECF662"/>
      <c r="ECG662"/>
      <c r="ECH662"/>
      <c r="ECI662"/>
      <c r="ECJ662"/>
      <c r="ECK662"/>
      <c r="ECL662"/>
      <c r="ECM662"/>
      <c r="ECN662"/>
      <c r="ECO662"/>
      <c r="ECP662"/>
      <c r="ECQ662"/>
      <c r="ECR662"/>
      <c r="ECS662"/>
      <c r="ECT662"/>
      <c r="ECU662"/>
      <c r="ECV662"/>
      <c r="ECW662"/>
      <c r="ECX662"/>
      <c r="ECY662"/>
      <c r="ECZ662"/>
      <c r="EDA662"/>
      <c r="EDB662"/>
      <c r="EDC662"/>
      <c r="EDD662"/>
      <c r="EDE662"/>
      <c r="EDF662"/>
      <c r="EDG662"/>
      <c r="EDH662"/>
      <c r="EDI662"/>
      <c r="EDJ662"/>
      <c r="EDK662"/>
      <c r="EDL662"/>
      <c r="EDM662"/>
      <c r="EDN662"/>
      <c r="EDO662"/>
      <c r="EDP662"/>
      <c r="EDQ662"/>
      <c r="EDR662"/>
      <c r="EDS662"/>
      <c r="EDT662"/>
      <c r="EDU662"/>
      <c r="EDV662"/>
      <c r="EDW662"/>
      <c r="EDX662"/>
      <c r="EDY662"/>
      <c r="EDZ662"/>
      <c r="EEA662"/>
      <c r="EEB662"/>
      <c r="EEC662"/>
      <c r="EED662"/>
      <c r="EEE662"/>
      <c r="EEF662"/>
      <c r="EEG662"/>
      <c r="EEH662"/>
      <c r="EEI662"/>
      <c r="EEJ662"/>
      <c r="EEK662"/>
      <c r="EEL662"/>
      <c r="EEM662"/>
      <c r="EEN662"/>
      <c r="EEO662"/>
      <c r="EEP662"/>
      <c r="EEQ662"/>
      <c r="EER662"/>
      <c r="EES662"/>
      <c r="EET662"/>
      <c r="EEU662"/>
      <c r="EEV662"/>
      <c r="EEW662"/>
      <c r="EEX662"/>
      <c r="EEY662"/>
      <c r="EEZ662"/>
      <c r="EFA662"/>
      <c r="EFB662"/>
      <c r="EFC662"/>
      <c r="EFD662"/>
      <c r="EFE662"/>
      <c r="EFF662"/>
      <c r="EFG662"/>
      <c r="EFH662"/>
      <c r="EFI662"/>
      <c r="EFJ662"/>
      <c r="EFK662"/>
      <c r="EFL662"/>
      <c r="EFM662"/>
      <c r="EFN662"/>
      <c r="EFO662"/>
      <c r="EFP662"/>
      <c r="EFQ662"/>
      <c r="EFR662"/>
      <c r="EFS662"/>
      <c r="EFT662"/>
      <c r="EFU662"/>
      <c r="EFV662"/>
      <c r="EFW662"/>
      <c r="EFX662"/>
      <c r="EFY662"/>
      <c r="EFZ662"/>
      <c r="EGA662"/>
      <c r="EGB662"/>
      <c r="EGC662"/>
      <c r="EGD662"/>
      <c r="EGE662"/>
      <c r="EGF662"/>
      <c r="EGG662"/>
      <c r="EGH662"/>
      <c r="EGI662"/>
      <c r="EGJ662"/>
      <c r="EGK662"/>
      <c r="EGL662"/>
      <c r="EGM662"/>
      <c r="EGN662"/>
      <c r="EGO662"/>
      <c r="EGP662"/>
      <c r="EGQ662"/>
      <c r="EGR662"/>
      <c r="EGS662"/>
      <c r="EGT662"/>
      <c r="EGU662"/>
      <c r="EGV662"/>
      <c r="EGW662"/>
      <c r="EGX662"/>
      <c r="EGY662"/>
      <c r="EGZ662"/>
      <c r="EHA662"/>
      <c r="EHB662"/>
      <c r="EHC662"/>
      <c r="EHD662"/>
      <c r="EHE662"/>
      <c r="EHF662"/>
      <c r="EHG662"/>
      <c r="EHH662"/>
      <c r="EHI662"/>
      <c r="EHJ662"/>
      <c r="EHK662"/>
      <c r="EHL662"/>
      <c r="EHM662"/>
      <c r="EHN662"/>
      <c r="EHO662"/>
      <c r="EHP662"/>
      <c r="EHQ662"/>
      <c r="EHR662"/>
      <c r="EHS662"/>
      <c r="EHT662"/>
      <c r="EHU662"/>
      <c r="EHV662"/>
      <c r="EHW662"/>
      <c r="EHX662"/>
      <c r="EHY662"/>
      <c r="EHZ662"/>
      <c r="EIA662"/>
      <c r="EIB662"/>
      <c r="EIC662"/>
      <c r="EID662"/>
      <c r="EIE662"/>
      <c r="EIF662"/>
      <c r="EIG662"/>
      <c r="EIH662"/>
      <c r="EII662"/>
      <c r="EIJ662"/>
      <c r="EIK662"/>
      <c r="EIL662"/>
      <c r="EIM662"/>
      <c r="EIN662"/>
      <c r="EIO662"/>
      <c r="EIP662"/>
      <c r="EIQ662"/>
      <c r="EIR662"/>
      <c r="EIS662"/>
      <c r="EIT662"/>
      <c r="EIU662"/>
      <c r="EIV662"/>
      <c r="EIW662"/>
      <c r="EIX662"/>
      <c r="EIY662"/>
      <c r="EIZ662"/>
      <c r="EJA662"/>
      <c r="EJB662"/>
      <c r="EJC662"/>
      <c r="EJD662"/>
      <c r="EJE662"/>
      <c r="EJF662"/>
      <c r="EJG662"/>
      <c r="EJH662"/>
      <c r="EJI662"/>
      <c r="EJJ662"/>
      <c r="EJK662"/>
      <c r="EJL662"/>
      <c r="EJM662"/>
      <c r="EJN662"/>
      <c r="EJO662"/>
      <c r="EJP662"/>
      <c r="EJQ662"/>
      <c r="EJR662"/>
      <c r="EJS662"/>
      <c r="EJT662"/>
      <c r="EJU662"/>
      <c r="EJV662"/>
      <c r="EJW662"/>
      <c r="EJX662"/>
      <c r="EJY662"/>
      <c r="EJZ662"/>
      <c r="EKA662"/>
      <c r="EKB662"/>
      <c r="EKC662"/>
      <c r="EKD662"/>
      <c r="EKE662"/>
      <c r="EKF662"/>
      <c r="EKG662"/>
      <c r="EKH662"/>
      <c r="EKI662"/>
      <c r="EKJ662"/>
      <c r="EKK662"/>
      <c r="EKL662"/>
      <c r="EKM662"/>
      <c r="EKN662"/>
      <c r="EKO662"/>
      <c r="EKP662"/>
      <c r="EKQ662"/>
      <c r="EKR662"/>
      <c r="EKS662"/>
      <c r="EKT662"/>
      <c r="EKU662"/>
      <c r="EKV662"/>
      <c r="EKW662"/>
      <c r="EKX662"/>
      <c r="EKY662"/>
      <c r="EKZ662"/>
      <c r="ELA662"/>
      <c r="ELB662"/>
      <c r="ELC662"/>
      <c r="ELD662"/>
      <c r="ELE662"/>
      <c r="ELF662"/>
      <c r="ELG662"/>
      <c r="ELH662"/>
      <c r="ELI662"/>
      <c r="ELJ662"/>
      <c r="ELK662"/>
      <c r="ELL662"/>
      <c r="ELM662"/>
      <c r="ELN662"/>
      <c r="ELO662"/>
      <c r="ELP662"/>
      <c r="ELQ662"/>
      <c r="ELR662"/>
      <c r="ELS662"/>
      <c r="ELT662"/>
      <c r="ELU662"/>
      <c r="ELV662"/>
      <c r="ELW662"/>
      <c r="ELX662"/>
      <c r="ELY662"/>
      <c r="ELZ662"/>
      <c r="EMA662"/>
      <c r="EMB662"/>
      <c r="EMC662"/>
      <c r="EMD662"/>
      <c r="EME662"/>
      <c r="EMF662"/>
      <c r="EMG662"/>
      <c r="EMH662"/>
      <c r="EMI662"/>
      <c r="EMJ662"/>
      <c r="EMK662"/>
      <c r="EML662"/>
      <c r="EMM662"/>
      <c r="EMN662"/>
      <c r="EMO662"/>
      <c r="EMP662"/>
      <c r="EMQ662"/>
      <c r="EMR662"/>
      <c r="EMS662"/>
      <c r="EMT662"/>
      <c r="EMU662"/>
      <c r="EMV662"/>
      <c r="EMW662"/>
      <c r="EMX662"/>
      <c r="EMY662"/>
      <c r="EMZ662"/>
      <c r="ENA662"/>
      <c r="ENB662"/>
      <c r="ENC662"/>
      <c r="END662"/>
      <c r="ENE662"/>
      <c r="ENF662"/>
      <c r="ENG662"/>
      <c r="ENH662"/>
      <c r="ENI662"/>
      <c r="ENJ662"/>
      <c r="ENK662"/>
      <c r="ENL662"/>
      <c r="ENM662"/>
      <c r="ENN662"/>
      <c r="ENO662"/>
      <c r="ENP662"/>
      <c r="ENQ662"/>
      <c r="ENR662"/>
      <c r="ENS662"/>
      <c r="ENT662"/>
      <c r="ENU662"/>
      <c r="ENV662"/>
      <c r="ENW662"/>
      <c r="ENX662"/>
      <c r="ENY662"/>
      <c r="ENZ662"/>
      <c r="EOA662"/>
      <c r="EOB662"/>
      <c r="EOC662"/>
      <c r="EOD662"/>
      <c r="EOE662"/>
      <c r="EOF662"/>
      <c r="EOG662"/>
      <c r="EOH662"/>
      <c r="EOI662"/>
      <c r="EOJ662"/>
      <c r="EOK662"/>
      <c r="EOL662"/>
      <c r="EOM662"/>
      <c r="EON662"/>
      <c r="EOO662"/>
      <c r="EOP662"/>
      <c r="EOQ662"/>
      <c r="EOR662"/>
      <c r="EOS662"/>
      <c r="EOT662"/>
      <c r="EOU662"/>
      <c r="EOV662"/>
      <c r="EOW662"/>
      <c r="EOX662"/>
      <c r="EOY662"/>
      <c r="EOZ662"/>
      <c r="EPA662"/>
      <c r="EPB662"/>
      <c r="EPC662"/>
      <c r="EPD662"/>
      <c r="EPE662"/>
      <c r="EPF662"/>
      <c r="EPG662"/>
      <c r="EPH662"/>
      <c r="EPI662"/>
      <c r="EPJ662"/>
      <c r="EPK662"/>
      <c r="EPL662"/>
      <c r="EPM662"/>
      <c r="EPN662"/>
      <c r="EPO662"/>
      <c r="EPP662"/>
      <c r="EPQ662"/>
      <c r="EPR662"/>
      <c r="EPS662"/>
      <c r="EPT662"/>
      <c r="EPU662"/>
      <c r="EPV662"/>
      <c r="EPW662"/>
      <c r="EPX662"/>
      <c r="EPY662"/>
      <c r="EPZ662"/>
      <c r="EQA662"/>
      <c r="EQB662"/>
      <c r="EQC662"/>
      <c r="EQD662"/>
      <c r="EQE662"/>
      <c r="EQF662"/>
      <c r="EQG662"/>
      <c r="EQH662"/>
      <c r="EQI662"/>
      <c r="EQJ662"/>
      <c r="EQK662"/>
      <c r="EQL662"/>
      <c r="EQM662"/>
      <c r="EQN662"/>
      <c r="EQO662"/>
      <c r="EQP662"/>
      <c r="EQQ662"/>
      <c r="EQR662"/>
      <c r="EQS662"/>
      <c r="EQT662"/>
      <c r="EQU662"/>
      <c r="EQV662"/>
      <c r="EQW662"/>
      <c r="EQX662"/>
      <c r="EQY662"/>
      <c r="EQZ662"/>
      <c r="ERA662"/>
      <c r="ERB662"/>
      <c r="ERC662"/>
      <c r="ERD662"/>
      <c r="ERE662"/>
      <c r="ERF662"/>
      <c r="ERG662"/>
      <c r="ERH662"/>
      <c r="ERI662"/>
      <c r="ERJ662"/>
      <c r="ERK662"/>
      <c r="ERL662"/>
      <c r="ERM662"/>
      <c r="ERN662"/>
      <c r="ERO662"/>
      <c r="ERP662"/>
      <c r="ERQ662"/>
      <c r="ERR662"/>
      <c r="ERS662"/>
      <c r="ERT662"/>
      <c r="ERU662"/>
      <c r="ERV662"/>
      <c r="ERW662"/>
      <c r="ERX662"/>
      <c r="ERY662"/>
      <c r="ERZ662"/>
      <c r="ESA662"/>
      <c r="ESB662"/>
      <c r="ESC662"/>
      <c r="ESD662"/>
      <c r="ESE662"/>
      <c r="ESF662"/>
      <c r="ESG662"/>
      <c r="ESH662"/>
      <c r="ESI662"/>
      <c r="ESJ662"/>
      <c r="ESK662"/>
      <c r="ESL662"/>
      <c r="ESM662"/>
      <c r="ESN662"/>
      <c r="ESO662"/>
      <c r="ESP662"/>
      <c r="ESQ662"/>
      <c r="ESR662"/>
      <c r="ESS662"/>
      <c r="EST662"/>
      <c r="ESU662"/>
      <c r="ESV662"/>
      <c r="ESW662"/>
      <c r="ESX662"/>
      <c r="ESY662"/>
      <c r="ESZ662"/>
      <c r="ETA662"/>
      <c r="ETB662"/>
      <c r="ETC662"/>
      <c r="ETD662"/>
      <c r="ETE662"/>
      <c r="ETF662"/>
      <c r="ETG662"/>
      <c r="ETH662"/>
      <c r="ETI662"/>
      <c r="ETJ662"/>
      <c r="ETK662"/>
      <c r="ETL662"/>
      <c r="ETM662"/>
      <c r="ETN662"/>
      <c r="ETO662"/>
      <c r="ETP662"/>
      <c r="ETQ662"/>
      <c r="ETR662"/>
      <c r="ETS662"/>
      <c r="ETT662"/>
      <c r="ETU662"/>
      <c r="ETV662"/>
      <c r="ETW662"/>
      <c r="ETX662"/>
      <c r="ETY662"/>
      <c r="ETZ662"/>
      <c r="EUA662"/>
      <c r="EUB662"/>
      <c r="EUC662"/>
      <c r="EUD662"/>
      <c r="EUE662"/>
      <c r="EUF662"/>
      <c r="EUG662"/>
      <c r="EUH662"/>
      <c r="EUI662"/>
      <c r="EUJ662"/>
      <c r="EUK662"/>
      <c r="EUL662"/>
      <c r="EUM662"/>
      <c r="EUN662"/>
      <c r="EUO662"/>
      <c r="EUP662"/>
      <c r="EUQ662"/>
      <c r="EUR662"/>
      <c r="EUS662"/>
      <c r="EUT662"/>
      <c r="EUU662"/>
      <c r="EUV662"/>
      <c r="EUW662"/>
      <c r="EUX662"/>
      <c r="EUY662"/>
      <c r="EUZ662"/>
      <c r="EVA662"/>
      <c r="EVB662"/>
      <c r="EVC662"/>
      <c r="EVD662"/>
      <c r="EVE662"/>
      <c r="EVF662"/>
      <c r="EVG662"/>
      <c r="EVH662"/>
      <c r="EVI662"/>
      <c r="EVJ662"/>
      <c r="EVK662"/>
      <c r="EVL662"/>
      <c r="EVM662"/>
      <c r="EVN662"/>
      <c r="EVO662"/>
      <c r="EVP662"/>
      <c r="EVQ662"/>
      <c r="EVR662"/>
      <c r="EVS662"/>
      <c r="EVT662"/>
      <c r="EVU662"/>
      <c r="EVV662"/>
      <c r="EVW662"/>
      <c r="EVX662"/>
      <c r="EVY662"/>
      <c r="EVZ662"/>
      <c r="EWA662"/>
      <c r="EWB662"/>
      <c r="EWC662"/>
      <c r="EWD662"/>
      <c r="EWE662"/>
      <c r="EWF662"/>
      <c r="EWG662"/>
      <c r="EWH662"/>
      <c r="EWI662"/>
      <c r="EWJ662"/>
      <c r="EWK662"/>
      <c r="EWL662"/>
      <c r="EWM662"/>
      <c r="EWN662"/>
      <c r="EWO662"/>
      <c r="EWP662"/>
      <c r="EWQ662"/>
      <c r="EWR662"/>
      <c r="EWS662"/>
      <c r="EWT662"/>
      <c r="EWU662"/>
      <c r="EWV662"/>
      <c r="EWW662"/>
      <c r="EWX662"/>
      <c r="EWY662"/>
      <c r="EWZ662"/>
      <c r="EXA662"/>
      <c r="EXB662"/>
      <c r="EXC662"/>
      <c r="EXD662"/>
      <c r="EXE662"/>
      <c r="EXF662"/>
      <c r="EXG662"/>
      <c r="EXH662"/>
      <c r="EXI662"/>
      <c r="EXJ662"/>
      <c r="EXK662"/>
      <c r="EXL662"/>
      <c r="EXM662"/>
      <c r="EXN662"/>
      <c r="EXO662"/>
      <c r="EXP662"/>
      <c r="EXQ662"/>
      <c r="EXR662"/>
      <c r="EXS662"/>
      <c r="EXT662"/>
      <c r="EXU662"/>
      <c r="EXV662"/>
      <c r="EXW662"/>
      <c r="EXX662"/>
      <c r="EXY662"/>
      <c r="EXZ662"/>
      <c r="EYA662"/>
      <c r="EYB662"/>
      <c r="EYC662"/>
      <c r="EYD662"/>
      <c r="EYE662"/>
      <c r="EYF662"/>
      <c r="EYG662"/>
      <c r="EYH662"/>
      <c r="EYI662"/>
      <c r="EYJ662"/>
      <c r="EYK662"/>
      <c r="EYL662"/>
      <c r="EYM662"/>
      <c r="EYN662"/>
      <c r="EYO662"/>
      <c r="EYP662"/>
      <c r="EYQ662"/>
      <c r="EYR662"/>
      <c r="EYS662"/>
      <c r="EYT662"/>
      <c r="EYU662"/>
      <c r="EYV662"/>
      <c r="EYW662"/>
      <c r="EYX662"/>
      <c r="EYY662"/>
      <c r="EYZ662"/>
      <c r="EZA662"/>
      <c r="EZB662"/>
      <c r="EZC662"/>
      <c r="EZD662"/>
      <c r="EZE662"/>
      <c r="EZF662"/>
      <c r="EZG662"/>
      <c r="EZH662"/>
      <c r="EZI662"/>
      <c r="EZJ662"/>
      <c r="EZK662"/>
      <c r="EZL662"/>
      <c r="EZM662"/>
      <c r="EZN662"/>
      <c r="EZO662"/>
      <c r="EZP662"/>
      <c r="EZQ662"/>
      <c r="EZR662"/>
      <c r="EZS662"/>
      <c r="EZT662"/>
      <c r="EZU662"/>
      <c r="EZV662"/>
      <c r="EZW662"/>
      <c r="EZX662"/>
      <c r="EZY662"/>
      <c r="EZZ662"/>
      <c r="FAA662"/>
      <c r="FAB662"/>
      <c r="FAC662"/>
      <c r="FAD662"/>
      <c r="FAE662"/>
      <c r="FAF662"/>
      <c r="FAG662"/>
      <c r="FAH662"/>
      <c r="FAI662"/>
      <c r="FAJ662"/>
      <c r="FAK662"/>
      <c r="FAL662"/>
      <c r="FAM662"/>
      <c r="FAN662"/>
      <c r="FAO662"/>
      <c r="FAP662"/>
      <c r="FAQ662"/>
      <c r="FAR662"/>
      <c r="FAS662"/>
      <c r="FAT662"/>
      <c r="FAU662"/>
      <c r="FAV662"/>
      <c r="FAW662"/>
      <c r="FAX662"/>
      <c r="FAY662"/>
      <c r="FAZ662"/>
      <c r="FBA662"/>
      <c r="FBB662"/>
      <c r="FBC662"/>
      <c r="FBD662"/>
      <c r="FBE662"/>
      <c r="FBF662"/>
      <c r="FBG662"/>
      <c r="FBH662"/>
      <c r="FBI662"/>
      <c r="FBJ662"/>
      <c r="FBK662"/>
      <c r="FBL662"/>
      <c r="FBM662"/>
      <c r="FBN662"/>
      <c r="FBO662"/>
      <c r="FBP662"/>
      <c r="FBQ662"/>
      <c r="FBR662"/>
      <c r="FBS662"/>
      <c r="FBT662"/>
      <c r="FBU662"/>
      <c r="FBV662"/>
      <c r="FBW662"/>
      <c r="FBX662"/>
      <c r="FBY662"/>
      <c r="FBZ662"/>
      <c r="FCA662"/>
      <c r="FCB662"/>
      <c r="FCC662"/>
      <c r="FCD662"/>
      <c r="FCE662"/>
      <c r="FCF662"/>
      <c r="FCG662"/>
      <c r="FCH662"/>
      <c r="FCI662"/>
      <c r="FCJ662"/>
      <c r="FCK662"/>
      <c r="FCL662"/>
      <c r="FCM662"/>
      <c r="FCN662"/>
      <c r="FCO662"/>
      <c r="FCP662"/>
      <c r="FCQ662"/>
      <c r="FCR662"/>
      <c r="FCS662"/>
      <c r="FCT662"/>
      <c r="FCU662"/>
      <c r="FCV662"/>
      <c r="FCW662"/>
      <c r="FCX662"/>
      <c r="FCY662"/>
      <c r="FCZ662"/>
      <c r="FDA662"/>
      <c r="FDB662"/>
      <c r="FDC662"/>
      <c r="FDD662"/>
      <c r="FDE662"/>
      <c r="FDF662"/>
      <c r="FDG662"/>
      <c r="FDH662"/>
      <c r="FDI662"/>
      <c r="FDJ662"/>
      <c r="FDK662"/>
      <c r="FDL662"/>
      <c r="FDM662"/>
      <c r="FDN662"/>
      <c r="FDO662"/>
      <c r="FDP662"/>
      <c r="FDQ662"/>
      <c r="FDR662"/>
      <c r="FDS662"/>
      <c r="FDT662"/>
      <c r="FDU662"/>
      <c r="FDV662"/>
      <c r="FDW662"/>
      <c r="FDX662"/>
      <c r="FDY662"/>
      <c r="FDZ662"/>
      <c r="FEA662"/>
      <c r="FEB662"/>
      <c r="FEC662"/>
      <c r="FED662"/>
      <c r="FEE662"/>
      <c r="FEF662"/>
      <c r="FEG662"/>
      <c r="FEH662"/>
      <c r="FEI662"/>
      <c r="FEJ662"/>
      <c r="FEK662"/>
      <c r="FEL662"/>
      <c r="FEM662"/>
      <c r="FEN662"/>
      <c r="FEO662"/>
      <c r="FEP662"/>
      <c r="FEQ662"/>
      <c r="FER662"/>
      <c r="FES662"/>
      <c r="FET662"/>
      <c r="FEU662"/>
      <c r="FEV662"/>
      <c r="FEW662"/>
      <c r="FEX662"/>
      <c r="FEY662"/>
      <c r="FEZ662"/>
      <c r="FFA662"/>
      <c r="FFB662"/>
      <c r="FFC662"/>
      <c r="FFD662"/>
      <c r="FFE662"/>
      <c r="FFF662"/>
      <c r="FFG662"/>
      <c r="FFH662"/>
      <c r="FFI662"/>
      <c r="FFJ662"/>
      <c r="FFK662"/>
      <c r="FFL662"/>
      <c r="FFM662"/>
      <c r="FFN662"/>
      <c r="FFO662"/>
      <c r="FFP662"/>
      <c r="FFQ662"/>
      <c r="FFR662"/>
      <c r="FFS662"/>
      <c r="FFT662"/>
      <c r="FFU662"/>
      <c r="FFV662"/>
      <c r="FFW662"/>
      <c r="FFX662"/>
      <c r="FFY662"/>
      <c r="FFZ662"/>
      <c r="FGA662"/>
      <c r="FGB662"/>
      <c r="FGC662"/>
      <c r="FGD662"/>
      <c r="FGE662"/>
      <c r="FGF662"/>
      <c r="FGG662"/>
      <c r="FGH662"/>
      <c r="FGI662"/>
      <c r="FGJ662"/>
      <c r="FGK662"/>
      <c r="FGL662"/>
      <c r="FGM662"/>
      <c r="FGN662"/>
      <c r="FGO662"/>
      <c r="FGP662"/>
      <c r="FGQ662"/>
      <c r="FGR662"/>
      <c r="FGS662"/>
      <c r="FGT662"/>
      <c r="FGU662"/>
      <c r="FGV662"/>
      <c r="FGW662"/>
      <c r="FGX662"/>
      <c r="FGY662"/>
      <c r="FGZ662"/>
      <c r="FHA662"/>
      <c r="FHB662"/>
      <c r="FHC662"/>
      <c r="FHD662"/>
      <c r="FHE662"/>
      <c r="FHF662"/>
      <c r="FHG662"/>
      <c r="FHH662"/>
      <c r="FHI662"/>
      <c r="FHJ662"/>
      <c r="FHK662"/>
      <c r="FHL662"/>
      <c r="FHM662"/>
      <c r="FHN662"/>
      <c r="FHO662"/>
      <c r="FHP662"/>
      <c r="FHQ662"/>
      <c r="FHR662"/>
      <c r="FHS662"/>
      <c r="FHT662"/>
      <c r="FHU662"/>
      <c r="FHV662"/>
      <c r="FHW662"/>
      <c r="FHX662"/>
      <c r="FHY662"/>
      <c r="FHZ662"/>
      <c r="FIA662"/>
      <c r="FIB662"/>
      <c r="FIC662"/>
      <c r="FID662"/>
      <c r="FIE662"/>
      <c r="FIF662"/>
      <c r="FIG662"/>
      <c r="FIH662"/>
      <c r="FII662"/>
      <c r="FIJ662"/>
      <c r="FIK662"/>
      <c r="FIL662"/>
      <c r="FIM662"/>
      <c r="FIN662"/>
      <c r="FIO662"/>
      <c r="FIP662"/>
      <c r="FIQ662"/>
      <c r="FIR662"/>
      <c r="FIS662"/>
      <c r="FIT662"/>
      <c r="FIU662"/>
      <c r="FIV662"/>
      <c r="FIW662"/>
      <c r="FIX662"/>
      <c r="FIY662"/>
      <c r="FIZ662"/>
      <c r="FJA662"/>
      <c r="FJB662"/>
      <c r="FJC662"/>
      <c r="FJD662"/>
      <c r="FJE662"/>
      <c r="FJF662"/>
      <c r="FJG662"/>
      <c r="FJH662"/>
      <c r="FJI662"/>
      <c r="FJJ662"/>
      <c r="FJK662"/>
      <c r="FJL662"/>
      <c r="FJM662"/>
      <c r="FJN662"/>
      <c r="FJO662"/>
      <c r="FJP662"/>
      <c r="FJQ662"/>
      <c r="FJR662"/>
      <c r="FJS662"/>
      <c r="FJT662"/>
      <c r="FJU662"/>
      <c r="FJV662"/>
      <c r="FJW662"/>
      <c r="FJX662"/>
      <c r="FJY662"/>
      <c r="FJZ662"/>
      <c r="FKA662"/>
      <c r="FKB662"/>
      <c r="FKC662"/>
      <c r="FKD662"/>
      <c r="FKE662"/>
      <c r="FKF662"/>
      <c r="FKG662"/>
      <c r="FKH662"/>
      <c r="FKI662"/>
      <c r="FKJ662"/>
      <c r="FKK662"/>
      <c r="FKL662"/>
      <c r="FKM662"/>
      <c r="FKN662"/>
      <c r="FKO662"/>
      <c r="FKP662"/>
      <c r="FKQ662"/>
      <c r="FKR662"/>
      <c r="FKS662"/>
      <c r="FKT662"/>
      <c r="FKU662"/>
      <c r="FKV662"/>
      <c r="FKW662"/>
      <c r="FKX662"/>
      <c r="FKY662"/>
      <c r="FKZ662"/>
      <c r="FLA662"/>
      <c r="FLB662"/>
      <c r="FLC662"/>
      <c r="FLD662"/>
      <c r="FLE662"/>
      <c r="FLF662"/>
      <c r="FLG662"/>
      <c r="FLH662"/>
      <c r="FLI662"/>
      <c r="FLJ662"/>
      <c r="FLK662"/>
      <c r="FLL662"/>
      <c r="FLM662"/>
      <c r="FLN662"/>
      <c r="FLO662"/>
      <c r="FLP662"/>
      <c r="FLQ662"/>
      <c r="FLR662"/>
      <c r="FLS662"/>
      <c r="FLT662"/>
      <c r="FLU662"/>
      <c r="FLV662"/>
      <c r="FLW662"/>
      <c r="FLX662"/>
      <c r="FLY662"/>
      <c r="FLZ662"/>
      <c r="FMA662"/>
      <c r="FMB662"/>
      <c r="FMC662"/>
      <c r="FMD662"/>
      <c r="FME662"/>
      <c r="FMF662"/>
      <c r="FMG662"/>
      <c r="FMH662"/>
      <c r="FMI662"/>
      <c r="FMJ662"/>
      <c r="FMK662"/>
      <c r="FML662"/>
      <c r="FMM662"/>
      <c r="FMN662"/>
      <c r="FMO662"/>
      <c r="FMP662"/>
      <c r="FMQ662"/>
      <c r="FMR662"/>
      <c r="FMS662"/>
      <c r="FMT662"/>
      <c r="FMU662"/>
      <c r="FMV662"/>
      <c r="FMW662"/>
      <c r="FMX662"/>
      <c r="FMY662"/>
      <c r="FMZ662"/>
      <c r="FNA662"/>
      <c r="FNB662"/>
      <c r="FNC662"/>
      <c r="FND662"/>
      <c r="FNE662"/>
      <c r="FNF662"/>
      <c r="FNG662"/>
      <c r="FNH662"/>
      <c r="FNI662"/>
      <c r="FNJ662"/>
      <c r="FNK662"/>
      <c r="FNL662"/>
      <c r="FNM662"/>
      <c r="FNN662"/>
      <c r="FNO662"/>
      <c r="FNP662"/>
      <c r="FNQ662"/>
      <c r="FNR662"/>
      <c r="FNS662"/>
      <c r="FNT662"/>
      <c r="FNU662"/>
      <c r="FNV662"/>
      <c r="FNW662"/>
      <c r="FNX662"/>
      <c r="FNY662"/>
      <c r="FNZ662"/>
      <c r="FOA662"/>
      <c r="FOB662"/>
      <c r="FOC662"/>
      <c r="FOD662"/>
      <c r="FOE662"/>
      <c r="FOF662"/>
      <c r="FOG662"/>
      <c r="FOH662"/>
      <c r="FOI662"/>
      <c r="FOJ662"/>
      <c r="FOK662"/>
      <c r="FOL662"/>
      <c r="FOM662"/>
      <c r="FON662"/>
      <c r="FOO662"/>
      <c r="FOP662"/>
      <c r="FOQ662"/>
      <c r="FOR662"/>
      <c r="FOS662"/>
      <c r="FOT662"/>
      <c r="FOU662"/>
      <c r="FOV662"/>
      <c r="FOW662"/>
      <c r="FOX662"/>
      <c r="FOY662"/>
      <c r="FOZ662"/>
      <c r="FPA662"/>
      <c r="FPB662"/>
      <c r="FPC662"/>
      <c r="FPD662"/>
      <c r="FPE662"/>
      <c r="FPF662"/>
      <c r="FPG662"/>
      <c r="FPH662"/>
      <c r="FPI662"/>
      <c r="FPJ662"/>
      <c r="FPK662"/>
      <c r="FPL662"/>
      <c r="FPM662"/>
      <c r="FPN662"/>
      <c r="FPO662"/>
      <c r="FPP662"/>
      <c r="FPQ662"/>
      <c r="FPR662"/>
      <c r="FPS662"/>
      <c r="FPT662"/>
      <c r="FPU662"/>
      <c r="FPV662"/>
      <c r="FPW662"/>
      <c r="FPX662"/>
      <c r="FPY662"/>
      <c r="FPZ662"/>
      <c r="FQA662"/>
      <c r="FQB662"/>
      <c r="FQC662"/>
      <c r="FQD662"/>
      <c r="FQE662"/>
      <c r="FQF662"/>
      <c r="FQG662"/>
      <c r="FQH662"/>
      <c r="FQI662"/>
      <c r="FQJ662"/>
      <c r="FQK662"/>
      <c r="FQL662"/>
      <c r="FQM662"/>
      <c r="FQN662"/>
      <c r="FQO662"/>
      <c r="FQP662"/>
      <c r="FQQ662"/>
      <c r="FQR662"/>
      <c r="FQS662"/>
      <c r="FQT662"/>
      <c r="FQU662"/>
      <c r="FQV662"/>
      <c r="FQW662"/>
      <c r="FQX662"/>
      <c r="FQY662"/>
      <c r="FQZ662"/>
      <c r="FRA662"/>
      <c r="FRB662"/>
      <c r="FRC662"/>
      <c r="FRD662"/>
      <c r="FRE662"/>
      <c r="FRF662"/>
      <c r="FRG662"/>
      <c r="FRH662"/>
      <c r="FRI662"/>
      <c r="FRJ662"/>
      <c r="FRK662"/>
      <c r="FRL662"/>
      <c r="FRM662"/>
      <c r="FRN662"/>
      <c r="FRO662"/>
      <c r="FRP662"/>
      <c r="FRQ662"/>
      <c r="FRR662"/>
      <c r="FRS662"/>
      <c r="FRT662"/>
      <c r="FRU662"/>
      <c r="FRV662"/>
      <c r="FRW662"/>
      <c r="FRX662"/>
      <c r="FRY662"/>
      <c r="FRZ662"/>
      <c r="FSA662"/>
      <c r="FSB662"/>
      <c r="FSC662"/>
      <c r="FSD662"/>
      <c r="FSE662"/>
      <c r="FSF662"/>
      <c r="FSG662"/>
      <c r="FSH662"/>
      <c r="FSI662"/>
      <c r="FSJ662"/>
      <c r="FSK662"/>
      <c r="FSL662"/>
      <c r="FSM662"/>
      <c r="FSN662"/>
      <c r="FSO662"/>
      <c r="FSP662"/>
      <c r="FSQ662"/>
      <c r="FSR662"/>
      <c r="FSS662"/>
      <c r="FST662"/>
      <c r="FSU662"/>
      <c r="FSV662"/>
      <c r="FSW662"/>
      <c r="FSX662"/>
      <c r="FSY662"/>
      <c r="FSZ662"/>
      <c r="FTA662"/>
      <c r="FTB662"/>
      <c r="FTC662"/>
      <c r="FTD662"/>
      <c r="FTE662"/>
      <c r="FTF662"/>
      <c r="FTG662"/>
      <c r="FTH662"/>
      <c r="FTI662"/>
      <c r="FTJ662"/>
      <c r="FTK662"/>
      <c r="FTL662"/>
      <c r="FTM662"/>
      <c r="FTN662"/>
      <c r="FTO662"/>
      <c r="FTP662"/>
      <c r="FTQ662"/>
      <c r="FTR662"/>
      <c r="FTS662"/>
      <c r="FTT662"/>
      <c r="FTU662"/>
      <c r="FTV662"/>
      <c r="FTW662"/>
      <c r="FTX662"/>
      <c r="FTY662"/>
      <c r="FTZ662"/>
      <c r="FUA662"/>
      <c r="FUB662"/>
      <c r="FUC662"/>
      <c r="FUD662"/>
      <c r="FUE662"/>
      <c r="FUF662"/>
      <c r="FUG662"/>
      <c r="FUH662"/>
      <c r="FUI662"/>
      <c r="FUJ662"/>
      <c r="FUK662"/>
      <c r="FUL662"/>
      <c r="FUM662"/>
      <c r="FUN662"/>
      <c r="FUO662"/>
      <c r="FUP662"/>
      <c r="FUQ662"/>
      <c r="FUR662"/>
      <c r="FUS662"/>
      <c r="FUT662"/>
      <c r="FUU662"/>
      <c r="FUV662"/>
      <c r="FUW662"/>
      <c r="FUX662"/>
      <c r="FUY662"/>
      <c r="FUZ662"/>
      <c r="FVA662"/>
      <c r="FVB662"/>
      <c r="FVC662"/>
      <c r="FVD662"/>
      <c r="FVE662"/>
      <c r="FVF662"/>
      <c r="FVG662"/>
      <c r="FVH662"/>
      <c r="FVI662"/>
      <c r="FVJ662"/>
      <c r="FVK662"/>
      <c r="FVL662"/>
      <c r="FVM662"/>
      <c r="FVN662"/>
      <c r="FVO662"/>
      <c r="FVP662"/>
      <c r="FVQ662"/>
      <c r="FVR662"/>
      <c r="FVS662"/>
      <c r="FVT662"/>
      <c r="FVU662"/>
      <c r="FVV662"/>
      <c r="FVW662"/>
      <c r="FVX662"/>
      <c r="FVY662"/>
      <c r="FVZ662"/>
      <c r="FWA662"/>
      <c r="FWB662"/>
      <c r="FWC662"/>
      <c r="FWD662"/>
      <c r="FWE662"/>
      <c r="FWF662"/>
      <c r="FWG662"/>
      <c r="FWH662"/>
      <c r="FWI662"/>
      <c r="FWJ662"/>
      <c r="FWK662"/>
      <c r="FWL662"/>
      <c r="FWM662"/>
      <c r="FWN662"/>
      <c r="FWO662"/>
      <c r="FWP662"/>
      <c r="FWQ662"/>
      <c r="FWR662"/>
      <c r="FWS662"/>
      <c r="FWT662"/>
      <c r="FWU662"/>
      <c r="FWV662"/>
      <c r="FWW662"/>
      <c r="FWX662"/>
      <c r="FWY662"/>
      <c r="FWZ662"/>
      <c r="FXA662"/>
      <c r="FXB662"/>
      <c r="FXC662"/>
      <c r="FXD662"/>
      <c r="FXE662"/>
      <c r="FXF662"/>
      <c r="FXG662"/>
      <c r="FXH662"/>
      <c r="FXI662"/>
      <c r="FXJ662"/>
      <c r="FXK662"/>
      <c r="FXL662"/>
      <c r="FXM662"/>
      <c r="FXN662"/>
      <c r="FXO662"/>
      <c r="FXP662"/>
      <c r="FXQ662"/>
      <c r="FXR662"/>
      <c r="FXS662"/>
      <c r="FXT662"/>
      <c r="FXU662"/>
      <c r="FXV662"/>
      <c r="FXW662"/>
      <c r="FXX662"/>
      <c r="FXY662"/>
      <c r="FXZ662"/>
      <c r="FYA662"/>
      <c r="FYB662"/>
      <c r="FYC662"/>
      <c r="FYD662"/>
      <c r="FYE662"/>
      <c r="FYF662"/>
      <c r="FYG662"/>
      <c r="FYH662"/>
      <c r="FYI662"/>
      <c r="FYJ662"/>
      <c r="FYK662"/>
      <c r="FYL662"/>
      <c r="FYM662"/>
      <c r="FYN662"/>
      <c r="FYO662"/>
      <c r="FYP662"/>
      <c r="FYQ662"/>
      <c r="FYR662"/>
      <c r="FYS662"/>
      <c r="FYT662"/>
      <c r="FYU662"/>
      <c r="FYV662"/>
      <c r="FYW662"/>
      <c r="FYX662"/>
      <c r="FYY662"/>
      <c r="FYZ662"/>
      <c r="FZA662"/>
      <c r="FZB662"/>
      <c r="FZC662"/>
      <c r="FZD662"/>
      <c r="FZE662"/>
      <c r="FZF662"/>
      <c r="FZG662"/>
      <c r="FZH662"/>
      <c r="FZI662"/>
      <c r="FZJ662"/>
      <c r="FZK662"/>
      <c r="FZL662"/>
      <c r="FZM662"/>
      <c r="FZN662"/>
      <c r="FZO662"/>
      <c r="FZP662"/>
      <c r="FZQ662"/>
      <c r="FZR662"/>
      <c r="FZS662"/>
      <c r="FZT662"/>
      <c r="FZU662"/>
      <c r="FZV662"/>
      <c r="FZW662"/>
      <c r="FZX662"/>
      <c r="FZY662"/>
      <c r="FZZ662"/>
      <c r="GAA662"/>
      <c r="GAB662"/>
      <c r="GAC662"/>
      <c r="GAD662"/>
      <c r="GAE662"/>
      <c r="GAF662"/>
      <c r="GAG662"/>
      <c r="GAH662"/>
      <c r="GAI662"/>
      <c r="GAJ662"/>
      <c r="GAK662"/>
      <c r="GAL662"/>
      <c r="GAM662"/>
      <c r="GAN662"/>
      <c r="GAO662"/>
      <c r="GAP662"/>
      <c r="GAQ662"/>
      <c r="GAR662"/>
      <c r="GAS662"/>
      <c r="GAT662"/>
      <c r="GAU662"/>
      <c r="GAV662"/>
      <c r="GAW662"/>
      <c r="GAX662"/>
      <c r="GAY662"/>
      <c r="GAZ662"/>
      <c r="GBA662"/>
      <c r="GBB662"/>
      <c r="GBC662"/>
      <c r="GBD662"/>
      <c r="GBE662"/>
      <c r="GBF662"/>
      <c r="GBG662"/>
      <c r="GBH662"/>
      <c r="GBI662"/>
      <c r="GBJ662"/>
      <c r="GBK662"/>
      <c r="GBL662"/>
      <c r="GBM662"/>
      <c r="GBN662"/>
      <c r="GBO662"/>
      <c r="GBP662"/>
      <c r="GBQ662"/>
      <c r="GBR662"/>
      <c r="GBS662"/>
      <c r="GBT662"/>
      <c r="GBU662"/>
      <c r="GBV662"/>
      <c r="GBW662"/>
      <c r="GBX662"/>
      <c r="GBY662"/>
      <c r="GBZ662"/>
      <c r="GCA662"/>
      <c r="GCB662"/>
      <c r="GCC662"/>
      <c r="GCD662"/>
      <c r="GCE662"/>
      <c r="GCF662"/>
      <c r="GCG662"/>
      <c r="GCH662"/>
      <c r="GCI662"/>
      <c r="GCJ662"/>
      <c r="GCK662"/>
      <c r="GCL662"/>
      <c r="GCM662"/>
      <c r="GCN662"/>
      <c r="GCO662"/>
      <c r="GCP662"/>
      <c r="GCQ662"/>
      <c r="GCR662"/>
      <c r="GCS662"/>
      <c r="GCT662"/>
      <c r="GCU662"/>
      <c r="GCV662"/>
      <c r="GCW662"/>
      <c r="GCX662"/>
      <c r="GCY662"/>
      <c r="GCZ662"/>
      <c r="GDA662"/>
      <c r="GDB662"/>
      <c r="GDC662"/>
      <c r="GDD662"/>
      <c r="GDE662"/>
      <c r="GDF662"/>
      <c r="GDG662"/>
      <c r="GDH662"/>
      <c r="GDI662"/>
      <c r="GDJ662"/>
      <c r="GDK662"/>
      <c r="GDL662"/>
      <c r="GDM662"/>
      <c r="GDN662"/>
      <c r="GDO662"/>
      <c r="GDP662"/>
      <c r="GDQ662"/>
      <c r="GDR662"/>
      <c r="GDS662"/>
      <c r="GDT662"/>
      <c r="GDU662"/>
      <c r="GDV662"/>
      <c r="GDW662"/>
      <c r="GDX662"/>
      <c r="GDY662"/>
      <c r="GDZ662"/>
      <c r="GEA662"/>
      <c r="GEB662"/>
      <c r="GEC662"/>
      <c r="GED662"/>
      <c r="GEE662"/>
      <c r="GEF662"/>
      <c r="GEG662"/>
      <c r="GEH662"/>
      <c r="GEI662"/>
      <c r="GEJ662"/>
      <c r="GEK662"/>
      <c r="GEL662"/>
      <c r="GEM662"/>
      <c r="GEN662"/>
      <c r="GEO662"/>
      <c r="GEP662"/>
      <c r="GEQ662"/>
      <c r="GER662"/>
      <c r="GES662"/>
      <c r="GET662"/>
      <c r="GEU662"/>
      <c r="GEV662"/>
      <c r="GEW662"/>
      <c r="GEX662"/>
      <c r="GEY662"/>
      <c r="GEZ662"/>
      <c r="GFA662"/>
      <c r="GFB662"/>
      <c r="GFC662"/>
      <c r="GFD662"/>
      <c r="GFE662"/>
      <c r="GFF662"/>
      <c r="GFG662"/>
      <c r="GFH662"/>
      <c r="GFI662"/>
      <c r="GFJ662"/>
      <c r="GFK662"/>
      <c r="GFL662"/>
      <c r="GFM662"/>
      <c r="GFN662"/>
      <c r="GFO662"/>
      <c r="GFP662"/>
      <c r="GFQ662"/>
      <c r="GFR662"/>
      <c r="GFS662"/>
      <c r="GFT662"/>
      <c r="GFU662"/>
      <c r="GFV662"/>
      <c r="GFW662"/>
      <c r="GFX662"/>
      <c r="GFY662"/>
      <c r="GFZ662"/>
      <c r="GGA662"/>
      <c r="GGB662"/>
      <c r="GGC662"/>
      <c r="GGD662"/>
      <c r="GGE662"/>
      <c r="GGF662"/>
      <c r="GGG662"/>
      <c r="GGH662"/>
      <c r="GGI662"/>
      <c r="GGJ662"/>
      <c r="GGK662"/>
      <c r="GGL662"/>
      <c r="GGM662"/>
      <c r="GGN662"/>
      <c r="GGO662"/>
      <c r="GGP662"/>
      <c r="GGQ662"/>
      <c r="GGR662"/>
      <c r="GGS662"/>
      <c r="GGT662"/>
      <c r="GGU662"/>
      <c r="GGV662"/>
      <c r="GGW662"/>
      <c r="GGX662"/>
      <c r="GGY662"/>
      <c r="GGZ662"/>
      <c r="GHA662"/>
      <c r="GHB662"/>
      <c r="GHC662"/>
      <c r="GHD662"/>
      <c r="GHE662"/>
      <c r="GHF662"/>
      <c r="GHG662"/>
      <c r="GHH662"/>
      <c r="GHI662"/>
      <c r="GHJ662"/>
      <c r="GHK662"/>
      <c r="GHL662"/>
      <c r="GHM662"/>
      <c r="GHN662"/>
      <c r="GHO662"/>
      <c r="GHP662"/>
      <c r="GHQ662"/>
      <c r="GHR662"/>
      <c r="GHS662"/>
      <c r="GHT662"/>
      <c r="GHU662"/>
      <c r="GHV662"/>
      <c r="GHW662"/>
      <c r="GHX662"/>
      <c r="GHY662"/>
      <c r="GHZ662"/>
      <c r="GIA662"/>
      <c r="GIB662"/>
      <c r="GIC662"/>
      <c r="GID662"/>
      <c r="GIE662"/>
      <c r="GIF662"/>
      <c r="GIG662"/>
      <c r="GIH662"/>
      <c r="GII662"/>
      <c r="GIJ662"/>
      <c r="GIK662"/>
      <c r="GIL662"/>
      <c r="GIM662"/>
      <c r="GIN662"/>
      <c r="GIO662"/>
      <c r="GIP662"/>
      <c r="GIQ662"/>
      <c r="GIR662"/>
      <c r="GIS662"/>
      <c r="GIT662"/>
      <c r="GIU662"/>
      <c r="GIV662"/>
      <c r="GIW662"/>
      <c r="GIX662"/>
      <c r="GIY662"/>
      <c r="GIZ662"/>
      <c r="GJA662"/>
      <c r="GJB662"/>
      <c r="GJC662"/>
      <c r="GJD662"/>
      <c r="GJE662"/>
      <c r="GJF662"/>
      <c r="GJG662"/>
      <c r="GJH662"/>
      <c r="GJI662"/>
      <c r="GJJ662"/>
      <c r="GJK662"/>
      <c r="GJL662"/>
      <c r="GJM662"/>
      <c r="GJN662"/>
      <c r="GJO662"/>
      <c r="GJP662"/>
      <c r="GJQ662"/>
      <c r="GJR662"/>
      <c r="GJS662"/>
      <c r="GJT662"/>
      <c r="GJU662"/>
      <c r="GJV662"/>
      <c r="GJW662"/>
      <c r="GJX662"/>
      <c r="GJY662"/>
      <c r="GJZ662"/>
      <c r="GKA662"/>
      <c r="GKB662"/>
      <c r="GKC662"/>
      <c r="GKD662"/>
      <c r="GKE662"/>
      <c r="GKF662"/>
      <c r="GKG662"/>
      <c r="GKH662"/>
      <c r="GKI662"/>
      <c r="GKJ662"/>
      <c r="GKK662"/>
      <c r="GKL662"/>
      <c r="GKM662"/>
      <c r="GKN662"/>
      <c r="GKO662"/>
      <c r="GKP662"/>
      <c r="GKQ662"/>
      <c r="GKR662"/>
      <c r="GKS662"/>
      <c r="GKT662"/>
      <c r="GKU662"/>
      <c r="GKV662"/>
      <c r="GKW662"/>
      <c r="GKX662"/>
      <c r="GKY662"/>
      <c r="GKZ662"/>
      <c r="GLA662"/>
      <c r="GLB662"/>
      <c r="GLC662"/>
      <c r="GLD662"/>
      <c r="GLE662"/>
      <c r="GLF662"/>
      <c r="GLG662"/>
      <c r="GLH662"/>
      <c r="GLI662"/>
      <c r="GLJ662"/>
      <c r="GLK662"/>
      <c r="GLL662"/>
      <c r="GLM662"/>
      <c r="GLN662"/>
      <c r="GLO662"/>
      <c r="GLP662"/>
      <c r="GLQ662"/>
      <c r="GLR662"/>
      <c r="GLS662"/>
      <c r="GLT662"/>
      <c r="GLU662"/>
      <c r="GLV662"/>
      <c r="GLW662"/>
      <c r="GLX662"/>
      <c r="GLY662"/>
      <c r="GLZ662"/>
      <c r="GMA662"/>
      <c r="GMB662"/>
      <c r="GMC662"/>
      <c r="GMD662"/>
      <c r="GME662"/>
      <c r="GMF662"/>
      <c r="GMG662"/>
      <c r="GMH662"/>
      <c r="GMI662"/>
      <c r="GMJ662"/>
      <c r="GMK662"/>
      <c r="GML662"/>
      <c r="GMM662"/>
      <c r="GMN662"/>
      <c r="GMO662"/>
      <c r="GMP662"/>
      <c r="GMQ662"/>
      <c r="GMR662"/>
      <c r="GMS662"/>
      <c r="GMT662"/>
      <c r="GMU662"/>
      <c r="GMV662"/>
      <c r="GMW662"/>
      <c r="GMX662"/>
      <c r="GMY662"/>
      <c r="GMZ662"/>
      <c r="GNA662"/>
      <c r="GNB662"/>
      <c r="GNC662"/>
      <c r="GND662"/>
      <c r="GNE662"/>
      <c r="GNF662"/>
      <c r="GNG662"/>
      <c r="GNH662"/>
      <c r="GNI662"/>
      <c r="GNJ662"/>
      <c r="GNK662"/>
      <c r="GNL662"/>
      <c r="GNM662"/>
      <c r="GNN662"/>
      <c r="GNO662"/>
      <c r="GNP662"/>
      <c r="GNQ662"/>
      <c r="GNR662"/>
      <c r="GNS662"/>
      <c r="GNT662"/>
      <c r="GNU662"/>
      <c r="GNV662"/>
      <c r="GNW662"/>
      <c r="GNX662"/>
      <c r="GNY662"/>
      <c r="GNZ662"/>
      <c r="GOA662"/>
      <c r="GOB662"/>
      <c r="GOC662"/>
      <c r="GOD662"/>
      <c r="GOE662"/>
      <c r="GOF662"/>
      <c r="GOG662"/>
      <c r="GOH662"/>
      <c r="GOI662"/>
      <c r="GOJ662"/>
      <c r="GOK662"/>
      <c r="GOL662"/>
      <c r="GOM662"/>
      <c r="GON662"/>
      <c r="GOO662"/>
      <c r="GOP662"/>
      <c r="GOQ662"/>
      <c r="GOR662"/>
      <c r="GOS662"/>
      <c r="GOT662"/>
      <c r="GOU662"/>
      <c r="GOV662"/>
      <c r="GOW662"/>
      <c r="GOX662"/>
      <c r="GOY662"/>
      <c r="GOZ662"/>
      <c r="GPA662"/>
      <c r="GPB662"/>
      <c r="GPC662"/>
      <c r="GPD662"/>
      <c r="GPE662"/>
      <c r="GPF662"/>
      <c r="GPG662"/>
      <c r="GPH662"/>
      <c r="GPI662"/>
      <c r="GPJ662"/>
      <c r="GPK662"/>
      <c r="GPL662"/>
      <c r="GPM662"/>
      <c r="GPN662"/>
      <c r="GPO662"/>
      <c r="GPP662"/>
      <c r="GPQ662"/>
      <c r="GPR662"/>
      <c r="GPS662"/>
      <c r="GPT662"/>
      <c r="GPU662"/>
      <c r="GPV662"/>
      <c r="GPW662"/>
      <c r="GPX662"/>
      <c r="GPY662"/>
      <c r="GPZ662"/>
      <c r="GQA662"/>
      <c r="GQB662"/>
      <c r="GQC662"/>
      <c r="GQD662"/>
      <c r="GQE662"/>
      <c r="GQF662"/>
      <c r="GQG662"/>
      <c r="GQH662"/>
      <c r="GQI662"/>
      <c r="GQJ662"/>
      <c r="GQK662"/>
      <c r="GQL662"/>
      <c r="GQM662"/>
      <c r="GQN662"/>
      <c r="GQO662"/>
      <c r="GQP662"/>
      <c r="GQQ662"/>
      <c r="GQR662"/>
      <c r="GQS662"/>
      <c r="GQT662"/>
      <c r="GQU662"/>
      <c r="GQV662"/>
      <c r="GQW662"/>
      <c r="GQX662"/>
      <c r="GQY662"/>
      <c r="GQZ662"/>
      <c r="GRA662"/>
      <c r="GRB662"/>
      <c r="GRC662"/>
      <c r="GRD662"/>
      <c r="GRE662"/>
      <c r="GRF662"/>
      <c r="GRG662"/>
      <c r="GRH662"/>
      <c r="GRI662"/>
      <c r="GRJ662"/>
      <c r="GRK662"/>
      <c r="GRL662"/>
      <c r="GRM662"/>
      <c r="GRN662"/>
      <c r="GRO662"/>
      <c r="GRP662"/>
      <c r="GRQ662"/>
      <c r="GRR662"/>
      <c r="GRS662"/>
      <c r="GRT662"/>
      <c r="GRU662"/>
      <c r="GRV662"/>
      <c r="GRW662"/>
      <c r="GRX662"/>
      <c r="GRY662"/>
      <c r="GRZ662"/>
      <c r="GSA662"/>
      <c r="GSB662"/>
      <c r="GSC662"/>
      <c r="GSD662"/>
      <c r="GSE662"/>
      <c r="GSF662"/>
      <c r="GSG662"/>
      <c r="GSH662"/>
      <c r="GSI662"/>
      <c r="GSJ662"/>
      <c r="GSK662"/>
      <c r="GSL662"/>
      <c r="GSM662"/>
      <c r="GSN662"/>
      <c r="GSO662"/>
      <c r="GSP662"/>
      <c r="GSQ662"/>
      <c r="GSR662"/>
      <c r="GSS662"/>
      <c r="GST662"/>
      <c r="GSU662"/>
      <c r="GSV662"/>
      <c r="GSW662"/>
      <c r="GSX662"/>
      <c r="GSY662"/>
      <c r="GSZ662"/>
      <c r="GTA662"/>
      <c r="GTB662"/>
      <c r="GTC662"/>
      <c r="GTD662"/>
      <c r="GTE662"/>
      <c r="GTF662"/>
      <c r="GTG662"/>
      <c r="GTH662"/>
      <c r="GTI662"/>
      <c r="GTJ662"/>
      <c r="GTK662"/>
      <c r="GTL662"/>
      <c r="GTM662"/>
      <c r="GTN662"/>
      <c r="GTO662"/>
      <c r="GTP662"/>
      <c r="GTQ662"/>
      <c r="GTR662"/>
      <c r="GTS662"/>
      <c r="GTT662"/>
      <c r="GTU662"/>
      <c r="GTV662"/>
      <c r="GTW662"/>
      <c r="GTX662"/>
      <c r="GTY662"/>
      <c r="GTZ662"/>
      <c r="GUA662"/>
      <c r="GUB662"/>
      <c r="GUC662"/>
      <c r="GUD662"/>
      <c r="GUE662"/>
      <c r="GUF662"/>
      <c r="GUG662"/>
      <c r="GUH662"/>
      <c r="GUI662"/>
      <c r="GUJ662"/>
      <c r="GUK662"/>
      <c r="GUL662"/>
      <c r="GUM662"/>
      <c r="GUN662"/>
      <c r="GUO662"/>
      <c r="GUP662"/>
      <c r="GUQ662"/>
      <c r="GUR662"/>
      <c r="GUS662"/>
      <c r="GUT662"/>
      <c r="GUU662"/>
      <c r="GUV662"/>
      <c r="GUW662"/>
      <c r="GUX662"/>
      <c r="GUY662"/>
      <c r="GUZ662"/>
      <c r="GVA662"/>
      <c r="GVB662"/>
      <c r="GVC662"/>
      <c r="GVD662"/>
      <c r="GVE662"/>
      <c r="GVF662"/>
      <c r="GVG662"/>
      <c r="GVH662"/>
      <c r="GVI662"/>
      <c r="GVJ662"/>
      <c r="GVK662"/>
      <c r="GVL662"/>
      <c r="GVM662"/>
      <c r="GVN662"/>
      <c r="GVO662"/>
      <c r="GVP662"/>
      <c r="GVQ662"/>
      <c r="GVR662"/>
      <c r="GVS662"/>
      <c r="GVT662"/>
      <c r="GVU662"/>
      <c r="GVV662"/>
      <c r="GVW662"/>
      <c r="GVX662"/>
      <c r="GVY662"/>
      <c r="GVZ662"/>
      <c r="GWA662"/>
      <c r="GWB662"/>
      <c r="GWC662"/>
      <c r="GWD662"/>
      <c r="GWE662"/>
      <c r="GWF662"/>
      <c r="GWG662"/>
      <c r="GWH662"/>
      <c r="GWI662"/>
      <c r="GWJ662"/>
      <c r="GWK662"/>
      <c r="GWL662"/>
      <c r="GWM662"/>
      <c r="GWN662"/>
      <c r="GWO662"/>
      <c r="GWP662"/>
      <c r="GWQ662"/>
      <c r="GWR662"/>
      <c r="GWS662"/>
      <c r="GWT662"/>
      <c r="GWU662"/>
      <c r="GWV662"/>
      <c r="GWW662"/>
      <c r="GWX662"/>
      <c r="GWY662"/>
      <c r="GWZ662"/>
      <c r="GXA662"/>
      <c r="GXB662"/>
      <c r="GXC662"/>
      <c r="GXD662"/>
      <c r="GXE662"/>
      <c r="GXF662"/>
      <c r="GXG662"/>
      <c r="GXH662"/>
      <c r="GXI662"/>
      <c r="GXJ662"/>
      <c r="GXK662"/>
      <c r="GXL662"/>
      <c r="GXM662"/>
      <c r="GXN662"/>
      <c r="GXO662"/>
      <c r="GXP662"/>
      <c r="GXQ662"/>
      <c r="GXR662"/>
      <c r="GXS662"/>
      <c r="GXT662"/>
      <c r="GXU662"/>
      <c r="GXV662"/>
      <c r="GXW662"/>
      <c r="GXX662"/>
      <c r="GXY662"/>
      <c r="GXZ662"/>
      <c r="GYA662"/>
      <c r="GYB662"/>
      <c r="GYC662"/>
      <c r="GYD662"/>
      <c r="GYE662"/>
      <c r="GYF662"/>
      <c r="GYG662"/>
      <c r="GYH662"/>
      <c r="GYI662"/>
      <c r="GYJ662"/>
      <c r="GYK662"/>
      <c r="GYL662"/>
      <c r="GYM662"/>
      <c r="GYN662"/>
      <c r="GYO662"/>
      <c r="GYP662"/>
      <c r="GYQ662"/>
      <c r="GYR662"/>
      <c r="GYS662"/>
      <c r="GYT662"/>
      <c r="GYU662"/>
      <c r="GYV662"/>
      <c r="GYW662"/>
      <c r="GYX662"/>
      <c r="GYY662"/>
      <c r="GYZ662"/>
      <c r="GZA662"/>
      <c r="GZB662"/>
      <c r="GZC662"/>
      <c r="GZD662"/>
      <c r="GZE662"/>
      <c r="GZF662"/>
      <c r="GZG662"/>
      <c r="GZH662"/>
      <c r="GZI662"/>
      <c r="GZJ662"/>
      <c r="GZK662"/>
      <c r="GZL662"/>
      <c r="GZM662"/>
      <c r="GZN662"/>
      <c r="GZO662"/>
      <c r="GZP662"/>
      <c r="GZQ662"/>
      <c r="GZR662"/>
      <c r="GZS662"/>
      <c r="GZT662"/>
      <c r="GZU662"/>
      <c r="GZV662"/>
      <c r="GZW662"/>
      <c r="GZX662"/>
      <c r="GZY662"/>
      <c r="GZZ662"/>
      <c r="HAA662"/>
      <c r="HAB662"/>
      <c r="HAC662"/>
      <c r="HAD662"/>
      <c r="HAE662"/>
      <c r="HAF662"/>
      <c r="HAG662"/>
      <c r="HAH662"/>
      <c r="HAI662"/>
      <c r="HAJ662"/>
      <c r="HAK662"/>
      <c r="HAL662"/>
      <c r="HAM662"/>
      <c r="HAN662"/>
      <c r="HAO662"/>
      <c r="HAP662"/>
      <c r="HAQ662"/>
      <c r="HAR662"/>
      <c r="HAS662"/>
      <c r="HAT662"/>
      <c r="HAU662"/>
      <c r="HAV662"/>
      <c r="HAW662"/>
      <c r="HAX662"/>
      <c r="HAY662"/>
      <c r="HAZ662"/>
      <c r="HBA662"/>
      <c r="HBB662"/>
      <c r="HBC662"/>
      <c r="HBD662"/>
      <c r="HBE662"/>
      <c r="HBF662"/>
      <c r="HBG662"/>
      <c r="HBH662"/>
      <c r="HBI662"/>
      <c r="HBJ662"/>
      <c r="HBK662"/>
      <c r="HBL662"/>
      <c r="HBM662"/>
      <c r="HBN662"/>
      <c r="HBO662"/>
      <c r="HBP662"/>
      <c r="HBQ662"/>
      <c r="HBR662"/>
      <c r="HBS662"/>
      <c r="HBT662"/>
      <c r="HBU662"/>
      <c r="HBV662"/>
      <c r="HBW662"/>
      <c r="HBX662"/>
      <c r="HBY662"/>
      <c r="HBZ662"/>
      <c r="HCA662"/>
      <c r="HCB662"/>
      <c r="HCC662"/>
      <c r="HCD662"/>
      <c r="HCE662"/>
      <c r="HCF662"/>
      <c r="HCG662"/>
      <c r="HCH662"/>
      <c r="HCI662"/>
      <c r="HCJ662"/>
      <c r="HCK662"/>
      <c r="HCL662"/>
      <c r="HCM662"/>
      <c r="HCN662"/>
      <c r="HCO662"/>
      <c r="HCP662"/>
      <c r="HCQ662"/>
      <c r="HCR662"/>
      <c r="HCS662"/>
      <c r="HCT662"/>
      <c r="HCU662"/>
      <c r="HCV662"/>
      <c r="HCW662"/>
      <c r="HCX662"/>
      <c r="HCY662"/>
      <c r="HCZ662"/>
      <c r="HDA662"/>
      <c r="HDB662"/>
      <c r="HDC662"/>
      <c r="HDD662"/>
      <c r="HDE662"/>
      <c r="HDF662"/>
      <c r="HDG662"/>
      <c r="HDH662"/>
      <c r="HDI662"/>
      <c r="HDJ662"/>
      <c r="HDK662"/>
      <c r="HDL662"/>
      <c r="HDM662"/>
      <c r="HDN662"/>
      <c r="HDO662"/>
      <c r="HDP662"/>
      <c r="HDQ662"/>
      <c r="HDR662"/>
      <c r="HDS662"/>
      <c r="HDT662"/>
      <c r="HDU662"/>
      <c r="HDV662"/>
      <c r="HDW662"/>
      <c r="HDX662"/>
      <c r="HDY662"/>
      <c r="HDZ662"/>
      <c r="HEA662"/>
      <c r="HEB662"/>
      <c r="HEC662"/>
      <c r="HED662"/>
      <c r="HEE662"/>
      <c r="HEF662"/>
      <c r="HEG662"/>
      <c r="HEH662"/>
      <c r="HEI662"/>
      <c r="HEJ662"/>
      <c r="HEK662"/>
      <c r="HEL662"/>
      <c r="HEM662"/>
      <c r="HEN662"/>
      <c r="HEO662"/>
      <c r="HEP662"/>
      <c r="HEQ662"/>
      <c r="HER662"/>
      <c r="HES662"/>
      <c r="HET662"/>
      <c r="HEU662"/>
      <c r="HEV662"/>
      <c r="HEW662"/>
      <c r="HEX662"/>
      <c r="HEY662"/>
      <c r="HEZ662"/>
      <c r="HFA662"/>
      <c r="HFB662"/>
      <c r="HFC662"/>
      <c r="HFD662"/>
      <c r="HFE662"/>
      <c r="HFF662"/>
      <c r="HFG662"/>
      <c r="HFH662"/>
      <c r="HFI662"/>
      <c r="HFJ662"/>
      <c r="HFK662"/>
      <c r="HFL662"/>
      <c r="HFM662"/>
      <c r="HFN662"/>
      <c r="HFO662"/>
      <c r="HFP662"/>
      <c r="HFQ662"/>
      <c r="HFR662"/>
      <c r="HFS662"/>
      <c r="HFT662"/>
      <c r="HFU662"/>
      <c r="HFV662"/>
      <c r="HFW662"/>
      <c r="HFX662"/>
      <c r="HFY662"/>
      <c r="HFZ662"/>
      <c r="HGA662"/>
      <c r="HGB662"/>
      <c r="HGC662"/>
      <c r="HGD662"/>
      <c r="HGE662"/>
      <c r="HGF662"/>
      <c r="HGG662"/>
      <c r="HGH662"/>
      <c r="HGI662"/>
      <c r="HGJ662"/>
      <c r="HGK662"/>
      <c r="HGL662"/>
      <c r="HGM662"/>
      <c r="HGN662"/>
      <c r="HGO662"/>
      <c r="HGP662"/>
      <c r="HGQ662"/>
      <c r="HGR662"/>
      <c r="HGS662"/>
      <c r="HGT662"/>
      <c r="HGU662"/>
      <c r="HGV662"/>
      <c r="HGW662"/>
      <c r="HGX662"/>
      <c r="HGY662"/>
      <c r="HGZ662"/>
      <c r="HHA662"/>
      <c r="HHB662"/>
      <c r="HHC662"/>
      <c r="HHD662"/>
      <c r="HHE662"/>
      <c r="HHF662"/>
      <c r="HHG662"/>
      <c r="HHH662"/>
      <c r="HHI662"/>
      <c r="HHJ662"/>
      <c r="HHK662"/>
      <c r="HHL662"/>
      <c r="HHM662"/>
      <c r="HHN662"/>
      <c r="HHO662"/>
      <c r="HHP662"/>
      <c r="HHQ662"/>
      <c r="HHR662"/>
      <c r="HHS662"/>
      <c r="HHT662"/>
      <c r="HHU662"/>
      <c r="HHV662"/>
      <c r="HHW662"/>
      <c r="HHX662"/>
      <c r="HHY662"/>
      <c r="HHZ662"/>
      <c r="HIA662"/>
      <c r="HIB662"/>
      <c r="HIC662"/>
      <c r="HID662"/>
      <c r="HIE662"/>
      <c r="HIF662"/>
      <c r="HIG662"/>
      <c r="HIH662"/>
      <c r="HII662"/>
      <c r="HIJ662"/>
      <c r="HIK662"/>
      <c r="HIL662"/>
      <c r="HIM662"/>
      <c r="HIN662"/>
      <c r="HIO662"/>
      <c r="HIP662"/>
      <c r="HIQ662"/>
      <c r="HIR662"/>
      <c r="HIS662"/>
      <c r="HIT662"/>
      <c r="HIU662"/>
      <c r="HIV662"/>
      <c r="HIW662"/>
      <c r="HIX662"/>
      <c r="HIY662"/>
      <c r="HIZ662"/>
      <c r="HJA662"/>
      <c r="HJB662"/>
      <c r="HJC662"/>
      <c r="HJD662"/>
      <c r="HJE662"/>
      <c r="HJF662"/>
      <c r="HJG662"/>
      <c r="HJH662"/>
      <c r="HJI662"/>
      <c r="HJJ662"/>
      <c r="HJK662"/>
      <c r="HJL662"/>
      <c r="HJM662"/>
      <c r="HJN662"/>
      <c r="HJO662"/>
      <c r="HJP662"/>
      <c r="HJQ662"/>
      <c r="HJR662"/>
      <c r="HJS662"/>
      <c r="HJT662"/>
      <c r="HJU662"/>
      <c r="HJV662"/>
      <c r="HJW662"/>
      <c r="HJX662"/>
      <c r="HJY662"/>
      <c r="HJZ662"/>
      <c r="HKA662"/>
      <c r="HKB662"/>
      <c r="HKC662"/>
      <c r="HKD662"/>
      <c r="HKE662"/>
      <c r="HKF662"/>
      <c r="HKG662"/>
      <c r="HKH662"/>
      <c r="HKI662"/>
      <c r="HKJ662"/>
      <c r="HKK662"/>
      <c r="HKL662"/>
      <c r="HKM662"/>
      <c r="HKN662"/>
      <c r="HKO662"/>
      <c r="HKP662"/>
      <c r="HKQ662"/>
      <c r="HKR662"/>
      <c r="HKS662"/>
      <c r="HKT662"/>
      <c r="HKU662"/>
      <c r="HKV662"/>
      <c r="HKW662"/>
      <c r="HKX662"/>
      <c r="HKY662"/>
      <c r="HKZ662"/>
      <c r="HLA662"/>
      <c r="HLB662"/>
      <c r="HLC662"/>
      <c r="HLD662"/>
      <c r="HLE662"/>
      <c r="HLF662"/>
      <c r="HLG662"/>
      <c r="HLH662"/>
      <c r="HLI662"/>
      <c r="HLJ662"/>
      <c r="HLK662"/>
      <c r="HLL662"/>
      <c r="HLM662"/>
      <c r="HLN662"/>
      <c r="HLO662"/>
      <c r="HLP662"/>
      <c r="HLQ662"/>
      <c r="HLR662"/>
      <c r="HLS662"/>
      <c r="HLT662"/>
      <c r="HLU662"/>
      <c r="HLV662"/>
      <c r="HLW662"/>
      <c r="HLX662"/>
      <c r="HLY662"/>
      <c r="HLZ662"/>
      <c r="HMA662"/>
      <c r="HMB662"/>
      <c r="HMC662"/>
      <c r="HMD662"/>
      <c r="HME662"/>
      <c r="HMF662"/>
      <c r="HMG662"/>
      <c r="HMH662"/>
      <c r="HMI662"/>
      <c r="HMJ662"/>
      <c r="HMK662"/>
      <c r="HML662"/>
      <c r="HMM662"/>
      <c r="HMN662"/>
      <c r="HMO662"/>
      <c r="HMP662"/>
      <c r="HMQ662"/>
      <c r="HMR662"/>
      <c r="HMS662"/>
      <c r="HMT662"/>
      <c r="HMU662"/>
      <c r="HMV662"/>
      <c r="HMW662"/>
      <c r="HMX662"/>
      <c r="HMY662"/>
      <c r="HMZ662"/>
      <c r="HNA662"/>
      <c r="HNB662"/>
      <c r="HNC662"/>
      <c r="HND662"/>
      <c r="HNE662"/>
      <c r="HNF662"/>
      <c r="HNG662"/>
      <c r="HNH662"/>
      <c r="HNI662"/>
      <c r="HNJ662"/>
      <c r="HNK662"/>
      <c r="HNL662"/>
      <c r="HNM662"/>
      <c r="HNN662"/>
      <c r="HNO662"/>
      <c r="HNP662"/>
      <c r="HNQ662"/>
      <c r="HNR662"/>
      <c r="HNS662"/>
      <c r="HNT662"/>
      <c r="HNU662"/>
      <c r="HNV662"/>
      <c r="HNW662"/>
      <c r="HNX662"/>
      <c r="HNY662"/>
      <c r="HNZ662"/>
      <c r="HOA662"/>
      <c r="HOB662"/>
      <c r="HOC662"/>
      <c r="HOD662"/>
      <c r="HOE662"/>
      <c r="HOF662"/>
      <c r="HOG662"/>
      <c r="HOH662"/>
      <c r="HOI662"/>
      <c r="HOJ662"/>
      <c r="HOK662"/>
      <c r="HOL662"/>
      <c r="HOM662"/>
      <c r="HON662"/>
      <c r="HOO662"/>
      <c r="HOP662"/>
      <c r="HOQ662"/>
      <c r="HOR662"/>
      <c r="HOS662"/>
      <c r="HOT662"/>
      <c r="HOU662"/>
      <c r="HOV662"/>
      <c r="HOW662"/>
      <c r="HOX662"/>
      <c r="HOY662"/>
      <c r="HOZ662"/>
      <c r="HPA662"/>
      <c r="HPB662"/>
      <c r="HPC662"/>
      <c r="HPD662"/>
      <c r="HPE662"/>
      <c r="HPF662"/>
      <c r="HPG662"/>
      <c r="HPH662"/>
      <c r="HPI662"/>
      <c r="HPJ662"/>
      <c r="HPK662"/>
      <c r="HPL662"/>
      <c r="HPM662"/>
      <c r="HPN662"/>
      <c r="HPO662"/>
      <c r="HPP662"/>
      <c r="HPQ662"/>
      <c r="HPR662"/>
      <c r="HPS662"/>
      <c r="HPT662"/>
      <c r="HPU662"/>
      <c r="HPV662"/>
      <c r="HPW662"/>
      <c r="HPX662"/>
      <c r="HPY662"/>
      <c r="HPZ662"/>
      <c r="HQA662"/>
      <c r="HQB662"/>
      <c r="HQC662"/>
      <c r="HQD662"/>
      <c r="HQE662"/>
      <c r="HQF662"/>
      <c r="HQG662"/>
      <c r="HQH662"/>
      <c r="HQI662"/>
      <c r="HQJ662"/>
      <c r="HQK662"/>
      <c r="HQL662"/>
      <c r="HQM662"/>
      <c r="HQN662"/>
      <c r="HQO662"/>
      <c r="HQP662"/>
      <c r="HQQ662"/>
      <c r="HQR662"/>
      <c r="HQS662"/>
      <c r="HQT662"/>
      <c r="HQU662"/>
      <c r="HQV662"/>
      <c r="HQW662"/>
      <c r="HQX662"/>
      <c r="HQY662"/>
      <c r="HQZ662"/>
      <c r="HRA662"/>
      <c r="HRB662"/>
      <c r="HRC662"/>
      <c r="HRD662"/>
      <c r="HRE662"/>
      <c r="HRF662"/>
      <c r="HRG662"/>
      <c r="HRH662"/>
      <c r="HRI662"/>
      <c r="HRJ662"/>
      <c r="HRK662"/>
      <c r="HRL662"/>
      <c r="HRM662"/>
      <c r="HRN662"/>
      <c r="HRO662"/>
      <c r="HRP662"/>
      <c r="HRQ662"/>
      <c r="HRR662"/>
      <c r="HRS662"/>
      <c r="HRT662"/>
      <c r="HRU662"/>
      <c r="HRV662"/>
      <c r="HRW662"/>
      <c r="HRX662"/>
      <c r="HRY662"/>
      <c r="HRZ662"/>
      <c r="HSA662"/>
      <c r="HSB662"/>
      <c r="HSC662"/>
      <c r="HSD662"/>
      <c r="HSE662"/>
      <c r="HSF662"/>
      <c r="HSG662"/>
      <c r="HSH662"/>
      <c r="HSI662"/>
      <c r="HSJ662"/>
      <c r="HSK662"/>
      <c r="HSL662"/>
      <c r="HSM662"/>
      <c r="HSN662"/>
      <c r="HSO662"/>
      <c r="HSP662"/>
      <c r="HSQ662"/>
      <c r="HSR662"/>
      <c r="HSS662"/>
      <c r="HST662"/>
      <c r="HSU662"/>
      <c r="HSV662"/>
      <c r="HSW662"/>
      <c r="HSX662"/>
      <c r="HSY662"/>
      <c r="HSZ662"/>
      <c r="HTA662"/>
      <c r="HTB662"/>
      <c r="HTC662"/>
      <c r="HTD662"/>
      <c r="HTE662"/>
      <c r="HTF662"/>
      <c r="HTG662"/>
      <c r="HTH662"/>
      <c r="HTI662"/>
      <c r="HTJ662"/>
      <c r="HTK662"/>
      <c r="HTL662"/>
      <c r="HTM662"/>
      <c r="HTN662"/>
      <c r="HTO662"/>
      <c r="HTP662"/>
      <c r="HTQ662"/>
      <c r="HTR662"/>
      <c r="HTS662"/>
      <c r="HTT662"/>
      <c r="HTU662"/>
      <c r="HTV662"/>
      <c r="HTW662"/>
      <c r="HTX662"/>
      <c r="HTY662"/>
      <c r="HTZ662"/>
      <c r="HUA662"/>
      <c r="HUB662"/>
      <c r="HUC662"/>
      <c r="HUD662"/>
      <c r="HUE662"/>
      <c r="HUF662"/>
      <c r="HUG662"/>
      <c r="HUH662"/>
      <c r="HUI662"/>
      <c r="HUJ662"/>
      <c r="HUK662"/>
      <c r="HUL662"/>
      <c r="HUM662"/>
      <c r="HUN662"/>
      <c r="HUO662"/>
      <c r="HUP662"/>
      <c r="HUQ662"/>
      <c r="HUR662"/>
      <c r="HUS662"/>
      <c r="HUT662"/>
      <c r="HUU662"/>
      <c r="HUV662"/>
      <c r="HUW662"/>
      <c r="HUX662"/>
      <c r="HUY662"/>
      <c r="HUZ662"/>
      <c r="HVA662"/>
      <c r="HVB662"/>
      <c r="HVC662"/>
      <c r="HVD662"/>
      <c r="HVE662"/>
      <c r="HVF662"/>
      <c r="HVG662"/>
      <c r="HVH662"/>
      <c r="HVI662"/>
      <c r="HVJ662"/>
      <c r="HVK662"/>
      <c r="HVL662"/>
      <c r="HVM662"/>
      <c r="HVN662"/>
      <c r="HVO662"/>
      <c r="HVP662"/>
      <c r="HVQ662"/>
      <c r="HVR662"/>
      <c r="HVS662"/>
      <c r="HVT662"/>
      <c r="HVU662"/>
      <c r="HVV662"/>
      <c r="HVW662"/>
      <c r="HVX662"/>
      <c r="HVY662"/>
      <c r="HVZ662"/>
      <c r="HWA662"/>
      <c r="HWB662"/>
      <c r="HWC662"/>
      <c r="HWD662"/>
      <c r="HWE662"/>
      <c r="HWF662"/>
      <c r="HWG662"/>
      <c r="HWH662"/>
      <c r="HWI662"/>
      <c r="HWJ662"/>
      <c r="HWK662"/>
      <c r="HWL662"/>
      <c r="HWM662"/>
      <c r="HWN662"/>
      <c r="HWO662"/>
      <c r="HWP662"/>
      <c r="HWQ662"/>
      <c r="HWR662"/>
      <c r="HWS662"/>
      <c r="HWT662"/>
      <c r="HWU662"/>
      <c r="HWV662"/>
      <c r="HWW662"/>
      <c r="HWX662"/>
      <c r="HWY662"/>
      <c r="HWZ662"/>
      <c r="HXA662"/>
      <c r="HXB662"/>
      <c r="HXC662"/>
      <c r="HXD662"/>
      <c r="HXE662"/>
      <c r="HXF662"/>
      <c r="HXG662"/>
      <c r="HXH662"/>
      <c r="HXI662"/>
      <c r="HXJ662"/>
      <c r="HXK662"/>
      <c r="HXL662"/>
      <c r="HXM662"/>
      <c r="HXN662"/>
      <c r="HXO662"/>
      <c r="HXP662"/>
      <c r="HXQ662"/>
      <c r="HXR662"/>
      <c r="HXS662"/>
      <c r="HXT662"/>
      <c r="HXU662"/>
      <c r="HXV662"/>
      <c r="HXW662"/>
      <c r="HXX662"/>
      <c r="HXY662"/>
      <c r="HXZ662"/>
      <c r="HYA662"/>
      <c r="HYB662"/>
      <c r="HYC662"/>
      <c r="HYD662"/>
      <c r="HYE662"/>
      <c r="HYF662"/>
      <c r="HYG662"/>
      <c r="HYH662"/>
      <c r="HYI662"/>
      <c r="HYJ662"/>
      <c r="HYK662"/>
      <c r="HYL662"/>
      <c r="HYM662"/>
      <c r="HYN662"/>
      <c r="HYO662"/>
      <c r="HYP662"/>
      <c r="HYQ662"/>
      <c r="HYR662"/>
      <c r="HYS662"/>
      <c r="HYT662"/>
      <c r="HYU662"/>
      <c r="HYV662"/>
      <c r="HYW662"/>
      <c r="HYX662"/>
      <c r="HYY662"/>
      <c r="HYZ662"/>
      <c r="HZA662"/>
      <c r="HZB662"/>
      <c r="HZC662"/>
      <c r="HZD662"/>
      <c r="HZE662"/>
      <c r="HZF662"/>
      <c r="HZG662"/>
      <c r="HZH662"/>
      <c r="HZI662"/>
      <c r="HZJ662"/>
      <c r="HZK662"/>
      <c r="HZL662"/>
      <c r="HZM662"/>
      <c r="HZN662"/>
      <c r="HZO662"/>
      <c r="HZP662"/>
      <c r="HZQ662"/>
      <c r="HZR662"/>
      <c r="HZS662"/>
      <c r="HZT662"/>
      <c r="HZU662"/>
      <c r="HZV662"/>
      <c r="HZW662"/>
      <c r="HZX662"/>
      <c r="HZY662"/>
      <c r="HZZ662"/>
      <c r="IAA662"/>
      <c r="IAB662"/>
      <c r="IAC662"/>
      <c r="IAD662"/>
      <c r="IAE662"/>
      <c r="IAF662"/>
      <c r="IAG662"/>
      <c r="IAH662"/>
      <c r="IAI662"/>
      <c r="IAJ662"/>
      <c r="IAK662"/>
      <c r="IAL662"/>
      <c r="IAM662"/>
      <c r="IAN662"/>
      <c r="IAO662"/>
      <c r="IAP662"/>
      <c r="IAQ662"/>
      <c r="IAR662"/>
      <c r="IAS662"/>
      <c r="IAT662"/>
      <c r="IAU662"/>
      <c r="IAV662"/>
      <c r="IAW662"/>
      <c r="IAX662"/>
      <c r="IAY662"/>
      <c r="IAZ662"/>
      <c r="IBA662"/>
      <c r="IBB662"/>
      <c r="IBC662"/>
      <c r="IBD662"/>
      <c r="IBE662"/>
      <c r="IBF662"/>
      <c r="IBG662"/>
      <c r="IBH662"/>
      <c r="IBI662"/>
      <c r="IBJ662"/>
      <c r="IBK662"/>
      <c r="IBL662"/>
      <c r="IBM662"/>
      <c r="IBN662"/>
      <c r="IBO662"/>
      <c r="IBP662"/>
      <c r="IBQ662"/>
      <c r="IBR662"/>
      <c r="IBS662"/>
      <c r="IBT662"/>
      <c r="IBU662"/>
      <c r="IBV662"/>
      <c r="IBW662"/>
      <c r="IBX662"/>
      <c r="IBY662"/>
      <c r="IBZ662"/>
      <c r="ICA662"/>
      <c r="ICB662"/>
      <c r="ICC662"/>
      <c r="ICD662"/>
      <c r="ICE662"/>
      <c r="ICF662"/>
      <c r="ICG662"/>
      <c r="ICH662"/>
      <c r="ICI662"/>
      <c r="ICJ662"/>
      <c r="ICK662"/>
      <c r="ICL662"/>
      <c r="ICM662"/>
      <c r="ICN662"/>
      <c r="ICO662"/>
      <c r="ICP662"/>
      <c r="ICQ662"/>
      <c r="ICR662"/>
      <c r="ICS662"/>
      <c r="ICT662"/>
      <c r="ICU662"/>
      <c r="ICV662"/>
      <c r="ICW662"/>
      <c r="ICX662"/>
      <c r="ICY662"/>
      <c r="ICZ662"/>
      <c r="IDA662"/>
      <c r="IDB662"/>
      <c r="IDC662"/>
      <c r="IDD662"/>
      <c r="IDE662"/>
      <c r="IDF662"/>
      <c r="IDG662"/>
      <c r="IDH662"/>
      <c r="IDI662"/>
      <c r="IDJ662"/>
      <c r="IDK662"/>
      <c r="IDL662"/>
      <c r="IDM662"/>
      <c r="IDN662"/>
      <c r="IDO662"/>
      <c r="IDP662"/>
      <c r="IDQ662"/>
      <c r="IDR662"/>
      <c r="IDS662"/>
      <c r="IDT662"/>
      <c r="IDU662"/>
      <c r="IDV662"/>
      <c r="IDW662"/>
      <c r="IDX662"/>
      <c r="IDY662"/>
      <c r="IDZ662"/>
      <c r="IEA662"/>
      <c r="IEB662"/>
      <c r="IEC662"/>
      <c r="IED662"/>
      <c r="IEE662"/>
      <c r="IEF662"/>
      <c r="IEG662"/>
      <c r="IEH662"/>
      <c r="IEI662"/>
      <c r="IEJ662"/>
      <c r="IEK662"/>
      <c r="IEL662"/>
      <c r="IEM662"/>
      <c r="IEN662"/>
      <c r="IEO662"/>
      <c r="IEP662"/>
      <c r="IEQ662"/>
      <c r="IER662"/>
      <c r="IES662"/>
      <c r="IET662"/>
      <c r="IEU662"/>
      <c r="IEV662"/>
      <c r="IEW662"/>
      <c r="IEX662"/>
      <c r="IEY662"/>
      <c r="IEZ662"/>
      <c r="IFA662"/>
      <c r="IFB662"/>
      <c r="IFC662"/>
      <c r="IFD662"/>
      <c r="IFE662"/>
      <c r="IFF662"/>
      <c r="IFG662"/>
      <c r="IFH662"/>
      <c r="IFI662"/>
      <c r="IFJ662"/>
      <c r="IFK662"/>
      <c r="IFL662"/>
      <c r="IFM662"/>
      <c r="IFN662"/>
      <c r="IFO662"/>
      <c r="IFP662"/>
      <c r="IFQ662"/>
      <c r="IFR662"/>
      <c r="IFS662"/>
      <c r="IFT662"/>
      <c r="IFU662"/>
      <c r="IFV662"/>
      <c r="IFW662"/>
      <c r="IFX662"/>
      <c r="IFY662"/>
      <c r="IFZ662"/>
      <c r="IGA662"/>
      <c r="IGB662"/>
      <c r="IGC662"/>
      <c r="IGD662"/>
      <c r="IGE662"/>
      <c r="IGF662"/>
      <c r="IGG662"/>
      <c r="IGH662"/>
      <c r="IGI662"/>
      <c r="IGJ662"/>
      <c r="IGK662"/>
      <c r="IGL662"/>
      <c r="IGM662"/>
      <c r="IGN662"/>
      <c r="IGO662"/>
      <c r="IGP662"/>
      <c r="IGQ662"/>
      <c r="IGR662"/>
      <c r="IGS662"/>
      <c r="IGT662"/>
      <c r="IGU662"/>
      <c r="IGV662"/>
      <c r="IGW662"/>
      <c r="IGX662"/>
      <c r="IGY662"/>
      <c r="IGZ662"/>
      <c r="IHA662"/>
      <c r="IHB662"/>
      <c r="IHC662"/>
      <c r="IHD662"/>
      <c r="IHE662"/>
      <c r="IHF662"/>
      <c r="IHG662"/>
      <c r="IHH662"/>
      <c r="IHI662"/>
      <c r="IHJ662"/>
      <c r="IHK662"/>
      <c r="IHL662"/>
      <c r="IHM662"/>
      <c r="IHN662"/>
      <c r="IHO662"/>
      <c r="IHP662"/>
      <c r="IHQ662"/>
      <c r="IHR662"/>
      <c r="IHS662"/>
      <c r="IHT662"/>
      <c r="IHU662"/>
      <c r="IHV662"/>
      <c r="IHW662"/>
      <c r="IHX662"/>
      <c r="IHY662"/>
      <c r="IHZ662"/>
      <c r="IIA662"/>
      <c r="IIB662"/>
      <c r="IIC662"/>
      <c r="IID662"/>
      <c r="IIE662"/>
      <c r="IIF662"/>
      <c r="IIG662"/>
      <c r="IIH662"/>
      <c r="III662"/>
      <c r="IIJ662"/>
      <c r="IIK662"/>
      <c r="IIL662"/>
      <c r="IIM662"/>
      <c r="IIN662"/>
      <c r="IIO662"/>
      <c r="IIP662"/>
      <c r="IIQ662"/>
      <c r="IIR662"/>
      <c r="IIS662"/>
      <c r="IIT662"/>
      <c r="IIU662"/>
      <c r="IIV662"/>
      <c r="IIW662"/>
      <c r="IIX662"/>
      <c r="IIY662"/>
      <c r="IIZ662"/>
      <c r="IJA662"/>
      <c r="IJB662"/>
      <c r="IJC662"/>
      <c r="IJD662"/>
      <c r="IJE662"/>
      <c r="IJF662"/>
      <c r="IJG662"/>
      <c r="IJH662"/>
      <c r="IJI662"/>
      <c r="IJJ662"/>
      <c r="IJK662"/>
      <c r="IJL662"/>
      <c r="IJM662"/>
      <c r="IJN662"/>
      <c r="IJO662"/>
      <c r="IJP662"/>
      <c r="IJQ662"/>
      <c r="IJR662"/>
      <c r="IJS662"/>
      <c r="IJT662"/>
      <c r="IJU662"/>
      <c r="IJV662"/>
      <c r="IJW662"/>
      <c r="IJX662"/>
      <c r="IJY662"/>
      <c r="IJZ662"/>
      <c r="IKA662"/>
      <c r="IKB662"/>
      <c r="IKC662"/>
      <c r="IKD662"/>
      <c r="IKE662"/>
      <c r="IKF662"/>
      <c r="IKG662"/>
      <c r="IKH662"/>
      <c r="IKI662"/>
      <c r="IKJ662"/>
      <c r="IKK662"/>
      <c r="IKL662"/>
      <c r="IKM662"/>
      <c r="IKN662"/>
      <c r="IKO662"/>
      <c r="IKP662"/>
      <c r="IKQ662"/>
      <c r="IKR662"/>
      <c r="IKS662"/>
      <c r="IKT662"/>
      <c r="IKU662"/>
      <c r="IKV662"/>
      <c r="IKW662"/>
      <c r="IKX662"/>
      <c r="IKY662"/>
      <c r="IKZ662"/>
      <c r="ILA662"/>
      <c r="ILB662"/>
      <c r="ILC662"/>
      <c r="ILD662"/>
      <c r="ILE662"/>
      <c r="ILF662"/>
      <c r="ILG662"/>
      <c r="ILH662"/>
      <c r="ILI662"/>
      <c r="ILJ662"/>
      <c r="ILK662"/>
      <c r="ILL662"/>
      <c r="ILM662"/>
      <c r="ILN662"/>
      <c r="ILO662"/>
      <c r="ILP662"/>
      <c r="ILQ662"/>
      <c r="ILR662"/>
      <c r="ILS662"/>
      <c r="ILT662"/>
      <c r="ILU662"/>
      <c r="ILV662"/>
      <c r="ILW662"/>
      <c r="ILX662"/>
      <c r="ILY662"/>
      <c r="ILZ662"/>
      <c r="IMA662"/>
      <c r="IMB662"/>
      <c r="IMC662"/>
      <c r="IMD662"/>
      <c r="IME662"/>
      <c r="IMF662"/>
      <c r="IMG662"/>
      <c r="IMH662"/>
      <c r="IMI662"/>
      <c r="IMJ662"/>
      <c r="IMK662"/>
      <c r="IML662"/>
      <c r="IMM662"/>
      <c r="IMN662"/>
      <c r="IMO662"/>
      <c r="IMP662"/>
      <c r="IMQ662"/>
      <c r="IMR662"/>
      <c r="IMS662"/>
      <c r="IMT662"/>
      <c r="IMU662"/>
      <c r="IMV662"/>
      <c r="IMW662"/>
      <c r="IMX662"/>
      <c r="IMY662"/>
      <c r="IMZ662"/>
      <c r="INA662"/>
      <c r="INB662"/>
      <c r="INC662"/>
      <c r="IND662"/>
      <c r="INE662"/>
      <c r="INF662"/>
      <c r="ING662"/>
      <c r="INH662"/>
      <c r="INI662"/>
      <c r="INJ662"/>
      <c r="INK662"/>
      <c r="INL662"/>
      <c r="INM662"/>
      <c r="INN662"/>
      <c r="INO662"/>
      <c r="INP662"/>
      <c r="INQ662"/>
      <c r="INR662"/>
      <c r="INS662"/>
      <c r="INT662"/>
      <c r="INU662"/>
      <c r="INV662"/>
      <c r="INW662"/>
      <c r="INX662"/>
      <c r="INY662"/>
      <c r="INZ662"/>
      <c r="IOA662"/>
      <c r="IOB662"/>
      <c r="IOC662"/>
      <c r="IOD662"/>
      <c r="IOE662"/>
      <c r="IOF662"/>
      <c r="IOG662"/>
      <c r="IOH662"/>
      <c r="IOI662"/>
      <c r="IOJ662"/>
      <c r="IOK662"/>
      <c r="IOL662"/>
      <c r="IOM662"/>
      <c r="ION662"/>
      <c r="IOO662"/>
      <c r="IOP662"/>
      <c r="IOQ662"/>
      <c r="IOR662"/>
      <c r="IOS662"/>
      <c r="IOT662"/>
      <c r="IOU662"/>
      <c r="IOV662"/>
      <c r="IOW662"/>
      <c r="IOX662"/>
      <c r="IOY662"/>
      <c r="IOZ662"/>
      <c r="IPA662"/>
      <c r="IPB662"/>
      <c r="IPC662"/>
      <c r="IPD662"/>
      <c r="IPE662"/>
      <c r="IPF662"/>
      <c r="IPG662"/>
      <c r="IPH662"/>
      <c r="IPI662"/>
      <c r="IPJ662"/>
      <c r="IPK662"/>
      <c r="IPL662"/>
      <c r="IPM662"/>
      <c r="IPN662"/>
      <c r="IPO662"/>
      <c r="IPP662"/>
      <c r="IPQ662"/>
      <c r="IPR662"/>
      <c r="IPS662"/>
      <c r="IPT662"/>
      <c r="IPU662"/>
      <c r="IPV662"/>
      <c r="IPW662"/>
      <c r="IPX662"/>
      <c r="IPY662"/>
      <c r="IPZ662"/>
      <c r="IQA662"/>
      <c r="IQB662"/>
      <c r="IQC662"/>
      <c r="IQD662"/>
      <c r="IQE662"/>
      <c r="IQF662"/>
      <c r="IQG662"/>
      <c r="IQH662"/>
      <c r="IQI662"/>
      <c r="IQJ662"/>
      <c r="IQK662"/>
      <c r="IQL662"/>
      <c r="IQM662"/>
      <c r="IQN662"/>
      <c r="IQO662"/>
      <c r="IQP662"/>
      <c r="IQQ662"/>
      <c r="IQR662"/>
      <c r="IQS662"/>
      <c r="IQT662"/>
      <c r="IQU662"/>
      <c r="IQV662"/>
      <c r="IQW662"/>
      <c r="IQX662"/>
      <c r="IQY662"/>
      <c r="IQZ662"/>
      <c r="IRA662"/>
      <c r="IRB662"/>
      <c r="IRC662"/>
      <c r="IRD662"/>
      <c r="IRE662"/>
      <c r="IRF662"/>
      <c r="IRG662"/>
      <c r="IRH662"/>
      <c r="IRI662"/>
      <c r="IRJ662"/>
      <c r="IRK662"/>
      <c r="IRL662"/>
      <c r="IRM662"/>
      <c r="IRN662"/>
      <c r="IRO662"/>
      <c r="IRP662"/>
      <c r="IRQ662"/>
      <c r="IRR662"/>
      <c r="IRS662"/>
      <c r="IRT662"/>
      <c r="IRU662"/>
      <c r="IRV662"/>
      <c r="IRW662"/>
      <c r="IRX662"/>
      <c r="IRY662"/>
      <c r="IRZ662"/>
      <c r="ISA662"/>
      <c r="ISB662"/>
      <c r="ISC662"/>
      <c r="ISD662"/>
      <c r="ISE662"/>
      <c r="ISF662"/>
      <c r="ISG662"/>
      <c r="ISH662"/>
      <c r="ISI662"/>
      <c r="ISJ662"/>
      <c r="ISK662"/>
      <c r="ISL662"/>
      <c r="ISM662"/>
      <c r="ISN662"/>
      <c r="ISO662"/>
      <c r="ISP662"/>
      <c r="ISQ662"/>
      <c r="ISR662"/>
      <c r="ISS662"/>
      <c r="IST662"/>
      <c r="ISU662"/>
      <c r="ISV662"/>
      <c r="ISW662"/>
      <c r="ISX662"/>
      <c r="ISY662"/>
      <c r="ISZ662"/>
      <c r="ITA662"/>
      <c r="ITB662"/>
      <c r="ITC662"/>
      <c r="ITD662"/>
      <c r="ITE662"/>
      <c r="ITF662"/>
      <c r="ITG662"/>
      <c r="ITH662"/>
      <c r="ITI662"/>
      <c r="ITJ662"/>
      <c r="ITK662"/>
      <c r="ITL662"/>
      <c r="ITM662"/>
      <c r="ITN662"/>
      <c r="ITO662"/>
      <c r="ITP662"/>
      <c r="ITQ662"/>
      <c r="ITR662"/>
      <c r="ITS662"/>
      <c r="ITT662"/>
      <c r="ITU662"/>
      <c r="ITV662"/>
      <c r="ITW662"/>
      <c r="ITX662"/>
      <c r="ITY662"/>
      <c r="ITZ662"/>
      <c r="IUA662"/>
      <c r="IUB662"/>
      <c r="IUC662"/>
      <c r="IUD662"/>
      <c r="IUE662"/>
      <c r="IUF662"/>
      <c r="IUG662"/>
      <c r="IUH662"/>
      <c r="IUI662"/>
      <c r="IUJ662"/>
      <c r="IUK662"/>
      <c r="IUL662"/>
      <c r="IUM662"/>
      <c r="IUN662"/>
      <c r="IUO662"/>
      <c r="IUP662"/>
      <c r="IUQ662"/>
      <c r="IUR662"/>
      <c r="IUS662"/>
      <c r="IUT662"/>
      <c r="IUU662"/>
      <c r="IUV662"/>
      <c r="IUW662"/>
      <c r="IUX662"/>
      <c r="IUY662"/>
      <c r="IUZ662"/>
      <c r="IVA662"/>
      <c r="IVB662"/>
      <c r="IVC662"/>
      <c r="IVD662"/>
      <c r="IVE662"/>
      <c r="IVF662"/>
      <c r="IVG662"/>
      <c r="IVH662"/>
      <c r="IVI662"/>
      <c r="IVJ662"/>
      <c r="IVK662"/>
      <c r="IVL662"/>
      <c r="IVM662"/>
      <c r="IVN662"/>
      <c r="IVO662"/>
      <c r="IVP662"/>
      <c r="IVQ662"/>
      <c r="IVR662"/>
      <c r="IVS662"/>
      <c r="IVT662"/>
      <c r="IVU662"/>
      <c r="IVV662"/>
      <c r="IVW662"/>
      <c r="IVX662"/>
      <c r="IVY662"/>
      <c r="IVZ662"/>
      <c r="IWA662"/>
      <c r="IWB662"/>
      <c r="IWC662"/>
      <c r="IWD662"/>
      <c r="IWE662"/>
      <c r="IWF662"/>
      <c r="IWG662"/>
      <c r="IWH662"/>
      <c r="IWI662"/>
      <c r="IWJ662"/>
      <c r="IWK662"/>
      <c r="IWL662"/>
      <c r="IWM662"/>
      <c r="IWN662"/>
      <c r="IWO662"/>
      <c r="IWP662"/>
      <c r="IWQ662"/>
      <c r="IWR662"/>
      <c r="IWS662"/>
      <c r="IWT662"/>
      <c r="IWU662"/>
      <c r="IWV662"/>
      <c r="IWW662"/>
      <c r="IWX662"/>
      <c r="IWY662"/>
      <c r="IWZ662"/>
      <c r="IXA662"/>
      <c r="IXB662"/>
      <c r="IXC662"/>
      <c r="IXD662"/>
      <c r="IXE662"/>
      <c r="IXF662"/>
      <c r="IXG662"/>
      <c r="IXH662"/>
      <c r="IXI662"/>
      <c r="IXJ662"/>
      <c r="IXK662"/>
      <c r="IXL662"/>
      <c r="IXM662"/>
      <c r="IXN662"/>
      <c r="IXO662"/>
      <c r="IXP662"/>
      <c r="IXQ662"/>
      <c r="IXR662"/>
      <c r="IXS662"/>
      <c r="IXT662"/>
      <c r="IXU662"/>
      <c r="IXV662"/>
      <c r="IXW662"/>
      <c r="IXX662"/>
      <c r="IXY662"/>
      <c r="IXZ662"/>
      <c r="IYA662"/>
      <c r="IYB662"/>
      <c r="IYC662"/>
      <c r="IYD662"/>
      <c r="IYE662"/>
      <c r="IYF662"/>
      <c r="IYG662"/>
      <c r="IYH662"/>
      <c r="IYI662"/>
      <c r="IYJ662"/>
      <c r="IYK662"/>
      <c r="IYL662"/>
      <c r="IYM662"/>
      <c r="IYN662"/>
      <c r="IYO662"/>
      <c r="IYP662"/>
      <c r="IYQ662"/>
      <c r="IYR662"/>
      <c r="IYS662"/>
      <c r="IYT662"/>
      <c r="IYU662"/>
      <c r="IYV662"/>
      <c r="IYW662"/>
      <c r="IYX662"/>
      <c r="IYY662"/>
      <c r="IYZ662"/>
      <c r="IZA662"/>
      <c r="IZB662"/>
      <c r="IZC662"/>
      <c r="IZD662"/>
      <c r="IZE662"/>
      <c r="IZF662"/>
      <c r="IZG662"/>
      <c r="IZH662"/>
      <c r="IZI662"/>
      <c r="IZJ662"/>
      <c r="IZK662"/>
      <c r="IZL662"/>
      <c r="IZM662"/>
      <c r="IZN662"/>
      <c r="IZO662"/>
      <c r="IZP662"/>
      <c r="IZQ662"/>
      <c r="IZR662"/>
      <c r="IZS662"/>
      <c r="IZT662"/>
      <c r="IZU662"/>
      <c r="IZV662"/>
      <c r="IZW662"/>
      <c r="IZX662"/>
      <c r="IZY662"/>
      <c r="IZZ662"/>
      <c r="JAA662"/>
      <c r="JAB662"/>
      <c r="JAC662"/>
      <c r="JAD662"/>
      <c r="JAE662"/>
      <c r="JAF662"/>
      <c r="JAG662"/>
      <c r="JAH662"/>
      <c r="JAI662"/>
      <c r="JAJ662"/>
      <c r="JAK662"/>
      <c r="JAL662"/>
      <c r="JAM662"/>
      <c r="JAN662"/>
      <c r="JAO662"/>
      <c r="JAP662"/>
      <c r="JAQ662"/>
      <c r="JAR662"/>
      <c r="JAS662"/>
      <c r="JAT662"/>
      <c r="JAU662"/>
      <c r="JAV662"/>
      <c r="JAW662"/>
      <c r="JAX662"/>
      <c r="JAY662"/>
      <c r="JAZ662"/>
      <c r="JBA662"/>
      <c r="JBB662"/>
      <c r="JBC662"/>
      <c r="JBD662"/>
      <c r="JBE662"/>
      <c r="JBF662"/>
      <c r="JBG662"/>
      <c r="JBH662"/>
      <c r="JBI662"/>
      <c r="JBJ662"/>
      <c r="JBK662"/>
      <c r="JBL662"/>
      <c r="JBM662"/>
      <c r="JBN662"/>
      <c r="JBO662"/>
      <c r="JBP662"/>
      <c r="JBQ662"/>
      <c r="JBR662"/>
      <c r="JBS662"/>
      <c r="JBT662"/>
      <c r="JBU662"/>
      <c r="JBV662"/>
      <c r="JBW662"/>
      <c r="JBX662"/>
      <c r="JBY662"/>
      <c r="JBZ662"/>
      <c r="JCA662"/>
      <c r="JCB662"/>
      <c r="JCC662"/>
      <c r="JCD662"/>
      <c r="JCE662"/>
      <c r="JCF662"/>
      <c r="JCG662"/>
      <c r="JCH662"/>
      <c r="JCI662"/>
      <c r="JCJ662"/>
      <c r="JCK662"/>
      <c r="JCL662"/>
      <c r="JCM662"/>
      <c r="JCN662"/>
      <c r="JCO662"/>
      <c r="JCP662"/>
      <c r="JCQ662"/>
      <c r="JCR662"/>
      <c r="JCS662"/>
      <c r="JCT662"/>
      <c r="JCU662"/>
      <c r="JCV662"/>
      <c r="JCW662"/>
      <c r="JCX662"/>
      <c r="JCY662"/>
      <c r="JCZ662"/>
      <c r="JDA662"/>
      <c r="JDB662"/>
      <c r="JDC662"/>
      <c r="JDD662"/>
      <c r="JDE662"/>
      <c r="JDF662"/>
      <c r="JDG662"/>
      <c r="JDH662"/>
      <c r="JDI662"/>
      <c r="JDJ662"/>
      <c r="JDK662"/>
      <c r="JDL662"/>
      <c r="JDM662"/>
      <c r="JDN662"/>
      <c r="JDO662"/>
      <c r="JDP662"/>
      <c r="JDQ662"/>
      <c r="JDR662"/>
      <c r="JDS662"/>
      <c r="JDT662"/>
      <c r="JDU662"/>
      <c r="JDV662"/>
      <c r="JDW662"/>
      <c r="JDX662"/>
      <c r="JDY662"/>
      <c r="JDZ662"/>
      <c r="JEA662"/>
      <c r="JEB662"/>
      <c r="JEC662"/>
      <c r="JED662"/>
      <c r="JEE662"/>
      <c r="JEF662"/>
      <c r="JEG662"/>
      <c r="JEH662"/>
      <c r="JEI662"/>
      <c r="JEJ662"/>
      <c r="JEK662"/>
      <c r="JEL662"/>
      <c r="JEM662"/>
      <c r="JEN662"/>
      <c r="JEO662"/>
      <c r="JEP662"/>
      <c r="JEQ662"/>
      <c r="JER662"/>
      <c r="JES662"/>
      <c r="JET662"/>
      <c r="JEU662"/>
      <c r="JEV662"/>
      <c r="JEW662"/>
      <c r="JEX662"/>
      <c r="JEY662"/>
      <c r="JEZ662"/>
      <c r="JFA662"/>
      <c r="JFB662"/>
      <c r="JFC662"/>
      <c r="JFD662"/>
      <c r="JFE662"/>
      <c r="JFF662"/>
      <c r="JFG662"/>
      <c r="JFH662"/>
      <c r="JFI662"/>
      <c r="JFJ662"/>
      <c r="JFK662"/>
      <c r="JFL662"/>
      <c r="JFM662"/>
      <c r="JFN662"/>
      <c r="JFO662"/>
      <c r="JFP662"/>
      <c r="JFQ662"/>
      <c r="JFR662"/>
      <c r="JFS662"/>
      <c r="JFT662"/>
      <c r="JFU662"/>
      <c r="JFV662"/>
      <c r="JFW662"/>
      <c r="JFX662"/>
      <c r="JFY662"/>
      <c r="JFZ662"/>
      <c r="JGA662"/>
      <c r="JGB662"/>
      <c r="JGC662"/>
      <c r="JGD662"/>
      <c r="JGE662"/>
      <c r="JGF662"/>
      <c r="JGG662"/>
      <c r="JGH662"/>
      <c r="JGI662"/>
      <c r="JGJ662"/>
      <c r="JGK662"/>
      <c r="JGL662"/>
      <c r="JGM662"/>
      <c r="JGN662"/>
      <c r="JGO662"/>
      <c r="JGP662"/>
      <c r="JGQ662"/>
      <c r="JGR662"/>
      <c r="JGS662"/>
      <c r="JGT662"/>
      <c r="JGU662"/>
      <c r="JGV662"/>
      <c r="JGW662"/>
      <c r="JGX662"/>
      <c r="JGY662"/>
      <c r="JGZ662"/>
      <c r="JHA662"/>
      <c r="JHB662"/>
      <c r="JHC662"/>
      <c r="JHD662"/>
      <c r="JHE662"/>
      <c r="JHF662"/>
      <c r="JHG662"/>
      <c r="JHH662"/>
      <c r="JHI662"/>
      <c r="JHJ662"/>
      <c r="JHK662"/>
      <c r="JHL662"/>
      <c r="JHM662"/>
      <c r="JHN662"/>
      <c r="JHO662"/>
      <c r="JHP662"/>
      <c r="JHQ662"/>
      <c r="JHR662"/>
      <c r="JHS662"/>
      <c r="JHT662"/>
      <c r="JHU662"/>
      <c r="JHV662"/>
      <c r="JHW662"/>
      <c r="JHX662"/>
      <c r="JHY662"/>
      <c r="JHZ662"/>
      <c r="JIA662"/>
      <c r="JIB662"/>
      <c r="JIC662"/>
      <c r="JID662"/>
      <c r="JIE662"/>
      <c r="JIF662"/>
      <c r="JIG662"/>
      <c r="JIH662"/>
      <c r="JII662"/>
      <c r="JIJ662"/>
      <c r="JIK662"/>
      <c r="JIL662"/>
      <c r="JIM662"/>
      <c r="JIN662"/>
      <c r="JIO662"/>
      <c r="JIP662"/>
      <c r="JIQ662"/>
      <c r="JIR662"/>
      <c r="JIS662"/>
      <c r="JIT662"/>
      <c r="JIU662"/>
      <c r="JIV662"/>
      <c r="JIW662"/>
      <c r="JIX662"/>
      <c r="JIY662"/>
      <c r="JIZ662"/>
      <c r="JJA662"/>
      <c r="JJB662"/>
      <c r="JJC662"/>
      <c r="JJD662"/>
      <c r="JJE662"/>
      <c r="JJF662"/>
      <c r="JJG662"/>
      <c r="JJH662"/>
      <c r="JJI662"/>
      <c r="JJJ662"/>
      <c r="JJK662"/>
      <c r="JJL662"/>
      <c r="JJM662"/>
      <c r="JJN662"/>
      <c r="JJO662"/>
      <c r="JJP662"/>
      <c r="JJQ662"/>
      <c r="JJR662"/>
      <c r="JJS662"/>
      <c r="JJT662"/>
      <c r="JJU662"/>
      <c r="JJV662"/>
      <c r="JJW662"/>
      <c r="JJX662"/>
      <c r="JJY662"/>
      <c r="JJZ662"/>
      <c r="JKA662"/>
      <c r="JKB662"/>
      <c r="JKC662"/>
      <c r="JKD662"/>
      <c r="JKE662"/>
      <c r="JKF662"/>
      <c r="JKG662"/>
      <c r="JKH662"/>
      <c r="JKI662"/>
      <c r="JKJ662"/>
      <c r="JKK662"/>
      <c r="JKL662"/>
      <c r="JKM662"/>
      <c r="JKN662"/>
      <c r="JKO662"/>
      <c r="JKP662"/>
      <c r="JKQ662"/>
      <c r="JKR662"/>
      <c r="JKS662"/>
      <c r="JKT662"/>
      <c r="JKU662"/>
      <c r="JKV662"/>
      <c r="JKW662"/>
      <c r="JKX662"/>
      <c r="JKY662"/>
      <c r="JKZ662"/>
      <c r="JLA662"/>
      <c r="JLB662"/>
      <c r="JLC662"/>
      <c r="JLD662"/>
      <c r="JLE662"/>
      <c r="JLF662"/>
      <c r="JLG662"/>
      <c r="JLH662"/>
      <c r="JLI662"/>
      <c r="JLJ662"/>
      <c r="JLK662"/>
      <c r="JLL662"/>
      <c r="JLM662"/>
      <c r="JLN662"/>
      <c r="JLO662"/>
      <c r="JLP662"/>
      <c r="JLQ662"/>
      <c r="JLR662"/>
      <c r="JLS662"/>
      <c r="JLT662"/>
      <c r="JLU662"/>
      <c r="JLV662"/>
      <c r="JLW662"/>
      <c r="JLX662"/>
      <c r="JLY662"/>
      <c r="JLZ662"/>
      <c r="JMA662"/>
      <c r="JMB662"/>
      <c r="JMC662"/>
      <c r="JMD662"/>
      <c r="JME662"/>
      <c r="JMF662"/>
      <c r="JMG662"/>
      <c r="JMH662"/>
      <c r="JMI662"/>
      <c r="JMJ662"/>
      <c r="JMK662"/>
      <c r="JML662"/>
      <c r="JMM662"/>
      <c r="JMN662"/>
      <c r="JMO662"/>
      <c r="JMP662"/>
      <c r="JMQ662"/>
      <c r="JMR662"/>
      <c r="JMS662"/>
      <c r="JMT662"/>
      <c r="JMU662"/>
      <c r="JMV662"/>
      <c r="JMW662"/>
      <c r="JMX662"/>
      <c r="JMY662"/>
      <c r="JMZ662"/>
      <c r="JNA662"/>
      <c r="JNB662"/>
      <c r="JNC662"/>
      <c r="JND662"/>
      <c r="JNE662"/>
      <c r="JNF662"/>
      <c r="JNG662"/>
      <c r="JNH662"/>
      <c r="JNI662"/>
      <c r="JNJ662"/>
      <c r="JNK662"/>
      <c r="JNL662"/>
      <c r="JNM662"/>
      <c r="JNN662"/>
      <c r="JNO662"/>
      <c r="JNP662"/>
      <c r="JNQ662"/>
      <c r="JNR662"/>
      <c r="JNS662"/>
      <c r="JNT662"/>
      <c r="JNU662"/>
      <c r="JNV662"/>
      <c r="JNW662"/>
      <c r="JNX662"/>
      <c r="JNY662"/>
      <c r="JNZ662"/>
      <c r="JOA662"/>
      <c r="JOB662"/>
      <c r="JOC662"/>
      <c r="JOD662"/>
      <c r="JOE662"/>
      <c r="JOF662"/>
      <c r="JOG662"/>
      <c r="JOH662"/>
      <c r="JOI662"/>
      <c r="JOJ662"/>
      <c r="JOK662"/>
      <c r="JOL662"/>
      <c r="JOM662"/>
      <c r="JON662"/>
      <c r="JOO662"/>
      <c r="JOP662"/>
      <c r="JOQ662"/>
      <c r="JOR662"/>
      <c r="JOS662"/>
      <c r="JOT662"/>
      <c r="JOU662"/>
      <c r="JOV662"/>
      <c r="JOW662"/>
      <c r="JOX662"/>
      <c r="JOY662"/>
      <c r="JOZ662"/>
      <c r="JPA662"/>
      <c r="JPB662"/>
      <c r="JPC662"/>
      <c r="JPD662"/>
      <c r="JPE662"/>
      <c r="JPF662"/>
      <c r="JPG662"/>
      <c r="JPH662"/>
      <c r="JPI662"/>
      <c r="JPJ662"/>
      <c r="JPK662"/>
      <c r="JPL662"/>
      <c r="JPM662"/>
      <c r="JPN662"/>
      <c r="JPO662"/>
      <c r="JPP662"/>
      <c r="JPQ662"/>
      <c r="JPR662"/>
      <c r="JPS662"/>
      <c r="JPT662"/>
      <c r="JPU662"/>
      <c r="JPV662"/>
      <c r="JPW662"/>
      <c r="JPX662"/>
      <c r="JPY662"/>
      <c r="JPZ662"/>
      <c r="JQA662"/>
      <c r="JQB662"/>
      <c r="JQC662"/>
      <c r="JQD662"/>
      <c r="JQE662"/>
      <c r="JQF662"/>
      <c r="JQG662"/>
      <c r="JQH662"/>
      <c r="JQI662"/>
      <c r="JQJ662"/>
      <c r="JQK662"/>
      <c r="JQL662"/>
      <c r="JQM662"/>
      <c r="JQN662"/>
      <c r="JQO662"/>
      <c r="JQP662"/>
      <c r="JQQ662"/>
      <c r="JQR662"/>
      <c r="JQS662"/>
      <c r="JQT662"/>
      <c r="JQU662"/>
      <c r="JQV662"/>
      <c r="JQW662"/>
      <c r="JQX662"/>
      <c r="JQY662"/>
      <c r="JQZ662"/>
      <c r="JRA662"/>
      <c r="JRB662"/>
      <c r="JRC662"/>
      <c r="JRD662"/>
      <c r="JRE662"/>
      <c r="JRF662"/>
      <c r="JRG662"/>
      <c r="JRH662"/>
      <c r="JRI662"/>
      <c r="JRJ662"/>
      <c r="JRK662"/>
      <c r="JRL662"/>
      <c r="JRM662"/>
      <c r="JRN662"/>
      <c r="JRO662"/>
      <c r="JRP662"/>
      <c r="JRQ662"/>
      <c r="JRR662"/>
      <c r="JRS662"/>
      <c r="JRT662"/>
      <c r="JRU662"/>
      <c r="JRV662"/>
      <c r="JRW662"/>
      <c r="JRX662"/>
      <c r="JRY662"/>
      <c r="JRZ662"/>
      <c r="JSA662"/>
      <c r="JSB662"/>
      <c r="JSC662"/>
      <c r="JSD662"/>
      <c r="JSE662"/>
      <c r="JSF662"/>
      <c r="JSG662"/>
      <c r="JSH662"/>
      <c r="JSI662"/>
      <c r="JSJ662"/>
      <c r="JSK662"/>
      <c r="JSL662"/>
      <c r="JSM662"/>
      <c r="JSN662"/>
      <c r="JSO662"/>
      <c r="JSP662"/>
      <c r="JSQ662"/>
      <c r="JSR662"/>
      <c r="JSS662"/>
      <c r="JST662"/>
      <c r="JSU662"/>
      <c r="JSV662"/>
      <c r="JSW662"/>
      <c r="JSX662"/>
      <c r="JSY662"/>
      <c r="JSZ662"/>
      <c r="JTA662"/>
      <c r="JTB662"/>
      <c r="JTC662"/>
      <c r="JTD662"/>
      <c r="JTE662"/>
      <c r="JTF662"/>
      <c r="JTG662"/>
      <c r="JTH662"/>
      <c r="JTI662"/>
      <c r="JTJ662"/>
      <c r="JTK662"/>
      <c r="JTL662"/>
      <c r="JTM662"/>
      <c r="JTN662"/>
      <c r="JTO662"/>
      <c r="JTP662"/>
      <c r="JTQ662"/>
      <c r="JTR662"/>
      <c r="JTS662"/>
      <c r="JTT662"/>
      <c r="JTU662"/>
      <c r="JTV662"/>
      <c r="JTW662"/>
      <c r="JTX662"/>
      <c r="JTY662"/>
      <c r="JTZ662"/>
      <c r="JUA662"/>
      <c r="JUB662"/>
      <c r="JUC662"/>
      <c r="JUD662"/>
      <c r="JUE662"/>
      <c r="JUF662"/>
      <c r="JUG662"/>
      <c r="JUH662"/>
      <c r="JUI662"/>
      <c r="JUJ662"/>
      <c r="JUK662"/>
      <c r="JUL662"/>
      <c r="JUM662"/>
      <c r="JUN662"/>
      <c r="JUO662"/>
      <c r="JUP662"/>
      <c r="JUQ662"/>
      <c r="JUR662"/>
      <c r="JUS662"/>
      <c r="JUT662"/>
      <c r="JUU662"/>
      <c r="JUV662"/>
      <c r="JUW662"/>
      <c r="JUX662"/>
      <c r="JUY662"/>
      <c r="JUZ662"/>
      <c r="JVA662"/>
      <c r="JVB662"/>
      <c r="JVC662"/>
      <c r="JVD662"/>
      <c r="JVE662"/>
      <c r="JVF662"/>
      <c r="JVG662"/>
      <c r="JVH662"/>
      <c r="JVI662"/>
      <c r="JVJ662"/>
      <c r="JVK662"/>
      <c r="JVL662"/>
      <c r="JVM662"/>
      <c r="JVN662"/>
      <c r="JVO662"/>
      <c r="JVP662"/>
      <c r="JVQ662"/>
      <c r="JVR662"/>
      <c r="JVS662"/>
      <c r="JVT662"/>
      <c r="JVU662"/>
      <c r="JVV662"/>
      <c r="JVW662"/>
      <c r="JVX662"/>
      <c r="JVY662"/>
      <c r="JVZ662"/>
      <c r="JWA662"/>
      <c r="JWB662"/>
      <c r="JWC662"/>
      <c r="JWD662"/>
      <c r="JWE662"/>
      <c r="JWF662"/>
      <c r="JWG662"/>
      <c r="JWH662"/>
      <c r="JWI662"/>
      <c r="JWJ662"/>
      <c r="JWK662"/>
      <c r="JWL662"/>
      <c r="JWM662"/>
      <c r="JWN662"/>
      <c r="JWO662"/>
      <c r="JWP662"/>
      <c r="JWQ662"/>
      <c r="JWR662"/>
      <c r="JWS662"/>
      <c r="JWT662"/>
      <c r="JWU662"/>
      <c r="JWV662"/>
      <c r="JWW662"/>
      <c r="JWX662"/>
      <c r="JWY662"/>
      <c r="JWZ662"/>
      <c r="JXA662"/>
      <c r="JXB662"/>
      <c r="JXC662"/>
      <c r="JXD662"/>
      <c r="JXE662"/>
      <c r="JXF662"/>
      <c r="JXG662"/>
      <c r="JXH662"/>
      <c r="JXI662"/>
      <c r="JXJ662"/>
      <c r="JXK662"/>
      <c r="JXL662"/>
      <c r="JXM662"/>
      <c r="JXN662"/>
      <c r="JXO662"/>
      <c r="JXP662"/>
      <c r="JXQ662"/>
      <c r="JXR662"/>
      <c r="JXS662"/>
      <c r="JXT662"/>
      <c r="JXU662"/>
      <c r="JXV662"/>
      <c r="JXW662"/>
      <c r="JXX662"/>
      <c r="JXY662"/>
      <c r="JXZ662"/>
      <c r="JYA662"/>
      <c r="JYB662"/>
      <c r="JYC662"/>
      <c r="JYD662"/>
      <c r="JYE662"/>
      <c r="JYF662"/>
      <c r="JYG662"/>
      <c r="JYH662"/>
      <c r="JYI662"/>
      <c r="JYJ662"/>
      <c r="JYK662"/>
      <c r="JYL662"/>
      <c r="JYM662"/>
      <c r="JYN662"/>
      <c r="JYO662"/>
      <c r="JYP662"/>
      <c r="JYQ662"/>
      <c r="JYR662"/>
      <c r="JYS662"/>
      <c r="JYT662"/>
      <c r="JYU662"/>
      <c r="JYV662"/>
      <c r="JYW662"/>
      <c r="JYX662"/>
      <c r="JYY662"/>
      <c r="JYZ662"/>
      <c r="JZA662"/>
      <c r="JZB662"/>
      <c r="JZC662"/>
      <c r="JZD662"/>
      <c r="JZE662"/>
      <c r="JZF662"/>
      <c r="JZG662"/>
      <c r="JZH662"/>
      <c r="JZI662"/>
      <c r="JZJ662"/>
      <c r="JZK662"/>
      <c r="JZL662"/>
      <c r="JZM662"/>
      <c r="JZN662"/>
      <c r="JZO662"/>
      <c r="JZP662"/>
      <c r="JZQ662"/>
      <c r="JZR662"/>
      <c r="JZS662"/>
      <c r="JZT662"/>
      <c r="JZU662"/>
      <c r="JZV662"/>
      <c r="JZW662"/>
      <c r="JZX662"/>
      <c r="JZY662"/>
      <c r="JZZ662"/>
      <c r="KAA662"/>
      <c r="KAB662"/>
      <c r="KAC662"/>
      <c r="KAD662"/>
      <c r="KAE662"/>
      <c r="KAF662"/>
      <c r="KAG662"/>
      <c r="KAH662"/>
      <c r="KAI662"/>
      <c r="KAJ662"/>
      <c r="KAK662"/>
      <c r="KAL662"/>
      <c r="KAM662"/>
      <c r="KAN662"/>
      <c r="KAO662"/>
      <c r="KAP662"/>
      <c r="KAQ662"/>
      <c r="KAR662"/>
      <c r="KAS662"/>
      <c r="KAT662"/>
      <c r="KAU662"/>
      <c r="KAV662"/>
      <c r="KAW662"/>
      <c r="KAX662"/>
      <c r="KAY662"/>
      <c r="KAZ662"/>
      <c r="KBA662"/>
      <c r="KBB662"/>
      <c r="KBC662"/>
      <c r="KBD662"/>
      <c r="KBE662"/>
      <c r="KBF662"/>
      <c r="KBG662"/>
      <c r="KBH662"/>
      <c r="KBI662"/>
      <c r="KBJ662"/>
      <c r="KBK662"/>
      <c r="KBL662"/>
      <c r="KBM662"/>
      <c r="KBN662"/>
      <c r="KBO662"/>
      <c r="KBP662"/>
      <c r="KBQ662"/>
      <c r="KBR662"/>
      <c r="KBS662"/>
      <c r="KBT662"/>
      <c r="KBU662"/>
      <c r="KBV662"/>
      <c r="KBW662"/>
      <c r="KBX662"/>
      <c r="KBY662"/>
      <c r="KBZ662"/>
      <c r="KCA662"/>
      <c r="KCB662"/>
      <c r="KCC662"/>
      <c r="KCD662"/>
      <c r="KCE662"/>
      <c r="KCF662"/>
      <c r="KCG662"/>
      <c r="KCH662"/>
      <c r="KCI662"/>
      <c r="KCJ662"/>
      <c r="KCK662"/>
      <c r="KCL662"/>
      <c r="KCM662"/>
      <c r="KCN662"/>
      <c r="KCO662"/>
      <c r="KCP662"/>
      <c r="KCQ662"/>
      <c r="KCR662"/>
      <c r="KCS662"/>
      <c r="KCT662"/>
      <c r="KCU662"/>
      <c r="KCV662"/>
      <c r="KCW662"/>
      <c r="KCX662"/>
      <c r="KCY662"/>
      <c r="KCZ662"/>
      <c r="KDA662"/>
      <c r="KDB662"/>
      <c r="KDC662"/>
      <c r="KDD662"/>
      <c r="KDE662"/>
      <c r="KDF662"/>
      <c r="KDG662"/>
      <c r="KDH662"/>
      <c r="KDI662"/>
      <c r="KDJ662"/>
      <c r="KDK662"/>
      <c r="KDL662"/>
      <c r="KDM662"/>
      <c r="KDN662"/>
      <c r="KDO662"/>
      <c r="KDP662"/>
      <c r="KDQ662"/>
      <c r="KDR662"/>
      <c r="KDS662"/>
      <c r="KDT662"/>
      <c r="KDU662"/>
      <c r="KDV662"/>
      <c r="KDW662"/>
      <c r="KDX662"/>
      <c r="KDY662"/>
      <c r="KDZ662"/>
      <c r="KEA662"/>
      <c r="KEB662"/>
      <c r="KEC662"/>
      <c r="KED662"/>
      <c r="KEE662"/>
      <c r="KEF662"/>
      <c r="KEG662"/>
      <c r="KEH662"/>
      <c r="KEI662"/>
      <c r="KEJ662"/>
      <c r="KEK662"/>
      <c r="KEL662"/>
      <c r="KEM662"/>
      <c r="KEN662"/>
      <c r="KEO662"/>
      <c r="KEP662"/>
      <c r="KEQ662"/>
      <c r="KER662"/>
      <c r="KES662"/>
      <c r="KET662"/>
      <c r="KEU662"/>
      <c r="KEV662"/>
      <c r="KEW662"/>
      <c r="KEX662"/>
      <c r="KEY662"/>
      <c r="KEZ662"/>
      <c r="KFA662"/>
      <c r="KFB662"/>
      <c r="KFC662"/>
      <c r="KFD662"/>
      <c r="KFE662"/>
      <c r="KFF662"/>
      <c r="KFG662"/>
      <c r="KFH662"/>
      <c r="KFI662"/>
      <c r="KFJ662"/>
      <c r="KFK662"/>
      <c r="KFL662"/>
      <c r="KFM662"/>
      <c r="KFN662"/>
      <c r="KFO662"/>
      <c r="KFP662"/>
      <c r="KFQ662"/>
      <c r="KFR662"/>
      <c r="KFS662"/>
      <c r="KFT662"/>
      <c r="KFU662"/>
      <c r="KFV662"/>
      <c r="KFW662"/>
      <c r="KFX662"/>
      <c r="KFY662"/>
      <c r="KFZ662"/>
      <c r="KGA662"/>
      <c r="KGB662"/>
      <c r="KGC662"/>
      <c r="KGD662"/>
      <c r="KGE662"/>
      <c r="KGF662"/>
      <c r="KGG662"/>
      <c r="KGH662"/>
      <c r="KGI662"/>
      <c r="KGJ662"/>
      <c r="KGK662"/>
      <c r="KGL662"/>
      <c r="KGM662"/>
      <c r="KGN662"/>
      <c r="KGO662"/>
      <c r="KGP662"/>
      <c r="KGQ662"/>
      <c r="KGR662"/>
      <c r="KGS662"/>
      <c r="KGT662"/>
      <c r="KGU662"/>
      <c r="KGV662"/>
      <c r="KGW662"/>
      <c r="KGX662"/>
      <c r="KGY662"/>
      <c r="KGZ662"/>
      <c r="KHA662"/>
      <c r="KHB662"/>
      <c r="KHC662"/>
      <c r="KHD662"/>
      <c r="KHE662"/>
      <c r="KHF662"/>
      <c r="KHG662"/>
      <c r="KHH662"/>
      <c r="KHI662"/>
      <c r="KHJ662"/>
      <c r="KHK662"/>
      <c r="KHL662"/>
      <c r="KHM662"/>
      <c r="KHN662"/>
      <c r="KHO662"/>
      <c r="KHP662"/>
      <c r="KHQ662"/>
      <c r="KHR662"/>
      <c r="KHS662"/>
      <c r="KHT662"/>
      <c r="KHU662"/>
      <c r="KHV662"/>
      <c r="KHW662"/>
      <c r="KHX662"/>
      <c r="KHY662"/>
      <c r="KHZ662"/>
      <c r="KIA662"/>
      <c r="KIB662"/>
      <c r="KIC662"/>
      <c r="KID662"/>
      <c r="KIE662"/>
      <c r="KIF662"/>
      <c r="KIG662"/>
      <c r="KIH662"/>
      <c r="KII662"/>
      <c r="KIJ662"/>
      <c r="KIK662"/>
      <c r="KIL662"/>
      <c r="KIM662"/>
      <c r="KIN662"/>
      <c r="KIO662"/>
      <c r="KIP662"/>
      <c r="KIQ662"/>
      <c r="KIR662"/>
      <c r="KIS662"/>
      <c r="KIT662"/>
      <c r="KIU662"/>
      <c r="KIV662"/>
      <c r="KIW662"/>
      <c r="KIX662"/>
      <c r="KIY662"/>
      <c r="KIZ662"/>
      <c r="KJA662"/>
      <c r="KJB662"/>
      <c r="KJC662"/>
      <c r="KJD662"/>
      <c r="KJE662"/>
      <c r="KJF662"/>
      <c r="KJG662"/>
      <c r="KJH662"/>
      <c r="KJI662"/>
      <c r="KJJ662"/>
      <c r="KJK662"/>
      <c r="KJL662"/>
      <c r="KJM662"/>
      <c r="KJN662"/>
      <c r="KJO662"/>
      <c r="KJP662"/>
      <c r="KJQ662"/>
      <c r="KJR662"/>
      <c r="KJS662"/>
      <c r="KJT662"/>
      <c r="KJU662"/>
      <c r="KJV662"/>
      <c r="KJW662"/>
      <c r="KJX662"/>
      <c r="KJY662"/>
      <c r="KJZ662"/>
      <c r="KKA662"/>
      <c r="KKB662"/>
      <c r="KKC662"/>
      <c r="KKD662"/>
      <c r="KKE662"/>
      <c r="KKF662"/>
      <c r="KKG662"/>
      <c r="KKH662"/>
      <c r="KKI662"/>
      <c r="KKJ662"/>
      <c r="KKK662"/>
      <c r="KKL662"/>
      <c r="KKM662"/>
      <c r="KKN662"/>
      <c r="KKO662"/>
      <c r="KKP662"/>
      <c r="KKQ662"/>
      <c r="KKR662"/>
      <c r="KKS662"/>
      <c r="KKT662"/>
      <c r="KKU662"/>
      <c r="KKV662"/>
      <c r="KKW662"/>
      <c r="KKX662"/>
      <c r="KKY662"/>
      <c r="KKZ662"/>
      <c r="KLA662"/>
      <c r="KLB662"/>
      <c r="KLC662"/>
      <c r="KLD662"/>
      <c r="KLE662"/>
      <c r="KLF662"/>
      <c r="KLG662"/>
      <c r="KLH662"/>
      <c r="KLI662"/>
      <c r="KLJ662"/>
      <c r="KLK662"/>
      <c r="KLL662"/>
      <c r="KLM662"/>
      <c r="KLN662"/>
      <c r="KLO662"/>
      <c r="KLP662"/>
      <c r="KLQ662"/>
      <c r="KLR662"/>
      <c r="KLS662"/>
      <c r="KLT662"/>
      <c r="KLU662"/>
      <c r="KLV662"/>
      <c r="KLW662"/>
      <c r="KLX662"/>
      <c r="KLY662"/>
      <c r="KLZ662"/>
      <c r="KMA662"/>
      <c r="KMB662"/>
      <c r="KMC662"/>
      <c r="KMD662"/>
      <c r="KME662"/>
      <c r="KMF662"/>
      <c r="KMG662"/>
      <c r="KMH662"/>
      <c r="KMI662"/>
      <c r="KMJ662"/>
      <c r="KMK662"/>
      <c r="KML662"/>
      <c r="KMM662"/>
      <c r="KMN662"/>
      <c r="KMO662"/>
      <c r="KMP662"/>
      <c r="KMQ662"/>
      <c r="KMR662"/>
      <c r="KMS662"/>
      <c r="KMT662"/>
      <c r="KMU662"/>
      <c r="KMV662"/>
      <c r="KMW662"/>
      <c r="KMX662"/>
      <c r="KMY662"/>
      <c r="KMZ662"/>
      <c r="KNA662"/>
      <c r="KNB662"/>
      <c r="KNC662"/>
      <c r="KND662"/>
      <c r="KNE662"/>
      <c r="KNF662"/>
      <c r="KNG662"/>
      <c r="KNH662"/>
      <c r="KNI662"/>
      <c r="KNJ662"/>
      <c r="KNK662"/>
      <c r="KNL662"/>
      <c r="KNM662"/>
      <c r="KNN662"/>
      <c r="KNO662"/>
      <c r="KNP662"/>
      <c r="KNQ662"/>
      <c r="KNR662"/>
      <c r="KNS662"/>
      <c r="KNT662"/>
      <c r="KNU662"/>
      <c r="KNV662"/>
      <c r="KNW662"/>
      <c r="KNX662"/>
      <c r="KNY662"/>
      <c r="KNZ662"/>
      <c r="KOA662"/>
      <c r="KOB662"/>
      <c r="KOC662"/>
      <c r="KOD662"/>
      <c r="KOE662"/>
      <c r="KOF662"/>
      <c r="KOG662"/>
      <c r="KOH662"/>
      <c r="KOI662"/>
      <c r="KOJ662"/>
      <c r="KOK662"/>
      <c r="KOL662"/>
      <c r="KOM662"/>
      <c r="KON662"/>
      <c r="KOO662"/>
      <c r="KOP662"/>
      <c r="KOQ662"/>
      <c r="KOR662"/>
      <c r="KOS662"/>
      <c r="KOT662"/>
      <c r="KOU662"/>
      <c r="KOV662"/>
      <c r="KOW662"/>
      <c r="KOX662"/>
      <c r="KOY662"/>
      <c r="KOZ662"/>
      <c r="KPA662"/>
      <c r="KPB662"/>
      <c r="KPC662"/>
      <c r="KPD662"/>
      <c r="KPE662"/>
      <c r="KPF662"/>
      <c r="KPG662"/>
      <c r="KPH662"/>
      <c r="KPI662"/>
      <c r="KPJ662"/>
      <c r="KPK662"/>
      <c r="KPL662"/>
      <c r="KPM662"/>
      <c r="KPN662"/>
      <c r="KPO662"/>
      <c r="KPP662"/>
      <c r="KPQ662"/>
      <c r="KPR662"/>
      <c r="KPS662"/>
      <c r="KPT662"/>
      <c r="KPU662"/>
      <c r="KPV662"/>
      <c r="KPW662"/>
      <c r="KPX662"/>
      <c r="KPY662"/>
      <c r="KPZ662"/>
      <c r="KQA662"/>
      <c r="KQB662"/>
      <c r="KQC662"/>
      <c r="KQD662"/>
      <c r="KQE662"/>
      <c r="KQF662"/>
      <c r="KQG662"/>
      <c r="KQH662"/>
      <c r="KQI662"/>
      <c r="KQJ662"/>
      <c r="KQK662"/>
      <c r="KQL662"/>
      <c r="KQM662"/>
      <c r="KQN662"/>
      <c r="KQO662"/>
      <c r="KQP662"/>
      <c r="KQQ662"/>
      <c r="KQR662"/>
      <c r="KQS662"/>
      <c r="KQT662"/>
      <c r="KQU662"/>
      <c r="KQV662"/>
      <c r="KQW662"/>
      <c r="KQX662"/>
      <c r="KQY662"/>
      <c r="KQZ662"/>
      <c r="KRA662"/>
      <c r="KRB662"/>
      <c r="KRC662"/>
      <c r="KRD662"/>
      <c r="KRE662"/>
      <c r="KRF662"/>
      <c r="KRG662"/>
      <c r="KRH662"/>
      <c r="KRI662"/>
      <c r="KRJ662"/>
      <c r="KRK662"/>
      <c r="KRL662"/>
      <c r="KRM662"/>
      <c r="KRN662"/>
      <c r="KRO662"/>
      <c r="KRP662"/>
      <c r="KRQ662"/>
      <c r="KRR662"/>
      <c r="KRS662"/>
      <c r="KRT662"/>
      <c r="KRU662"/>
      <c r="KRV662"/>
      <c r="KRW662"/>
      <c r="KRX662"/>
      <c r="KRY662"/>
      <c r="KRZ662"/>
      <c r="KSA662"/>
      <c r="KSB662"/>
      <c r="KSC662"/>
      <c r="KSD662"/>
      <c r="KSE662"/>
      <c r="KSF662"/>
      <c r="KSG662"/>
      <c r="KSH662"/>
      <c r="KSI662"/>
      <c r="KSJ662"/>
      <c r="KSK662"/>
      <c r="KSL662"/>
      <c r="KSM662"/>
      <c r="KSN662"/>
      <c r="KSO662"/>
      <c r="KSP662"/>
      <c r="KSQ662"/>
      <c r="KSR662"/>
      <c r="KSS662"/>
      <c r="KST662"/>
      <c r="KSU662"/>
      <c r="KSV662"/>
      <c r="KSW662"/>
      <c r="KSX662"/>
      <c r="KSY662"/>
      <c r="KSZ662"/>
      <c r="KTA662"/>
      <c r="KTB662"/>
      <c r="KTC662"/>
      <c r="KTD662"/>
      <c r="KTE662"/>
      <c r="KTF662"/>
      <c r="KTG662"/>
      <c r="KTH662"/>
      <c r="KTI662"/>
      <c r="KTJ662"/>
      <c r="KTK662"/>
      <c r="KTL662"/>
      <c r="KTM662"/>
      <c r="KTN662"/>
      <c r="KTO662"/>
      <c r="KTP662"/>
      <c r="KTQ662"/>
      <c r="KTR662"/>
      <c r="KTS662"/>
      <c r="KTT662"/>
      <c r="KTU662"/>
      <c r="KTV662"/>
      <c r="KTW662"/>
      <c r="KTX662"/>
      <c r="KTY662"/>
      <c r="KTZ662"/>
      <c r="KUA662"/>
      <c r="KUB662"/>
      <c r="KUC662"/>
      <c r="KUD662"/>
      <c r="KUE662"/>
      <c r="KUF662"/>
      <c r="KUG662"/>
      <c r="KUH662"/>
      <c r="KUI662"/>
      <c r="KUJ662"/>
      <c r="KUK662"/>
      <c r="KUL662"/>
      <c r="KUM662"/>
      <c r="KUN662"/>
      <c r="KUO662"/>
      <c r="KUP662"/>
      <c r="KUQ662"/>
      <c r="KUR662"/>
      <c r="KUS662"/>
      <c r="KUT662"/>
      <c r="KUU662"/>
      <c r="KUV662"/>
      <c r="KUW662"/>
      <c r="KUX662"/>
      <c r="KUY662"/>
      <c r="KUZ662"/>
      <c r="KVA662"/>
      <c r="KVB662"/>
      <c r="KVC662"/>
      <c r="KVD662"/>
      <c r="KVE662"/>
      <c r="KVF662"/>
      <c r="KVG662"/>
      <c r="KVH662"/>
      <c r="KVI662"/>
      <c r="KVJ662"/>
      <c r="KVK662"/>
      <c r="KVL662"/>
      <c r="KVM662"/>
      <c r="KVN662"/>
      <c r="KVO662"/>
      <c r="KVP662"/>
      <c r="KVQ662"/>
      <c r="KVR662"/>
      <c r="KVS662"/>
      <c r="KVT662"/>
      <c r="KVU662"/>
      <c r="KVV662"/>
      <c r="KVW662"/>
      <c r="KVX662"/>
      <c r="KVY662"/>
      <c r="KVZ662"/>
      <c r="KWA662"/>
      <c r="KWB662"/>
      <c r="KWC662"/>
      <c r="KWD662"/>
      <c r="KWE662"/>
      <c r="KWF662"/>
      <c r="KWG662"/>
      <c r="KWH662"/>
      <c r="KWI662"/>
      <c r="KWJ662"/>
      <c r="KWK662"/>
      <c r="KWL662"/>
      <c r="KWM662"/>
      <c r="KWN662"/>
      <c r="KWO662"/>
      <c r="KWP662"/>
      <c r="KWQ662"/>
      <c r="KWR662"/>
      <c r="KWS662"/>
      <c r="KWT662"/>
      <c r="KWU662"/>
      <c r="KWV662"/>
      <c r="KWW662"/>
      <c r="KWX662"/>
      <c r="KWY662"/>
      <c r="KWZ662"/>
      <c r="KXA662"/>
      <c r="KXB662"/>
      <c r="KXC662"/>
      <c r="KXD662"/>
      <c r="KXE662"/>
      <c r="KXF662"/>
      <c r="KXG662"/>
      <c r="KXH662"/>
      <c r="KXI662"/>
      <c r="KXJ662"/>
      <c r="KXK662"/>
      <c r="KXL662"/>
      <c r="KXM662"/>
      <c r="KXN662"/>
      <c r="KXO662"/>
      <c r="KXP662"/>
      <c r="KXQ662"/>
      <c r="KXR662"/>
      <c r="KXS662"/>
      <c r="KXT662"/>
      <c r="KXU662"/>
      <c r="KXV662"/>
      <c r="KXW662"/>
      <c r="KXX662"/>
      <c r="KXY662"/>
      <c r="KXZ662"/>
      <c r="KYA662"/>
      <c r="KYB662"/>
      <c r="KYC662"/>
      <c r="KYD662"/>
      <c r="KYE662"/>
      <c r="KYF662"/>
      <c r="KYG662"/>
      <c r="KYH662"/>
      <c r="KYI662"/>
      <c r="KYJ662"/>
      <c r="KYK662"/>
      <c r="KYL662"/>
      <c r="KYM662"/>
      <c r="KYN662"/>
      <c r="KYO662"/>
      <c r="KYP662"/>
      <c r="KYQ662"/>
      <c r="KYR662"/>
      <c r="KYS662"/>
      <c r="KYT662"/>
      <c r="KYU662"/>
      <c r="KYV662"/>
      <c r="KYW662"/>
      <c r="KYX662"/>
      <c r="KYY662"/>
      <c r="KYZ662"/>
      <c r="KZA662"/>
      <c r="KZB662"/>
      <c r="KZC662"/>
      <c r="KZD662"/>
      <c r="KZE662"/>
      <c r="KZF662"/>
      <c r="KZG662"/>
      <c r="KZH662"/>
      <c r="KZI662"/>
      <c r="KZJ662"/>
      <c r="KZK662"/>
      <c r="KZL662"/>
      <c r="KZM662"/>
      <c r="KZN662"/>
      <c r="KZO662"/>
      <c r="KZP662"/>
      <c r="KZQ662"/>
      <c r="KZR662"/>
      <c r="KZS662"/>
      <c r="KZT662"/>
      <c r="KZU662"/>
      <c r="KZV662"/>
      <c r="KZW662"/>
      <c r="KZX662"/>
      <c r="KZY662"/>
      <c r="KZZ662"/>
      <c r="LAA662"/>
      <c r="LAB662"/>
      <c r="LAC662"/>
      <c r="LAD662"/>
      <c r="LAE662"/>
      <c r="LAF662"/>
      <c r="LAG662"/>
      <c r="LAH662"/>
      <c r="LAI662"/>
      <c r="LAJ662"/>
      <c r="LAK662"/>
      <c r="LAL662"/>
      <c r="LAM662"/>
      <c r="LAN662"/>
      <c r="LAO662"/>
      <c r="LAP662"/>
      <c r="LAQ662"/>
      <c r="LAR662"/>
      <c r="LAS662"/>
      <c r="LAT662"/>
      <c r="LAU662"/>
      <c r="LAV662"/>
      <c r="LAW662"/>
      <c r="LAX662"/>
      <c r="LAY662"/>
      <c r="LAZ662"/>
      <c r="LBA662"/>
      <c r="LBB662"/>
      <c r="LBC662"/>
      <c r="LBD662"/>
      <c r="LBE662"/>
      <c r="LBF662"/>
      <c r="LBG662"/>
      <c r="LBH662"/>
      <c r="LBI662"/>
      <c r="LBJ662"/>
      <c r="LBK662"/>
      <c r="LBL662"/>
      <c r="LBM662"/>
      <c r="LBN662"/>
      <c r="LBO662"/>
      <c r="LBP662"/>
      <c r="LBQ662"/>
      <c r="LBR662"/>
      <c r="LBS662"/>
      <c r="LBT662"/>
      <c r="LBU662"/>
      <c r="LBV662"/>
      <c r="LBW662"/>
      <c r="LBX662"/>
      <c r="LBY662"/>
      <c r="LBZ662"/>
      <c r="LCA662"/>
      <c r="LCB662"/>
      <c r="LCC662"/>
      <c r="LCD662"/>
      <c r="LCE662"/>
      <c r="LCF662"/>
      <c r="LCG662"/>
      <c r="LCH662"/>
      <c r="LCI662"/>
      <c r="LCJ662"/>
      <c r="LCK662"/>
      <c r="LCL662"/>
      <c r="LCM662"/>
      <c r="LCN662"/>
      <c r="LCO662"/>
      <c r="LCP662"/>
      <c r="LCQ662"/>
      <c r="LCR662"/>
      <c r="LCS662"/>
      <c r="LCT662"/>
      <c r="LCU662"/>
      <c r="LCV662"/>
      <c r="LCW662"/>
      <c r="LCX662"/>
      <c r="LCY662"/>
      <c r="LCZ662"/>
      <c r="LDA662"/>
      <c r="LDB662"/>
      <c r="LDC662"/>
      <c r="LDD662"/>
      <c r="LDE662"/>
      <c r="LDF662"/>
      <c r="LDG662"/>
      <c r="LDH662"/>
      <c r="LDI662"/>
      <c r="LDJ662"/>
      <c r="LDK662"/>
      <c r="LDL662"/>
      <c r="LDM662"/>
      <c r="LDN662"/>
      <c r="LDO662"/>
      <c r="LDP662"/>
      <c r="LDQ662"/>
      <c r="LDR662"/>
      <c r="LDS662"/>
      <c r="LDT662"/>
      <c r="LDU662"/>
      <c r="LDV662"/>
      <c r="LDW662"/>
      <c r="LDX662"/>
      <c r="LDY662"/>
      <c r="LDZ662"/>
      <c r="LEA662"/>
      <c r="LEB662"/>
      <c r="LEC662"/>
      <c r="LED662"/>
      <c r="LEE662"/>
      <c r="LEF662"/>
      <c r="LEG662"/>
      <c r="LEH662"/>
      <c r="LEI662"/>
      <c r="LEJ662"/>
      <c r="LEK662"/>
      <c r="LEL662"/>
      <c r="LEM662"/>
      <c r="LEN662"/>
      <c r="LEO662"/>
      <c r="LEP662"/>
      <c r="LEQ662"/>
      <c r="LER662"/>
      <c r="LES662"/>
      <c r="LET662"/>
      <c r="LEU662"/>
      <c r="LEV662"/>
      <c r="LEW662"/>
      <c r="LEX662"/>
      <c r="LEY662"/>
      <c r="LEZ662"/>
      <c r="LFA662"/>
      <c r="LFB662"/>
      <c r="LFC662"/>
      <c r="LFD662"/>
      <c r="LFE662"/>
      <c r="LFF662"/>
      <c r="LFG662"/>
      <c r="LFH662"/>
      <c r="LFI662"/>
      <c r="LFJ662"/>
      <c r="LFK662"/>
      <c r="LFL662"/>
      <c r="LFM662"/>
      <c r="LFN662"/>
      <c r="LFO662"/>
      <c r="LFP662"/>
      <c r="LFQ662"/>
      <c r="LFR662"/>
      <c r="LFS662"/>
      <c r="LFT662"/>
      <c r="LFU662"/>
      <c r="LFV662"/>
      <c r="LFW662"/>
      <c r="LFX662"/>
      <c r="LFY662"/>
      <c r="LFZ662"/>
      <c r="LGA662"/>
      <c r="LGB662"/>
      <c r="LGC662"/>
      <c r="LGD662"/>
      <c r="LGE662"/>
      <c r="LGF662"/>
      <c r="LGG662"/>
      <c r="LGH662"/>
      <c r="LGI662"/>
      <c r="LGJ662"/>
      <c r="LGK662"/>
      <c r="LGL662"/>
      <c r="LGM662"/>
      <c r="LGN662"/>
      <c r="LGO662"/>
      <c r="LGP662"/>
      <c r="LGQ662"/>
      <c r="LGR662"/>
      <c r="LGS662"/>
      <c r="LGT662"/>
      <c r="LGU662"/>
      <c r="LGV662"/>
      <c r="LGW662"/>
      <c r="LGX662"/>
      <c r="LGY662"/>
      <c r="LGZ662"/>
      <c r="LHA662"/>
      <c r="LHB662"/>
      <c r="LHC662"/>
      <c r="LHD662"/>
      <c r="LHE662"/>
      <c r="LHF662"/>
      <c r="LHG662"/>
      <c r="LHH662"/>
      <c r="LHI662"/>
      <c r="LHJ662"/>
      <c r="LHK662"/>
      <c r="LHL662"/>
      <c r="LHM662"/>
      <c r="LHN662"/>
      <c r="LHO662"/>
      <c r="LHP662"/>
      <c r="LHQ662"/>
      <c r="LHR662"/>
      <c r="LHS662"/>
      <c r="LHT662"/>
      <c r="LHU662"/>
      <c r="LHV662"/>
      <c r="LHW662"/>
      <c r="LHX662"/>
      <c r="LHY662"/>
      <c r="LHZ662"/>
      <c r="LIA662"/>
      <c r="LIB662"/>
      <c r="LIC662"/>
      <c r="LID662"/>
      <c r="LIE662"/>
      <c r="LIF662"/>
      <c r="LIG662"/>
      <c r="LIH662"/>
      <c r="LII662"/>
      <c r="LIJ662"/>
      <c r="LIK662"/>
      <c r="LIL662"/>
      <c r="LIM662"/>
      <c r="LIN662"/>
      <c r="LIO662"/>
      <c r="LIP662"/>
      <c r="LIQ662"/>
      <c r="LIR662"/>
      <c r="LIS662"/>
      <c r="LIT662"/>
      <c r="LIU662"/>
      <c r="LIV662"/>
      <c r="LIW662"/>
      <c r="LIX662"/>
      <c r="LIY662"/>
      <c r="LIZ662"/>
      <c r="LJA662"/>
      <c r="LJB662"/>
      <c r="LJC662"/>
      <c r="LJD662"/>
      <c r="LJE662"/>
      <c r="LJF662"/>
      <c r="LJG662"/>
      <c r="LJH662"/>
      <c r="LJI662"/>
      <c r="LJJ662"/>
      <c r="LJK662"/>
      <c r="LJL662"/>
      <c r="LJM662"/>
      <c r="LJN662"/>
      <c r="LJO662"/>
      <c r="LJP662"/>
      <c r="LJQ662"/>
      <c r="LJR662"/>
      <c r="LJS662"/>
      <c r="LJT662"/>
      <c r="LJU662"/>
      <c r="LJV662"/>
      <c r="LJW662"/>
      <c r="LJX662"/>
      <c r="LJY662"/>
      <c r="LJZ662"/>
      <c r="LKA662"/>
      <c r="LKB662"/>
      <c r="LKC662"/>
      <c r="LKD662"/>
      <c r="LKE662"/>
      <c r="LKF662"/>
      <c r="LKG662"/>
      <c r="LKH662"/>
      <c r="LKI662"/>
      <c r="LKJ662"/>
      <c r="LKK662"/>
      <c r="LKL662"/>
      <c r="LKM662"/>
      <c r="LKN662"/>
      <c r="LKO662"/>
      <c r="LKP662"/>
      <c r="LKQ662"/>
      <c r="LKR662"/>
      <c r="LKS662"/>
      <c r="LKT662"/>
      <c r="LKU662"/>
      <c r="LKV662"/>
      <c r="LKW662"/>
      <c r="LKX662"/>
      <c r="LKY662"/>
      <c r="LKZ662"/>
      <c r="LLA662"/>
      <c r="LLB662"/>
      <c r="LLC662"/>
      <c r="LLD662"/>
      <c r="LLE662"/>
      <c r="LLF662"/>
      <c r="LLG662"/>
      <c r="LLH662"/>
      <c r="LLI662"/>
      <c r="LLJ662"/>
      <c r="LLK662"/>
      <c r="LLL662"/>
      <c r="LLM662"/>
      <c r="LLN662"/>
      <c r="LLO662"/>
      <c r="LLP662"/>
      <c r="LLQ662"/>
      <c r="LLR662"/>
      <c r="LLS662"/>
      <c r="LLT662"/>
      <c r="LLU662"/>
      <c r="LLV662"/>
      <c r="LLW662"/>
      <c r="LLX662"/>
      <c r="LLY662"/>
      <c r="LLZ662"/>
      <c r="LMA662"/>
      <c r="LMB662"/>
      <c r="LMC662"/>
      <c r="LMD662"/>
      <c r="LME662"/>
      <c r="LMF662"/>
      <c r="LMG662"/>
      <c r="LMH662"/>
      <c r="LMI662"/>
      <c r="LMJ662"/>
      <c r="LMK662"/>
      <c r="LML662"/>
      <c r="LMM662"/>
      <c r="LMN662"/>
      <c r="LMO662"/>
      <c r="LMP662"/>
      <c r="LMQ662"/>
      <c r="LMR662"/>
      <c r="LMS662"/>
      <c r="LMT662"/>
      <c r="LMU662"/>
      <c r="LMV662"/>
      <c r="LMW662"/>
      <c r="LMX662"/>
      <c r="LMY662"/>
      <c r="LMZ662"/>
      <c r="LNA662"/>
      <c r="LNB662"/>
      <c r="LNC662"/>
      <c r="LND662"/>
      <c r="LNE662"/>
      <c r="LNF662"/>
      <c r="LNG662"/>
      <c r="LNH662"/>
      <c r="LNI662"/>
      <c r="LNJ662"/>
      <c r="LNK662"/>
      <c r="LNL662"/>
      <c r="LNM662"/>
      <c r="LNN662"/>
      <c r="LNO662"/>
      <c r="LNP662"/>
      <c r="LNQ662"/>
      <c r="LNR662"/>
      <c r="LNS662"/>
      <c r="LNT662"/>
      <c r="LNU662"/>
      <c r="LNV662"/>
      <c r="LNW662"/>
      <c r="LNX662"/>
      <c r="LNY662"/>
      <c r="LNZ662"/>
      <c r="LOA662"/>
      <c r="LOB662"/>
      <c r="LOC662"/>
      <c r="LOD662"/>
      <c r="LOE662"/>
      <c r="LOF662"/>
      <c r="LOG662"/>
      <c r="LOH662"/>
      <c r="LOI662"/>
      <c r="LOJ662"/>
      <c r="LOK662"/>
      <c r="LOL662"/>
      <c r="LOM662"/>
      <c r="LON662"/>
      <c r="LOO662"/>
      <c r="LOP662"/>
      <c r="LOQ662"/>
      <c r="LOR662"/>
      <c r="LOS662"/>
      <c r="LOT662"/>
      <c r="LOU662"/>
      <c r="LOV662"/>
      <c r="LOW662"/>
      <c r="LOX662"/>
      <c r="LOY662"/>
      <c r="LOZ662"/>
      <c r="LPA662"/>
      <c r="LPB662"/>
      <c r="LPC662"/>
      <c r="LPD662"/>
      <c r="LPE662"/>
      <c r="LPF662"/>
      <c r="LPG662"/>
      <c r="LPH662"/>
      <c r="LPI662"/>
      <c r="LPJ662"/>
      <c r="LPK662"/>
      <c r="LPL662"/>
      <c r="LPM662"/>
      <c r="LPN662"/>
      <c r="LPO662"/>
      <c r="LPP662"/>
      <c r="LPQ662"/>
      <c r="LPR662"/>
      <c r="LPS662"/>
      <c r="LPT662"/>
      <c r="LPU662"/>
      <c r="LPV662"/>
      <c r="LPW662"/>
      <c r="LPX662"/>
      <c r="LPY662"/>
      <c r="LPZ662"/>
      <c r="LQA662"/>
      <c r="LQB662"/>
      <c r="LQC662"/>
      <c r="LQD662"/>
      <c r="LQE662"/>
      <c r="LQF662"/>
      <c r="LQG662"/>
      <c r="LQH662"/>
      <c r="LQI662"/>
      <c r="LQJ662"/>
      <c r="LQK662"/>
      <c r="LQL662"/>
      <c r="LQM662"/>
      <c r="LQN662"/>
      <c r="LQO662"/>
      <c r="LQP662"/>
      <c r="LQQ662"/>
      <c r="LQR662"/>
      <c r="LQS662"/>
      <c r="LQT662"/>
      <c r="LQU662"/>
      <c r="LQV662"/>
      <c r="LQW662"/>
      <c r="LQX662"/>
      <c r="LQY662"/>
      <c r="LQZ662"/>
      <c r="LRA662"/>
      <c r="LRB662"/>
      <c r="LRC662"/>
      <c r="LRD662"/>
      <c r="LRE662"/>
      <c r="LRF662"/>
      <c r="LRG662"/>
      <c r="LRH662"/>
      <c r="LRI662"/>
      <c r="LRJ662"/>
      <c r="LRK662"/>
      <c r="LRL662"/>
      <c r="LRM662"/>
      <c r="LRN662"/>
      <c r="LRO662"/>
      <c r="LRP662"/>
      <c r="LRQ662"/>
      <c r="LRR662"/>
      <c r="LRS662"/>
      <c r="LRT662"/>
      <c r="LRU662"/>
      <c r="LRV662"/>
      <c r="LRW662"/>
      <c r="LRX662"/>
      <c r="LRY662"/>
      <c r="LRZ662"/>
      <c r="LSA662"/>
      <c r="LSB662"/>
      <c r="LSC662"/>
      <c r="LSD662"/>
      <c r="LSE662"/>
      <c r="LSF662"/>
      <c r="LSG662"/>
      <c r="LSH662"/>
      <c r="LSI662"/>
      <c r="LSJ662"/>
      <c r="LSK662"/>
      <c r="LSL662"/>
      <c r="LSM662"/>
      <c r="LSN662"/>
      <c r="LSO662"/>
      <c r="LSP662"/>
      <c r="LSQ662"/>
      <c r="LSR662"/>
      <c r="LSS662"/>
      <c r="LST662"/>
      <c r="LSU662"/>
      <c r="LSV662"/>
      <c r="LSW662"/>
      <c r="LSX662"/>
      <c r="LSY662"/>
      <c r="LSZ662"/>
      <c r="LTA662"/>
      <c r="LTB662"/>
      <c r="LTC662"/>
      <c r="LTD662"/>
      <c r="LTE662"/>
      <c r="LTF662"/>
      <c r="LTG662"/>
      <c r="LTH662"/>
      <c r="LTI662"/>
      <c r="LTJ662"/>
      <c r="LTK662"/>
      <c r="LTL662"/>
      <c r="LTM662"/>
      <c r="LTN662"/>
      <c r="LTO662"/>
      <c r="LTP662"/>
      <c r="LTQ662"/>
      <c r="LTR662"/>
      <c r="LTS662"/>
      <c r="LTT662"/>
      <c r="LTU662"/>
      <c r="LTV662"/>
      <c r="LTW662"/>
      <c r="LTX662"/>
      <c r="LTY662"/>
      <c r="LTZ662"/>
      <c r="LUA662"/>
      <c r="LUB662"/>
      <c r="LUC662"/>
      <c r="LUD662"/>
      <c r="LUE662"/>
      <c r="LUF662"/>
      <c r="LUG662"/>
      <c r="LUH662"/>
      <c r="LUI662"/>
      <c r="LUJ662"/>
      <c r="LUK662"/>
      <c r="LUL662"/>
      <c r="LUM662"/>
      <c r="LUN662"/>
      <c r="LUO662"/>
      <c r="LUP662"/>
      <c r="LUQ662"/>
      <c r="LUR662"/>
      <c r="LUS662"/>
      <c r="LUT662"/>
      <c r="LUU662"/>
      <c r="LUV662"/>
      <c r="LUW662"/>
      <c r="LUX662"/>
      <c r="LUY662"/>
      <c r="LUZ662"/>
      <c r="LVA662"/>
      <c r="LVB662"/>
      <c r="LVC662"/>
      <c r="LVD662"/>
      <c r="LVE662"/>
      <c r="LVF662"/>
      <c r="LVG662"/>
      <c r="LVH662"/>
      <c r="LVI662"/>
      <c r="LVJ662"/>
      <c r="LVK662"/>
      <c r="LVL662"/>
      <c r="LVM662"/>
      <c r="LVN662"/>
      <c r="LVO662"/>
      <c r="LVP662"/>
      <c r="LVQ662"/>
      <c r="LVR662"/>
      <c r="LVS662"/>
      <c r="LVT662"/>
      <c r="LVU662"/>
      <c r="LVV662"/>
      <c r="LVW662"/>
      <c r="LVX662"/>
      <c r="LVY662"/>
      <c r="LVZ662"/>
      <c r="LWA662"/>
      <c r="LWB662"/>
      <c r="LWC662"/>
      <c r="LWD662"/>
      <c r="LWE662"/>
      <c r="LWF662"/>
      <c r="LWG662"/>
      <c r="LWH662"/>
      <c r="LWI662"/>
      <c r="LWJ662"/>
      <c r="LWK662"/>
      <c r="LWL662"/>
      <c r="LWM662"/>
      <c r="LWN662"/>
      <c r="LWO662"/>
      <c r="LWP662"/>
      <c r="LWQ662"/>
      <c r="LWR662"/>
      <c r="LWS662"/>
      <c r="LWT662"/>
      <c r="LWU662"/>
      <c r="LWV662"/>
      <c r="LWW662"/>
      <c r="LWX662"/>
      <c r="LWY662"/>
      <c r="LWZ662"/>
      <c r="LXA662"/>
      <c r="LXB662"/>
      <c r="LXC662"/>
      <c r="LXD662"/>
      <c r="LXE662"/>
      <c r="LXF662"/>
      <c r="LXG662"/>
      <c r="LXH662"/>
      <c r="LXI662"/>
      <c r="LXJ662"/>
      <c r="LXK662"/>
      <c r="LXL662"/>
      <c r="LXM662"/>
      <c r="LXN662"/>
      <c r="LXO662"/>
      <c r="LXP662"/>
      <c r="LXQ662"/>
      <c r="LXR662"/>
      <c r="LXS662"/>
      <c r="LXT662"/>
      <c r="LXU662"/>
      <c r="LXV662"/>
      <c r="LXW662"/>
      <c r="LXX662"/>
      <c r="LXY662"/>
      <c r="LXZ662"/>
      <c r="LYA662"/>
      <c r="LYB662"/>
      <c r="LYC662"/>
      <c r="LYD662"/>
      <c r="LYE662"/>
      <c r="LYF662"/>
      <c r="LYG662"/>
      <c r="LYH662"/>
      <c r="LYI662"/>
      <c r="LYJ662"/>
      <c r="LYK662"/>
      <c r="LYL662"/>
      <c r="LYM662"/>
      <c r="LYN662"/>
      <c r="LYO662"/>
      <c r="LYP662"/>
      <c r="LYQ662"/>
      <c r="LYR662"/>
      <c r="LYS662"/>
      <c r="LYT662"/>
      <c r="LYU662"/>
      <c r="LYV662"/>
      <c r="LYW662"/>
      <c r="LYX662"/>
      <c r="LYY662"/>
      <c r="LYZ662"/>
      <c r="LZA662"/>
      <c r="LZB662"/>
      <c r="LZC662"/>
      <c r="LZD662"/>
      <c r="LZE662"/>
      <c r="LZF662"/>
      <c r="LZG662"/>
      <c r="LZH662"/>
      <c r="LZI662"/>
      <c r="LZJ662"/>
      <c r="LZK662"/>
      <c r="LZL662"/>
      <c r="LZM662"/>
      <c r="LZN662"/>
      <c r="LZO662"/>
      <c r="LZP662"/>
      <c r="LZQ662"/>
      <c r="LZR662"/>
      <c r="LZS662"/>
      <c r="LZT662"/>
      <c r="LZU662"/>
      <c r="LZV662"/>
      <c r="LZW662"/>
      <c r="LZX662"/>
      <c r="LZY662"/>
      <c r="LZZ662"/>
      <c r="MAA662"/>
      <c r="MAB662"/>
      <c r="MAC662"/>
      <c r="MAD662"/>
      <c r="MAE662"/>
      <c r="MAF662"/>
      <c r="MAG662"/>
      <c r="MAH662"/>
      <c r="MAI662"/>
      <c r="MAJ662"/>
      <c r="MAK662"/>
      <c r="MAL662"/>
      <c r="MAM662"/>
      <c r="MAN662"/>
      <c r="MAO662"/>
      <c r="MAP662"/>
      <c r="MAQ662"/>
      <c r="MAR662"/>
      <c r="MAS662"/>
      <c r="MAT662"/>
      <c r="MAU662"/>
      <c r="MAV662"/>
      <c r="MAW662"/>
      <c r="MAX662"/>
      <c r="MAY662"/>
      <c r="MAZ662"/>
      <c r="MBA662"/>
      <c r="MBB662"/>
      <c r="MBC662"/>
      <c r="MBD662"/>
      <c r="MBE662"/>
      <c r="MBF662"/>
      <c r="MBG662"/>
      <c r="MBH662"/>
      <c r="MBI662"/>
      <c r="MBJ662"/>
      <c r="MBK662"/>
      <c r="MBL662"/>
      <c r="MBM662"/>
      <c r="MBN662"/>
      <c r="MBO662"/>
      <c r="MBP662"/>
      <c r="MBQ662"/>
      <c r="MBR662"/>
      <c r="MBS662"/>
      <c r="MBT662"/>
      <c r="MBU662"/>
      <c r="MBV662"/>
      <c r="MBW662"/>
      <c r="MBX662"/>
      <c r="MBY662"/>
      <c r="MBZ662"/>
      <c r="MCA662"/>
      <c r="MCB662"/>
      <c r="MCC662"/>
      <c r="MCD662"/>
      <c r="MCE662"/>
      <c r="MCF662"/>
      <c r="MCG662"/>
      <c r="MCH662"/>
      <c r="MCI662"/>
      <c r="MCJ662"/>
      <c r="MCK662"/>
      <c r="MCL662"/>
      <c r="MCM662"/>
      <c r="MCN662"/>
      <c r="MCO662"/>
      <c r="MCP662"/>
      <c r="MCQ662"/>
      <c r="MCR662"/>
      <c r="MCS662"/>
      <c r="MCT662"/>
      <c r="MCU662"/>
      <c r="MCV662"/>
      <c r="MCW662"/>
      <c r="MCX662"/>
      <c r="MCY662"/>
      <c r="MCZ662"/>
      <c r="MDA662"/>
      <c r="MDB662"/>
      <c r="MDC662"/>
      <c r="MDD662"/>
      <c r="MDE662"/>
      <c r="MDF662"/>
      <c r="MDG662"/>
      <c r="MDH662"/>
      <c r="MDI662"/>
      <c r="MDJ662"/>
      <c r="MDK662"/>
      <c r="MDL662"/>
      <c r="MDM662"/>
      <c r="MDN662"/>
      <c r="MDO662"/>
      <c r="MDP662"/>
      <c r="MDQ662"/>
      <c r="MDR662"/>
      <c r="MDS662"/>
      <c r="MDT662"/>
      <c r="MDU662"/>
      <c r="MDV662"/>
      <c r="MDW662"/>
      <c r="MDX662"/>
      <c r="MDY662"/>
      <c r="MDZ662"/>
      <c r="MEA662"/>
      <c r="MEB662"/>
      <c r="MEC662"/>
      <c r="MED662"/>
      <c r="MEE662"/>
      <c r="MEF662"/>
      <c r="MEG662"/>
      <c r="MEH662"/>
      <c r="MEI662"/>
      <c r="MEJ662"/>
      <c r="MEK662"/>
      <c r="MEL662"/>
      <c r="MEM662"/>
      <c r="MEN662"/>
      <c r="MEO662"/>
      <c r="MEP662"/>
      <c r="MEQ662"/>
      <c r="MER662"/>
      <c r="MES662"/>
      <c r="MET662"/>
      <c r="MEU662"/>
      <c r="MEV662"/>
      <c r="MEW662"/>
      <c r="MEX662"/>
      <c r="MEY662"/>
      <c r="MEZ662"/>
      <c r="MFA662"/>
      <c r="MFB662"/>
      <c r="MFC662"/>
      <c r="MFD662"/>
      <c r="MFE662"/>
      <c r="MFF662"/>
      <c r="MFG662"/>
      <c r="MFH662"/>
      <c r="MFI662"/>
      <c r="MFJ662"/>
      <c r="MFK662"/>
      <c r="MFL662"/>
      <c r="MFM662"/>
      <c r="MFN662"/>
      <c r="MFO662"/>
      <c r="MFP662"/>
      <c r="MFQ662"/>
      <c r="MFR662"/>
      <c r="MFS662"/>
      <c r="MFT662"/>
      <c r="MFU662"/>
      <c r="MFV662"/>
      <c r="MFW662"/>
      <c r="MFX662"/>
      <c r="MFY662"/>
      <c r="MFZ662"/>
      <c r="MGA662"/>
      <c r="MGB662"/>
      <c r="MGC662"/>
      <c r="MGD662"/>
      <c r="MGE662"/>
      <c r="MGF662"/>
      <c r="MGG662"/>
      <c r="MGH662"/>
      <c r="MGI662"/>
      <c r="MGJ662"/>
      <c r="MGK662"/>
      <c r="MGL662"/>
      <c r="MGM662"/>
      <c r="MGN662"/>
      <c r="MGO662"/>
      <c r="MGP662"/>
      <c r="MGQ662"/>
      <c r="MGR662"/>
      <c r="MGS662"/>
      <c r="MGT662"/>
      <c r="MGU662"/>
      <c r="MGV662"/>
      <c r="MGW662"/>
      <c r="MGX662"/>
      <c r="MGY662"/>
      <c r="MGZ662"/>
      <c r="MHA662"/>
      <c r="MHB662"/>
      <c r="MHC662"/>
      <c r="MHD662"/>
      <c r="MHE662"/>
      <c r="MHF662"/>
      <c r="MHG662"/>
      <c r="MHH662"/>
      <c r="MHI662"/>
      <c r="MHJ662"/>
      <c r="MHK662"/>
      <c r="MHL662"/>
      <c r="MHM662"/>
      <c r="MHN662"/>
      <c r="MHO662"/>
      <c r="MHP662"/>
      <c r="MHQ662"/>
      <c r="MHR662"/>
      <c r="MHS662"/>
      <c r="MHT662"/>
      <c r="MHU662"/>
      <c r="MHV662"/>
      <c r="MHW662"/>
      <c r="MHX662"/>
      <c r="MHY662"/>
      <c r="MHZ662"/>
      <c r="MIA662"/>
      <c r="MIB662"/>
      <c r="MIC662"/>
      <c r="MID662"/>
      <c r="MIE662"/>
      <c r="MIF662"/>
      <c r="MIG662"/>
      <c r="MIH662"/>
      <c r="MII662"/>
      <c r="MIJ662"/>
      <c r="MIK662"/>
      <c r="MIL662"/>
      <c r="MIM662"/>
      <c r="MIN662"/>
      <c r="MIO662"/>
      <c r="MIP662"/>
      <c r="MIQ662"/>
      <c r="MIR662"/>
      <c r="MIS662"/>
      <c r="MIT662"/>
      <c r="MIU662"/>
      <c r="MIV662"/>
      <c r="MIW662"/>
      <c r="MIX662"/>
      <c r="MIY662"/>
      <c r="MIZ662"/>
      <c r="MJA662"/>
      <c r="MJB662"/>
      <c r="MJC662"/>
      <c r="MJD662"/>
      <c r="MJE662"/>
      <c r="MJF662"/>
      <c r="MJG662"/>
      <c r="MJH662"/>
      <c r="MJI662"/>
      <c r="MJJ662"/>
      <c r="MJK662"/>
      <c r="MJL662"/>
      <c r="MJM662"/>
      <c r="MJN662"/>
      <c r="MJO662"/>
      <c r="MJP662"/>
      <c r="MJQ662"/>
      <c r="MJR662"/>
      <c r="MJS662"/>
      <c r="MJT662"/>
      <c r="MJU662"/>
      <c r="MJV662"/>
      <c r="MJW662"/>
      <c r="MJX662"/>
      <c r="MJY662"/>
      <c r="MJZ662"/>
      <c r="MKA662"/>
      <c r="MKB662"/>
      <c r="MKC662"/>
      <c r="MKD662"/>
      <c r="MKE662"/>
      <c r="MKF662"/>
      <c r="MKG662"/>
      <c r="MKH662"/>
      <c r="MKI662"/>
      <c r="MKJ662"/>
      <c r="MKK662"/>
      <c r="MKL662"/>
      <c r="MKM662"/>
      <c r="MKN662"/>
      <c r="MKO662"/>
      <c r="MKP662"/>
      <c r="MKQ662"/>
      <c r="MKR662"/>
      <c r="MKS662"/>
      <c r="MKT662"/>
      <c r="MKU662"/>
      <c r="MKV662"/>
      <c r="MKW662"/>
      <c r="MKX662"/>
      <c r="MKY662"/>
      <c r="MKZ662"/>
      <c r="MLA662"/>
      <c r="MLB662"/>
      <c r="MLC662"/>
      <c r="MLD662"/>
      <c r="MLE662"/>
      <c r="MLF662"/>
      <c r="MLG662"/>
      <c r="MLH662"/>
      <c r="MLI662"/>
      <c r="MLJ662"/>
      <c r="MLK662"/>
      <c r="MLL662"/>
      <c r="MLM662"/>
      <c r="MLN662"/>
      <c r="MLO662"/>
      <c r="MLP662"/>
      <c r="MLQ662"/>
      <c r="MLR662"/>
      <c r="MLS662"/>
      <c r="MLT662"/>
      <c r="MLU662"/>
      <c r="MLV662"/>
      <c r="MLW662"/>
      <c r="MLX662"/>
      <c r="MLY662"/>
      <c r="MLZ662"/>
      <c r="MMA662"/>
      <c r="MMB662"/>
      <c r="MMC662"/>
      <c r="MMD662"/>
      <c r="MME662"/>
      <c r="MMF662"/>
      <c r="MMG662"/>
      <c r="MMH662"/>
      <c r="MMI662"/>
      <c r="MMJ662"/>
      <c r="MMK662"/>
      <c r="MML662"/>
      <c r="MMM662"/>
      <c r="MMN662"/>
      <c r="MMO662"/>
      <c r="MMP662"/>
      <c r="MMQ662"/>
      <c r="MMR662"/>
      <c r="MMS662"/>
      <c r="MMT662"/>
      <c r="MMU662"/>
      <c r="MMV662"/>
      <c r="MMW662"/>
      <c r="MMX662"/>
      <c r="MMY662"/>
      <c r="MMZ662"/>
      <c r="MNA662"/>
      <c r="MNB662"/>
      <c r="MNC662"/>
      <c r="MND662"/>
      <c r="MNE662"/>
      <c r="MNF662"/>
      <c r="MNG662"/>
      <c r="MNH662"/>
      <c r="MNI662"/>
      <c r="MNJ662"/>
      <c r="MNK662"/>
      <c r="MNL662"/>
      <c r="MNM662"/>
      <c r="MNN662"/>
      <c r="MNO662"/>
      <c r="MNP662"/>
      <c r="MNQ662"/>
      <c r="MNR662"/>
      <c r="MNS662"/>
      <c r="MNT662"/>
      <c r="MNU662"/>
      <c r="MNV662"/>
      <c r="MNW662"/>
      <c r="MNX662"/>
      <c r="MNY662"/>
      <c r="MNZ662"/>
      <c r="MOA662"/>
      <c r="MOB662"/>
      <c r="MOC662"/>
      <c r="MOD662"/>
      <c r="MOE662"/>
      <c r="MOF662"/>
      <c r="MOG662"/>
      <c r="MOH662"/>
      <c r="MOI662"/>
      <c r="MOJ662"/>
      <c r="MOK662"/>
      <c r="MOL662"/>
      <c r="MOM662"/>
      <c r="MON662"/>
      <c r="MOO662"/>
      <c r="MOP662"/>
      <c r="MOQ662"/>
      <c r="MOR662"/>
      <c r="MOS662"/>
      <c r="MOT662"/>
      <c r="MOU662"/>
      <c r="MOV662"/>
      <c r="MOW662"/>
      <c r="MOX662"/>
      <c r="MOY662"/>
      <c r="MOZ662"/>
      <c r="MPA662"/>
      <c r="MPB662"/>
      <c r="MPC662"/>
      <c r="MPD662"/>
      <c r="MPE662"/>
      <c r="MPF662"/>
      <c r="MPG662"/>
      <c r="MPH662"/>
      <c r="MPI662"/>
      <c r="MPJ662"/>
      <c r="MPK662"/>
      <c r="MPL662"/>
      <c r="MPM662"/>
      <c r="MPN662"/>
      <c r="MPO662"/>
      <c r="MPP662"/>
      <c r="MPQ662"/>
      <c r="MPR662"/>
      <c r="MPS662"/>
      <c r="MPT662"/>
      <c r="MPU662"/>
      <c r="MPV662"/>
      <c r="MPW662"/>
      <c r="MPX662"/>
      <c r="MPY662"/>
      <c r="MPZ662"/>
      <c r="MQA662"/>
      <c r="MQB662"/>
      <c r="MQC662"/>
      <c r="MQD662"/>
      <c r="MQE662"/>
      <c r="MQF662"/>
      <c r="MQG662"/>
      <c r="MQH662"/>
      <c r="MQI662"/>
      <c r="MQJ662"/>
      <c r="MQK662"/>
      <c r="MQL662"/>
      <c r="MQM662"/>
      <c r="MQN662"/>
      <c r="MQO662"/>
      <c r="MQP662"/>
      <c r="MQQ662"/>
      <c r="MQR662"/>
      <c r="MQS662"/>
      <c r="MQT662"/>
      <c r="MQU662"/>
      <c r="MQV662"/>
      <c r="MQW662"/>
      <c r="MQX662"/>
      <c r="MQY662"/>
      <c r="MQZ662"/>
      <c r="MRA662"/>
      <c r="MRB662"/>
      <c r="MRC662"/>
      <c r="MRD662"/>
      <c r="MRE662"/>
      <c r="MRF662"/>
      <c r="MRG662"/>
      <c r="MRH662"/>
      <c r="MRI662"/>
      <c r="MRJ662"/>
      <c r="MRK662"/>
      <c r="MRL662"/>
      <c r="MRM662"/>
      <c r="MRN662"/>
      <c r="MRO662"/>
      <c r="MRP662"/>
      <c r="MRQ662"/>
      <c r="MRR662"/>
      <c r="MRS662"/>
      <c r="MRT662"/>
      <c r="MRU662"/>
      <c r="MRV662"/>
      <c r="MRW662"/>
      <c r="MRX662"/>
      <c r="MRY662"/>
      <c r="MRZ662"/>
      <c r="MSA662"/>
      <c r="MSB662"/>
      <c r="MSC662"/>
      <c r="MSD662"/>
      <c r="MSE662"/>
      <c r="MSF662"/>
      <c r="MSG662"/>
      <c r="MSH662"/>
      <c r="MSI662"/>
      <c r="MSJ662"/>
      <c r="MSK662"/>
      <c r="MSL662"/>
      <c r="MSM662"/>
      <c r="MSN662"/>
      <c r="MSO662"/>
      <c r="MSP662"/>
      <c r="MSQ662"/>
      <c r="MSR662"/>
      <c r="MSS662"/>
      <c r="MST662"/>
      <c r="MSU662"/>
      <c r="MSV662"/>
      <c r="MSW662"/>
      <c r="MSX662"/>
      <c r="MSY662"/>
      <c r="MSZ662"/>
      <c r="MTA662"/>
      <c r="MTB662"/>
      <c r="MTC662"/>
      <c r="MTD662"/>
      <c r="MTE662"/>
      <c r="MTF662"/>
      <c r="MTG662"/>
      <c r="MTH662"/>
      <c r="MTI662"/>
      <c r="MTJ662"/>
      <c r="MTK662"/>
      <c r="MTL662"/>
      <c r="MTM662"/>
      <c r="MTN662"/>
      <c r="MTO662"/>
      <c r="MTP662"/>
      <c r="MTQ662"/>
      <c r="MTR662"/>
      <c r="MTS662"/>
      <c r="MTT662"/>
      <c r="MTU662"/>
      <c r="MTV662"/>
      <c r="MTW662"/>
      <c r="MTX662"/>
      <c r="MTY662"/>
      <c r="MTZ662"/>
      <c r="MUA662"/>
      <c r="MUB662"/>
      <c r="MUC662"/>
      <c r="MUD662"/>
      <c r="MUE662"/>
      <c r="MUF662"/>
      <c r="MUG662"/>
      <c r="MUH662"/>
      <c r="MUI662"/>
      <c r="MUJ662"/>
      <c r="MUK662"/>
      <c r="MUL662"/>
      <c r="MUM662"/>
      <c r="MUN662"/>
      <c r="MUO662"/>
      <c r="MUP662"/>
      <c r="MUQ662"/>
      <c r="MUR662"/>
      <c r="MUS662"/>
      <c r="MUT662"/>
      <c r="MUU662"/>
      <c r="MUV662"/>
      <c r="MUW662"/>
      <c r="MUX662"/>
      <c r="MUY662"/>
      <c r="MUZ662"/>
      <c r="MVA662"/>
      <c r="MVB662"/>
      <c r="MVC662"/>
      <c r="MVD662"/>
      <c r="MVE662"/>
      <c r="MVF662"/>
      <c r="MVG662"/>
      <c r="MVH662"/>
      <c r="MVI662"/>
      <c r="MVJ662"/>
      <c r="MVK662"/>
      <c r="MVL662"/>
      <c r="MVM662"/>
      <c r="MVN662"/>
      <c r="MVO662"/>
      <c r="MVP662"/>
      <c r="MVQ662"/>
      <c r="MVR662"/>
      <c r="MVS662"/>
      <c r="MVT662"/>
      <c r="MVU662"/>
      <c r="MVV662"/>
      <c r="MVW662"/>
      <c r="MVX662"/>
      <c r="MVY662"/>
      <c r="MVZ662"/>
      <c r="MWA662"/>
      <c r="MWB662"/>
      <c r="MWC662"/>
      <c r="MWD662"/>
      <c r="MWE662"/>
      <c r="MWF662"/>
      <c r="MWG662"/>
      <c r="MWH662"/>
      <c r="MWI662"/>
      <c r="MWJ662"/>
      <c r="MWK662"/>
      <c r="MWL662"/>
      <c r="MWM662"/>
      <c r="MWN662"/>
      <c r="MWO662"/>
      <c r="MWP662"/>
      <c r="MWQ662"/>
      <c r="MWR662"/>
      <c r="MWS662"/>
      <c r="MWT662"/>
      <c r="MWU662"/>
      <c r="MWV662"/>
      <c r="MWW662"/>
      <c r="MWX662"/>
      <c r="MWY662"/>
      <c r="MWZ662"/>
      <c r="MXA662"/>
      <c r="MXB662"/>
      <c r="MXC662"/>
      <c r="MXD662"/>
      <c r="MXE662"/>
      <c r="MXF662"/>
      <c r="MXG662"/>
      <c r="MXH662"/>
      <c r="MXI662"/>
      <c r="MXJ662"/>
      <c r="MXK662"/>
      <c r="MXL662"/>
      <c r="MXM662"/>
      <c r="MXN662"/>
      <c r="MXO662"/>
      <c r="MXP662"/>
      <c r="MXQ662"/>
      <c r="MXR662"/>
      <c r="MXS662"/>
      <c r="MXT662"/>
      <c r="MXU662"/>
      <c r="MXV662"/>
      <c r="MXW662"/>
      <c r="MXX662"/>
      <c r="MXY662"/>
      <c r="MXZ662"/>
      <c r="MYA662"/>
      <c r="MYB662"/>
      <c r="MYC662"/>
      <c r="MYD662"/>
      <c r="MYE662"/>
      <c r="MYF662"/>
      <c r="MYG662"/>
      <c r="MYH662"/>
      <c r="MYI662"/>
      <c r="MYJ662"/>
      <c r="MYK662"/>
      <c r="MYL662"/>
      <c r="MYM662"/>
      <c r="MYN662"/>
      <c r="MYO662"/>
      <c r="MYP662"/>
      <c r="MYQ662"/>
      <c r="MYR662"/>
      <c r="MYS662"/>
      <c r="MYT662"/>
      <c r="MYU662"/>
      <c r="MYV662"/>
      <c r="MYW662"/>
      <c r="MYX662"/>
      <c r="MYY662"/>
      <c r="MYZ662"/>
      <c r="MZA662"/>
      <c r="MZB662"/>
      <c r="MZC662"/>
      <c r="MZD662"/>
      <c r="MZE662"/>
      <c r="MZF662"/>
      <c r="MZG662"/>
      <c r="MZH662"/>
      <c r="MZI662"/>
      <c r="MZJ662"/>
      <c r="MZK662"/>
      <c r="MZL662"/>
      <c r="MZM662"/>
      <c r="MZN662"/>
      <c r="MZO662"/>
      <c r="MZP662"/>
      <c r="MZQ662"/>
      <c r="MZR662"/>
      <c r="MZS662"/>
      <c r="MZT662"/>
      <c r="MZU662"/>
      <c r="MZV662"/>
      <c r="MZW662"/>
      <c r="MZX662"/>
      <c r="MZY662"/>
      <c r="MZZ662"/>
      <c r="NAA662"/>
      <c r="NAB662"/>
      <c r="NAC662"/>
      <c r="NAD662"/>
      <c r="NAE662"/>
      <c r="NAF662"/>
      <c r="NAG662"/>
      <c r="NAH662"/>
      <c r="NAI662"/>
      <c r="NAJ662"/>
      <c r="NAK662"/>
      <c r="NAL662"/>
      <c r="NAM662"/>
      <c r="NAN662"/>
      <c r="NAO662"/>
      <c r="NAP662"/>
      <c r="NAQ662"/>
      <c r="NAR662"/>
      <c r="NAS662"/>
      <c r="NAT662"/>
      <c r="NAU662"/>
      <c r="NAV662"/>
      <c r="NAW662"/>
      <c r="NAX662"/>
      <c r="NAY662"/>
      <c r="NAZ662"/>
      <c r="NBA662"/>
      <c r="NBB662"/>
      <c r="NBC662"/>
      <c r="NBD662"/>
      <c r="NBE662"/>
      <c r="NBF662"/>
      <c r="NBG662"/>
      <c r="NBH662"/>
      <c r="NBI662"/>
      <c r="NBJ662"/>
      <c r="NBK662"/>
      <c r="NBL662"/>
      <c r="NBM662"/>
      <c r="NBN662"/>
      <c r="NBO662"/>
      <c r="NBP662"/>
      <c r="NBQ662"/>
      <c r="NBR662"/>
      <c r="NBS662"/>
      <c r="NBT662"/>
      <c r="NBU662"/>
      <c r="NBV662"/>
      <c r="NBW662"/>
      <c r="NBX662"/>
      <c r="NBY662"/>
      <c r="NBZ662"/>
      <c r="NCA662"/>
      <c r="NCB662"/>
      <c r="NCC662"/>
      <c r="NCD662"/>
      <c r="NCE662"/>
      <c r="NCF662"/>
      <c r="NCG662"/>
      <c r="NCH662"/>
      <c r="NCI662"/>
      <c r="NCJ662"/>
      <c r="NCK662"/>
      <c r="NCL662"/>
      <c r="NCM662"/>
      <c r="NCN662"/>
      <c r="NCO662"/>
      <c r="NCP662"/>
      <c r="NCQ662"/>
      <c r="NCR662"/>
      <c r="NCS662"/>
      <c r="NCT662"/>
      <c r="NCU662"/>
      <c r="NCV662"/>
      <c r="NCW662"/>
      <c r="NCX662"/>
      <c r="NCY662"/>
      <c r="NCZ662"/>
      <c r="NDA662"/>
      <c r="NDB662"/>
      <c r="NDC662"/>
      <c r="NDD662"/>
      <c r="NDE662"/>
      <c r="NDF662"/>
      <c r="NDG662"/>
      <c r="NDH662"/>
      <c r="NDI662"/>
      <c r="NDJ662"/>
      <c r="NDK662"/>
      <c r="NDL662"/>
      <c r="NDM662"/>
      <c r="NDN662"/>
      <c r="NDO662"/>
      <c r="NDP662"/>
      <c r="NDQ662"/>
      <c r="NDR662"/>
      <c r="NDS662"/>
      <c r="NDT662"/>
      <c r="NDU662"/>
      <c r="NDV662"/>
      <c r="NDW662"/>
      <c r="NDX662"/>
      <c r="NDY662"/>
      <c r="NDZ662"/>
      <c r="NEA662"/>
      <c r="NEB662"/>
      <c r="NEC662"/>
      <c r="NED662"/>
      <c r="NEE662"/>
      <c r="NEF662"/>
      <c r="NEG662"/>
      <c r="NEH662"/>
      <c r="NEI662"/>
      <c r="NEJ662"/>
      <c r="NEK662"/>
      <c r="NEL662"/>
      <c r="NEM662"/>
      <c r="NEN662"/>
      <c r="NEO662"/>
      <c r="NEP662"/>
      <c r="NEQ662"/>
      <c r="NER662"/>
      <c r="NES662"/>
      <c r="NET662"/>
      <c r="NEU662"/>
      <c r="NEV662"/>
      <c r="NEW662"/>
      <c r="NEX662"/>
      <c r="NEY662"/>
      <c r="NEZ662"/>
      <c r="NFA662"/>
      <c r="NFB662"/>
      <c r="NFC662"/>
      <c r="NFD662"/>
      <c r="NFE662"/>
      <c r="NFF662"/>
      <c r="NFG662"/>
      <c r="NFH662"/>
      <c r="NFI662"/>
      <c r="NFJ662"/>
      <c r="NFK662"/>
      <c r="NFL662"/>
      <c r="NFM662"/>
      <c r="NFN662"/>
      <c r="NFO662"/>
      <c r="NFP662"/>
      <c r="NFQ662"/>
      <c r="NFR662"/>
      <c r="NFS662"/>
      <c r="NFT662"/>
      <c r="NFU662"/>
      <c r="NFV662"/>
      <c r="NFW662"/>
      <c r="NFX662"/>
      <c r="NFY662"/>
      <c r="NFZ662"/>
      <c r="NGA662"/>
      <c r="NGB662"/>
      <c r="NGC662"/>
      <c r="NGD662"/>
      <c r="NGE662"/>
      <c r="NGF662"/>
      <c r="NGG662"/>
      <c r="NGH662"/>
      <c r="NGI662"/>
      <c r="NGJ662"/>
      <c r="NGK662"/>
      <c r="NGL662"/>
      <c r="NGM662"/>
      <c r="NGN662"/>
      <c r="NGO662"/>
      <c r="NGP662"/>
      <c r="NGQ662"/>
      <c r="NGR662"/>
      <c r="NGS662"/>
      <c r="NGT662"/>
      <c r="NGU662"/>
      <c r="NGV662"/>
      <c r="NGW662"/>
      <c r="NGX662"/>
      <c r="NGY662"/>
      <c r="NGZ662"/>
      <c r="NHA662"/>
      <c r="NHB662"/>
      <c r="NHC662"/>
      <c r="NHD662"/>
      <c r="NHE662"/>
      <c r="NHF662"/>
      <c r="NHG662"/>
      <c r="NHH662"/>
      <c r="NHI662"/>
      <c r="NHJ662"/>
      <c r="NHK662"/>
      <c r="NHL662"/>
      <c r="NHM662"/>
      <c r="NHN662"/>
      <c r="NHO662"/>
      <c r="NHP662"/>
      <c r="NHQ662"/>
      <c r="NHR662"/>
      <c r="NHS662"/>
      <c r="NHT662"/>
      <c r="NHU662"/>
      <c r="NHV662"/>
      <c r="NHW662"/>
      <c r="NHX662"/>
      <c r="NHY662"/>
      <c r="NHZ662"/>
      <c r="NIA662"/>
      <c r="NIB662"/>
      <c r="NIC662"/>
      <c r="NID662"/>
      <c r="NIE662"/>
      <c r="NIF662"/>
      <c r="NIG662"/>
      <c r="NIH662"/>
      <c r="NII662"/>
      <c r="NIJ662"/>
      <c r="NIK662"/>
      <c r="NIL662"/>
      <c r="NIM662"/>
      <c r="NIN662"/>
      <c r="NIO662"/>
      <c r="NIP662"/>
      <c r="NIQ662"/>
      <c r="NIR662"/>
      <c r="NIS662"/>
      <c r="NIT662"/>
      <c r="NIU662"/>
      <c r="NIV662"/>
      <c r="NIW662"/>
      <c r="NIX662"/>
      <c r="NIY662"/>
      <c r="NIZ662"/>
      <c r="NJA662"/>
      <c r="NJB662"/>
      <c r="NJC662"/>
      <c r="NJD662"/>
      <c r="NJE662"/>
      <c r="NJF662"/>
      <c r="NJG662"/>
      <c r="NJH662"/>
      <c r="NJI662"/>
      <c r="NJJ662"/>
      <c r="NJK662"/>
      <c r="NJL662"/>
      <c r="NJM662"/>
      <c r="NJN662"/>
      <c r="NJO662"/>
      <c r="NJP662"/>
      <c r="NJQ662"/>
      <c r="NJR662"/>
      <c r="NJS662"/>
      <c r="NJT662"/>
      <c r="NJU662"/>
      <c r="NJV662"/>
      <c r="NJW662"/>
      <c r="NJX662"/>
      <c r="NJY662"/>
      <c r="NJZ662"/>
      <c r="NKA662"/>
      <c r="NKB662"/>
      <c r="NKC662"/>
      <c r="NKD662"/>
      <c r="NKE662"/>
      <c r="NKF662"/>
      <c r="NKG662"/>
      <c r="NKH662"/>
      <c r="NKI662"/>
      <c r="NKJ662"/>
      <c r="NKK662"/>
      <c r="NKL662"/>
      <c r="NKM662"/>
      <c r="NKN662"/>
      <c r="NKO662"/>
      <c r="NKP662"/>
      <c r="NKQ662"/>
      <c r="NKR662"/>
      <c r="NKS662"/>
      <c r="NKT662"/>
      <c r="NKU662"/>
      <c r="NKV662"/>
      <c r="NKW662"/>
      <c r="NKX662"/>
      <c r="NKY662"/>
      <c r="NKZ662"/>
      <c r="NLA662"/>
      <c r="NLB662"/>
      <c r="NLC662"/>
      <c r="NLD662"/>
      <c r="NLE662"/>
      <c r="NLF662"/>
      <c r="NLG662"/>
      <c r="NLH662"/>
      <c r="NLI662"/>
      <c r="NLJ662"/>
      <c r="NLK662"/>
      <c r="NLL662"/>
      <c r="NLM662"/>
      <c r="NLN662"/>
      <c r="NLO662"/>
      <c r="NLP662"/>
      <c r="NLQ662"/>
      <c r="NLR662"/>
      <c r="NLS662"/>
      <c r="NLT662"/>
      <c r="NLU662"/>
      <c r="NLV662"/>
      <c r="NLW662"/>
      <c r="NLX662"/>
      <c r="NLY662"/>
      <c r="NLZ662"/>
      <c r="NMA662"/>
      <c r="NMB662"/>
      <c r="NMC662"/>
      <c r="NMD662"/>
      <c r="NME662"/>
      <c r="NMF662"/>
      <c r="NMG662"/>
      <c r="NMH662"/>
      <c r="NMI662"/>
      <c r="NMJ662"/>
      <c r="NMK662"/>
      <c r="NML662"/>
      <c r="NMM662"/>
      <c r="NMN662"/>
      <c r="NMO662"/>
      <c r="NMP662"/>
      <c r="NMQ662"/>
      <c r="NMR662"/>
      <c r="NMS662"/>
      <c r="NMT662"/>
      <c r="NMU662"/>
      <c r="NMV662"/>
      <c r="NMW662"/>
      <c r="NMX662"/>
      <c r="NMY662"/>
      <c r="NMZ662"/>
      <c r="NNA662"/>
      <c r="NNB662"/>
      <c r="NNC662"/>
      <c r="NND662"/>
      <c r="NNE662"/>
      <c r="NNF662"/>
      <c r="NNG662"/>
      <c r="NNH662"/>
      <c r="NNI662"/>
      <c r="NNJ662"/>
      <c r="NNK662"/>
      <c r="NNL662"/>
      <c r="NNM662"/>
      <c r="NNN662"/>
      <c r="NNO662"/>
      <c r="NNP662"/>
      <c r="NNQ662"/>
      <c r="NNR662"/>
      <c r="NNS662"/>
      <c r="NNT662"/>
      <c r="NNU662"/>
      <c r="NNV662"/>
      <c r="NNW662"/>
      <c r="NNX662"/>
      <c r="NNY662"/>
      <c r="NNZ662"/>
      <c r="NOA662"/>
      <c r="NOB662"/>
      <c r="NOC662"/>
      <c r="NOD662"/>
      <c r="NOE662"/>
      <c r="NOF662"/>
      <c r="NOG662"/>
      <c r="NOH662"/>
      <c r="NOI662"/>
      <c r="NOJ662"/>
      <c r="NOK662"/>
      <c r="NOL662"/>
      <c r="NOM662"/>
      <c r="NON662"/>
      <c r="NOO662"/>
      <c r="NOP662"/>
      <c r="NOQ662"/>
      <c r="NOR662"/>
      <c r="NOS662"/>
      <c r="NOT662"/>
      <c r="NOU662"/>
      <c r="NOV662"/>
      <c r="NOW662"/>
      <c r="NOX662"/>
      <c r="NOY662"/>
      <c r="NOZ662"/>
      <c r="NPA662"/>
      <c r="NPB662"/>
      <c r="NPC662"/>
      <c r="NPD662"/>
      <c r="NPE662"/>
      <c r="NPF662"/>
      <c r="NPG662"/>
      <c r="NPH662"/>
      <c r="NPI662"/>
      <c r="NPJ662"/>
      <c r="NPK662"/>
      <c r="NPL662"/>
      <c r="NPM662"/>
      <c r="NPN662"/>
      <c r="NPO662"/>
      <c r="NPP662"/>
      <c r="NPQ662"/>
      <c r="NPR662"/>
      <c r="NPS662"/>
      <c r="NPT662"/>
      <c r="NPU662"/>
      <c r="NPV662"/>
      <c r="NPW662"/>
      <c r="NPX662"/>
      <c r="NPY662"/>
      <c r="NPZ662"/>
      <c r="NQA662"/>
      <c r="NQB662"/>
      <c r="NQC662"/>
      <c r="NQD662"/>
      <c r="NQE662"/>
      <c r="NQF662"/>
      <c r="NQG662"/>
      <c r="NQH662"/>
      <c r="NQI662"/>
      <c r="NQJ662"/>
      <c r="NQK662"/>
      <c r="NQL662"/>
      <c r="NQM662"/>
      <c r="NQN662"/>
      <c r="NQO662"/>
      <c r="NQP662"/>
      <c r="NQQ662"/>
      <c r="NQR662"/>
      <c r="NQS662"/>
      <c r="NQT662"/>
      <c r="NQU662"/>
      <c r="NQV662"/>
      <c r="NQW662"/>
      <c r="NQX662"/>
      <c r="NQY662"/>
      <c r="NQZ662"/>
      <c r="NRA662"/>
      <c r="NRB662"/>
      <c r="NRC662"/>
      <c r="NRD662"/>
      <c r="NRE662"/>
      <c r="NRF662"/>
      <c r="NRG662"/>
      <c r="NRH662"/>
      <c r="NRI662"/>
      <c r="NRJ662"/>
      <c r="NRK662"/>
      <c r="NRL662"/>
      <c r="NRM662"/>
      <c r="NRN662"/>
      <c r="NRO662"/>
      <c r="NRP662"/>
      <c r="NRQ662"/>
      <c r="NRR662"/>
      <c r="NRS662"/>
      <c r="NRT662"/>
      <c r="NRU662"/>
      <c r="NRV662"/>
      <c r="NRW662"/>
      <c r="NRX662"/>
      <c r="NRY662"/>
      <c r="NRZ662"/>
      <c r="NSA662"/>
      <c r="NSB662"/>
      <c r="NSC662"/>
      <c r="NSD662"/>
      <c r="NSE662"/>
      <c r="NSF662"/>
      <c r="NSG662"/>
      <c r="NSH662"/>
      <c r="NSI662"/>
      <c r="NSJ662"/>
      <c r="NSK662"/>
      <c r="NSL662"/>
      <c r="NSM662"/>
      <c r="NSN662"/>
      <c r="NSO662"/>
      <c r="NSP662"/>
      <c r="NSQ662"/>
      <c r="NSR662"/>
      <c r="NSS662"/>
      <c r="NST662"/>
      <c r="NSU662"/>
      <c r="NSV662"/>
      <c r="NSW662"/>
      <c r="NSX662"/>
      <c r="NSY662"/>
      <c r="NSZ662"/>
      <c r="NTA662"/>
      <c r="NTB662"/>
      <c r="NTC662"/>
      <c r="NTD662"/>
      <c r="NTE662"/>
      <c r="NTF662"/>
      <c r="NTG662"/>
      <c r="NTH662"/>
      <c r="NTI662"/>
      <c r="NTJ662"/>
      <c r="NTK662"/>
      <c r="NTL662"/>
      <c r="NTM662"/>
      <c r="NTN662"/>
      <c r="NTO662"/>
      <c r="NTP662"/>
      <c r="NTQ662"/>
      <c r="NTR662"/>
      <c r="NTS662"/>
      <c r="NTT662"/>
      <c r="NTU662"/>
      <c r="NTV662"/>
      <c r="NTW662"/>
      <c r="NTX662"/>
      <c r="NTY662"/>
      <c r="NTZ662"/>
      <c r="NUA662"/>
      <c r="NUB662"/>
      <c r="NUC662"/>
      <c r="NUD662"/>
      <c r="NUE662"/>
      <c r="NUF662"/>
      <c r="NUG662"/>
      <c r="NUH662"/>
      <c r="NUI662"/>
      <c r="NUJ662"/>
      <c r="NUK662"/>
      <c r="NUL662"/>
      <c r="NUM662"/>
      <c r="NUN662"/>
      <c r="NUO662"/>
      <c r="NUP662"/>
      <c r="NUQ662"/>
      <c r="NUR662"/>
      <c r="NUS662"/>
      <c r="NUT662"/>
      <c r="NUU662"/>
      <c r="NUV662"/>
      <c r="NUW662"/>
      <c r="NUX662"/>
      <c r="NUY662"/>
      <c r="NUZ662"/>
      <c r="NVA662"/>
      <c r="NVB662"/>
      <c r="NVC662"/>
      <c r="NVD662"/>
      <c r="NVE662"/>
      <c r="NVF662"/>
      <c r="NVG662"/>
      <c r="NVH662"/>
      <c r="NVI662"/>
      <c r="NVJ662"/>
      <c r="NVK662"/>
      <c r="NVL662"/>
      <c r="NVM662"/>
      <c r="NVN662"/>
      <c r="NVO662"/>
      <c r="NVP662"/>
      <c r="NVQ662"/>
      <c r="NVR662"/>
      <c r="NVS662"/>
      <c r="NVT662"/>
      <c r="NVU662"/>
      <c r="NVV662"/>
      <c r="NVW662"/>
      <c r="NVX662"/>
      <c r="NVY662"/>
      <c r="NVZ662"/>
      <c r="NWA662"/>
      <c r="NWB662"/>
      <c r="NWC662"/>
      <c r="NWD662"/>
      <c r="NWE662"/>
      <c r="NWF662"/>
      <c r="NWG662"/>
      <c r="NWH662"/>
      <c r="NWI662"/>
      <c r="NWJ662"/>
      <c r="NWK662"/>
      <c r="NWL662"/>
      <c r="NWM662"/>
      <c r="NWN662"/>
      <c r="NWO662"/>
      <c r="NWP662"/>
      <c r="NWQ662"/>
      <c r="NWR662"/>
      <c r="NWS662"/>
      <c r="NWT662"/>
      <c r="NWU662"/>
      <c r="NWV662"/>
      <c r="NWW662"/>
      <c r="NWX662"/>
      <c r="NWY662"/>
      <c r="NWZ662"/>
      <c r="NXA662"/>
      <c r="NXB662"/>
      <c r="NXC662"/>
      <c r="NXD662"/>
      <c r="NXE662"/>
      <c r="NXF662"/>
      <c r="NXG662"/>
      <c r="NXH662"/>
      <c r="NXI662"/>
      <c r="NXJ662"/>
      <c r="NXK662"/>
      <c r="NXL662"/>
      <c r="NXM662"/>
      <c r="NXN662"/>
      <c r="NXO662"/>
      <c r="NXP662"/>
      <c r="NXQ662"/>
      <c r="NXR662"/>
      <c r="NXS662"/>
      <c r="NXT662"/>
      <c r="NXU662"/>
      <c r="NXV662"/>
      <c r="NXW662"/>
      <c r="NXX662"/>
      <c r="NXY662"/>
      <c r="NXZ662"/>
      <c r="NYA662"/>
      <c r="NYB662"/>
      <c r="NYC662"/>
      <c r="NYD662"/>
      <c r="NYE662"/>
      <c r="NYF662"/>
      <c r="NYG662"/>
      <c r="NYH662"/>
      <c r="NYI662"/>
      <c r="NYJ662"/>
      <c r="NYK662"/>
      <c r="NYL662"/>
      <c r="NYM662"/>
      <c r="NYN662"/>
      <c r="NYO662"/>
      <c r="NYP662"/>
      <c r="NYQ662"/>
      <c r="NYR662"/>
      <c r="NYS662"/>
      <c r="NYT662"/>
      <c r="NYU662"/>
      <c r="NYV662"/>
      <c r="NYW662"/>
      <c r="NYX662"/>
      <c r="NYY662"/>
      <c r="NYZ662"/>
      <c r="NZA662"/>
      <c r="NZB662"/>
      <c r="NZC662"/>
      <c r="NZD662"/>
      <c r="NZE662"/>
      <c r="NZF662"/>
      <c r="NZG662"/>
      <c r="NZH662"/>
      <c r="NZI662"/>
      <c r="NZJ662"/>
      <c r="NZK662"/>
      <c r="NZL662"/>
      <c r="NZM662"/>
      <c r="NZN662"/>
      <c r="NZO662"/>
      <c r="NZP662"/>
      <c r="NZQ662"/>
      <c r="NZR662"/>
      <c r="NZS662"/>
      <c r="NZT662"/>
      <c r="NZU662"/>
      <c r="NZV662"/>
      <c r="NZW662"/>
      <c r="NZX662"/>
      <c r="NZY662"/>
      <c r="NZZ662"/>
      <c r="OAA662"/>
      <c r="OAB662"/>
      <c r="OAC662"/>
      <c r="OAD662"/>
      <c r="OAE662"/>
      <c r="OAF662"/>
      <c r="OAG662"/>
      <c r="OAH662"/>
      <c r="OAI662"/>
      <c r="OAJ662"/>
      <c r="OAK662"/>
      <c r="OAL662"/>
      <c r="OAM662"/>
      <c r="OAN662"/>
      <c r="OAO662"/>
      <c r="OAP662"/>
      <c r="OAQ662"/>
      <c r="OAR662"/>
      <c r="OAS662"/>
      <c r="OAT662"/>
      <c r="OAU662"/>
      <c r="OAV662"/>
      <c r="OAW662"/>
      <c r="OAX662"/>
      <c r="OAY662"/>
      <c r="OAZ662"/>
      <c r="OBA662"/>
      <c r="OBB662"/>
      <c r="OBC662"/>
      <c r="OBD662"/>
      <c r="OBE662"/>
      <c r="OBF662"/>
      <c r="OBG662"/>
      <c r="OBH662"/>
      <c r="OBI662"/>
      <c r="OBJ662"/>
      <c r="OBK662"/>
      <c r="OBL662"/>
      <c r="OBM662"/>
      <c r="OBN662"/>
      <c r="OBO662"/>
      <c r="OBP662"/>
      <c r="OBQ662"/>
      <c r="OBR662"/>
      <c r="OBS662"/>
      <c r="OBT662"/>
      <c r="OBU662"/>
      <c r="OBV662"/>
      <c r="OBW662"/>
      <c r="OBX662"/>
      <c r="OBY662"/>
      <c r="OBZ662"/>
      <c r="OCA662"/>
      <c r="OCB662"/>
      <c r="OCC662"/>
      <c r="OCD662"/>
      <c r="OCE662"/>
      <c r="OCF662"/>
      <c r="OCG662"/>
      <c r="OCH662"/>
      <c r="OCI662"/>
      <c r="OCJ662"/>
      <c r="OCK662"/>
      <c r="OCL662"/>
      <c r="OCM662"/>
      <c r="OCN662"/>
      <c r="OCO662"/>
      <c r="OCP662"/>
      <c r="OCQ662"/>
      <c r="OCR662"/>
      <c r="OCS662"/>
      <c r="OCT662"/>
      <c r="OCU662"/>
      <c r="OCV662"/>
      <c r="OCW662"/>
      <c r="OCX662"/>
      <c r="OCY662"/>
      <c r="OCZ662"/>
      <c r="ODA662"/>
      <c r="ODB662"/>
      <c r="ODC662"/>
      <c r="ODD662"/>
      <c r="ODE662"/>
      <c r="ODF662"/>
      <c r="ODG662"/>
      <c r="ODH662"/>
      <c r="ODI662"/>
      <c r="ODJ662"/>
      <c r="ODK662"/>
      <c r="ODL662"/>
      <c r="ODM662"/>
      <c r="ODN662"/>
      <c r="ODO662"/>
      <c r="ODP662"/>
      <c r="ODQ662"/>
      <c r="ODR662"/>
      <c r="ODS662"/>
      <c r="ODT662"/>
      <c r="ODU662"/>
      <c r="ODV662"/>
      <c r="ODW662"/>
      <c r="ODX662"/>
      <c r="ODY662"/>
      <c r="ODZ662"/>
      <c r="OEA662"/>
      <c r="OEB662"/>
      <c r="OEC662"/>
      <c r="OED662"/>
      <c r="OEE662"/>
      <c r="OEF662"/>
      <c r="OEG662"/>
      <c r="OEH662"/>
      <c r="OEI662"/>
      <c r="OEJ662"/>
      <c r="OEK662"/>
      <c r="OEL662"/>
      <c r="OEM662"/>
      <c r="OEN662"/>
      <c r="OEO662"/>
      <c r="OEP662"/>
      <c r="OEQ662"/>
      <c r="OER662"/>
      <c r="OES662"/>
      <c r="OET662"/>
      <c r="OEU662"/>
      <c r="OEV662"/>
      <c r="OEW662"/>
      <c r="OEX662"/>
      <c r="OEY662"/>
      <c r="OEZ662"/>
      <c r="OFA662"/>
      <c r="OFB662"/>
      <c r="OFC662"/>
      <c r="OFD662"/>
      <c r="OFE662"/>
      <c r="OFF662"/>
      <c r="OFG662"/>
      <c r="OFH662"/>
      <c r="OFI662"/>
      <c r="OFJ662"/>
      <c r="OFK662"/>
      <c r="OFL662"/>
      <c r="OFM662"/>
      <c r="OFN662"/>
      <c r="OFO662"/>
      <c r="OFP662"/>
      <c r="OFQ662"/>
      <c r="OFR662"/>
      <c r="OFS662"/>
      <c r="OFT662"/>
      <c r="OFU662"/>
      <c r="OFV662"/>
      <c r="OFW662"/>
      <c r="OFX662"/>
      <c r="OFY662"/>
      <c r="OFZ662"/>
      <c r="OGA662"/>
      <c r="OGB662"/>
      <c r="OGC662"/>
      <c r="OGD662"/>
      <c r="OGE662"/>
      <c r="OGF662"/>
      <c r="OGG662"/>
      <c r="OGH662"/>
      <c r="OGI662"/>
      <c r="OGJ662"/>
      <c r="OGK662"/>
      <c r="OGL662"/>
      <c r="OGM662"/>
      <c r="OGN662"/>
      <c r="OGO662"/>
      <c r="OGP662"/>
      <c r="OGQ662"/>
      <c r="OGR662"/>
      <c r="OGS662"/>
      <c r="OGT662"/>
      <c r="OGU662"/>
      <c r="OGV662"/>
      <c r="OGW662"/>
      <c r="OGX662"/>
      <c r="OGY662"/>
      <c r="OGZ662"/>
      <c r="OHA662"/>
      <c r="OHB662"/>
      <c r="OHC662"/>
      <c r="OHD662"/>
      <c r="OHE662"/>
      <c r="OHF662"/>
      <c r="OHG662"/>
      <c r="OHH662"/>
      <c r="OHI662"/>
      <c r="OHJ662"/>
      <c r="OHK662"/>
      <c r="OHL662"/>
      <c r="OHM662"/>
      <c r="OHN662"/>
      <c r="OHO662"/>
      <c r="OHP662"/>
      <c r="OHQ662"/>
      <c r="OHR662"/>
      <c r="OHS662"/>
      <c r="OHT662"/>
      <c r="OHU662"/>
      <c r="OHV662"/>
      <c r="OHW662"/>
      <c r="OHX662"/>
      <c r="OHY662"/>
      <c r="OHZ662"/>
      <c r="OIA662"/>
      <c r="OIB662"/>
      <c r="OIC662"/>
      <c r="OID662"/>
      <c r="OIE662"/>
      <c r="OIF662"/>
      <c r="OIG662"/>
      <c r="OIH662"/>
      <c r="OII662"/>
      <c r="OIJ662"/>
      <c r="OIK662"/>
      <c r="OIL662"/>
      <c r="OIM662"/>
      <c r="OIN662"/>
      <c r="OIO662"/>
      <c r="OIP662"/>
      <c r="OIQ662"/>
      <c r="OIR662"/>
      <c r="OIS662"/>
      <c r="OIT662"/>
      <c r="OIU662"/>
      <c r="OIV662"/>
      <c r="OIW662"/>
      <c r="OIX662"/>
      <c r="OIY662"/>
      <c r="OIZ662"/>
      <c r="OJA662"/>
      <c r="OJB662"/>
      <c r="OJC662"/>
      <c r="OJD662"/>
      <c r="OJE662"/>
      <c r="OJF662"/>
      <c r="OJG662"/>
      <c r="OJH662"/>
      <c r="OJI662"/>
      <c r="OJJ662"/>
      <c r="OJK662"/>
      <c r="OJL662"/>
      <c r="OJM662"/>
      <c r="OJN662"/>
      <c r="OJO662"/>
      <c r="OJP662"/>
      <c r="OJQ662"/>
      <c r="OJR662"/>
      <c r="OJS662"/>
      <c r="OJT662"/>
      <c r="OJU662"/>
      <c r="OJV662"/>
      <c r="OJW662"/>
      <c r="OJX662"/>
      <c r="OJY662"/>
      <c r="OJZ662"/>
      <c r="OKA662"/>
      <c r="OKB662"/>
      <c r="OKC662"/>
      <c r="OKD662"/>
      <c r="OKE662"/>
      <c r="OKF662"/>
      <c r="OKG662"/>
      <c r="OKH662"/>
      <c r="OKI662"/>
      <c r="OKJ662"/>
      <c r="OKK662"/>
      <c r="OKL662"/>
      <c r="OKM662"/>
      <c r="OKN662"/>
      <c r="OKO662"/>
      <c r="OKP662"/>
      <c r="OKQ662"/>
      <c r="OKR662"/>
      <c r="OKS662"/>
      <c r="OKT662"/>
      <c r="OKU662"/>
      <c r="OKV662"/>
      <c r="OKW662"/>
      <c r="OKX662"/>
      <c r="OKY662"/>
      <c r="OKZ662"/>
      <c r="OLA662"/>
      <c r="OLB662"/>
      <c r="OLC662"/>
      <c r="OLD662"/>
      <c r="OLE662"/>
      <c r="OLF662"/>
      <c r="OLG662"/>
      <c r="OLH662"/>
      <c r="OLI662"/>
      <c r="OLJ662"/>
      <c r="OLK662"/>
      <c r="OLL662"/>
      <c r="OLM662"/>
      <c r="OLN662"/>
      <c r="OLO662"/>
      <c r="OLP662"/>
      <c r="OLQ662"/>
      <c r="OLR662"/>
      <c r="OLS662"/>
      <c r="OLT662"/>
      <c r="OLU662"/>
      <c r="OLV662"/>
      <c r="OLW662"/>
      <c r="OLX662"/>
      <c r="OLY662"/>
      <c r="OLZ662"/>
      <c r="OMA662"/>
      <c r="OMB662"/>
      <c r="OMC662"/>
      <c r="OMD662"/>
      <c r="OME662"/>
      <c r="OMF662"/>
      <c r="OMG662"/>
      <c r="OMH662"/>
      <c r="OMI662"/>
      <c r="OMJ662"/>
      <c r="OMK662"/>
      <c r="OML662"/>
      <c r="OMM662"/>
      <c r="OMN662"/>
      <c r="OMO662"/>
      <c r="OMP662"/>
      <c r="OMQ662"/>
      <c r="OMR662"/>
      <c r="OMS662"/>
      <c r="OMT662"/>
      <c r="OMU662"/>
      <c r="OMV662"/>
      <c r="OMW662"/>
      <c r="OMX662"/>
      <c r="OMY662"/>
      <c r="OMZ662"/>
      <c r="ONA662"/>
      <c r="ONB662"/>
      <c r="ONC662"/>
      <c r="OND662"/>
      <c r="ONE662"/>
      <c r="ONF662"/>
      <c r="ONG662"/>
      <c r="ONH662"/>
      <c r="ONI662"/>
      <c r="ONJ662"/>
      <c r="ONK662"/>
      <c r="ONL662"/>
      <c r="ONM662"/>
      <c r="ONN662"/>
      <c r="ONO662"/>
      <c r="ONP662"/>
      <c r="ONQ662"/>
      <c r="ONR662"/>
      <c r="ONS662"/>
      <c r="ONT662"/>
      <c r="ONU662"/>
      <c r="ONV662"/>
      <c r="ONW662"/>
      <c r="ONX662"/>
      <c r="ONY662"/>
      <c r="ONZ662"/>
      <c r="OOA662"/>
      <c r="OOB662"/>
      <c r="OOC662"/>
      <c r="OOD662"/>
      <c r="OOE662"/>
      <c r="OOF662"/>
      <c r="OOG662"/>
      <c r="OOH662"/>
      <c r="OOI662"/>
      <c r="OOJ662"/>
      <c r="OOK662"/>
      <c r="OOL662"/>
      <c r="OOM662"/>
      <c r="OON662"/>
      <c r="OOO662"/>
      <c r="OOP662"/>
      <c r="OOQ662"/>
      <c r="OOR662"/>
      <c r="OOS662"/>
      <c r="OOT662"/>
      <c r="OOU662"/>
      <c r="OOV662"/>
      <c r="OOW662"/>
      <c r="OOX662"/>
      <c r="OOY662"/>
      <c r="OOZ662"/>
      <c r="OPA662"/>
      <c r="OPB662"/>
      <c r="OPC662"/>
      <c r="OPD662"/>
      <c r="OPE662"/>
      <c r="OPF662"/>
      <c r="OPG662"/>
      <c r="OPH662"/>
      <c r="OPI662"/>
      <c r="OPJ662"/>
      <c r="OPK662"/>
      <c r="OPL662"/>
      <c r="OPM662"/>
      <c r="OPN662"/>
      <c r="OPO662"/>
      <c r="OPP662"/>
      <c r="OPQ662"/>
      <c r="OPR662"/>
      <c r="OPS662"/>
      <c r="OPT662"/>
      <c r="OPU662"/>
      <c r="OPV662"/>
      <c r="OPW662"/>
      <c r="OPX662"/>
      <c r="OPY662"/>
      <c r="OPZ662"/>
      <c r="OQA662"/>
      <c r="OQB662"/>
      <c r="OQC662"/>
      <c r="OQD662"/>
      <c r="OQE662"/>
      <c r="OQF662"/>
      <c r="OQG662"/>
      <c r="OQH662"/>
      <c r="OQI662"/>
      <c r="OQJ662"/>
      <c r="OQK662"/>
      <c r="OQL662"/>
      <c r="OQM662"/>
      <c r="OQN662"/>
      <c r="OQO662"/>
      <c r="OQP662"/>
      <c r="OQQ662"/>
      <c r="OQR662"/>
      <c r="OQS662"/>
      <c r="OQT662"/>
      <c r="OQU662"/>
      <c r="OQV662"/>
      <c r="OQW662"/>
      <c r="OQX662"/>
      <c r="OQY662"/>
      <c r="OQZ662"/>
      <c r="ORA662"/>
      <c r="ORB662"/>
      <c r="ORC662"/>
      <c r="ORD662"/>
      <c r="ORE662"/>
      <c r="ORF662"/>
      <c r="ORG662"/>
      <c r="ORH662"/>
      <c r="ORI662"/>
      <c r="ORJ662"/>
      <c r="ORK662"/>
      <c r="ORL662"/>
      <c r="ORM662"/>
      <c r="ORN662"/>
      <c r="ORO662"/>
      <c r="ORP662"/>
      <c r="ORQ662"/>
      <c r="ORR662"/>
      <c r="ORS662"/>
      <c r="ORT662"/>
      <c r="ORU662"/>
      <c r="ORV662"/>
      <c r="ORW662"/>
      <c r="ORX662"/>
      <c r="ORY662"/>
      <c r="ORZ662"/>
      <c r="OSA662"/>
      <c r="OSB662"/>
      <c r="OSC662"/>
      <c r="OSD662"/>
      <c r="OSE662"/>
      <c r="OSF662"/>
      <c r="OSG662"/>
      <c r="OSH662"/>
      <c r="OSI662"/>
      <c r="OSJ662"/>
      <c r="OSK662"/>
      <c r="OSL662"/>
      <c r="OSM662"/>
      <c r="OSN662"/>
      <c r="OSO662"/>
      <c r="OSP662"/>
      <c r="OSQ662"/>
      <c r="OSR662"/>
      <c r="OSS662"/>
      <c r="OST662"/>
      <c r="OSU662"/>
      <c r="OSV662"/>
      <c r="OSW662"/>
      <c r="OSX662"/>
      <c r="OSY662"/>
      <c r="OSZ662"/>
      <c r="OTA662"/>
      <c r="OTB662"/>
      <c r="OTC662"/>
      <c r="OTD662"/>
      <c r="OTE662"/>
      <c r="OTF662"/>
      <c r="OTG662"/>
      <c r="OTH662"/>
      <c r="OTI662"/>
      <c r="OTJ662"/>
      <c r="OTK662"/>
      <c r="OTL662"/>
      <c r="OTM662"/>
      <c r="OTN662"/>
      <c r="OTO662"/>
      <c r="OTP662"/>
      <c r="OTQ662"/>
      <c r="OTR662"/>
      <c r="OTS662"/>
      <c r="OTT662"/>
      <c r="OTU662"/>
      <c r="OTV662"/>
      <c r="OTW662"/>
      <c r="OTX662"/>
      <c r="OTY662"/>
      <c r="OTZ662"/>
      <c r="OUA662"/>
      <c r="OUB662"/>
      <c r="OUC662"/>
      <c r="OUD662"/>
      <c r="OUE662"/>
      <c r="OUF662"/>
      <c r="OUG662"/>
      <c r="OUH662"/>
      <c r="OUI662"/>
      <c r="OUJ662"/>
      <c r="OUK662"/>
      <c r="OUL662"/>
      <c r="OUM662"/>
      <c r="OUN662"/>
      <c r="OUO662"/>
      <c r="OUP662"/>
      <c r="OUQ662"/>
      <c r="OUR662"/>
      <c r="OUS662"/>
      <c r="OUT662"/>
      <c r="OUU662"/>
      <c r="OUV662"/>
      <c r="OUW662"/>
      <c r="OUX662"/>
      <c r="OUY662"/>
      <c r="OUZ662"/>
      <c r="OVA662"/>
      <c r="OVB662"/>
      <c r="OVC662"/>
      <c r="OVD662"/>
      <c r="OVE662"/>
      <c r="OVF662"/>
      <c r="OVG662"/>
      <c r="OVH662"/>
      <c r="OVI662"/>
      <c r="OVJ662"/>
      <c r="OVK662"/>
      <c r="OVL662"/>
      <c r="OVM662"/>
      <c r="OVN662"/>
      <c r="OVO662"/>
      <c r="OVP662"/>
      <c r="OVQ662"/>
      <c r="OVR662"/>
      <c r="OVS662"/>
      <c r="OVT662"/>
      <c r="OVU662"/>
      <c r="OVV662"/>
      <c r="OVW662"/>
      <c r="OVX662"/>
      <c r="OVY662"/>
      <c r="OVZ662"/>
      <c r="OWA662"/>
      <c r="OWB662"/>
      <c r="OWC662"/>
      <c r="OWD662"/>
      <c r="OWE662"/>
      <c r="OWF662"/>
      <c r="OWG662"/>
      <c r="OWH662"/>
      <c r="OWI662"/>
      <c r="OWJ662"/>
      <c r="OWK662"/>
      <c r="OWL662"/>
      <c r="OWM662"/>
      <c r="OWN662"/>
      <c r="OWO662"/>
      <c r="OWP662"/>
      <c r="OWQ662"/>
      <c r="OWR662"/>
      <c r="OWS662"/>
      <c r="OWT662"/>
      <c r="OWU662"/>
      <c r="OWV662"/>
      <c r="OWW662"/>
      <c r="OWX662"/>
      <c r="OWY662"/>
      <c r="OWZ662"/>
      <c r="OXA662"/>
      <c r="OXB662"/>
      <c r="OXC662"/>
      <c r="OXD662"/>
      <c r="OXE662"/>
      <c r="OXF662"/>
      <c r="OXG662"/>
      <c r="OXH662"/>
      <c r="OXI662"/>
      <c r="OXJ662"/>
      <c r="OXK662"/>
      <c r="OXL662"/>
      <c r="OXM662"/>
      <c r="OXN662"/>
      <c r="OXO662"/>
      <c r="OXP662"/>
      <c r="OXQ662"/>
      <c r="OXR662"/>
      <c r="OXS662"/>
      <c r="OXT662"/>
      <c r="OXU662"/>
      <c r="OXV662"/>
      <c r="OXW662"/>
      <c r="OXX662"/>
      <c r="OXY662"/>
      <c r="OXZ662"/>
      <c r="OYA662"/>
      <c r="OYB662"/>
      <c r="OYC662"/>
      <c r="OYD662"/>
      <c r="OYE662"/>
      <c r="OYF662"/>
      <c r="OYG662"/>
      <c r="OYH662"/>
      <c r="OYI662"/>
      <c r="OYJ662"/>
      <c r="OYK662"/>
      <c r="OYL662"/>
      <c r="OYM662"/>
      <c r="OYN662"/>
      <c r="OYO662"/>
      <c r="OYP662"/>
      <c r="OYQ662"/>
      <c r="OYR662"/>
      <c r="OYS662"/>
      <c r="OYT662"/>
      <c r="OYU662"/>
      <c r="OYV662"/>
      <c r="OYW662"/>
      <c r="OYX662"/>
      <c r="OYY662"/>
      <c r="OYZ662"/>
      <c r="OZA662"/>
      <c r="OZB662"/>
      <c r="OZC662"/>
      <c r="OZD662"/>
      <c r="OZE662"/>
      <c r="OZF662"/>
      <c r="OZG662"/>
      <c r="OZH662"/>
      <c r="OZI662"/>
      <c r="OZJ662"/>
      <c r="OZK662"/>
      <c r="OZL662"/>
      <c r="OZM662"/>
      <c r="OZN662"/>
      <c r="OZO662"/>
      <c r="OZP662"/>
      <c r="OZQ662"/>
      <c r="OZR662"/>
      <c r="OZS662"/>
      <c r="OZT662"/>
      <c r="OZU662"/>
      <c r="OZV662"/>
      <c r="OZW662"/>
      <c r="OZX662"/>
      <c r="OZY662"/>
      <c r="OZZ662"/>
      <c r="PAA662"/>
      <c r="PAB662"/>
      <c r="PAC662"/>
      <c r="PAD662"/>
      <c r="PAE662"/>
      <c r="PAF662"/>
      <c r="PAG662"/>
      <c r="PAH662"/>
      <c r="PAI662"/>
      <c r="PAJ662"/>
      <c r="PAK662"/>
      <c r="PAL662"/>
      <c r="PAM662"/>
      <c r="PAN662"/>
      <c r="PAO662"/>
      <c r="PAP662"/>
      <c r="PAQ662"/>
      <c r="PAR662"/>
      <c r="PAS662"/>
      <c r="PAT662"/>
      <c r="PAU662"/>
      <c r="PAV662"/>
      <c r="PAW662"/>
      <c r="PAX662"/>
      <c r="PAY662"/>
      <c r="PAZ662"/>
      <c r="PBA662"/>
      <c r="PBB662"/>
      <c r="PBC662"/>
      <c r="PBD662"/>
      <c r="PBE662"/>
      <c r="PBF662"/>
      <c r="PBG662"/>
      <c r="PBH662"/>
      <c r="PBI662"/>
      <c r="PBJ662"/>
      <c r="PBK662"/>
      <c r="PBL662"/>
      <c r="PBM662"/>
      <c r="PBN662"/>
      <c r="PBO662"/>
      <c r="PBP662"/>
      <c r="PBQ662"/>
      <c r="PBR662"/>
      <c r="PBS662"/>
      <c r="PBT662"/>
      <c r="PBU662"/>
      <c r="PBV662"/>
      <c r="PBW662"/>
      <c r="PBX662"/>
      <c r="PBY662"/>
      <c r="PBZ662"/>
      <c r="PCA662"/>
      <c r="PCB662"/>
      <c r="PCC662"/>
      <c r="PCD662"/>
      <c r="PCE662"/>
      <c r="PCF662"/>
      <c r="PCG662"/>
      <c r="PCH662"/>
      <c r="PCI662"/>
      <c r="PCJ662"/>
      <c r="PCK662"/>
      <c r="PCL662"/>
      <c r="PCM662"/>
      <c r="PCN662"/>
      <c r="PCO662"/>
      <c r="PCP662"/>
      <c r="PCQ662"/>
      <c r="PCR662"/>
      <c r="PCS662"/>
      <c r="PCT662"/>
      <c r="PCU662"/>
      <c r="PCV662"/>
      <c r="PCW662"/>
      <c r="PCX662"/>
      <c r="PCY662"/>
      <c r="PCZ662"/>
      <c r="PDA662"/>
      <c r="PDB662"/>
      <c r="PDC662"/>
      <c r="PDD662"/>
      <c r="PDE662"/>
      <c r="PDF662"/>
      <c r="PDG662"/>
      <c r="PDH662"/>
      <c r="PDI662"/>
      <c r="PDJ662"/>
      <c r="PDK662"/>
      <c r="PDL662"/>
      <c r="PDM662"/>
      <c r="PDN662"/>
      <c r="PDO662"/>
      <c r="PDP662"/>
      <c r="PDQ662"/>
      <c r="PDR662"/>
      <c r="PDS662"/>
      <c r="PDT662"/>
      <c r="PDU662"/>
      <c r="PDV662"/>
      <c r="PDW662"/>
      <c r="PDX662"/>
      <c r="PDY662"/>
      <c r="PDZ662"/>
      <c r="PEA662"/>
      <c r="PEB662"/>
      <c r="PEC662"/>
      <c r="PED662"/>
      <c r="PEE662"/>
      <c r="PEF662"/>
      <c r="PEG662"/>
      <c r="PEH662"/>
      <c r="PEI662"/>
      <c r="PEJ662"/>
      <c r="PEK662"/>
      <c r="PEL662"/>
      <c r="PEM662"/>
      <c r="PEN662"/>
      <c r="PEO662"/>
      <c r="PEP662"/>
      <c r="PEQ662"/>
      <c r="PER662"/>
      <c r="PES662"/>
      <c r="PET662"/>
      <c r="PEU662"/>
      <c r="PEV662"/>
      <c r="PEW662"/>
      <c r="PEX662"/>
      <c r="PEY662"/>
      <c r="PEZ662"/>
      <c r="PFA662"/>
      <c r="PFB662"/>
      <c r="PFC662"/>
      <c r="PFD662"/>
      <c r="PFE662"/>
      <c r="PFF662"/>
      <c r="PFG662"/>
      <c r="PFH662"/>
      <c r="PFI662"/>
      <c r="PFJ662"/>
      <c r="PFK662"/>
      <c r="PFL662"/>
      <c r="PFM662"/>
      <c r="PFN662"/>
      <c r="PFO662"/>
      <c r="PFP662"/>
      <c r="PFQ662"/>
      <c r="PFR662"/>
      <c r="PFS662"/>
      <c r="PFT662"/>
      <c r="PFU662"/>
      <c r="PFV662"/>
      <c r="PFW662"/>
      <c r="PFX662"/>
      <c r="PFY662"/>
      <c r="PFZ662"/>
      <c r="PGA662"/>
      <c r="PGB662"/>
      <c r="PGC662"/>
      <c r="PGD662"/>
      <c r="PGE662"/>
      <c r="PGF662"/>
      <c r="PGG662"/>
      <c r="PGH662"/>
      <c r="PGI662"/>
      <c r="PGJ662"/>
      <c r="PGK662"/>
      <c r="PGL662"/>
      <c r="PGM662"/>
      <c r="PGN662"/>
      <c r="PGO662"/>
      <c r="PGP662"/>
      <c r="PGQ662"/>
      <c r="PGR662"/>
      <c r="PGS662"/>
      <c r="PGT662"/>
      <c r="PGU662"/>
      <c r="PGV662"/>
      <c r="PGW662"/>
      <c r="PGX662"/>
      <c r="PGY662"/>
      <c r="PGZ662"/>
      <c r="PHA662"/>
      <c r="PHB662"/>
      <c r="PHC662"/>
      <c r="PHD662"/>
      <c r="PHE662"/>
      <c r="PHF662"/>
      <c r="PHG662"/>
      <c r="PHH662"/>
      <c r="PHI662"/>
      <c r="PHJ662"/>
      <c r="PHK662"/>
      <c r="PHL662"/>
      <c r="PHM662"/>
      <c r="PHN662"/>
      <c r="PHO662"/>
      <c r="PHP662"/>
      <c r="PHQ662"/>
      <c r="PHR662"/>
      <c r="PHS662"/>
      <c r="PHT662"/>
      <c r="PHU662"/>
      <c r="PHV662"/>
      <c r="PHW662"/>
      <c r="PHX662"/>
      <c r="PHY662"/>
      <c r="PHZ662"/>
      <c r="PIA662"/>
      <c r="PIB662"/>
      <c r="PIC662"/>
      <c r="PID662"/>
      <c r="PIE662"/>
      <c r="PIF662"/>
      <c r="PIG662"/>
      <c r="PIH662"/>
      <c r="PII662"/>
      <c r="PIJ662"/>
      <c r="PIK662"/>
      <c r="PIL662"/>
      <c r="PIM662"/>
      <c r="PIN662"/>
      <c r="PIO662"/>
      <c r="PIP662"/>
      <c r="PIQ662"/>
      <c r="PIR662"/>
      <c r="PIS662"/>
      <c r="PIT662"/>
      <c r="PIU662"/>
      <c r="PIV662"/>
      <c r="PIW662"/>
      <c r="PIX662"/>
      <c r="PIY662"/>
      <c r="PIZ662"/>
      <c r="PJA662"/>
      <c r="PJB662"/>
      <c r="PJC662"/>
      <c r="PJD662"/>
      <c r="PJE662"/>
      <c r="PJF662"/>
      <c r="PJG662"/>
      <c r="PJH662"/>
      <c r="PJI662"/>
      <c r="PJJ662"/>
      <c r="PJK662"/>
      <c r="PJL662"/>
      <c r="PJM662"/>
      <c r="PJN662"/>
      <c r="PJO662"/>
      <c r="PJP662"/>
      <c r="PJQ662"/>
      <c r="PJR662"/>
      <c r="PJS662"/>
      <c r="PJT662"/>
      <c r="PJU662"/>
      <c r="PJV662"/>
      <c r="PJW662"/>
      <c r="PJX662"/>
      <c r="PJY662"/>
      <c r="PJZ662"/>
      <c r="PKA662"/>
      <c r="PKB662"/>
      <c r="PKC662"/>
      <c r="PKD662"/>
      <c r="PKE662"/>
      <c r="PKF662"/>
      <c r="PKG662"/>
      <c r="PKH662"/>
      <c r="PKI662"/>
      <c r="PKJ662"/>
      <c r="PKK662"/>
      <c r="PKL662"/>
      <c r="PKM662"/>
      <c r="PKN662"/>
      <c r="PKO662"/>
      <c r="PKP662"/>
      <c r="PKQ662"/>
      <c r="PKR662"/>
      <c r="PKS662"/>
      <c r="PKT662"/>
      <c r="PKU662"/>
      <c r="PKV662"/>
      <c r="PKW662"/>
      <c r="PKX662"/>
      <c r="PKY662"/>
      <c r="PKZ662"/>
      <c r="PLA662"/>
      <c r="PLB662"/>
      <c r="PLC662"/>
      <c r="PLD662"/>
      <c r="PLE662"/>
      <c r="PLF662"/>
      <c r="PLG662"/>
      <c r="PLH662"/>
      <c r="PLI662"/>
      <c r="PLJ662"/>
      <c r="PLK662"/>
      <c r="PLL662"/>
      <c r="PLM662"/>
      <c r="PLN662"/>
      <c r="PLO662"/>
      <c r="PLP662"/>
      <c r="PLQ662"/>
      <c r="PLR662"/>
      <c r="PLS662"/>
      <c r="PLT662"/>
      <c r="PLU662"/>
      <c r="PLV662"/>
      <c r="PLW662"/>
      <c r="PLX662"/>
      <c r="PLY662"/>
      <c r="PLZ662"/>
      <c r="PMA662"/>
      <c r="PMB662"/>
      <c r="PMC662"/>
      <c r="PMD662"/>
      <c r="PME662"/>
      <c r="PMF662"/>
      <c r="PMG662"/>
      <c r="PMH662"/>
      <c r="PMI662"/>
      <c r="PMJ662"/>
      <c r="PMK662"/>
      <c r="PML662"/>
      <c r="PMM662"/>
      <c r="PMN662"/>
      <c r="PMO662"/>
      <c r="PMP662"/>
      <c r="PMQ662"/>
      <c r="PMR662"/>
      <c r="PMS662"/>
      <c r="PMT662"/>
      <c r="PMU662"/>
      <c r="PMV662"/>
      <c r="PMW662"/>
      <c r="PMX662"/>
      <c r="PMY662"/>
      <c r="PMZ662"/>
      <c r="PNA662"/>
      <c r="PNB662"/>
      <c r="PNC662"/>
      <c r="PND662"/>
      <c r="PNE662"/>
      <c r="PNF662"/>
      <c r="PNG662"/>
      <c r="PNH662"/>
      <c r="PNI662"/>
      <c r="PNJ662"/>
      <c r="PNK662"/>
      <c r="PNL662"/>
      <c r="PNM662"/>
      <c r="PNN662"/>
      <c r="PNO662"/>
      <c r="PNP662"/>
      <c r="PNQ662"/>
      <c r="PNR662"/>
      <c r="PNS662"/>
      <c r="PNT662"/>
      <c r="PNU662"/>
      <c r="PNV662"/>
      <c r="PNW662"/>
      <c r="PNX662"/>
      <c r="PNY662"/>
      <c r="PNZ662"/>
      <c r="POA662"/>
      <c r="POB662"/>
      <c r="POC662"/>
      <c r="POD662"/>
      <c r="POE662"/>
      <c r="POF662"/>
      <c r="POG662"/>
      <c r="POH662"/>
      <c r="POI662"/>
      <c r="POJ662"/>
      <c r="POK662"/>
      <c r="POL662"/>
      <c r="POM662"/>
      <c r="PON662"/>
      <c r="POO662"/>
      <c r="POP662"/>
      <c r="POQ662"/>
      <c r="POR662"/>
      <c r="POS662"/>
      <c r="POT662"/>
      <c r="POU662"/>
      <c r="POV662"/>
      <c r="POW662"/>
      <c r="POX662"/>
      <c r="POY662"/>
      <c r="POZ662"/>
      <c r="PPA662"/>
      <c r="PPB662"/>
      <c r="PPC662"/>
      <c r="PPD662"/>
      <c r="PPE662"/>
      <c r="PPF662"/>
      <c r="PPG662"/>
      <c r="PPH662"/>
      <c r="PPI662"/>
      <c r="PPJ662"/>
      <c r="PPK662"/>
      <c r="PPL662"/>
      <c r="PPM662"/>
      <c r="PPN662"/>
      <c r="PPO662"/>
      <c r="PPP662"/>
      <c r="PPQ662"/>
      <c r="PPR662"/>
      <c r="PPS662"/>
      <c r="PPT662"/>
      <c r="PPU662"/>
      <c r="PPV662"/>
      <c r="PPW662"/>
      <c r="PPX662"/>
      <c r="PPY662"/>
      <c r="PPZ662"/>
      <c r="PQA662"/>
      <c r="PQB662"/>
      <c r="PQC662"/>
      <c r="PQD662"/>
      <c r="PQE662"/>
      <c r="PQF662"/>
      <c r="PQG662"/>
      <c r="PQH662"/>
      <c r="PQI662"/>
      <c r="PQJ662"/>
      <c r="PQK662"/>
      <c r="PQL662"/>
      <c r="PQM662"/>
      <c r="PQN662"/>
      <c r="PQO662"/>
      <c r="PQP662"/>
      <c r="PQQ662"/>
      <c r="PQR662"/>
      <c r="PQS662"/>
      <c r="PQT662"/>
      <c r="PQU662"/>
      <c r="PQV662"/>
      <c r="PQW662"/>
      <c r="PQX662"/>
      <c r="PQY662"/>
      <c r="PQZ662"/>
      <c r="PRA662"/>
      <c r="PRB662"/>
      <c r="PRC662"/>
      <c r="PRD662"/>
      <c r="PRE662"/>
      <c r="PRF662"/>
      <c r="PRG662"/>
      <c r="PRH662"/>
      <c r="PRI662"/>
      <c r="PRJ662"/>
      <c r="PRK662"/>
      <c r="PRL662"/>
      <c r="PRM662"/>
      <c r="PRN662"/>
      <c r="PRO662"/>
      <c r="PRP662"/>
      <c r="PRQ662"/>
      <c r="PRR662"/>
      <c r="PRS662"/>
      <c r="PRT662"/>
      <c r="PRU662"/>
      <c r="PRV662"/>
      <c r="PRW662"/>
      <c r="PRX662"/>
      <c r="PRY662"/>
      <c r="PRZ662"/>
      <c r="PSA662"/>
      <c r="PSB662"/>
      <c r="PSC662"/>
      <c r="PSD662"/>
      <c r="PSE662"/>
      <c r="PSF662"/>
      <c r="PSG662"/>
      <c r="PSH662"/>
      <c r="PSI662"/>
      <c r="PSJ662"/>
      <c r="PSK662"/>
      <c r="PSL662"/>
      <c r="PSM662"/>
      <c r="PSN662"/>
      <c r="PSO662"/>
      <c r="PSP662"/>
      <c r="PSQ662"/>
      <c r="PSR662"/>
      <c r="PSS662"/>
      <c r="PST662"/>
      <c r="PSU662"/>
      <c r="PSV662"/>
      <c r="PSW662"/>
      <c r="PSX662"/>
      <c r="PSY662"/>
      <c r="PSZ662"/>
      <c r="PTA662"/>
      <c r="PTB662"/>
      <c r="PTC662"/>
      <c r="PTD662"/>
      <c r="PTE662"/>
      <c r="PTF662"/>
      <c r="PTG662"/>
      <c r="PTH662"/>
      <c r="PTI662"/>
      <c r="PTJ662"/>
      <c r="PTK662"/>
      <c r="PTL662"/>
      <c r="PTM662"/>
      <c r="PTN662"/>
      <c r="PTO662"/>
      <c r="PTP662"/>
      <c r="PTQ662"/>
      <c r="PTR662"/>
      <c r="PTS662"/>
      <c r="PTT662"/>
      <c r="PTU662"/>
      <c r="PTV662"/>
      <c r="PTW662"/>
      <c r="PTX662"/>
      <c r="PTY662"/>
      <c r="PTZ662"/>
      <c r="PUA662"/>
      <c r="PUB662"/>
      <c r="PUC662"/>
      <c r="PUD662"/>
      <c r="PUE662"/>
      <c r="PUF662"/>
      <c r="PUG662"/>
      <c r="PUH662"/>
      <c r="PUI662"/>
      <c r="PUJ662"/>
      <c r="PUK662"/>
      <c r="PUL662"/>
      <c r="PUM662"/>
      <c r="PUN662"/>
      <c r="PUO662"/>
      <c r="PUP662"/>
      <c r="PUQ662"/>
      <c r="PUR662"/>
      <c r="PUS662"/>
      <c r="PUT662"/>
      <c r="PUU662"/>
      <c r="PUV662"/>
      <c r="PUW662"/>
      <c r="PUX662"/>
      <c r="PUY662"/>
      <c r="PUZ662"/>
      <c r="PVA662"/>
      <c r="PVB662"/>
      <c r="PVC662"/>
      <c r="PVD662"/>
      <c r="PVE662"/>
      <c r="PVF662"/>
      <c r="PVG662"/>
      <c r="PVH662"/>
      <c r="PVI662"/>
      <c r="PVJ662"/>
      <c r="PVK662"/>
      <c r="PVL662"/>
      <c r="PVM662"/>
      <c r="PVN662"/>
      <c r="PVO662"/>
      <c r="PVP662"/>
      <c r="PVQ662"/>
      <c r="PVR662"/>
      <c r="PVS662"/>
      <c r="PVT662"/>
      <c r="PVU662"/>
      <c r="PVV662"/>
      <c r="PVW662"/>
      <c r="PVX662"/>
      <c r="PVY662"/>
      <c r="PVZ662"/>
      <c r="PWA662"/>
      <c r="PWB662"/>
      <c r="PWC662"/>
      <c r="PWD662"/>
      <c r="PWE662"/>
      <c r="PWF662"/>
      <c r="PWG662"/>
      <c r="PWH662"/>
      <c r="PWI662"/>
      <c r="PWJ662"/>
      <c r="PWK662"/>
      <c r="PWL662"/>
      <c r="PWM662"/>
      <c r="PWN662"/>
      <c r="PWO662"/>
      <c r="PWP662"/>
      <c r="PWQ662"/>
      <c r="PWR662"/>
      <c r="PWS662"/>
      <c r="PWT662"/>
      <c r="PWU662"/>
      <c r="PWV662"/>
      <c r="PWW662"/>
      <c r="PWX662"/>
      <c r="PWY662"/>
      <c r="PWZ662"/>
      <c r="PXA662"/>
      <c r="PXB662"/>
      <c r="PXC662"/>
      <c r="PXD662"/>
      <c r="PXE662"/>
      <c r="PXF662"/>
      <c r="PXG662"/>
      <c r="PXH662"/>
      <c r="PXI662"/>
      <c r="PXJ662"/>
      <c r="PXK662"/>
      <c r="PXL662"/>
      <c r="PXM662"/>
      <c r="PXN662"/>
      <c r="PXO662"/>
      <c r="PXP662"/>
      <c r="PXQ662"/>
      <c r="PXR662"/>
      <c r="PXS662"/>
      <c r="PXT662"/>
      <c r="PXU662"/>
      <c r="PXV662"/>
      <c r="PXW662"/>
      <c r="PXX662"/>
      <c r="PXY662"/>
      <c r="PXZ662"/>
      <c r="PYA662"/>
      <c r="PYB662"/>
      <c r="PYC662"/>
      <c r="PYD662"/>
      <c r="PYE662"/>
      <c r="PYF662"/>
      <c r="PYG662"/>
      <c r="PYH662"/>
      <c r="PYI662"/>
      <c r="PYJ662"/>
      <c r="PYK662"/>
      <c r="PYL662"/>
      <c r="PYM662"/>
      <c r="PYN662"/>
      <c r="PYO662"/>
      <c r="PYP662"/>
      <c r="PYQ662"/>
      <c r="PYR662"/>
      <c r="PYS662"/>
      <c r="PYT662"/>
      <c r="PYU662"/>
      <c r="PYV662"/>
      <c r="PYW662"/>
      <c r="PYX662"/>
      <c r="PYY662"/>
      <c r="PYZ662"/>
      <c r="PZA662"/>
      <c r="PZB662"/>
      <c r="PZC662"/>
      <c r="PZD662"/>
      <c r="PZE662"/>
      <c r="PZF662"/>
      <c r="PZG662"/>
      <c r="PZH662"/>
      <c r="PZI662"/>
      <c r="PZJ662"/>
      <c r="PZK662"/>
      <c r="PZL662"/>
      <c r="PZM662"/>
      <c r="PZN662"/>
      <c r="PZO662"/>
      <c r="PZP662"/>
      <c r="PZQ662"/>
      <c r="PZR662"/>
      <c r="PZS662"/>
      <c r="PZT662"/>
      <c r="PZU662"/>
      <c r="PZV662"/>
      <c r="PZW662"/>
      <c r="PZX662"/>
      <c r="PZY662"/>
      <c r="PZZ662"/>
      <c r="QAA662"/>
      <c r="QAB662"/>
      <c r="QAC662"/>
      <c r="QAD662"/>
      <c r="QAE662"/>
      <c r="QAF662"/>
      <c r="QAG662"/>
      <c r="QAH662"/>
      <c r="QAI662"/>
      <c r="QAJ662"/>
      <c r="QAK662"/>
      <c r="QAL662"/>
      <c r="QAM662"/>
      <c r="QAN662"/>
      <c r="QAO662"/>
      <c r="QAP662"/>
      <c r="QAQ662"/>
      <c r="QAR662"/>
      <c r="QAS662"/>
      <c r="QAT662"/>
      <c r="QAU662"/>
      <c r="QAV662"/>
      <c r="QAW662"/>
      <c r="QAX662"/>
      <c r="QAY662"/>
      <c r="QAZ662"/>
      <c r="QBA662"/>
      <c r="QBB662"/>
      <c r="QBC662"/>
      <c r="QBD662"/>
      <c r="QBE662"/>
      <c r="QBF662"/>
      <c r="QBG662"/>
      <c r="QBH662"/>
      <c r="QBI662"/>
      <c r="QBJ662"/>
      <c r="QBK662"/>
      <c r="QBL662"/>
      <c r="QBM662"/>
      <c r="QBN662"/>
      <c r="QBO662"/>
      <c r="QBP662"/>
      <c r="QBQ662"/>
      <c r="QBR662"/>
      <c r="QBS662"/>
      <c r="QBT662"/>
      <c r="QBU662"/>
      <c r="QBV662"/>
      <c r="QBW662"/>
      <c r="QBX662"/>
      <c r="QBY662"/>
      <c r="QBZ662"/>
      <c r="QCA662"/>
      <c r="QCB662"/>
      <c r="QCC662"/>
      <c r="QCD662"/>
      <c r="QCE662"/>
      <c r="QCF662"/>
      <c r="QCG662"/>
      <c r="QCH662"/>
      <c r="QCI662"/>
      <c r="QCJ662"/>
      <c r="QCK662"/>
      <c r="QCL662"/>
      <c r="QCM662"/>
      <c r="QCN662"/>
      <c r="QCO662"/>
      <c r="QCP662"/>
      <c r="QCQ662"/>
      <c r="QCR662"/>
      <c r="QCS662"/>
      <c r="QCT662"/>
      <c r="QCU662"/>
      <c r="QCV662"/>
      <c r="QCW662"/>
      <c r="QCX662"/>
      <c r="QCY662"/>
      <c r="QCZ662"/>
      <c r="QDA662"/>
      <c r="QDB662"/>
      <c r="QDC662"/>
      <c r="QDD662"/>
      <c r="QDE662"/>
      <c r="QDF662"/>
      <c r="QDG662"/>
      <c r="QDH662"/>
      <c r="QDI662"/>
      <c r="QDJ662"/>
      <c r="QDK662"/>
      <c r="QDL662"/>
      <c r="QDM662"/>
      <c r="QDN662"/>
      <c r="QDO662"/>
      <c r="QDP662"/>
      <c r="QDQ662"/>
      <c r="QDR662"/>
      <c r="QDS662"/>
      <c r="QDT662"/>
      <c r="QDU662"/>
      <c r="QDV662"/>
      <c r="QDW662"/>
      <c r="QDX662"/>
      <c r="QDY662"/>
      <c r="QDZ662"/>
      <c r="QEA662"/>
      <c r="QEB662"/>
      <c r="QEC662"/>
      <c r="QED662"/>
      <c r="QEE662"/>
      <c r="QEF662"/>
      <c r="QEG662"/>
      <c r="QEH662"/>
      <c r="QEI662"/>
      <c r="QEJ662"/>
      <c r="QEK662"/>
      <c r="QEL662"/>
      <c r="QEM662"/>
      <c r="QEN662"/>
      <c r="QEO662"/>
      <c r="QEP662"/>
      <c r="QEQ662"/>
      <c r="QER662"/>
      <c r="QES662"/>
      <c r="QET662"/>
      <c r="QEU662"/>
      <c r="QEV662"/>
      <c r="QEW662"/>
      <c r="QEX662"/>
      <c r="QEY662"/>
      <c r="QEZ662"/>
      <c r="QFA662"/>
      <c r="QFB662"/>
      <c r="QFC662"/>
      <c r="QFD662"/>
      <c r="QFE662"/>
      <c r="QFF662"/>
      <c r="QFG662"/>
      <c r="QFH662"/>
      <c r="QFI662"/>
      <c r="QFJ662"/>
      <c r="QFK662"/>
      <c r="QFL662"/>
      <c r="QFM662"/>
      <c r="QFN662"/>
      <c r="QFO662"/>
      <c r="QFP662"/>
      <c r="QFQ662"/>
      <c r="QFR662"/>
      <c r="QFS662"/>
      <c r="QFT662"/>
      <c r="QFU662"/>
      <c r="QFV662"/>
      <c r="QFW662"/>
      <c r="QFX662"/>
      <c r="QFY662"/>
      <c r="QFZ662"/>
      <c r="QGA662"/>
      <c r="QGB662"/>
      <c r="QGC662"/>
      <c r="QGD662"/>
      <c r="QGE662"/>
      <c r="QGF662"/>
      <c r="QGG662"/>
      <c r="QGH662"/>
      <c r="QGI662"/>
      <c r="QGJ662"/>
      <c r="QGK662"/>
      <c r="QGL662"/>
      <c r="QGM662"/>
      <c r="QGN662"/>
      <c r="QGO662"/>
      <c r="QGP662"/>
      <c r="QGQ662"/>
      <c r="QGR662"/>
      <c r="QGS662"/>
      <c r="QGT662"/>
      <c r="QGU662"/>
      <c r="QGV662"/>
      <c r="QGW662"/>
      <c r="QGX662"/>
      <c r="QGY662"/>
      <c r="QGZ662"/>
      <c r="QHA662"/>
      <c r="QHB662"/>
      <c r="QHC662"/>
      <c r="QHD662"/>
      <c r="QHE662"/>
      <c r="QHF662"/>
      <c r="QHG662"/>
      <c r="QHH662"/>
      <c r="QHI662"/>
      <c r="QHJ662"/>
      <c r="QHK662"/>
      <c r="QHL662"/>
      <c r="QHM662"/>
      <c r="QHN662"/>
      <c r="QHO662"/>
      <c r="QHP662"/>
      <c r="QHQ662"/>
      <c r="QHR662"/>
      <c r="QHS662"/>
      <c r="QHT662"/>
      <c r="QHU662"/>
      <c r="QHV662"/>
      <c r="QHW662"/>
      <c r="QHX662"/>
      <c r="QHY662"/>
      <c r="QHZ662"/>
      <c r="QIA662"/>
      <c r="QIB662"/>
      <c r="QIC662"/>
      <c r="QID662"/>
      <c r="QIE662"/>
      <c r="QIF662"/>
      <c r="QIG662"/>
      <c r="QIH662"/>
      <c r="QII662"/>
      <c r="QIJ662"/>
      <c r="QIK662"/>
      <c r="QIL662"/>
      <c r="QIM662"/>
      <c r="QIN662"/>
      <c r="QIO662"/>
      <c r="QIP662"/>
      <c r="QIQ662"/>
      <c r="QIR662"/>
      <c r="QIS662"/>
      <c r="QIT662"/>
      <c r="QIU662"/>
      <c r="QIV662"/>
      <c r="QIW662"/>
      <c r="QIX662"/>
      <c r="QIY662"/>
      <c r="QIZ662"/>
      <c r="QJA662"/>
      <c r="QJB662"/>
      <c r="QJC662"/>
      <c r="QJD662"/>
      <c r="QJE662"/>
      <c r="QJF662"/>
      <c r="QJG662"/>
      <c r="QJH662"/>
      <c r="QJI662"/>
      <c r="QJJ662"/>
      <c r="QJK662"/>
      <c r="QJL662"/>
      <c r="QJM662"/>
      <c r="QJN662"/>
      <c r="QJO662"/>
      <c r="QJP662"/>
      <c r="QJQ662"/>
      <c r="QJR662"/>
      <c r="QJS662"/>
      <c r="QJT662"/>
      <c r="QJU662"/>
      <c r="QJV662"/>
      <c r="QJW662"/>
      <c r="QJX662"/>
      <c r="QJY662"/>
      <c r="QJZ662"/>
      <c r="QKA662"/>
      <c r="QKB662"/>
      <c r="QKC662"/>
      <c r="QKD662"/>
      <c r="QKE662"/>
      <c r="QKF662"/>
      <c r="QKG662"/>
      <c r="QKH662"/>
      <c r="QKI662"/>
      <c r="QKJ662"/>
      <c r="QKK662"/>
      <c r="QKL662"/>
      <c r="QKM662"/>
      <c r="QKN662"/>
      <c r="QKO662"/>
      <c r="QKP662"/>
      <c r="QKQ662"/>
      <c r="QKR662"/>
      <c r="QKS662"/>
      <c r="QKT662"/>
      <c r="QKU662"/>
      <c r="QKV662"/>
      <c r="QKW662"/>
      <c r="QKX662"/>
      <c r="QKY662"/>
      <c r="QKZ662"/>
      <c r="QLA662"/>
      <c r="QLB662"/>
      <c r="QLC662"/>
      <c r="QLD662"/>
      <c r="QLE662"/>
      <c r="QLF662"/>
      <c r="QLG662"/>
      <c r="QLH662"/>
      <c r="QLI662"/>
      <c r="QLJ662"/>
      <c r="QLK662"/>
      <c r="QLL662"/>
      <c r="QLM662"/>
      <c r="QLN662"/>
      <c r="QLO662"/>
      <c r="QLP662"/>
      <c r="QLQ662"/>
      <c r="QLR662"/>
      <c r="QLS662"/>
      <c r="QLT662"/>
      <c r="QLU662"/>
      <c r="QLV662"/>
      <c r="QLW662"/>
      <c r="QLX662"/>
      <c r="QLY662"/>
      <c r="QLZ662"/>
      <c r="QMA662"/>
      <c r="QMB662"/>
      <c r="QMC662"/>
      <c r="QMD662"/>
      <c r="QME662"/>
      <c r="QMF662"/>
      <c r="QMG662"/>
      <c r="QMH662"/>
      <c r="QMI662"/>
      <c r="QMJ662"/>
      <c r="QMK662"/>
      <c r="QML662"/>
      <c r="QMM662"/>
      <c r="QMN662"/>
      <c r="QMO662"/>
      <c r="QMP662"/>
      <c r="QMQ662"/>
      <c r="QMR662"/>
      <c r="QMS662"/>
      <c r="QMT662"/>
      <c r="QMU662"/>
      <c r="QMV662"/>
      <c r="QMW662"/>
      <c r="QMX662"/>
      <c r="QMY662"/>
      <c r="QMZ662"/>
      <c r="QNA662"/>
      <c r="QNB662"/>
      <c r="QNC662"/>
      <c r="QND662"/>
      <c r="QNE662"/>
      <c r="QNF662"/>
      <c r="QNG662"/>
      <c r="QNH662"/>
      <c r="QNI662"/>
      <c r="QNJ662"/>
      <c r="QNK662"/>
      <c r="QNL662"/>
      <c r="QNM662"/>
      <c r="QNN662"/>
      <c r="QNO662"/>
      <c r="QNP662"/>
      <c r="QNQ662"/>
      <c r="QNR662"/>
      <c r="QNS662"/>
      <c r="QNT662"/>
      <c r="QNU662"/>
      <c r="QNV662"/>
      <c r="QNW662"/>
      <c r="QNX662"/>
      <c r="QNY662"/>
      <c r="QNZ662"/>
      <c r="QOA662"/>
      <c r="QOB662"/>
      <c r="QOC662"/>
      <c r="QOD662"/>
      <c r="QOE662"/>
      <c r="QOF662"/>
      <c r="QOG662"/>
      <c r="QOH662"/>
      <c r="QOI662"/>
      <c r="QOJ662"/>
      <c r="QOK662"/>
      <c r="QOL662"/>
      <c r="QOM662"/>
      <c r="QON662"/>
      <c r="QOO662"/>
      <c r="QOP662"/>
      <c r="QOQ662"/>
      <c r="QOR662"/>
      <c r="QOS662"/>
      <c r="QOT662"/>
      <c r="QOU662"/>
      <c r="QOV662"/>
      <c r="QOW662"/>
      <c r="QOX662"/>
      <c r="QOY662"/>
      <c r="QOZ662"/>
      <c r="QPA662"/>
      <c r="QPB662"/>
      <c r="QPC662"/>
      <c r="QPD662"/>
      <c r="QPE662"/>
      <c r="QPF662"/>
      <c r="QPG662"/>
      <c r="QPH662"/>
      <c r="QPI662"/>
      <c r="QPJ662"/>
      <c r="QPK662"/>
      <c r="QPL662"/>
      <c r="QPM662"/>
      <c r="QPN662"/>
      <c r="QPO662"/>
      <c r="QPP662"/>
      <c r="QPQ662"/>
      <c r="QPR662"/>
      <c r="QPS662"/>
      <c r="QPT662"/>
      <c r="QPU662"/>
      <c r="QPV662"/>
      <c r="QPW662"/>
      <c r="QPX662"/>
      <c r="QPY662"/>
      <c r="QPZ662"/>
      <c r="QQA662"/>
      <c r="QQB662"/>
      <c r="QQC662"/>
      <c r="QQD662"/>
      <c r="QQE662"/>
      <c r="QQF662"/>
      <c r="QQG662"/>
      <c r="QQH662"/>
      <c r="QQI662"/>
      <c r="QQJ662"/>
      <c r="QQK662"/>
      <c r="QQL662"/>
      <c r="QQM662"/>
      <c r="QQN662"/>
      <c r="QQO662"/>
      <c r="QQP662"/>
      <c r="QQQ662"/>
      <c r="QQR662"/>
      <c r="QQS662"/>
      <c r="QQT662"/>
      <c r="QQU662"/>
      <c r="QQV662"/>
      <c r="QQW662"/>
      <c r="QQX662"/>
      <c r="QQY662"/>
      <c r="QQZ662"/>
      <c r="QRA662"/>
      <c r="QRB662"/>
      <c r="QRC662"/>
      <c r="QRD662"/>
      <c r="QRE662"/>
      <c r="QRF662"/>
      <c r="QRG662"/>
      <c r="QRH662"/>
      <c r="QRI662"/>
      <c r="QRJ662"/>
      <c r="QRK662"/>
      <c r="QRL662"/>
      <c r="QRM662"/>
      <c r="QRN662"/>
      <c r="QRO662"/>
      <c r="QRP662"/>
      <c r="QRQ662"/>
      <c r="QRR662"/>
      <c r="QRS662"/>
      <c r="QRT662"/>
      <c r="QRU662"/>
      <c r="QRV662"/>
      <c r="QRW662"/>
      <c r="QRX662"/>
      <c r="QRY662"/>
      <c r="QRZ662"/>
      <c r="QSA662"/>
      <c r="QSB662"/>
      <c r="QSC662"/>
      <c r="QSD662"/>
      <c r="QSE662"/>
      <c r="QSF662"/>
      <c r="QSG662"/>
      <c r="QSH662"/>
      <c r="QSI662"/>
      <c r="QSJ662"/>
      <c r="QSK662"/>
      <c r="QSL662"/>
      <c r="QSM662"/>
      <c r="QSN662"/>
      <c r="QSO662"/>
      <c r="QSP662"/>
      <c r="QSQ662"/>
      <c r="QSR662"/>
      <c r="QSS662"/>
      <c r="QST662"/>
      <c r="QSU662"/>
      <c r="QSV662"/>
      <c r="QSW662"/>
      <c r="QSX662"/>
      <c r="QSY662"/>
      <c r="QSZ662"/>
      <c r="QTA662"/>
      <c r="QTB662"/>
      <c r="QTC662"/>
      <c r="QTD662"/>
      <c r="QTE662"/>
      <c r="QTF662"/>
      <c r="QTG662"/>
      <c r="QTH662"/>
      <c r="QTI662"/>
      <c r="QTJ662"/>
      <c r="QTK662"/>
      <c r="QTL662"/>
      <c r="QTM662"/>
      <c r="QTN662"/>
      <c r="QTO662"/>
      <c r="QTP662"/>
      <c r="QTQ662"/>
      <c r="QTR662"/>
      <c r="QTS662"/>
      <c r="QTT662"/>
      <c r="QTU662"/>
      <c r="QTV662"/>
      <c r="QTW662"/>
      <c r="QTX662"/>
      <c r="QTY662"/>
      <c r="QTZ662"/>
      <c r="QUA662"/>
      <c r="QUB662"/>
      <c r="QUC662"/>
      <c r="QUD662"/>
      <c r="QUE662"/>
      <c r="QUF662"/>
      <c r="QUG662"/>
      <c r="QUH662"/>
      <c r="QUI662"/>
      <c r="QUJ662"/>
      <c r="QUK662"/>
      <c r="QUL662"/>
      <c r="QUM662"/>
      <c r="QUN662"/>
      <c r="QUO662"/>
      <c r="QUP662"/>
      <c r="QUQ662"/>
      <c r="QUR662"/>
      <c r="QUS662"/>
      <c r="QUT662"/>
      <c r="QUU662"/>
      <c r="QUV662"/>
      <c r="QUW662"/>
      <c r="QUX662"/>
      <c r="QUY662"/>
      <c r="QUZ662"/>
      <c r="QVA662"/>
      <c r="QVB662"/>
      <c r="QVC662"/>
      <c r="QVD662"/>
      <c r="QVE662"/>
      <c r="QVF662"/>
      <c r="QVG662"/>
      <c r="QVH662"/>
      <c r="QVI662"/>
      <c r="QVJ662"/>
      <c r="QVK662"/>
      <c r="QVL662"/>
      <c r="QVM662"/>
      <c r="QVN662"/>
      <c r="QVO662"/>
      <c r="QVP662"/>
      <c r="QVQ662"/>
      <c r="QVR662"/>
      <c r="QVS662"/>
      <c r="QVT662"/>
      <c r="QVU662"/>
      <c r="QVV662"/>
      <c r="QVW662"/>
      <c r="QVX662"/>
      <c r="QVY662"/>
      <c r="QVZ662"/>
      <c r="QWA662"/>
      <c r="QWB662"/>
      <c r="QWC662"/>
      <c r="QWD662"/>
      <c r="QWE662"/>
      <c r="QWF662"/>
      <c r="QWG662"/>
      <c r="QWH662"/>
      <c r="QWI662"/>
      <c r="QWJ662"/>
      <c r="QWK662"/>
      <c r="QWL662"/>
      <c r="QWM662"/>
      <c r="QWN662"/>
      <c r="QWO662"/>
      <c r="QWP662"/>
      <c r="QWQ662"/>
      <c r="QWR662"/>
      <c r="QWS662"/>
      <c r="QWT662"/>
      <c r="QWU662"/>
      <c r="QWV662"/>
      <c r="QWW662"/>
      <c r="QWX662"/>
      <c r="QWY662"/>
      <c r="QWZ662"/>
      <c r="QXA662"/>
      <c r="QXB662"/>
      <c r="QXC662"/>
      <c r="QXD662"/>
      <c r="QXE662"/>
      <c r="QXF662"/>
      <c r="QXG662"/>
      <c r="QXH662"/>
      <c r="QXI662"/>
      <c r="QXJ662"/>
      <c r="QXK662"/>
      <c r="QXL662"/>
      <c r="QXM662"/>
      <c r="QXN662"/>
      <c r="QXO662"/>
      <c r="QXP662"/>
      <c r="QXQ662"/>
      <c r="QXR662"/>
      <c r="QXS662"/>
      <c r="QXT662"/>
      <c r="QXU662"/>
      <c r="QXV662"/>
      <c r="QXW662"/>
      <c r="QXX662"/>
      <c r="QXY662"/>
      <c r="QXZ662"/>
      <c r="QYA662"/>
      <c r="QYB662"/>
      <c r="QYC662"/>
      <c r="QYD662"/>
      <c r="QYE662"/>
      <c r="QYF662"/>
      <c r="QYG662"/>
      <c r="QYH662"/>
      <c r="QYI662"/>
      <c r="QYJ662"/>
      <c r="QYK662"/>
      <c r="QYL662"/>
      <c r="QYM662"/>
      <c r="QYN662"/>
      <c r="QYO662"/>
      <c r="QYP662"/>
      <c r="QYQ662"/>
      <c r="QYR662"/>
      <c r="QYS662"/>
      <c r="QYT662"/>
      <c r="QYU662"/>
      <c r="QYV662"/>
      <c r="QYW662"/>
      <c r="QYX662"/>
      <c r="QYY662"/>
      <c r="QYZ662"/>
      <c r="QZA662"/>
      <c r="QZB662"/>
      <c r="QZC662"/>
      <c r="QZD662"/>
      <c r="QZE662"/>
      <c r="QZF662"/>
      <c r="QZG662"/>
      <c r="QZH662"/>
      <c r="QZI662"/>
      <c r="QZJ662"/>
      <c r="QZK662"/>
      <c r="QZL662"/>
      <c r="QZM662"/>
      <c r="QZN662"/>
      <c r="QZO662"/>
      <c r="QZP662"/>
      <c r="QZQ662"/>
      <c r="QZR662"/>
      <c r="QZS662"/>
      <c r="QZT662"/>
      <c r="QZU662"/>
      <c r="QZV662"/>
      <c r="QZW662"/>
      <c r="QZX662"/>
      <c r="QZY662"/>
      <c r="QZZ662"/>
      <c r="RAA662"/>
      <c r="RAB662"/>
      <c r="RAC662"/>
      <c r="RAD662"/>
      <c r="RAE662"/>
      <c r="RAF662"/>
      <c r="RAG662"/>
      <c r="RAH662"/>
      <c r="RAI662"/>
      <c r="RAJ662"/>
      <c r="RAK662"/>
      <c r="RAL662"/>
      <c r="RAM662"/>
      <c r="RAN662"/>
      <c r="RAO662"/>
      <c r="RAP662"/>
      <c r="RAQ662"/>
      <c r="RAR662"/>
      <c r="RAS662"/>
      <c r="RAT662"/>
      <c r="RAU662"/>
      <c r="RAV662"/>
      <c r="RAW662"/>
      <c r="RAX662"/>
      <c r="RAY662"/>
      <c r="RAZ662"/>
      <c r="RBA662"/>
      <c r="RBB662"/>
      <c r="RBC662"/>
      <c r="RBD662"/>
      <c r="RBE662"/>
      <c r="RBF662"/>
      <c r="RBG662"/>
      <c r="RBH662"/>
      <c r="RBI662"/>
      <c r="RBJ662"/>
      <c r="RBK662"/>
      <c r="RBL662"/>
      <c r="RBM662"/>
      <c r="RBN662"/>
      <c r="RBO662"/>
      <c r="RBP662"/>
      <c r="RBQ662"/>
      <c r="RBR662"/>
      <c r="RBS662"/>
      <c r="RBT662"/>
      <c r="RBU662"/>
      <c r="RBV662"/>
      <c r="RBW662"/>
      <c r="RBX662"/>
      <c r="RBY662"/>
      <c r="RBZ662"/>
      <c r="RCA662"/>
      <c r="RCB662"/>
      <c r="RCC662"/>
      <c r="RCD662"/>
      <c r="RCE662"/>
      <c r="RCF662"/>
      <c r="RCG662"/>
      <c r="RCH662"/>
      <c r="RCI662"/>
      <c r="RCJ662"/>
      <c r="RCK662"/>
      <c r="RCL662"/>
      <c r="RCM662"/>
      <c r="RCN662"/>
      <c r="RCO662"/>
      <c r="RCP662"/>
      <c r="RCQ662"/>
      <c r="RCR662"/>
      <c r="RCS662"/>
      <c r="RCT662"/>
      <c r="RCU662"/>
      <c r="RCV662"/>
      <c r="RCW662"/>
      <c r="RCX662"/>
      <c r="RCY662"/>
      <c r="RCZ662"/>
      <c r="RDA662"/>
      <c r="RDB662"/>
      <c r="RDC662"/>
      <c r="RDD662"/>
      <c r="RDE662"/>
      <c r="RDF662"/>
      <c r="RDG662"/>
      <c r="RDH662"/>
      <c r="RDI662"/>
      <c r="RDJ662"/>
      <c r="RDK662"/>
      <c r="RDL662"/>
      <c r="RDM662"/>
      <c r="RDN662"/>
      <c r="RDO662"/>
      <c r="RDP662"/>
      <c r="RDQ662"/>
      <c r="RDR662"/>
      <c r="RDS662"/>
      <c r="RDT662"/>
      <c r="RDU662"/>
      <c r="RDV662"/>
      <c r="RDW662"/>
      <c r="RDX662"/>
      <c r="RDY662"/>
      <c r="RDZ662"/>
      <c r="REA662"/>
      <c r="REB662"/>
      <c r="REC662"/>
      <c r="RED662"/>
      <c r="REE662"/>
      <c r="REF662"/>
      <c r="REG662"/>
      <c r="REH662"/>
      <c r="REI662"/>
      <c r="REJ662"/>
      <c r="REK662"/>
      <c r="REL662"/>
      <c r="REM662"/>
      <c r="REN662"/>
      <c r="REO662"/>
      <c r="REP662"/>
      <c r="REQ662"/>
      <c r="RER662"/>
      <c r="RES662"/>
      <c r="RET662"/>
      <c r="REU662"/>
      <c r="REV662"/>
      <c r="REW662"/>
      <c r="REX662"/>
      <c r="REY662"/>
      <c r="REZ662"/>
      <c r="RFA662"/>
      <c r="RFB662"/>
      <c r="RFC662"/>
      <c r="RFD662"/>
      <c r="RFE662"/>
      <c r="RFF662"/>
      <c r="RFG662"/>
      <c r="RFH662"/>
      <c r="RFI662"/>
      <c r="RFJ662"/>
      <c r="RFK662"/>
      <c r="RFL662"/>
      <c r="RFM662"/>
      <c r="RFN662"/>
      <c r="RFO662"/>
      <c r="RFP662"/>
      <c r="RFQ662"/>
      <c r="RFR662"/>
      <c r="RFS662"/>
      <c r="RFT662"/>
      <c r="RFU662"/>
      <c r="RFV662"/>
      <c r="RFW662"/>
      <c r="RFX662"/>
      <c r="RFY662"/>
      <c r="RFZ662"/>
      <c r="RGA662"/>
      <c r="RGB662"/>
      <c r="RGC662"/>
      <c r="RGD662"/>
      <c r="RGE662"/>
      <c r="RGF662"/>
      <c r="RGG662"/>
      <c r="RGH662"/>
      <c r="RGI662"/>
      <c r="RGJ662"/>
      <c r="RGK662"/>
      <c r="RGL662"/>
      <c r="RGM662"/>
      <c r="RGN662"/>
      <c r="RGO662"/>
      <c r="RGP662"/>
      <c r="RGQ662"/>
      <c r="RGR662"/>
      <c r="RGS662"/>
      <c r="RGT662"/>
      <c r="RGU662"/>
      <c r="RGV662"/>
      <c r="RGW662"/>
      <c r="RGX662"/>
      <c r="RGY662"/>
      <c r="RGZ662"/>
      <c r="RHA662"/>
      <c r="RHB662"/>
      <c r="RHC662"/>
      <c r="RHD662"/>
      <c r="RHE662"/>
      <c r="RHF662"/>
      <c r="RHG662"/>
      <c r="RHH662"/>
      <c r="RHI662"/>
      <c r="RHJ662"/>
      <c r="RHK662"/>
      <c r="RHL662"/>
      <c r="RHM662"/>
      <c r="RHN662"/>
      <c r="RHO662"/>
      <c r="RHP662"/>
      <c r="RHQ662"/>
      <c r="RHR662"/>
      <c r="RHS662"/>
      <c r="RHT662"/>
      <c r="RHU662"/>
      <c r="RHV662"/>
      <c r="RHW662"/>
      <c r="RHX662"/>
      <c r="RHY662"/>
      <c r="RHZ662"/>
      <c r="RIA662"/>
      <c r="RIB662"/>
      <c r="RIC662"/>
      <c r="RID662"/>
      <c r="RIE662"/>
      <c r="RIF662"/>
      <c r="RIG662"/>
      <c r="RIH662"/>
      <c r="RII662"/>
      <c r="RIJ662"/>
      <c r="RIK662"/>
      <c r="RIL662"/>
      <c r="RIM662"/>
      <c r="RIN662"/>
      <c r="RIO662"/>
      <c r="RIP662"/>
      <c r="RIQ662"/>
      <c r="RIR662"/>
      <c r="RIS662"/>
      <c r="RIT662"/>
      <c r="RIU662"/>
      <c r="RIV662"/>
      <c r="RIW662"/>
      <c r="RIX662"/>
      <c r="RIY662"/>
      <c r="RIZ662"/>
      <c r="RJA662"/>
      <c r="RJB662"/>
      <c r="RJC662"/>
      <c r="RJD662"/>
      <c r="RJE662"/>
      <c r="RJF662"/>
      <c r="RJG662"/>
      <c r="RJH662"/>
      <c r="RJI662"/>
      <c r="RJJ662"/>
      <c r="RJK662"/>
      <c r="RJL662"/>
      <c r="RJM662"/>
      <c r="RJN662"/>
      <c r="RJO662"/>
      <c r="RJP662"/>
      <c r="RJQ662"/>
      <c r="RJR662"/>
      <c r="RJS662"/>
      <c r="RJT662"/>
      <c r="RJU662"/>
      <c r="RJV662"/>
      <c r="RJW662"/>
      <c r="RJX662"/>
      <c r="RJY662"/>
      <c r="RJZ662"/>
      <c r="RKA662"/>
      <c r="RKB662"/>
      <c r="RKC662"/>
      <c r="RKD662"/>
      <c r="RKE662"/>
      <c r="RKF662"/>
      <c r="RKG662"/>
      <c r="RKH662"/>
      <c r="RKI662"/>
      <c r="RKJ662"/>
      <c r="RKK662"/>
      <c r="RKL662"/>
      <c r="RKM662"/>
      <c r="RKN662"/>
      <c r="RKO662"/>
      <c r="RKP662"/>
      <c r="RKQ662"/>
      <c r="RKR662"/>
      <c r="RKS662"/>
      <c r="RKT662"/>
      <c r="RKU662"/>
      <c r="RKV662"/>
      <c r="RKW662"/>
      <c r="RKX662"/>
      <c r="RKY662"/>
      <c r="RKZ662"/>
      <c r="RLA662"/>
      <c r="RLB662"/>
      <c r="RLC662"/>
      <c r="RLD662"/>
      <c r="RLE662"/>
      <c r="RLF662"/>
      <c r="RLG662"/>
      <c r="RLH662"/>
      <c r="RLI662"/>
      <c r="RLJ662"/>
      <c r="RLK662"/>
      <c r="RLL662"/>
      <c r="RLM662"/>
      <c r="RLN662"/>
      <c r="RLO662"/>
      <c r="RLP662"/>
      <c r="RLQ662"/>
      <c r="RLR662"/>
      <c r="RLS662"/>
      <c r="RLT662"/>
      <c r="RLU662"/>
      <c r="RLV662"/>
      <c r="RLW662"/>
      <c r="RLX662"/>
      <c r="RLY662"/>
      <c r="RLZ662"/>
      <c r="RMA662"/>
      <c r="RMB662"/>
      <c r="RMC662"/>
      <c r="RMD662"/>
      <c r="RME662"/>
      <c r="RMF662"/>
      <c r="RMG662"/>
      <c r="RMH662"/>
      <c r="RMI662"/>
      <c r="RMJ662"/>
      <c r="RMK662"/>
      <c r="RML662"/>
      <c r="RMM662"/>
      <c r="RMN662"/>
      <c r="RMO662"/>
      <c r="RMP662"/>
      <c r="RMQ662"/>
      <c r="RMR662"/>
      <c r="RMS662"/>
      <c r="RMT662"/>
      <c r="RMU662"/>
      <c r="RMV662"/>
      <c r="RMW662"/>
      <c r="RMX662"/>
      <c r="RMY662"/>
      <c r="RMZ662"/>
      <c r="RNA662"/>
      <c r="RNB662"/>
      <c r="RNC662"/>
      <c r="RND662"/>
      <c r="RNE662"/>
      <c r="RNF662"/>
      <c r="RNG662"/>
      <c r="RNH662"/>
      <c r="RNI662"/>
      <c r="RNJ662"/>
      <c r="RNK662"/>
      <c r="RNL662"/>
      <c r="RNM662"/>
      <c r="RNN662"/>
      <c r="RNO662"/>
      <c r="RNP662"/>
      <c r="RNQ662"/>
      <c r="RNR662"/>
      <c r="RNS662"/>
      <c r="RNT662"/>
      <c r="RNU662"/>
      <c r="RNV662"/>
      <c r="RNW662"/>
      <c r="RNX662"/>
      <c r="RNY662"/>
      <c r="RNZ662"/>
      <c r="ROA662"/>
      <c r="ROB662"/>
      <c r="ROC662"/>
      <c r="ROD662"/>
      <c r="ROE662"/>
      <c r="ROF662"/>
      <c r="ROG662"/>
      <c r="ROH662"/>
      <c r="ROI662"/>
      <c r="ROJ662"/>
      <c r="ROK662"/>
      <c r="ROL662"/>
      <c r="ROM662"/>
      <c r="RON662"/>
      <c r="ROO662"/>
      <c r="ROP662"/>
      <c r="ROQ662"/>
      <c r="ROR662"/>
      <c r="ROS662"/>
      <c r="ROT662"/>
      <c r="ROU662"/>
      <c r="ROV662"/>
      <c r="ROW662"/>
      <c r="ROX662"/>
      <c r="ROY662"/>
      <c r="ROZ662"/>
      <c r="RPA662"/>
      <c r="RPB662"/>
      <c r="RPC662"/>
      <c r="RPD662"/>
      <c r="RPE662"/>
      <c r="RPF662"/>
      <c r="RPG662"/>
      <c r="RPH662"/>
      <c r="RPI662"/>
      <c r="RPJ662"/>
      <c r="RPK662"/>
      <c r="RPL662"/>
      <c r="RPM662"/>
      <c r="RPN662"/>
      <c r="RPO662"/>
      <c r="RPP662"/>
      <c r="RPQ662"/>
      <c r="RPR662"/>
      <c r="RPS662"/>
      <c r="RPT662"/>
      <c r="RPU662"/>
      <c r="RPV662"/>
      <c r="RPW662"/>
      <c r="RPX662"/>
      <c r="RPY662"/>
      <c r="RPZ662"/>
      <c r="RQA662"/>
      <c r="RQB662"/>
      <c r="RQC662"/>
      <c r="RQD662"/>
      <c r="RQE662"/>
      <c r="RQF662"/>
      <c r="RQG662"/>
      <c r="RQH662"/>
      <c r="RQI662"/>
      <c r="RQJ662"/>
      <c r="RQK662"/>
      <c r="RQL662"/>
      <c r="RQM662"/>
      <c r="RQN662"/>
      <c r="RQO662"/>
      <c r="RQP662"/>
      <c r="RQQ662"/>
      <c r="RQR662"/>
      <c r="RQS662"/>
      <c r="RQT662"/>
      <c r="RQU662"/>
      <c r="RQV662"/>
      <c r="RQW662"/>
      <c r="RQX662"/>
      <c r="RQY662"/>
      <c r="RQZ662"/>
      <c r="RRA662"/>
      <c r="RRB662"/>
      <c r="RRC662"/>
      <c r="RRD662"/>
      <c r="RRE662"/>
      <c r="RRF662"/>
      <c r="RRG662"/>
      <c r="RRH662"/>
      <c r="RRI662"/>
      <c r="RRJ662"/>
      <c r="RRK662"/>
      <c r="RRL662"/>
      <c r="RRM662"/>
      <c r="RRN662"/>
      <c r="RRO662"/>
      <c r="RRP662"/>
      <c r="RRQ662"/>
      <c r="RRR662"/>
      <c r="RRS662"/>
      <c r="RRT662"/>
      <c r="RRU662"/>
      <c r="RRV662"/>
      <c r="RRW662"/>
      <c r="RRX662"/>
      <c r="RRY662"/>
      <c r="RRZ662"/>
      <c r="RSA662"/>
      <c r="RSB662"/>
      <c r="RSC662"/>
      <c r="RSD662"/>
      <c r="RSE662"/>
      <c r="RSF662"/>
      <c r="RSG662"/>
      <c r="RSH662"/>
      <c r="RSI662"/>
      <c r="RSJ662"/>
      <c r="RSK662"/>
      <c r="RSL662"/>
      <c r="RSM662"/>
      <c r="RSN662"/>
      <c r="RSO662"/>
      <c r="RSP662"/>
      <c r="RSQ662"/>
      <c r="RSR662"/>
      <c r="RSS662"/>
      <c r="RST662"/>
      <c r="RSU662"/>
      <c r="RSV662"/>
      <c r="RSW662"/>
      <c r="RSX662"/>
      <c r="RSY662"/>
      <c r="RSZ662"/>
      <c r="RTA662"/>
      <c r="RTB662"/>
      <c r="RTC662"/>
      <c r="RTD662"/>
      <c r="RTE662"/>
      <c r="RTF662"/>
      <c r="RTG662"/>
      <c r="RTH662"/>
      <c r="RTI662"/>
      <c r="RTJ662"/>
      <c r="RTK662"/>
      <c r="RTL662"/>
      <c r="RTM662"/>
      <c r="RTN662"/>
      <c r="RTO662"/>
      <c r="RTP662"/>
      <c r="RTQ662"/>
      <c r="RTR662"/>
      <c r="RTS662"/>
      <c r="RTT662"/>
      <c r="RTU662"/>
      <c r="RTV662"/>
      <c r="RTW662"/>
      <c r="RTX662"/>
      <c r="RTY662"/>
      <c r="RTZ662"/>
      <c r="RUA662"/>
      <c r="RUB662"/>
      <c r="RUC662"/>
      <c r="RUD662"/>
      <c r="RUE662"/>
      <c r="RUF662"/>
      <c r="RUG662"/>
      <c r="RUH662"/>
      <c r="RUI662"/>
      <c r="RUJ662"/>
      <c r="RUK662"/>
      <c r="RUL662"/>
      <c r="RUM662"/>
      <c r="RUN662"/>
      <c r="RUO662"/>
      <c r="RUP662"/>
      <c r="RUQ662"/>
      <c r="RUR662"/>
      <c r="RUS662"/>
      <c r="RUT662"/>
      <c r="RUU662"/>
      <c r="RUV662"/>
      <c r="RUW662"/>
      <c r="RUX662"/>
      <c r="RUY662"/>
      <c r="RUZ662"/>
      <c r="RVA662"/>
      <c r="RVB662"/>
      <c r="RVC662"/>
      <c r="RVD662"/>
      <c r="RVE662"/>
      <c r="RVF662"/>
      <c r="RVG662"/>
      <c r="RVH662"/>
      <c r="RVI662"/>
      <c r="RVJ662"/>
      <c r="RVK662"/>
      <c r="RVL662"/>
      <c r="RVM662"/>
      <c r="RVN662"/>
      <c r="RVO662"/>
      <c r="RVP662"/>
      <c r="RVQ662"/>
      <c r="RVR662"/>
      <c r="RVS662"/>
      <c r="RVT662"/>
      <c r="RVU662"/>
      <c r="RVV662"/>
      <c r="RVW662"/>
      <c r="RVX662"/>
      <c r="RVY662"/>
      <c r="RVZ662"/>
      <c r="RWA662"/>
      <c r="RWB662"/>
      <c r="RWC662"/>
      <c r="RWD662"/>
      <c r="RWE662"/>
      <c r="RWF662"/>
      <c r="RWG662"/>
      <c r="RWH662"/>
      <c r="RWI662"/>
      <c r="RWJ662"/>
      <c r="RWK662"/>
      <c r="RWL662"/>
      <c r="RWM662"/>
      <c r="RWN662"/>
      <c r="RWO662"/>
      <c r="RWP662"/>
      <c r="RWQ662"/>
      <c r="RWR662"/>
      <c r="RWS662"/>
      <c r="RWT662"/>
      <c r="RWU662"/>
      <c r="RWV662"/>
      <c r="RWW662"/>
      <c r="RWX662"/>
      <c r="RWY662"/>
      <c r="RWZ662"/>
      <c r="RXA662"/>
      <c r="RXB662"/>
      <c r="RXC662"/>
      <c r="RXD662"/>
      <c r="RXE662"/>
      <c r="RXF662"/>
      <c r="RXG662"/>
      <c r="RXH662"/>
      <c r="RXI662"/>
      <c r="RXJ662"/>
      <c r="RXK662"/>
      <c r="RXL662"/>
      <c r="RXM662"/>
      <c r="RXN662"/>
      <c r="RXO662"/>
      <c r="RXP662"/>
      <c r="RXQ662"/>
      <c r="RXR662"/>
      <c r="RXS662"/>
      <c r="RXT662"/>
      <c r="RXU662"/>
      <c r="RXV662"/>
      <c r="RXW662"/>
      <c r="RXX662"/>
      <c r="RXY662"/>
      <c r="RXZ662"/>
      <c r="RYA662"/>
      <c r="RYB662"/>
      <c r="RYC662"/>
      <c r="RYD662"/>
      <c r="RYE662"/>
      <c r="RYF662"/>
      <c r="RYG662"/>
      <c r="RYH662"/>
      <c r="RYI662"/>
      <c r="RYJ662"/>
      <c r="RYK662"/>
      <c r="RYL662"/>
      <c r="RYM662"/>
      <c r="RYN662"/>
      <c r="RYO662"/>
      <c r="RYP662"/>
      <c r="RYQ662"/>
      <c r="RYR662"/>
      <c r="RYS662"/>
      <c r="RYT662"/>
      <c r="RYU662"/>
      <c r="RYV662"/>
      <c r="RYW662"/>
      <c r="RYX662"/>
      <c r="RYY662"/>
      <c r="RYZ662"/>
      <c r="RZA662"/>
      <c r="RZB662"/>
      <c r="RZC662"/>
      <c r="RZD662"/>
      <c r="RZE662"/>
      <c r="RZF662"/>
      <c r="RZG662"/>
      <c r="RZH662"/>
      <c r="RZI662"/>
      <c r="RZJ662"/>
      <c r="RZK662"/>
      <c r="RZL662"/>
      <c r="RZM662"/>
      <c r="RZN662"/>
      <c r="RZO662"/>
      <c r="RZP662"/>
      <c r="RZQ662"/>
      <c r="RZR662"/>
      <c r="RZS662"/>
      <c r="RZT662"/>
      <c r="RZU662"/>
      <c r="RZV662"/>
      <c r="RZW662"/>
      <c r="RZX662"/>
      <c r="RZY662"/>
      <c r="RZZ662"/>
      <c r="SAA662"/>
      <c r="SAB662"/>
      <c r="SAC662"/>
      <c r="SAD662"/>
      <c r="SAE662"/>
      <c r="SAF662"/>
      <c r="SAG662"/>
      <c r="SAH662"/>
      <c r="SAI662"/>
      <c r="SAJ662"/>
      <c r="SAK662"/>
      <c r="SAL662"/>
      <c r="SAM662"/>
      <c r="SAN662"/>
      <c r="SAO662"/>
      <c r="SAP662"/>
      <c r="SAQ662"/>
      <c r="SAR662"/>
      <c r="SAS662"/>
      <c r="SAT662"/>
      <c r="SAU662"/>
      <c r="SAV662"/>
      <c r="SAW662"/>
      <c r="SAX662"/>
      <c r="SAY662"/>
      <c r="SAZ662"/>
      <c r="SBA662"/>
      <c r="SBB662"/>
      <c r="SBC662"/>
      <c r="SBD662"/>
      <c r="SBE662"/>
      <c r="SBF662"/>
      <c r="SBG662"/>
      <c r="SBH662"/>
      <c r="SBI662"/>
      <c r="SBJ662"/>
      <c r="SBK662"/>
      <c r="SBL662"/>
      <c r="SBM662"/>
      <c r="SBN662"/>
      <c r="SBO662"/>
      <c r="SBP662"/>
      <c r="SBQ662"/>
      <c r="SBR662"/>
      <c r="SBS662"/>
      <c r="SBT662"/>
      <c r="SBU662"/>
      <c r="SBV662"/>
      <c r="SBW662"/>
      <c r="SBX662"/>
      <c r="SBY662"/>
      <c r="SBZ662"/>
      <c r="SCA662"/>
      <c r="SCB662"/>
      <c r="SCC662"/>
      <c r="SCD662"/>
      <c r="SCE662"/>
      <c r="SCF662"/>
      <c r="SCG662"/>
      <c r="SCH662"/>
      <c r="SCI662"/>
      <c r="SCJ662"/>
      <c r="SCK662"/>
      <c r="SCL662"/>
      <c r="SCM662"/>
      <c r="SCN662"/>
      <c r="SCO662"/>
      <c r="SCP662"/>
      <c r="SCQ662"/>
      <c r="SCR662"/>
      <c r="SCS662"/>
      <c r="SCT662"/>
      <c r="SCU662"/>
      <c r="SCV662"/>
      <c r="SCW662"/>
      <c r="SCX662"/>
      <c r="SCY662"/>
      <c r="SCZ662"/>
      <c r="SDA662"/>
      <c r="SDB662"/>
      <c r="SDC662"/>
      <c r="SDD662"/>
      <c r="SDE662"/>
      <c r="SDF662"/>
      <c r="SDG662"/>
      <c r="SDH662"/>
      <c r="SDI662"/>
      <c r="SDJ662"/>
      <c r="SDK662"/>
      <c r="SDL662"/>
      <c r="SDM662"/>
      <c r="SDN662"/>
      <c r="SDO662"/>
      <c r="SDP662"/>
      <c r="SDQ662"/>
      <c r="SDR662"/>
      <c r="SDS662"/>
      <c r="SDT662"/>
      <c r="SDU662"/>
      <c r="SDV662"/>
      <c r="SDW662"/>
      <c r="SDX662"/>
      <c r="SDY662"/>
      <c r="SDZ662"/>
      <c r="SEA662"/>
      <c r="SEB662"/>
      <c r="SEC662"/>
      <c r="SED662"/>
      <c r="SEE662"/>
      <c r="SEF662"/>
      <c r="SEG662"/>
      <c r="SEH662"/>
      <c r="SEI662"/>
      <c r="SEJ662"/>
      <c r="SEK662"/>
      <c r="SEL662"/>
      <c r="SEM662"/>
      <c r="SEN662"/>
      <c r="SEO662"/>
      <c r="SEP662"/>
      <c r="SEQ662"/>
      <c r="SER662"/>
      <c r="SES662"/>
      <c r="SET662"/>
      <c r="SEU662"/>
      <c r="SEV662"/>
      <c r="SEW662"/>
      <c r="SEX662"/>
      <c r="SEY662"/>
      <c r="SEZ662"/>
      <c r="SFA662"/>
      <c r="SFB662"/>
      <c r="SFC662"/>
      <c r="SFD662"/>
      <c r="SFE662"/>
      <c r="SFF662"/>
      <c r="SFG662"/>
      <c r="SFH662"/>
      <c r="SFI662"/>
      <c r="SFJ662"/>
      <c r="SFK662"/>
      <c r="SFL662"/>
      <c r="SFM662"/>
      <c r="SFN662"/>
      <c r="SFO662"/>
      <c r="SFP662"/>
      <c r="SFQ662"/>
      <c r="SFR662"/>
      <c r="SFS662"/>
      <c r="SFT662"/>
      <c r="SFU662"/>
      <c r="SFV662"/>
      <c r="SFW662"/>
      <c r="SFX662"/>
      <c r="SFY662"/>
      <c r="SFZ662"/>
      <c r="SGA662"/>
      <c r="SGB662"/>
      <c r="SGC662"/>
      <c r="SGD662"/>
      <c r="SGE662"/>
      <c r="SGF662"/>
      <c r="SGG662"/>
      <c r="SGH662"/>
      <c r="SGI662"/>
      <c r="SGJ662"/>
      <c r="SGK662"/>
      <c r="SGL662"/>
      <c r="SGM662"/>
      <c r="SGN662"/>
      <c r="SGO662"/>
      <c r="SGP662"/>
      <c r="SGQ662"/>
      <c r="SGR662"/>
      <c r="SGS662"/>
      <c r="SGT662"/>
      <c r="SGU662"/>
      <c r="SGV662"/>
      <c r="SGW662"/>
      <c r="SGX662"/>
      <c r="SGY662"/>
      <c r="SGZ662"/>
      <c r="SHA662"/>
      <c r="SHB662"/>
      <c r="SHC662"/>
      <c r="SHD662"/>
      <c r="SHE662"/>
      <c r="SHF662"/>
      <c r="SHG662"/>
      <c r="SHH662"/>
      <c r="SHI662"/>
      <c r="SHJ662"/>
      <c r="SHK662"/>
      <c r="SHL662"/>
      <c r="SHM662"/>
      <c r="SHN662"/>
      <c r="SHO662"/>
      <c r="SHP662"/>
      <c r="SHQ662"/>
      <c r="SHR662"/>
      <c r="SHS662"/>
      <c r="SHT662"/>
      <c r="SHU662"/>
      <c r="SHV662"/>
      <c r="SHW662"/>
      <c r="SHX662"/>
      <c r="SHY662"/>
      <c r="SHZ662"/>
      <c r="SIA662"/>
      <c r="SIB662"/>
      <c r="SIC662"/>
      <c r="SID662"/>
      <c r="SIE662"/>
      <c r="SIF662"/>
      <c r="SIG662"/>
      <c r="SIH662"/>
      <c r="SII662"/>
      <c r="SIJ662"/>
      <c r="SIK662"/>
      <c r="SIL662"/>
      <c r="SIM662"/>
      <c r="SIN662"/>
      <c r="SIO662"/>
      <c r="SIP662"/>
      <c r="SIQ662"/>
      <c r="SIR662"/>
      <c r="SIS662"/>
      <c r="SIT662"/>
      <c r="SIU662"/>
      <c r="SIV662"/>
      <c r="SIW662"/>
      <c r="SIX662"/>
      <c r="SIY662"/>
      <c r="SIZ662"/>
      <c r="SJA662"/>
      <c r="SJB662"/>
      <c r="SJC662"/>
      <c r="SJD662"/>
      <c r="SJE662"/>
      <c r="SJF662"/>
      <c r="SJG662"/>
      <c r="SJH662"/>
      <c r="SJI662"/>
      <c r="SJJ662"/>
      <c r="SJK662"/>
      <c r="SJL662"/>
      <c r="SJM662"/>
      <c r="SJN662"/>
      <c r="SJO662"/>
      <c r="SJP662"/>
      <c r="SJQ662"/>
      <c r="SJR662"/>
      <c r="SJS662"/>
      <c r="SJT662"/>
      <c r="SJU662"/>
      <c r="SJV662"/>
      <c r="SJW662"/>
      <c r="SJX662"/>
      <c r="SJY662"/>
      <c r="SJZ662"/>
      <c r="SKA662"/>
      <c r="SKB662"/>
      <c r="SKC662"/>
      <c r="SKD662"/>
      <c r="SKE662"/>
      <c r="SKF662"/>
      <c r="SKG662"/>
      <c r="SKH662"/>
      <c r="SKI662"/>
      <c r="SKJ662"/>
      <c r="SKK662"/>
      <c r="SKL662"/>
      <c r="SKM662"/>
      <c r="SKN662"/>
      <c r="SKO662"/>
      <c r="SKP662"/>
      <c r="SKQ662"/>
      <c r="SKR662"/>
      <c r="SKS662"/>
      <c r="SKT662"/>
      <c r="SKU662"/>
      <c r="SKV662"/>
      <c r="SKW662"/>
      <c r="SKX662"/>
      <c r="SKY662"/>
      <c r="SKZ662"/>
      <c r="SLA662"/>
      <c r="SLB662"/>
      <c r="SLC662"/>
      <c r="SLD662"/>
      <c r="SLE662"/>
      <c r="SLF662"/>
      <c r="SLG662"/>
      <c r="SLH662"/>
      <c r="SLI662"/>
      <c r="SLJ662"/>
      <c r="SLK662"/>
      <c r="SLL662"/>
      <c r="SLM662"/>
      <c r="SLN662"/>
      <c r="SLO662"/>
      <c r="SLP662"/>
      <c r="SLQ662"/>
      <c r="SLR662"/>
      <c r="SLS662"/>
      <c r="SLT662"/>
      <c r="SLU662"/>
      <c r="SLV662"/>
      <c r="SLW662"/>
      <c r="SLX662"/>
      <c r="SLY662"/>
      <c r="SLZ662"/>
      <c r="SMA662"/>
      <c r="SMB662"/>
      <c r="SMC662"/>
      <c r="SMD662"/>
      <c r="SME662"/>
      <c r="SMF662"/>
      <c r="SMG662"/>
      <c r="SMH662"/>
      <c r="SMI662"/>
      <c r="SMJ662"/>
      <c r="SMK662"/>
      <c r="SML662"/>
      <c r="SMM662"/>
      <c r="SMN662"/>
      <c r="SMO662"/>
      <c r="SMP662"/>
      <c r="SMQ662"/>
      <c r="SMR662"/>
      <c r="SMS662"/>
      <c r="SMT662"/>
      <c r="SMU662"/>
      <c r="SMV662"/>
      <c r="SMW662"/>
      <c r="SMX662"/>
      <c r="SMY662"/>
      <c r="SMZ662"/>
      <c r="SNA662"/>
      <c r="SNB662"/>
      <c r="SNC662"/>
      <c r="SND662"/>
      <c r="SNE662"/>
      <c r="SNF662"/>
      <c r="SNG662"/>
      <c r="SNH662"/>
      <c r="SNI662"/>
      <c r="SNJ662"/>
      <c r="SNK662"/>
      <c r="SNL662"/>
      <c r="SNM662"/>
      <c r="SNN662"/>
      <c r="SNO662"/>
      <c r="SNP662"/>
      <c r="SNQ662"/>
      <c r="SNR662"/>
      <c r="SNS662"/>
      <c r="SNT662"/>
      <c r="SNU662"/>
      <c r="SNV662"/>
      <c r="SNW662"/>
      <c r="SNX662"/>
      <c r="SNY662"/>
      <c r="SNZ662"/>
      <c r="SOA662"/>
      <c r="SOB662"/>
      <c r="SOC662"/>
      <c r="SOD662"/>
      <c r="SOE662"/>
      <c r="SOF662"/>
      <c r="SOG662"/>
      <c r="SOH662"/>
      <c r="SOI662"/>
      <c r="SOJ662"/>
      <c r="SOK662"/>
      <c r="SOL662"/>
      <c r="SOM662"/>
      <c r="SON662"/>
      <c r="SOO662"/>
      <c r="SOP662"/>
      <c r="SOQ662"/>
      <c r="SOR662"/>
      <c r="SOS662"/>
      <c r="SOT662"/>
      <c r="SOU662"/>
      <c r="SOV662"/>
      <c r="SOW662"/>
      <c r="SOX662"/>
      <c r="SOY662"/>
      <c r="SOZ662"/>
      <c r="SPA662"/>
      <c r="SPB662"/>
      <c r="SPC662"/>
      <c r="SPD662"/>
      <c r="SPE662"/>
      <c r="SPF662"/>
      <c r="SPG662"/>
      <c r="SPH662"/>
      <c r="SPI662"/>
      <c r="SPJ662"/>
      <c r="SPK662"/>
      <c r="SPL662"/>
      <c r="SPM662"/>
      <c r="SPN662"/>
      <c r="SPO662"/>
      <c r="SPP662"/>
      <c r="SPQ662"/>
      <c r="SPR662"/>
      <c r="SPS662"/>
      <c r="SPT662"/>
      <c r="SPU662"/>
      <c r="SPV662"/>
      <c r="SPW662"/>
      <c r="SPX662"/>
      <c r="SPY662"/>
      <c r="SPZ662"/>
      <c r="SQA662"/>
      <c r="SQB662"/>
      <c r="SQC662"/>
      <c r="SQD662"/>
      <c r="SQE662"/>
      <c r="SQF662"/>
      <c r="SQG662"/>
      <c r="SQH662"/>
      <c r="SQI662"/>
      <c r="SQJ662"/>
      <c r="SQK662"/>
      <c r="SQL662"/>
      <c r="SQM662"/>
      <c r="SQN662"/>
      <c r="SQO662"/>
      <c r="SQP662"/>
      <c r="SQQ662"/>
      <c r="SQR662"/>
      <c r="SQS662"/>
      <c r="SQT662"/>
      <c r="SQU662"/>
      <c r="SQV662"/>
      <c r="SQW662"/>
      <c r="SQX662"/>
      <c r="SQY662"/>
      <c r="SQZ662"/>
      <c r="SRA662"/>
      <c r="SRB662"/>
      <c r="SRC662"/>
      <c r="SRD662"/>
      <c r="SRE662"/>
      <c r="SRF662"/>
      <c r="SRG662"/>
      <c r="SRH662"/>
      <c r="SRI662"/>
      <c r="SRJ662"/>
      <c r="SRK662"/>
      <c r="SRL662"/>
      <c r="SRM662"/>
      <c r="SRN662"/>
      <c r="SRO662"/>
      <c r="SRP662"/>
      <c r="SRQ662"/>
      <c r="SRR662"/>
      <c r="SRS662"/>
      <c r="SRT662"/>
      <c r="SRU662"/>
      <c r="SRV662"/>
      <c r="SRW662"/>
      <c r="SRX662"/>
      <c r="SRY662"/>
      <c r="SRZ662"/>
      <c r="SSA662"/>
      <c r="SSB662"/>
      <c r="SSC662"/>
      <c r="SSD662"/>
      <c r="SSE662"/>
      <c r="SSF662"/>
      <c r="SSG662"/>
      <c r="SSH662"/>
      <c r="SSI662"/>
      <c r="SSJ662"/>
      <c r="SSK662"/>
      <c r="SSL662"/>
      <c r="SSM662"/>
      <c r="SSN662"/>
      <c r="SSO662"/>
      <c r="SSP662"/>
      <c r="SSQ662"/>
      <c r="SSR662"/>
      <c r="SSS662"/>
      <c r="SST662"/>
      <c r="SSU662"/>
      <c r="SSV662"/>
      <c r="SSW662"/>
      <c r="SSX662"/>
      <c r="SSY662"/>
      <c r="SSZ662"/>
      <c r="STA662"/>
      <c r="STB662"/>
      <c r="STC662"/>
      <c r="STD662"/>
      <c r="STE662"/>
      <c r="STF662"/>
      <c r="STG662"/>
      <c r="STH662"/>
      <c r="STI662"/>
      <c r="STJ662"/>
      <c r="STK662"/>
      <c r="STL662"/>
      <c r="STM662"/>
      <c r="STN662"/>
      <c r="STO662"/>
      <c r="STP662"/>
      <c r="STQ662"/>
      <c r="STR662"/>
      <c r="STS662"/>
      <c r="STT662"/>
      <c r="STU662"/>
      <c r="STV662"/>
      <c r="STW662"/>
      <c r="STX662"/>
      <c r="STY662"/>
      <c r="STZ662"/>
      <c r="SUA662"/>
      <c r="SUB662"/>
      <c r="SUC662"/>
      <c r="SUD662"/>
      <c r="SUE662"/>
      <c r="SUF662"/>
      <c r="SUG662"/>
      <c r="SUH662"/>
      <c r="SUI662"/>
      <c r="SUJ662"/>
      <c r="SUK662"/>
      <c r="SUL662"/>
      <c r="SUM662"/>
      <c r="SUN662"/>
      <c r="SUO662"/>
      <c r="SUP662"/>
      <c r="SUQ662"/>
      <c r="SUR662"/>
      <c r="SUS662"/>
      <c r="SUT662"/>
      <c r="SUU662"/>
      <c r="SUV662"/>
      <c r="SUW662"/>
      <c r="SUX662"/>
      <c r="SUY662"/>
      <c r="SUZ662"/>
      <c r="SVA662"/>
      <c r="SVB662"/>
      <c r="SVC662"/>
      <c r="SVD662"/>
      <c r="SVE662"/>
      <c r="SVF662"/>
      <c r="SVG662"/>
      <c r="SVH662"/>
      <c r="SVI662"/>
      <c r="SVJ662"/>
      <c r="SVK662"/>
      <c r="SVL662"/>
      <c r="SVM662"/>
      <c r="SVN662"/>
      <c r="SVO662"/>
      <c r="SVP662"/>
      <c r="SVQ662"/>
      <c r="SVR662"/>
      <c r="SVS662"/>
      <c r="SVT662"/>
      <c r="SVU662"/>
      <c r="SVV662"/>
      <c r="SVW662"/>
      <c r="SVX662"/>
      <c r="SVY662"/>
      <c r="SVZ662"/>
      <c r="SWA662"/>
      <c r="SWB662"/>
      <c r="SWC662"/>
      <c r="SWD662"/>
      <c r="SWE662"/>
      <c r="SWF662"/>
      <c r="SWG662"/>
      <c r="SWH662"/>
      <c r="SWI662"/>
      <c r="SWJ662"/>
      <c r="SWK662"/>
      <c r="SWL662"/>
      <c r="SWM662"/>
      <c r="SWN662"/>
      <c r="SWO662"/>
      <c r="SWP662"/>
      <c r="SWQ662"/>
      <c r="SWR662"/>
      <c r="SWS662"/>
      <c r="SWT662"/>
      <c r="SWU662"/>
      <c r="SWV662"/>
      <c r="SWW662"/>
      <c r="SWX662"/>
      <c r="SWY662"/>
      <c r="SWZ662"/>
      <c r="SXA662"/>
      <c r="SXB662"/>
      <c r="SXC662"/>
      <c r="SXD662"/>
      <c r="SXE662"/>
      <c r="SXF662"/>
      <c r="SXG662"/>
      <c r="SXH662"/>
      <c r="SXI662"/>
      <c r="SXJ662"/>
      <c r="SXK662"/>
      <c r="SXL662"/>
      <c r="SXM662"/>
      <c r="SXN662"/>
      <c r="SXO662"/>
      <c r="SXP662"/>
      <c r="SXQ662"/>
      <c r="SXR662"/>
      <c r="SXS662"/>
      <c r="SXT662"/>
      <c r="SXU662"/>
      <c r="SXV662"/>
      <c r="SXW662"/>
      <c r="SXX662"/>
      <c r="SXY662"/>
      <c r="SXZ662"/>
      <c r="SYA662"/>
      <c r="SYB662"/>
      <c r="SYC662"/>
      <c r="SYD662"/>
      <c r="SYE662"/>
      <c r="SYF662"/>
      <c r="SYG662"/>
      <c r="SYH662"/>
      <c r="SYI662"/>
      <c r="SYJ662"/>
      <c r="SYK662"/>
      <c r="SYL662"/>
      <c r="SYM662"/>
      <c r="SYN662"/>
      <c r="SYO662"/>
      <c r="SYP662"/>
      <c r="SYQ662"/>
      <c r="SYR662"/>
      <c r="SYS662"/>
      <c r="SYT662"/>
      <c r="SYU662"/>
      <c r="SYV662"/>
      <c r="SYW662"/>
      <c r="SYX662"/>
      <c r="SYY662"/>
      <c r="SYZ662"/>
      <c r="SZA662"/>
      <c r="SZB662"/>
      <c r="SZC662"/>
      <c r="SZD662"/>
      <c r="SZE662"/>
      <c r="SZF662"/>
      <c r="SZG662"/>
      <c r="SZH662"/>
      <c r="SZI662"/>
      <c r="SZJ662"/>
      <c r="SZK662"/>
      <c r="SZL662"/>
      <c r="SZM662"/>
      <c r="SZN662"/>
      <c r="SZO662"/>
      <c r="SZP662"/>
      <c r="SZQ662"/>
      <c r="SZR662"/>
      <c r="SZS662"/>
      <c r="SZT662"/>
      <c r="SZU662"/>
      <c r="SZV662"/>
      <c r="SZW662"/>
      <c r="SZX662"/>
      <c r="SZY662"/>
      <c r="SZZ662"/>
      <c r="TAA662"/>
      <c r="TAB662"/>
      <c r="TAC662"/>
      <c r="TAD662"/>
      <c r="TAE662"/>
      <c r="TAF662"/>
      <c r="TAG662"/>
      <c r="TAH662"/>
      <c r="TAI662"/>
      <c r="TAJ662"/>
      <c r="TAK662"/>
      <c r="TAL662"/>
      <c r="TAM662"/>
      <c r="TAN662"/>
      <c r="TAO662"/>
      <c r="TAP662"/>
      <c r="TAQ662"/>
      <c r="TAR662"/>
      <c r="TAS662"/>
      <c r="TAT662"/>
      <c r="TAU662"/>
      <c r="TAV662"/>
      <c r="TAW662"/>
      <c r="TAX662"/>
      <c r="TAY662"/>
      <c r="TAZ662"/>
      <c r="TBA662"/>
      <c r="TBB662"/>
      <c r="TBC662"/>
      <c r="TBD662"/>
      <c r="TBE662"/>
      <c r="TBF662"/>
      <c r="TBG662"/>
      <c r="TBH662"/>
      <c r="TBI662"/>
      <c r="TBJ662"/>
      <c r="TBK662"/>
      <c r="TBL662"/>
      <c r="TBM662"/>
      <c r="TBN662"/>
      <c r="TBO662"/>
      <c r="TBP662"/>
      <c r="TBQ662"/>
      <c r="TBR662"/>
      <c r="TBS662"/>
      <c r="TBT662"/>
      <c r="TBU662"/>
      <c r="TBV662"/>
      <c r="TBW662"/>
      <c r="TBX662"/>
      <c r="TBY662"/>
      <c r="TBZ662"/>
      <c r="TCA662"/>
      <c r="TCB662"/>
      <c r="TCC662"/>
      <c r="TCD662"/>
      <c r="TCE662"/>
      <c r="TCF662"/>
      <c r="TCG662"/>
      <c r="TCH662"/>
      <c r="TCI662"/>
      <c r="TCJ662"/>
      <c r="TCK662"/>
      <c r="TCL662"/>
      <c r="TCM662"/>
      <c r="TCN662"/>
      <c r="TCO662"/>
      <c r="TCP662"/>
      <c r="TCQ662"/>
      <c r="TCR662"/>
      <c r="TCS662"/>
      <c r="TCT662"/>
      <c r="TCU662"/>
      <c r="TCV662"/>
      <c r="TCW662"/>
      <c r="TCX662"/>
      <c r="TCY662"/>
      <c r="TCZ662"/>
      <c r="TDA662"/>
      <c r="TDB662"/>
      <c r="TDC662"/>
      <c r="TDD662"/>
      <c r="TDE662"/>
      <c r="TDF662"/>
      <c r="TDG662"/>
      <c r="TDH662"/>
      <c r="TDI662"/>
      <c r="TDJ662"/>
      <c r="TDK662"/>
      <c r="TDL662"/>
      <c r="TDM662"/>
      <c r="TDN662"/>
      <c r="TDO662"/>
      <c r="TDP662"/>
      <c r="TDQ662"/>
      <c r="TDR662"/>
      <c r="TDS662"/>
      <c r="TDT662"/>
      <c r="TDU662"/>
      <c r="TDV662"/>
      <c r="TDW662"/>
      <c r="TDX662"/>
      <c r="TDY662"/>
      <c r="TDZ662"/>
      <c r="TEA662"/>
      <c r="TEB662"/>
      <c r="TEC662"/>
      <c r="TED662"/>
      <c r="TEE662"/>
      <c r="TEF662"/>
      <c r="TEG662"/>
      <c r="TEH662"/>
      <c r="TEI662"/>
      <c r="TEJ662"/>
      <c r="TEK662"/>
      <c r="TEL662"/>
      <c r="TEM662"/>
      <c r="TEN662"/>
      <c r="TEO662"/>
      <c r="TEP662"/>
      <c r="TEQ662"/>
      <c r="TER662"/>
      <c r="TES662"/>
      <c r="TET662"/>
      <c r="TEU662"/>
      <c r="TEV662"/>
      <c r="TEW662"/>
      <c r="TEX662"/>
      <c r="TEY662"/>
      <c r="TEZ662"/>
      <c r="TFA662"/>
      <c r="TFB662"/>
      <c r="TFC662"/>
      <c r="TFD662"/>
      <c r="TFE662"/>
      <c r="TFF662"/>
      <c r="TFG662"/>
      <c r="TFH662"/>
      <c r="TFI662"/>
      <c r="TFJ662"/>
      <c r="TFK662"/>
      <c r="TFL662"/>
      <c r="TFM662"/>
      <c r="TFN662"/>
      <c r="TFO662"/>
      <c r="TFP662"/>
      <c r="TFQ662"/>
      <c r="TFR662"/>
      <c r="TFS662"/>
      <c r="TFT662"/>
      <c r="TFU662"/>
      <c r="TFV662"/>
      <c r="TFW662"/>
      <c r="TFX662"/>
      <c r="TFY662"/>
      <c r="TFZ662"/>
      <c r="TGA662"/>
      <c r="TGB662"/>
      <c r="TGC662"/>
      <c r="TGD662"/>
      <c r="TGE662"/>
      <c r="TGF662"/>
      <c r="TGG662"/>
      <c r="TGH662"/>
      <c r="TGI662"/>
      <c r="TGJ662"/>
      <c r="TGK662"/>
      <c r="TGL662"/>
      <c r="TGM662"/>
      <c r="TGN662"/>
      <c r="TGO662"/>
      <c r="TGP662"/>
      <c r="TGQ662"/>
      <c r="TGR662"/>
      <c r="TGS662"/>
      <c r="TGT662"/>
      <c r="TGU662"/>
      <c r="TGV662"/>
      <c r="TGW662"/>
      <c r="TGX662"/>
      <c r="TGY662"/>
      <c r="TGZ662"/>
      <c r="THA662"/>
      <c r="THB662"/>
      <c r="THC662"/>
      <c r="THD662"/>
      <c r="THE662"/>
      <c r="THF662"/>
      <c r="THG662"/>
      <c r="THH662"/>
      <c r="THI662"/>
      <c r="THJ662"/>
      <c r="THK662"/>
      <c r="THL662"/>
      <c r="THM662"/>
      <c r="THN662"/>
      <c r="THO662"/>
      <c r="THP662"/>
      <c r="THQ662"/>
      <c r="THR662"/>
      <c r="THS662"/>
      <c r="THT662"/>
      <c r="THU662"/>
      <c r="THV662"/>
      <c r="THW662"/>
      <c r="THX662"/>
      <c r="THY662"/>
      <c r="THZ662"/>
      <c r="TIA662"/>
      <c r="TIB662"/>
      <c r="TIC662"/>
      <c r="TID662"/>
      <c r="TIE662"/>
      <c r="TIF662"/>
      <c r="TIG662"/>
      <c r="TIH662"/>
      <c r="TII662"/>
      <c r="TIJ662"/>
      <c r="TIK662"/>
      <c r="TIL662"/>
      <c r="TIM662"/>
      <c r="TIN662"/>
      <c r="TIO662"/>
      <c r="TIP662"/>
      <c r="TIQ662"/>
      <c r="TIR662"/>
      <c r="TIS662"/>
      <c r="TIT662"/>
      <c r="TIU662"/>
      <c r="TIV662"/>
      <c r="TIW662"/>
      <c r="TIX662"/>
      <c r="TIY662"/>
      <c r="TIZ662"/>
      <c r="TJA662"/>
      <c r="TJB662"/>
      <c r="TJC662"/>
      <c r="TJD662"/>
      <c r="TJE662"/>
      <c r="TJF662"/>
      <c r="TJG662"/>
      <c r="TJH662"/>
      <c r="TJI662"/>
      <c r="TJJ662"/>
      <c r="TJK662"/>
      <c r="TJL662"/>
      <c r="TJM662"/>
      <c r="TJN662"/>
      <c r="TJO662"/>
      <c r="TJP662"/>
      <c r="TJQ662"/>
      <c r="TJR662"/>
      <c r="TJS662"/>
      <c r="TJT662"/>
      <c r="TJU662"/>
      <c r="TJV662"/>
      <c r="TJW662"/>
      <c r="TJX662"/>
      <c r="TJY662"/>
      <c r="TJZ662"/>
      <c r="TKA662"/>
      <c r="TKB662"/>
      <c r="TKC662"/>
      <c r="TKD662"/>
      <c r="TKE662"/>
      <c r="TKF662"/>
      <c r="TKG662"/>
      <c r="TKH662"/>
      <c r="TKI662"/>
      <c r="TKJ662"/>
      <c r="TKK662"/>
      <c r="TKL662"/>
      <c r="TKM662"/>
      <c r="TKN662"/>
      <c r="TKO662"/>
      <c r="TKP662"/>
      <c r="TKQ662"/>
      <c r="TKR662"/>
      <c r="TKS662"/>
      <c r="TKT662"/>
      <c r="TKU662"/>
      <c r="TKV662"/>
      <c r="TKW662"/>
      <c r="TKX662"/>
      <c r="TKY662"/>
      <c r="TKZ662"/>
      <c r="TLA662"/>
      <c r="TLB662"/>
      <c r="TLC662"/>
      <c r="TLD662"/>
      <c r="TLE662"/>
      <c r="TLF662"/>
      <c r="TLG662"/>
      <c r="TLH662"/>
      <c r="TLI662"/>
      <c r="TLJ662"/>
      <c r="TLK662"/>
      <c r="TLL662"/>
      <c r="TLM662"/>
      <c r="TLN662"/>
      <c r="TLO662"/>
      <c r="TLP662"/>
      <c r="TLQ662"/>
      <c r="TLR662"/>
      <c r="TLS662"/>
      <c r="TLT662"/>
      <c r="TLU662"/>
      <c r="TLV662"/>
      <c r="TLW662"/>
      <c r="TLX662"/>
      <c r="TLY662"/>
      <c r="TLZ662"/>
      <c r="TMA662"/>
      <c r="TMB662"/>
      <c r="TMC662"/>
      <c r="TMD662"/>
      <c r="TME662"/>
      <c r="TMF662"/>
      <c r="TMG662"/>
      <c r="TMH662"/>
      <c r="TMI662"/>
      <c r="TMJ662"/>
      <c r="TMK662"/>
      <c r="TML662"/>
      <c r="TMM662"/>
      <c r="TMN662"/>
      <c r="TMO662"/>
      <c r="TMP662"/>
      <c r="TMQ662"/>
      <c r="TMR662"/>
      <c r="TMS662"/>
      <c r="TMT662"/>
      <c r="TMU662"/>
      <c r="TMV662"/>
      <c r="TMW662"/>
      <c r="TMX662"/>
      <c r="TMY662"/>
      <c r="TMZ662"/>
      <c r="TNA662"/>
      <c r="TNB662"/>
      <c r="TNC662"/>
      <c r="TND662"/>
      <c r="TNE662"/>
      <c r="TNF662"/>
      <c r="TNG662"/>
      <c r="TNH662"/>
      <c r="TNI662"/>
      <c r="TNJ662"/>
      <c r="TNK662"/>
      <c r="TNL662"/>
      <c r="TNM662"/>
      <c r="TNN662"/>
      <c r="TNO662"/>
      <c r="TNP662"/>
      <c r="TNQ662"/>
      <c r="TNR662"/>
      <c r="TNS662"/>
      <c r="TNT662"/>
      <c r="TNU662"/>
      <c r="TNV662"/>
      <c r="TNW662"/>
      <c r="TNX662"/>
      <c r="TNY662"/>
      <c r="TNZ662"/>
      <c r="TOA662"/>
      <c r="TOB662"/>
      <c r="TOC662"/>
      <c r="TOD662"/>
      <c r="TOE662"/>
      <c r="TOF662"/>
      <c r="TOG662"/>
      <c r="TOH662"/>
      <c r="TOI662"/>
      <c r="TOJ662"/>
      <c r="TOK662"/>
      <c r="TOL662"/>
      <c r="TOM662"/>
      <c r="TON662"/>
      <c r="TOO662"/>
      <c r="TOP662"/>
      <c r="TOQ662"/>
      <c r="TOR662"/>
      <c r="TOS662"/>
      <c r="TOT662"/>
      <c r="TOU662"/>
      <c r="TOV662"/>
      <c r="TOW662"/>
      <c r="TOX662"/>
      <c r="TOY662"/>
      <c r="TOZ662"/>
      <c r="TPA662"/>
      <c r="TPB662"/>
      <c r="TPC662"/>
      <c r="TPD662"/>
      <c r="TPE662"/>
      <c r="TPF662"/>
      <c r="TPG662"/>
      <c r="TPH662"/>
      <c r="TPI662"/>
      <c r="TPJ662"/>
      <c r="TPK662"/>
      <c r="TPL662"/>
      <c r="TPM662"/>
      <c r="TPN662"/>
      <c r="TPO662"/>
      <c r="TPP662"/>
      <c r="TPQ662"/>
      <c r="TPR662"/>
      <c r="TPS662"/>
      <c r="TPT662"/>
      <c r="TPU662"/>
      <c r="TPV662"/>
      <c r="TPW662"/>
      <c r="TPX662"/>
      <c r="TPY662"/>
      <c r="TPZ662"/>
      <c r="TQA662"/>
      <c r="TQB662"/>
      <c r="TQC662"/>
      <c r="TQD662"/>
      <c r="TQE662"/>
      <c r="TQF662"/>
      <c r="TQG662"/>
      <c r="TQH662"/>
      <c r="TQI662"/>
      <c r="TQJ662"/>
      <c r="TQK662"/>
      <c r="TQL662"/>
      <c r="TQM662"/>
      <c r="TQN662"/>
      <c r="TQO662"/>
      <c r="TQP662"/>
      <c r="TQQ662"/>
      <c r="TQR662"/>
      <c r="TQS662"/>
      <c r="TQT662"/>
      <c r="TQU662"/>
      <c r="TQV662"/>
      <c r="TQW662"/>
      <c r="TQX662"/>
      <c r="TQY662"/>
      <c r="TQZ662"/>
      <c r="TRA662"/>
      <c r="TRB662"/>
      <c r="TRC662"/>
      <c r="TRD662"/>
      <c r="TRE662"/>
      <c r="TRF662"/>
      <c r="TRG662"/>
      <c r="TRH662"/>
      <c r="TRI662"/>
      <c r="TRJ662"/>
      <c r="TRK662"/>
      <c r="TRL662"/>
      <c r="TRM662"/>
      <c r="TRN662"/>
      <c r="TRO662"/>
      <c r="TRP662"/>
      <c r="TRQ662"/>
      <c r="TRR662"/>
      <c r="TRS662"/>
      <c r="TRT662"/>
      <c r="TRU662"/>
      <c r="TRV662"/>
      <c r="TRW662"/>
      <c r="TRX662"/>
      <c r="TRY662"/>
      <c r="TRZ662"/>
      <c r="TSA662"/>
      <c r="TSB662"/>
      <c r="TSC662"/>
      <c r="TSD662"/>
      <c r="TSE662"/>
      <c r="TSF662"/>
      <c r="TSG662"/>
      <c r="TSH662"/>
      <c r="TSI662"/>
      <c r="TSJ662"/>
      <c r="TSK662"/>
      <c r="TSL662"/>
      <c r="TSM662"/>
      <c r="TSN662"/>
      <c r="TSO662"/>
      <c r="TSP662"/>
      <c r="TSQ662"/>
      <c r="TSR662"/>
      <c r="TSS662"/>
      <c r="TST662"/>
      <c r="TSU662"/>
      <c r="TSV662"/>
      <c r="TSW662"/>
      <c r="TSX662"/>
      <c r="TSY662"/>
      <c r="TSZ662"/>
      <c r="TTA662"/>
      <c r="TTB662"/>
      <c r="TTC662"/>
      <c r="TTD662"/>
      <c r="TTE662"/>
      <c r="TTF662"/>
      <c r="TTG662"/>
      <c r="TTH662"/>
      <c r="TTI662"/>
      <c r="TTJ662"/>
      <c r="TTK662"/>
      <c r="TTL662"/>
      <c r="TTM662"/>
      <c r="TTN662"/>
      <c r="TTO662"/>
      <c r="TTP662"/>
      <c r="TTQ662"/>
      <c r="TTR662"/>
      <c r="TTS662"/>
      <c r="TTT662"/>
      <c r="TTU662"/>
      <c r="TTV662"/>
      <c r="TTW662"/>
      <c r="TTX662"/>
      <c r="TTY662"/>
      <c r="TTZ662"/>
      <c r="TUA662"/>
      <c r="TUB662"/>
      <c r="TUC662"/>
      <c r="TUD662"/>
      <c r="TUE662"/>
      <c r="TUF662"/>
      <c r="TUG662"/>
      <c r="TUH662"/>
      <c r="TUI662"/>
      <c r="TUJ662"/>
      <c r="TUK662"/>
      <c r="TUL662"/>
      <c r="TUM662"/>
      <c r="TUN662"/>
      <c r="TUO662"/>
      <c r="TUP662"/>
      <c r="TUQ662"/>
      <c r="TUR662"/>
      <c r="TUS662"/>
      <c r="TUT662"/>
      <c r="TUU662"/>
      <c r="TUV662"/>
      <c r="TUW662"/>
      <c r="TUX662"/>
      <c r="TUY662"/>
      <c r="TUZ662"/>
      <c r="TVA662"/>
      <c r="TVB662"/>
      <c r="TVC662"/>
      <c r="TVD662"/>
      <c r="TVE662"/>
      <c r="TVF662"/>
      <c r="TVG662"/>
      <c r="TVH662"/>
      <c r="TVI662"/>
      <c r="TVJ662"/>
      <c r="TVK662"/>
      <c r="TVL662"/>
      <c r="TVM662"/>
      <c r="TVN662"/>
      <c r="TVO662"/>
      <c r="TVP662"/>
      <c r="TVQ662"/>
      <c r="TVR662"/>
      <c r="TVS662"/>
      <c r="TVT662"/>
      <c r="TVU662"/>
      <c r="TVV662"/>
      <c r="TVW662"/>
      <c r="TVX662"/>
      <c r="TVY662"/>
      <c r="TVZ662"/>
      <c r="TWA662"/>
      <c r="TWB662"/>
      <c r="TWC662"/>
      <c r="TWD662"/>
      <c r="TWE662"/>
      <c r="TWF662"/>
      <c r="TWG662"/>
      <c r="TWH662"/>
      <c r="TWI662"/>
      <c r="TWJ662"/>
      <c r="TWK662"/>
      <c r="TWL662"/>
      <c r="TWM662"/>
      <c r="TWN662"/>
      <c r="TWO662"/>
      <c r="TWP662"/>
      <c r="TWQ662"/>
      <c r="TWR662"/>
      <c r="TWS662"/>
      <c r="TWT662"/>
      <c r="TWU662"/>
      <c r="TWV662"/>
      <c r="TWW662"/>
      <c r="TWX662"/>
      <c r="TWY662"/>
      <c r="TWZ662"/>
      <c r="TXA662"/>
      <c r="TXB662"/>
      <c r="TXC662"/>
      <c r="TXD662"/>
      <c r="TXE662"/>
      <c r="TXF662"/>
      <c r="TXG662"/>
      <c r="TXH662"/>
      <c r="TXI662"/>
      <c r="TXJ662"/>
      <c r="TXK662"/>
      <c r="TXL662"/>
      <c r="TXM662"/>
      <c r="TXN662"/>
      <c r="TXO662"/>
      <c r="TXP662"/>
      <c r="TXQ662"/>
      <c r="TXR662"/>
      <c r="TXS662"/>
      <c r="TXT662"/>
      <c r="TXU662"/>
      <c r="TXV662"/>
      <c r="TXW662"/>
      <c r="TXX662"/>
      <c r="TXY662"/>
      <c r="TXZ662"/>
      <c r="TYA662"/>
      <c r="TYB662"/>
      <c r="TYC662"/>
      <c r="TYD662"/>
      <c r="TYE662"/>
      <c r="TYF662"/>
      <c r="TYG662"/>
      <c r="TYH662"/>
      <c r="TYI662"/>
      <c r="TYJ662"/>
      <c r="TYK662"/>
      <c r="TYL662"/>
      <c r="TYM662"/>
      <c r="TYN662"/>
      <c r="TYO662"/>
      <c r="TYP662"/>
      <c r="TYQ662"/>
      <c r="TYR662"/>
      <c r="TYS662"/>
      <c r="TYT662"/>
      <c r="TYU662"/>
      <c r="TYV662"/>
      <c r="TYW662"/>
      <c r="TYX662"/>
      <c r="TYY662"/>
      <c r="TYZ662"/>
      <c r="TZA662"/>
      <c r="TZB662"/>
      <c r="TZC662"/>
      <c r="TZD662"/>
      <c r="TZE662"/>
      <c r="TZF662"/>
      <c r="TZG662"/>
      <c r="TZH662"/>
      <c r="TZI662"/>
      <c r="TZJ662"/>
      <c r="TZK662"/>
      <c r="TZL662"/>
      <c r="TZM662"/>
      <c r="TZN662"/>
      <c r="TZO662"/>
      <c r="TZP662"/>
      <c r="TZQ662"/>
      <c r="TZR662"/>
      <c r="TZS662"/>
      <c r="TZT662"/>
      <c r="TZU662"/>
      <c r="TZV662"/>
      <c r="TZW662"/>
      <c r="TZX662"/>
      <c r="TZY662"/>
      <c r="TZZ662"/>
      <c r="UAA662"/>
      <c r="UAB662"/>
      <c r="UAC662"/>
      <c r="UAD662"/>
      <c r="UAE662"/>
      <c r="UAF662"/>
      <c r="UAG662"/>
      <c r="UAH662"/>
      <c r="UAI662"/>
      <c r="UAJ662"/>
      <c r="UAK662"/>
      <c r="UAL662"/>
      <c r="UAM662"/>
      <c r="UAN662"/>
      <c r="UAO662"/>
      <c r="UAP662"/>
      <c r="UAQ662"/>
      <c r="UAR662"/>
      <c r="UAS662"/>
      <c r="UAT662"/>
      <c r="UAU662"/>
      <c r="UAV662"/>
      <c r="UAW662"/>
      <c r="UAX662"/>
      <c r="UAY662"/>
      <c r="UAZ662"/>
      <c r="UBA662"/>
      <c r="UBB662"/>
      <c r="UBC662"/>
      <c r="UBD662"/>
      <c r="UBE662"/>
      <c r="UBF662"/>
      <c r="UBG662"/>
      <c r="UBH662"/>
      <c r="UBI662"/>
      <c r="UBJ662"/>
      <c r="UBK662"/>
      <c r="UBL662"/>
      <c r="UBM662"/>
      <c r="UBN662"/>
      <c r="UBO662"/>
      <c r="UBP662"/>
      <c r="UBQ662"/>
      <c r="UBR662"/>
      <c r="UBS662"/>
      <c r="UBT662"/>
      <c r="UBU662"/>
      <c r="UBV662"/>
      <c r="UBW662"/>
      <c r="UBX662"/>
      <c r="UBY662"/>
      <c r="UBZ662"/>
      <c r="UCA662"/>
      <c r="UCB662"/>
      <c r="UCC662"/>
      <c r="UCD662"/>
      <c r="UCE662"/>
      <c r="UCF662"/>
      <c r="UCG662"/>
      <c r="UCH662"/>
      <c r="UCI662"/>
      <c r="UCJ662"/>
      <c r="UCK662"/>
      <c r="UCL662"/>
      <c r="UCM662"/>
      <c r="UCN662"/>
      <c r="UCO662"/>
      <c r="UCP662"/>
      <c r="UCQ662"/>
      <c r="UCR662"/>
      <c r="UCS662"/>
      <c r="UCT662"/>
      <c r="UCU662"/>
      <c r="UCV662"/>
      <c r="UCW662"/>
      <c r="UCX662"/>
      <c r="UCY662"/>
      <c r="UCZ662"/>
      <c r="UDA662"/>
      <c r="UDB662"/>
      <c r="UDC662"/>
      <c r="UDD662"/>
      <c r="UDE662"/>
      <c r="UDF662"/>
      <c r="UDG662"/>
      <c r="UDH662"/>
      <c r="UDI662"/>
      <c r="UDJ662"/>
      <c r="UDK662"/>
      <c r="UDL662"/>
      <c r="UDM662"/>
      <c r="UDN662"/>
      <c r="UDO662"/>
      <c r="UDP662"/>
      <c r="UDQ662"/>
      <c r="UDR662"/>
      <c r="UDS662"/>
      <c r="UDT662"/>
      <c r="UDU662"/>
      <c r="UDV662"/>
      <c r="UDW662"/>
      <c r="UDX662"/>
      <c r="UDY662"/>
      <c r="UDZ662"/>
      <c r="UEA662"/>
      <c r="UEB662"/>
      <c r="UEC662"/>
      <c r="UED662"/>
      <c r="UEE662"/>
      <c r="UEF662"/>
      <c r="UEG662"/>
      <c r="UEH662"/>
      <c r="UEI662"/>
      <c r="UEJ662"/>
      <c r="UEK662"/>
      <c r="UEL662"/>
      <c r="UEM662"/>
      <c r="UEN662"/>
      <c r="UEO662"/>
      <c r="UEP662"/>
      <c r="UEQ662"/>
      <c r="UER662"/>
      <c r="UES662"/>
      <c r="UET662"/>
      <c r="UEU662"/>
      <c r="UEV662"/>
      <c r="UEW662"/>
      <c r="UEX662"/>
      <c r="UEY662"/>
      <c r="UEZ662"/>
      <c r="UFA662"/>
      <c r="UFB662"/>
      <c r="UFC662"/>
      <c r="UFD662"/>
      <c r="UFE662"/>
      <c r="UFF662"/>
      <c r="UFG662"/>
      <c r="UFH662"/>
      <c r="UFI662"/>
      <c r="UFJ662"/>
      <c r="UFK662"/>
      <c r="UFL662"/>
      <c r="UFM662"/>
      <c r="UFN662"/>
      <c r="UFO662"/>
      <c r="UFP662"/>
      <c r="UFQ662"/>
      <c r="UFR662"/>
      <c r="UFS662"/>
      <c r="UFT662"/>
      <c r="UFU662"/>
      <c r="UFV662"/>
      <c r="UFW662"/>
      <c r="UFX662"/>
      <c r="UFY662"/>
      <c r="UFZ662"/>
      <c r="UGA662"/>
      <c r="UGB662"/>
      <c r="UGC662"/>
      <c r="UGD662"/>
      <c r="UGE662"/>
      <c r="UGF662"/>
      <c r="UGG662"/>
      <c r="UGH662"/>
      <c r="UGI662"/>
      <c r="UGJ662"/>
      <c r="UGK662"/>
      <c r="UGL662"/>
      <c r="UGM662"/>
      <c r="UGN662"/>
      <c r="UGO662"/>
      <c r="UGP662"/>
      <c r="UGQ662"/>
      <c r="UGR662"/>
      <c r="UGS662"/>
      <c r="UGT662"/>
      <c r="UGU662"/>
      <c r="UGV662"/>
      <c r="UGW662"/>
      <c r="UGX662"/>
      <c r="UGY662"/>
      <c r="UGZ662"/>
      <c r="UHA662"/>
      <c r="UHB662"/>
      <c r="UHC662"/>
      <c r="UHD662"/>
      <c r="UHE662"/>
      <c r="UHF662"/>
      <c r="UHG662"/>
      <c r="UHH662"/>
      <c r="UHI662"/>
      <c r="UHJ662"/>
      <c r="UHK662"/>
      <c r="UHL662"/>
      <c r="UHM662"/>
      <c r="UHN662"/>
      <c r="UHO662"/>
      <c r="UHP662"/>
      <c r="UHQ662"/>
      <c r="UHR662"/>
      <c r="UHS662"/>
      <c r="UHT662"/>
      <c r="UHU662"/>
      <c r="UHV662"/>
      <c r="UHW662"/>
      <c r="UHX662"/>
      <c r="UHY662"/>
      <c r="UHZ662"/>
      <c r="UIA662"/>
      <c r="UIB662"/>
      <c r="UIC662"/>
      <c r="UID662"/>
      <c r="UIE662"/>
      <c r="UIF662"/>
      <c r="UIG662"/>
      <c r="UIH662"/>
      <c r="UII662"/>
      <c r="UIJ662"/>
      <c r="UIK662"/>
      <c r="UIL662"/>
      <c r="UIM662"/>
      <c r="UIN662"/>
      <c r="UIO662"/>
      <c r="UIP662"/>
      <c r="UIQ662"/>
      <c r="UIR662"/>
      <c r="UIS662"/>
      <c r="UIT662"/>
      <c r="UIU662"/>
      <c r="UIV662"/>
      <c r="UIW662"/>
      <c r="UIX662"/>
      <c r="UIY662"/>
      <c r="UIZ662"/>
      <c r="UJA662"/>
      <c r="UJB662"/>
      <c r="UJC662"/>
      <c r="UJD662"/>
      <c r="UJE662"/>
      <c r="UJF662"/>
      <c r="UJG662"/>
      <c r="UJH662"/>
      <c r="UJI662"/>
      <c r="UJJ662"/>
      <c r="UJK662"/>
      <c r="UJL662"/>
      <c r="UJM662"/>
      <c r="UJN662"/>
      <c r="UJO662"/>
      <c r="UJP662"/>
      <c r="UJQ662"/>
      <c r="UJR662"/>
      <c r="UJS662"/>
      <c r="UJT662"/>
      <c r="UJU662"/>
      <c r="UJV662"/>
      <c r="UJW662"/>
      <c r="UJX662"/>
      <c r="UJY662"/>
      <c r="UJZ662"/>
      <c r="UKA662"/>
      <c r="UKB662"/>
      <c r="UKC662"/>
      <c r="UKD662"/>
      <c r="UKE662"/>
      <c r="UKF662"/>
      <c r="UKG662"/>
      <c r="UKH662"/>
      <c r="UKI662"/>
      <c r="UKJ662"/>
      <c r="UKK662"/>
      <c r="UKL662"/>
      <c r="UKM662"/>
      <c r="UKN662"/>
      <c r="UKO662"/>
      <c r="UKP662"/>
      <c r="UKQ662"/>
      <c r="UKR662"/>
      <c r="UKS662"/>
      <c r="UKT662"/>
      <c r="UKU662"/>
      <c r="UKV662"/>
      <c r="UKW662"/>
      <c r="UKX662"/>
      <c r="UKY662"/>
      <c r="UKZ662"/>
      <c r="ULA662"/>
      <c r="ULB662"/>
      <c r="ULC662"/>
      <c r="ULD662"/>
      <c r="ULE662"/>
      <c r="ULF662"/>
      <c r="ULG662"/>
      <c r="ULH662"/>
      <c r="ULI662"/>
      <c r="ULJ662"/>
      <c r="ULK662"/>
      <c r="ULL662"/>
      <c r="ULM662"/>
      <c r="ULN662"/>
      <c r="ULO662"/>
      <c r="ULP662"/>
      <c r="ULQ662"/>
      <c r="ULR662"/>
      <c r="ULS662"/>
      <c r="ULT662"/>
      <c r="ULU662"/>
      <c r="ULV662"/>
      <c r="ULW662"/>
      <c r="ULX662"/>
      <c r="ULY662"/>
      <c r="ULZ662"/>
      <c r="UMA662"/>
      <c r="UMB662"/>
      <c r="UMC662"/>
      <c r="UMD662"/>
      <c r="UME662"/>
      <c r="UMF662"/>
      <c r="UMG662"/>
      <c r="UMH662"/>
      <c r="UMI662"/>
      <c r="UMJ662"/>
      <c r="UMK662"/>
      <c r="UML662"/>
      <c r="UMM662"/>
      <c r="UMN662"/>
      <c r="UMO662"/>
      <c r="UMP662"/>
      <c r="UMQ662"/>
      <c r="UMR662"/>
      <c r="UMS662"/>
      <c r="UMT662"/>
      <c r="UMU662"/>
      <c r="UMV662"/>
      <c r="UMW662"/>
      <c r="UMX662"/>
      <c r="UMY662"/>
      <c r="UMZ662"/>
      <c r="UNA662"/>
      <c r="UNB662"/>
      <c r="UNC662"/>
      <c r="UND662"/>
      <c r="UNE662"/>
      <c r="UNF662"/>
      <c r="UNG662"/>
      <c r="UNH662"/>
      <c r="UNI662"/>
      <c r="UNJ662"/>
      <c r="UNK662"/>
      <c r="UNL662"/>
      <c r="UNM662"/>
      <c r="UNN662"/>
      <c r="UNO662"/>
      <c r="UNP662"/>
      <c r="UNQ662"/>
      <c r="UNR662"/>
      <c r="UNS662"/>
      <c r="UNT662"/>
      <c r="UNU662"/>
      <c r="UNV662"/>
      <c r="UNW662"/>
      <c r="UNX662"/>
      <c r="UNY662"/>
      <c r="UNZ662"/>
      <c r="UOA662"/>
      <c r="UOB662"/>
      <c r="UOC662"/>
      <c r="UOD662"/>
      <c r="UOE662"/>
      <c r="UOF662"/>
      <c r="UOG662"/>
      <c r="UOH662"/>
      <c r="UOI662"/>
      <c r="UOJ662"/>
      <c r="UOK662"/>
      <c r="UOL662"/>
      <c r="UOM662"/>
      <c r="UON662"/>
      <c r="UOO662"/>
      <c r="UOP662"/>
      <c r="UOQ662"/>
      <c r="UOR662"/>
      <c r="UOS662"/>
      <c r="UOT662"/>
      <c r="UOU662"/>
      <c r="UOV662"/>
      <c r="UOW662"/>
      <c r="UOX662"/>
      <c r="UOY662"/>
      <c r="UOZ662"/>
      <c r="UPA662"/>
      <c r="UPB662"/>
      <c r="UPC662"/>
      <c r="UPD662"/>
      <c r="UPE662"/>
      <c r="UPF662"/>
      <c r="UPG662"/>
      <c r="UPH662"/>
      <c r="UPI662"/>
      <c r="UPJ662"/>
      <c r="UPK662"/>
      <c r="UPL662"/>
      <c r="UPM662"/>
      <c r="UPN662"/>
      <c r="UPO662"/>
      <c r="UPP662"/>
      <c r="UPQ662"/>
      <c r="UPR662"/>
      <c r="UPS662"/>
      <c r="UPT662"/>
      <c r="UPU662"/>
      <c r="UPV662"/>
      <c r="UPW662"/>
      <c r="UPX662"/>
      <c r="UPY662"/>
      <c r="UPZ662"/>
      <c r="UQA662"/>
      <c r="UQB662"/>
      <c r="UQC662"/>
      <c r="UQD662"/>
      <c r="UQE662"/>
      <c r="UQF662"/>
      <c r="UQG662"/>
      <c r="UQH662"/>
      <c r="UQI662"/>
      <c r="UQJ662"/>
      <c r="UQK662"/>
      <c r="UQL662"/>
      <c r="UQM662"/>
      <c r="UQN662"/>
      <c r="UQO662"/>
      <c r="UQP662"/>
      <c r="UQQ662"/>
      <c r="UQR662"/>
      <c r="UQS662"/>
      <c r="UQT662"/>
      <c r="UQU662"/>
      <c r="UQV662"/>
      <c r="UQW662"/>
      <c r="UQX662"/>
      <c r="UQY662"/>
      <c r="UQZ662"/>
      <c r="URA662"/>
      <c r="URB662"/>
      <c r="URC662"/>
      <c r="URD662"/>
      <c r="URE662"/>
      <c r="URF662"/>
      <c r="URG662"/>
      <c r="URH662"/>
      <c r="URI662"/>
      <c r="URJ662"/>
      <c r="URK662"/>
      <c r="URL662"/>
      <c r="URM662"/>
      <c r="URN662"/>
      <c r="URO662"/>
      <c r="URP662"/>
      <c r="URQ662"/>
      <c r="URR662"/>
      <c r="URS662"/>
      <c r="URT662"/>
      <c r="URU662"/>
      <c r="URV662"/>
      <c r="URW662"/>
      <c r="URX662"/>
      <c r="URY662"/>
      <c r="URZ662"/>
      <c r="USA662"/>
      <c r="USB662"/>
      <c r="USC662"/>
      <c r="USD662"/>
      <c r="USE662"/>
      <c r="USF662"/>
      <c r="USG662"/>
      <c r="USH662"/>
      <c r="USI662"/>
      <c r="USJ662"/>
      <c r="USK662"/>
      <c r="USL662"/>
      <c r="USM662"/>
      <c r="USN662"/>
      <c r="USO662"/>
      <c r="USP662"/>
      <c r="USQ662"/>
      <c r="USR662"/>
      <c r="USS662"/>
      <c r="UST662"/>
      <c r="USU662"/>
      <c r="USV662"/>
      <c r="USW662"/>
      <c r="USX662"/>
      <c r="USY662"/>
      <c r="USZ662"/>
      <c r="UTA662"/>
      <c r="UTB662"/>
      <c r="UTC662"/>
      <c r="UTD662"/>
      <c r="UTE662"/>
      <c r="UTF662"/>
      <c r="UTG662"/>
      <c r="UTH662"/>
      <c r="UTI662"/>
      <c r="UTJ662"/>
      <c r="UTK662"/>
      <c r="UTL662"/>
      <c r="UTM662"/>
      <c r="UTN662"/>
      <c r="UTO662"/>
      <c r="UTP662"/>
      <c r="UTQ662"/>
      <c r="UTR662"/>
      <c r="UTS662"/>
      <c r="UTT662"/>
      <c r="UTU662"/>
      <c r="UTV662"/>
      <c r="UTW662"/>
      <c r="UTX662"/>
      <c r="UTY662"/>
      <c r="UTZ662"/>
      <c r="UUA662"/>
      <c r="UUB662"/>
      <c r="UUC662"/>
      <c r="UUD662"/>
      <c r="UUE662"/>
      <c r="UUF662"/>
      <c r="UUG662"/>
      <c r="UUH662"/>
      <c r="UUI662"/>
      <c r="UUJ662"/>
      <c r="UUK662"/>
      <c r="UUL662"/>
      <c r="UUM662"/>
      <c r="UUN662"/>
      <c r="UUO662"/>
      <c r="UUP662"/>
      <c r="UUQ662"/>
      <c r="UUR662"/>
      <c r="UUS662"/>
      <c r="UUT662"/>
      <c r="UUU662"/>
      <c r="UUV662"/>
      <c r="UUW662"/>
      <c r="UUX662"/>
      <c r="UUY662"/>
      <c r="UUZ662"/>
      <c r="UVA662"/>
      <c r="UVB662"/>
      <c r="UVC662"/>
      <c r="UVD662"/>
      <c r="UVE662"/>
      <c r="UVF662"/>
      <c r="UVG662"/>
      <c r="UVH662"/>
      <c r="UVI662"/>
      <c r="UVJ662"/>
      <c r="UVK662"/>
      <c r="UVL662"/>
      <c r="UVM662"/>
      <c r="UVN662"/>
      <c r="UVO662"/>
      <c r="UVP662"/>
      <c r="UVQ662"/>
      <c r="UVR662"/>
      <c r="UVS662"/>
      <c r="UVT662"/>
      <c r="UVU662"/>
      <c r="UVV662"/>
      <c r="UVW662"/>
      <c r="UVX662"/>
      <c r="UVY662"/>
      <c r="UVZ662"/>
      <c r="UWA662"/>
      <c r="UWB662"/>
      <c r="UWC662"/>
      <c r="UWD662"/>
      <c r="UWE662"/>
      <c r="UWF662"/>
      <c r="UWG662"/>
      <c r="UWH662"/>
      <c r="UWI662"/>
      <c r="UWJ662"/>
      <c r="UWK662"/>
      <c r="UWL662"/>
      <c r="UWM662"/>
      <c r="UWN662"/>
      <c r="UWO662"/>
      <c r="UWP662"/>
      <c r="UWQ662"/>
      <c r="UWR662"/>
      <c r="UWS662"/>
      <c r="UWT662"/>
      <c r="UWU662"/>
      <c r="UWV662"/>
      <c r="UWW662"/>
      <c r="UWX662"/>
      <c r="UWY662"/>
      <c r="UWZ662"/>
      <c r="UXA662"/>
      <c r="UXB662"/>
      <c r="UXC662"/>
      <c r="UXD662"/>
      <c r="UXE662"/>
      <c r="UXF662"/>
      <c r="UXG662"/>
      <c r="UXH662"/>
      <c r="UXI662"/>
      <c r="UXJ662"/>
      <c r="UXK662"/>
      <c r="UXL662"/>
      <c r="UXM662"/>
      <c r="UXN662"/>
      <c r="UXO662"/>
      <c r="UXP662"/>
      <c r="UXQ662"/>
      <c r="UXR662"/>
      <c r="UXS662"/>
      <c r="UXT662"/>
      <c r="UXU662"/>
      <c r="UXV662"/>
      <c r="UXW662"/>
      <c r="UXX662"/>
      <c r="UXY662"/>
      <c r="UXZ662"/>
      <c r="UYA662"/>
      <c r="UYB662"/>
      <c r="UYC662"/>
      <c r="UYD662"/>
      <c r="UYE662"/>
      <c r="UYF662"/>
      <c r="UYG662"/>
      <c r="UYH662"/>
      <c r="UYI662"/>
      <c r="UYJ662"/>
      <c r="UYK662"/>
      <c r="UYL662"/>
      <c r="UYM662"/>
      <c r="UYN662"/>
      <c r="UYO662"/>
      <c r="UYP662"/>
      <c r="UYQ662"/>
      <c r="UYR662"/>
      <c r="UYS662"/>
      <c r="UYT662"/>
      <c r="UYU662"/>
      <c r="UYV662"/>
      <c r="UYW662"/>
      <c r="UYX662"/>
      <c r="UYY662"/>
      <c r="UYZ662"/>
      <c r="UZA662"/>
      <c r="UZB662"/>
      <c r="UZC662"/>
      <c r="UZD662"/>
      <c r="UZE662"/>
      <c r="UZF662"/>
      <c r="UZG662"/>
      <c r="UZH662"/>
      <c r="UZI662"/>
      <c r="UZJ662"/>
      <c r="UZK662"/>
      <c r="UZL662"/>
      <c r="UZM662"/>
      <c r="UZN662"/>
      <c r="UZO662"/>
      <c r="UZP662"/>
      <c r="UZQ662"/>
      <c r="UZR662"/>
      <c r="UZS662"/>
      <c r="UZT662"/>
      <c r="UZU662"/>
      <c r="UZV662"/>
      <c r="UZW662"/>
      <c r="UZX662"/>
      <c r="UZY662"/>
      <c r="UZZ662"/>
      <c r="VAA662"/>
      <c r="VAB662"/>
      <c r="VAC662"/>
      <c r="VAD662"/>
      <c r="VAE662"/>
      <c r="VAF662"/>
      <c r="VAG662"/>
      <c r="VAH662"/>
      <c r="VAI662"/>
      <c r="VAJ662"/>
      <c r="VAK662"/>
      <c r="VAL662"/>
      <c r="VAM662"/>
      <c r="VAN662"/>
      <c r="VAO662"/>
      <c r="VAP662"/>
      <c r="VAQ662"/>
      <c r="VAR662"/>
      <c r="VAS662"/>
      <c r="VAT662"/>
      <c r="VAU662"/>
      <c r="VAV662"/>
      <c r="VAW662"/>
      <c r="VAX662"/>
      <c r="VAY662"/>
      <c r="VAZ662"/>
      <c r="VBA662"/>
      <c r="VBB662"/>
      <c r="VBC662"/>
      <c r="VBD662"/>
      <c r="VBE662"/>
      <c r="VBF662"/>
      <c r="VBG662"/>
      <c r="VBH662"/>
      <c r="VBI662"/>
      <c r="VBJ662"/>
      <c r="VBK662"/>
      <c r="VBL662"/>
      <c r="VBM662"/>
      <c r="VBN662"/>
      <c r="VBO662"/>
      <c r="VBP662"/>
      <c r="VBQ662"/>
      <c r="VBR662"/>
      <c r="VBS662"/>
      <c r="VBT662"/>
      <c r="VBU662"/>
      <c r="VBV662"/>
      <c r="VBW662"/>
      <c r="VBX662"/>
      <c r="VBY662"/>
      <c r="VBZ662"/>
      <c r="VCA662"/>
      <c r="VCB662"/>
      <c r="VCC662"/>
      <c r="VCD662"/>
      <c r="VCE662"/>
      <c r="VCF662"/>
      <c r="VCG662"/>
      <c r="VCH662"/>
      <c r="VCI662"/>
      <c r="VCJ662"/>
      <c r="VCK662"/>
      <c r="VCL662"/>
      <c r="VCM662"/>
      <c r="VCN662"/>
      <c r="VCO662"/>
      <c r="VCP662"/>
      <c r="VCQ662"/>
      <c r="VCR662"/>
      <c r="VCS662"/>
      <c r="VCT662"/>
      <c r="VCU662"/>
      <c r="VCV662"/>
      <c r="VCW662"/>
      <c r="VCX662"/>
      <c r="VCY662"/>
      <c r="VCZ662"/>
      <c r="VDA662"/>
      <c r="VDB662"/>
      <c r="VDC662"/>
      <c r="VDD662"/>
      <c r="VDE662"/>
      <c r="VDF662"/>
      <c r="VDG662"/>
      <c r="VDH662"/>
      <c r="VDI662"/>
      <c r="VDJ662"/>
      <c r="VDK662"/>
      <c r="VDL662"/>
      <c r="VDM662"/>
      <c r="VDN662"/>
      <c r="VDO662"/>
      <c r="VDP662"/>
      <c r="VDQ662"/>
      <c r="VDR662"/>
      <c r="VDS662"/>
      <c r="VDT662"/>
      <c r="VDU662"/>
      <c r="VDV662"/>
      <c r="VDW662"/>
      <c r="VDX662"/>
      <c r="VDY662"/>
      <c r="VDZ662"/>
      <c r="VEA662"/>
      <c r="VEB662"/>
      <c r="VEC662"/>
      <c r="VED662"/>
      <c r="VEE662"/>
      <c r="VEF662"/>
      <c r="VEG662"/>
      <c r="VEH662"/>
      <c r="VEI662"/>
      <c r="VEJ662"/>
      <c r="VEK662"/>
      <c r="VEL662"/>
      <c r="VEM662"/>
      <c r="VEN662"/>
      <c r="VEO662"/>
      <c r="VEP662"/>
      <c r="VEQ662"/>
      <c r="VER662"/>
      <c r="VES662"/>
      <c r="VET662"/>
      <c r="VEU662"/>
      <c r="VEV662"/>
      <c r="VEW662"/>
      <c r="VEX662"/>
      <c r="VEY662"/>
      <c r="VEZ662"/>
      <c r="VFA662"/>
      <c r="VFB662"/>
      <c r="VFC662"/>
      <c r="VFD662"/>
      <c r="VFE662"/>
      <c r="VFF662"/>
      <c r="VFG662"/>
      <c r="VFH662"/>
      <c r="VFI662"/>
      <c r="VFJ662"/>
      <c r="VFK662"/>
      <c r="VFL662"/>
      <c r="VFM662"/>
      <c r="VFN662"/>
      <c r="VFO662"/>
      <c r="VFP662"/>
      <c r="VFQ662"/>
      <c r="VFR662"/>
      <c r="VFS662"/>
      <c r="VFT662"/>
      <c r="VFU662"/>
      <c r="VFV662"/>
      <c r="VFW662"/>
      <c r="VFX662"/>
      <c r="VFY662"/>
      <c r="VFZ662"/>
      <c r="VGA662"/>
      <c r="VGB662"/>
      <c r="VGC662"/>
      <c r="VGD662"/>
      <c r="VGE662"/>
      <c r="VGF662"/>
      <c r="VGG662"/>
      <c r="VGH662"/>
      <c r="VGI662"/>
      <c r="VGJ662"/>
      <c r="VGK662"/>
      <c r="VGL662"/>
      <c r="VGM662"/>
      <c r="VGN662"/>
      <c r="VGO662"/>
      <c r="VGP662"/>
      <c r="VGQ662"/>
      <c r="VGR662"/>
      <c r="VGS662"/>
      <c r="VGT662"/>
      <c r="VGU662"/>
      <c r="VGV662"/>
      <c r="VGW662"/>
      <c r="VGX662"/>
      <c r="VGY662"/>
      <c r="VGZ662"/>
      <c r="VHA662"/>
      <c r="VHB662"/>
      <c r="VHC662"/>
      <c r="VHD662"/>
      <c r="VHE662"/>
      <c r="VHF662"/>
      <c r="VHG662"/>
      <c r="VHH662"/>
      <c r="VHI662"/>
      <c r="VHJ662"/>
      <c r="VHK662"/>
      <c r="VHL662"/>
      <c r="VHM662"/>
      <c r="VHN662"/>
      <c r="VHO662"/>
      <c r="VHP662"/>
      <c r="VHQ662"/>
      <c r="VHR662"/>
      <c r="VHS662"/>
      <c r="VHT662"/>
      <c r="VHU662"/>
      <c r="VHV662"/>
      <c r="VHW662"/>
      <c r="VHX662"/>
      <c r="VHY662"/>
      <c r="VHZ662"/>
      <c r="VIA662"/>
      <c r="VIB662"/>
      <c r="VIC662"/>
      <c r="VID662"/>
      <c r="VIE662"/>
      <c r="VIF662"/>
      <c r="VIG662"/>
      <c r="VIH662"/>
      <c r="VII662"/>
      <c r="VIJ662"/>
      <c r="VIK662"/>
      <c r="VIL662"/>
      <c r="VIM662"/>
      <c r="VIN662"/>
      <c r="VIO662"/>
      <c r="VIP662"/>
      <c r="VIQ662"/>
      <c r="VIR662"/>
      <c r="VIS662"/>
      <c r="VIT662"/>
      <c r="VIU662"/>
      <c r="VIV662"/>
      <c r="VIW662"/>
      <c r="VIX662"/>
      <c r="VIY662"/>
      <c r="VIZ662"/>
      <c r="VJA662"/>
      <c r="VJB662"/>
      <c r="VJC662"/>
      <c r="VJD662"/>
      <c r="VJE662"/>
      <c r="VJF662"/>
      <c r="VJG662"/>
      <c r="VJH662"/>
      <c r="VJI662"/>
      <c r="VJJ662"/>
      <c r="VJK662"/>
      <c r="VJL662"/>
      <c r="VJM662"/>
      <c r="VJN662"/>
      <c r="VJO662"/>
      <c r="VJP662"/>
      <c r="VJQ662"/>
      <c r="VJR662"/>
      <c r="VJS662"/>
      <c r="VJT662"/>
      <c r="VJU662"/>
      <c r="VJV662"/>
      <c r="VJW662"/>
      <c r="VJX662"/>
      <c r="VJY662"/>
      <c r="VJZ662"/>
      <c r="VKA662"/>
      <c r="VKB662"/>
      <c r="VKC662"/>
      <c r="VKD662"/>
      <c r="VKE662"/>
      <c r="VKF662"/>
      <c r="VKG662"/>
      <c r="VKH662"/>
      <c r="VKI662"/>
      <c r="VKJ662"/>
      <c r="VKK662"/>
      <c r="VKL662"/>
      <c r="VKM662"/>
      <c r="VKN662"/>
      <c r="VKO662"/>
      <c r="VKP662"/>
      <c r="VKQ662"/>
      <c r="VKR662"/>
      <c r="VKS662"/>
      <c r="VKT662"/>
      <c r="VKU662"/>
      <c r="VKV662"/>
      <c r="VKW662"/>
      <c r="VKX662"/>
      <c r="VKY662"/>
      <c r="VKZ662"/>
      <c r="VLA662"/>
      <c r="VLB662"/>
      <c r="VLC662"/>
      <c r="VLD662"/>
      <c r="VLE662"/>
      <c r="VLF662"/>
      <c r="VLG662"/>
      <c r="VLH662"/>
      <c r="VLI662"/>
      <c r="VLJ662"/>
      <c r="VLK662"/>
      <c r="VLL662"/>
      <c r="VLM662"/>
      <c r="VLN662"/>
      <c r="VLO662"/>
      <c r="VLP662"/>
      <c r="VLQ662"/>
      <c r="VLR662"/>
      <c r="VLS662"/>
      <c r="VLT662"/>
      <c r="VLU662"/>
      <c r="VLV662"/>
      <c r="VLW662"/>
      <c r="VLX662"/>
      <c r="VLY662"/>
      <c r="VLZ662"/>
      <c r="VMA662"/>
      <c r="VMB662"/>
      <c r="VMC662"/>
      <c r="VMD662"/>
      <c r="VME662"/>
      <c r="VMF662"/>
      <c r="VMG662"/>
      <c r="VMH662"/>
      <c r="VMI662"/>
      <c r="VMJ662"/>
      <c r="VMK662"/>
      <c r="VML662"/>
      <c r="VMM662"/>
      <c r="VMN662"/>
      <c r="VMO662"/>
      <c r="VMP662"/>
      <c r="VMQ662"/>
      <c r="VMR662"/>
      <c r="VMS662"/>
      <c r="VMT662"/>
      <c r="VMU662"/>
      <c r="VMV662"/>
      <c r="VMW662"/>
      <c r="VMX662"/>
      <c r="VMY662"/>
      <c r="VMZ662"/>
      <c r="VNA662"/>
      <c r="VNB662"/>
      <c r="VNC662"/>
      <c r="VND662"/>
      <c r="VNE662"/>
      <c r="VNF662"/>
      <c r="VNG662"/>
      <c r="VNH662"/>
      <c r="VNI662"/>
      <c r="VNJ662"/>
      <c r="VNK662"/>
      <c r="VNL662"/>
      <c r="VNM662"/>
      <c r="VNN662"/>
      <c r="VNO662"/>
      <c r="VNP662"/>
      <c r="VNQ662"/>
      <c r="VNR662"/>
      <c r="VNS662"/>
      <c r="VNT662"/>
      <c r="VNU662"/>
      <c r="VNV662"/>
      <c r="VNW662"/>
      <c r="VNX662"/>
      <c r="VNY662"/>
      <c r="VNZ662"/>
      <c r="VOA662"/>
      <c r="VOB662"/>
      <c r="VOC662"/>
      <c r="VOD662"/>
      <c r="VOE662"/>
      <c r="VOF662"/>
      <c r="VOG662"/>
      <c r="VOH662"/>
      <c r="VOI662"/>
      <c r="VOJ662"/>
      <c r="VOK662"/>
      <c r="VOL662"/>
      <c r="VOM662"/>
      <c r="VON662"/>
      <c r="VOO662"/>
      <c r="VOP662"/>
      <c r="VOQ662"/>
      <c r="VOR662"/>
      <c r="VOS662"/>
      <c r="VOT662"/>
      <c r="VOU662"/>
      <c r="VOV662"/>
      <c r="VOW662"/>
      <c r="VOX662"/>
      <c r="VOY662"/>
      <c r="VOZ662"/>
      <c r="VPA662"/>
      <c r="VPB662"/>
      <c r="VPC662"/>
      <c r="VPD662"/>
      <c r="VPE662"/>
      <c r="VPF662"/>
      <c r="VPG662"/>
      <c r="VPH662"/>
      <c r="VPI662"/>
      <c r="VPJ662"/>
      <c r="VPK662"/>
      <c r="VPL662"/>
      <c r="VPM662"/>
      <c r="VPN662"/>
      <c r="VPO662"/>
      <c r="VPP662"/>
      <c r="VPQ662"/>
      <c r="VPR662"/>
      <c r="VPS662"/>
      <c r="VPT662"/>
      <c r="VPU662"/>
      <c r="VPV662"/>
      <c r="VPW662"/>
      <c r="VPX662"/>
      <c r="VPY662"/>
      <c r="VPZ662"/>
      <c r="VQA662"/>
      <c r="VQB662"/>
      <c r="VQC662"/>
      <c r="VQD662"/>
      <c r="VQE662"/>
      <c r="VQF662"/>
      <c r="VQG662"/>
      <c r="VQH662"/>
      <c r="VQI662"/>
      <c r="VQJ662"/>
      <c r="VQK662"/>
      <c r="VQL662"/>
      <c r="VQM662"/>
      <c r="VQN662"/>
      <c r="VQO662"/>
      <c r="VQP662"/>
      <c r="VQQ662"/>
      <c r="VQR662"/>
      <c r="VQS662"/>
      <c r="VQT662"/>
      <c r="VQU662"/>
      <c r="VQV662"/>
      <c r="VQW662"/>
      <c r="VQX662"/>
      <c r="VQY662"/>
      <c r="VQZ662"/>
      <c r="VRA662"/>
      <c r="VRB662"/>
      <c r="VRC662"/>
      <c r="VRD662"/>
      <c r="VRE662"/>
      <c r="VRF662"/>
      <c r="VRG662"/>
      <c r="VRH662"/>
      <c r="VRI662"/>
      <c r="VRJ662"/>
      <c r="VRK662"/>
      <c r="VRL662"/>
      <c r="VRM662"/>
      <c r="VRN662"/>
      <c r="VRO662"/>
      <c r="VRP662"/>
      <c r="VRQ662"/>
      <c r="VRR662"/>
      <c r="VRS662"/>
      <c r="VRT662"/>
      <c r="VRU662"/>
      <c r="VRV662"/>
      <c r="VRW662"/>
      <c r="VRX662"/>
      <c r="VRY662"/>
      <c r="VRZ662"/>
      <c r="VSA662"/>
      <c r="VSB662"/>
      <c r="VSC662"/>
      <c r="VSD662"/>
      <c r="VSE662"/>
      <c r="VSF662"/>
      <c r="VSG662"/>
      <c r="VSH662"/>
      <c r="VSI662"/>
      <c r="VSJ662"/>
      <c r="VSK662"/>
      <c r="VSL662"/>
      <c r="VSM662"/>
      <c r="VSN662"/>
      <c r="VSO662"/>
      <c r="VSP662"/>
      <c r="VSQ662"/>
      <c r="VSR662"/>
      <c r="VSS662"/>
      <c r="VST662"/>
      <c r="VSU662"/>
      <c r="VSV662"/>
      <c r="VSW662"/>
      <c r="VSX662"/>
      <c r="VSY662"/>
      <c r="VSZ662"/>
      <c r="VTA662"/>
      <c r="VTB662"/>
      <c r="VTC662"/>
      <c r="VTD662"/>
      <c r="VTE662"/>
      <c r="VTF662"/>
      <c r="VTG662"/>
      <c r="VTH662"/>
      <c r="VTI662"/>
      <c r="VTJ662"/>
      <c r="VTK662"/>
      <c r="VTL662"/>
      <c r="VTM662"/>
      <c r="VTN662"/>
      <c r="VTO662"/>
      <c r="VTP662"/>
      <c r="VTQ662"/>
      <c r="VTR662"/>
      <c r="VTS662"/>
      <c r="VTT662"/>
      <c r="VTU662"/>
      <c r="VTV662"/>
      <c r="VTW662"/>
      <c r="VTX662"/>
      <c r="VTY662"/>
      <c r="VTZ662"/>
      <c r="VUA662"/>
      <c r="VUB662"/>
      <c r="VUC662"/>
      <c r="VUD662"/>
      <c r="VUE662"/>
      <c r="VUF662"/>
      <c r="VUG662"/>
      <c r="VUH662"/>
      <c r="VUI662"/>
      <c r="VUJ662"/>
      <c r="VUK662"/>
      <c r="VUL662"/>
      <c r="VUM662"/>
      <c r="VUN662"/>
      <c r="VUO662"/>
      <c r="VUP662"/>
      <c r="VUQ662"/>
      <c r="VUR662"/>
      <c r="VUS662"/>
      <c r="VUT662"/>
      <c r="VUU662"/>
      <c r="VUV662"/>
      <c r="VUW662"/>
      <c r="VUX662"/>
      <c r="VUY662"/>
      <c r="VUZ662"/>
      <c r="VVA662"/>
      <c r="VVB662"/>
      <c r="VVC662"/>
      <c r="VVD662"/>
      <c r="VVE662"/>
      <c r="VVF662"/>
      <c r="VVG662"/>
      <c r="VVH662"/>
      <c r="VVI662"/>
      <c r="VVJ662"/>
      <c r="VVK662"/>
      <c r="VVL662"/>
      <c r="VVM662"/>
      <c r="VVN662"/>
      <c r="VVO662"/>
      <c r="VVP662"/>
      <c r="VVQ662"/>
      <c r="VVR662"/>
      <c r="VVS662"/>
      <c r="VVT662"/>
      <c r="VVU662"/>
      <c r="VVV662"/>
      <c r="VVW662"/>
      <c r="VVX662"/>
      <c r="VVY662"/>
      <c r="VVZ662"/>
      <c r="VWA662"/>
      <c r="VWB662"/>
      <c r="VWC662"/>
      <c r="VWD662"/>
      <c r="VWE662"/>
      <c r="VWF662"/>
      <c r="VWG662"/>
      <c r="VWH662"/>
      <c r="VWI662"/>
      <c r="VWJ662"/>
      <c r="VWK662"/>
      <c r="VWL662"/>
      <c r="VWM662"/>
      <c r="VWN662"/>
      <c r="VWO662"/>
      <c r="VWP662"/>
      <c r="VWQ662"/>
      <c r="VWR662"/>
      <c r="VWS662"/>
      <c r="VWT662"/>
      <c r="VWU662"/>
      <c r="VWV662"/>
      <c r="VWW662"/>
      <c r="VWX662"/>
      <c r="VWY662"/>
      <c r="VWZ662"/>
      <c r="VXA662"/>
      <c r="VXB662"/>
      <c r="VXC662"/>
      <c r="VXD662"/>
      <c r="VXE662"/>
      <c r="VXF662"/>
      <c r="VXG662"/>
      <c r="VXH662"/>
      <c r="VXI662"/>
      <c r="VXJ662"/>
      <c r="VXK662"/>
      <c r="VXL662"/>
      <c r="VXM662"/>
      <c r="VXN662"/>
      <c r="VXO662"/>
      <c r="VXP662"/>
      <c r="VXQ662"/>
      <c r="VXR662"/>
      <c r="VXS662"/>
      <c r="VXT662"/>
      <c r="VXU662"/>
      <c r="VXV662"/>
      <c r="VXW662"/>
      <c r="VXX662"/>
      <c r="VXY662"/>
      <c r="VXZ662"/>
      <c r="VYA662"/>
      <c r="VYB662"/>
      <c r="VYC662"/>
      <c r="VYD662"/>
      <c r="VYE662"/>
      <c r="VYF662"/>
      <c r="VYG662"/>
      <c r="VYH662"/>
      <c r="VYI662"/>
      <c r="VYJ662"/>
      <c r="VYK662"/>
      <c r="VYL662"/>
      <c r="VYM662"/>
      <c r="VYN662"/>
      <c r="VYO662"/>
      <c r="VYP662"/>
      <c r="VYQ662"/>
      <c r="VYR662"/>
      <c r="VYS662"/>
      <c r="VYT662"/>
      <c r="VYU662"/>
      <c r="VYV662"/>
      <c r="VYW662"/>
      <c r="VYX662"/>
      <c r="VYY662"/>
      <c r="VYZ662"/>
      <c r="VZA662"/>
      <c r="VZB662"/>
      <c r="VZC662"/>
      <c r="VZD662"/>
      <c r="VZE662"/>
      <c r="VZF662"/>
      <c r="VZG662"/>
      <c r="VZH662"/>
      <c r="VZI662"/>
      <c r="VZJ662"/>
      <c r="VZK662"/>
      <c r="VZL662"/>
      <c r="VZM662"/>
      <c r="VZN662"/>
      <c r="VZO662"/>
      <c r="VZP662"/>
      <c r="VZQ662"/>
      <c r="VZR662"/>
      <c r="VZS662"/>
      <c r="VZT662"/>
      <c r="VZU662"/>
      <c r="VZV662"/>
      <c r="VZW662"/>
      <c r="VZX662"/>
      <c r="VZY662"/>
      <c r="VZZ662"/>
      <c r="WAA662"/>
      <c r="WAB662"/>
      <c r="WAC662"/>
      <c r="WAD662"/>
      <c r="WAE662"/>
      <c r="WAF662"/>
      <c r="WAG662"/>
      <c r="WAH662"/>
      <c r="WAI662"/>
      <c r="WAJ662"/>
      <c r="WAK662"/>
      <c r="WAL662"/>
      <c r="WAM662"/>
      <c r="WAN662"/>
      <c r="WAO662"/>
      <c r="WAP662"/>
      <c r="WAQ662"/>
      <c r="WAR662"/>
      <c r="WAS662"/>
      <c r="WAT662"/>
      <c r="WAU662"/>
      <c r="WAV662"/>
      <c r="WAW662"/>
      <c r="WAX662"/>
      <c r="WAY662"/>
      <c r="WAZ662"/>
      <c r="WBA662"/>
      <c r="WBB662"/>
      <c r="WBC662"/>
      <c r="WBD662"/>
      <c r="WBE662"/>
      <c r="WBF662"/>
      <c r="WBG662"/>
      <c r="WBH662"/>
      <c r="WBI662"/>
      <c r="WBJ662"/>
      <c r="WBK662"/>
      <c r="WBL662"/>
      <c r="WBM662"/>
      <c r="WBN662"/>
      <c r="WBO662"/>
      <c r="WBP662"/>
      <c r="WBQ662"/>
      <c r="WBR662"/>
      <c r="WBS662"/>
      <c r="WBT662"/>
      <c r="WBU662"/>
      <c r="WBV662"/>
      <c r="WBW662"/>
      <c r="WBX662"/>
      <c r="WBY662"/>
      <c r="WBZ662"/>
      <c r="WCA662"/>
      <c r="WCB662"/>
      <c r="WCC662"/>
      <c r="WCD662"/>
      <c r="WCE662"/>
      <c r="WCF662"/>
      <c r="WCG662"/>
      <c r="WCH662"/>
      <c r="WCI662"/>
      <c r="WCJ662"/>
      <c r="WCK662"/>
      <c r="WCL662"/>
      <c r="WCM662"/>
      <c r="WCN662"/>
      <c r="WCO662"/>
      <c r="WCP662"/>
      <c r="WCQ662"/>
      <c r="WCR662"/>
      <c r="WCS662"/>
      <c r="WCT662"/>
      <c r="WCU662"/>
      <c r="WCV662"/>
      <c r="WCW662"/>
      <c r="WCX662"/>
      <c r="WCY662"/>
      <c r="WCZ662"/>
      <c r="WDA662"/>
      <c r="WDB662"/>
      <c r="WDC662"/>
      <c r="WDD662"/>
      <c r="WDE662"/>
      <c r="WDF662"/>
      <c r="WDG662"/>
      <c r="WDH662"/>
      <c r="WDI662"/>
      <c r="WDJ662"/>
      <c r="WDK662"/>
      <c r="WDL662"/>
      <c r="WDM662"/>
      <c r="WDN662"/>
      <c r="WDO662"/>
      <c r="WDP662"/>
      <c r="WDQ662"/>
      <c r="WDR662"/>
      <c r="WDS662"/>
      <c r="WDT662"/>
      <c r="WDU662"/>
      <c r="WDV662"/>
      <c r="WDW662"/>
      <c r="WDX662"/>
      <c r="WDY662"/>
      <c r="WDZ662"/>
      <c r="WEA662"/>
      <c r="WEB662"/>
      <c r="WEC662"/>
      <c r="WED662"/>
      <c r="WEE662"/>
      <c r="WEF662"/>
      <c r="WEG662"/>
      <c r="WEH662"/>
      <c r="WEI662"/>
      <c r="WEJ662"/>
      <c r="WEK662"/>
      <c r="WEL662"/>
      <c r="WEM662"/>
      <c r="WEN662"/>
      <c r="WEO662"/>
      <c r="WEP662"/>
      <c r="WEQ662"/>
      <c r="WER662"/>
      <c r="WES662"/>
      <c r="WET662"/>
      <c r="WEU662"/>
      <c r="WEV662"/>
      <c r="WEW662"/>
      <c r="WEX662"/>
      <c r="WEY662"/>
      <c r="WEZ662"/>
      <c r="WFA662"/>
      <c r="WFB662"/>
      <c r="WFC662"/>
      <c r="WFD662"/>
      <c r="WFE662"/>
      <c r="WFF662"/>
      <c r="WFG662"/>
      <c r="WFH662"/>
      <c r="WFI662"/>
      <c r="WFJ662"/>
      <c r="WFK662"/>
      <c r="WFL662"/>
      <c r="WFM662"/>
      <c r="WFN662"/>
      <c r="WFO662"/>
      <c r="WFP662"/>
      <c r="WFQ662"/>
      <c r="WFR662"/>
      <c r="WFS662"/>
      <c r="WFT662"/>
      <c r="WFU662"/>
      <c r="WFV662"/>
      <c r="WFW662"/>
      <c r="WFX662"/>
      <c r="WFY662"/>
      <c r="WFZ662"/>
      <c r="WGA662"/>
      <c r="WGB662"/>
      <c r="WGC662"/>
      <c r="WGD662"/>
      <c r="WGE662"/>
      <c r="WGF662"/>
      <c r="WGG662"/>
      <c r="WGH662"/>
      <c r="WGI662"/>
      <c r="WGJ662"/>
      <c r="WGK662"/>
      <c r="WGL662"/>
      <c r="WGM662"/>
      <c r="WGN662"/>
      <c r="WGO662"/>
      <c r="WGP662"/>
      <c r="WGQ662"/>
      <c r="WGR662"/>
      <c r="WGS662"/>
      <c r="WGT662"/>
      <c r="WGU662"/>
      <c r="WGV662"/>
      <c r="WGW662"/>
      <c r="WGX662"/>
      <c r="WGY662"/>
      <c r="WGZ662"/>
      <c r="WHA662"/>
      <c r="WHB662"/>
      <c r="WHC662"/>
      <c r="WHD662"/>
      <c r="WHE662"/>
      <c r="WHF662"/>
      <c r="WHG662"/>
      <c r="WHH662"/>
      <c r="WHI662"/>
      <c r="WHJ662"/>
      <c r="WHK662"/>
      <c r="WHL662"/>
      <c r="WHM662"/>
      <c r="WHN662"/>
      <c r="WHO662"/>
      <c r="WHP662"/>
      <c r="WHQ662"/>
      <c r="WHR662"/>
      <c r="WHS662"/>
      <c r="WHT662"/>
      <c r="WHU662"/>
      <c r="WHV662"/>
      <c r="WHW662"/>
      <c r="WHX662"/>
      <c r="WHY662"/>
      <c r="WHZ662"/>
      <c r="WIA662"/>
      <c r="WIB662"/>
      <c r="WIC662"/>
      <c r="WID662"/>
      <c r="WIE662"/>
      <c r="WIF662"/>
      <c r="WIG662"/>
      <c r="WIH662"/>
      <c r="WII662"/>
      <c r="WIJ662"/>
      <c r="WIK662"/>
      <c r="WIL662"/>
      <c r="WIM662"/>
      <c r="WIN662"/>
      <c r="WIO662"/>
      <c r="WIP662"/>
      <c r="WIQ662"/>
      <c r="WIR662"/>
      <c r="WIS662"/>
      <c r="WIT662"/>
      <c r="WIU662"/>
      <c r="WIV662"/>
      <c r="WIW662"/>
      <c r="WIX662"/>
      <c r="WIY662"/>
      <c r="WIZ662"/>
      <c r="WJA662"/>
      <c r="WJB662"/>
      <c r="WJC662"/>
      <c r="WJD662"/>
      <c r="WJE662"/>
      <c r="WJF662"/>
      <c r="WJG662"/>
      <c r="WJH662"/>
      <c r="WJI662"/>
      <c r="WJJ662"/>
      <c r="WJK662"/>
      <c r="WJL662"/>
      <c r="WJM662"/>
      <c r="WJN662"/>
      <c r="WJO662"/>
      <c r="WJP662"/>
      <c r="WJQ662"/>
      <c r="WJR662"/>
      <c r="WJS662"/>
      <c r="WJT662"/>
      <c r="WJU662"/>
      <c r="WJV662"/>
      <c r="WJW662"/>
      <c r="WJX662"/>
      <c r="WJY662"/>
      <c r="WJZ662"/>
      <c r="WKA662"/>
      <c r="WKB662"/>
      <c r="WKC662"/>
      <c r="WKD662"/>
      <c r="WKE662"/>
      <c r="WKF662"/>
      <c r="WKG662"/>
      <c r="WKH662"/>
      <c r="WKI662"/>
      <c r="WKJ662"/>
      <c r="WKK662"/>
      <c r="WKL662"/>
      <c r="WKM662"/>
      <c r="WKN662"/>
      <c r="WKO662"/>
      <c r="WKP662"/>
      <c r="WKQ662"/>
      <c r="WKR662"/>
      <c r="WKS662"/>
      <c r="WKT662"/>
      <c r="WKU662"/>
      <c r="WKV662"/>
      <c r="WKW662"/>
      <c r="WKX662"/>
      <c r="WKY662"/>
      <c r="WKZ662"/>
      <c r="WLA662"/>
      <c r="WLB662"/>
      <c r="WLC662"/>
      <c r="WLD662"/>
      <c r="WLE662"/>
      <c r="WLF662"/>
      <c r="WLG662"/>
      <c r="WLH662"/>
      <c r="WLI662"/>
      <c r="WLJ662"/>
      <c r="WLK662"/>
      <c r="WLL662"/>
      <c r="WLM662"/>
      <c r="WLN662"/>
      <c r="WLO662"/>
      <c r="WLP662"/>
      <c r="WLQ662"/>
      <c r="WLR662"/>
      <c r="WLS662"/>
      <c r="WLT662"/>
      <c r="WLU662"/>
      <c r="WLV662"/>
      <c r="WLW662"/>
      <c r="WLX662"/>
      <c r="WLY662"/>
      <c r="WLZ662"/>
      <c r="WMA662"/>
      <c r="WMB662"/>
      <c r="WMC662"/>
      <c r="WMD662"/>
      <c r="WME662"/>
      <c r="WMF662"/>
      <c r="WMG662"/>
      <c r="WMH662"/>
      <c r="WMI662"/>
      <c r="WMJ662"/>
      <c r="WMK662"/>
      <c r="WML662"/>
      <c r="WMM662"/>
      <c r="WMN662"/>
      <c r="WMO662"/>
      <c r="WMP662"/>
      <c r="WMQ662"/>
      <c r="WMR662"/>
      <c r="WMS662"/>
      <c r="WMT662"/>
      <c r="WMU662"/>
      <c r="WMV662"/>
      <c r="WMW662"/>
      <c r="WMX662"/>
      <c r="WMY662"/>
      <c r="WMZ662"/>
      <c r="WNA662"/>
      <c r="WNB662"/>
      <c r="WNC662"/>
      <c r="WND662"/>
      <c r="WNE662"/>
      <c r="WNF662"/>
      <c r="WNG662"/>
      <c r="WNH662"/>
      <c r="WNI662"/>
      <c r="WNJ662"/>
      <c r="WNK662"/>
      <c r="WNL662"/>
      <c r="WNM662"/>
      <c r="WNN662"/>
      <c r="WNO662"/>
      <c r="WNP662"/>
      <c r="WNQ662"/>
      <c r="WNR662"/>
      <c r="WNS662"/>
      <c r="WNT662"/>
      <c r="WNU662"/>
      <c r="WNV662"/>
      <c r="WNW662"/>
      <c r="WNX662"/>
      <c r="WNY662"/>
      <c r="WNZ662"/>
      <c r="WOA662"/>
      <c r="WOB662"/>
      <c r="WOC662"/>
      <c r="WOD662"/>
      <c r="WOE662"/>
      <c r="WOF662"/>
      <c r="WOG662"/>
      <c r="WOH662"/>
      <c r="WOI662"/>
      <c r="WOJ662"/>
      <c r="WOK662"/>
      <c r="WOL662"/>
      <c r="WOM662"/>
      <c r="WON662"/>
      <c r="WOO662"/>
      <c r="WOP662"/>
      <c r="WOQ662"/>
      <c r="WOR662"/>
      <c r="WOS662"/>
      <c r="WOT662"/>
      <c r="WOU662"/>
      <c r="WOV662"/>
      <c r="WOW662"/>
      <c r="WOX662"/>
      <c r="WOY662"/>
      <c r="WOZ662"/>
      <c r="WPA662"/>
      <c r="WPB662"/>
      <c r="WPC662"/>
      <c r="WPD662"/>
      <c r="WPE662"/>
      <c r="WPF662"/>
      <c r="WPG662"/>
      <c r="WPH662"/>
      <c r="WPI662"/>
      <c r="WPJ662"/>
      <c r="WPK662"/>
      <c r="WPL662"/>
      <c r="WPM662"/>
      <c r="WPN662"/>
      <c r="WPO662"/>
      <c r="WPP662"/>
      <c r="WPQ662"/>
      <c r="WPR662"/>
      <c r="WPS662"/>
      <c r="WPT662"/>
      <c r="WPU662"/>
      <c r="WPV662"/>
      <c r="WPW662"/>
      <c r="WPX662"/>
      <c r="WPY662"/>
      <c r="WPZ662"/>
      <c r="WQA662"/>
      <c r="WQB662"/>
      <c r="WQC662"/>
      <c r="WQD662"/>
      <c r="WQE662"/>
      <c r="WQF662"/>
      <c r="WQG662"/>
      <c r="WQH662"/>
      <c r="WQI662"/>
      <c r="WQJ662"/>
      <c r="WQK662"/>
      <c r="WQL662"/>
      <c r="WQM662"/>
      <c r="WQN662"/>
      <c r="WQO662"/>
      <c r="WQP662"/>
      <c r="WQQ662"/>
      <c r="WQR662"/>
      <c r="WQS662"/>
      <c r="WQT662"/>
      <c r="WQU662"/>
      <c r="WQV662"/>
      <c r="WQW662"/>
      <c r="WQX662"/>
      <c r="WQY662"/>
      <c r="WQZ662"/>
      <c r="WRA662"/>
      <c r="WRB662"/>
      <c r="WRC662"/>
      <c r="WRD662"/>
      <c r="WRE662"/>
      <c r="WRF662"/>
      <c r="WRG662"/>
      <c r="WRH662"/>
      <c r="WRI662"/>
      <c r="WRJ662"/>
      <c r="WRK662"/>
      <c r="WRL662"/>
      <c r="WRM662"/>
      <c r="WRN662"/>
      <c r="WRO662"/>
      <c r="WRP662"/>
      <c r="WRQ662"/>
      <c r="WRR662"/>
      <c r="WRS662"/>
      <c r="WRT662"/>
      <c r="WRU662"/>
      <c r="WRV662"/>
      <c r="WRW662"/>
      <c r="WRX662"/>
      <c r="WRY662"/>
      <c r="WRZ662"/>
      <c r="WSA662"/>
      <c r="WSB662"/>
      <c r="WSC662"/>
      <c r="WSD662"/>
      <c r="WSE662"/>
      <c r="WSF662"/>
      <c r="WSG662"/>
      <c r="WSH662"/>
      <c r="WSI662"/>
      <c r="WSJ662"/>
      <c r="WSK662"/>
      <c r="WSL662"/>
      <c r="WSM662"/>
      <c r="WSN662"/>
      <c r="WSO662"/>
      <c r="WSP662"/>
      <c r="WSQ662"/>
      <c r="WSR662"/>
      <c r="WSS662"/>
      <c r="WST662"/>
      <c r="WSU662"/>
      <c r="WSV662"/>
      <c r="WSW662"/>
      <c r="WSX662"/>
      <c r="WSY662"/>
      <c r="WSZ662"/>
      <c r="WTA662"/>
      <c r="WTB662"/>
      <c r="WTC662"/>
      <c r="WTD662"/>
      <c r="WTE662"/>
      <c r="WTF662"/>
      <c r="WTG662"/>
      <c r="WTH662"/>
      <c r="WTI662"/>
      <c r="WTJ662"/>
      <c r="WTK662"/>
      <c r="WTL662"/>
      <c r="WTM662"/>
      <c r="WTN662"/>
      <c r="WTO662"/>
      <c r="WTP662"/>
      <c r="WTQ662"/>
      <c r="WTR662"/>
      <c r="WTS662"/>
      <c r="WTT662"/>
      <c r="WTU662"/>
      <c r="WTV662"/>
      <c r="WTW662"/>
      <c r="WTX662"/>
      <c r="WTY662"/>
      <c r="WTZ662"/>
      <c r="WUA662"/>
      <c r="WUB662"/>
      <c r="WUC662"/>
      <c r="WUD662"/>
      <c r="WUE662"/>
      <c r="WUF662"/>
      <c r="WUG662"/>
      <c r="WUH662"/>
      <c r="WUI662"/>
      <c r="WUJ662"/>
      <c r="WUK662"/>
      <c r="WUL662"/>
      <c r="WUM662"/>
      <c r="WUN662"/>
      <c r="WUO662"/>
      <c r="WUP662"/>
      <c r="WUQ662"/>
      <c r="WUR662"/>
      <c r="WUS662"/>
      <c r="WUT662"/>
      <c r="WUU662"/>
      <c r="WUV662"/>
      <c r="WUW662"/>
      <c r="WUX662"/>
      <c r="WUY662"/>
      <c r="WUZ662"/>
      <c r="WVA662"/>
      <c r="WVB662"/>
      <c r="WVC662"/>
      <c r="WVD662"/>
      <c r="WVE662"/>
      <c r="WVF662"/>
      <c r="WVG662"/>
      <c r="WVH662"/>
      <c r="WVI662"/>
      <c r="WVJ662"/>
      <c r="WVK662"/>
      <c r="WVL662"/>
      <c r="WVM662"/>
      <c r="WVN662"/>
      <c r="WVO662"/>
      <c r="WVP662"/>
      <c r="WVQ662"/>
      <c r="WVR662"/>
      <c r="WVS662"/>
      <c r="WVT662"/>
      <c r="WVU662"/>
      <c r="WVV662"/>
      <c r="WVW662"/>
      <c r="WVX662"/>
      <c r="WVY662"/>
      <c r="WVZ662"/>
      <c r="WWA662"/>
      <c r="WWB662"/>
      <c r="WWC662"/>
      <c r="WWD662"/>
      <c r="WWE662"/>
      <c r="WWF662"/>
      <c r="WWG662"/>
      <c r="WWH662"/>
      <c r="WWI662"/>
      <c r="WWJ662"/>
      <c r="WWK662"/>
      <c r="WWL662"/>
      <c r="WWM662"/>
      <c r="WWN662"/>
      <c r="WWO662"/>
      <c r="WWP662"/>
      <c r="WWQ662"/>
      <c r="WWR662"/>
      <c r="WWS662"/>
      <c r="WWT662"/>
      <c r="WWU662"/>
      <c r="WWV662"/>
      <c r="WWW662"/>
      <c r="WWX662"/>
      <c r="WWY662"/>
      <c r="WWZ662"/>
      <c r="WXA662"/>
      <c r="WXB662"/>
      <c r="WXC662"/>
      <c r="WXD662"/>
      <c r="WXE662"/>
      <c r="WXF662"/>
      <c r="WXG662"/>
      <c r="WXH662"/>
      <c r="WXI662"/>
      <c r="WXJ662"/>
      <c r="WXK662"/>
      <c r="WXL662"/>
      <c r="WXM662"/>
      <c r="WXN662"/>
      <c r="WXO662"/>
      <c r="WXP662"/>
      <c r="WXQ662"/>
      <c r="WXR662"/>
      <c r="WXS662"/>
      <c r="WXT662"/>
      <c r="WXU662"/>
      <c r="WXV662"/>
      <c r="WXW662"/>
      <c r="WXX662"/>
      <c r="WXY662"/>
      <c r="WXZ662"/>
      <c r="WYA662"/>
      <c r="WYB662"/>
      <c r="WYC662"/>
      <c r="WYD662"/>
      <c r="WYE662"/>
      <c r="WYF662"/>
      <c r="WYG662"/>
      <c r="WYH662"/>
      <c r="WYI662"/>
      <c r="WYJ662"/>
      <c r="WYK662"/>
      <c r="WYL662"/>
      <c r="WYM662"/>
      <c r="WYN662"/>
      <c r="WYO662"/>
      <c r="WYP662"/>
      <c r="WYQ662"/>
      <c r="WYR662"/>
      <c r="WYS662"/>
      <c r="WYT662"/>
      <c r="WYU662"/>
      <c r="WYV662"/>
      <c r="WYW662"/>
      <c r="WYX662"/>
      <c r="WYY662"/>
      <c r="WYZ662"/>
      <c r="WZA662"/>
      <c r="WZB662"/>
      <c r="WZC662"/>
      <c r="WZD662"/>
      <c r="WZE662"/>
      <c r="WZF662"/>
      <c r="WZG662"/>
      <c r="WZH662"/>
      <c r="WZI662"/>
      <c r="WZJ662"/>
      <c r="WZK662"/>
      <c r="WZL662"/>
      <c r="WZM662"/>
      <c r="WZN662"/>
      <c r="WZO662"/>
      <c r="WZP662"/>
      <c r="WZQ662"/>
      <c r="WZR662"/>
      <c r="WZS662"/>
      <c r="WZT662"/>
      <c r="WZU662"/>
      <c r="WZV662"/>
      <c r="WZW662"/>
      <c r="WZX662"/>
      <c r="WZY662"/>
      <c r="WZZ662"/>
      <c r="XAA662"/>
      <c r="XAB662"/>
      <c r="XAC662"/>
      <c r="XAD662"/>
      <c r="XAE662"/>
      <c r="XAF662"/>
      <c r="XAG662"/>
      <c r="XAH662"/>
      <c r="XAI662"/>
      <c r="XAJ662"/>
      <c r="XAK662"/>
      <c r="XAL662"/>
      <c r="XAM662"/>
      <c r="XAN662"/>
      <c r="XAO662"/>
      <c r="XAP662"/>
      <c r="XAQ662"/>
      <c r="XAR662"/>
      <c r="XAS662"/>
      <c r="XAT662"/>
      <c r="XAU662"/>
      <c r="XAV662"/>
      <c r="XAW662"/>
      <c r="XAX662"/>
      <c r="XAY662"/>
      <c r="XAZ662"/>
      <c r="XBA662"/>
      <c r="XBB662"/>
      <c r="XBC662"/>
      <c r="XBD662"/>
      <c r="XBE662"/>
      <c r="XBF662"/>
      <c r="XBG662"/>
      <c r="XBH662"/>
      <c r="XBI662"/>
      <c r="XBJ662"/>
      <c r="XBK662"/>
      <c r="XBL662"/>
      <c r="XBM662"/>
      <c r="XBN662"/>
      <c r="XBO662"/>
      <c r="XBP662"/>
      <c r="XBQ662"/>
      <c r="XBR662"/>
      <c r="XBS662"/>
      <c r="XBT662"/>
      <c r="XBU662"/>
      <c r="XBV662"/>
      <c r="XBW662"/>
      <c r="XBX662"/>
      <c r="XBY662"/>
      <c r="XBZ662"/>
      <c r="XCA662"/>
      <c r="XCB662"/>
      <c r="XCC662"/>
      <c r="XCD662"/>
      <c r="XCE662"/>
      <c r="XCF662"/>
      <c r="XCG662"/>
      <c r="XCH662"/>
      <c r="XCI662"/>
      <c r="XCJ662"/>
      <c r="XCK662"/>
      <c r="XCL662"/>
      <c r="XCM662"/>
      <c r="XCN662"/>
      <c r="XCO662"/>
      <c r="XCP662"/>
      <c r="XCQ662"/>
      <c r="XCR662"/>
      <c r="XCS662"/>
      <c r="XCT662"/>
      <c r="XCU662"/>
      <c r="XCV662"/>
      <c r="XCW662"/>
      <c r="XCX662"/>
      <c r="XCY662"/>
      <c r="XCZ662"/>
      <c r="XDA662"/>
      <c r="XDB662"/>
      <c r="XDC662"/>
      <c r="XDD662"/>
      <c r="XDE662"/>
      <c r="XDF662"/>
      <c r="XDG662"/>
      <c r="XDH662"/>
      <c r="XDI662"/>
      <c r="XDJ662"/>
      <c r="XDK662"/>
      <c r="XDL662"/>
      <c r="XDM662"/>
      <c r="XDN662"/>
      <c r="XDO662"/>
      <c r="XDP662"/>
      <c r="XDQ662"/>
      <c r="XDR662"/>
      <c r="XDS662"/>
      <c r="XDT662"/>
      <c r="XDU662"/>
      <c r="XDV662"/>
      <c r="XDW662"/>
      <c r="XDX662"/>
      <c r="XDY662"/>
      <c r="XDZ662"/>
      <c r="XEA662"/>
      <c r="XEB662"/>
      <c r="XEC662"/>
      <c r="XED662"/>
      <c r="XEE662"/>
      <c r="XEF662"/>
      <c r="XEG662"/>
      <c r="XEH662"/>
      <c r="XEI662"/>
      <c r="XEJ662"/>
      <c r="XEK662"/>
      <c r="XEL662"/>
      <c r="XEM662"/>
      <c r="XEN662"/>
      <c r="XEO662"/>
      <c r="XEP662"/>
      <c r="XEQ662"/>
      <c r="XER662"/>
      <c r="XES662"/>
      <c r="XET662"/>
      <c r="XEU662"/>
      <c r="XEV662"/>
      <c r="XEW662"/>
      <c r="XEX662"/>
      <c r="XEY662"/>
      <c r="XEZ662"/>
      <c r="XFA662"/>
      <c r="XFB662"/>
    </row>
    <row r="663" spans="1:16382" s="53" customFormat="1">
      <c r="A663">
        <v>404751020210</v>
      </c>
      <c r="B663" t="s">
        <v>342</v>
      </c>
      <c r="C663">
        <v>39</v>
      </c>
      <c r="D663">
        <f>SUM(D662+D660)</f>
        <v>292689000</v>
      </c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  <c r="AMJ663"/>
      <c r="AMK663"/>
      <c r="AML663"/>
      <c r="AMM663"/>
      <c r="AMN663"/>
      <c r="AMO663"/>
      <c r="AMP663"/>
      <c r="AMQ663"/>
      <c r="AMR663"/>
      <c r="AMS663"/>
      <c r="AMT663"/>
      <c r="AMU663"/>
      <c r="AMV663"/>
      <c r="AMW663"/>
      <c r="AMX663"/>
      <c r="AMY663"/>
      <c r="AMZ663"/>
      <c r="ANA663"/>
      <c r="ANB663"/>
      <c r="ANC663"/>
      <c r="AND663"/>
      <c r="ANE663"/>
      <c r="ANF663"/>
      <c r="ANG663"/>
      <c r="ANH663"/>
      <c r="ANI663"/>
      <c r="ANJ663"/>
      <c r="ANK663"/>
      <c r="ANL663"/>
      <c r="ANM663"/>
      <c r="ANN663"/>
      <c r="ANO663"/>
      <c r="ANP663"/>
      <c r="ANQ663"/>
      <c r="ANR663"/>
      <c r="ANS663"/>
      <c r="ANT663"/>
      <c r="ANU663"/>
      <c r="ANV663"/>
      <c r="ANW663"/>
      <c r="ANX663"/>
      <c r="ANY663"/>
      <c r="ANZ663"/>
      <c r="AOA663"/>
      <c r="AOB663"/>
      <c r="AOC663"/>
      <c r="AOD663"/>
      <c r="AOE663"/>
      <c r="AOF663"/>
      <c r="AOG663"/>
      <c r="AOH663"/>
      <c r="AOI663"/>
      <c r="AOJ663"/>
      <c r="AOK663"/>
      <c r="AOL663"/>
      <c r="AOM663"/>
      <c r="AON663"/>
      <c r="AOO663"/>
      <c r="AOP663"/>
      <c r="AOQ663"/>
      <c r="AOR663"/>
      <c r="AOS663"/>
      <c r="AOT663"/>
      <c r="AOU663"/>
      <c r="AOV663"/>
      <c r="AOW663"/>
      <c r="AOX663"/>
      <c r="AOY663"/>
      <c r="AOZ663"/>
      <c r="APA663"/>
      <c r="APB663"/>
      <c r="APC663"/>
      <c r="APD663"/>
      <c r="APE663"/>
      <c r="APF663"/>
      <c r="APG663"/>
      <c r="APH663"/>
      <c r="API663"/>
      <c r="APJ663"/>
      <c r="APK663"/>
      <c r="APL663"/>
      <c r="APM663"/>
      <c r="APN663"/>
      <c r="APO663"/>
      <c r="APP663"/>
      <c r="APQ663"/>
      <c r="APR663"/>
      <c r="APS663"/>
      <c r="APT663"/>
      <c r="APU663"/>
      <c r="APV663"/>
      <c r="APW663"/>
      <c r="APX663"/>
      <c r="APY663"/>
      <c r="APZ663"/>
      <c r="AQA663"/>
      <c r="AQB663"/>
      <c r="AQC663"/>
      <c r="AQD663"/>
      <c r="AQE663"/>
      <c r="AQF663"/>
      <c r="AQG663"/>
      <c r="AQH663"/>
      <c r="AQI663"/>
      <c r="AQJ663"/>
      <c r="AQK663"/>
      <c r="AQL663"/>
      <c r="AQM663"/>
      <c r="AQN663"/>
      <c r="AQO663"/>
      <c r="AQP663"/>
      <c r="AQQ663"/>
      <c r="AQR663"/>
      <c r="AQS663"/>
      <c r="AQT663"/>
      <c r="AQU663"/>
      <c r="AQV663"/>
      <c r="AQW663"/>
      <c r="AQX663"/>
      <c r="AQY663"/>
      <c r="AQZ663"/>
      <c r="ARA663"/>
      <c r="ARB663"/>
      <c r="ARC663"/>
      <c r="ARD663"/>
      <c r="ARE663"/>
      <c r="ARF663"/>
      <c r="ARG663"/>
      <c r="ARH663"/>
      <c r="ARI663"/>
      <c r="ARJ663"/>
      <c r="ARK663"/>
      <c r="ARL663"/>
      <c r="ARM663"/>
      <c r="ARN663"/>
      <c r="ARO663"/>
      <c r="ARP663"/>
      <c r="ARQ663"/>
      <c r="ARR663"/>
      <c r="ARS663"/>
      <c r="ART663"/>
      <c r="ARU663"/>
      <c r="ARV663"/>
      <c r="ARW663"/>
      <c r="ARX663"/>
      <c r="ARY663"/>
      <c r="ARZ663"/>
      <c r="ASA663"/>
      <c r="ASB663"/>
      <c r="ASC663"/>
      <c r="ASD663"/>
      <c r="ASE663"/>
      <c r="ASF663"/>
      <c r="ASG663"/>
      <c r="ASH663"/>
      <c r="ASI663"/>
      <c r="ASJ663"/>
      <c r="ASK663"/>
      <c r="ASL663"/>
      <c r="ASM663"/>
      <c r="ASN663"/>
      <c r="ASO663"/>
      <c r="ASP663"/>
      <c r="ASQ663"/>
      <c r="ASR663"/>
      <c r="ASS663"/>
      <c r="AST663"/>
      <c r="ASU663"/>
      <c r="ASV663"/>
      <c r="ASW663"/>
      <c r="ASX663"/>
      <c r="ASY663"/>
      <c r="ASZ663"/>
      <c r="ATA663"/>
      <c r="ATB663"/>
      <c r="ATC663"/>
      <c r="ATD663"/>
      <c r="ATE663"/>
      <c r="ATF663"/>
      <c r="ATG663"/>
      <c r="ATH663"/>
      <c r="ATI663"/>
      <c r="ATJ663"/>
      <c r="ATK663"/>
      <c r="ATL663"/>
      <c r="ATM663"/>
      <c r="ATN663"/>
      <c r="ATO663"/>
      <c r="ATP663"/>
      <c r="ATQ663"/>
      <c r="ATR663"/>
      <c r="ATS663"/>
      <c r="ATT663"/>
      <c r="ATU663"/>
      <c r="ATV663"/>
      <c r="ATW663"/>
      <c r="ATX663"/>
      <c r="ATY663"/>
      <c r="ATZ663"/>
      <c r="AUA663"/>
      <c r="AUB663"/>
      <c r="AUC663"/>
      <c r="AUD663"/>
      <c r="AUE663"/>
      <c r="AUF663"/>
      <c r="AUG663"/>
      <c r="AUH663"/>
      <c r="AUI663"/>
      <c r="AUJ663"/>
      <c r="AUK663"/>
      <c r="AUL663"/>
      <c r="AUM663"/>
      <c r="AUN663"/>
      <c r="AUO663"/>
      <c r="AUP663"/>
      <c r="AUQ663"/>
      <c r="AUR663"/>
      <c r="AUS663"/>
      <c r="AUT663"/>
      <c r="AUU663"/>
      <c r="AUV663"/>
      <c r="AUW663"/>
      <c r="AUX663"/>
      <c r="AUY663"/>
      <c r="AUZ663"/>
      <c r="AVA663"/>
      <c r="AVB663"/>
      <c r="AVC663"/>
      <c r="AVD663"/>
      <c r="AVE663"/>
      <c r="AVF663"/>
      <c r="AVG663"/>
      <c r="AVH663"/>
      <c r="AVI663"/>
      <c r="AVJ663"/>
      <c r="AVK663"/>
      <c r="AVL663"/>
      <c r="AVM663"/>
      <c r="AVN663"/>
      <c r="AVO663"/>
      <c r="AVP663"/>
      <c r="AVQ663"/>
      <c r="AVR663"/>
      <c r="AVS663"/>
      <c r="AVT663"/>
      <c r="AVU663"/>
      <c r="AVV663"/>
      <c r="AVW663"/>
      <c r="AVX663"/>
      <c r="AVY663"/>
      <c r="AVZ663"/>
      <c r="AWA663"/>
      <c r="AWB663"/>
      <c r="AWC663"/>
      <c r="AWD663"/>
      <c r="AWE663"/>
      <c r="AWF663"/>
      <c r="AWG663"/>
      <c r="AWH663"/>
      <c r="AWI663"/>
      <c r="AWJ663"/>
      <c r="AWK663"/>
      <c r="AWL663"/>
      <c r="AWM663"/>
      <c r="AWN663"/>
      <c r="AWO663"/>
      <c r="AWP663"/>
      <c r="AWQ663"/>
      <c r="AWR663"/>
      <c r="AWS663"/>
      <c r="AWT663"/>
      <c r="AWU663"/>
      <c r="AWV663"/>
      <c r="AWW663"/>
      <c r="AWX663"/>
      <c r="AWY663"/>
      <c r="AWZ663"/>
      <c r="AXA663"/>
      <c r="AXB663"/>
      <c r="AXC663"/>
      <c r="AXD663"/>
      <c r="AXE663"/>
      <c r="AXF663"/>
      <c r="AXG663"/>
      <c r="AXH663"/>
      <c r="AXI663"/>
      <c r="AXJ663"/>
      <c r="AXK663"/>
      <c r="AXL663"/>
      <c r="AXM663"/>
      <c r="AXN663"/>
      <c r="AXO663"/>
      <c r="AXP663"/>
      <c r="AXQ663"/>
      <c r="AXR663"/>
      <c r="AXS663"/>
      <c r="AXT663"/>
      <c r="AXU663"/>
      <c r="AXV663"/>
      <c r="AXW663"/>
      <c r="AXX663"/>
      <c r="AXY663"/>
      <c r="AXZ663"/>
      <c r="AYA663"/>
      <c r="AYB663"/>
      <c r="AYC663"/>
      <c r="AYD663"/>
      <c r="AYE663"/>
      <c r="AYF663"/>
      <c r="AYG663"/>
      <c r="AYH663"/>
      <c r="AYI663"/>
      <c r="AYJ663"/>
      <c r="AYK663"/>
      <c r="AYL663"/>
      <c r="AYM663"/>
      <c r="AYN663"/>
      <c r="AYO663"/>
      <c r="AYP663"/>
      <c r="AYQ663"/>
      <c r="AYR663"/>
      <c r="AYS663"/>
      <c r="AYT663"/>
      <c r="AYU663"/>
      <c r="AYV663"/>
      <c r="AYW663"/>
      <c r="AYX663"/>
      <c r="AYY663"/>
      <c r="AYZ663"/>
      <c r="AZA663"/>
      <c r="AZB663"/>
      <c r="AZC663"/>
      <c r="AZD663"/>
      <c r="AZE663"/>
      <c r="AZF663"/>
      <c r="AZG663"/>
      <c r="AZH663"/>
      <c r="AZI663"/>
      <c r="AZJ663"/>
      <c r="AZK663"/>
      <c r="AZL663"/>
      <c r="AZM663"/>
      <c r="AZN663"/>
      <c r="AZO663"/>
      <c r="AZP663"/>
      <c r="AZQ663"/>
      <c r="AZR663"/>
      <c r="AZS663"/>
      <c r="AZT663"/>
      <c r="AZU663"/>
      <c r="AZV663"/>
      <c r="AZW663"/>
      <c r="AZX663"/>
      <c r="AZY663"/>
      <c r="AZZ663"/>
      <c r="BAA663"/>
      <c r="BAB663"/>
      <c r="BAC663"/>
      <c r="BAD663"/>
      <c r="BAE663"/>
      <c r="BAF663"/>
      <c r="BAG663"/>
      <c r="BAH663"/>
      <c r="BAI663"/>
      <c r="BAJ663"/>
      <c r="BAK663"/>
      <c r="BAL663"/>
      <c r="BAM663"/>
      <c r="BAN663"/>
      <c r="BAO663"/>
      <c r="BAP663"/>
      <c r="BAQ663"/>
      <c r="BAR663"/>
      <c r="BAS663"/>
      <c r="BAT663"/>
      <c r="BAU663"/>
      <c r="BAV663"/>
      <c r="BAW663"/>
      <c r="BAX663"/>
      <c r="BAY663"/>
      <c r="BAZ663"/>
      <c r="BBA663"/>
      <c r="BBB663"/>
      <c r="BBC663"/>
      <c r="BBD663"/>
      <c r="BBE663"/>
      <c r="BBF663"/>
      <c r="BBG663"/>
      <c r="BBH663"/>
      <c r="BBI663"/>
      <c r="BBJ663"/>
      <c r="BBK663"/>
      <c r="BBL663"/>
      <c r="BBM663"/>
      <c r="BBN663"/>
      <c r="BBO663"/>
      <c r="BBP663"/>
      <c r="BBQ663"/>
      <c r="BBR663"/>
      <c r="BBS663"/>
      <c r="BBT663"/>
      <c r="BBU663"/>
      <c r="BBV663"/>
      <c r="BBW663"/>
      <c r="BBX663"/>
      <c r="BBY663"/>
      <c r="BBZ663"/>
      <c r="BCA663"/>
      <c r="BCB663"/>
      <c r="BCC663"/>
      <c r="BCD663"/>
      <c r="BCE663"/>
      <c r="BCF663"/>
      <c r="BCG663"/>
      <c r="BCH663"/>
      <c r="BCI663"/>
      <c r="BCJ663"/>
      <c r="BCK663"/>
      <c r="BCL663"/>
      <c r="BCM663"/>
      <c r="BCN663"/>
      <c r="BCO663"/>
      <c r="BCP663"/>
      <c r="BCQ663"/>
      <c r="BCR663"/>
      <c r="BCS663"/>
      <c r="BCT663"/>
      <c r="BCU663"/>
      <c r="BCV663"/>
      <c r="BCW663"/>
      <c r="BCX663"/>
      <c r="BCY663"/>
      <c r="BCZ663"/>
      <c r="BDA663"/>
      <c r="BDB663"/>
      <c r="BDC663"/>
      <c r="BDD663"/>
      <c r="BDE663"/>
      <c r="BDF663"/>
      <c r="BDG663"/>
      <c r="BDH663"/>
      <c r="BDI663"/>
      <c r="BDJ663"/>
      <c r="BDK663"/>
      <c r="BDL663"/>
      <c r="BDM663"/>
      <c r="BDN663"/>
      <c r="BDO663"/>
      <c r="BDP663"/>
      <c r="BDQ663"/>
      <c r="BDR663"/>
      <c r="BDS663"/>
      <c r="BDT663"/>
      <c r="BDU663"/>
      <c r="BDV663"/>
      <c r="BDW663"/>
      <c r="BDX663"/>
      <c r="BDY663"/>
      <c r="BDZ663"/>
      <c r="BEA663"/>
      <c r="BEB663"/>
      <c r="BEC663"/>
      <c r="BED663"/>
      <c r="BEE663"/>
      <c r="BEF663"/>
      <c r="BEG663"/>
      <c r="BEH663"/>
      <c r="BEI663"/>
      <c r="BEJ663"/>
      <c r="BEK663"/>
      <c r="BEL663"/>
      <c r="BEM663"/>
      <c r="BEN663"/>
      <c r="BEO663"/>
      <c r="BEP663"/>
      <c r="BEQ663"/>
      <c r="BER663"/>
      <c r="BES663"/>
      <c r="BET663"/>
      <c r="BEU663"/>
      <c r="BEV663"/>
      <c r="BEW663"/>
      <c r="BEX663"/>
      <c r="BEY663"/>
      <c r="BEZ663"/>
      <c r="BFA663"/>
      <c r="BFB663"/>
      <c r="BFC663"/>
      <c r="BFD663"/>
      <c r="BFE663"/>
      <c r="BFF663"/>
      <c r="BFG663"/>
      <c r="BFH663"/>
      <c r="BFI663"/>
      <c r="BFJ663"/>
      <c r="BFK663"/>
      <c r="BFL663"/>
      <c r="BFM663"/>
      <c r="BFN663"/>
      <c r="BFO663"/>
      <c r="BFP663"/>
      <c r="BFQ663"/>
      <c r="BFR663"/>
      <c r="BFS663"/>
      <c r="BFT663"/>
      <c r="BFU663"/>
      <c r="BFV663"/>
      <c r="BFW663"/>
      <c r="BFX663"/>
      <c r="BFY663"/>
      <c r="BFZ663"/>
      <c r="BGA663"/>
      <c r="BGB663"/>
      <c r="BGC663"/>
      <c r="BGD663"/>
      <c r="BGE663"/>
      <c r="BGF663"/>
      <c r="BGG663"/>
      <c r="BGH663"/>
      <c r="BGI663"/>
      <c r="BGJ663"/>
      <c r="BGK663"/>
      <c r="BGL663"/>
      <c r="BGM663"/>
      <c r="BGN663"/>
      <c r="BGO663"/>
      <c r="BGP663"/>
      <c r="BGQ663"/>
      <c r="BGR663"/>
      <c r="BGS663"/>
      <c r="BGT663"/>
      <c r="BGU663"/>
      <c r="BGV663"/>
      <c r="BGW663"/>
      <c r="BGX663"/>
      <c r="BGY663"/>
      <c r="BGZ663"/>
      <c r="BHA663"/>
      <c r="BHB663"/>
      <c r="BHC663"/>
      <c r="BHD663"/>
      <c r="BHE663"/>
      <c r="BHF663"/>
      <c r="BHG663"/>
      <c r="BHH663"/>
      <c r="BHI663"/>
      <c r="BHJ663"/>
      <c r="BHK663"/>
      <c r="BHL663"/>
      <c r="BHM663"/>
      <c r="BHN663"/>
      <c r="BHO663"/>
      <c r="BHP663"/>
      <c r="BHQ663"/>
      <c r="BHR663"/>
      <c r="BHS663"/>
      <c r="BHT663"/>
      <c r="BHU663"/>
      <c r="BHV663"/>
      <c r="BHW663"/>
      <c r="BHX663"/>
      <c r="BHY663"/>
      <c r="BHZ663"/>
      <c r="BIA663"/>
      <c r="BIB663"/>
      <c r="BIC663"/>
      <c r="BID663"/>
      <c r="BIE663"/>
      <c r="BIF663"/>
      <c r="BIG663"/>
      <c r="BIH663"/>
      <c r="BII663"/>
      <c r="BIJ663"/>
      <c r="BIK663"/>
      <c r="BIL663"/>
      <c r="BIM663"/>
      <c r="BIN663"/>
      <c r="BIO663"/>
      <c r="BIP663"/>
      <c r="BIQ663"/>
      <c r="BIR663"/>
      <c r="BIS663"/>
      <c r="BIT663"/>
      <c r="BIU663"/>
      <c r="BIV663"/>
      <c r="BIW663"/>
      <c r="BIX663"/>
      <c r="BIY663"/>
      <c r="BIZ663"/>
      <c r="BJA663"/>
      <c r="BJB663"/>
      <c r="BJC663"/>
      <c r="BJD663"/>
      <c r="BJE663"/>
      <c r="BJF663"/>
      <c r="BJG663"/>
      <c r="BJH663"/>
      <c r="BJI663"/>
      <c r="BJJ663"/>
      <c r="BJK663"/>
      <c r="BJL663"/>
      <c r="BJM663"/>
      <c r="BJN663"/>
      <c r="BJO663"/>
      <c r="BJP663"/>
      <c r="BJQ663"/>
      <c r="BJR663"/>
      <c r="BJS663"/>
      <c r="BJT663"/>
      <c r="BJU663"/>
      <c r="BJV663"/>
      <c r="BJW663"/>
      <c r="BJX663"/>
      <c r="BJY663"/>
      <c r="BJZ663"/>
      <c r="BKA663"/>
      <c r="BKB663"/>
      <c r="BKC663"/>
      <c r="BKD663"/>
      <c r="BKE663"/>
      <c r="BKF663"/>
      <c r="BKG663"/>
      <c r="BKH663"/>
      <c r="BKI663"/>
      <c r="BKJ663"/>
      <c r="BKK663"/>
      <c r="BKL663"/>
      <c r="BKM663"/>
      <c r="BKN663"/>
      <c r="BKO663"/>
      <c r="BKP663"/>
      <c r="BKQ663"/>
      <c r="BKR663"/>
      <c r="BKS663"/>
      <c r="BKT663"/>
      <c r="BKU663"/>
      <c r="BKV663"/>
      <c r="BKW663"/>
      <c r="BKX663"/>
      <c r="BKY663"/>
      <c r="BKZ663"/>
      <c r="BLA663"/>
      <c r="BLB663"/>
      <c r="BLC663"/>
      <c r="BLD663"/>
      <c r="BLE663"/>
      <c r="BLF663"/>
      <c r="BLG663"/>
      <c r="BLH663"/>
      <c r="BLI663"/>
      <c r="BLJ663"/>
      <c r="BLK663"/>
      <c r="BLL663"/>
      <c r="BLM663"/>
      <c r="BLN663"/>
      <c r="BLO663"/>
      <c r="BLP663"/>
      <c r="BLQ663"/>
      <c r="BLR663"/>
      <c r="BLS663"/>
      <c r="BLT663"/>
      <c r="BLU663"/>
      <c r="BLV663"/>
      <c r="BLW663"/>
      <c r="BLX663"/>
      <c r="BLY663"/>
      <c r="BLZ663"/>
      <c r="BMA663"/>
      <c r="BMB663"/>
      <c r="BMC663"/>
      <c r="BMD663"/>
      <c r="BME663"/>
      <c r="BMF663"/>
      <c r="BMG663"/>
      <c r="BMH663"/>
      <c r="BMI663"/>
      <c r="BMJ663"/>
      <c r="BMK663"/>
      <c r="BML663"/>
      <c r="BMM663"/>
      <c r="BMN663"/>
      <c r="BMO663"/>
      <c r="BMP663"/>
      <c r="BMQ663"/>
      <c r="BMR663"/>
      <c r="BMS663"/>
      <c r="BMT663"/>
      <c r="BMU663"/>
      <c r="BMV663"/>
      <c r="BMW663"/>
      <c r="BMX663"/>
      <c r="BMY663"/>
      <c r="BMZ663"/>
      <c r="BNA663"/>
      <c r="BNB663"/>
      <c r="BNC663"/>
      <c r="BND663"/>
      <c r="BNE663"/>
      <c r="BNF663"/>
      <c r="BNG663"/>
      <c r="BNH663"/>
      <c r="BNI663"/>
      <c r="BNJ663"/>
      <c r="BNK663"/>
      <c r="BNL663"/>
      <c r="BNM663"/>
      <c r="BNN663"/>
      <c r="BNO663"/>
      <c r="BNP663"/>
      <c r="BNQ663"/>
      <c r="BNR663"/>
      <c r="BNS663"/>
      <c r="BNT663"/>
      <c r="BNU663"/>
      <c r="BNV663"/>
      <c r="BNW663"/>
      <c r="BNX663"/>
      <c r="BNY663"/>
      <c r="BNZ663"/>
      <c r="BOA663"/>
      <c r="BOB663"/>
      <c r="BOC663"/>
      <c r="BOD663"/>
      <c r="BOE663"/>
      <c r="BOF663"/>
      <c r="BOG663"/>
      <c r="BOH663"/>
      <c r="BOI663"/>
      <c r="BOJ663"/>
      <c r="BOK663"/>
      <c r="BOL663"/>
      <c r="BOM663"/>
      <c r="BON663"/>
      <c r="BOO663"/>
      <c r="BOP663"/>
      <c r="BOQ663"/>
      <c r="BOR663"/>
      <c r="BOS663"/>
      <c r="BOT663"/>
      <c r="BOU663"/>
      <c r="BOV663"/>
      <c r="BOW663"/>
      <c r="BOX663"/>
      <c r="BOY663"/>
      <c r="BOZ663"/>
      <c r="BPA663"/>
      <c r="BPB663"/>
      <c r="BPC663"/>
      <c r="BPD663"/>
      <c r="BPE663"/>
      <c r="BPF663"/>
      <c r="BPG663"/>
      <c r="BPH663"/>
      <c r="BPI663"/>
      <c r="BPJ663"/>
      <c r="BPK663"/>
      <c r="BPL663"/>
      <c r="BPM663"/>
      <c r="BPN663"/>
      <c r="BPO663"/>
      <c r="BPP663"/>
      <c r="BPQ663"/>
      <c r="BPR663"/>
      <c r="BPS663"/>
      <c r="BPT663"/>
      <c r="BPU663"/>
      <c r="BPV663"/>
      <c r="BPW663"/>
      <c r="BPX663"/>
      <c r="BPY663"/>
      <c r="BPZ663"/>
      <c r="BQA663"/>
      <c r="BQB663"/>
      <c r="BQC663"/>
      <c r="BQD663"/>
      <c r="BQE663"/>
      <c r="BQF663"/>
      <c r="BQG663"/>
      <c r="BQH663"/>
      <c r="BQI663"/>
      <c r="BQJ663"/>
      <c r="BQK663"/>
      <c r="BQL663"/>
      <c r="BQM663"/>
      <c r="BQN663"/>
      <c r="BQO663"/>
      <c r="BQP663"/>
      <c r="BQQ663"/>
      <c r="BQR663"/>
      <c r="BQS663"/>
      <c r="BQT663"/>
      <c r="BQU663"/>
      <c r="BQV663"/>
      <c r="BQW663"/>
      <c r="BQX663"/>
      <c r="BQY663"/>
      <c r="BQZ663"/>
      <c r="BRA663"/>
      <c r="BRB663"/>
      <c r="BRC663"/>
      <c r="BRD663"/>
      <c r="BRE663"/>
      <c r="BRF663"/>
      <c r="BRG663"/>
      <c r="BRH663"/>
      <c r="BRI663"/>
      <c r="BRJ663"/>
      <c r="BRK663"/>
      <c r="BRL663"/>
      <c r="BRM663"/>
      <c r="BRN663"/>
      <c r="BRO663"/>
      <c r="BRP663"/>
      <c r="BRQ663"/>
      <c r="BRR663"/>
      <c r="BRS663"/>
      <c r="BRT663"/>
      <c r="BRU663"/>
      <c r="BRV663"/>
      <c r="BRW663"/>
      <c r="BRX663"/>
      <c r="BRY663"/>
      <c r="BRZ663"/>
      <c r="BSA663"/>
      <c r="BSB663"/>
      <c r="BSC663"/>
      <c r="BSD663"/>
      <c r="BSE663"/>
      <c r="BSF663"/>
      <c r="BSG663"/>
      <c r="BSH663"/>
      <c r="BSI663"/>
      <c r="BSJ663"/>
      <c r="BSK663"/>
      <c r="BSL663"/>
      <c r="BSM663"/>
      <c r="BSN663"/>
      <c r="BSO663"/>
      <c r="BSP663"/>
      <c r="BSQ663"/>
      <c r="BSR663"/>
      <c r="BSS663"/>
      <c r="BST663"/>
      <c r="BSU663"/>
      <c r="BSV663"/>
      <c r="BSW663"/>
      <c r="BSX663"/>
      <c r="BSY663"/>
      <c r="BSZ663"/>
      <c r="BTA663"/>
      <c r="BTB663"/>
      <c r="BTC663"/>
      <c r="BTD663"/>
      <c r="BTE663"/>
      <c r="BTF663"/>
      <c r="BTG663"/>
      <c r="BTH663"/>
      <c r="BTI663"/>
      <c r="BTJ663"/>
      <c r="BTK663"/>
      <c r="BTL663"/>
      <c r="BTM663"/>
      <c r="BTN663"/>
      <c r="BTO663"/>
      <c r="BTP663"/>
      <c r="BTQ663"/>
      <c r="BTR663"/>
      <c r="BTS663"/>
      <c r="BTT663"/>
      <c r="BTU663"/>
      <c r="BTV663"/>
      <c r="BTW663"/>
      <c r="BTX663"/>
      <c r="BTY663"/>
      <c r="BTZ663"/>
      <c r="BUA663"/>
      <c r="BUB663"/>
      <c r="BUC663"/>
      <c r="BUD663"/>
      <c r="BUE663"/>
      <c r="BUF663"/>
      <c r="BUG663"/>
      <c r="BUH663"/>
      <c r="BUI663"/>
      <c r="BUJ663"/>
      <c r="BUK663"/>
      <c r="BUL663"/>
      <c r="BUM663"/>
      <c r="BUN663"/>
      <c r="BUO663"/>
      <c r="BUP663"/>
      <c r="BUQ663"/>
      <c r="BUR663"/>
      <c r="BUS663"/>
      <c r="BUT663"/>
      <c r="BUU663"/>
      <c r="BUV663"/>
      <c r="BUW663"/>
      <c r="BUX663"/>
      <c r="BUY663"/>
      <c r="BUZ663"/>
      <c r="BVA663"/>
      <c r="BVB663"/>
      <c r="BVC663"/>
      <c r="BVD663"/>
      <c r="BVE663"/>
      <c r="BVF663"/>
      <c r="BVG663"/>
      <c r="BVH663"/>
      <c r="BVI663"/>
      <c r="BVJ663"/>
      <c r="BVK663"/>
      <c r="BVL663"/>
      <c r="BVM663"/>
      <c r="BVN663"/>
      <c r="BVO663"/>
      <c r="BVP663"/>
      <c r="BVQ663"/>
      <c r="BVR663"/>
      <c r="BVS663"/>
      <c r="BVT663"/>
      <c r="BVU663"/>
      <c r="BVV663"/>
      <c r="BVW663"/>
      <c r="BVX663"/>
      <c r="BVY663"/>
      <c r="BVZ663"/>
      <c r="BWA663"/>
      <c r="BWB663"/>
      <c r="BWC663"/>
      <c r="BWD663"/>
      <c r="BWE663"/>
      <c r="BWF663"/>
      <c r="BWG663"/>
      <c r="BWH663"/>
      <c r="BWI663"/>
      <c r="BWJ663"/>
      <c r="BWK663"/>
      <c r="BWL663"/>
      <c r="BWM663"/>
      <c r="BWN663"/>
      <c r="BWO663"/>
      <c r="BWP663"/>
      <c r="BWQ663"/>
      <c r="BWR663"/>
      <c r="BWS663"/>
      <c r="BWT663"/>
      <c r="BWU663"/>
      <c r="BWV663"/>
      <c r="BWW663"/>
      <c r="BWX663"/>
      <c r="BWY663"/>
      <c r="BWZ663"/>
      <c r="BXA663"/>
      <c r="BXB663"/>
      <c r="BXC663"/>
      <c r="BXD663"/>
      <c r="BXE663"/>
      <c r="BXF663"/>
      <c r="BXG663"/>
      <c r="BXH663"/>
      <c r="BXI663"/>
      <c r="BXJ663"/>
      <c r="BXK663"/>
      <c r="BXL663"/>
      <c r="BXM663"/>
      <c r="BXN663"/>
      <c r="BXO663"/>
      <c r="BXP663"/>
      <c r="BXQ663"/>
      <c r="BXR663"/>
      <c r="BXS663"/>
      <c r="BXT663"/>
      <c r="BXU663"/>
      <c r="BXV663"/>
      <c r="BXW663"/>
      <c r="BXX663"/>
      <c r="BXY663"/>
      <c r="BXZ663"/>
      <c r="BYA663"/>
      <c r="BYB663"/>
      <c r="BYC663"/>
      <c r="BYD663"/>
      <c r="BYE663"/>
      <c r="BYF663"/>
      <c r="BYG663"/>
      <c r="BYH663"/>
      <c r="BYI663"/>
      <c r="BYJ663"/>
      <c r="BYK663"/>
      <c r="BYL663"/>
      <c r="BYM663"/>
      <c r="BYN663"/>
      <c r="BYO663"/>
      <c r="BYP663"/>
      <c r="BYQ663"/>
      <c r="BYR663"/>
      <c r="BYS663"/>
      <c r="BYT663"/>
      <c r="BYU663"/>
      <c r="BYV663"/>
      <c r="BYW663"/>
      <c r="BYX663"/>
      <c r="BYY663"/>
      <c r="BYZ663"/>
      <c r="BZA663"/>
      <c r="BZB663"/>
      <c r="BZC663"/>
      <c r="BZD663"/>
      <c r="BZE663"/>
      <c r="BZF663"/>
      <c r="BZG663"/>
      <c r="BZH663"/>
      <c r="BZI663"/>
      <c r="BZJ663"/>
      <c r="BZK663"/>
      <c r="BZL663"/>
      <c r="BZM663"/>
      <c r="BZN663"/>
      <c r="BZO663"/>
      <c r="BZP663"/>
      <c r="BZQ663"/>
      <c r="BZR663"/>
      <c r="BZS663"/>
      <c r="BZT663"/>
      <c r="BZU663"/>
      <c r="BZV663"/>
      <c r="BZW663"/>
      <c r="BZX663"/>
      <c r="BZY663"/>
      <c r="BZZ663"/>
      <c r="CAA663"/>
      <c r="CAB663"/>
      <c r="CAC663"/>
      <c r="CAD663"/>
      <c r="CAE663"/>
      <c r="CAF663"/>
      <c r="CAG663"/>
      <c r="CAH663"/>
      <c r="CAI663"/>
      <c r="CAJ663"/>
      <c r="CAK663"/>
      <c r="CAL663"/>
      <c r="CAM663"/>
      <c r="CAN663"/>
      <c r="CAO663"/>
      <c r="CAP663"/>
      <c r="CAQ663"/>
      <c r="CAR663"/>
      <c r="CAS663"/>
      <c r="CAT663"/>
      <c r="CAU663"/>
      <c r="CAV663"/>
      <c r="CAW663"/>
      <c r="CAX663"/>
      <c r="CAY663"/>
      <c r="CAZ663"/>
      <c r="CBA663"/>
      <c r="CBB663"/>
      <c r="CBC663"/>
      <c r="CBD663"/>
      <c r="CBE663"/>
      <c r="CBF663"/>
      <c r="CBG663"/>
      <c r="CBH663"/>
      <c r="CBI663"/>
      <c r="CBJ663"/>
      <c r="CBK663"/>
      <c r="CBL663"/>
      <c r="CBM663"/>
      <c r="CBN663"/>
      <c r="CBO663"/>
      <c r="CBP663"/>
      <c r="CBQ663"/>
      <c r="CBR663"/>
      <c r="CBS663"/>
      <c r="CBT663"/>
      <c r="CBU663"/>
      <c r="CBV663"/>
      <c r="CBW663"/>
      <c r="CBX663"/>
      <c r="CBY663"/>
      <c r="CBZ663"/>
      <c r="CCA663"/>
      <c r="CCB663"/>
      <c r="CCC663"/>
      <c r="CCD663"/>
      <c r="CCE663"/>
      <c r="CCF663"/>
      <c r="CCG663"/>
      <c r="CCH663"/>
      <c r="CCI663"/>
      <c r="CCJ663"/>
      <c r="CCK663"/>
      <c r="CCL663"/>
      <c r="CCM663"/>
      <c r="CCN663"/>
      <c r="CCO663"/>
      <c r="CCP663"/>
      <c r="CCQ663"/>
      <c r="CCR663"/>
      <c r="CCS663"/>
      <c r="CCT663"/>
      <c r="CCU663"/>
      <c r="CCV663"/>
      <c r="CCW663"/>
      <c r="CCX663"/>
      <c r="CCY663"/>
      <c r="CCZ663"/>
      <c r="CDA663"/>
      <c r="CDB663"/>
      <c r="CDC663"/>
      <c r="CDD663"/>
      <c r="CDE663"/>
      <c r="CDF663"/>
      <c r="CDG663"/>
      <c r="CDH663"/>
      <c r="CDI663"/>
      <c r="CDJ663"/>
      <c r="CDK663"/>
      <c r="CDL663"/>
      <c r="CDM663"/>
      <c r="CDN663"/>
      <c r="CDO663"/>
      <c r="CDP663"/>
      <c r="CDQ663"/>
      <c r="CDR663"/>
      <c r="CDS663"/>
      <c r="CDT663"/>
      <c r="CDU663"/>
      <c r="CDV663"/>
      <c r="CDW663"/>
      <c r="CDX663"/>
      <c r="CDY663"/>
      <c r="CDZ663"/>
      <c r="CEA663"/>
      <c r="CEB663"/>
      <c r="CEC663"/>
      <c r="CED663"/>
      <c r="CEE663"/>
      <c r="CEF663"/>
      <c r="CEG663"/>
      <c r="CEH663"/>
      <c r="CEI663"/>
      <c r="CEJ663"/>
      <c r="CEK663"/>
      <c r="CEL663"/>
      <c r="CEM663"/>
      <c r="CEN663"/>
      <c r="CEO663"/>
      <c r="CEP663"/>
      <c r="CEQ663"/>
      <c r="CER663"/>
      <c r="CES663"/>
      <c r="CET663"/>
      <c r="CEU663"/>
      <c r="CEV663"/>
      <c r="CEW663"/>
      <c r="CEX663"/>
      <c r="CEY663"/>
      <c r="CEZ663"/>
      <c r="CFA663"/>
      <c r="CFB663"/>
      <c r="CFC663"/>
      <c r="CFD663"/>
      <c r="CFE663"/>
      <c r="CFF663"/>
      <c r="CFG663"/>
      <c r="CFH663"/>
      <c r="CFI663"/>
      <c r="CFJ663"/>
      <c r="CFK663"/>
      <c r="CFL663"/>
      <c r="CFM663"/>
      <c r="CFN663"/>
      <c r="CFO663"/>
      <c r="CFP663"/>
      <c r="CFQ663"/>
      <c r="CFR663"/>
      <c r="CFS663"/>
      <c r="CFT663"/>
      <c r="CFU663"/>
      <c r="CFV663"/>
      <c r="CFW663"/>
      <c r="CFX663"/>
      <c r="CFY663"/>
      <c r="CFZ663"/>
      <c r="CGA663"/>
      <c r="CGB663"/>
      <c r="CGC663"/>
      <c r="CGD663"/>
      <c r="CGE663"/>
      <c r="CGF663"/>
      <c r="CGG663"/>
      <c r="CGH663"/>
      <c r="CGI663"/>
      <c r="CGJ663"/>
      <c r="CGK663"/>
      <c r="CGL663"/>
      <c r="CGM663"/>
      <c r="CGN663"/>
      <c r="CGO663"/>
      <c r="CGP663"/>
      <c r="CGQ663"/>
      <c r="CGR663"/>
      <c r="CGS663"/>
      <c r="CGT663"/>
      <c r="CGU663"/>
      <c r="CGV663"/>
      <c r="CGW663"/>
      <c r="CGX663"/>
      <c r="CGY663"/>
      <c r="CGZ663"/>
      <c r="CHA663"/>
      <c r="CHB663"/>
      <c r="CHC663"/>
      <c r="CHD663"/>
      <c r="CHE663"/>
      <c r="CHF663"/>
      <c r="CHG663"/>
      <c r="CHH663"/>
      <c r="CHI663"/>
      <c r="CHJ663"/>
      <c r="CHK663"/>
      <c r="CHL663"/>
      <c r="CHM663"/>
      <c r="CHN663"/>
      <c r="CHO663"/>
      <c r="CHP663"/>
      <c r="CHQ663"/>
      <c r="CHR663"/>
      <c r="CHS663"/>
      <c r="CHT663"/>
      <c r="CHU663"/>
      <c r="CHV663"/>
      <c r="CHW663"/>
      <c r="CHX663"/>
      <c r="CHY663"/>
      <c r="CHZ663"/>
      <c r="CIA663"/>
      <c r="CIB663"/>
      <c r="CIC663"/>
      <c r="CID663"/>
      <c r="CIE663"/>
      <c r="CIF663"/>
      <c r="CIG663"/>
      <c r="CIH663"/>
      <c r="CII663"/>
      <c r="CIJ663"/>
      <c r="CIK663"/>
      <c r="CIL663"/>
      <c r="CIM663"/>
      <c r="CIN663"/>
      <c r="CIO663"/>
      <c r="CIP663"/>
      <c r="CIQ663"/>
      <c r="CIR663"/>
      <c r="CIS663"/>
      <c r="CIT663"/>
      <c r="CIU663"/>
      <c r="CIV663"/>
      <c r="CIW663"/>
      <c r="CIX663"/>
      <c r="CIY663"/>
      <c r="CIZ663"/>
      <c r="CJA663"/>
      <c r="CJB663"/>
      <c r="CJC663"/>
      <c r="CJD663"/>
      <c r="CJE663"/>
      <c r="CJF663"/>
      <c r="CJG663"/>
      <c r="CJH663"/>
      <c r="CJI663"/>
      <c r="CJJ663"/>
      <c r="CJK663"/>
      <c r="CJL663"/>
      <c r="CJM663"/>
      <c r="CJN663"/>
      <c r="CJO663"/>
      <c r="CJP663"/>
      <c r="CJQ663"/>
      <c r="CJR663"/>
      <c r="CJS663"/>
      <c r="CJT663"/>
      <c r="CJU663"/>
      <c r="CJV663"/>
      <c r="CJW663"/>
      <c r="CJX663"/>
      <c r="CJY663"/>
      <c r="CJZ663"/>
      <c r="CKA663"/>
      <c r="CKB663"/>
      <c r="CKC663"/>
      <c r="CKD663"/>
      <c r="CKE663"/>
      <c r="CKF663"/>
      <c r="CKG663"/>
      <c r="CKH663"/>
      <c r="CKI663"/>
      <c r="CKJ663"/>
      <c r="CKK663"/>
      <c r="CKL663"/>
      <c r="CKM663"/>
      <c r="CKN663"/>
      <c r="CKO663"/>
      <c r="CKP663"/>
      <c r="CKQ663"/>
      <c r="CKR663"/>
      <c r="CKS663"/>
      <c r="CKT663"/>
      <c r="CKU663"/>
      <c r="CKV663"/>
      <c r="CKW663"/>
      <c r="CKX663"/>
      <c r="CKY663"/>
      <c r="CKZ663"/>
      <c r="CLA663"/>
      <c r="CLB663"/>
      <c r="CLC663"/>
      <c r="CLD663"/>
      <c r="CLE663"/>
      <c r="CLF663"/>
      <c r="CLG663"/>
      <c r="CLH663"/>
      <c r="CLI663"/>
      <c r="CLJ663"/>
      <c r="CLK663"/>
      <c r="CLL663"/>
      <c r="CLM663"/>
      <c r="CLN663"/>
      <c r="CLO663"/>
      <c r="CLP663"/>
      <c r="CLQ663"/>
      <c r="CLR663"/>
      <c r="CLS663"/>
      <c r="CLT663"/>
      <c r="CLU663"/>
      <c r="CLV663"/>
      <c r="CLW663"/>
      <c r="CLX663"/>
      <c r="CLY663"/>
      <c r="CLZ663"/>
      <c r="CMA663"/>
      <c r="CMB663"/>
      <c r="CMC663"/>
      <c r="CMD663"/>
      <c r="CME663"/>
      <c r="CMF663"/>
      <c r="CMG663"/>
      <c r="CMH663"/>
      <c r="CMI663"/>
      <c r="CMJ663"/>
      <c r="CMK663"/>
      <c r="CML663"/>
      <c r="CMM663"/>
      <c r="CMN663"/>
      <c r="CMO663"/>
      <c r="CMP663"/>
      <c r="CMQ663"/>
      <c r="CMR663"/>
      <c r="CMS663"/>
      <c r="CMT663"/>
      <c r="CMU663"/>
      <c r="CMV663"/>
      <c r="CMW663"/>
      <c r="CMX663"/>
      <c r="CMY663"/>
      <c r="CMZ663"/>
      <c r="CNA663"/>
      <c r="CNB663"/>
      <c r="CNC663"/>
      <c r="CND663"/>
      <c r="CNE663"/>
      <c r="CNF663"/>
      <c r="CNG663"/>
      <c r="CNH663"/>
      <c r="CNI663"/>
      <c r="CNJ663"/>
      <c r="CNK663"/>
      <c r="CNL663"/>
      <c r="CNM663"/>
      <c r="CNN663"/>
      <c r="CNO663"/>
      <c r="CNP663"/>
      <c r="CNQ663"/>
      <c r="CNR663"/>
      <c r="CNS663"/>
      <c r="CNT663"/>
      <c r="CNU663"/>
      <c r="CNV663"/>
      <c r="CNW663"/>
      <c r="CNX663"/>
      <c r="CNY663"/>
      <c r="CNZ663"/>
      <c r="COA663"/>
      <c r="COB663"/>
      <c r="COC663"/>
      <c r="COD663"/>
      <c r="COE663"/>
      <c r="COF663"/>
      <c r="COG663"/>
      <c r="COH663"/>
      <c r="COI663"/>
      <c r="COJ663"/>
      <c r="COK663"/>
      <c r="COL663"/>
      <c r="COM663"/>
      <c r="CON663"/>
      <c r="COO663"/>
      <c r="COP663"/>
      <c r="COQ663"/>
      <c r="COR663"/>
      <c r="COS663"/>
      <c r="COT663"/>
      <c r="COU663"/>
      <c r="COV663"/>
      <c r="COW663"/>
      <c r="COX663"/>
      <c r="COY663"/>
      <c r="COZ663"/>
      <c r="CPA663"/>
      <c r="CPB663"/>
      <c r="CPC663"/>
      <c r="CPD663"/>
      <c r="CPE663"/>
      <c r="CPF663"/>
      <c r="CPG663"/>
      <c r="CPH663"/>
      <c r="CPI663"/>
      <c r="CPJ663"/>
      <c r="CPK663"/>
      <c r="CPL663"/>
      <c r="CPM663"/>
      <c r="CPN663"/>
      <c r="CPO663"/>
      <c r="CPP663"/>
      <c r="CPQ663"/>
      <c r="CPR663"/>
      <c r="CPS663"/>
      <c r="CPT663"/>
      <c r="CPU663"/>
      <c r="CPV663"/>
      <c r="CPW663"/>
      <c r="CPX663"/>
      <c r="CPY663"/>
      <c r="CPZ663"/>
      <c r="CQA663"/>
      <c r="CQB663"/>
      <c r="CQC663"/>
      <c r="CQD663"/>
      <c r="CQE663"/>
      <c r="CQF663"/>
      <c r="CQG663"/>
      <c r="CQH663"/>
      <c r="CQI663"/>
      <c r="CQJ663"/>
      <c r="CQK663"/>
      <c r="CQL663"/>
      <c r="CQM663"/>
      <c r="CQN663"/>
      <c r="CQO663"/>
      <c r="CQP663"/>
      <c r="CQQ663"/>
      <c r="CQR663"/>
      <c r="CQS663"/>
      <c r="CQT663"/>
      <c r="CQU663"/>
      <c r="CQV663"/>
      <c r="CQW663"/>
      <c r="CQX663"/>
      <c r="CQY663"/>
      <c r="CQZ663"/>
      <c r="CRA663"/>
      <c r="CRB663"/>
      <c r="CRC663"/>
      <c r="CRD663"/>
      <c r="CRE663"/>
      <c r="CRF663"/>
      <c r="CRG663"/>
      <c r="CRH663"/>
      <c r="CRI663"/>
      <c r="CRJ663"/>
      <c r="CRK663"/>
      <c r="CRL663"/>
      <c r="CRM663"/>
      <c r="CRN663"/>
      <c r="CRO663"/>
      <c r="CRP663"/>
      <c r="CRQ663"/>
      <c r="CRR663"/>
      <c r="CRS663"/>
      <c r="CRT663"/>
      <c r="CRU663"/>
      <c r="CRV663"/>
      <c r="CRW663"/>
      <c r="CRX663"/>
      <c r="CRY663"/>
      <c r="CRZ663"/>
      <c r="CSA663"/>
      <c r="CSB663"/>
      <c r="CSC663"/>
      <c r="CSD663"/>
      <c r="CSE663"/>
      <c r="CSF663"/>
      <c r="CSG663"/>
      <c r="CSH663"/>
      <c r="CSI663"/>
      <c r="CSJ663"/>
      <c r="CSK663"/>
      <c r="CSL663"/>
      <c r="CSM663"/>
      <c r="CSN663"/>
      <c r="CSO663"/>
      <c r="CSP663"/>
      <c r="CSQ663"/>
      <c r="CSR663"/>
      <c r="CSS663"/>
      <c r="CST663"/>
      <c r="CSU663"/>
      <c r="CSV663"/>
      <c r="CSW663"/>
      <c r="CSX663"/>
      <c r="CSY663"/>
      <c r="CSZ663"/>
      <c r="CTA663"/>
      <c r="CTB663"/>
      <c r="CTC663"/>
      <c r="CTD663"/>
      <c r="CTE663"/>
      <c r="CTF663"/>
      <c r="CTG663"/>
      <c r="CTH663"/>
      <c r="CTI663"/>
      <c r="CTJ663"/>
      <c r="CTK663"/>
      <c r="CTL663"/>
      <c r="CTM663"/>
      <c r="CTN663"/>
      <c r="CTO663"/>
      <c r="CTP663"/>
      <c r="CTQ663"/>
      <c r="CTR663"/>
      <c r="CTS663"/>
      <c r="CTT663"/>
      <c r="CTU663"/>
      <c r="CTV663"/>
      <c r="CTW663"/>
      <c r="CTX663"/>
      <c r="CTY663"/>
      <c r="CTZ663"/>
      <c r="CUA663"/>
      <c r="CUB663"/>
      <c r="CUC663"/>
      <c r="CUD663"/>
      <c r="CUE663"/>
      <c r="CUF663"/>
      <c r="CUG663"/>
      <c r="CUH663"/>
      <c r="CUI663"/>
      <c r="CUJ663"/>
      <c r="CUK663"/>
      <c r="CUL663"/>
      <c r="CUM663"/>
      <c r="CUN663"/>
      <c r="CUO663"/>
      <c r="CUP663"/>
      <c r="CUQ663"/>
      <c r="CUR663"/>
      <c r="CUS663"/>
      <c r="CUT663"/>
      <c r="CUU663"/>
      <c r="CUV663"/>
      <c r="CUW663"/>
      <c r="CUX663"/>
      <c r="CUY663"/>
      <c r="CUZ663"/>
      <c r="CVA663"/>
      <c r="CVB663"/>
      <c r="CVC663"/>
      <c r="CVD663"/>
      <c r="CVE663"/>
      <c r="CVF663"/>
      <c r="CVG663"/>
      <c r="CVH663"/>
      <c r="CVI663"/>
      <c r="CVJ663"/>
      <c r="CVK663"/>
      <c r="CVL663"/>
      <c r="CVM663"/>
      <c r="CVN663"/>
      <c r="CVO663"/>
      <c r="CVP663"/>
      <c r="CVQ663"/>
      <c r="CVR663"/>
      <c r="CVS663"/>
      <c r="CVT663"/>
      <c r="CVU663"/>
      <c r="CVV663"/>
      <c r="CVW663"/>
      <c r="CVX663"/>
      <c r="CVY663"/>
      <c r="CVZ663"/>
      <c r="CWA663"/>
      <c r="CWB663"/>
      <c r="CWC663"/>
      <c r="CWD663"/>
      <c r="CWE663"/>
      <c r="CWF663"/>
      <c r="CWG663"/>
      <c r="CWH663"/>
      <c r="CWI663"/>
      <c r="CWJ663"/>
      <c r="CWK663"/>
      <c r="CWL663"/>
      <c r="CWM663"/>
      <c r="CWN663"/>
      <c r="CWO663"/>
      <c r="CWP663"/>
      <c r="CWQ663"/>
      <c r="CWR663"/>
      <c r="CWS663"/>
      <c r="CWT663"/>
      <c r="CWU663"/>
      <c r="CWV663"/>
      <c r="CWW663"/>
      <c r="CWX663"/>
      <c r="CWY663"/>
      <c r="CWZ663"/>
      <c r="CXA663"/>
      <c r="CXB663"/>
      <c r="CXC663"/>
      <c r="CXD663"/>
      <c r="CXE663"/>
      <c r="CXF663"/>
      <c r="CXG663"/>
      <c r="CXH663"/>
      <c r="CXI663"/>
      <c r="CXJ663"/>
      <c r="CXK663"/>
      <c r="CXL663"/>
      <c r="CXM663"/>
      <c r="CXN663"/>
      <c r="CXO663"/>
      <c r="CXP663"/>
      <c r="CXQ663"/>
      <c r="CXR663"/>
      <c r="CXS663"/>
      <c r="CXT663"/>
      <c r="CXU663"/>
      <c r="CXV663"/>
      <c r="CXW663"/>
      <c r="CXX663"/>
      <c r="CXY663"/>
      <c r="CXZ663"/>
      <c r="CYA663"/>
      <c r="CYB663"/>
      <c r="CYC663"/>
      <c r="CYD663"/>
      <c r="CYE663"/>
      <c r="CYF663"/>
      <c r="CYG663"/>
      <c r="CYH663"/>
      <c r="CYI663"/>
      <c r="CYJ663"/>
      <c r="CYK663"/>
      <c r="CYL663"/>
      <c r="CYM663"/>
      <c r="CYN663"/>
      <c r="CYO663"/>
      <c r="CYP663"/>
      <c r="CYQ663"/>
      <c r="CYR663"/>
      <c r="CYS663"/>
      <c r="CYT663"/>
      <c r="CYU663"/>
      <c r="CYV663"/>
      <c r="CYW663"/>
      <c r="CYX663"/>
      <c r="CYY663"/>
      <c r="CYZ663"/>
      <c r="CZA663"/>
      <c r="CZB663"/>
      <c r="CZC663"/>
      <c r="CZD663"/>
      <c r="CZE663"/>
      <c r="CZF663"/>
      <c r="CZG663"/>
      <c r="CZH663"/>
      <c r="CZI663"/>
      <c r="CZJ663"/>
      <c r="CZK663"/>
      <c r="CZL663"/>
      <c r="CZM663"/>
      <c r="CZN663"/>
      <c r="CZO663"/>
      <c r="CZP663"/>
      <c r="CZQ663"/>
      <c r="CZR663"/>
      <c r="CZS663"/>
      <c r="CZT663"/>
      <c r="CZU663"/>
      <c r="CZV663"/>
      <c r="CZW663"/>
      <c r="CZX663"/>
      <c r="CZY663"/>
      <c r="CZZ663"/>
      <c r="DAA663"/>
      <c r="DAB663"/>
      <c r="DAC663"/>
      <c r="DAD663"/>
      <c r="DAE663"/>
      <c r="DAF663"/>
      <c r="DAG663"/>
      <c r="DAH663"/>
      <c r="DAI663"/>
      <c r="DAJ663"/>
      <c r="DAK663"/>
      <c r="DAL663"/>
      <c r="DAM663"/>
      <c r="DAN663"/>
      <c r="DAO663"/>
      <c r="DAP663"/>
      <c r="DAQ663"/>
      <c r="DAR663"/>
      <c r="DAS663"/>
      <c r="DAT663"/>
      <c r="DAU663"/>
      <c r="DAV663"/>
      <c r="DAW663"/>
      <c r="DAX663"/>
      <c r="DAY663"/>
      <c r="DAZ663"/>
      <c r="DBA663"/>
      <c r="DBB663"/>
      <c r="DBC663"/>
      <c r="DBD663"/>
      <c r="DBE663"/>
      <c r="DBF663"/>
      <c r="DBG663"/>
      <c r="DBH663"/>
      <c r="DBI663"/>
      <c r="DBJ663"/>
      <c r="DBK663"/>
      <c r="DBL663"/>
      <c r="DBM663"/>
      <c r="DBN663"/>
      <c r="DBO663"/>
      <c r="DBP663"/>
      <c r="DBQ663"/>
      <c r="DBR663"/>
      <c r="DBS663"/>
      <c r="DBT663"/>
      <c r="DBU663"/>
      <c r="DBV663"/>
      <c r="DBW663"/>
      <c r="DBX663"/>
      <c r="DBY663"/>
      <c r="DBZ663"/>
      <c r="DCA663"/>
      <c r="DCB663"/>
      <c r="DCC663"/>
      <c r="DCD663"/>
      <c r="DCE663"/>
      <c r="DCF663"/>
      <c r="DCG663"/>
      <c r="DCH663"/>
      <c r="DCI663"/>
      <c r="DCJ663"/>
      <c r="DCK663"/>
      <c r="DCL663"/>
      <c r="DCM663"/>
      <c r="DCN663"/>
      <c r="DCO663"/>
      <c r="DCP663"/>
      <c r="DCQ663"/>
      <c r="DCR663"/>
      <c r="DCS663"/>
      <c r="DCT663"/>
      <c r="DCU663"/>
      <c r="DCV663"/>
      <c r="DCW663"/>
      <c r="DCX663"/>
      <c r="DCY663"/>
      <c r="DCZ663"/>
      <c r="DDA663"/>
      <c r="DDB663"/>
      <c r="DDC663"/>
      <c r="DDD663"/>
      <c r="DDE663"/>
      <c r="DDF663"/>
      <c r="DDG663"/>
      <c r="DDH663"/>
      <c r="DDI663"/>
      <c r="DDJ663"/>
      <c r="DDK663"/>
      <c r="DDL663"/>
      <c r="DDM663"/>
      <c r="DDN663"/>
      <c r="DDO663"/>
      <c r="DDP663"/>
      <c r="DDQ663"/>
      <c r="DDR663"/>
      <c r="DDS663"/>
      <c r="DDT663"/>
      <c r="DDU663"/>
      <c r="DDV663"/>
      <c r="DDW663"/>
      <c r="DDX663"/>
      <c r="DDY663"/>
      <c r="DDZ663"/>
      <c r="DEA663"/>
      <c r="DEB663"/>
      <c r="DEC663"/>
      <c r="DED663"/>
      <c r="DEE663"/>
      <c r="DEF663"/>
      <c r="DEG663"/>
      <c r="DEH663"/>
      <c r="DEI663"/>
      <c r="DEJ663"/>
      <c r="DEK663"/>
      <c r="DEL663"/>
      <c r="DEM663"/>
      <c r="DEN663"/>
      <c r="DEO663"/>
      <c r="DEP663"/>
      <c r="DEQ663"/>
      <c r="DER663"/>
      <c r="DES663"/>
      <c r="DET663"/>
      <c r="DEU663"/>
      <c r="DEV663"/>
      <c r="DEW663"/>
      <c r="DEX663"/>
      <c r="DEY663"/>
      <c r="DEZ663"/>
      <c r="DFA663"/>
      <c r="DFB663"/>
      <c r="DFC663"/>
      <c r="DFD663"/>
      <c r="DFE663"/>
      <c r="DFF663"/>
      <c r="DFG663"/>
      <c r="DFH663"/>
      <c r="DFI663"/>
      <c r="DFJ663"/>
      <c r="DFK663"/>
      <c r="DFL663"/>
      <c r="DFM663"/>
      <c r="DFN663"/>
      <c r="DFO663"/>
      <c r="DFP663"/>
      <c r="DFQ663"/>
      <c r="DFR663"/>
      <c r="DFS663"/>
      <c r="DFT663"/>
      <c r="DFU663"/>
      <c r="DFV663"/>
      <c r="DFW663"/>
      <c r="DFX663"/>
      <c r="DFY663"/>
      <c r="DFZ663"/>
      <c r="DGA663"/>
      <c r="DGB663"/>
      <c r="DGC663"/>
      <c r="DGD663"/>
      <c r="DGE663"/>
      <c r="DGF663"/>
      <c r="DGG663"/>
      <c r="DGH663"/>
      <c r="DGI663"/>
      <c r="DGJ663"/>
      <c r="DGK663"/>
      <c r="DGL663"/>
      <c r="DGM663"/>
      <c r="DGN663"/>
      <c r="DGO663"/>
      <c r="DGP663"/>
      <c r="DGQ663"/>
      <c r="DGR663"/>
      <c r="DGS663"/>
      <c r="DGT663"/>
      <c r="DGU663"/>
      <c r="DGV663"/>
      <c r="DGW663"/>
      <c r="DGX663"/>
      <c r="DGY663"/>
      <c r="DGZ663"/>
      <c r="DHA663"/>
      <c r="DHB663"/>
      <c r="DHC663"/>
      <c r="DHD663"/>
      <c r="DHE663"/>
      <c r="DHF663"/>
      <c r="DHG663"/>
      <c r="DHH663"/>
      <c r="DHI663"/>
      <c r="DHJ663"/>
      <c r="DHK663"/>
      <c r="DHL663"/>
      <c r="DHM663"/>
      <c r="DHN663"/>
      <c r="DHO663"/>
      <c r="DHP663"/>
      <c r="DHQ663"/>
      <c r="DHR663"/>
      <c r="DHS663"/>
      <c r="DHT663"/>
      <c r="DHU663"/>
      <c r="DHV663"/>
      <c r="DHW663"/>
      <c r="DHX663"/>
      <c r="DHY663"/>
      <c r="DHZ663"/>
      <c r="DIA663"/>
      <c r="DIB663"/>
      <c r="DIC663"/>
      <c r="DID663"/>
      <c r="DIE663"/>
      <c r="DIF663"/>
      <c r="DIG663"/>
      <c r="DIH663"/>
      <c r="DII663"/>
      <c r="DIJ663"/>
      <c r="DIK663"/>
      <c r="DIL663"/>
      <c r="DIM663"/>
      <c r="DIN663"/>
      <c r="DIO663"/>
      <c r="DIP663"/>
      <c r="DIQ663"/>
      <c r="DIR663"/>
      <c r="DIS663"/>
      <c r="DIT663"/>
      <c r="DIU663"/>
      <c r="DIV663"/>
      <c r="DIW663"/>
      <c r="DIX663"/>
      <c r="DIY663"/>
      <c r="DIZ663"/>
      <c r="DJA663"/>
      <c r="DJB663"/>
      <c r="DJC663"/>
      <c r="DJD663"/>
      <c r="DJE663"/>
      <c r="DJF663"/>
      <c r="DJG663"/>
      <c r="DJH663"/>
      <c r="DJI663"/>
      <c r="DJJ663"/>
      <c r="DJK663"/>
      <c r="DJL663"/>
      <c r="DJM663"/>
      <c r="DJN663"/>
      <c r="DJO663"/>
      <c r="DJP663"/>
      <c r="DJQ663"/>
      <c r="DJR663"/>
      <c r="DJS663"/>
      <c r="DJT663"/>
      <c r="DJU663"/>
      <c r="DJV663"/>
      <c r="DJW663"/>
      <c r="DJX663"/>
      <c r="DJY663"/>
      <c r="DJZ663"/>
      <c r="DKA663"/>
      <c r="DKB663"/>
      <c r="DKC663"/>
      <c r="DKD663"/>
      <c r="DKE663"/>
      <c r="DKF663"/>
      <c r="DKG663"/>
      <c r="DKH663"/>
      <c r="DKI663"/>
      <c r="DKJ663"/>
      <c r="DKK663"/>
      <c r="DKL663"/>
      <c r="DKM663"/>
      <c r="DKN663"/>
      <c r="DKO663"/>
      <c r="DKP663"/>
      <c r="DKQ663"/>
      <c r="DKR663"/>
      <c r="DKS663"/>
      <c r="DKT663"/>
      <c r="DKU663"/>
      <c r="DKV663"/>
      <c r="DKW663"/>
      <c r="DKX663"/>
      <c r="DKY663"/>
      <c r="DKZ663"/>
      <c r="DLA663"/>
      <c r="DLB663"/>
      <c r="DLC663"/>
      <c r="DLD663"/>
      <c r="DLE663"/>
      <c r="DLF663"/>
      <c r="DLG663"/>
      <c r="DLH663"/>
      <c r="DLI663"/>
      <c r="DLJ663"/>
      <c r="DLK663"/>
      <c r="DLL663"/>
      <c r="DLM663"/>
      <c r="DLN663"/>
      <c r="DLO663"/>
      <c r="DLP663"/>
      <c r="DLQ663"/>
      <c r="DLR663"/>
      <c r="DLS663"/>
      <c r="DLT663"/>
      <c r="DLU663"/>
      <c r="DLV663"/>
      <c r="DLW663"/>
      <c r="DLX663"/>
      <c r="DLY663"/>
      <c r="DLZ663"/>
      <c r="DMA663"/>
      <c r="DMB663"/>
      <c r="DMC663"/>
      <c r="DMD663"/>
      <c r="DME663"/>
      <c r="DMF663"/>
      <c r="DMG663"/>
      <c r="DMH663"/>
      <c r="DMI663"/>
      <c r="DMJ663"/>
      <c r="DMK663"/>
      <c r="DML663"/>
      <c r="DMM663"/>
      <c r="DMN663"/>
      <c r="DMO663"/>
      <c r="DMP663"/>
      <c r="DMQ663"/>
      <c r="DMR663"/>
      <c r="DMS663"/>
      <c r="DMT663"/>
      <c r="DMU663"/>
      <c r="DMV663"/>
      <c r="DMW663"/>
      <c r="DMX663"/>
      <c r="DMY663"/>
      <c r="DMZ663"/>
      <c r="DNA663"/>
      <c r="DNB663"/>
      <c r="DNC663"/>
      <c r="DND663"/>
      <c r="DNE663"/>
      <c r="DNF663"/>
      <c r="DNG663"/>
      <c r="DNH663"/>
      <c r="DNI663"/>
      <c r="DNJ663"/>
      <c r="DNK663"/>
      <c r="DNL663"/>
      <c r="DNM663"/>
      <c r="DNN663"/>
      <c r="DNO663"/>
      <c r="DNP663"/>
      <c r="DNQ663"/>
      <c r="DNR663"/>
      <c r="DNS663"/>
      <c r="DNT663"/>
      <c r="DNU663"/>
      <c r="DNV663"/>
      <c r="DNW663"/>
      <c r="DNX663"/>
      <c r="DNY663"/>
      <c r="DNZ663"/>
      <c r="DOA663"/>
      <c r="DOB663"/>
      <c r="DOC663"/>
      <c r="DOD663"/>
      <c r="DOE663"/>
      <c r="DOF663"/>
      <c r="DOG663"/>
      <c r="DOH663"/>
      <c r="DOI663"/>
      <c r="DOJ663"/>
      <c r="DOK663"/>
      <c r="DOL663"/>
      <c r="DOM663"/>
      <c r="DON663"/>
      <c r="DOO663"/>
      <c r="DOP663"/>
      <c r="DOQ663"/>
      <c r="DOR663"/>
      <c r="DOS663"/>
      <c r="DOT663"/>
      <c r="DOU663"/>
      <c r="DOV663"/>
      <c r="DOW663"/>
      <c r="DOX663"/>
      <c r="DOY663"/>
      <c r="DOZ663"/>
      <c r="DPA663"/>
      <c r="DPB663"/>
      <c r="DPC663"/>
      <c r="DPD663"/>
      <c r="DPE663"/>
      <c r="DPF663"/>
      <c r="DPG663"/>
      <c r="DPH663"/>
      <c r="DPI663"/>
      <c r="DPJ663"/>
      <c r="DPK663"/>
      <c r="DPL663"/>
      <c r="DPM663"/>
      <c r="DPN663"/>
      <c r="DPO663"/>
      <c r="DPP663"/>
      <c r="DPQ663"/>
      <c r="DPR663"/>
      <c r="DPS663"/>
      <c r="DPT663"/>
      <c r="DPU663"/>
      <c r="DPV663"/>
      <c r="DPW663"/>
      <c r="DPX663"/>
      <c r="DPY663"/>
      <c r="DPZ663"/>
      <c r="DQA663"/>
      <c r="DQB663"/>
      <c r="DQC663"/>
      <c r="DQD663"/>
      <c r="DQE663"/>
      <c r="DQF663"/>
      <c r="DQG663"/>
      <c r="DQH663"/>
      <c r="DQI663"/>
      <c r="DQJ663"/>
      <c r="DQK663"/>
      <c r="DQL663"/>
      <c r="DQM663"/>
      <c r="DQN663"/>
      <c r="DQO663"/>
      <c r="DQP663"/>
      <c r="DQQ663"/>
      <c r="DQR663"/>
      <c r="DQS663"/>
      <c r="DQT663"/>
      <c r="DQU663"/>
      <c r="DQV663"/>
      <c r="DQW663"/>
      <c r="DQX663"/>
      <c r="DQY663"/>
      <c r="DQZ663"/>
      <c r="DRA663"/>
      <c r="DRB663"/>
      <c r="DRC663"/>
      <c r="DRD663"/>
      <c r="DRE663"/>
      <c r="DRF663"/>
      <c r="DRG663"/>
      <c r="DRH663"/>
      <c r="DRI663"/>
      <c r="DRJ663"/>
      <c r="DRK663"/>
      <c r="DRL663"/>
      <c r="DRM663"/>
      <c r="DRN663"/>
      <c r="DRO663"/>
      <c r="DRP663"/>
      <c r="DRQ663"/>
      <c r="DRR663"/>
      <c r="DRS663"/>
      <c r="DRT663"/>
      <c r="DRU663"/>
      <c r="DRV663"/>
      <c r="DRW663"/>
      <c r="DRX663"/>
      <c r="DRY663"/>
      <c r="DRZ663"/>
      <c r="DSA663"/>
      <c r="DSB663"/>
      <c r="DSC663"/>
      <c r="DSD663"/>
      <c r="DSE663"/>
      <c r="DSF663"/>
      <c r="DSG663"/>
      <c r="DSH663"/>
      <c r="DSI663"/>
      <c r="DSJ663"/>
      <c r="DSK663"/>
      <c r="DSL663"/>
      <c r="DSM663"/>
      <c r="DSN663"/>
      <c r="DSO663"/>
      <c r="DSP663"/>
      <c r="DSQ663"/>
      <c r="DSR663"/>
      <c r="DSS663"/>
      <c r="DST663"/>
      <c r="DSU663"/>
      <c r="DSV663"/>
      <c r="DSW663"/>
      <c r="DSX663"/>
      <c r="DSY663"/>
      <c r="DSZ663"/>
      <c r="DTA663"/>
      <c r="DTB663"/>
      <c r="DTC663"/>
      <c r="DTD663"/>
      <c r="DTE663"/>
      <c r="DTF663"/>
      <c r="DTG663"/>
      <c r="DTH663"/>
      <c r="DTI663"/>
      <c r="DTJ663"/>
      <c r="DTK663"/>
      <c r="DTL663"/>
      <c r="DTM663"/>
      <c r="DTN663"/>
      <c r="DTO663"/>
      <c r="DTP663"/>
      <c r="DTQ663"/>
      <c r="DTR663"/>
      <c r="DTS663"/>
      <c r="DTT663"/>
      <c r="DTU663"/>
      <c r="DTV663"/>
      <c r="DTW663"/>
      <c r="DTX663"/>
      <c r="DTY663"/>
      <c r="DTZ663"/>
      <c r="DUA663"/>
      <c r="DUB663"/>
      <c r="DUC663"/>
      <c r="DUD663"/>
      <c r="DUE663"/>
      <c r="DUF663"/>
      <c r="DUG663"/>
      <c r="DUH663"/>
      <c r="DUI663"/>
      <c r="DUJ663"/>
      <c r="DUK663"/>
      <c r="DUL663"/>
      <c r="DUM663"/>
      <c r="DUN663"/>
      <c r="DUO663"/>
      <c r="DUP663"/>
      <c r="DUQ663"/>
      <c r="DUR663"/>
      <c r="DUS663"/>
      <c r="DUT663"/>
      <c r="DUU663"/>
      <c r="DUV663"/>
      <c r="DUW663"/>
      <c r="DUX663"/>
      <c r="DUY663"/>
      <c r="DUZ663"/>
      <c r="DVA663"/>
      <c r="DVB663"/>
      <c r="DVC663"/>
      <c r="DVD663"/>
      <c r="DVE663"/>
      <c r="DVF663"/>
      <c r="DVG663"/>
      <c r="DVH663"/>
      <c r="DVI663"/>
      <c r="DVJ663"/>
      <c r="DVK663"/>
      <c r="DVL663"/>
      <c r="DVM663"/>
      <c r="DVN663"/>
      <c r="DVO663"/>
      <c r="DVP663"/>
      <c r="DVQ663"/>
      <c r="DVR663"/>
      <c r="DVS663"/>
      <c r="DVT663"/>
      <c r="DVU663"/>
      <c r="DVV663"/>
      <c r="DVW663"/>
      <c r="DVX663"/>
      <c r="DVY663"/>
      <c r="DVZ663"/>
      <c r="DWA663"/>
      <c r="DWB663"/>
      <c r="DWC663"/>
      <c r="DWD663"/>
      <c r="DWE663"/>
      <c r="DWF663"/>
      <c r="DWG663"/>
      <c r="DWH663"/>
      <c r="DWI663"/>
      <c r="DWJ663"/>
      <c r="DWK663"/>
      <c r="DWL663"/>
      <c r="DWM663"/>
      <c r="DWN663"/>
      <c r="DWO663"/>
      <c r="DWP663"/>
      <c r="DWQ663"/>
      <c r="DWR663"/>
      <c r="DWS663"/>
      <c r="DWT663"/>
      <c r="DWU663"/>
      <c r="DWV663"/>
      <c r="DWW663"/>
      <c r="DWX663"/>
      <c r="DWY663"/>
      <c r="DWZ663"/>
      <c r="DXA663"/>
      <c r="DXB663"/>
      <c r="DXC663"/>
      <c r="DXD663"/>
      <c r="DXE663"/>
      <c r="DXF663"/>
      <c r="DXG663"/>
      <c r="DXH663"/>
      <c r="DXI663"/>
      <c r="DXJ663"/>
      <c r="DXK663"/>
      <c r="DXL663"/>
      <c r="DXM663"/>
      <c r="DXN663"/>
      <c r="DXO663"/>
      <c r="DXP663"/>
      <c r="DXQ663"/>
      <c r="DXR663"/>
      <c r="DXS663"/>
      <c r="DXT663"/>
      <c r="DXU663"/>
      <c r="DXV663"/>
      <c r="DXW663"/>
      <c r="DXX663"/>
      <c r="DXY663"/>
      <c r="DXZ663"/>
      <c r="DYA663"/>
      <c r="DYB663"/>
      <c r="DYC663"/>
      <c r="DYD663"/>
      <c r="DYE663"/>
      <c r="DYF663"/>
      <c r="DYG663"/>
      <c r="DYH663"/>
      <c r="DYI663"/>
      <c r="DYJ663"/>
      <c r="DYK663"/>
      <c r="DYL663"/>
      <c r="DYM663"/>
      <c r="DYN663"/>
      <c r="DYO663"/>
      <c r="DYP663"/>
      <c r="DYQ663"/>
      <c r="DYR663"/>
      <c r="DYS663"/>
      <c r="DYT663"/>
      <c r="DYU663"/>
      <c r="DYV663"/>
      <c r="DYW663"/>
      <c r="DYX663"/>
      <c r="DYY663"/>
      <c r="DYZ663"/>
      <c r="DZA663"/>
      <c r="DZB663"/>
      <c r="DZC663"/>
      <c r="DZD663"/>
      <c r="DZE663"/>
      <c r="DZF663"/>
      <c r="DZG663"/>
      <c r="DZH663"/>
      <c r="DZI663"/>
      <c r="DZJ663"/>
      <c r="DZK663"/>
      <c r="DZL663"/>
      <c r="DZM663"/>
      <c r="DZN663"/>
      <c r="DZO663"/>
      <c r="DZP663"/>
      <c r="DZQ663"/>
      <c r="DZR663"/>
      <c r="DZS663"/>
      <c r="DZT663"/>
      <c r="DZU663"/>
      <c r="DZV663"/>
      <c r="DZW663"/>
      <c r="DZX663"/>
      <c r="DZY663"/>
      <c r="DZZ663"/>
      <c r="EAA663"/>
      <c r="EAB663"/>
      <c r="EAC663"/>
      <c r="EAD663"/>
      <c r="EAE663"/>
      <c r="EAF663"/>
      <c r="EAG663"/>
      <c r="EAH663"/>
      <c r="EAI663"/>
      <c r="EAJ663"/>
      <c r="EAK663"/>
      <c r="EAL663"/>
      <c r="EAM663"/>
      <c r="EAN663"/>
      <c r="EAO663"/>
      <c r="EAP663"/>
      <c r="EAQ663"/>
      <c r="EAR663"/>
      <c r="EAS663"/>
      <c r="EAT663"/>
      <c r="EAU663"/>
      <c r="EAV663"/>
      <c r="EAW663"/>
      <c r="EAX663"/>
      <c r="EAY663"/>
      <c r="EAZ663"/>
      <c r="EBA663"/>
      <c r="EBB663"/>
      <c r="EBC663"/>
      <c r="EBD663"/>
      <c r="EBE663"/>
      <c r="EBF663"/>
      <c r="EBG663"/>
      <c r="EBH663"/>
      <c r="EBI663"/>
      <c r="EBJ663"/>
      <c r="EBK663"/>
      <c r="EBL663"/>
      <c r="EBM663"/>
      <c r="EBN663"/>
      <c r="EBO663"/>
      <c r="EBP663"/>
      <c r="EBQ663"/>
      <c r="EBR663"/>
      <c r="EBS663"/>
      <c r="EBT663"/>
      <c r="EBU663"/>
      <c r="EBV663"/>
      <c r="EBW663"/>
      <c r="EBX663"/>
      <c r="EBY663"/>
      <c r="EBZ663"/>
      <c r="ECA663"/>
      <c r="ECB663"/>
      <c r="ECC663"/>
      <c r="ECD663"/>
      <c r="ECE663"/>
      <c r="ECF663"/>
      <c r="ECG663"/>
      <c r="ECH663"/>
      <c r="ECI663"/>
      <c r="ECJ663"/>
      <c r="ECK663"/>
      <c r="ECL663"/>
      <c r="ECM663"/>
      <c r="ECN663"/>
      <c r="ECO663"/>
      <c r="ECP663"/>
      <c r="ECQ663"/>
      <c r="ECR663"/>
      <c r="ECS663"/>
      <c r="ECT663"/>
      <c r="ECU663"/>
      <c r="ECV663"/>
      <c r="ECW663"/>
      <c r="ECX663"/>
      <c r="ECY663"/>
      <c r="ECZ663"/>
      <c r="EDA663"/>
      <c r="EDB663"/>
      <c r="EDC663"/>
      <c r="EDD663"/>
      <c r="EDE663"/>
      <c r="EDF663"/>
      <c r="EDG663"/>
      <c r="EDH663"/>
      <c r="EDI663"/>
      <c r="EDJ663"/>
      <c r="EDK663"/>
      <c r="EDL663"/>
      <c r="EDM663"/>
      <c r="EDN663"/>
      <c r="EDO663"/>
      <c r="EDP663"/>
      <c r="EDQ663"/>
      <c r="EDR663"/>
      <c r="EDS663"/>
      <c r="EDT663"/>
      <c r="EDU663"/>
      <c r="EDV663"/>
      <c r="EDW663"/>
      <c r="EDX663"/>
      <c r="EDY663"/>
      <c r="EDZ663"/>
      <c r="EEA663"/>
      <c r="EEB663"/>
      <c r="EEC663"/>
      <c r="EED663"/>
      <c r="EEE663"/>
      <c r="EEF663"/>
      <c r="EEG663"/>
      <c r="EEH663"/>
      <c r="EEI663"/>
      <c r="EEJ663"/>
      <c r="EEK663"/>
      <c r="EEL663"/>
      <c r="EEM663"/>
      <c r="EEN663"/>
      <c r="EEO663"/>
      <c r="EEP663"/>
      <c r="EEQ663"/>
      <c r="EER663"/>
      <c r="EES663"/>
      <c r="EET663"/>
      <c r="EEU663"/>
      <c r="EEV663"/>
      <c r="EEW663"/>
      <c r="EEX663"/>
      <c r="EEY663"/>
      <c r="EEZ663"/>
      <c r="EFA663"/>
      <c r="EFB663"/>
      <c r="EFC663"/>
      <c r="EFD663"/>
      <c r="EFE663"/>
      <c r="EFF663"/>
      <c r="EFG663"/>
      <c r="EFH663"/>
      <c r="EFI663"/>
      <c r="EFJ663"/>
      <c r="EFK663"/>
      <c r="EFL663"/>
      <c r="EFM663"/>
      <c r="EFN663"/>
      <c r="EFO663"/>
      <c r="EFP663"/>
      <c r="EFQ663"/>
      <c r="EFR663"/>
      <c r="EFS663"/>
      <c r="EFT663"/>
      <c r="EFU663"/>
      <c r="EFV663"/>
      <c r="EFW663"/>
      <c r="EFX663"/>
      <c r="EFY663"/>
      <c r="EFZ663"/>
      <c r="EGA663"/>
      <c r="EGB663"/>
      <c r="EGC663"/>
      <c r="EGD663"/>
      <c r="EGE663"/>
      <c r="EGF663"/>
      <c r="EGG663"/>
      <c r="EGH663"/>
      <c r="EGI663"/>
      <c r="EGJ663"/>
      <c r="EGK663"/>
      <c r="EGL663"/>
      <c r="EGM663"/>
      <c r="EGN663"/>
      <c r="EGO663"/>
      <c r="EGP663"/>
      <c r="EGQ663"/>
      <c r="EGR663"/>
      <c r="EGS663"/>
      <c r="EGT663"/>
      <c r="EGU663"/>
      <c r="EGV663"/>
      <c r="EGW663"/>
      <c r="EGX663"/>
      <c r="EGY663"/>
      <c r="EGZ663"/>
      <c r="EHA663"/>
      <c r="EHB663"/>
      <c r="EHC663"/>
      <c r="EHD663"/>
      <c r="EHE663"/>
      <c r="EHF663"/>
      <c r="EHG663"/>
      <c r="EHH663"/>
      <c r="EHI663"/>
      <c r="EHJ663"/>
      <c r="EHK663"/>
      <c r="EHL663"/>
      <c r="EHM663"/>
      <c r="EHN663"/>
      <c r="EHO663"/>
      <c r="EHP663"/>
      <c r="EHQ663"/>
      <c r="EHR663"/>
      <c r="EHS663"/>
      <c r="EHT663"/>
      <c r="EHU663"/>
      <c r="EHV663"/>
      <c r="EHW663"/>
      <c r="EHX663"/>
      <c r="EHY663"/>
      <c r="EHZ663"/>
      <c r="EIA663"/>
      <c r="EIB663"/>
      <c r="EIC663"/>
      <c r="EID663"/>
      <c r="EIE663"/>
      <c r="EIF663"/>
      <c r="EIG663"/>
      <c r="EIH663"/>
      <c r="EII663"/>
      <c r="EIJ663"/>
      <c r="EIK663"/>
      <c r="EIL663"/>
      <c r="EIM663"/>
      <c r="EIN663"/>
      <c r="EIO663"/>
      <c r="EIP663"/>
      <c r="EIQ663"/>
      <c r="EIR663"/>
      <c r="EIS663"/>
      <c r="EIT663"/>
      <c r="EIU663"/>
      <c r="EIV663"/>
      <c r="EIW663"/>
      <c r="EIX663"/>
      <c r="EIY663"/>
      <c r="EIZ663"/>
      <c r="EJA663"/>
      <c r="EJB663"/>
      <c r="EJC663"/>
      <c r="EJD663"/>
      <c r="EJE663"/>
      <c r="EJF663"/>
      <c r="EJG663"/>
      <c r="EJH663"/>
      <c r="EJI663"/>
      <c r="EJJ663"/>
      <c r="EJK663"/>
      <c r="EJL663"/>
      <c r="EJM663"/>
      <c r="EJN663"/>
      <c r="EJO663"/>
      <c r="EJP663"/>
      <c r="EJQ663"/>
      <c r="EJR663"/>
      <c r="EJS663"/>
      <c r="EJT663"/>
      <c r="EJU663"/>
      <c r="EJV663"/>
      <c r="EJW663"/>
      <c r="EJX663"/>
      <c r="EJY663"/>
      <c r="EJZ663"/>
      <c r="EKA663"/>
      <c r="EKB663"/>
      <c r="EKC663"/>
      <c r="EKD663"/>
      <c r="EKE663"/>
      <c r="EKF663"/>
      <c r="EKG663"/>
      <c r="EKH663"/>
      <c r="EKI663"/>
      <c r="EKJ663"/>
      <c r="EKK663"/>
      <c r="EKL663"/>
      <c r="EKM663"/>
      <c r="EKN663"/>
      <c r="EKO663"/>
      <c r="EKP663"/>
      <c r="EKQ663"/>
      <c r="EKR663"/>
      <c r="EKS663"/>
      <c r="EKT663"/>
      <c r="EKU663"/>
      <c r="EKV663"/>
      <c r="EKW663"/>
      <c r="EKX663"/>
      <c r="EKY663"/>
      <c r="EKZ663"/>
      <c r="ELA663"/>
      <c r="ELB663"/>
      <c r="ELC663"/>
      <c r="ELD663"/>
      <c r="ELE663"/>
      <c r="ELF663"/>
      <c r="ELG663"/>
      <c r="ELH663"/>
      <c r="ELI663"/>
      <c r="ELJ663"/>
      <c r="ELK663"/>
      <c r="ELL663"/>
      <c r="ELM663"/>
      <c r="ELN663"/>
      <c r="ELO663"/>
      <c r="ELP663"/>
      <c r="ELQ663"/>
      <c r="ELR663"/>
      <c r="ELS663"/>
      <c r="ELT663"/>
      <c r="ELU663"/>
      <c r="ELV663"/>
      <c r="ELW663"/>
      <c r="ELX663"/>
      <c r="ELY663"/>
      <c r="ELZ663"/>
      <c r="EMA663"/>
      <c r="EMB663"/>
      <c r="EMC663"/>
      <c r="EMD663"/>
      <c r="EME663"/>
      <c r="EMF663"/>
      <c r="EMG663"/>
      <c r="EMH663"/>
      <c r="EMI663"/>
      <c r="EMJ663"/>
      <c r="EMK663"/>
      <c r="EML663"/>
      <c r="EMM663"/>
      <c r="EMN663"/>
      <c r="EMO663"/>
      <c r="EMP663"/>
      <c r="EMQ663"/>
      <c r="EMR663"/>
      <c r="EMS663"/>
      <c r="EMT663"/>
      <c r="EMU663"/>
      <c r="EMV663"/>
      <c r="EMW663"/>
      <c r="EMX663"/>
      <c r="EMY663"/>
      <c r="EMZ663"/>
      <c r="ENA663"/>
      <c r="ENB663"/>
      <c r="ENC663"/>
      <c r="END663"/>
      <c r="ENE663"/>
      <c r="ENF663"/>
      <c r="ENG663"/>
      <c r="ENH663"/>
      <c r="ENI663"/>
      <c r="ENJ663"/>
      <c r="ENK663"/>
      <c r="ENL663"/>
      <c r="ENM663"/>
      <c r="ENN663"/>
      <c r="ENO663"/>
      <c r="ENP663"/>
      <c r="ENQ663"/>
      <c r="ENR663"/>
      <c r="ENS663"/>
      <c r="ENT663"/>
      <c r="ENU663"/>
      <c r="ENV663"/>
      <c r="ENW663"/>
      <c r="ENX663"/>
      <c r="ENY663"/>
      <c r="ENZ663"/>
      <c r="EOA663"/>
      <c r="EOB663"/>
      <c r="EOC663"/>
      <c r="EOD663"/>
      <c r="EOE663"/>
      <c r="EOF663"/>
      <c r="EOG663"/>
      <c r="EOH663"/>
      <c r="EOI663"/>
      <c r="EOJ663"/>
      <c r="EOK663"/>
      <c r="EOL663"/>
      <c r="EOM663"/>
      <c r="EON663"/>
      <c r="EOO663"/>
      <c r="EOP663"/>
      <c r="EOQ663"/>
      <c r="EOR663"/>
      <c r="EOS663"/>
      <c r="EOT663"/>
      <c r="EOU663"/>
      <c r="EOV663"/>
      <c r="EOW663"/>
      <c r="EOX663"/>
      <c r="EOY663"/>
      <c r="EOZ663"/>
      <c r="EPA663"/>
      <c r="EPB663"/>
      <c r="EPC663"/>
      <c r="EPD663"/>
      <c r="EPE663"/>
      <c r="EPF663"/>
      <c r="EPG663"/>
      <c r="EPH663"/>
      <c r="EPI663"/>
      <c r="EPJ663"/>
      <c r="EPK663"/>
      <c r="EPL663"/>
      <c r="EPM663"/>
      <c r="EPN663"/>
      <c r="EPO663"/>
      <c r="EPP663"/>
      <c r="EPQ663"/>
      <c r="EPR663"/>
      <c r="EPS663"/>
      <c r="EPT663"/>
      <c r="EPU663"/>
      <c r="EPV663"/>
      <c r="EPW663"/>
      <c r="EPX663"/>
      <c r="EPY663"/>
      <c r="EPZ663"/>
      <c r="EQA663"/>
      <c r="EQB663"/>
      <c r="EQC663"/>
      <c r="EQD663"/>
      <c r="EQE663"/>
      <c r="EQF663"/>
      <c r="EQG663"/>
      <c r="EQH663"/>
      <c r="EQI663"/>
      <c r="EQJ663"/>
      <c r="EQK663"/>
      <c r="EQL663"/>
      <c r="EQM663"/>
      <c r="EQN663"/>
      <c r="EQO663"/>
      <c r="EQP663"/>
      <c r="EQQ663"/>
      <c r="EQR663"/>
      <c r="EQS663"/>
      <c r="EQT663"/>
      <c r="EQU663"/>
      <c r="EQV663"/>
      <c r="EQW663"/>
      <c r="EQX663"/>
      <c r="EQY663"/>
      <c r="EQZ663"/>
      <c r="ERA663"/>
      <c r="ERB663"/>
      <c r="ERC663"/>
      <c r="ERD663"/>
      <c r="ERE663"/>
      <c r="ERF663"/>
      <c r="ERG663"/>
      <c r="ERH663"/>
      <c r="ERI663"/>
      <c r="ERJ663"/>
      <c r="ERK663"/>
      <c r="ERL663"/>
      <c r="ERM663"/>
      <c r="ERN663"/>
      <c r="ERO663"/>
      <c r="ERP663"/>
      <c r="ERQ663"/>
      <c r="ERR663"/>
      <c r="ERS663"/>
      <c r="ERT663"/>
      <c r="ERU663"/>
      <c r="ERV663"/>
      <c r="ERW663"/>
      <c r="ERX663"/>
      <c r="ERY663"/>
      <c r="ERZ663"/>
      <c r="ESA663"/>
      <c r="ESB663"/>
      <c r="ESC663"/>
      <c r="ESD663"/>
      <c r="ESE663"/>
      <c r="ESF663"/>
      <c r="ESG663"/>
      <c r="ESH663"/>
      <c r="ESI663"/>
      <c r="ESJ663"/>
      <c r="ESK663"/>
      <c r="ESL663"/>
      <c r="ESM663"/>
      <c r="ESN663"/>
      <c r="ESO663"/>
      <c r="ESP663"/>
      <c r="ESQ663"/>
      <c r="ESR663"/>
      <c r="ESS663"/>
      <c r="EST663"/>
      <c r="ESU663"/>
      <c r="ESV663"/>
      <c r="ESW663"/>
      <c r="ESX663"/>
      <c r="ESY663"/>
      <c r="ESZ663"/>
      <c r="ETA663"/>
      <c r="ETB663"/>
      <c r="ETC663"/>
      <c r="ETD663"/>
      <c r="ETE663"/>
      <c r="ETF663"/>
      <c r="ETG663"/>
      <c r="ETH663"/>
      <c r="ETI663"/>
      <c r="ETJ663"/>
      <c r="ETK663"/>
      <c r="ETL663"/>
      <c r="ETM663"/>
      <c r="ETN663"/>
      <c r="ETO663"/>
      <c r="ETP663"/>
      <c r="ETQ663"/>
      <c r="ETR663"/>
      <c r="ETS663"/>
      <c r="ETT663"/>
      <c r="ETU663"/>
      <c r="ETV663"/>
      <c r="ETW663"/>
      <c r="ETX663"/>
      <c r="ETY663"/>
      <c r="ETZ663"/>
      <c r="EUA663"/>
      <c r="EUB663"/>
      <c r="EUC663"/>
      <c r="EUD663"/>
      <c r="EUE663"/>
      <c r="EUF663"/>
      <c r="EUG663"/>
      <c r="EUH663"/>
      <c r="EUI663"/>
      <c r="EUJ663"/>
      <c r="EUK663"/>
      <c r="EUL663"/>
      <c r="EUM663"/>
      <c r="EUN663"/>
      <c r="EUO663"/>
      <c r="EUP663"/>
      <c r="EUQ663"/>
      <c r="EUR663"/>
      <c r="EUS663"/>
      <c r="EUT663"/>
      <c r="EUU663"/>
      <c r="EUV663"/>
      <c r="EUW663"/>
      <c r="EUX663"/>
      <c r="EUY663"/>
      <c r="EUZ663"/>
      <c r="EVA663"/>
      <c r="EVB663"/>
      <c r="EVC663"/>
      <c r="EVD663"/>
      <c r="EVE663"/>
      <c r="EVF663"/>
      <c r="EVG663"/>
      <c r="EVH663"/>
      <c r="EVI663"/>
      <c r="EVJ663"/>
      <c r="EVK663"/>
      <c r="EVL663"/>
      <c r="EVM663"/>
      <c r="EVN663"/>
      <c r="EVO663"/>
      <c r="EVP663"/>
      <c r="EVQ663"/>
      <c r="EVR663"/>
      <c r="EVS663"/>
      <c r="EVT663"/>
      <c r="EVU663"/>
      <c r="EVV663"/>
      <c r="EVW663"/>
      <c r="EVX663"/>
      <c r="EVY663"/>
      <c r="EVZ663"/>
      <c r="EWA663"/>
      <c r="EWB663"/>
      <c r="EWC663"/>
      <c r="EWD663"/>
      <c r="EWE663"/>
      <c r="EWF663"/>
      <c r="EWG663"/>
      <c r="EWH663"/>
      <c r="EWI663"/>
      <c r="EWJ663"/>
      <c r="EWK663"/>
      <c r="EWL663"/>
      <c r="EWM663"/>
      <c r="EWN663"/>
      <c r="EWO663"/>
      <c r="EWP663"/>
      <c r="EWQ663"/>
      <c r="EWR663"/>
      <c r="EWS663"/>
      <c r="EWT663"/>
      <c r="EWU663"/>
      <c r="EWV663"/>
      <c r="EWW663"/>
      <c r="EWX663"/>
      <c r="EWY663"/>
      <c r="EWZ663"/>
      <c r="EXA663"/>
      <c r="EXB663"/>
      <c r="EXC663"/>
      <c r="EXD663"/>
      <c r="EXE663"/>
      <c r="EXF663"/>
      <c r="EXG663"/>
      <c r="EXH663"/>
      <c r="EXI663"/>
      <c r="EXJ663"/>
      <c r="EXK663"/>
      <c r="EXL663"/>
      <c r="EXM663"/>
      <c r="EXN663"/>
      <c r="EXO663"/>
      <c r="EXP663"/>
      <c r="EXQ663"/>
      <c r="EXR663"/>
      <c r="EXS663"/>
      <c r="EXT663"/>
      <c r="EXU663"/>
      <c r="EXV663"/>
      <c r="EXW663"/>
      <c r="EXX663"/>
      <c r="EXY663"/>
      <c r="EXZ663"/>
      <c r="EYA663"/>
      <c r="EYB663"/>
      <c r="EYC663"/>
      <c r="EYD663"/>
      <c r="EYE663"/>
      <c r="EYF663"/>
      <c r="EYG663"/>
      <c r="EYH663"/>
      <c r="EYI663"/>
      <c r="EYJ663"/>
      <c r="EYK663"/>
      <c r="EYL663"/>
      <c r="EYM663"/>
      <c r="EYN663"/>
      <c r="EYO663"/>
      <c r="EYP663"/>
      <c r="EYQ663"/>
      <c r="EYR663"/>
      <c r="EYS663"/>
      <c r="EYT663"/>
      <c r="EYU663"/>
      <c r="EYV663"/>
      <c r="EYW663"/>
      <c r="EYX663"/>
      <c r="EYY663"/>
      <c r="EYZ663"/>
      <c r="EZA663"/>
      <c r="EZB663"/>
      <c r="EZC663"/>
      <c r="EZD663"/>
      <c r="EZE663"/>
      <c r="EZF663"/>
      <c r="EZG663"/>
      <c r="EZH663"/>
      <c r="EZI663"/>
      <c r="EZJ663"/>
      <c r="EZK663"/>
      <c r="EZL663"/>
      <c r="EZM663"/>
      <c r="EZN663"/>
      <c r="EZO663"/>
      <c r="EZP663"/>
      <c r="EZQ663"/>
      <c r="EZR663"/>
      <c r="EZS663"/>
      <c r="EZT663"/>
      <c r="EZU663"/>
      <c r="EZV663"/>
      <c r="EZW663"/>
      <c r="EZX663"/>
      <c r="EZY663"/>
      <c r="EZZ663"/>
      <c r="FAA663"/>
      <c r="FAB663"/>
      <c r="FAC663"/>
      <c r="FAD663"/>
      <c r="FAE663"/>
      <c r="FAF663"/>
      <c r="FAG663"/>
      <c r="FAH663"/>
      <c r="FAI663"/>
      <c r="FAJ663"/>
      <c r="FAK663"/>
      <c r="FAL663"/>
      <c r="FAM663"/>
      <c r="FAN663"/>
      <c r="FAO663"/>
      <c r="FAP663"/>
      <c r="FAQ663"/>
      <c r="FAR663"/>
      <c r="FAS663"/>
      <c r="FAT663"/>
      <c r="FAU663"/>
      <c r="FAV663"/>
      <c r="FAW663"/>
      <c r="FAX663"/>
      <c r="FAY663"/>
      <c r="FAZ663"/>
      <c r="FBA663"/>
      <c r="FBB663"/>
      <c r="FBC663"/>
      <c r="FBD663"/>
      <c r="FBE663"/>
      <c r="FBF663"/>
      <c r="FBG663"/>
      <c r="FBH663"/>
      <c r="FBI663"/>
      <c r="FBJ663"/>
      <c r="FBK663"/>
      <c r="FBL663"/>
      <c r="FBM663"/>
      <c r="FBN663"/>
      <c r="FBO663"/>
      <c r="FBP663"/>
      <c r="FBQ663"/>
      <c r="FBR663"/>
      <c r="FBS663"/>
      <c r="FBT663"/>
      <c r="FBU663"/>
      <c r="FBV663"/>
      <c r="FBW663"/>
      <c r="FBX663"/>
      <c r="FBY663"/>
      <c r="FBZ663"/>
      <c r="FCA663"/>
      <c r="FCB663"/>
      <c r="FCC663"/>
      <c r="FCD663"/>
      <c r="FCE663"/>
      <c r="FCF663"/>
      <c r="FCG663"/>
      <c r="FCH663"/>
      <c r="FCI663"/>
      <c r="FCJ663"/>
      <c r="FCK663"/>
      <c r="FCL663"/>
      <c r="FCM663"/>
      <c r="FCN663"/>
      <c r="FCO663"/>
      <c r="FCP663"/>
      <c r="FCQ663"/>
      <c r="FCR663"/>
      <c r="FCS663"/>
      <c r="FCT663"/>
      <c r="FCU663"/>
      <c r="FCV663"/>
      <c r="FCW663"/>
      <c r="FCX663"/>
      <c r="FCY663"/>
      <c r="FCZ663"/>
      <c r="FDA663"/>
      <c r="FDB663"/>
      <c r="FDC663"/>
      <c r="FDD663"/>
      <c r="FDE663"/>
      <c r="FDF663"/>
      <c r="FDG663"/>
      <c r="FDH663"/>
      <c r="FDI663"/>
      <c r="FDJ663"/>
      <c r="FDK663"/>
      <c r="FDL663"/>
      <c r="FDM663"/>
      <c r="FDN663"/>
      <c r="FDO663"/>
      <c r="FDP663"/>
      <c r="FDQ663"/>
      <c r="FDR663"/>
      <c r="FDS663"/>
      <c r="FDT663"/>
      <c r="FDU663"/>
      <c r="FDV663"/>
      <c r="FDW663"/>
      <c r="FDX663"/>
      <c r="FDY663"/>
      <c r="FDZ663"/>
      <c r="FEA663"/>
      <c r="FEB663"/>
      <c r="FEC663"/>
      <c r="FED663"/>
      <c r="FEE663"/>
      <c r="FEF663"/>
      <c r="FEG663"/>
      <c r="FEH663"/>
      <c r="FEI663"/>
      <c r="FEJ663"/>
      <c r="FEK663"/>
      <c r="FEL663"/>
      <c r="FEM663"/>
      <c r="FEN663"/>
      <c r="FEO663"/>
      <c r="FEP663"/>
      <c r="FEQ663"/>
      <c r="FER663"/>
      <c r="FES663"/>
      <c r="FET663"/>
      <c r="FEU663"/>
      <c r="FEV663"/>
      <c r="FEW663"/>
      <c r="FEX663"/>
      <c r="FEY663"/>
      <c r="FEZ663"/>
      <c r="FFA663"/>
      <c r="FFB663"/>
      <c r="FFC663"/>
      <c r="FFD663"/>
      <c r="FFE663"/>
      <c r="FFF663"/>
      <c r="FFG663"/>
      <c r="FFH663"/>
      <c r="FFI663"/>
      <c r="FFJ663"/>
      <c r="FFK663"/>
      <c r="FFL663"/>
      <c r="FFM663"/>
      <c r="FFN663"/>
      <c r="FFO663"/>
      <c r="FFP663"/>
      <c r="FFQ663"/>
      <c r="FFR663"/>
      <c r="FFS663"/>
      <c r="FFT663"/>
      <c r="FFU663"/>
      <c r="FFV663"/>
      <c r="FFW663"/>
      <c r="FFX663"/>
      <c r="FFY663"/>
      <c r="FFZ663"/>
      <c r="FGA663"/>
      <c r="FGB663"/>
      <c r="FGC663"/>
      <c r="FGD663"/>
      <c r="FGE663"/>
      <c r="FGF663"/>
      <c r="FGG663"/>
      <c r="FGH663"/>
      <c r="FGI663"/>
      <c r="FGJ663"/>
      <c r="FGK663"/>
      <c r="FGL663"/>
      <c r="FGM663"/>
      <c r="FGN663"/>
      <c r="FGO663"/>
      <c r="FGP663"/>
      <c r="FGQ663"/>
      <c r="FGR663"/>
      <c r="FGS663"/>
      <c r="FGT663"/>
      <c r="FGU663"/>
      <c r="FGV663"/>
      <c r="FGW663"/>
      <c r="FGX663"/>
      <c r="FGY663"/>
      <c r="FGZ663"/>
      <c r="FHA663"/>
      <c r="FHB663"/>
      <c r="FHC663"/>
      <c r="FHD663"/>
      <c r="FHE663"/>
      <c r="FHF663"/>
      <c r="FHG663"/>
      <c r="FHH663"/>
      <c r="FHI663"/>
      <c r="FHJ663"/>
      <c r="FHK663"/>
      <c r="FHL663"/>
      <c r="FHM663"/>
      <c r="FHN663"/>
      <c r="FHO663"/>
      <c r="FHP663"/>
      <c r="FHQ663"/>
      <c r="FHR663"/>
      <c r="FHS663"/>
      <c r="FHT663"/>
      <c r="FHU663"/>
      <c r="FHV663"/>
      <c r="FHW663"/>
      <c r="FHX663"/>
      <c r="FHY663"/>
      <c r="FHZ663"/>
      <c r="FIA663"/>
      <c r="FIB663"/>
      <c r="FIC663"/>
      <c r="FID663"/>
      <c r="FIE663"/>
      <c r="FIF663"/>
      <c r="FIG663"/>
      <c r="FIH663"/>
      <c r="FII663"/>
      <c r="FIJ663"/>
      <c r="FIK663"/>
      <c r="FIL663"/>
      <c r="FIM663"/>
      <c r="FIN663"/>
      <c r="FIO663"/>
      <c r="FIP663"/>
      <c r="FIQ663"/>
      <c r="FIR663"/>
      <c r="FIS663"/>
      <c r="FIT663"/>
      <c r="FIU663"/>
      <c r="FIV663"/>
      <c r="FIW663"/>
      <c r="FIX663"/>
      <c r="FIY663"/>
      <c r="FIZ663"/>
      <c r="FJA663"/>
      <c r="FJB663"/>
      <c r="FJC663"/>
      <c r="FJD663"/>
      <c r="FJE663"/>
      <c r="FJF663"/>
      <c r="FJG663"/>
      <c r="FJH663"/>
      <c r="FJI663"/>
      <c r="FJJ663"/>
      <c r="FJK663"/>
      <c r="FJL663"/>
      <c r="FJM663"/>
      <c r="FJN663"/>
      <c r="FJO663"/>
      <c r="FJP663"/>
      <c r="FJQ663"/>
      <c r="FJR663"/>
      <c r="FJS663"/>
      <c r="FJT663"/>
      <c r="FJU663"/>
      <c r="FJV663"/>
      <c r="FJW663"/>
      <c r="FJX663"/>
      <c r="FJY663"/>
      <c r="FJZ663"/>
      <c r="FKA663"/>
      <c r="FKB663"/>
      <c r="FKC663"/>
      <c r="FKD663"/>
      <c r="FKE663"/>
      <c r="FKF663"/>
      <c r="FKG663"/>
      <c r="FKH663"/>
      <c r="FKI663"/>
      <c r="FKJ663"/>
      <c r="FKK663"/>
      <c r="FKL663"/>
      <c r="FKM663"/>
      <c r="FKN663"/>
      <c r="FKO663"/>
      <c r="FKP663"/>
      <c r="FKQ663"/>
      <c r="FKR663"/>
      <c r="FKS663"/>
      <c r="FKT663"/>
      <c r="FKU663"/>
      <c r="FKV663"/>
      <c r="FKW663"/>
      <c r="FKX663"/>
      <c r="FKY663"/>
      <c r="FKZ663"/>
      <c r="FLA663"/>
      <c r="FLB663"/>
      <c r="FLC663"/>
      <c r="FLD663"/>
      <c r="FLE663"/>
      <c r="FLF663"/>
      <c r="FLG663"/>
      <c r="FLH663"/>
      <c r="FLI663"/>
      <c r="FLJ663"/>
      <c r="FLK663"/>
      <c r="FLL663"/>
      <c r="FLM663"/>
      <c r="FLN663"/>
      <c r="FLO663"/>
      <c r="FLP663"/>
      <c r="FLQ663"/>
      <c r="FLR663"/>
      <c r="FLS663"/>
      <c r="FLT663"/>
      <c r="FLU663"/>
      <c r="FLV663"/>
      <c r="FLW663"/>
      <c r="FLX663"/>
      <c r="FLY663"/>
      <c r="FLZ663"/>
      <c r="FMA663"/>
      <c r="FMB663"/>
      <c r="FMC663"/>
      <c r="FMD663"/>
      <c r="FME663"/>
      <c r="FMF663"/>
      <c r="FMG663"/>
      <c r="FMH663"/>
      <c r="FMI663"/>
      <c r="FMJ663"/>
      <c r="FMK663"/>
      <c r="FML663"/>
      <c r="FMM663"/>
      <c r="FMN663"/>
      <c r="FMO663"/>
      <c r="FMP663"/>
      <c r="FMQ663"/>
      <c r="FMR663"/>
      <c r="FMS663"/>
      <c r="FMT663"/>
      <c r="FMU663"/>
      <c r="FMV663"/>
      <c r="FMW663"/>
      <c r="FMX663"/>
      <c r="FMY663"/>
      <c r="FMZ663"/>
      <c r="FNA663"/>
      <c r="FNB663"/>
      <c r="FNC663"/>
      <c r="FND663"/>
      <c r="FNE663"/>
      <c r="FNF663"/>
      <c r="FNG663"/>
      <c r="FNH663"/>
      <c r="FNI663"/>
      <c r="FNJ663"/>
      <c r="FNK663"/>
      <c r="FNL663"/>
      <c r="FNM663"/>
      <c r="FNN663"/>
      <c r="FNO663"/>
      <c r="FNP663"/>
      <c r="FNQ663"/>
      <c r="FNR663"/>
      <c r="FNS663"/>
      <c r="FNT663"/>
      <c r="FNU663"/>
      <c r="FNV663"/>
      <c r="FNW663"/>
      <c r="FNX663"/>
      <c r="FNY663"/>
      <c r="FNZ663"/>
      <c r="FOA663"/>
      <c r="FOB663"/>
      <c r="FOC663"/>
      <c r="FOD663"/>
      <c r="FOE663"/>
      <c r="FOF663"/>
      <c r="FOG663"/>
      <c r="FOH663"/>
      <c r="FOI663"/>
      <c r="FOJ663"/>
      <c r="FOK663"/>
      <c r="FOL663"/>
      <c r="FOM663"/>
      <c r="FON663"/>
      <c r="FOO663"/>
      <c r="FOP663"/>
      <c r="FOQ663"/>
      <c r="FOR663"/>
      <c r="FOS663"/>
      <c r="FOT663"/>
      <c r="FOU663"/>
      <c r="FOV663"/>
      <c r="FOW663"/>
      <c r="FOX663"/>
      <c r="FOY663"/>
      <c r="FOZ663"/>
      <c r="FPA663"/>
      <c r="FPB663"/>
      <c r="FPC663"/>
      <c r="FPD663"/>
      <c r="FPE663"/>
      <c r="FPF663"/>
      <c r="FPG663"/>
      <c r="FPH663"/>
      <c r="FPI663"/>
      <c r="FPJ663"/>
      <c r="FPK663"/>
      <c r="FPL663"/>
      <c r="FPM663"/>
      <c r="FPN663"/>
      <c r="FPO663"/>
      <c r="FPP663"/>
      <c r="FPQ663"/>
      <c r="FPR663"/>
      <c r="FPS663"/>
      <c r="FPT663"/>
      <c r="FPU663"/>
      <c r="FPV663"/>
      <c r="FPW663"/>
      <c r="FPX663"/>
      <c r="FPY663"/>
      <c r="FPZ663"/>
      <c r="FQA663"/>
      <c r="FQB663"/>
      <c r="FQC663"/>
      <c r="FQD663"/>
      <c r="FQE663"/>
      <c r="FQF663"/>
      <c r="FQG663"/>
      <c r="FQH663"/>
      <c r="FQI663"/>
      <c r="FQJ663"/>
      <c r="FQK663"/>
      <c r="FQL663"/>
      <c r="FQM663"/>
      <c r="FQN663"/>
      <c r="FQO663"/>
      <c r="FQP663"/>
      <c r="FQQ663"/>
      <c r="FQR663"/>
      <c r="FQS663"/>
      <c r="FQT663"/>
      <c r="FQU663"/>
      <c r="FQV663"/>
      <c r="FQW663"/>
      <c r="FQX663"/>
      <c r="FQY663"/>
      <c r="FQZ663"/>
      <c r="FRA663"/>
      <c r="FRB663"/>
      <c r="FRC663"/>
      <c r="FRD663"/>
      <c r="FRE663"/>
      <c r="FRF663"/>
      <c r="FRG663"/>
      <c r="FRH663"/>
      <c r="FRI663"/>
      <c r="FRJ663"/>
      <c r="FRK663"/>
      <c r="FRL663"/>
      <c r="FRM663"/>
      <c r="FRN663"/>
      <c r="FRO663"/>
      <c r="FRP663"/>
      <c r="FRQ663"/>
      <c r="FRR663"/>
      <c r="FRS663"/>
      <c r="FRT663"/>
      <c r="FRU663"/>
      <c r="FRV663"/>
      <c r="FRW663"/>
      <c r="FRX663"/>
      <c r="FRY663"/>
      <c r="FRZ663"/>
      <c r="FSA663"/>
      <c r="FSB663"/>
      <c r="FSC663"/>
      <c r="FSD663"/>
      <c r="FSE663"/>
      <c r="FSF663"/>
      <c r="FSG663"/>
      <c r="FSH663"/>
      <c r="FSI663"/>
      <c r="FSJ663"/>
      <c r="FSK663"/>
      <c r="FSL663"/>
      <c r="FSM663"/>
      <c r="FSN663"/>
      <c r="FSO663"/>
      <c r="FSP663"/>
      <c r="FSQ663"/>
      <c r="FSR663"/>
      <c r="FSS663"/>
      <c r="FST663"/>
      <c r="FSU663"/>
      <c r="FSV663"/>
      <c r="FSW663"/>
      <c r="FSX663"/>
      <c r="FSY663"/>
      <c r="FSZ663"/>
      <c r="FTA663"/>
      <c r="FTB663"/>
      <c r="FTC663"/>
      <c r="FTD663"/>
      <c r="FTE663"/>
      <c r="FTF663"/>
      <c r="FTG663"/>
      <c r="FTH663"/>
      <c r="FTI663"/>
      <c r="FTJ663"/>
      <c r="FTK663"/>
      <c r="FTL663"/>
      <c r="FTM663"/>
      <c r="FTN663"/>
      <c r="FTO663"/>
      <c r="FTP663"/>
      <c r="FTQ663"/>
      <c r="FTR663"/>
      <c r="FTS663"/>
      <c r="FTT663"/>
      <c r="FTU663"/>
      <c r="FTV663"/>
      <c r="FTW663"/>
      <c r="FTX663"/>
      <c r="FTY663"/>
      <c r="FTZ663"/>
      <c r="FUA663"/>
      <c r="FUB663"/>
      <c r="FUC663"/>
      <c r="FUD663"/>
      <c r="FUE663"/>
      <c r="FUF663"/>
      <c r="FUG663"/>
      <c r="FUH663"/>
      <c r="FUI663"/>
      <c r="FUJ663"/>
      <c r="FUK663"/>
      <c r="FUL663"/>
      <c r="FUM663"/>
      <c r="FUN663"/>
      <c r="FUO663"/>
      <c r="FUP663"/>
      <c r="FUQ663"/>
      <c r="FUR663"/>
      <c r="FUS663"/>
      <c r="FUT663"/>
      <c r="FUU663"/>
      <c r="FUV663"/>
      <c r="FUW663"/>
      <c r="FUX663"/>
      <c r="FUY663"/>
      <c r="FUZ663"/>
      <c r="FVA663"/>
      <c r="FVB663"/>
      <c r="FVC663"/>
      <c r="FVD663"/>
      <c r="FVE663"/>
      <c r="FVF663"/>
      <c r="FVG663"/>
      <c r="FVH663"/>
      <c r="FVI663"/>
      <c r="FVJ663"/>
      <c r="FVK663"/>
      <c r="FVL663"/>
      <c r="FVM663"/>
      <c r="FVN663"/>
      <c r="FVO663"/>
      <c r="FVP663"/>
      <c r="FVQ663"/>
      <c r="FVR663"/>
      <c r="FVS663"/>
      <c r="FVT663"/>
      <c r="FVU663"/>
      <c r="FVV663"/>
      <c r="FVW663"/>
      <c r="FVX663"/>
      <c r="FVY663"/>
      <c r="FVZ663"/>
      <c r="FWA663"/>
      <c r="FWB663"/>
      <c r="FWC663"/>
      <c r="FWD663"/>
      <c r="FWE663"/>
      <c r="FWF663"/>
      <c r="FWG663"/>
      <c r="FWH663"/>
      <c r="FWI663"/>
      <c r="FWJ663"/>
      <c r="FWK663"/>
      <c r="FWL663"/>
      <c r="FWM663"/>
      <c r="FWN663"/>
      <c r="FWO663"/>
      <c r="FWP663"/>
      <c r="FWQ663"/>
      <c r="FWR663"/>
      <c r="FWS663"/>
      <c r="FWT663"/>
      <c r="FWU663"/>
      <c r="FWV663"/>
      <c r="FWW663"/>
      <c r="FWX663"/>
      <c r="FWY663"/>
      <c r="FWZ663"/>
      <c r="FXA663"/>
      <c r="FXB663"/>
      <c r="FXC663"/>
      <c r="FXD663"/>
      <c r="FXE663"/>
      <c r="FXF663"/>
      <c r="FXG663"/>
      <c r="FXH663"/>
      <c r="FXI663"/>
      <c r="FXJ663"/>
      <c r="FXK663"/>
      <c r="FXL663"/>
      <c r="FXM663"/>
      <c r="FXN663"/>
      <c r="FXO663"/>
      <c r="FXP663"/>
      <c r="FXQ663"/>
      <c r="FXR663"/>
      <c r="FXS663"/>
      <c r="FXT663"/>
      <c r="FXU663"/>
      <c r="FXV663"/>
      <c r="FXW663"/>
      <c r="FXX663"/>
      <c r="FXY663"/>
      <c r="FXZ663"/>
      <c r="FYA663"/>
      <c r="FYB663"/>
      <c r="FYC663"/>
      <c r="FYD663"/>
      <c r="FYE663"/>
      <c r="FYF663"/>
      <c r="FYG663"/>
      <c r="FYH663"/>
      <c r="FYI663"/>
      <c r="FYJ663"/>
      <c r="FYK663"/>
      <c r="FYL663"/>
      <c r="FYM663"/>
      <c r="FYN663"/>
      <c r="FYO663"/>
      <c r="FYP663"/>
      <c r="FYQ663"/>
      <c r="FYR663"/>
      <c r="FYS663"/>
      <c r="FYT663"/>
      <c r="FYU663"/>
      <c r="FYV663"/>
      <c r="FYW663"/>
      <c r="FYX663"/>
      <c r="FYY663"/>
      <c r="FYZ663"/>
      <c r="FZA663"/>
      <c r="FZB663"/>
      <c r="FZC663"/>
      <c r="FZD663"/>
      <c r="FZE663"/>
      <c r="FZF663"/>
      <c r="FZG663"/>
      <c r="FZH663"/>
      <c r="FZI663"/>
      <c r="FZJ663"/>
      <c r="FZK663"/>
      <c r="FZL663"/>
      <c r="FZM663"/>
      <c r="FZN663"/>
      <c r="FZO663"/>
      <c r="FZP663"/>
      <c r="FZQ663"/>
      <c r="FZR663"/>
      <c r="FZS663"/>
      <c r="FZT663"/>
      <c r="FZU663"/>
      <c r="FZV663"/>
      <c r="FZW663"/>
      <c r="FZX663"/>
      <c r="FZY663"/>
      <c r="FZZ663"/>
      <c r="GAA663"/>
      <c r="GAB663"/>
      <c r="GAC663"/>
      <c r="GAD663"/>
      <c r="GAE663"/>
      <c r="GAF663"/>
      <c r="GAG663"/>
      <c r="GAH663"/>
      <c r="GAI663"/>
      <c r="GAJ663"/>
      <c r="GAK663"/>
      <c r="GAL663"/>
      <c r="GAM663"/>
      <c r="GAN663"/>
      <c r="GAO663"/>
      <c r="GAP663"/>
      <c r="GAQ663"/>
      <c r="GAR663"/>
      <c r="GAS663"/>
      <c r="GAT663"/>
      <c r="GAU663"/>
      <c r="GAV663"/>
      <c r="GAW663"/>
      <c r="GAX663"/>
      <c r="GAY663"/>
      <c r="GAZ663"/>
      <c r="GBA663"/>
      <c r="GBB663"/>
      <c r="GBC663"/>
      <c r="GBD663"/>
      <c r="GBE663"/>
      <c r="GBF663"/>
      <c r="GBG663"/>
      <c r="GBH663"/>
      <c r="GBI663"/>
      <c r="GBJ663"/>
      <c r="GBK663"/>
      <c r="GBL663"/>
      <c r="GBM663"/>
      <c r="GBN663"/>
      <c r="GBO663"/>
      <c r="GBP663"/>
      <c r="GBQ663"/>
      <c r="GBR663"/>
      <c r="GBS663"/>
      <c r="GBT663"/>
      <c r="GBU663"/>
      <c r="GBV663"/>
      <c r="GBW663"/>
      <c r="GBX663"/>
      <c r="GBY663"/>
      <c r="GBZ663"/>
      <c r="GCA663"/>
      <c r="GCB663"/>
      <c r="GCC663"/>
      <c r="GCD663"/>
      <c r="GCE663"/>
      <c r="GCF663"/>
      <c r="GCG663"/>
      <c r="GCH663"/>
      <c r="GCI663"/>
      <c r="GCJ663"/>
      <c r="GCK663"/>
      <c r="GCL663"/>
      <c r="GCM663"/>
      <c r="GCN663"/>
      <c r="GCO663"/>
      <c r="GCP663"/>
      <c r="GCQ663"/>
      <c r="GCR663"/>
      <c r="GCS663"/>
      <c r="GCT663"/>
      <c r="GCU663"/>
      <c r="GCV663"/>
      <c r="GCW663"/>
      <c r="GCX663"/>
      <c r="GCY663"/>
      <c r="GCZ663"/>
      <c r="GDA663"/>
      <c r="GDB663"/>
      <c r="GDC663"/>
      <c r="GDD663"/>
      <c r="GDE663"/>
      <c r="GDF663"/>
      <c r="GDG663"/>
      <c r="GDH663"/>
      <c r="GDI663"/>
      <c r="GDJ663"/>
      <c r="GDK663"/>
      <c r="GDL663"/>
      <c r="GDM663"/>
      <c r="GDN663"/>
      <c r="GDO663"/>
      <c r="GDP663"/>
      <c r="GDQ663"/>
      <c r="GDR663"/>
      <c r="GDS663"/>
      <c r="GDT663"/>
      <c r="GDU663"/>
      <c r="GDV663"/>
      <c r="GDW663"/>
      <c r="GDX663"/>
      <c r="GDY663"/>
      <c r="GDZ663"/>
      <c r="GEA663"/>
      <c r="GEB663"/>
      <c r="GEC663"/>
      <c r="GED663"/>
      <c r="GEE663"/>
      <c r="GEF663"/>
      <c r="GEG663"/>
      <c r="GEH663"/>
      <c r="GEI663"/>
      <c r="GEJ663"/>
      <c r="GEK663"/>
      <c r="GEL663"/>
      <c r="GEM663"/>
      <c r="GEN663"/>
      <c r="GEO663"/>
      <c r="GEP663"/>
      <c r="GEQ663"/>
      <c r="GER663"/>
      <c r="GES663"/>
      <c r="GET663"/>
      <c r="GEU663"/>
      <c r="GEV663"/>
      <c r="GEW663"/>
      <c r="GEX663"/>
      <c r="GEY663"/>
      <c r="GEZ663"/>
      <c r="GFA663"/>
      <c r="GFB663"/>
      <c r="GFC663"/>
      <c r="GFD663"/>
      <c r="GFE663"/>
      <c r="GFF663"/>
      <c r="GFG663"/>
      <c r="GFH663"/>
      <c r="GFI663"/>
      <c r="GFJ663"/>
      <c r="GFK663"/>
      <c r="GFL663"/>
      <c r="GFM663"/>
      <c r="GFN663"/>
      <c r="GFO663"/>
      <c r="GFP663"/>
      <c r="GFQ663"/>
      <c r="GFR663"/>
      <c r="GFS663"/>
      <c r="GFT663"/>
      <c r="GFU663"/>
      <c r="GFV663"/>
      <c r="GFW663"/>
      <c r="GFX663"/>
      <c r="GFY663"/>
      <c r="GFZ663"/>
      <c r="GGA663"/>
      <c r="GGB663"/>
      <c r="GGC663"/>
      <c r="GGD663"/>
      <c r="GGE663"/>
      <c r="GGF663"/>
      <c r="GGG663"/>
      <c r="GGH663"/>
      <c r="GGI663"/>
      <c r="GGJ663"/>
      <c r="GGK663"/>
      <c r="GGL663"/>
      <c r="GGM663"/>
      <c r="GGN663"/>
      <c r="GGO663"/>
      <c r="GGP663"/>
      <c r="GGQ663"/>
      <c r="GGR663"/>
      <c r="GGS663"/>
      <c r="GGT663"/>
      <c r="GGU663"/>
      <c r="GGV663"/>
      <c r="GGW663"/>
      <c r="GGX663"/>
      <c r="GGY663"/>
      <c r="GGZ663"/>
      <c r="GHA663"/>
      <c r="GHB663"/>
      <c r="GHC663"/>
      <c r="GHD663"/>
      <c r="GHE663"/>
      <c r="GHF663"/>
      <c r="GHG663"/>
      <c r="GHH663"/>
      <c r="GHI663"/>
      <c r="GHJ663"/>
      <c r="GHK663"/>
      <c r="GHL663"/>
      <c r="GHM663"/>
      <c r="GHN663"/>
      <c r="GHO663"/>
      <c r="GHP663"/>
      <c r="GHQ663"/>
      <c r="GHR663"/>
      <c r="GHS663"/>
      <c r="GHT663"/>
      <c r="GHU663"/>
      <c r="GHV663"/>
      <c r="GHW663"/>
      <c r="GHX663"/>
      <c r="GHY663"/>
      <c r="GHZ663"/>
      <c r="GIA663"/>
      <c r="GIB663"/>
      <c r="GIC663"/>
      <c r="GID663"/>
      <c r="GIE663"/>
      <c r="GIF663"/>
      <c r="GIG663"/>
      <c r="GIH663"/>
      <c r="GII663"/>
      <c r="GIJ663"/>
      <c r="GIK663"/>
      <c r="GIL663"/>
      <c r="GIM663"/>
      <c r="GIN663"/>
      <c r="GIO663"/>
      <c r="GIP663"/>
      <c r="GIQ663"/>
      <c r="GIR663"/>
      <c r="GIS663"/>
      <c r="GIT663"/>
      <c r="GIU663"/>
      <c r="GIV663"/>
      <c r="GIW663"/>
      <c r="GIX663"/>
      <c r="GIY663"/>
      <c r="GIZ663"/>
      <c r="GJA663"/>
      <c r="GJB663"/>
      <c r="GJC663"/>
      <c r="GJD663"/>
      <c r="GJE663"/>
      <c r="GJF663"/>
      <c r="GJG663"/>
      <c r="GJH663"/>
      <c r="GJI663"/>
      <c r="GJJ663"/>
      <c r="GJK663"/>
      <c r="GJL663"/>
      <c r="GJM663"/>
      <c r="GJN663"/>
      <c r="GJO663"/>
      <c r="GJP663"/>
      <c r="GJQ663"/>
      <c r="GJR663"/>
      <c r="GJS663"/>
      <c r="GJT663"/>
      <c r="GJU663"/>
      <c r="GJV663"/>
      <c r="GJW663"/>
      <c r="GJX663"/>
      <c r="GJY663"/>
      <c r="GJZ663"/>
      <c r="GKA663"/>
      <c r="GKB663"/>
      <c r="GKC663"/>
      <c r="GKD663"/>
      <c r="GKE663"/>
      <c r="GKF663"/>
      <c r="GKG663"/>
      <c r="GKH663"/>
      <c r="GKI663"/>
      <c r="GKJ663"/>
      <c r="GKK663"/>
      <c r="GKL663"/>
      <c r="GKM663"/>
      <c r="GKN663"/>
      <c r="GKO663"/>
      <c r="GKP663"/>
      <c r="GKQ663"/>
      <c r="GKR663"/>
      <c r="GKS663"/>
      <c r="GKT663"/>
      <c r="GKU663"/>
      <c r="GKV663"/>
      <c r="GKW663"/>
      <c r="GKX663"/>
      <c r="GKY663"/>
      <c r="GKZ663"/>
      <c r="GLA663"/>
      <c r="GLB663"/>
      <c r="GLC663"/>
      <c r="GLD663"/>
      <c r="GLE663"/>
      <c r="GLF663"/>
      <c r="GLG663"/>
      <c r="GLH663"/>
      <c r="GLI663"/>
      <c r="GLJ663"/>
      <c r="GLK663"/>
      <c r="GLL663"/>
      <c r="GLM663"/>
      <c r="GLN663"/>
      <c r="GLO663"/>
      <c r="GLP663"/>
      <c r="GLQ663"/>
      <c r="GLR663"/>
      <c r="GLS663"/>
      <c r="GLT663"/>
      <c r="GLU663"/>
      <c r="GLV663"/>
      <c r="GLW663"/>
      <c r="GLX663"/>
      <c r="GLY663"/>
      <c r="GLZ663"/>
      <c r="GMA663"/>
      <c r="GMB663"/>
      <c r="GMC663"/>
      <c r="GMD663"/>
      <c r="GME663"/>
      <c r="GMF663"/>
      <c r="GMG663"/>
      <c r="GMH663"/>
      <c r="GMI663"/>
      <c r="GMJ663"/>
      <c r="GMK663"/>
      <c r="GML663"/>
      <c r="GMM663"/>
      <c r="GMN663"/>
      <c r="GMO663"/>
      <c r="GMP663"/>
      <c r="GMQ663"/>
      <c r="GMR663"/>
      <c r="GMS663"/>
      <c r="GMT663"/>
      <c r="GMU663"/>
      <c r="GMV663"/>
      <c r="GMW663"/>
      <c r="GMX663"/>
      <c r="GMY663"/>
      <c r="GMZ663"/>
      <c r="GNA663"/>
      <c r="GNB663"/>
      <c r="GNC663"/>
      <c r="GND663"/>
      <c r="GNE663"/>
      <c r="GNF663"/>
      <c r="GNG663"/>
      <c r="GNH663"/>
      <c r="GNI663"/>
      <c r="GNJ663"/>
      <c r="GNK663"/>
      <c r="GNL663"/>
      <c r="GNM663"/>
      <c r="GNN663"/>
      <c r="GNO663"/>
      <c r="GNP663"/>
      <c r="GNQ663"/>
      <c r="GNR663"/>
      <c r="GNS663"/>
      <c r="GNT663"/>
      <c r="GNU663"/>
      <c r="GNV663"/>
      <c r="GNW663"/>
      <c r="GNX663"/>
      <c r="GNY663"/>
      <c r="GNZ663"/>
      <c r="GOA663"/>
      <c r="GOB663"/>
      <c r="GOC663"/>
      <c r="GOD663"/>
      <c r="GOE663"/>
      <c r="GOF663"/>
      <c r="GOG663"/>
      <c r="GOH663"/>
      <c r="GOI663"/>
      <c r="GOJ663"/>
      <c r="GOK663"/>
      <c r="GOL663"/>
      <c r="GOM663"/>
      <c r="GON663"/>
      <c r="GOO663"/>
      <c r="GOP663"/>
      <c r="GOQ663"/>
      <c r="GOR663"/>
      <c r="GOS663"/>
      <c r="GOT663"/>
      <c r="GOU663"/>
      <c r="GOV663"/>
      <c r="GOW663"/>
      <c r="GOX663"/>
      <c r="GOY663"/>
      <c r="GOZ663"/>
      <c r="GPA663"/>
      <c r="GPB663"/>
      <c r="GPC663"/>
      <c r="GPD663"/>
      <c r="GPE663"/>
      <c r="GPF663"/>
      <c r="GPG663"/>
      <c r="GPH663"/>
      <c r="GPI663"/>
      <c r="GPJ663"/>
      <c r="GPK663"/>
      <c r="GPL663"/>
      <c r="GPM663"/>
      <c r="GPN663"/>
      <c r="GPO663"/>
      <c r="GPP663"/>
      <c r="GPQ663"/>
      <c r="GPR663"/>
      <c r="GPS663"/>
      <c r="GPT663"/>
      <c r="GPU663"/>
      <c r="GPV663"/>
      <c r="GPW663"/>
      <c r="GPX663"/>
      <c r="GPY663"/>
      <c r="GPZ663"/>
      <c r="GQA663"/>
      <c r="GQB663"/>
      <c r="GQC663"/>
      <c r="GQD663"/>
      <c r="GQE663"/>
      <c r="GQF663"/>
      <c r="GQG663"/>
      <c r="GQH663"/>
      <c r="GQI663"/>
      <c r="GQJ663"/>
      <c r="GQK663"/>
      <c r="GQL663"/>
      <c r="GQM663"/>
      <c r="GQN663"/>
      <c r="GQO663"/>
      <c r="GQP663"/>
      <c r="GQQ663"/>
      <c r="GQR663"/>
      <c r="GQS663"/>
      <c r="GQT663"/>
      <c r="GQU663"/>
      <c r="GQV663"/>
      <c r="GQW663"/>
      <c r="GQX663"/>
      <c r="GQY663"/>
      <c r="GQZ663"/>
      <c r="GRA663"/>
      <c r="GRB663"/>
      <c r="GRC663"/>
      <c r="GRD663"/>
      <c r="GRE663"/>
      <c r="GRF663"/>
      <c r="GRG663"/>
      <c r="GRH663"/>
      <c r="GRI663"/>
      <c r="GRJ663"/>
      <c r="GRK663"/>
      <c r="GRL663"/>
      <c r="GRM663"/>
      <c r="GRN663"/>
      <c r="GRO663"/>
      <c r="GRP663"/>
      <c r="GRQ663"/>
      <c r="GRR663"/>
      <c r="GRS663"/>
      <c r="GRT663"/>
      <c r="GRU663"/>
      <c r="GRV663"/>
      <c r="GRW663"/>
      <c r="GRX663"/>
      <c r="GRY663"/>
      <c r="GRZ663"/>
      <c r="GSA663"/>
      <c r="GSB663"/>
      <c r="GSC663"/>
      <c r="GSD663"/>
      <c r="GSE663"/>
      <c r="GSF663"/>
      <c r="GSG663"/>
      <c r="GSH663"/>
      <c r="GSI663"/>
      <c r="GSJ663"/>
      <c r="GSK663"/>
      <c r="GSL663"/>
      <c r="GSM663"/>
      <c r="GSN663"/>
      <c r="GSO663"/>
      <c r="GSP663"/>
      <c r="GSQ663"/>
      <c r="GSR663"/>
      <c r="GSS663"/>
      <c r="GST663"/>
      <c r="GSU663"/>
      <c r="GSV663"/>
      <c r="GSW663"/>
      <c r="GSX663"/>
      <c r="GSY663"/>
      <c r="GSZ663"/>
      <c r="GTA663"/>
      <c r="GTB663"/>
      <c r="GTC663"/>
      <c r="GTD663"/>
      <c r="GTE663"/>
      <c r="GTF663"/>
      <c r="GTG663"/>
      <c r="GTH663"/>
      <c r="GTI663"/>
      <c r="GTJ663"/>
      <c r="GTK663"/>
      <c r="GTL663"/>
      <c r="GTM663"/>
      <c r="GTN663"/>
      <c r="GTO663"/>
      <c r="GTP663"/>
      <c r="GTQ663"/>
      <c r="GTR663"/>
      <c r="GTS663"/>
      <c r="GTT663"/>
      <c r="GTU663"/>
      <c r="GTV663"/>
      <c r="GTW663"/>
      <c r="GTX663"/>
      <c r="GTY663"/>
      <c r="GTZ663"/>
      <c r="GUA663"/>
      <c r="GUB663"/>
      <c r="GUC663"/>
      <c r="GUD663"/>
      <c r="GUE663"/>
      <c r="GUF663"/>
      <c r="GUG663"/>
      <c r="GUH663"/>
      <c r="GUI663"/>
      <c r="GUJ663"/>
      <c r="GUK663"/>
      <c r="GUL663"/>
      <c r="GUM663"/>
      <c r="GUN663"/>
      <c r="GUO663"/>
      <c r="GUP663"/>
      <c r="GUQ663"/>
      <c r="GUR663"/>
      <c r="GUS663"/>
      <c r="GUT663"/>
      <c r="GUU663"/>
      <c r="GUV663"/>
      <c r="GUW663"/>
      <c r="GUX663"/>
      <c r="GUY663"/>
      <c r="GUZ663"/>
      <c r="GVA663"/>
      <c r="GVB663"/>
      <c r="GVC663"/>
      <c r="GVD663"/>
      <c r="GVE663"/>
      <c r="GVF663"/>
      <c r="GVG663"/>
      <c r="GVH663"/>
      <c r="GVI663"/>
      <c r="GVJ663"/>
      <c r="GVK663"/>
      <c r="GVL663"/>
      <c r="GVM663"/>
      <c r="GVN663"/>
      <c r="GVO663"/>
      <c r="GVP663"/>
      <c r="GVQ663"/>
      <c r="GVR663"/>
      <c r="GVS663"/>
      <c r="GVT663"/>
      <c r="GVU663"/>
      <c r="GVV663"/>
      <c r="GVW663"/>
      <c r="GVX663"/>
      <c r="GVY663"/>
      <c r="GVZ663"/>
      <c r="GWA663"/>
      <c r="GWB663"/>
      <c r="GWC663"/>
      <c r="GWD663"/>
      <c r="GWE663"/>
      <c r="GWF663"/>
      <c r="GWG663"/>
      <c r="GWH663"/>
      <c r="GWI663"/>
      <c r="GWJ663"/>
      <c r="GWK663"/>
      <c r="GWL663"/>
      <c r="GWM663"/>
      <c r="GWN663"/>
      <c r="GWO663"/>
      <c r="GWP663"/>
      <c r="GWQ663"/>
      <c r="GWR663"/>
      <c r="GWS663"/>
      <c r="GWT663"/>
      <c r="GWU663"/>
      <c r="GWV663"/>
      <c r="GWW663"/>
      <c r="GWX663"/>
      <c r="GWY663"/>
      <c r="GWZ663"/>
      <c r="GXA663"/>
      <c r="GXB663"/>
      <c r="GXC663"/>
      <c r="GXD663"/>
      <c r="GXE663"/>
      <c r="GXF663"/>
      <c r="GXG663"/>
      <c r="GXH663"/>
      <c r="GXI663"/>
      <c r="GXJ663"/>
      <c r="GXK663"/>
      <c r="GXL663"/>
      <c r="GXM663"/>
      <c r="GXN663"/>
      <c r="GXO663"/>
      <c r="GXP663"/>
      <c r="GXQ663"/>
      <c r="GXR663"/>
      <c r="GXS663"/>
      <c r="GXT663"/>
      <c r="GXU663"/>
      <c r="GXV663"/>
      <c r="GXW663"/>
      <c r="GXX663"/>
      <c r="GXY663"/>
      <c r="GXZ663"/>
      <c r="GYA663"/>
      <c r="GYB663"/>
      <c r="GYC663"/>
      <c r="GYD663"/>
      <c r="GYE663"/>
      <c r="GYF663"/>
      <c r="GYG663"/>
      <c r="GYH663"/>
      <c r="GYI663"/>
      <c r="GYJ663"/>
      <c r="GYK663"/>
      <c r="GYL663"/>
      <c r="GYM663"/>
      <c r="GYN663"/>
      <c r="GYO663"/>
      <c r="GYP663"/>
      <c r="GYQ663"/>
      <c r="GYR663"/>
      <c r="GYS663"/>
      <c r="GYT663"/>
      <c r="GYU663"/>
      <c r="GYV663"/>
      <c r="GYW663"/>
      <c r="GYX663"/>
      <c r="GYY663"/>
      <c r="GYZ663"/>
      <c r="GZA663"/>
      <c r="GZB663"/>
      <c r="GZC663"/>
      <c r="GZD663"/>
      <c r="GZE663"/>
      <c r="GZF663"/>
      <c r="GZG663"/>
      <c r="GZH663"/>
      <c r="GZI663"/>
      <c r="GZJ663"/>
      <c r="GZK663"/>
      <c r="GZL663"/>
      <c r="GZM663"/>
      <c r="GZN663"/>
      <c r="GZO663"/>
      <c r="GZP663"/>
      <c r="GZQ663"/>
      <c r="GZR663"/>
      <c r="GZS663"/>
      <c r="GZT663"/>
      <c r="GZU663"/>
      <c r="GZV663"/>
      <c r="GZW663"/>
      <c r="GZX663"/>
      <c r="GZY663"/>
      <c r="GZZ663"/>
      <c r="HAA663"/>
      <c r="HAB663"/>
      <c r="HAC663"/>
      <c r="HAD663"/>
      <c r="HAE663"/>
      <c r="HAF663"/>
      <c r="HAG663"/>
      <c r="HAH663"/>
      <c r="HAI663"/>
      <c r="HAJ663"/>
      <c r="HAK663"/>
      <c r="HAL663"/>
      <c r="HAM663"/>
      <c r="HAN663"/>
      <c r="HAO663"/>
      <c r="HAP663"/>
      <c r="HAQ663"/>
      <c r="HAR663"/>
      <c r="HAS663"/>
      <c r="HAT663"/>
      <c r="HAU663"/>
      <c r="HAV663"/>
      <c r="HAW663"/>
      <c r="HAX663"/>
      <c r="HAY663"/>
      <c r="HAZ663"/>
      <c r="HBA663"/>
      <c r="HBB663"/>
      <c r="HBC663"/>
      <c r="HBD663"/>
      <c r="HBE663"/>
      <c r="HBF663"/>
      <c r="HBG663"/>
      <c r="HBH663"/>
      <c r="HBI663"/>
      <c r="HBJ663"/>
      <c r="HBK663"/>
      <c r="HBL663"/>
      <c r="HBM663"/>
      <c r="HBN663"/>
      <c r="HBO663"/>
      <c r="HBP663"/>
      <c r="HBQ663"/>
      <c r="HBR663"/>
      <c r="HBS663"/>
      <c r="HBT663"/>
      <c r="HBU663"/>
      <c r="HBV663"/>
      <c r="HBW663"/>
      <c r="HBX663"/>
      <c r="HBY663"/>
      <c r="HBZ663"/>
      <c r="HCA663"/>
      <c r="HCB663"/>
      <c r="HCC663"/>
      <c r="HCD663"/>
      <c r="HCE663"/>
      <c r="HCF663"/>
      <c r="HCG663"/>
      <c r="HCH663"/>
      <c r="HCI663"/>
      <c r="HCJ663"/>
      <c r="HCK663"/>
      <c r="HCL663"/>
      <c r="HCM663"/>
      <c r="HCN663"/>
      <c r="HCO663"/>
      <c r="HCP663"/>
      <c r="HCQ663"/>
      <c r="HCR663"/>
      <c r="HCS663"/>
      <c r="HCT663"/>
      <c r="HCU663"/>
      <c r="HCV663"/>
      <c r="HCW663"/>
      <c r="HCX663"/>
      <c r="HCY663"/>
      <c r="HCZ663"/>
      <c r="HDA663"/>
      <c r="HDB663"/>
      <c r="HDC663"/>
      <c r="HDD663"/>
      <c r="HDE663"/>
      <c r="HDF663"/>
      <c r="HDG663"/>
      <c r="HDH663"/>
      <c r="HDI663"/>
      <c r="HDJ663"/>
      <c r="HDK663"/>
      <c r="HDL663"/>
      <c r="HDM663"/>
      <c r="HDN663"/>
      <c r="HDO663"/>
      <c r="HDP663"/>
      <c r="HDQ663"/>
      <c r="HDR663"/>
      <c r="HDS663"/>
      <c r="HDT663"/>
      <c r="HDU663"/>
      <c r="HDV663"/>
      <c r="HDW663"/>
      <c r="HDX663"/>
      <c r="HDY663"/>
      <c r="HDZ663"/>
      <c r="HEA663"/>
      <c r="HEB663"/>
      <c r="HEC663"/>
      <c r="HED663"/>
      <c r="HEE663"/>
      <c r="HEF663"/>
      <c r="HEG663"/>
      <c r="HEH663"/>
      <c r="HEI663"/>
      <c r="HEJ663"/>
      <c r="HEK663"/>
      <c r="HEL663"/>
      <c r="HEM663"/>
      <c r="HEN663"/>
      <c r="HEO663"/>
      <c r="HEP663"/>
      <c r="HEQ663"/>
      <c r="HER663"/>
      <c r="HES663"/>
      <c r="HET663"/>
      <c r="HEU663"/>
      <c r="HEV663"/>
      <c r="HEW663"/>
      <c r="HEX663"/>
      <c r="HEY663"/>
      <c r="HEZ663"/>
      <c r="HFA663"/>
      <c r="HFB663"/>
      <c r="HFC663"/>
      <c r="HFD663"/>
      <c r="HFE663"/>
      <c r="HFF663"/>
      <c r="HFG663"/>
      <c r="HFH663"/>
      <c r="HFI663"/>
      <c r="HFJ663"/>
      <c r="HFK663"/>
      <c r="HFL663"/>
      <c r="HFM663"/>
      <c r="HFN663"/>
      <c r="HFO663"/>
      <c r="HFP663"/>
      <c r="HFQ663"/>
      <c r="HFR663"/>
      <c r="HFS663"/>
      <c r="HFT663"/>
      <c r="HFU663"/>
      <c r="HFV663"/>
      <c r="HFW663"/>
      <c r="HFX663"/>
      <c r="HFY663"/>
      <c r="HFZ663"/>
      <c r="HGA663"/>
      <c r="HGB663"/>
      <c r="HGC663"/>
      <c r="HGD663"/>
      <c r="HGE663"/>
      <c r="HGF663"/>
      <c r="HGG663"/>
      <c r="HGH663"/>
      <c r="HGI663"/>
      <c r="HGJ663"/>
      <c r="HGK663"/>
      <c r="HGL663"/>
      <c r="HGM663"/>
      <c r="HGN663"/>
      <c r="HGO663"/>
      <c r="HGP663"/>
      <c r="HGQ663"/>
      <c r="HGR663"/>
      <c r="HGS663"/>
      <c r="HGT663"/>
      <c r="HGU663"/>
      <c r="HGV663"/>
      <c r="HGW663"/>
      <c r="HGX663"/>
      <c r="HGY663"/>
      <c r="HGZ663"/>
      <c r="HHA663"/>
      <c r="HHB663"/>
      <c r="HHC663"/>
      <c r="HHD663"/>
      <c r="HHE663"/>
      <c r="HHF663"/>
      <c r="HHG663"/>
      <c r="HHH663"/>
      <c r="HHI663"/>
      <c r="HHJ663"/>
      <c r="HHK663"/>
      <c r="HHL663"/>
      <c r="HHM663"/>
      <c r="HHN663"/>
      <c r="HHO663"/>
      <c r="HHP663"/>
      <c r="HHQ663"/>
      <c r="HHR663"/>
      <c r="HHS663"/>
      <c r="HHT663"/>
      <c r="HHU663"/>
      <c r="HHV663"/>
      <c r="HHW663"/>
      <c r="HHX663"/>
      <c r="HHY663"/>
      <c r="HHZ663"/>
      <c r="HIA663"/>
      <c r="HIB663"/>
      <c r="HIC663"/>
      <c r="HID663"/>
      <c r="HIE663"/>
      <c r="HIF663"/>
      <c r="HIG663"/>
      <c r="HIH663"/>
      <c r="HII663"/>
      <c r="HIJ663"/>
      <c r="HIK663"/>
      <c r="HIL663"/>
      <c r="HIM663"/>
      <c r="HIN663"/>
      <c r="HIO663"/>
      <c r="HIP663"/>
      <c r="HIQ663"/>
      <c r="HIR663"/>
      <c r="HIS663"/>
      <c r="HIT663"/>
      <c r="HIU663"/>
      <c r="HIV663"/>
      <c r="HIW663"/>
      <c r="HIX663"/>
      <c r="HIY663"/>
      <c r="HIZ663"/>
      <c r="HJA663"/>
      <c r="HJB663"/>
      <c r="HJC663"/>
      <c r="HJD663"/>
      <c r="HJE663"/>
      <c r="HJF663"/>
      <c r="HJG663"/>
      <c r="HJH663"/>
      <c r="HJI663"/>
      <c r="HJJ663"/>
      <c r="HJK663"/>
      <c r="HJL663"/>
      <c r="HJM663"/>
      <c r="HJN663"/>
      <c r="HJO663"/>
      <c r="HJP663"/>
      <c r="HJQ663"/>
      <c r="HJR663"/>
      <c r="HJS663"/>
      <c r="HJT663"/>
      <c r="HJU663"/>
      <c r="HJV663"/>
      <c r="HJW663"/>
      <c r="HJX663"/>
      <c r="HJY663"/>
      <c r="HJZ663"/>
      <c r="HKA663"/>
      <c r="HKB663"/>
      <c r="HKC663"/>
      <c r="HKD663"/>
      <c r="HKE663"/>
      <c r="HKF663"/>
      <c r="HKG663"/>
      <c r="HKH663"/>
      <c r="HKI663"/>
      <c r="HKJ663"/>
      <c r="HKK663"/>
      <c r="HKL663"/>
      <c r="HKM663"/>
      <c r="HKN663"/>
      <c r="HKO663"/>
      <c r="HKP663"/>
      <c r="HKQ663"/>
      <c r="HKR663"/>
      <c r="HKS663"/>
      <c r="HKT663"/>
      <c r="HKU663"/>
      <c r="HKV663"/>
      <c r="HKW663"/>
      <c r="HKX663"/>
      <c r="HKY663"/>
      <c r="HKZ663"/>
      <c r="HLA663"/>
      <c r="HLB663"/>
      <c r="HLC663"/>
      <c r="HLD663"/>
      <c r="HLE663"/>
      <c r="HLF663"/>
      <c r="HLG663"/>
      <c r="HLH663"/>
      <c r="HLI663"/>
      <c r="HLJ663"/>
      <c r="HLK663"/>
      <c r="HLL663"/>
      <c r="HLM663"/>
      <c r="HLN663"/>
      <c r="HLO663"/>
      <c r="HLP663"/>
      <c r="HLQ663"/>
      <c r="HLR663"/>
      <c r="HLS663"/>
      <c r="HLT663"/>
      <c r="HLU663"/>
      <c r="HLV663"/>
      <c r="HLW663"/>
      <c r="HLX663"/>
      <c r="HLY663"/>
      <c r="HLZ663"/>
      <c r="HMA663"/>
      <c r="HMB663"/>
      <c r="HMC663"/>
      <c r="HMD663"/>
      <c r="HME663"/>
      <c r="HMF663"/>
      <c r="HMG663"/>
      <c r="HMH663"/>
      <c r="HMI663"/>
      <c r="HMJ663"/>
      <c r="HMK663"/>
      <c r="HML663"/>
      <c r="HMM663"/>
      <c r="HMN663"/>
      <c r="HMO663"/>
      <c r="HMP663"/>
      <c r="HMQ663"/>
      <c r="HMR663"/>
      <c r="HMS663"/>
      <c r="HMT663"/>
      <c r="HMU663"/>
      <c r="HMV663"/>
      <c r="HMW663"/>
      <c r="HMX663"/>
      <c r="HMY663"/>
      <c r="HMZ663"/>
      <c r="HNA663"/>
      <c r="HNB663"/>
      <c r="HNC663"/>
      <c r="HND663"/>
      <c r="HNE663"/>
      <c r="HNF663"/>
      <c r="HNG663"/>
      <c r="HNH663"/>
      <c r="HNI663"/>
      <c r="HNJ663"/>
      <c r="HNK663"/>
      <c r="HNL663"/>
      <c r="HNM663"/>
      <c r="HNN663"/>
      <c r="HNO663"/>
      <c r="HNP663"/>
      <c r="HNQ663"/>
      <c r="HNR663"/>
      <c r="HNS663"/>
      <c r="HNT663"/>
      <c r="HNU663"/>
      <c r="HNV663"/>
      <c r="HNW663"/>
      <c r="HNX663"/>
      <c r="HNY663"/>
      <c r="HNZ663"/>
      <c r="HOA663"/>
      <c r="HOB663"/>
      <c r="HOC663"/>
      <c r="HOD663"/>
      <c r="HOE663"/>
      <c r="HOF663"/>
      <c r="HOG663"/>
      <c r="HOH663"/>
      <c r="HOI663"/>
      <c r="HOJ663"/>
      <c r="HOK663"/>
      <c r="HOL663"/>
      <c r="HOM663"/>
      <c r="HON663"/>
      <c r="HOO663"/>
      <c r="HOP663"/>
      <c r="HOQ663"/>
      <c r="HOR663"/>
      <c r="HOS663"/>
      <c r="HOT663"/>
      <c r="HOU663"/>
      <c r="HOV663"/>
      <c r="HOW663"/>
      <c r="HOX663"/>
      <c r="HOY663"/>
      <c r="HOZ663"/>
      <c r="HPA663"/>
      <c r="HPB663"/>
      <c r="HPC663"/>
      <c r="HPD663"/>
      <c r="HPE663"/>
      <c r="HPF663"/>
      <c r="HPG663"/>
      <c r="HPH663"/>
      <c r="HPI663"/>
      <c r="HPJ663"/>
      <c r="HPK663"/>
      <c r="HPL663"/>
      <c r="HPM663"/>
      <c r="HPN663"/>
      <c r="HPO663"/>
      <c r="HPP663"/>
      <c r="HPQ663"/>
      <c r="HPR663"/>
      <c r="HPS663"/>
      <c r="HPT663"/>
      <c r="HPU663"/>
      <c r="HPV663"/>
      <c r="HPW663"/>
      <c r="HPX663"/>
      <c r="HPY663"/>
      <c r="HPZ663"/>
      <c r="HQA663"/>
      <c r="HQB663"/>
      <c r="HQC663"/>
      <c r="HQD663"/>
      <c r="HQE663"/>
      <c r="HQF663"/>
      <c r="HQG663"/>
      <c r="HQH663"/>
      <c r="HQI663"/>
      <c r="HQJ663"/>
      <c r="HQK663"/>
      <c r="HQL663"/>
      <c r="HQM663"/>
      <c r="HQN663"/>
      <c r="HQO663"/>
      <c r="HQP663"/>
      <c r="HQQ663"/>
      <c r="HQR663"/>
      <c r="HQS663"/>
      <c r="HQT663"/>
      <c r="HQU663"/>
      <c r="HQV663"/>
      <c r="HQW663"/>
      <c r="HQX663"/>
      <c r="HQY663"/>
      <c r="HQZ663"/>
      <c r="HRA663"/>
      <c r="HRB663"/>
      <c r="HRC663"/>
      <c r="HRD663"/>
      <c r="HRE663"/>
      <c r="HRF663"/>
      <c r="HRG663"/>
      <c r="HRH663"/>
      <c r="HRI663"/>
      <c r="HRJ663"/>
      <c r="HRK663"/>
      <c r="HRL663"/>
      <c r="HRM663"/>
      <c r="HRN663"/>
      <c r="HRO663"/>
      <c r="HRP663"/>
      <c r="HRQ663"/>
      <c r="HRR663"/>
      <c r="HRS663"/>
      <c r="HRT663"/>
      <c r="HRU663"/>
      <c r="HRV663"/>
      <c r="HRW663"/>
      <c r="HRX663"/>
      <c r="HRY663"/>
      <c r="HRZ663"/>
      <c r="HSA663"/>
      <c r="HSB663"/>
      <c r="HSC663"/>
      <c r="HSD663"/>
      <c r="HSE663"/>
      <c r="HSF663"/>
      <c r="HSG663"/>
      <c r="HSH663"/>
      <c r="HSI663"/>
      <c r="HSJ663"/>
      <c r="HSK663"/>
      <c r="HSL663"/>
      <c r="HSM663"/>
      <c r="HSN663"/>
      <c r="HSO663"/>
      <c r="HSP663"/>
      <c r="HSQ663"/>
      <c r="HSR663"/>
      <c r="HSS663"/>
      <c r="HST663"/>
      <c r="HSU663"/>
      <c r="HSV663"/>
      <c r="HSW663"/>
      <c r="HSX663"/>
      <c r="HSY663"/>
      <c r="HSZ663"/>
      <c r="HTA663"/>
      <c r="HTB663"/>
      <c r="HTC663"/>
      <c r="HTD663"/>
      <c r="HTE663"/>
      <c r="HTF663"/>
      <c r="HTG663"/>
      <c r="HTH663"/>
      <c r="HTI663"/>
      <c r="HTJ663"/>
      <c r="HTK663"/>
      <c r="HTL663"/>
      <c r="HTM663"/>
      <c r="HTN663"/>
      <c r="HTO663"/>
      <c r="HTP663"/>
      <c r="HTQ663"/>
      <c r="HTR663"/>
      <c r="HTS663"/>
      <c r="HTT663"/>
      <c r="HTU663"/>
      <c r="HTV663"/>
      <c r="HTW663"/>
      <c r="HTX663"/>
      <c r="HTY663"/>
      <c r="HTZ663"/>
      <c r="HUA663"/>
      <c r="HUB663"/>
      <c r="HUC663"/>
      <c r="HUD663"/>
      <c r="HUE663"/>
      <c r="HUF663"/>
      <c r="HUG663"/>
      <c r="HUH663"/>
      <c r="HUI663"/>
      <c r="HUJ663"/>
      <c r="HUK663"/>
      <c r="HUL663"/>
      <c r="HUM663"/>
      <c r="HUN663"/>
      <c r="HUO663"/>
      <c r="HUP663"/>
      <c r="HUQ663"/>
      <c r="HUR663"/>
      <c r="HUS663"/>
      <c r="HUT663"/>
      <c r="HUU663"/>
      <c r="HUV663"/>
      <c r="HUW663"/>
      <c r="HUX663"/>
      <c r="HUY663"/>
      <c r="HUZ663"/>
      <c r="HVA663"/>
      <c r="HVB663"/>
      <c r="HVC663"/>
      <c r="HVD663"/>
      <c r="HVE663"/>
      <c r="HVF663"/>
      <c r="HVG663"/>
      <c r="HVH663"/>
      <c r="HVI663"/>
      <c r="HVJ663"/>
      <c r="HVK663"/>
      <c r="HVL663"/>
      <c r="HVM663"/>
      <c r="HVN663"/>
      <c r="HVO663"/>
      <c r="HVP663"/>
      <c r="HVQ663"/>
      <c r="HVR663"/>
      <c r="HVS663"/>
      <c r="HVT663"/>
      <c r="HVU663"/>
      <c r="HVV663"/>
      <c r="HVW663"/>
      <c r="HVX663"/>
      <c r="HVY663"/>
      <c r="HVZ663"/>
      <c r="HWA663"/>
      <c r="HWB663"/>
      <c r="HWC663"/>
      <c r="HWD663"/>
      <c r="HWE663"/>
      <c r="HWF663"/>
      <c r="HWG663"/>
      <c r="HWH663"/>
      <c r="HWI663"/>
      <c r="HWJ663"/>
      <c r="HWK663"/>
      <c r="HWL663"/>
      <c r="HWM663"/>
      <c r="HWN663"/>
      <c r="HWO663"/>
      <c r="HWP663"/>
      <c r="HWQ663"/>
      <c r="HWR663"/>
      <c r="HWS663"/>
      <c r="HWT663"/>
      <c r="HWU663"/>
      <c r="HWV663"/>
      <c r="HWW663"/>
      <c r="HWX663"/>
      <c r="HWY663"/>
      <c r="HWZ663"/>
      <c r="HXA663"/>
      <c r="HXB663"/>
      <c r="HXC663"/>
      <c r="HXD663"/>
      <c r="HXE663"/>
      <c r="HXF663"/>
      <c r="HXG663"/>
      <c r="HXH663"/>
      <c r="HXI663"/>
      <c r="HXJ663"/>
      <c r="HXK663"/>
      <c r="HXL663"/>
      <c r="HXM663"/>
      <c r="HXN663"/>
      <c r="HXO663"/>
      <c r="HXP663"/>
      <c r="HXQ663"/>
      <c r="HXR663"/>
      <c r="HXS663"/>
      <c r="HXT663"/>
      <c r="HXU663"/>
      <c r="HXV663"/>
      <c r="HXW663"/>
      <c r="HXX663"/>
      <c r="HXY663"/>
      <c r="HXZ663"/>
      <c r="HYA663"/>
      <c r="HYB663"/>
      <c r="HYC663"/>
      <c r="HYD663"/>
      <c r="HYE663"/>
      <c r="HYF663"/>
      <c r="HYG663"/>
      <c r="HYH663"/>
      <c r="HYI663"/>
      <c r="HYJ663"/>
      <c r="HYK663"/>
      <c r="HYL663"/>
      <c r="HYM663"/>
      <c r="HYN663"/>
      <c r="HYO663"/>
      <c r="HYP663"/>
      <c r="HYQ663"/>
      <c r="HYR663"/>
      <c r="HYS663"/>
      <c r="HYT663"/>
      <c r="HYU663"/>
      <c r="HYV663"/>
      <c r="HYW663"/>
      <c r="HYX663"/>
      <c r="HYY663"/>
      <c r="HYZ663"/>
      <c r="HZA663"/>
      <c r="HZB663"/>
      <c r="HZC663"/>
      <c r="HZD663"/>
      <c r="HZE663"/>
      <c r="HZF663"/>
      <c r="HZG663"/>
      <c r="HZH663"/>
      <c r="HZI663"/>
      <c r="HZJ663"/>
      <c r="HZK663"/>
      <c r="HZL663"/>
      <c r="HZM663"/>
      <c r="HZN663"/>
      <c r="HZO663"/>
      <c r="HZP663"/>
      <c r="HZQ663"/>
      <c r="HZR663"/>
      <c r="HZS663"/>
      <c r="HZT663"/>
      <c r="HZU663"/>
      <c r="HZV663"/>
      <c r="HZW663"/>
      <c r="HZX663"/>
      <c r="HZY663"/>
      <c r="HZZ663"/>
      <c r="IAA663"/>
      <c r="IAB663"/>
      <c r="IAC663"/>
      <c r="IAD663"/>
      <c r="IAE663"/>
      <c r="IAF663"/>
      <c r="IAG663"/>
      <c r="IAH663"/>
      <c r="IAI663"/>
      <c r="IAJ663"/>
      <c r="IAK663"/>
      <c r="IAL663"/>
      <c r="IAM663"/>
      <c r="IAN663"/>
      <c r="IAO663"/>
      <c r="IAP663"/>
      <c r="IAQ663"/>
      <c r="IAR663"/>
      <c r="IAS663"/>
      <c r="IAT663"/>
      <c r="IAU663"/>
      <c r="IAV663"/>
      <c r="IAW663"/>
      <c r="IAX663"/>
      <c r="IAY663"/>
      <c r="IAZ663"/>
      <c r="IBA663"/>
      <c r="IBB663"/>
      <c r="IBC663"/>
      <c r="IBD663"/>
      <c r="IBE663"/>
      <c r="IBF663"/>
      <c r="IBG663"/>
      <c r="IBH663"/>
      <c r="IBI663"/>
      <c r="IBJ663"/>
      <c r="IBK663"/>
      <c r="IBL663"/>
      <c r="IBM663"/>
      <c r="IBN663"/>
      <c r="IBO663"/>
      <c r="IBP663"/>
      <c r="IBQ663"/>
      <c r="IBR663"/>
      <c r="IBS663"/>
      <c r="IBT663"/>
      <c r="IBU663"/>
      <c r="IBV663"/>
      <c r="IBW663"/>
      <c r="IBX663"/>
      <c r="IBY663"/>
      <c r="IBZ663"/>
      <c r="ICA663"/>
      <c r="ICB663"/>
      <c r="ICC663"/>
      <c r="ICD663"/>
      <c r="ICE663"/>
      <c r="ICF663"/>
      <c r="ICG663"/>
      <c r="ICH663"/>
      <c r="ICI663"/>
      <c r="ICJ663"/>
      <c r="ICK663"/>
      <c r="ICL663"/>
      <c r="ICM663"/>
      <c r="ICN663"/>
      <c r="ICO663"/>
      <c r="ICP663"/>
      <c r="ICQ663"/>
      <c r="ICR663"/>
      <c r="ICS663"/>
      <c r="ICT663"/>
      <c r="ICU663"/>
      <c r="ICV663"/>
      <c r="ICW663"/>
      <c r="ICX663"/>
      <c r="ICY663"/>
      <c r="ICZ663"/>
      <c r="IDA663"/>
      <c r="IDB663"/>
      <c r="IDC663"/>
      <c r="IDD663"/>
      <c r="IDE663"/>
      <c r="IDF663"/>
      <c r="IDG663"/>
      <c r="IDH663"/>
      <c r="IDI663"/>
      <c r="IDJ663"/>
      <c r="IDK663"/>
      <c r="IDL663"/>
      <c r="IDM663"/>
      <c r="IDN663"/>
      <c r="IDO663"/>
      <c r="IDP663"/>
      <c r="IDQ663"/>
      <c r="IDR663"/>
      <c r="IDS663"/>
      <c r="IDT663"/>
      <c r="IDU663"/>
      <c r="IDV663"/>
      <c r="IDW663"/>
      <c r="IDX663"/>
      <c r="IDY663"/>
      <c r="IDZ663"/>
      <c r="IEA663"/>
      <c r="IEB663"/>
      <c r="IEC663"/>
      <c r="IED663"/>
      <c r="IEE663"/>
      <c r="IEF663"/>
      <c r="IEG663"/>
      <c r="IEH663"/>
      <c r="IEI663"/>
      <c r="IEJ663"/>
      <c r="IEK663"/>
      <c r="IEL663"/>
      <c r="IEM663"/>
      <c r="IEN663"/>
      <c r="IEO663"/>
      <c r="IEP663"/>
      <c r="IEQ663"/>
      <c r="IER663"/>
      <c r="IES663"/>
      <c r="IET663"/>
      <c r="IEU663"/>
      <c r="IEV663"/>
      <c r="IEW663"/>
      <c r="IEX663"/>
      <c r="IEY663"/>
      <c r="IEZ663"/>
      <c r="IFA663"/>
      <c r="IFB663"/>
      <c r="IFC663"/>
      <c r="IFD663"/>
      <c r="IFE663"/>
      <c r="IFF663"/>
      <c r="IFG663"/>
      <c r="IFH663"/>
      <c r="IFI663"/>
      <c r="IFJ663"/>
      <c r="IFK663"/>
      <c r="IFL663"/>
      <c r="IFM663"/>
      <c r="IFN663"/>
      <c r="IFO663"/>
      <c r="IFP663"/>
      <c r="IFQ663"/>
      <c r="IFR663"/>
      <c r="IFS663"/>
      <c r="IFT663"/>
      <c r="IFU663"/>
      <c r="IFV663"/>
      <c r="IFW663"/>
      <c r="IFX663"/>
      <c r="IFY663"/>
      <c r="IFZ663"/>
      <c r="IGA663"/>
      <c r="IGB663"/>
      <c r="IGC663"/>
      <c r="IGD663"/>
      <c r="IGE663"/>
      <c r="IGF663"/>
      <c r="IGG663"/>
      <c r="IGH663"/>
      <c r="IGI663"/>
      <c r="IGJ663"/>
      <c r="IGK663"/>
      <c r="IGL663"/>
      <c r="IGM663"/>
      <c r="IGN663"/>
      <c r="IGO663"/>
      <c r="IGP663"/>
      <c r="IGQ663"/>
      <c r="IGR663"/>
      <c r="IGS663"/>
      <c r="IGT663"/>
      <c r="IGU663"/>
      <c r="IGV663"/>
      <c r="IGW663"/>
      <c r="IGX663"/>
      <c r="IGY663"/>
      <c r="IGZ663"/>
      <c r="IHA663"/>
      <c r="IHB663"/>
      <c r="IHC663"/>
      <c r="IHD663"/>
      <c r="IHE663"/>
      <c r="IHF663"/>
      <c r="IHG663"/>
      <c r="IHH663"/>
      <c r="IHI663"/>
      <c r="IHJ663"/>
      <c r="IHK663"/>
      <c r="IHL663"/>
      <c r="IHM663"/>
      <c r="IHN663"/>
      <c r="IHO663"/>
      <c r="IHP663"/>
      <c r="IHQ663"/>
      <c r="IHR663"/>
      <c r="IHS663"/>
      <c r="IHT663"/>
      <c r="IHU663"/>
      <c r="IHV663"/>
      <c r="IHW663"/>
      <c r="IHX663"/>
      <c r="IHY663"/>
      <c r="IHZ663"/>
      <c r="IIA663"/>
      <c r="IIB663"/>
      <c r="IIC663"/>
      <c r="IID663"/>
      <c r="IIE663"/>
      <c r="IIF663"/>
      <c r="IIG663"/>
      <c r="IIH663"/>
      <c r="III663"/>
      <c r="IIJ663"/>
      <c r="IIK663"/>
      <c r="IIL663"/>
      <c r="IIM663"/>
      <c r="IIN663"/>
      <c r="IIO663"/>
      <c r="IIP663"/>
      <c r="IIQ663"/>
      <c r="IIR663"/>
      <c r="IIS663"/>
      <c r="IIT663"/>
      <c r="IIU663"/>
      <c r="IIV663"/>
      <c r="IIW663"/>
      <c r="IIX663"/>
      <c r="IIY663"/>
      <c r="IIZ663"/>
      <c r="IJA663"/>
      <c r="IJB663"/>
      <c r="IJC663"/>
      <c r="IJD663"/>
      <c r="IJE663"/>
      <c r="IJF663"/>
      <c r="IJG663"/>
      <c r="IJH663"/>
      <c r="IJI663"/>
      <c r="IJJ663"/>
      <c r="IJK663"/>
      <c r="IJL663"/>
      <c r="IJM663"/>
      <c r="IJN663"/>
      <c r="IJO663"/>
      <c r="IJP663"/>
      <c r="IJQ663"/>
      <c r="IJR663"/>
      <c r="IJS663"/>
      <c r="IJT663"/>
      <c r="IJU663"/>
      <c r="IJV663"/>
      <c r="IJW663"/>
      <c r="IJX663"/>
      <c r="IJY663"/>
      <c r="IJZ663"/>
      <c r="IKA663"/>
      <c r="IKB663"/>
      <c r="IKC663"/>
      <c r="IKD663"/>
      <c r="IKE663"/>
      <c r="IKF663"/>
      <c r="IKG663"/>
      <c r="IKH663"/>
      <c r="IKI663"/>
      <c r="IKJ663"/>
      <c r="IKK663"/>
      <c r="IKL663"/>
      <c r="IKM663"/>
      <c r="IKN663"/>
      <c r="IKO663"/>
      <c r="IKP663"/>
      <c r="IKQ663"/>
      <c r="IKR663"/>
      <c r="IKS663"/>
      <c r="IKT663"/>
      <c r="IKU663"/>
      <c r="IKV663"/>
      <c r="IKW663"/>
      <c r="IKX663"/>
      <c r="IKY663"/>
      <c r="IKZ663"/>
      <c r="ILA663"/>
      <c r="ILB663"/>
      <c r="ILC663"/>
      <c r="ILD663"/>
      <c r="ILE663"/>
      <c r="ILF663"/>
      <c r="ILG663"/>
      <c r="ILH663"/>
      <c r="ILI663"/>
      <c r="ILJ663"/>
      <c r="ILK663"/>
      <c r="ILL663"/>
      <c r="ILM663"/>
      <c r="ILN663"/>
      <c r="ILO663"/>
      <c r="ILP663"/>
      <c r="ILQ663"/>
      <c r="ILR663"/>
      <c r="ILS663"/>
      <c r="ILT663"/>
      <c r="ILU663"/>
      <c r="ILV663"/>
      <c r="ILW663"/>
      <c r="ILX663"/>
      <c r="ILY663"/>
      <c r="ILZ663"/>
      <c r="IMA663"/>
      <c r="IMB663"/>
      <c r="IMC663"/>
      <c r="IMD663"/>
      <c r="IME663"/>
      <c r="IMF663"/>
      <c r="IMG663"/>
      <c r="IMH663"/>
      <c r="IMI663"/>
      <c r="IMJ663"/>
      <c r="IMK663"/>
      <c r="IML663"/>
      <c r="IMM663"/>
      <c r="IMN663"/>
      <c r="IMO663"/>
      <c r="IMP663"/>
      <c r="IMQ663"/>
      <c r="IMR663"/>
      <c r="IMS663"/>
      <c r="IMT663"/>
      <c r="IMU663"/>
      <c r="IMV663"/>
      <c r="IMW663"/>
      <c r="IMX663"/>
      <c r="IMY663"/>
      <c r="IMZ663"/>
      <c r="INA663"/>
      <c r="INB663"/>
      <c r="INC663"/>
      <c r="IND663"/>
      <c r="INE663"/>
      <c r="INF663"/>
      <c r="ING663"/>
      <c r="INH663"/>
      <c r="INI663"/>
      <c r="INJ663"/>
      <c r="INK663"/>
      <c r="INL663"/>
      <c r="INM663"/>
      <c r="INN663"/>
      <c r="INO663"/>
      <c r="INP663"/>
      <c r="INQ663"/>
      <c r="INR663"/>
      <c r="INS663"/>
      <c r="INT663"/>
      <c r="INU663"/>
      <c r="INV663"/>
      <c r="INW663"/>
      <c r="INX663"/>
      <c r="INY663"/>
      <c r="INZ663"/>
      <c r="IOA663"/>
      <c r="IOB663"/>
      <c r="IOC663"/>
      <c r="IOD663"/>
      <c r="IOE663"/>
      <c r="IOF663"/>
      <c r="IOG663"/>
      <c r="IOH663"/>
      <c r="IOI663"/>
      <c r="IOJ663"/>
      <c r="IOK663"/>
      <c r="IOL663"/>
      <c r="IOM663"/>
      <c r="ION663"/>
      <c r="IOO663"/>
      <c r="IOP663"/>
      <c r="IOQ663"/>
      <c r="IOR663"/>
      <c r="IOS663"/>
      <c r="IOT663"/>
      <c r="IOU663"/>
      <c r="IOV663"/>
      <c r="IOW663"/>
      <c r="IOX663"/>
      <c r="IOY663"/>
      <c r="IOZ663"/>
      <c r="IPA663"/>
      <c r="IPB663"/>
      <c r="IPC663"/>
      <c r="IPD663"/>
      <c r="IPE663"/>
      <c r="IPF663"/>
      <c r="IPG663"/>
      <c r="IPH663"/>
      <c r="IPI663"/>
      <c r="IPJ663"/>
      <c r="IPK663"/>
      <c r="IPL663"/>
      <c r="IPM663"/>
      <c r="IPN663"/>
      <c r="IPO663"/>
      <c r="IPP663"/>
      <c r="IPQ663"/>
      <c r="IPR663"/>
      <c r="IPS663"/>
      <c r="IPT663"/>
      <c r="IPU663"/>
      <c r="IPV663"/>
      <c r="IPW663"/>
      <c r="IPX663"/>
      <c r="IPY663"/>
      <c r="IPZ663"/>
      <c r="IQA663"/>
      <c r="IQB663"/>
      <c r="IQC663"/>
      <c r="IQD663"/>
      <c r="IQE663"/>
      <c r="IQF663"/>
      <c r="IQG663"/>
      <c r="IQH663"/>
      <c r="IQI663"/>
      <c r="IQJ663"/>
      <c r="IQK663"/>
      <c r="IQL663"/>
      <c r="IQM663"/>
      <c r="IQN663"/>
      <c r="IQO663"/>
      <c r="IQP663"/>
      <c r="IQQ663"/>
      <c r="IQR663"/>
      <c r="IQS663"/>
      <c r="IQT663"/>
      <c r="IQU663"/>
      <c r="IQV663"/>
      <c r="IQW663"/>
      <c r="IQX663"/>
      <c r="IQY663"/>
      <c r="IQZ663"/>
      <c r="IRA663"/>
      <c r="IRB663"/>
      <c r="IRC663"/>
      <c r="IRD663"/>
      <c r="IRE663"/>
      <c r="IRF663"/>
      <c r="IRG663"/>
      <c r="IRH663"/>
      <c r="IRI663"/>
      <c r="IRJ663"/>
      <c r="IRK663"/>
      <c r="IRL663"/>
      <c r="IRM663"/>
      <c r="IRN663"/>
      <c r="IRO663"/>
      <c r="IRP663"/>
      <c r="IRQ663"/>
      <c r="IRR663"/>
      <c r="IRS663"/>
      <c r="IRT663"/>
      <c r="IRU663"/>
      <c r="IRV663"/>
      <c r="IRW663"/>
      <c r="IRX663"/>
      <c r="IRY663"/>
      <c r="IRZ663"/>
      <c r="ISA663"/>
      <c r="ISB663"/>
      <c r="ISC663"/>
      <c r="ISD663"/>
      <c r="ISE663"/>
      <c r="ISF663"/>
      <c r="ISG663"/>
      <c r="ISH663"/>
      <c r="ISI663"/>
      <c r="ISJ663"/>
      <c r="ISK663"/>
      <c r="ISL663"/>
      <c r="ISM663"/>
      <c r="ISN663"/>
      <c r="ISO663"/>
      <c r="ISP663"/>
      <c r="ISQ663"/>
      <c r="ISR663"/>
      <c r="ISS663"/>
      <c r="IST663"/>
      <c r="ISU663"/>
      <c r="ISV663"/>
      <c r="ISW663"/>
      <c r="ISX663"/>
      <c r="ISY663"/>
      <c r="ISZ663"/>
      <c r="ITA663"/>
      <c r="ITB663"/>
      <c r="ITC663"/>
      <c r="ITD663"/>
      <c r="ITE663"/>
      <c r="ITF663"/>
      <c r="ITG663"/>
      <c r="ITH663"/>
      <c r="ITI663"/>
      <c r="ITJ663"/>
      <c r="ITK663"/>
      <c r="ITL663"/>
      <c r="ITM663"/>
      <c r="ITN663"/>
      <c r="ITO663"/>
      <c r="ITP663"/>
      <c r="ITQ663"/>
      <c r="ITR663"/>
      <c r="ITS663"/>
      <c r="ITT663"/>
      <c r="ITU663"/>
      <c r="ITV663"/>
      <c r="ITW663"/>
      <c r="ITX663"/>
      <c r="ITY663"/>
      <c r="ITZ663"/>
      <c r="IUA663"/>
      <c r="IUB663"/>
      <c r="IUC663"/>
      <c r="IUD663"/>
      <c r="IUE663"/>
      <c r="IUF663"/>
      <c r="IUG663"/>
      <c r="IUH663"/>
      <c r="IUI663"/>
      <c r="IUJ663"/>
      <c r="IUK663"/>
      <c r="IUL663"/>
      <c r="IUM663"/>
      <c r="IUN663"/>
      <c r="IUO663"/>
      <c r="IUP663"/>
      <c r="IUQ663"/>
      <c r="IUR663"/>
      <c r="IUS663"/>
      <c r="IUT663"/>
      <c r="IUU663"/>
      <c r="IUV663"/>
      <c r="IUW663"/>
      <c r="IUX663"/>
      <c r="IUY663"/>
      <c r="IUZ663"/>
      <c r="IVA663"/>
      <c r="IVB663"/>
      <c r="IVC663"/>
      <c r="IVD663"/>
      <c r="IVE663"/>
      <c r="IVF663"/>
      <c r="IVG663"/>
      <c r="IVH663"/>
      <c r="IVI663"/>
      <c r="IVJ663"/>
      <c r="IVK663"/>
      <c r="IVL663"/>
      <c r="IVM663"/>
      <c r="IVN663"/>
      <c r="IVO663"/>
      <c r="IVP663"/>
      <c r="IVQ663"/>
      <c r="IVR663"/>
      <c r="IVS663"/>
      <c r="IVT663"/>
      <c r="IVU663"/>
      <c r="IVV663"/>
      <c r="IVW663"/>
      <c r="IVX663"/>
      <c r="IVY663"/>
      <c r="IVZ663"/>
      <c r="IWA663"/>
      <c r="IWB663"/>
      <c r="IWC663"/>
      <c r="IWD663"/>
      <c r="IWE663"/>
      <c r="IWF663"/>
      <c r="IWG663"/>
      <c r="IWH663"/>
      <c r="IWI663"/>
      <c r="IWJ663"/>
      <c r="IWK663"/>
      <c r="IWL663"/>
      <c r="IWM663"/>
      <c r="IWN663"/>
      <c r="IWO663"/>
      <c r="IWP663"/>
      <c r="IWQ663"/>
      <c r="IWR663"/>
      <c r="IWS663"/>
      <c r="IWT663"/>
      <c r="IWU663"/>
      <c r="IWV663"/>
      <c r="IWW663"/>
      <c r="IWX663"/>
      <c r="IWY663"/>
      <c r="IWZ663"/>
      <c r="IXA663"/>
      <c r="IXB663"/>
      <c r="IXC663"/>
      <c r="IXD663"/>
      <c r="IXE663"/>
      <c r="IXF663"/>
      <c r="IXG663"/>
      <c r="IXH663"/>
      <c r="IXI663"/>
      <c r="IXJ663"/>
      <c r="IXK663"/>
      <c r="IXL663"/>
      <c r="IXM663"/>
      <c r="IXN663"/>
      <c r="IXO663"/>
      <c r="IXP663"/>
      <c r="IXQ663"/>
      <c r="IXR663"/>
      <c r="IXS663"/>
      <c r="IXT663"/>
      <c r="IXU663"/>
      <c r="IXV663"/>
      <c r="IXW663"/>
      <c r="IXX663"/>
      <c r="IXY663"/>
      <c r="IXZ663"/>
      <c r="IYA663"/>
      <c r="IYB663"/>
      <c r="IYC663"/>
      <c r="IYD663"/>
      <c r="IYE663"/>
      <c r="IYF663"/>
      <c r="IYG663"/>
      <c r="IYH663"/>
      <c r="IYI663"/>
      <c r="IYJ663"/>
      <c r="IYK663"/>
      <c r="IYL663"/>
      <c r="IYM663"/>
      <c r="IYN663"/>
      <c r="IYO663"/>
      <c r="IYP663"/>
      <c r="IYQ663"/>
      <c r="IYR663"/>
      <c r="IYS663"/>
      <c r="IYT663"/>
      <c r="IYU663"/>
      <c r="IYV663"/>
      <c r="IYW663"/>
      <c r="IYX663"/>
      <c r="IYY663"/>
      <c r="IYZ663"/>
      <c r="IZA663"/>
      <c r="IZB663"/>
      <c r="IZC663"/>
      <c r="IZD663"/>
      <c r="IZE663"/>
      <c r="IZF663"/>
      <c r="IZG663"/>
      <c r="IZH663"/>
      <c r="IZI663"/>
      <c r="IZJ663"/>
      <c r="IZK663"/>
      <c r="IZL663"/>
      <c r="IZM663"/>
      <c r="IZN663"/>
      <c r="IZO663"/>
      <c r="IZP663"/>
      <c r="IZQ663"/>
      <c r="IZR663"/>
      <c r="IZS663"/>
      <c r="IZT663"/>
      <c r="IZU663"/>
      <c r="IZV663"/>
      <c r="IZW663"/>
      <c r="IZX663"/>
      <c r="IZY663"/>
      <c r="IZZ663"/>
      <c r="JAA663"/>
      <c r="JAB663"/>
      <c r="JAC663"/>
      <c r="JAD663"/>
      <c r="JAE663"/>
      <c r="JAF663"/>
      <c r="JAG663"/>
      <c r="JAH663"/>
      <c r="JAI663"/>
      <c r="JAJ663"/>
      <c r="JAK663"/>
      <c r="JAL663"/>
      <c r="JAM663"/>
      <c r="JAN663"/>
      <c r="JAO663"/>
      <c r="JAP663"/>
      <c r="JAQ663"/>
      <c r="JAR663"/>
      <c r="JAS663"/>
      <c r="JAT663"/>
      <c r="JAU663"/>
      <c r="JAV663"/>
      <c r="JAW663"/>
      <c r="JAX663"/>
      <c r="JAY663"/>
      <c r="JAZ663"/>
      <c r="JBA663"/>
      <c r="JBB663"/>
      <c r="JBC663"/>
      <c r="JBD663"/>
      <c r="JBE663"/>
      <c r="JBF663"/>
      <c r="JBG663"/>
      <c r="JBH663"/>
      <c r="JBI663"/>
      <c r="JBJ663"/>
      <c r="JBK663"/>
      <c r="JBL663"/>
      <c r="JBM663"/>
      <c r="JBN663"/>
      <c r="JBO663"/>
      <c r="JBP663"/>
      <c r="JBQ663"/>
      <c r="JBR663"/>
      <c r="JBS663"/>
      <c r="JBT663"/>
      <c r="JBU663"/>
      <c r="JBV663"/>
      <c r="JBW663"/>
      <c r="JBX663"/>
      <c r="JBY663"/>
      <c r="JBZ663"/>
      <c r="JCA663"/>
      <c r="JCB663"/>
      <c r="JCC663"/>
      <c r="JCD663"/>
      <c r="JCE663"/>
      <c r="JCF663"/>
      <c r="JCG663"/>
      <c r="JCH663"/>
      <c r="JCI663"/>
      <c r="JCJ663"/>
      <c r="JCK663"/>
      <c r="JCL663"/>
      <c r="JCM663"/>
      <c r="JCN663"/>
      <c r="JCO663"/>
      <c r="JCP663"/>
      <c r="JCQ663"/>
      <c r="JCR663"/>
      <c r="JCS663"/>
      <c r="JCT663"/>
      <c r="JCU663"/>
      <c r="JCV663"/>
      <c r="JCW663"/>
      <c r="JCX663"/>
      <c r="JCY663"/>
      <c r="JCZ663"/>
      <c r="JDA663"/>
      <c r="JDB663"/>
      <c r="JDC663"/>
      <c r="JDD663"/>
      <c r="JDE663"/>
      <c r="JDF663"/>
      <c r="JDG663"/>
      <c r="JDH663"/>
      <c r="JDI663"/>
      <c r="JDJ663"/>
      <c r="JDK663"/>
      <c r="JDL663"/>
      <c r="JDM663"/>
      <c r="JDN663"/>
      <c r="JDO663"/>
      <c r="JDP663"/>
      <c r="JDQ663"/>
      <c r="JDR663"/>
      <c r="JDS663"/>
      <c r="JDT663"/>
      <c r="JDU663"/>
      <c r="JDV663"/>
      <c r="JDW663"/>
      <c r="JDX663"/>
      <c r="JDY663"/>
      <c r="JDZ663"/>
      <c r="JEA663"/>
      <c r="JEB663"/>
      <c r="JEC663"/>
      <c r="JED663"/>
      <c r="JEE663"/>
      <c r="JEF663"/>
      <c r="JEG663"/>
      <c r="JEH663"/>
      <c r="JEI663"/>
      <c r="JEJ663"/>
      <c r="JEK663"/>
      <c r="JEL663"/>
      <c r="JEM663"/>
      <c r="JEN663"/>
      <c r="JEO663"/>
      <c r="JEP663"/>
      <c r="JEQ663"/>
      <c r="JER663"/>
      <c r="JES663"/>
      <c r="JET663"/>
      <c r="JEU663"/>
      <c r="JEV663"/>
      <c r="JEW663"/>
      <c r="JEX663"/>
      <c r="JEY663"/>
      <c r="JEZ663"/>
      <c r="JFA663"/>
      <c r="JFB663"/>
      <c r="JFC663"/>
      <c r="JFD663"/>
      <c r="JFE663"/>
      <c r="JFF663"/>
      <c r="JFG663"/>
      <c r="JFH663"/>
      <c r="JFI663"/>
      <c r="JFJ663"/>
      <c r="JFK663"/>
      <c r="JFL663"/>
      <c r="JFM663"/>
      <c r="JFN663"/>
      <c r="JFO663"/>
      <c r="JFP663"/>
      <c r="JFQ663"/>
      <c r="JFR663"/>
      <c r="JFS663"/>
      <c r="JFT663"/>
      <c r="JFU663"/>
      <c r="JFV663"/>
      <c r="JFW663"/>
      <c r="JFX663"/>
      <c r="JFY663"/>
      <c r="JFZ663"/>
      <c r="JGA663"/>
      <c r="JGB663"/>
      <c r="JGC663"/>
      <c r="JGD663"/>
      <c r="JGE663"/>
      <c r="JGF663"/>
      <c r="JGG663"/>
      <c r="JGH663"/>
      <c r="JGI663"/>
      <c r="JGJ663"/>
      <c r="JGK663"/>
      <c r="JGL663"/>
      <c r="JGM663"/>
      <c r="JGN663"/>
      <c r="JGO663"/>
      <c r="JGP663"/>
      <c r="JGQ663"/>
      <c r="JGR663"/>
      <c r="JGS663"/>
      <c r="JGT663"/>
      <c r="JGU663"/>
      <c r="JGV663"/>
      <c r="JGW663"/>
      <c r="JGX663"/>
      <c r="JGY663"/>
      <c r="JGZ663"/>
      <c r="JHA663"/>
      <c r="JHB663"/>
      <c r="JHC663"/>
      <c r="JHD663"/>
      <c r="JHE663"/>
      <c r="JHF663"/>
      <c r="JHG663"/>
      <c r="JHH663"/>
      <c r="JHI663"/>
      <c r="JHJ663"/>
      <c r="JHK663"/>
      <c r="JHL663"/>
      <c r="JHM663"/>
      <c r="JHN663"/>
      <c r="JHO663"/>
      <c r="JHP663"/>
      <c r="JHQ663"/>
      <c r="JHR663"/>
      <c r="JHS663"/>
      <c r="JHT663"/>
      <c r="JHU663"/>
      <c r="JHV663"/>
      <c r="JHW663"/>
      <c r="JHX663"/>
      <c r="JHY663"/>
      <c r="JHZ663"/>
      <c r="JIA663"/>
      <c r="JIB663"/>
      <c r="JIC663"/>
      <c r="JID663"/>
      <c r="JIE663"/>
      <c r="JIF663"/>
      <c r="JIG663"/>
      <c r="JIH663"/>
      <c r="JII663"/>
      <c r="JIJ663"/>
      <c r="JIK663"/>
      <c r="JIL663"/>
      <c r="JIM663"/>
      <c r="JIN663"/>
      <c r="JIO663"/>
      <c r="JIP663"/>
      <c r="JIQ663"/>
      <c r="JIR663"/>
      <c r="JIS663"/>
      <c r="JIT663"/>
      <c r="JIU663"/>
      <c r="JIV663"/>
      <c r="JIW663"/>
      <c r="JIX663"/>
      <c r="JIY663"/>
      <c r="JIZ663"/>
      <c r="JJA663"/>
      <c r="JJB663"/>
      <c r="JJC663"/>
      <c r="JJD663"/>
      <c r="JJE663"/>
      <c r="JJF663"/>
      <c r="JJG663"/>
      <c r="JJH663"/>
      <c r="JJI663"/>
      <c r="JJJ663"/>
      <c r="JJK663"/>
      <c r="JJL663"/>
      <c r="JJM663"/>
      <c r="JJN663"/>
      <c r="JJO663"/>
      <c r="JJP663"/>
      <c r="JJQ663"/>
      <c r="JJR663"/>
      <c r="JJS663"/>
      <c r="JJT663"/>
      <c r="JJU663"/>
      <c r="JJV663"/>
      <c r="JJW663"/>
      <c r="JJX663"/>
      <c r="JJY663"/>
      <c r="JJZ663"/>
      <c r="JKA663"/>
      <c r="JKB663"/>
      <c r="JKC663"/>
      <c r="JKD663"/>
      <c r="JKE663"/>
      <c r="JKF663"/>
      <c r="JKG663"/>
      <c r="JKH663"/>
      <c r="JKI663"/>
      <c r="JKJ663"/>
      <c r="JKK663"/>
      <c r="JKL663"/>
      <c r="JKM663"/>
      <c r="JKN663"/>
      <c r="JKO663"/>
      <c r="JKP663"/>
      <c r="JKQ663"/>
      <c r="JKR663"/>
      <c r="JKS663"/>
      <c r="JKT663"/>
      <c r="JKU663"/>
      <c r="JKV663"/>
      <c r="JKW663"/>
      <c r="JKX663"/>
      <c r="JKY663"/>
      <c r="JKZ663"/>
      <c r="JLA663"/>
      <c r="JLB663"/>
      <c r="JLC663"/>
      <c r="JLD663"/>
      <c r="JLE663"/>
      <c r="JLF663"/>
      <c r="JLG663"/>
      <c r="JLH663"/>
      <c r="JLI663"/>
      <c r="JLJ663"/>
      <c r="JLK663"/>
      <c r="JLL663"/>
      <c r="JLM663"/>
      <c r="JLN663"/>
      <c r="JLO663"/>
      <c r="JLP663"/>
      <c r="JLQ663"/>
      <c r="JLR663"/>
      <c r="JLS663"/>
      <c r="JLT663"/>
      <c r="JLU663"/>
      <c r="JLV663"/>
      <c r="JLW663"/>
      <c r="JLX663"/>
      <c r="JLY663"/>
      <c r="JLZ663"/>
      <c r="JMA663"/>
      <c r="JMB663"/>
      <c r="JMC663"/>
      <c r="JMD663"/>
      <c r="JME663"/>
      <c r="JMF663"/>
      <c r="JMG663"/>
      <c r="JMH663"/>
      <c r="JMI663"/>
      <c r="JMJ663"/>
      <c r="JMK663"/>
      <c r="JML663"/>
      <c r="JMM663"/>
      <c r="JMN663"/>
      <c r="JMO663"/>
      <c r="JMP663"/>
      <c r="JMQ663"/>
      <c r="JMR663"/>
      <c r="JMS663"/>
      <c r="JMT663"/>
      <c r="JMU663"/>
      <c r="JMV663"/>
      <c r="JMW663"/>
      <c r="JMX663"/>
      <c r="JMY663"/>
      <c r="JMZ663"/>
      <c r="JNA663"/>
      <c r="JNB663"/>
      <c r="JNC663"/>
      <c r="JND663"/>
      <c r="JNE663"/>
      <c r="JNF663"/>
      <c r="JNG663"/>
      <c r="JNH663"/>
      <c r="JNI663"/>
      <c r="JNJ663"/>
      <c r="JNK663"/>
      <c r="JNL663"/>
      <c r="JNM663"/>
      <c r="JNN663"/>
      <c r="JNO663"/>
      <c r="JNP663"/>
      <c r="JNQ663"/>
      <c r="JNR663"/>
      <c r="JNS663"/>
      <c r="JNT663"/>
      <c r="JNU663"/>
      <c r="JNV663"/>
      <c r="JNW663"/>
      <c r="JNX663"/>
      <c r="JNY663"/>
      <c r="JNZ663"/>
      <c r="JOA663"/>
      <c r="JOB663"/>
      <c r="JOC663"/>
      <c r="JOD663"/>
      <c r="JOE663"/>
      <c r="JOF663"/>
      <c r="JOG663"/>
      <c r="JOH663"/>
      <c r="JOI663"/>
      <c r="JOJ663"/>
      <c r="JOK663"/>
      <c r="JOL663"/>
      <c r="JOM663"/>
      <c r="JON663"/>
      <c r="JOO663"/>
      <c r="JOP663"/>
      <c r="JOQ663"/>
      <c r="JOR663"/>
      <c r="JOS663"/>
      <c r="JOT663"/>
      <c r="JOU663"/>
      <c r="JOV663"/>
      <c r="JOW663"/>
      <c r="JOX663"/>
      <c r="JOY663"/>
      <c r="JOZ663"/>
      <c r="JPA663"/>
      <c r="JPB663"/>
      <c r="JPC663"/>
      <c r="JPD663"/>
      <c r="JPE663"/>
      <c r="JPF663"/>
      <c r="JPG663"/>
      <c r="JPH663"/>
      <c r="JPI663"/>
      <c r="JPJ663"/>
      <c r="JPK663"/>
      <c r="JPL663"/>
      <c r="JPM663"/>
      <c r="JPN663"/>
      <c r="JPO663"/>
      <c r="JPP663"/>
      <c r="JPQ663"/>
      <c r="JPR663"/>
      <c r="JPS663"/>
      <c r="JPT663"/>
      <c r="JPU663"/>
      <c r="JPV663"/>
      <c r="JPW663"/>
      <c r="JPX663"/>
      <c r="JPY663"/>
      <c r="JPZ663"/>
      <c r="JQA663"/>
      <c r="JQB663"/>
      <c r="JQC663"/>
      <c r="JQD663"/>
      <c r="JQE663"/>
      <c r="JQF663"/>
      <c r="JQG663"/>
      <c r="JQH663"/>
      <c r="JQI663"/>
      <c r="JQJ663"/>
      <c r="JQK663"/>
      <c r="JQL663"/>
      <c r="JQM663"/>
      <c r="JQN663"/>
      <c r="JQO663"/>
      <c r="JQP663"/>
      <c r="JQQ663"/>
      <c r="JQR663"/>
      <c r="JQS663"/>
      <c r="JQT663"/>
      <c r="JQU663"/>
      <c r="JQV663"/>
      <c r="JQW663"/>
      <c r="JQX663"/>
      <c r="JQY663"/>
      <c r="JQZ663"/>
      <c r="JRA663"/>
      <c r="JRB663"/>
      <c r="JRC663"/>
      <c r="JRD663"/>
      <c r="JRE663"/>
      <c r="JRF663"/>
      <c r="JRG663"/>
      <c r="JRH663"/>
      <c r="JRI663"/>
      <c r="JRJ663"/>
      <c r="JRK663"/>
      <c r="JRL663"/>
      <c r="JRM663"/>
      <c r="JRN663"/>
      <c r="JRO663"/>
      <c r="JRP663"/>
      <c r="JRQ663"/>
      <c r="JRR663"/>
      <c r="JRS663"/>
      <c r="JRT663"/>
      <c r="JRU663"/>
      <c r="JRV663"/>
      <c r="JRW663"/>
      <c r="JRX663"/>
      <c r="JRY663"/>
      <c r="JRZ663"/>
      <c r="JSA663"/>
      <c r="JSB663"/>
      <c r="JSC663"/>
      <c r="JSD663"/>
      <c r="JSE663"/>
      <c r="JSF663"/>
      <c r="JSG663"/>
      <c r="JSH663"/>
      <c r="JSI663"/>
      <c r="JSJ663"/>
      <c r="JSK663"/>
      <c r="JSL663"/>
      <c r="JSM663"/>
      <c r="JSN663"/>
      <c r="JSO663"/>
      <c r="JSP663"/>
      <c r="JSQ663"/>
      <c r="JSR663"/>
      <c r="JSS663"/>
      <c r="JST663"/>
      <c r="JSU663"/>
      <c r="JSV663"/>
      <c r="JSW663"/>
      <c r="JSX663"/>
      <c r="JSY663"/>
      <c r="JSZ663"/>
      <c r="JTA663"/>
      <c r="JTB663"/>
      <c r="JTC663"/>
      <c r="JTD663"/>
      <c r="JTE663"/>
      <c r="JTF663"/>
      <c r="JTG663"/>
      <c r="JTH663"/>
      <c r="JTI663"/>
      <c r="JTJ663"/>
      <c r="JTK663"/>
      <c r="JTL663"/>
      <c r="JTM663"/>
      <c r="JTN663"/>
      <c r="JTO663"/>
      <c r="JTP663"/>
      <c r="JTQ663"/>
      <c r="JTR663"/>
      <c r="JTS663"/>
      <c r="JTT663"/>
      <c r="JTU663"/>
      <c r="JTV663"/>
      <c r="JTW663"/>
      <c r="JTX663"/>
      <c r="JTY663"/>
      <c r="JTZ663"/>
      <c r="JUA663"/>
      <c r="JUB663"/>
      <c r="JUC663"/>
      <c r="JUD663"/>
      <c r="JUE663"/>
      <c r="JUF663"/>
      <c r="JUG663"/>
      <c r="JUH663"/>
      <c r="JUI663"/>
      <c r="JUJ663"/>
      <c r="JUK663"/>
      <c r="JUL663"/>
      <c r="JUM663"/>
      <c r="JUN663"/>
      <c r="JUO663"/>
      <c r="JUP663"/>
      <c r="JUQ663"/>
      <c r="JUR663"/>
      <c r="JUS663"/>
      <c r="JUT663"/>
      <c r="JUU663"/>
      <c r="JUV663"/>
      <c r="JUW663"/>
      <c r="JUX663"/>
      <c r="JUY663"/>
      <c r="JUZ663"/>
      <c r="JVA663"/>
      <c r="JVB663"/>
      <c r="JVC663"/>
      <c r="JVD663"/>
      <c r="JVE663"/>
      <c r="JVF663"/>
      <c r="JVG663"/>
      <c r="JVH663"/>
      <c r="JVI663"/>
      <c r="JVJ663"/>
      <c r="JVK663"/>
      <c r="JVL663"/>
      <c r="JVM663"/>
      <c r="JVN663"/>
      <c r="JVO663"/>
      <c r="JVP663"/>
      <c r="JVQ663"/>
      <c r="JVR663"/>
      <c r="JVS663"/>
      <c r="JVT663"/>
      <c r="JVU663"/>
      <c r="JVV663"/>
      <c r="JVW663"/>
      <c r="JVX663"/>
      <c r="JVY663"/>
      <c r="JVZ663"/>
      <c r="JWA663"/>
      <c r="JWB663"/>
      <c r="JWC663"/>
      <c r="JWD663"/>
      <c r="JWE663"/>
      <c r="JWF663"/>
      <c r="JWG663"/>
      <c r="JWH663"/>
      <c r="JWI663"/>
      <c r="JWJ663"/>
      <c r="JWK663"/>
      <c r="JWL663"/>
      <c r="JWM663"/>
      <c r="JWN663"/>
      <c r="JWO663"/>
      <c r="JWP663"/>
      <c r="JWQ663"/>
      <c r="JWR663"/>
      <c r="JWS663"/>
      <c r="JWT663"/>
      <c r="JWU663"/>
      <c r="JWV663"/>
      <c r="JWW663"/>
      <c r="JWX663"/>
      <c r="JWY663"/>
      <c r="JWZ663"/>
      <c r="JXA663"/>
      <c r="JXB663"/>
      <c r="JXC663"/>
      <c r="JXD663"/>
      <c r="JXE663"/>
      <c r="JXF663"/>
      <c r="JXG663"/>
      <c r="JXH663"/>
      <c r="JXI663"/>
      <c r="JXJ663"/>
      <c r="JXK663"/>
      <c r="JXL663"/>
      <c r="JXM663"/>
      <c r="JXN663"/>
      <c r="JXO663"/>
      <c r="JXP663"/>
      <c r="JXQ663"/>
      <c r="JXR663"/>
      <c r="JXS663"/>
      <c r="JXT663"/>
      <c r="JXU663"/>
      <c r="JXV663"/>
      <c r="JXW663"/>
      <c r="JXX663"/>
      <c r="JXY663"/>
      <c r="JXZ663"/>
      <c r="JYA663"/>
      <c r="JYB663"/>
      <c r="JYC663"/>
      <c r="JYD663"/>
      <c r="JYE663"/>
      <c r="JYF663"/>
      <c r="JYG663"/>
      <c r="JYH663"/>
      <c r="JYI663"/>
      <c r="JYJ663"/>
      <c r="JYK663"/>
      <c r="JYL663"/>
      <c r="JYM663"/>
      <c r="JYN663"/>
      <c r="JYO663"/>
      <c r="JYP663"/>
      <c r="JYQ663"/>
      <c r="JYR663"/>
      <c r="JYS663"/>
      <c r="JYT663"/>
      <c r="JYU663"/>
      <c r="JYV663"/>
      <c r="JYW663"/>
      <c r="JYX663"/>
      <c r="JYY663"/>
      <c r="JYZ663"/>
      <c r="JZA663"/>
      <c r="JZB663"/>
      <c r="JZC663"/>
      <c r="JZD663"/>
      <c r="JZE663"/>
      <c r="JZF663"/>
      <c r="JZG663"/>
      <c r="JZH663"/>
      <c r="JZI663"/>
      <c r="JZJ663"/>
      <c r="JZK663"/>
      <c r="JZL663"/>
      <c r="JZM663"/>
      <c r="JZN663"/>
      <c r="JZO663"/>
      <c r="JZP663"/>
      <c r="JZQ663"/>
      <c r="JZR663"/>
      <c r="JZS663"/>
      <c r="JZT663"/>
      <c r="JZU663"/>
      <c r="JZV663"/>
      <c r="JZW663"/>
      <c r="JZX663"/>
      <c r="JZY663"/>
      <c r="JZZ663"/>
      <c r="KAA663"/>
      <c r="KAB663"/>
      <c r="KAC663"/>
      <c r="KAD663"/>
      <c r="KAE663"/>
      <c r="KAF663"/>
      <c r="KAG663"/>
      <c r="KAH663"/>
      <c r="KAI663"/>
      <c r="KAJ663"/>
      <c r="KAK663"/>
      <c r="KAL663"/>
      <c r="KAM663"/>
      <c r="KAN663"/>
      <c r="KAO663"/>
      <c r="KAP663"/>
      <c r="KAQ663"/>
      <c r="KAR663"/>
      <c r="KAS663"/>
      <c r="KAT663"/>
      <c r="KAU663"/>
      <c r="KAV663"/>
      <c r="KAW663"/>
      <c r="KAX663"/>
      <c r="KAY663"/>
      <c r="KAZ663"/>
      <c r="KBA663"/>
      <c r="KBB663"/>
      <c r="KBC663"/>
      <c r="KBD663"/>
      <c r="KBE663"/>
      <c r="KBF663"/>
      <c r="KBG663"/>
      <c r="KBH663"/>
      <c r="KBI663"/>
      <c r="KBJ663"/>
      <c r="KBK663"/>
      <c r="KBL663"/>
      <c r="KBM663"/>
      <c r="KBN663"/>
      <c r="KBO663"/>
      <c r="KBP663"/>
      <c r="KBQ663"/>
      <c r="KBR663"/>
      <c r="KBS663"/>
      <c r="KBT663"/>
      <c r="KBU663"/>
      <c r="KBV663"/>
      <c r="KBW663"/>
      <c r="KBX663"/>
      <c r="KBY663"/>
      <c r="KBZ663"/>
      <c r="KCA663"/>
      <c r="KCB663"/>
      <c r="KCC663"/>
      <c r="KCD663"/>
      <c r="KCE663"/>
      <c r="KCF663"/>
      <c r="KCG663"/>
      <c r="KCH663"/>
      <c r="KCI663"/>
      <c r="KCJ663"/>
      <c r="KCK663"/>
      <c r="KCL663"/>
      <c r="KCM663"/>
      <c r="KCN663"/>
      <c r="KCO663"/>
      <c r="KCP663"/>
      <c r="KCQ663"/>
      <c r="KCR663"/>
      <c r="KCS663"/>
      <c r="KCT663"/>
      <c r="KCU663"/>
      <c r="KCV663"/>
      <c r="KCW663"/>
      <c r="KCX663"/>
      <c r="KCY663"/>
      <c r="KCZ663"/>
      <c r="KDA663"/>
      <c r="KDB663"/>
      <c r="KDC663"/>
      <c r="KDD663"/>
      <c r="KDE663"/>
      <c r="KDF663"/>
      <c r="KDG663"/>
      <c r="KDH663"/>
      <c r="KDI663"/>
      <c r="KDJ663"/>
      <c r="KDK663"/>
      <c r="KDL663"/>
      <c r="KDM663"/>
      <c r="KDN663"/>
      <c r="KDO663"/>
      <c r="KDP663"/>
      <c r="KDQ663"/>
      <c r="KDR663"/>
      <c r="KDS663"/>
      <c r="KDT663"/>
      <c r="KDU663"/>
      <c r="KDV663"/>
      <c r="KDW663"/>
      <c r="KDX663"/>
      <c r="KDY663"/>
      <c r="KDZ663"/>
      <c r="KEA663"/>
      <c r="KEB663"/>
      <c r="KEC663"/>
      <c r="KED663"/>
      <c r="KEE663"/>
      <c r="KEF663"/>
      <c r="KEG663"/>
      <c r="KEH663"/>
      <c r="KEI663"/>
      <c r="KEJ663"/>
      <c r="KEK663"/>
      <c r="KEL663"/>
      <c r="KEM663"/>
      <c r="KEN663"/>
      <c r="KEO663"/>
      <c r="KEP663"/>
      <c r="KEQ663"/>
      <c r="KER663"/>
      <c r="KES663"/>
      <c r="KET663"/>
      <c r="KEU663"/>
      <c r="KEV663"/>
      <c r="KEW663"/>
      <c r="KEX663"/>
      <c r="KEY663"/>
      <c r="KEZ663"/>
      <c r="KFA663"/>
      <c r="KFB663"/>
      <c r="KFC663"/>
      <c r="KFD663"/>
      <c r="KFE663"/>
      <c r="KFF663"/>
      <c r="KFG663"/>
      <c r="KFH663"/>
      <c r="KFI663"/>
      <c r="KFJ663"/>
      <c r="KFK663"/>
      <c r="KFL663"/>
      <c r="KFM663"/>
      <c r="KFN663"/>
      <c r="KFO663"/>
      <c r="KFP663"/>
      <c r="KFQ663"/>
      <c r="KFR663"/>
      <c r="KFS663"/>
      <c r="KFT663"/>
      <c r="KFU663"/>
      <c r="KFV663"/>
      <c r="KFW663"/>
      <c r="KFX663"/>
      <c r="KFY663"/>
      <c r="KFZ663"/>
      <c r="KGA663"/>
      <c r="KGB663"/>
      <c r="KGC663"/>
      <c r="KGD663"/>
      <c r="KGE663"/>
      <c r="KGF663"/>
      <c r="KGG663"/>
      <c r="KGH663"/>
      <c r="KGI663"/>
      <c r="KGJ663"/>
      <c r="KGK663"/>
      <c r="KGL663"/>
      <c r="KGM663"/>
      <c r="KGN663"/>
      <c r="KGO663"/>
      <c r="KGP663"/>
      <c r="KGQ663"/>
      <c r="KGR663"/>
      <c r="KGS663"/>
      <c r="KGT663"/>
      <c r="KGU663"/>
      <c r="KGV663"/>
      <c r="KGW663"/>
      <c r="KGX663"/>
      <c r="KGY663"/>
      <c r="KGZ663"/>
      <c r="KHA663"/>
      <c r="KHB663"/>
      <c r="KHC663"/>
      <c r="KHD663"/>
      <c r="KHE663"/>
      <c r="KHF663"/>
      <c r="KHG663"/>
      <c r="KHH663"/>
      <c r="KHI663"/>
      <c r="KHJ663"/>
      <c r="KHK663"/>
      <c r="KHL663"/>
      <c r="KHM663"/>
      <c r="KHN663"/>
      <c r="KHO663"/>
      <c r="KHP663"/>
      <c r="KHQ663"/>
      <c r="KHR663"/>
      <c r="KHS663"/>
      <c r="KHT663"/>
      <c r="KHU663"/>
      <c r="KHV663"/>
      <c r="KHW663"/>
      <c r="KHX663"/>
      <c r="KHY663"/>
      <c r="KHZ663"/>
      <c r="KIA663"/>
      <c r="KIB663"/>
      <c r="KIC663"/>
      <c r="KID663"/>
      <c r="KIE663"/>
      <c r="KIF663"/>
      <c r="KIG663"/>
      <c r="KIH663"/>
      <c r="KII663"/>
      <c r="KIJ663"/>
      <c r="KIK663"/>
      <c r="KIL663"/>
      <c r="KIM663"/>
      <c r="KIN663"/>
      <c r="KIO663"/>
      <c r="KIP663"/>
      <c r="KIQ663"/>
      <c r="KIR663"/>
      <c r="KIS663"/>
      <c r="KIT663"/>
      <c r="KIU663"/>
      <c r="KIV663"/>
      <c r="KIW663"/>
      <c r="KIX663"/>
      <c r="KIY663"/>
      <c r="KIZ663"/>
      <c r="KJA663"/>
      <c r="KJB663"/>
      <c r="KJC663"/>
      <c r="KJD663"/>
      <c r="KJE663"/>
      <c r="KJF663"/>
      <c r="KJG663"/>
      <c r="KJH663"/>
      <c r="KJI663"/>
      <c r="KJJ663"/>
      <c r="KJK663"/>
      <c r="KJL663"/>
      <c r="KJM663"/>
      <c r="KJN663"/>
      <c r="KJO663"/>
      <c r="KJP663"/>
      <c r="KJQ663"/>
      <c r="KJR663"/>
      <c r="KJS663"/>
      <c r="KJT663"/>
      <c r="KJU663"/>
      <c r="KJV663"/>
      <c r="KJW663"/>
      <c r="KJX663"/>
      <c r="KJY663"/>
      <c r="KJZ663"/>
      <c r="KKA663"/>
      <c r="KKB663"/>
      <c r="KKC663"/>
      <c r="KKD663"/>
      <c r="KKE663"/>
      <c r="KKF663"/>
      <c r="KKG663"/>
      <c r="KKH663"/>
      <c r="KKI663"/>
      <c r="KKJ663"/>
      <c r="KKK663"/>
      <c r="KKL663"/>
      <c r="KKM663"/>
      <c r="KKN663"/>
      <c r="KKO663"/>
      <c r="KKP663"/>
      <c r="KKQ663"/>
      <c r="KKR663"/>
      <c r="KKS663"/>
      <c r="KKT663"/>
      <c r="KKU663"/>
      <c r="KKV663"/>
      <c r="KKW663"/>
      <c r="KKX663"/>
      <c r="KKY663"/>
      <c r="KKZ663"/>
      <c r="KLA663"/>
      <c r="KLB663"/>
      <c r="KLC663"/>
      <c r="KLD663"/>
      <c r="KLE663"/>
      <c r="KLF663"/>
      <c r="KLG663"/>
      <c r="KLH663"/>
      <c r="KLI663"/>
      <c r="KLJ663"/>
      <c r="KLK663"/>
      <c r="KLL663"/>
      <c r="KLM663"/>
      <c r="KLN663"/>
      <c r="KLO663"/>
      <c r="KLP663"/>
      <c r="KLQ663"/>
      <c r="KLR663"/>
      <c r="KLS663"/>
      <c r="KLT663"/>
      <c r="KLU663"/>
      <c r="KLV663"/>
      <c r="KLW663"/>
      <c r="KLX663"/>
      <c r="KLY663"/>
      <c r="KLZ663"/>
      <c r="KMA663"/>
      <c r="KMB663"/>
      <c r="KMC663"/>
      <c r="KMD663"/>
      <c r="KME663"/>
      <c r="KMF663"/>
      <c r="KMG663"/>
      <c r="KMH663"/>
      <c r="KMI663"/>
      <c r="KMJ663"/>
      <c r="KMK663"/>
      <c r="KML663"/>
      <c r="KMM663"/>
      <c r="KMN663"/>
      <c r="KMO663"/>
      <c r="KMP663"/>
      <c r="KMQ663"/>
      <c r="KMR663"/>
      <c r="KMS663"/>
      <c r="KMT663"/>
      <c r="KMU663"/>
      <c r="KMV663"/>
      <c r="KMW663"/>
      <c r="KMX663"/>
      <c r="KMY663"/>
      <c r="KMZ663"/>
      <c r="KNA663"/>
      <c r="KNB663"/>
      <c r="KNC663"/>
      <c r="KND663"/>
      <c r="KNE663"/>
      <c r="KNF663"/>
      <c r="KNG663"/>
      <c r="KNH663"/>
      <c r="KNI663"/>
      <c r="KNJ663"/>
      <c r="KNK663"/>
      <c r="KNL663"/>
      <c r="KNM663"/>
      <c r="KNN663"/>
      <c r="KNO663"/>
      <c r="KNP663"/>
      <c r="KNQ663"/>
      <c r="KNR663"/>
      <c r="KNS663"/>
      <c r="KNT663"/>
      <c r="KNU663"/>
      <c r="KNV663"/>
      <c r="KNW663"/>
      <c r="KNX663"/>
      <c r="KNY663"/>
      <c r="KNZ663"/>
      <c r="KOA663"/>
      <c r="KOB663"/>
      <c r="KOC663"/>
      <c r="KOD663"/>
      <c r="KOE663"/>
      <c r="KOF663"/>
      <c r="KOG663"/>
      <c r="KOH663"/>
      <c r="KOI663"/>
      <c r="KOJ663"/>
      <c r="KOK663"/>
      <c r="KOL663"/>
      <c r="KOM663"/>
      <c r="KON663"/>
      <c r="KOO663"/>
      <c r="KOP663"/>
      <c r="KOQ663"/>
      <c r="KOR663"/>
      <c r="KOS663"/>
      <c r="KOT663"/>
      <c r="KOU663"/>
      <c r="KOV663"/>
      <c r="KOW663"/>
      <c r="KOX663"/>
      <c r="KOY663"/>
      <c r="KOZ663"/>
      <c r="KPA663"/>
      <c r="KPB663"/>
      <c r="KPC663"/>
      <c r="KPD663"/>
      <c r="KPE663"/>
      <c r="KPF663"/>
      <c r="KPG663"/>
      <c r="KPH663"/>
      <c r="KPI663"/>
      <c r="KPJ663"/>
      <c r="KPK663"/>
      <c r="KPL663"/>
      <c r="KPM663"/>
      <c r="KPN663"/>
      <c r="KPO663"/>
      <c r="KPP663"/>
      <c r="KPQ663"/>
      <c r="KPR663"/>
      <c r="KPS663"/>
      <c r="KPT663"/>
      <c r="KPU663"/>
      <c r="KPV663"/>
      <c r="KPW663"/>
      <c r="KPX663"/>
      <c r="KPY663"/>
      <c r="KPZ663"/>
      <c r="KQA663"/>
      <c r="KQB663"/>
      <c r="KQC663"/>
      <c r="KQD663"/>
      <c r="KQE663"/>
      <c r="KQF663"/>
      <c r="KQG663"/>
      <c r="KQH663"/>
      <c r="KQI663"/>
      <c r="KQJ663"/>
      <c r="KQK663"/>
      <c r="KQL663"/>
      <c r="KQM663"/>
      <c r="KQN663"/>
      <c r="KQO663"/>
      <c r="KQP663"/>
      <c r="KQQ663"/>
      <c r="KQR663"/>
      <c r="KQS663"/>
      <c r="KQT663"/>
      <c r="KQU663"/>
      <c r="KQV663"/>
      <c r="KQW663"/>
      <c r="KQX663"/>
      <c r="KQY663"/>
      <c r="KQZ663"/>
      <c r="KRA663"/>
      <c r="KRB663"/>
      <c r="KRC663"/>
      <c r="KRD663"/>
      <c r="KRE663"/>
      <c r="KRF663"/>
      <c r="KRG663"/>
      <c r="KRH663"/>
      <c r="KRI663"/>
      <c r="KRJ663"/>
      <c r="KRK663"/>
      <c r="KRL663"/>
      <c r="KRM663"/>
      <c r="KRN663"/>
      <c r="KRO663"/>
      <c r="KRP663"/>
      <c r="KRQ663"/>
      <c r="KRR663"/>
      <c r="KRS663"/>
      <c r="KRT663"/>
      <c r="KRU663"/>
      <c r="KRV663"/>
      <c r="KRW663"/>
      <c r="KRX663"/>
      <c r="KRY663"/>
      <c r="KRZ663"/>
      <c r="KSA663"/>
      <c r="KSB663"/>
      <c r="KSC663"/>
      <c r="KSD663"/>
      <c r="KSE663"/>
      <c r="KSF663"/>
      <c r="KSG663"/>
      <c r="KSH663"/>
      <c r="KSI663"/>
      <c r="KSJ663"/>
      <c r="KSK663"/>
      <c r="KSL663"/>
      <c r="KSM663"/>
      <c r="KSN663"/>
      <c r="KSO663"/>
      <c r="KSP663"/>
      <c r="KSQ663"/>
      <c r="KSR663"/>
      <c r="KSS663"/>
      <c r="KST663"/>
      <c r="KSU663"/>
      <c r="KSV663"/>
      <c r="KSW663"/>
      <c r="KSX663"/>
      <c r="KSY663"/>
      <c r="KSZ663"/>
      <c r="KTA663"/>
      <c r="KTB663"/>
      <c r="KTC663"/>
      <c r="KTD663"/>
      <c r="KTE663"/>
      <c r="KTF663"/>
      <c r="KTG663"/>
      <c r="KTH663"/>
      <c r="KTI663"/>
      <c r="KTJ663"/>
      <c r="KTK663"/>
      <c r="KTL663"/>
      <c r="KTM663"/>
      <c r="KTN663"/>
      <c r="KTO663"/>
      <c r="KTP663"/>
      <c r="KTQ663"/>
      <c r="KTR663"/>
      <c r="KTS663"/>
      <c r="KTT663"/>
      <c r="KTU663"/>
      <c r="KTV663"/>
      <c r="KTW663"/>
      <c r="KTX663"/>
      <c r="KTY663"/>
      <c r="KTZ663"/>
      <c r="KUA663"/>
      <c r="KUB663"/>
      <c r="KUC663"/>
      <c r="KUD663"/>
      <c r="KUE663"/>
      <c r="KUF663"/>
      <c r="KUG663"/>
      <c r="KUH663"/>
      <c r="KUI663"/>
      <c r="KUJ663"/>
      <c r="KUK663"/>
      <c r="KUL663"/>
      <c r="KUM663"/>
      <c r="KUN663"/>
      <c r="KUO663"/>
      <c r="KUP663"/>
      <c r="KUQ663"/>
      <c r="KUR663"/>
      <c r="KUS663"/>
      <c r="KUT663"/>
      <c r="KUU663"/>
      <c r="KUV663"/>
      <c r="KUW663"/>
      <c r="KUX663"/>
      <c r="KUY663"/>
      <c r="KUZ663"/>
      <c r="KVA663"/>
      <c r="KVB663"/>
      <c r="KVC663"/>
      <c r="KVD663"/>
      <c r="KVE663"/>
      <c r="KVF663"/>
      <c r="KVG663"/>
      <c r="KVH663"/>
      <c r="KVI663"/>
      <c r="KVJ663"/>
      <c r="KVK663"/>
      <c r="KVL663"/>
      <c r="KVM663"/>
      <c r="KVN663"/>
      <c r="KVO663"/>
      <c r="KVP663"/>
      <c r="KVQ663"/>
      <c r="KVR663"/>
      <c r="KVS663"/>
      <c r="KVT663"/>
      <c r="KVU663"/>
      <c r="KVV663"/>
      <c r="KVW663"/>
      <c r="KVX663"/>
      <c r="KVY663"/>
      <c r="KVZ663"/>
      <c r="KWA663"/>
      <c r="KWB663"/>
      <c r="KWC663"/>
      <c r="KWD663"/>
      <c r="KWE663"/>
      <c r="KWF663"/>
      <c r="KWG663"/>
      <c r="KWH663"/>
      <c r="KWI663"/>
      <c r="KWJ663"/>
      <c r="KWK663"/>
      <c r="KWL663"/>
      <c r="KWM663"/>
      <c r="KWN663"/>
      <c r="KWO663"/>
      <c r="KWP663"/>
      <c r="KWQ663"/>
      <c r="KWR663"/>
      <c r="KWS663"/>
      <c r="KWT663"/>
      <c r="KWU663"/>
      <c r="KWV663"/>
      <c r="KWW663"/>
      <c r="KWX663"/>
      <c r="KWY663"/>
      <c r="KWZ663"/>
      <c r="KXA663"/>
      <c r="KXB663"/>
      <c r="KXC663"/>
      <c r="KXD663"/>
      <c r="KXE663"/>
      <c r="KXF663"/>
      <c r="KXG663"/>
      <c r="KXH663"/>
      <c r="KXI663"/>
      <c r="KXJ663"/>
      <c r="KXK663"/>
      <c r="KXL663"/>
      <c r="KXM663"/>
      <c r="KXN663"/>
      <c r="KXO663"/>
      <c r="KXP663"/>
      <c r="KXQ663"/>
      <c r="KXR663"/>
      <c r="KXS663"/>
      <c r="KXT663"/>
      <c r="KXU663"/>
      <c r="KXV663"/>
      <c r="KXW663"/>
      <c r="KXX663"/>
      <c r="KXY663"/>
      <c r="KXZ663"/>
      <c r="KYA663"/>
      <c r="KYB663"/>
      <c r="KYC663"/>
      <c r="KYD663"/>
      <c r="KYE663"/>
      <c r="KYF663"/>
      <c r="KYG663"/>
      <c r="KYH663"/>
      <c r="KYI663"/>
      <c r="KYJ663"/>
      <c r="KYK663"/>
      <c r="KYL663"/>
      <c r="KYM663"/>
      <c r="KYN663"/>
      <c r="KYO663"/>
      <c r="KYP663"/>
      <c r="KYQ663"/>
      <c r="KYR663"/>
      <c r="KYS663"/>
      <c r="KYT663"/>
      <c r="KYU663"/>
      <c r="KYV663"/>
      <c r="KYW663"/>
      <c r="KYX663"/>
      <c r="KYY663"/>
      <c r="KYZ663"/>
      <c r="KZA663"/>
      <c r="KZB663"/>
      <c r="KZC663"/>
      <c r="KZD663"/>
      <c r="KZE663"/>
      <c r="KZF663"/>
      <c r="KZG663"/>
      <c r="KZH663"/>
      <c r="KZI663"/>
      <c r="KZJ663"/>
      <c r="KZK663"/>
      <c r="KZL663"/>
      <c r="KZM663"/>
      <c r="KZN663"/>
      <c r="KZO663"/>
      <c r="KZP663"/>
      <c r="KZQ663"/>
      <c r="KZR663"/>
      <c r="KZS663"/>
      <c r="KZT663"/>
      <c r="KZU663"/>
      <c r="KZV663"/>
      <c r="KZW663"/>
      <c r="KZX663"/>
      <c r="KZY663"/>
      <c r="KZZ663"/>
      <c r="LAA663"/>
      <c r="LAB663"/>
      <c r="LAC663"/>
      <c r="LAD663"/>
      <c r="LAE663"/>
      <c r="LAF663"/>
      <c r="LAG663"/>
      <c r="LAH663"/>
      <c r="LAI663"/>
      <c r="LAJ663"/>
      <c r="LAK663"/>
      <c r="LAL663"/>
      <c r="LAM663"/>
      <c r="LAN663"/>
      <c r="LAO663"/>
      <c r="LAP663"/>
      <c r="LAQ663"/>
      <c r="LAR663"/>
      <c r="LAS663"/>
      <c r="LAT663"/>
      <c r="LAU663"/>
      <c r="LAV663"/>
      <c r="LAW663"/>
      <c r="LAX663"/>
      <c r="LAY663"/>
      <c r="LAZ663"/>
      <c r="LBA663"/>
      <c r="LBB663"/>
      <c r="LBC663"/>
      <c r="LBD663"/>
      <c r="LBE663"/>
      <c r="LBF663"/>
      <c r="LBG663"/>
      <c r="LBH663"/>
      <c r="LBI663"/>
      <c r="LBJ663"/>
      <c r="LBK663"/>
      <c r="LBL663"/>
      <c r="LBM663"/>
      <c r="LBN663"/>
      <c r="LBO663"/>
      <c r="LBP663"/>
      <c r="LBQ663"/>
      <c r="LBR663"/>
      <c r="LBS663"/>
      <c r="LBT663"/>
      <c r="LBU663"/>
      <c r="LBV663"/>
      <c r="LBW663"/>
      <c r="LBX663"/>
      <c r="LBY663"/>
      <c r="LBZ663"/>
      <c r="LCA663"/>
      <c r="LCB663"/>
      <c r="LCC663"/>
      <c r="LCD663"/>
      <c r="LCE663"/>
      <c r="LCF663"/>
      <c r="LCG663"/>
      <c r="LCH663"/>
      <c r="LCI663"/>
      <c r="LCJ663"/>
      <c r="LCK663"/>
      <c r="LCL663"/>
      <c r="LCM663"/>
      <c r="LCN663"/>
      <c r="LCO663"/>
      <c r="LCP663"/>
      <c r="LCQ663"/>
      <c r="LCR663"/>
      <c r="LCS663"/>
      <c r="LCT663"/>
      <c r="LCU663"/>
      <c r="LCV663"/>
      <c r="LCW663"/>
      <c r="LCX663"/>
      <c r="LCY663"/>
      <c r="LCZ663"/>
      <c r="LDA663"/>
      <c r="LDB663"/>
      <c r="LDC663"/>
      <c r="LDD663"/>
      <c r="LDE663"/>
      <c r="LDF663"/>
      <c r="LDG663"/>
      <c r="LDH663"/>
      <c r="LDI663"/>
      <c r="LDJ663"/>
      <c r="LDK663"/>
      <c r="LDL663"/>
      <c r="LDM663"/>
      <c r="LDN663"/>
      <c r="LDO663"/>
      <c r="LDP663"/>
      <c r="LDQ663"/>
      <c r="LDR663"/>
      <c r="LDS663"/>
      <c r="LDT663"/>
      <c r="LDU663"/>
      <c r="LDV663"/>
      <c r="LDW663"/>
      <c r="LDX663"/>
      <c r="LDY663"/>
      <c r="LDZ663"/>
      <c r="LEA663"/>
      <c r="LEB663"/>
      <c r="LEC663"/>
      <c r="LED663"/>
      <c r="LEE663"/>
      <c r="LEF663"/>
      <c r="LEG663"/>
      <c r="LEH663"/>
      <c r="LEI663"/>
      <c r="LEJ663"/>
      <c r="LEK663"/>
      <c r="LEL663"/>
      <c r="LEM663"/>
      <c r="LEN663"/>
      <c r="LEO663"/>
      <c r="LEP663"/>
      <c r="LEQ663"/>
      <c r="LER663"/>
      <c r="LES663"/>
      <c r="LET663"/>
      <c r="LEU663"/>
      <c r="LEV663"/>
      <c r="LEW663"/>
      <c r="LEX663"/>
      <c r="LEY663"/>
      <c r="LEZ663"/>
      <c r="LFA663"/>
      <c r="LFB663"/>
      <c r="LFC663"/>
      <c r="LFD663"/>
      <c r="LFE663"/>
      <c r="LFF663"/>
      <c r="LFG663"/>
      <c r="LFH663"/>
      <c r="LFI663"/>
      <c r="LFJ663"/>
      <c r="LFK663"/>
      <c r="LFL663"/>
      <c r="LFM663"/>
      <c r="LFN663"/>
      <c r="LFO663"/>
      <c r="LFP663"/>
      <c r="LFQ663"/>
      <c r="LFR663"/>
      <c r="LFS663"/>
      <c r="LFT663"/>
      <c r="LFU663"/>
      <c r="LFV663"/>
      <c r="LFW663"/>
      <c r="LFX663"/>
      <c r="LFY663"/>
      <c r="LFZ663"/>
      <c r="LGA663"/>
      <c r="LGB663"/>
      <c r="LGC663"/>
      <c r="LGD663"/>
      <c r="LGE663"/>
      <c r="LGF663"/>
      <c r="LGG663"/>
      <c r="LGH663"/>
      <c r="LGI663"/>
      <c r="LGJ663"/>
      <c r="LGK663"/>
      <c r="LGL663"/>
      <c r="LGM663"/>
      <c r="LGN663"/>
      <c r="LGO663"/>
      <c r="LGP663"/>
      <c r="LGQ663"/>
      <c r="LGR663"/>
      <c r="LGS663"/>
      <c r="LGT663"/>
      <c r="LGU663"/>
      <c r="LGV663"/>
      <c r="LGW663"/>
      <c r="LGX663"/>
      <c r="LGY663"/>
      <c r="LGZ663"/>
      <c r="LHA663"/>
      <c r="LHB663"/>
      <c r="LHC663"/>
      <c r="LHD663"/>
      <c r="LHE663"/>
      <c r="LHF663"/>
      <c r="LHG663"/>
      <c r="LHH663"/>
      <c r="LHI663"/>
      <c r="LHJ663"/>
      <c r="LHK663"/>
      <c r="LHL663"/>
      <c r="LHM663"/>
      <c r="LHN663"/>
      <c r="LHO663"/>
      <c r="LHP663"/>
      <c r="LHQ663"/>
      <c r="LHR663"/>
      <c r="LHS663"/>
      <c r="LHT663"/>
      <c r="LHU663"/>
      <c r="LHV663"/>
      <c r="LHW663"/>
      <c r="LHX663"/>
      <c r="LHY663"/>
      <c r="LHZ663"/>
      <c r="LIA663"/>
      <c r="LIB663"/>
      <c r="LIC663"/>
      <c r="LID663"/>
      <c r="LIE663"/>
      <c r="LIF663"/>
      <c r="LIG663"/>
      <c r="LIH663"/>
      <c r="LII663"/>
      <c r="LIJ663"/>
      <c r="LIK663"/>
      <c r="LIL663"/>
      <c r="LIM663"/>
      <c r="LIN663"/>
      <c r="LIO663"/>
      <c r="LIP663"/>
      <c r="LIQ663"/>
      <c r="LIR663"/>
      <c r="LIS663"/>
      <c r="LIT663"/>
      <c r="LIU663"/>
      <c r="LIV663"/>
      <c r="LIW663"/>
      <c r="LIX663"/>
      <c r="LIY663"/>
      <c r="LIZ663"/>
      <c r="LJA663"/>
      <c r="LJB663"/>
      <c r="LJC663"/>
      <c r="LJD663"/>
      <c r="LJE663"/>
      <c r="LJF663"/>
      <c r="LJG663"/>
      <c r="LJH663"/>
      <c r="LJI663"/>
      <c r="LJJ663"/>
      <c r="LJK663"/>
      <c r="LJL663"/>
      <c r="LJM663"/>
      <c r="LJN663"/>
      <c r="LJO663"/>
      <c r="LJP663"/>
      <c r="LJQ663"/>
      <c r="LJR663"/>
      <c r="LJS663"/>
      <c r="LJT663"/>
      <c r="LJU663"/>
      <c r="LJV663"/>
      <c r="LJW663"/>
      <c r="LJX663"/>
      <c r="LJY663"/>
      <c r="LJZ663"/>
      <c r="LKA663"/>
      <c r="LKB663"/>
      <c r="LKC663"/>
      <c r="LKD663"/>
      <c r="LKE663"/>
      <c r="LKF663"/>
      <c r="LKG663"/>
      <c r="LKH663"/>
      <c r="LKI663"/>
      <c r="LKJ663"/>
      <c r="LKK663"/>
      <c r="LKL663"/>
      <c r="LKM663"/>
      <c r="LKN663"/>
      <c r="LKO663"/>
      <c r="LKP663"/>
      <c r="LKQ663"/>
      <c r="LKR663"/>
      <c r="LKS663"/>
      <c r="LKT663"/>
      <c r="LKU663"/>
      <c r="LKV663"/>
      <c r="LKW663"/>
      <c r="LKX663"/>
      <c r="LKY663"/>
      <c r="LKZ663"/>
      <c r="LLA663"/>
      <c r="LLB663"/>
      <c r="LLC663"/>
      <c r="LLD663"/>
      <c r="LLE663"/>
      <c r="LLF663"/>
      <c r="LLG663"/>
      <c r="LLH663"/>
      <c r="LLI663"/>
      <c r="LLJ663"/>
      <c r="LLK663"/>
      <c r="LLL663"/>
      <c r="LLM663"/>
      <c r="LLN663"/>
      <c r="LLO663"/>
      <c r="LLP663"/>
      <c r="LLQ663"/>
      <c r="LLR663"/>
      <c r="LLS663"/>
      <c r="LLT663"/>
      <c r="LLU663"/>
      <c r="LLV663"/>
      <c r="LLW663"/>
      <c r="LLX663"/>
      <c r="LLY663"/>
      <c r="LLZ663"/>
      <c r="LMA663"/>
      <c r="LMB663"/>
      <c r="LMC663"/>
      <c r="LMD663"/>
      <c r="LME663"/>
      <c r="LMF663"/>
      <c r="LMG663"/>
      <c r="LMH663"/>
      <c r="LMI663"/>
      <c r="LMJ663"/>
      <c r="LMK663"/>
      <c r="LML663"/>
      <c r="LMM663"/>
      <c r="LMN663"/>
      <c r="LMO663"/>
      <c r="LMP663"/>
      <c r="LMQ663"/>
      <c r="LMR663"/>
      <c r="LMS663"/>
      <c r="LMT663"/>
      <c r="LMU663"/>
      <c r="LMV663"/>
      <c r="LMW663"/>
      <c r="LMX663"/>
      <c r="LMY663"/>
      <c r="LMZ663"/>
      <c r="LNA663"/>
      <c r="LNB663"/>
      <c r="LNC663"/>
      <c r="LND663"/>
      <c r="LNE663"/>
      <c r="LNF663"/>
      <c r="LNG663"/>
      <c r="LNH663"/>
      <c r="LNI663"/>
      <c r="LNJ663"/>
      <c r="LNK663"/>
      <c r="LNL663"/>
      <c r="LNM663"/>
      <c r="LNN663"/>
      <c r="LNO663"/>
      <c r="LNP663"/>
      <c r="LNQ663"/>
      <c r="LNR663"/>
      <c r="LNS663"/>
      <c r="LNT663"/>
      <c r="LNU663"/>
      <c r="LNV663"/>
      <c r="LNW663"/>
      <c r="LNX663"/>
      <c r="LNY663"/>
      <c r="LNZ663"/>
      <c r="LOA663"/>
      <c r="LOB663"/>
      <c r="LOC663"/>
      <c r="LOD663"/>
      <c r="LOE663"/>
      <c r="LOF663"/>
      <c r="LOG663"/>
      <c r="LOH663"/>
      <c r="LOI663"/>
      <c r="LOJ663"/>
      <c r="LOK663"/>
      <c r="LOL663"/>
      <c r="LOM663"/>
      <c r="LON663"/>
      <c r="LOO663"/>
      <c r="LOP663"/>
      <c r="LOQ663"/>
      <c r="LOR663"/>
      <c r="LOS663"/>
      <c r="LOT663"/>
      <c r="LOU663"/>
      <c r="LOV663"/>
      <c r="LOW663"/>
      <c r="LOX663"/>
      <c r="LOY663"/>
      <c r="LOZ663"/>
      <c r="LPA663"/>
      <c r="LPB663"/>
      <c r="LPC663"/>
      <c r="LPD663"/>
      <c r="LPE663"/>
      <c r="LPF663"/>
      <c r="LPG663"/>
      <c r="LPH663"/>
      <c r="LPI663"/>
      <c r="LPJ663"/>
      <c r="LPK663"/>
      <c r="LPL663"/>
      <c r="LPM663"/>
      <c r="LPN663"/>
      <c r="LPO663"/>
      <c r="LPP663"/>
      <c r="LPQ663"/>
      <c r="LPR663"/>
      <c r="LPS663"/>
      <c r="LPT663"/>
      <c r="LPU663"/>
      <c r="LPV663"/>
      <c r="LPW663"/>
      <c r="LPX663"/>
      <c r="LPY663"/>
      <c r="LPZ663"/>
      <c r="LQA663"/>
      <c r="LQB663"/>
      <c r="LQC663"/>
      <c r="LQD663"/>
      <c r="LQE663"/>
      <c r="LQF663"/>
      <c r="LQG663"/>
      <c r="LQH663"/>
      <c r="LQI663"/>
      <c r="LQJ663"/>
      <c r="LQK663"/>
      <c r="LQL663"/>
      <c r="LQM663"/>
      <c r="LQN663"/>
      <c r="LQO663"/>
      <c r="LQP663"/>
      <c r="LQQ663"/>
      <c r="LQR663"/>
      <c r="LQS663"/>
      <c r="LQT663"/>
      <c r="LQU663"/>
      <c r="LQV663"/>
      <c r="LQW663"/>
      <c r="LQX663"/>
      <c r="LQY663"/>
      <c r="LQZ663"/>
      <c r="LRA663"/>
      <c r="LRB663"/>
      <c r="LRC663"/>
      <c r="LRD663"/>
      <c r="LRE663"/>
      <c r="LRF663"/>
      <c r="LRG663"/>
      <c r="LRH663"/>
      <c r="LRI663"/>
      <c r="LRJ663"/>
      <c r="LRK663"/>
      <c r="LRL663"/>
      <c r="LRM663"/>
      <c r="LRN663"/>
      <c r="LRO663"/>
      <c r="LRP663"/>
      <c r="LRQ663"/>
      <c r="LRR663"/>
      <c r="LRS663"/>
      <c r="LRT663"/>
      <c r="LRU663"/>
      <c r="LRV663"/>
      <c r="LRW663"/>
      <c r="LRX663"/>
      <c r="LRY663"/>
      <c r="LRZ663"/>
      <c r="LSA663"/>
      <c r="LSB663"/>
      <c r="LSC663"/>
      <c r="LSD663"/>
      <c r="LSE663"/>
      <c r="LSF663"/>
      <c r="LSG663"/>
      <c r="LSH663"/>
      <c r="LSI663"/>
      <c r="LSJ663"/>
      <c r="LSK663"/>
      <c r="LSL663"/>
      <c r="LSM663"/>
      <c r="LSN663"/>
      <c r="LSO663"/>
      <c r="LSP663"/>
      <c r="LSQ663"/>
      <c r="LSR663"/>
      <c r="LSS663"/>
      <c r="LST663"/>
      <c r="LSU663"/>
      <c r="LSV663"/>
      <c r="LSW663"/>
      <c r="LSX663"/>
      <c r="LSY663"/>
      <c r="LSZ663"/>
      <c r="LTA663"/>
      <c r="LTB663"/>
      <c r="LTC663"/>
      <c r="LTD663"/>
      <c r="LTE663"/>
      <c r="LTF663"/>
      <c r="LTG663"/>
      <c r="LTH663"/>
      <c r="LTI663"/>
      <c r="LTJ663"/>
      <c r="LTK663"/>
      <c r="LTL663"/>
      <c r="LTM663"/>
      <c r="LTN663"/>
      <c r="LTO663"/>
      <c r="LTP663"/>
      <c r="LTQ663"/>
      <c r="LTR663"/>
      <c r="LTS663"/>
      <c r="LTT663"/>
      <c r="LTU663"/>
      <c r="LTV663"/>
      <c r="LTW663"/>
      <c r="LTX663"/>
      <c r="LTY663"/>
      <c r="LTZ663"/>
      <c r="LUA663"/>
      <c r="LUB663"/>
      <c r="LUC663"/>
      <c r="LUD663"/>
      <c r="LUE663"/>
      <c r="LUF663"/>
      <c r="LUG663"/>
      <c r="LUH663"/>
      <c r="LUI663"/>
      <c r="LUJ663"/>
      <c r="LUK663"/>
      <c r="LUL663"/>
      <c r="LUM663"/>
      <c r="LUN663"/>
      <c r="LUO663"/>
      <c r="LUP663"/>
      <c r="LUQ663"/>
      <c r="LUR663"/>
      <c r="LUS663"/>
      <c r="LUT663"/>
      <c r="LUU663"/>
      <c r="LUV663"/>
      <c r="LUW663"/>
      <c r="LUX663"/>
      <c r="LUY663"/>
      <c r="LUZ663"/>
      <c r="LVA663"/>
      <c r="LVB663"/>
      <c r="LVC663"/>
      <c r="LVD663"/>
      <c r="LVE663"/>
      <c r="LVF663"/>
      <c r="LVG663"/>
      <c r="LVH663"/>
      <c r="LVI663"/>
      <c r="LVJ663"/>
      <c r="LVK663"/>
      <c r="LVL663"/>
      <c r="LVM663"/>
      <c r="LVN663"/>
      <c r="LVO663"/>
      <c r="LVP663"/>
      <c r="LVQ663"/>
      <c r="LVR663"/>
      <c r="LVS663"/>
      <c r="LVT663"/>
      <c r="LVU663"/>
      <c r="LVV663"/>
      <c r="LVW663"/>
      <c r="LVX663"/>
      <c r="LVY663"/>
      <c r="LVZ663"/>
      <c r="LWA663"/>
      <c r="LWB663"/>
      <c r="LWC663"/>
      <c r="LWD663"/>
      <c r="LWE663"/>
      <c r="LWF663"/>
      <c r="LWG663"/>
      <c r="LWH663"/>
      <c r="LWI663"/>
      <c r="LWJ663"/>
      <c r="LWK663"/>
      <c r="LWL663"/>
      <c r="LWM663"/>
      <c r="LWN663"/>
      <c r="LWO663"/>
      <c r="LWP663"/>
      <c r="LWQ663"/>
      <c r="LWR663"/>
      <c r="LWS663"/>
      <c r="LWT663"/>
      <c r="LWU663"/>
      <c r="LWV663"/>
      <c r="LWW663"/>
      <c r="LWX663"/>
      <c r="LWY663"/>
      <c r="LWZ663"/>
      <c r="LXA663"/>
      <c r="LXB663"/>
      <c r="LXC663"/>
      <c r="LXD663"/>
      <c r="LXE663"/>
      <c r="LXF663"/>
      <c r="LXG663"/>
      <c r="LXH663"/>
      <c r="LXI663"/>
      <c r="LXJ663"/>
      <c r="LXK663"/>
      <c r="LXL663"/>
      <c r="LXM663"/>
      <c r="LXN663"/>
      <c r="LXO663"/>
      <c r="LXP663"/>
      <c r="LXQ663"/>
      <c r="LXR663"/>
      <c r="LXS663"/>
      <c r="LXT663"/>
      <c r="LXU663"/>
      <c r="LXV663"/>
      <c r="LXW663"/>
      <c r="LXX663"/>
      <c r="LXY663"/>
      <c r="LXZ663"/>
      <c r="LYA663"/>
      <c r="LYB663"/>
      <c r="LYC663"/>
      <c r="LYD663"/>
      <c r="LYE663"/>
      <c r="LYF663"/>
      <c r="LYG663"/>
      <c r="LYH663"/>
      <c r="LYI663"/>
      <c r="LYJ663"/>
      <c r="LYK663"/>
      <c r="LYL663"/>
      <c r="LYM663"/>
      <c r="LYN663"/>
      <c r="LYO663"/>
      <c r="LYP663"/>
      <c r="LYQ663"/>
      <c r="LYR663"/>
      <c r="LYS663"/>
      <c r="LYT663"/>
      <c r="LYU663"/>
      <c r="LYV663"/>
      <c r="LYW663"/>
      <c r="LYX663"/>
      <c r="LYY663"/>
      <c r="LYZ663"/>
      <c r="LZA663"/>
      <c r="LZB663"/>
      <c r="LZC663"/>
      <c r="LZD663"/>
      <c r="LZE663"/>
      <c r="LZF663"/>
      <c r="LZG663"/>
      <c r="LZH663"/>
      <c r="LZI663"/>
      <c r="LZJ663"/>
      <c r="LZK663"/>
      <c r="LZL663"/>
      <c r="LZM663"/>
      <c r="LZN663"/>
      <c r="LZO663"/>
      <c r="LZP663"/>
      <c r="LZQ663"/>
      <c r="LZR663"/>
      <c r="LZS663"/>
      <c r="LZT663"/>
      <c r="LZU663"/>
      <c r="LZV663"/>
      <c r="LZW663"/>
      <c r="LZX663"/>
      <c r="LZY663"/>
      <c r="LZZ663"/>
      <c r="MAA663"/>
      <c r="MAB663"/>
      <c r="MAC663"/>
      <c r="MAD663"/>
      <c r="MAE663"/>
      <c r="MAF663"/>
      <c r="MAG663"/>
      <c r="MAH663"/>
      <c r="MAI663"/>
      <c r="MAJ663"/>
      <c r="MAK663"/>
      <c r="MAL663"/>
      <c r="MAM663"/>
      <c r="MAN663"/>
      <c r="MAO663"/>
      <c r="MAP663"/>
      <c r="MAQ663"/>
      <c r="MAR663"/>
      <c r="MAS663"/>
      <c r="MAT663"/>
      <c r="MAU663"/>
      <c r="MAV663"/>
      <c r="MAW663"/>
      <c r="MAX663"/>
      <c r="MAY663"/>
      <c r="MAZ663"/>
      <c r="MBA663"/>
      <c r="MBB663"/>
      <c r="MBC663"/>
      <c r="MBD663"/>
      <c r="MBE663"/>
      <c r="MBF663"/>
      <c r="MBG663"/>
      <c r="MBH663"/>
      <c r="MBI663"/>
      <c r="MBJ663"/>
      <c r="MBK663"/>
      <c r="MBL663"/>
      <c r="MBM663"/>
      <c r="MBN663"/>
      <c r="MBO663"/>
      <c r="MBP663"/>
      <c r="MBQ663"/>
      <c r="MBR663"/>
      <c r="MBS663"/>
      <c r="MBT663"/>
      <c r="MBU663"/>
      <c r="MBV663"/>
      <c r="MBW663"/>
      <c r="MBX663"/>
      <c r="MBY663"/>
      <c r="MBZ663"/>
      <c r="MCA663"/>
      <c r="MCB663"/>
      <c r="MCC663"/>
      <c r="MCD663"/>
      <c r="MCE663"/>
      <c r="MCF663"/>
      <c r="MCG663"/>
      <c r="MCH663"/>
      <c r="MCI663"/>
      <c r="MCJ663"/>
      <c r="MCK663"/>
      <c r="MCL663"/>
      <c r="MCM663"/>
      <c r="MCN663"/>
      <c r="MCO663"/>
      <c r="MCP663"/>
      <c r="MCQ663"/>
      <c r="MCR663"/>
      <c r="MCS663"/>
      <c r="MCT663"/>
      <c r="MCU663"/>
      <c r="MCV663"/>
      <c r="MCW663"/>
      <c r="MCX663"/>
      <c r="MCY663"/>
      <c r="MCZ663"/>
      <c r="MDA663"/>
      <c r="MDB663"/>
      <c r="MDC663"/>
      <c r="MDD663"/>
      <c r="MDE663"/>
      <c r="MDF663"/>
      <c r="MDG663"/>
      <c r="MDH663"/>
      <c r="MDI663"/>
      <c r="MDJ663"/>
      <c r="MDK663"/>
      <c r="MDL663"/>
      <c r="MDM663"/>
      <c r="MDN663"/>
      <c r="MDO663"/>
      <c r="MDP663"/>
      <c r="MDQ663"/>
      <c r="MDR663"/>
      <c r="MDS663"/>
      <c r="MDT663"/>
      <c r="MDU663"/>
      <c r="MDV663"/>
      <c r="MDW663"/>
      <c r="MDX663"/>
      <c r="MDY663"/>
      <c r="MDZ663"/>
      <c r="MEA663"/>
      <c r="MEB663"/>
      <c r="MEC663"/>
      <c r="MED663"/>
      <c r="MEE663"/>
      <c r="MEF663"/>
      <c r="MEG663"/>
      <c r="MEH663"/>
      <c r="MEI663"/>
      <c r="MEJ663"/>
      <c r="MEK663"/>
      <c r="MEL663"/>
      <c r="MEM663"/>
      <c r="MEN663"/>
      <c r="MEO663"/>
      <c r="MEP663"/>
      <c r="MEQ663"/>
      <c r="MER663"/>
      <c r="MES663"/>
      <c r="MET663"/>
      <c r="MEU663"/>
      <c r="MEV663"/>
      <c r="MEW663"/>
      <c r="MEX663"/>
      <c r="MEY663"/>
      <c r="MEZ663"/>
      <c r="MFA663"/>
      <c r="MFB663"/>
      <c r="MFC663"/>
      <c r="MFD663"/>
      <c r="MFE663"/>
      <c r="MFF663"/>
      <c r="MFG663"/>
      <c r="MFH663"/>
      <c r="MFI663"/>
      <c r="MFJ663"/>
      <c r="MFK663"/>
      <c r="MFL663"/>
      <c r="MFM663"/>
      <c r="MFN663"/>
      <c r="MFO663"/>
      <c r="MFP663"/>
      <c r="MFQ663"/>
      <c r="MFR663"/>
      <c r="MFS663"/>
      <c r="MFT663"/>
      <c r="MFU663"/>
      <c r="MFV663"/>
      <c r="MFW663"/>
      <c r="MFX663"/>
      <c r="MFY663"/>
      <c r="MFZ663"/>
      <c r="MGA663"/>
      <c r="MGB663"/>
      <c r="MGC663"/>
      <c r="MGD663"/>
      <c r="MGE663"/>
      <c r="MGF663"/>
      <c r="MGG663"/>
      <c r="MGH663"/>
      <c r="MGI663"/>
      <c r="MGJ663"/>
      <c r="MGK663"/>
      <c r="MGL663"/>
      <c r="MGM663"/>
      <c r="MGN663"/>
      <c r="MGO663"/>
      <c r="MGP663"/>
      <c r="MGQ663"/>
      <c r="MGR663"/>
      <c r="MGS663"/>
      <c r="MGT663"/>
      <c r="MGU663"/>
      <c r="MGV663"/>
      <c r="MGW663"/>
      <c r="MGX663"/>
      <c r="MGY663"/>
      <c r="MGZ663"/>
      <c r="MHA663"/>
      <c r="MHB663"/>
      <c r="MHC663"/>
      <c r="MHD663"/>
      <c r="MHE663"/>
      <c r="MHF663"/>
      <c r="MHG663"/>
      <c r="MHH663"/>
      <c r="MHI663"/>
      <c r="MHJ663"/>
      <c r="MHK663"/>
      <c r="MHL663"/>
      <c r="MHM663"/>
      <c r="MHN663"/>
      <c r="MHO663"/>
      <c r="MHP663"/>
      <c r="MHQ663"/>
      <c r="MHR663"/>
      <c r="MHS663"/>
      <c r="MHT663"/>
      <c r="MHU663"/>
      <c r="MHV663"/>
      <c r="MHW663"/>
      <c r="MHX663"/>
      <c r="MHY663"/>
      <c r="MHZ663"/>
      <c r="MIA663"/>
      <c r="MIB663"/>
      <c r="MIC663"/>
      <c r="MID663"/>
      <c r="MIE663"/>
      <c r="MIF663"/>
      <c r="MIG663"/>
      <c r="MIH663"/>
      <c r="MII663"/>
      <c r="MIJ663"/>
      <c r="MIK663"/>
      <c r="MIL663"/>
      <c r="MIM663"/>
      <c r="MIN663"/>
      <c r="MIO663"/>
      <c r="MIP663"/>
      <c r="MIQ663"/>
      <c r="MIR663"/>
      <c r="MIS663"/>
      <c r="MIT663"/>
      <c r="MIU663"/>
      <c r="MIV663"/>
      <c r="MIW663"/>
      <c r="MIX663"/>
      <c r="MIY663"/>
      <c r="MIZ663"/>
      <c r="MJA663"/>
      <c r="MJB663"/>
      <c r="MJC663"/>
      <c r="MJD663"/>
      <c r="MJE663"/>
      <c r="MJF663"/>
      <c r="MJG663"/>
      <c r="MJH663"/>
      <c r="MJI663"/>
      <c r="MJJ663"/>
      <c r="MJK663"/>
      <c r="MJL663"/>
      <c r="MJM663"/>
      <c r="MJN663"/>
      <c r="MJO663"/>
      <c r="MJP663"/>
      <c r="MJQ663"/>
      <c r="MJR663"/>
      <c r="MJS663"/>
      <c r="MJT663"/>
      <c r="MJU663"/>
      <c r="MJV663"/>
      <c r="MJW663"/>
      <c r="MJX663"/>
      <c r="MJY663"/>
      <c r="MJZ663"/>
      <c r="MKA663"/>
      <c r="MKB663"/>
      <c r="MKC663"/>
      <c r="MKD663"/>
      <c r="MKE663"/>
      <c r="MKF663"/>
      <c r="MKG663"/>
      <c r="MKH663"/>
      <c r="MKI663"/>
      <c r="MKJ663"/>
      <c r="MKK663"/>
      <c r="MKL663"/>
      <c r="MKM663"/>
      <c r="MKN663"/>
      <c r="MKO663"/>
      <c r="MKP663"/>
      <c r="MKQ663"/>
      <c r="MKR663"/>
      <c r="MKS663"/>
      <c r="MKT663"/>
      <c r="MKU663"/>
      <c r="MKV663"/>
      <c r="MKW663"/>
      <c r="MKX663"/>
      <c r="MKY663"/>
      <c r="MKZ663"/>
      <c r="MLA663"/>
      <c r="MLB663"/>
      <c r="MLC663"/>
      <c r="MLD663"/>
      <c r="MLE663"/>
      <c r="MLF663"/>
      <c r="MLG663"/>
      <c r="MLH663"/>
      <c r="MLI663"/>
      <c r="MLJ663"/>
      <c r="MLK663"/>
      <c r="MLL663"/>
      <c r="MLM663"/>
      <c r="MLN663"/>
      <c r="MLO663"/>
      <c r="MLP663"/>
      <c r="MLQ663"/>
      <c r="MLR663"/>
      <c r="MLS663"/>
      <c r="MLT663"/>
      <c r="MLU663"/>
      <c r="MLV663"/>
      <c r="MLW663"/>
      <c r="MLX663"/>
      <c r="MLY663"/>
      <c r="MLZ663"/>
      <c r="MMA663"/>
      <c r="MMB663"/>
      <c r="MMC663"/>
      <c r="MMD663"/>
      <c r="MME663"/>
      <c r="MMF663"/>
      <c r="MMG663"/>
      <c r="MMH663"/>
      <c r="MMI663"/>
      <c r="MMJ663"/>
      <c r="MMK663"/>
      <c r="MML663"/>
      <c r="MMM663"/>
      <c r="MMN663"/>
      <c r="MMO663"/>
      <c r="MMP663"/>
      <c r="MMQ663"/>
      <c r="MMR663"/>
      <c r="MMS663"/>
      <c r="MMT663"/>
      <c r="MMU663"/>
      <c r="MMV663"/>
      <c r="MMW663"/>
      <c r="MMX663"/>
      <c r="MMY663"/>
      <c r="MMZ663"/>
      <c r="MNA663"/>
      <c r="MNB663"/>
      <c r="MNC663"/>
      <c r="MND663"/>
      <c r="MNE663"/>
      <c r="MNF663"/>
      <c r="MNG663"/>
      <c r="MNH663"/>
      <c r="MNI663"/>
      <c r="MNJ663"/>
      <c r="MNK663"/>
      <c r="MNL663"/>
      <c r="MNM663"/>
      <c r="MNN663"/>
      <c r="MNO663"/>
      <c r="MNP663"/>
      <c r="MNQ663"/>
      <c r="MNR663"/>
      <c r="MNS663"/>
      <c r="MNT663"/>
      <c r="MNU663"/>
      <c r="MNV663"/>
      <c r="MNW663"/>
      <c r="MNX663"/>
      <c r="MNY663"/>
      <c r="MNZ663"/>
      <c r="MOA663"/>
      <c r="MOB663"/>
      <c r="MOC663"/>
      <c r="MOD663"/>
      <c r="MOE663"/>
      <c r="MOF663"/>
      <c r="MOG663"/>
      <c r="MOH663"/>
      <c r="MOI663"/>
      <c r="MOJ663"/>
      <c r="MOK663"/>
      <c r="MOL663"/>
      <c r="MOM663"/>
      <c r="MON663"/>
      <c r="MOO663"/>
      <c r="MOP663"/>
      <c r="MOQ663"/>
      <c r="MOR663"/>
      <c r="MOS663"/>
      <c r="MOT663"/>
      <c r="MOU663"/>
      <c r="MOV663"/>
      <c r="MOW663"/>
      <c r="MOX663"/>
      <c r="MOY663"/>
      <c r="MOZ663"/>
      <c r="MPA663"/>
      <c r="MPB663"/>
      <c r="MPC663"/>
      <c r="MPD663"/>
      <c r="MPE663"/>
      <c r="MPF663"/>
      <c r="MPG663"/>
      <c r="MPH663"/>
      <c r="MPI663"/>
      <c r="MPJ663"/>
      <c r="MPK663"/>
      <c r="MPL663"/>
      <c r="MPM663"/>
      <c r="MPN663"/>
      <c r="MPO663"/>
      <c r="MPP663"/>
      <c r="MPQ663"/>
      <c r="MPR663"/>
      <c r="MPS663"/>
      <c r="MPT663"/>
      <c r="MPU663"/>
      <c r="MPV663"/>
      <c r="MPW663"/>
      <c r="MPX663"/>
      <c r="MPY663"/>
      <c r="MPZ663"/>
      <c r="MQA663"/>
      <c r="MQB663"/>
      <c r="MQC663"/>
      <c r="MQD663"/>
      <c r="MQE663"/>
      <c r="MQF663"/>
      <c r="MQG663"/>
      <c r="MQH663"/>
      <c r="MQI663"/>
      <c r="MQJ663"/>
      <c r="MQK663"/>
      <c r="MQL663"/>
      <c r="MQM663"/>
      <c r="MQN663"/>
      <c r="MQO663"/>
      <c r="MQP663"/>
      <c r="MQQ663"/>
      <c r="MQR663"/>
      <c r="MQS663"/>
      <c r="MQT663"/>
      <c r="MQU663"/>
      <c r="MQV663"/>
      <c r="MQW663"/>
      <c r="MQX663"/>
      <c r="MQY663"/>
      <c r="MQZ663"/>
      <c r="MRA663"/>
      <c r="MRB663"/>
      <c r="MRC663"/>
      <c r="MRD663"/>
      <c r="MRE663"/>
      <c r="MRF663"/>
      <c r="MRG663"/>
      <c r="MRH663"/>
      <c r="MRI663"/>
      <c r="MRJ663"/>
      <c r="MRK663"/>
      <c r="MRL663"/>
      <c r="MRM663"/>
      <c r="MRN663"/>
      <c r="MRO663"/>
      <c r="MRP663"/>
      <c r="MRQ663"/>
      <c r="MRR663"/>
      <c r="MRS663"/>
      <c r="MRT663"/>
      <c r="MRU663"/>
      <c r="MRV663"/>
      <c r="MRW663"/>
      <c r="MRX663"/>
      <c r="MRY663"/>
      <c r="MRZ663"/>
      <c r="MSA663"/>
      <c r="MSB663"/>
      <c r="MSC663"/>
      <c r="MSD663"/>
      <c r="MSE663"/>
      <c r="MSF663"/>
      <c r="MSG663"/>
      <c r="MSH663"/>
      <c r="MSI663"/>
      <c r="MSJ663"/>
      <c r="MSK663"/>
      <c r="MSL663"/>
      <c r="MSM663"/>
      <c r="MSN663"/>
      <c r="MSO663"/>
      <c r="MSP663"/>
      <c r="MSQ663"/>
      <c r="MSR663"/>
      <c r="MSS663"/>
      <c r="MST663"/>
      <c r="MSU663"/>
      <c r="MSV663"/>
      <c r="MSW663"/>
      <c r="MSX663"/>
      <c r="MSY663"/>
      <c r="MSZ663"/>
      <c r="MTA663"/>
      <c r="MTB663"/>
      <c r="MTC663"/>
      <c r="MTD663"/>
      <c r="MTE663"/>
      <c r="MTF663"/>
      <c r="MTG663"/>
      <c r="MTH663"/>
      <c r="MTI663"/>
      <c r="MTJ663"/>
      <c r="MTK663"/>
      <c r="MTL663"/>
      <c r="MTM663"/>
      <c r="MTN663"/>
      <c r="MTO663"/>
      <c r="MTP663"/>
      <c r="MTQ663"/>
      <c r="MTR663"/>
      <c r="MTS663"/>
      <c r="MTT663"/>
      <c r="MTU663"/>
      <c r="MTV663"/>
      <c r="MTW663"/>
      <c r="MTX663"/>
      <c r="MTY663"/>
      <c r="MTZ663"/>
      <c r="MUA663"/>
      <c r="MUB663"/>
      <c r="MUC663"/>
      <c r="MUD663"/>
      <c r="MUE663"/>
      <c r="MUF663"/>
      <c r="MUG663"/>
      <c r="MUH663"/>
      <c r="MUI663"/>
      <c r="MUJ663"/>
      <c r="MUK663"/>
      <c r="MUL663"/>
      <c r="MUM663"/>
      <c r="MUN663"/>
      <c r="MUO663"/>
      <c r="MUP663"/>
      <c r="MUQ663"/>
      <c r="MUR663"/>
      <c r="MUS663"/>
      <c r="MUT663"/>
      <c r="MUU663"/>
      <c r="MUV663"/>
      <c r="MUW663"/>
      <c r="MUX663"/>
      <c r="MUY663"/>
      <c r="MUZ663"/>
      <c r="MVA663"/>
      <c r="MVB663"/>
      <c r="MVC663"/>
      <c r="MVD663"/>
      <c r="MVE663"/>
      <c r="MVF663"/>
      <c r="MVG663"/>
      <c r="MVH663"/>
      <c r="MVI663"/>
      <c r="MVJ663"/>
      <c r="MVK663"/>
      <c r="MVL663"/>
      <c r="MVM663"/>
      <c r="MVN663"/>
      <c r="MVO663"/>
      <c r="MVP663"/>
      <c r="MVQ663"/>
      <c r="MVR663"/>
      <c r="MVS663"/>
      <c r="MVT663"/>
      <c r="MVU663"/>
      <c r="MVV663"/>
      <c r="MVW663"/>
      <c r="MVX663"/>
      <c r="MVY663"/>
      <c r="MVZ663"/>
      <c r="MWA663"/>
      <c r="MWB663"/>
      <c r="MWC663"/>
      <c r="MWD663"/>
      <c r="MWE663"/>
      <c r="MWF663"/>
      <c r="MWG663"/>
      <c r="MWH663"/>
      <c r="MWI663"/>
      <c r="MWJ663"/>
      <c r="MWK663"/>
      <c r="MWL663"/>
      <c r="MWM663"/>
      <c r="MWN663"/>
      <c r="MWO663"/>
      <c r="MWP663"/>
      <c r="MWQ663"/>
      <c r="MWR663"/>
      <c r="MWS663"/>
      <c r="MWT663"/>
      <c r="MWU663"/>
      <c r="MWV663"/>
      <c r="MWW663"/>
      <c r="MWX663"/>
      <c r="MWY663"/>
      <c r="MWZ663"/>
      <c r="MXA663"/>
      <c r="MXB663"/>
      <c r="MXC663"/>
      <c r="MXD663"/>
      <c r="MXE663"/>
      <c r="MXF663"/>
      <c r="MXG663"/>
      <c r="MXH663"/>
      <c r="MXI663"/>
      <c r="MXJ663"/>
      <c r="MXK663"/>
      <c r="MXL663"/>
      <c r="MXM663"/>
      <c r="MXN663"/>
      <c r="MXO663"/>
      <c r="MXP663"/>
      <c r="MXQ663"/>
      <c r="MXR663"/>
      <c r="MXS663"/>
      <c r="MXT663"/>
      <c r="MXU663"/>
      <c r="MXV663"/>
      <c r="MXW663"/>
      <c r="MXX663"/>
      <c r="MXY663"/>
      <c r="MXZ663"/>
      <c r="MYA663"/>
      <c r="MYB663"/>
      <c r="MYC663"/>
      <c r="MYD663"/>
      <c r="MYE663"/>
      <c r="MYF663"/>
      <c r="MYG663"/>
      <c r="MYH663"/>
      <c r="MYI663"/>
      <c r="MYJ663"/>
      <c r="MYK663"/>
      <c r="MYL663"/>
      <c r="MYM663"/>
      <c r="MYN663"/>
      <c r="MYO663"/>
      <c r="MYP663"/>
      <c r="MYQ663"/>
      <c r="MYR663"/>
      <c r="MYS663"/>
      <c r="MYT663"/>
      <c r="MYU663"/>
      <c r="MYV663"/>
      <c r="MYW663"/>
      <c r="MYX663"/>
      <c r="MYY663"/>
      <c r="MYZ663"/>
      <c r="MZA663"/>
      <c r="MZB663"/>
      <c r="MZC663"/>
      <c r="MZD663"/>
      <c r="MZE663"/>
      <c r="MZF663"/>
      <c r="MZG663"/>
      <c r="MZH663"/>
      <c r="MZI663"/>
      <c r="MZJ663"/>
      <c r="MZK663"/>
      <c r="MZL663"/>
      <c r="MZM663"/>
      <c r="MZN663"/>
      <c r="MZO663"/>
      <c r="MZP663"/>
      <c r="MZQ663"/>
      <c r="MZR663"/>
      <c r="MZS663"/>
      <c r="MZT663"/>
      <c r="MZU663"/>
      <c r="MZV663"/>
      <c r="MZW663"/>
      <c r="MZX663"/>
      <c r="MZY663"/>
      <c r="MZZ663"/>
      <c r="NAA663"/>
      <c r="NAB663"/>
      <c r="NAC663"/>
      <c r="NAD663"/>
      <c r="NAE663"/>
      <c r="NAF663"/>
      <c r="NAG663"/>
      <c r="NAH663"/>
      <c r="NAI663"/>
      <c r="NAJ663"/>
      <c r="NAK663"/>
      <c r="NAL663"/>
      <c r="NAM663"/>
      <c r="NAN663"/>
      <c r="NAO663"/>
      <c r="NAP663"/>
      <c r="NAQ663"/>
      <c r="NAR663"/>
      <c r="NAS663"/>
      <c r="NAT663"/>
      <c r="NAU663"/>
      <c r="NAV663"/>
      <c r="NAW663"/>
      <c r="NAX663"/>
      <c r="NAY663"/>
      <c r="NAZ663"/>
      <c r="NBA663"/>
      <c r="NBB663"/>
      <c r="NBC663"/>
      <c r="NBD663"/>
      <c r="NBE663"/>
      <c r="NBF663"/>
      <c r="NBG663"/>
      <c r="NBH663"/>
      <c r="NBI663"/>
      <c r="NBJ663"/>
      <c r="NBK663"/>
      <c r="NBL663"/>
      <c r="NBM663"/>
      <c r="NBN663"/>
      <c r="NBO663"/>
      <c r="NBP663"/>
      <c r="NBQ663"/>
      <c r="NBR663"/>
      <c r="NBS663"/>
      <c r="NBT663"/>
      <c r="NBU663"/>
      <c r="NBV663"/>
      <c r="NBW663"/>
      <c r="NBX663"/>
      <c r="NBY663"/>
      <c r="NBZ663"/>
      <c r="NCA663"/>
      <c r="NCB663"/>
      <c r="NCC663"/>
      <c r="NCD663"/>
      <c r="NCE663"/>
      <c r="NCF663"/>
      <c r="NCG663"/>
      <c r="NCH663"/>
      <c r="NCI663"/>
      <c r="NCJ663"/>
      <c r="NCK663"/>
      <c r="NCL663"/>
      <c r="NCM663"/>
      <c r="NCN663"/>
      <c r="NCO663"/>
      <c r="NCP663"/>
      <c r="NCQ663"/>
      <c r="NCR663"/>
      <c r="NCS663"/>
      <c r="NCT663"/>
      <c r="NCU663"/>
      <c r="NCV663"/>
      <c r="NCW663"/>
      <c r="NCX663"/>
      <c r="NCY663"/>
      <c r="NCZ663"/>
      <c r="NDA663"/>
      <c r="NDB663"/>
      <c r="NDC663"/>
      <c r="NDD663"/>
      <c r="NDE663"/>
      <c r="NDF663"/>
      <c r="NDG663"/>
      <c r="NDH663"/>
      <c r="NDI663"/>
      <c r="NDJ663"/>
      <c r="NDK663"/>
      <c r="NDL663"/>
      <c r="NDM663"/>
      <c r="NDN663"/>
      <c r="NDO663"/>
      <c r="NDP663"/>
      <c r="NDQ663"/>
      <c r="NDR663"/>
      <c r="NDS663"/>
      <c r="NDT663"/>
      <c r="NDU663"/>
      <c r="NDV663"/>
      <c r="NDW663"/>
      <c r="NDX663"/>
      <c r="NDY663"/>
      <c r="NDZ663"/>
      <c r="NEA663"/>
      <c r="NEB663"/>
      <c r="NEC663"/>
      <c r="NED663"/>
      <c r="NEE663"/>
      <c r="NEF663"/>
      <c r="NEG663"/>
      <c r="NEH663"/>
      <c r="NEI663"/>
      <c r="NEJ663"/>
      <c r="NEK663"/>
      <c r="NEL663"/>
      <c r="NEM663"/>
      <c r="NEN663"/>
      <c r="NEO663"/>
      <c r="NEP663"/>
      <c r="NEQ663"/>
      <c r="NER663"/>
      <c r="NES663"/>
      <c r="NET663"/>
      <c r="NEU663"/>
      <c r="NEV663"/>
      <c r="NEW663"/>
      <c r="NEX663"/>
      <c r="NEY663"/>
      <c r="NEZ663"/>
      <c r="NFA663"/>
      <c r="NFB663"/>
      <c r="NFC663"/>
      <c r="NFD663"/>
      <c r="NFE663"/>
      <c r="NFF663"/>
      <c r="NFG663"/>
      <c r="NFH663"/>
      <c r="NFI663"/>
      <c r="NFJ663"/>
      <c r="NFK663"/>
      <c r="NFL663"/>
      <c r="NFM663"/>
      <c r="NFN663"/>
      <c r="NFO663"/>
      <c r="NFP663"/>
      <c r="NFQ663"/>
      <c r="NFR663"/>
      <c r="NFS663"/>
      <c r="NFT663"/>
      <c r="NFU663"/>
      <c r="NFV663"/>
      <c r="NFW663"/>
      <c r="NFX663"/>
      <c r="NFY663"/>
      <c r="NFZ663"/>
      <c r="NGA663"/>
      <c r="NGB663"/>
      <c r="NGC663"/>
      <c r="NGD663"/>
      <c r="NGE663"/>
      <c r="NGF663"/>
      <c r="NGG663"/>
      <c r="NGH663"/>
      <c r="NGI663"/>
      <c r="NGJ663"/>
      <c r="NGK663"/>
      <c r="NGL663"/>
      <c r="NGM663"/>
      <c r="NGN663"/>
      <c r="NGO663"/>
      <c r="NGP663"/>
      <c r="NGQ663"/>
      <c r="NGR663"/>
      <c r="NGS663"/>
      <c r="NGT663"/>
      <c r="NGU663"/>
      <c r="NGV663"/>
      <c r="NGW663"/>
      <c r="NGX663"/>
      <c r="NGY663"/>
      <c r="NGZ663"/>
      <c r="NHA663"/>
      <c r="NHB663"/>
      <c r="NHC663"/>
      <c r="NHD663"/>
      <c r="NHE663"/>
      <c r="NHF663"/>
      <c r="NHG663"/>
      <c r="NHH663"/>
      <c r="NHI663"/>
      <c r="NHJ663"/>
      <c r="NHK663"/>
      <c r="NHL663"/>
      <c r="NHM663"/>
      <c r="NHN663"/>
      <c r="NHO663"/>
      <c r="NHP663"/>
      <c r="NHQ663"/>
      <c r="NHR663"/>
      <c r="NHS663"/>
      <c r="NHT663"/>
      <c r="NHU663"/>
      <c r="NHV663"/>
      <c r="NHW663"/>
      <c r="NHX663"/>
      <c r="NHY663"/>
      <c r="NHZ663"/>
      <c r="NIA663"/>
      <c r="NIB663"/>
      <c r="NIC663"/>
      <c r="NID663"/>
      <c r="NIE663"/>
      <c r="NIF663"/>
      <c r="NIG663"/>
      <c r="NIH663"/>
      <c r="NII663"/>
      <c r="NIJ663"/>
      <c r="NIK663"/>
      <c r="NIL663"/>
      <c r="NIM663"/>
      <c r="NIN663"/>
      <c r="NIO663"/>
      <c r="NIP663"/>
      <c r="NIQ663"/>
      <c r="NIR663"/>
      <c r="NIS663"/>
      <c r="NIT663"/>
      <c r="NIU663"/>
      <c r="NIV663"/>
      <c r="NIW663"/>
      <c r="NIX663"/>
      <c r="NIY663"/>
      <c r="NIZ663"/>
      <c r="NJA663"/>
      <c r="NJB663"/>
      <c r="NJC663"/>
      <c r="NJD663"/>
      <c r="NJE663"/>
      <c r="NJF663"/>
      <c r="NJG663"/>
      <c r="NJH663"/>
      <c r="NJI663"/>
      <c r="NJJ663"/>
      <c r="NJK663"/>
      <c r="NJL663"/>
      <c r="NJM663"/>
      <c r="NJN663"/>
      <c r="NJO663"/>
      <c r="NJP663"/>
      <c r="NJQ663"/>
      <c r="NJR663"/>
      <c r="NJS663"/>
      <c r="NJT663"/>
      <c r="NJU663"/>
      <c r="NJV663"/>
      <c r="NJW663"/>
      <c r="NJX663"/>
      <c r="NJY663"/>
      <c r="NJZ663"/>
      <c r="NKA663"/>
      <c r="NKB663"/>
      <c r="NKC663"/>
      <c r="NKD663"/>
      <c r="NKE663"/>
      <c r="NKF663"/>
      <c r="NKG663"/>
      <c r="NKH663"/>
      <c r="NKI663"/>
      <c r="NKJ663"/>
      <c r="NKK663"/>
      <c r="NKL663"/>
      <c r="NKM663"/>
      <c r="NKN663"/>
      <c r="NKO663"/>
      <c r="NKP663"/>
      <c r="NKQ663"/>
      <c r="NKR663"/>
      <c r="NKS663"/>
      <c r="NKT663"/>
      <c r="NKU663"/>
      <c r="NKV663"/>
      <c r="NKW663"/>
      <c r="NKX663"/>
      <c r="NKY663"/>
      <c r="NKZ663"/>
      <c r="NLA663"/>
      <c r="NLB663"/>
      <c r="NLC663"/>
      <c r="NLD663"/>
      <c r="NLE663"/>
      <c r="NLF663"/>
      <c r="NLG663"/>
      <c r="NLH663"/>
      <c r="NLI663"/>
      <c r="NLJ663"/>
      <c r="NLK663"/>
      <c r="NLL663"/>
      <c r="NLM663"/>
      <c r="NLN663"/>
      <c r="NLO663"/>
      <c r="NLP663"/>
      <c r="NLQ663"/>
      <c r="NLR663"/>
      <c r="NLS663"/>
      <c r="NLT663"/>
      <c r="NLU663"/>
      <c r="NLV663"/>
      <c r="NLW663"/>
      <c r="NLX663"/>
      <c r="NLY663"/>
      <c r="NLZ663"/>
      <c r="NMA663"/>
      <c r="NMB663"/>
      <c r="NMC663"/>
      <c r="NMD663"/>
      <c r="NME663"/>
      <c r="NMF663"/>
      <c r="NMG663"/>
      <c r="NMH663"/>
      <c r="NMI663"/>
      <c r="NMJ663"/>
      <c r="NMK663"/>
      <c r="NML663"/>
      <c r="NMM663"/>
      <c r="NMN663"/>
      <c r="NMO663"/>
      <c r="NMP663"/>
      <c r="NMQ663"/>
      <c r="NMR663"/>
      <c r="NMS663"/>
      <c r="NMT663"/>
      <c r="NMU663"/>
      <c r="NMV663"/>
      <c r="NMW663"/>
      <c r="NMX663"/>
      <c r="NMY663"/>
      <c r="NMZ663"/>
      <c r="NNA663"/>
      <c r="NNB663"/>
      <c r="NNC663"/>
      <c r="NND663"/>
      <c r="NNE663"/>
      <c r="NNF663"/>
      <c r="NNG663"/>
      <c r="NNH663"/>
      <c r="NNI663"/>
      <c r="NNJ663"/>
      <c r="NNK663"/>
      <c r="NNL663"/>
      <c r="NNM663"/>
      <c r="NNN663"/>
      <c r="NNO663"/>
      <c r="NNP663"/>
      <c r="NNQ663"/>
      <c r="NNR663"/>
      <c r="NNS663"/>
      <c r="NNT663"/>
      <c r="NNU663"/>
      <c r="NNV663"/>
      <c r="NNW663"/>
      <c r="NNX663"/>
      <c r="NNY663"/>
      <c r="NNZ663"/>
      <c r="NOA663"/>
      <c r="NOB663"/>
      <c r="NOC663"/>
      <c r="NOD663"/>
      <c r="NOE663"/>
      <c r="NOF663"/>
      <c r="NOG663"/>
      <c r="NOH663"/>
      <c r="NOI663"/>
      <c r="NOJ663"/>
      <c r="NOK663"/>
      <c r="NOL663"/>
      <c r="NOM663"/>
      <c r="NON663"/>
      <c r="NOO663"/>
      <c r="NOP663"/>
      <c r="NOQ663"/>
      <c r="NOR663"/>
      <c r="NOS663"/>
      <c r="NOT663"/>
      <c r="NOU663"/>
      <c r="NOV663"/>
      <c r="NOW663"/>
      <c r="NOX663"/>
      <c r="NOY663"/>
      <c r="NOZ663"/>
      <c r="NPA663"/>
      <c r="NPB663"/>
      <c r="NPC663"/>
      <c r="NPD663"/>
      <c r="NPE663"/>
      <c r="NPF663"/>
      <c r="NPG663"/>
      <c r="NPH663"/>
      <c r="NPI663"/>
      <c r="NPJ663"/>
      <c r="NPK663"/>
      <c r="NPL663"/>
      <c r="NPM663"/>
      <c r="NPN663"/>
      <c r="NPO663"/>
      <c r="NPP663"/>
      <c r="NPQ663"/>
      <c r="NPR663"/>
      <c r="NPS663"/>
      <c r="NPT663"/>
      <c r="NPU663"/>
      <c r="NPV663"/>
      <c r="NPW663"/>
      <c r="NPX663"/>
      <c r="NPY663"/>
      <c r="NPZ663"/>
      <c r="NQA663"/>
      <c r="NQB663"/>
      <c r="NQC663"/>
      <c r="NQD663"/>
      <c r="NQE663"/>
      <c r="NQF663"/>
      <c r="NQG663"/>
      <c r="NQH663"/>
      <c r="NQI663"/>
      <c r="NQJ663"/>
      <c r="NQK663"/>
      <c r="NQL663"/>
      <c r="NQM663"/>
      <c r="NQN663"/>
      <c r="NQO663"/>
      <c r="NQP663"/>
      <c r="NQQ663"/>
      <c r="NQR663"/>
      <c r="NQS663"/>
      <c r="NQT663"/>
      <c r="NQU663"/>
      <c r="NQV663"/>
      <c r="NQW663"/>
      <c r="NQX663"/>
      <c r="NQY663"/>
      <c r="NQZ663"/>
      <c r="NRA663"/>
      <c r="NRB663"/>
      <c r="NRC663"/>
      <c r="NRD663"/>
      <c r="NRE663"/>
      <c r="NRF663"/>
      <c r="NRG663"/>
      <c r="NRH663"/>
      <c r="NRI663"/>
      <c r="NRJ663"/>
      <c r="NRK663"/>
      <c r="NRL663"/>
      <c r="NRM663"/>
      <c r="NRN663"/>
      <c r="NRO663"/>
      <c r="NRP663"/>
      <c r="NRQ663"/>
      <c r="NRR663"/>
      <c r="NRS663"/>
      <c r="NRT663"/>
      <c r="NRU663"/>
      <c r="NRV663"/>
      <c r="NRW663"/>
      <c r="NRX663"/>
      <c r="NRY663"/>
      <c r="NRZ663"/>
      <c r="NSA663"/>
      <c r="NSB663"/>
      <c r="NSC663"/>
      <c r="NSD663"/>
      <c r="NSE663"/>
      <c r="NSF663"/>
      <c r="NSG663"/>
      <c r="NSH663"/>
      <c r="NSI663"/>
      <c r="NSJ663"/>
      <c r="NSK663"/>
      <c r="NSL663"/>
      <c r="NSM663"/>
      <c r="NSN663"/>
      <c r="NSO663"/>
      <c r="NSP663"/>
      <c r="NSQ663"/>
      <c r="NSR663"/>
      <c r="NSS663"/>
      <c r="NST663"/>
      <c r="NSU663"/>
      <c r="NSV663"/>
      <c r="NSW663"/>
      <c r="NSX663"/>
      <c r="NSY663"/>
      <c r="NSZ663"/>
      <c r="NTA663"/>
      <c r="NTB663"/>
      <c r="NTC663"/>
      <c r="NTD663"/>
      <c r="NTE663"/>
      <c r="NTF663"/>
      <c r="NTG663"/>
      <c r="NTH663"/>
      <c r="NTI663"/>
      <c r="NTJ663"/>
      <c r="NTK663"/>
      <c r="NTL663"/>
      <c r="NTM663"/>
      <c r="NTN663"/>
      <c r="NTO663"/>
      <c r="NTP663"/>
      <c r="NTQ663"/>
      <c r="NTR663"/>
      <c r="NTS663"/>
      <c r="NTT663"/>
      <c r="NTU663"/>
      <c r="NTV663"/>
      <c r="NTW663"/>
      <c r="NTX663"/>
      <c r="NTY663"/>
      <c r="NTZ663"/>
      <c r="NUA663"/>
      <c r="NUB663"/>
      <c r="NUC663"/>
      <c r="NUD663"/>
      <c r="NUE663"/>
      <c r="NUF663"/>
      <c r="NUG663"/>
      <c r="NUH663"/>
      <c r="NUI663"/>
      <c r="NUJ663"/>
      <c r="NUK663"/>
      <c r="NUL663"/>
      <c r="NUM663"/>
      <c r="NUN663"/>
      <c r="NUO663"/>
      <c r="NUP663"/>
      <c r="NUQ663"/>
      <c r="NUR663"/>
      <c r="NUS663"/>
      <c r="NUT663"/>
      <c r="NUU663"/>
      <c r="NUV663"/>
      <c r="NUW663"/>
      <c r="NUX663"/>
      <c r="NUY663"/>
      <c r="NUZ663"/>
      <c r="NVA663"/>
      <c r="NVB663"/>
      <c r="NVC663"/>
      <c r="NVD663"/>
      <c r="NVE663"/>
      <c r="NVF663"/>
      <c r="NVG663"/>
      <c r="NVH663"/>
      <c r="NVI663"/>
      <c r="NVJ663"/>
      <c r="NVK663"/>
      <c r="NVL663"/>
      <c r="NVM663"/>
      <c r="NVN663"/>
      <c r="NVO663"/>
      <c r="NVP663"/>
      <c r="NVQ663"/>
      <c r="NVR663"/>
      <c r="NVS663"/>
      <c r="NVT663"/>
      <c r="NVU663"/>
      <c r="NVV663"/>
      <c r="NVW663"/>
      <c r="NVX663"/>
      <c r="NVY663"/>
      <c r="NVZ663"/>
      <c r="NWA663"/>
      <c r="NWB663"/>
      <c r="NWC663"/>
      <c r="NWD663"/>
      <c r="NWE663"/>
      <c r="NWF663"/>
      <c r="NWG663"/>
      <c r="NWH663"/>
      <c r="NWI663"/>
      <c r="NWJ663"/>
      <c r="NWK663"/>
      <c r="NWL663"/>
      <c r="NWM663"/>
      <c r="NWN663"/>
      <c r="NWO663"/>
      <c r="NWP663"/>
      <c r="NWQ663"/>
      <c r="NWR663"/>
      <c r="NWS663"/>
      <c r="NWT663"/>
      <c r="NWU663"/>
      <c r="NWV663"/>
      <c r="NWW663"/>
      <c r="NWX663"/>
      <c r="NWY663"/>
      <c r="NWZ663"/>
      <c r="NXA663"/>
      <c r="NXB663"/>
      <c r="NXC663"/>
      <c r="NXD663"/>
      <c r="NXE663"/>
      <c r="NXF663"/>
      <c r="NXG663"/>
      <c r="NXH663"/>
      <c r="NXI663"/>
      <c r="NXJ663"/>
      <c r="NXK663"/>
      <c r="NXL663"/>
      <c r="NXM663"/>
      <c r="NXN663"/>
      <c r="NXO663"/>
      <c r="NXP663"/>
      <c r="NXQ663"/>
      <c r="NXR663"/>
      <c r="NXS663"/>
      <c r="NXT663"/>
      <c r="NXU663"/>
      <c r="NXV663"/>
      <c r="NXW663"/>
      <c r="NXX663"/>
      <c r="NXY663"/>
      <c r="NXZ663"/>
      <c r="NYA663"/>
      <c r="NYB663"/>
      <c r="NYC663"/>
      <c r="NYD663"/>
      <c r="NYE663"/>
      <c r="NYF663"/>
      <c r="NYG663"/>
      <c r="NYH663"/>
      <c r="NYI663"/>
      <c r="NYJ663"/>
      <c r="NYK663"/>
      <c r="NYL663"/>
      <c r="NYM663"/>
      <c r="NYN663"/>
      <c r="NYO663"/>
      <c r="NYP663"/>
      <c r="NYQ663"/>
      <c r="NYR663"/>
      <c r="NYS663"/>
      <c r="NYT663"/>
      <c r="NYU663"/>
      <c r="NYV663"/>
      <c r="NYW663"/>
      <c r="NYX663"/>
      <c r="NYY663"/>
      <c r="NYZ663"/>
      <c r="NZA663"/>
      <c r="NZB663"/>
      <c r="NZC663"/>
      <c r="NZD663"/>
      <c r="NZE663"/>
      <c r="NZF663"/>
      <c r="NZG663"/>
      <c r="NZH663"/>
      <c r="NZI663"/>
      <c r="NZJ663"/>
      <c r="NZK663"/>
      <c r="NZL663"/>
      <c r="NZM663"/>
      <c r="NZN663"/>
      <c r="NZO663"/>
      <c r="NZP663"/>
      <c r="NZQ663"/>
      <c r="NZR663"/>
      <c r="NZS663"/>
      <c r="NZT663"/>
      <c r="NZU663"/>
      <c r="NZV663"/>
      <c r="NZW663"/>
      <c r="NZX663"/>
      <c r="NZY663"/>
      <c r="NZZ663"/>
      <c r="OAA663"/>
      <c r="OAB663"/>
      <c r="OAC663"/>
      <c r="OAD663"/>
      <c r="OAE663"/>
      <c r="OAF663"/>
      <c r="OAG663"/>
      <c r="OAH663"/>
      <c r="OAI663"/>
      <c r="OAJ663"/>
      <c r="OAK663"/>
      <c r="OAL663"/>
      <c r="OAM663"/>
      <c r="OAN663"/>
      <c r="OAO663"/>
      <c r="OAP663"/>
      <c r="OAQ663"/>
      <c r="OAR663"/>
      <c r="OAS663"/>
      <c r="OAT663"/>
      <c r="OAU663"/>
      <c r="OAV663"/>
      <c r="OAW663"/>
      <c r="OAX663"/>
      <c r="OAY663"/>
      <c r="OAZ663"/>
      <c r="OBA663"/>
      <c r="OBB663"/>
      <c r="OBC663"/>
      <c r="OBD663"/>
      <c r="OBE663"/>
      <c r="OBF663"/>
      <c r="OBG663"/>
      <c r="OBH663"/>
      <c r="OBI663"/>
      <c r="OBJ663"/>
      <c r="OBK663"/>
      <c r="OBL663"/>
      <c r="OBM663"/>
      <c r="OBN663"/>
      <c r="OBO663"/>
      <c r="OBP663"/>
      <c r="OBQ663"/>
      <c r="OBR663"/>
      <c r="OBS663"/>
      <c r="OBT663"/>
      <c r="OBU663"/>
      <c r="OBV663"/>
      <c r="OBW663"/>
      <c r="OBX663"/>
      <c r="OBY663"/>
      <c r="OBZ663"/>
      <c r="OCA663"/>
      <c r="OCB663"/>
      <c r="OCC663"/>
      <c r="OCD663"/>
      <c r="OCE663"/>
      <c r="OCF663"/>
      <c r="OCG663"/>
      <c r="OCH663"/>
      <c r="OCI663"/>
      <c r="OCJ663"/>
      <c r="OCK663"/>
      <c r="OCL663"/>
      <c r="OCM663"/>
      <c r="OCN663"/>
      <c r="OCO663"/>
      <c r="OCP663"/>
      <c r="OCQ663"/>
      <c r="OCR663"/>
      <c r="OCS663"/>
      <c r="OCT663"/>
      <c r="OCU663"/>
      <c r="OCV663"/>
      <c r="OCW663"/>
      <c r="OCX663"/>
      <c r="OCY663"/>
      <c r="OCZ663"/>
      <c r="ODA663"/>
      <c r="ODB663"/>
      <c r="ODC663"/>
      <c r="ODD663"/>
      <c r="ODE663"/>
      <c r="ODF663"/>
      <c r="ODG663"/>
      <c r="ODH663"/>
      <c r="ODI663"/>
      <c r="ODJ663"/>
      <c r="ODK663"/>
      <c r="ODL663"/>
      <c r="ODM663"/>
      <c r="ODN663"/>
      <c r="ODO663"/>
      <c r="ODP663"/>
      <c r="ODQ663"/>
      <c r="ODR663"/>
      <c r="ODS663"/>
      <c r="ODT663"/>
      <c r="ODU663"/>
      <c r="ODV663"/>
      <c r="ODW663"/>
      <c r="ODX663"/>
      <c r="ODY663"/>
      <c r="ODZ663"/>
      <c r="OEA663"/>
      <c r="OEB663"/>
      <c r="OEC663"/>
      <c r="OED663"/>
      <c r="OEE663"/>
      <c r="OEF663"/>
      <c r="OEG663"/>
      <c r="OEH663"/>
      <c r="OEI663"/>
      <c r="OEJ663"/>
      <c r="OEK663"/>
      <c r="OEL663"/>
      <c r="OEM663"/>
      <c r="OEN663"/>
      <c r="OEO663"/>
      <c r="OEP663"/>
      <c r="OEQ663"/>
      <c r="OER663"/>
      <c r="OES663"/>
      <c r="OET663"/>
      <c r="OEU663"/>
      <c r="OEV663"/>
      <c r="OEW663"/>
      <c r="OEX663"/>
      <c r="OEY663"/>
      <c r="OEZ663"/>
      <c r="OFA663"/>
      <c r="OFB663"/>
      <c r="OFC663"/>
      <c r="OFD663"/>
      <c r="OFE663"/>
      <c r="OFF663"/>
      <c r="OFG663"/>
      <c r="OFH663"/>
      <c r="OFI663"/>
      <c r="OFJ663"/>
      <c r="OFK663"/>
      <c r="OFL663"/>
      <c r="OFM663"/>
      <c r="OFN663"/>
      <c r="OFO663"/>
      <c r="OFP663"/>
      <c r="OFQ663"/>
      <c r="OFR663"/>
      <c r="OFS663"/>
      <c r="OFT663"/>
      <c r="OFU663"/>
      <c r="OFV663"/>
      <c r="OFW663"/>
      <c r="OFX663"/>
      <c r="OFY663"/>
      <c r="OFZ663"/>
      <c r="OGA663"/>
      <c r="OGB663"/>
      <c r="OGC663"/>
      <c r="OGD663"/>
      <c r="OGE663"/>
      <c r="OGF663"/>
      <c r="OGG663"/>
      <c r="OGH663"/>
      <c r="OGI663"/>
      <c r="OGJ663"/>
      <c r="OGK663"/>
      <c r="OGL663"/>
      <c r="OGM663"/>
      <c r="OGN663"/>
      <c r="OGO663"/>
      <c r="OGP663"/>
      <c r="OGQ663"/>
      <c r="OGR663"/>
      <c r="OGS663"/>
      <c r="OGT663"/>
      <c r="OGU663"/>
      <c r="OGV663"/>
      <c r="OGW663"/>
      <c r="OGX663"/>
      <c r="OGY663"/>
      <c r="OGZ663"/>
      <c r="OHA663"/>
      <c r="OHB663"/>
      <c r="OHC663"/>
      <c r="OHD663"/>
      <c r="OHE663"/>
      <c r="OHF663"/>
      <c r="OHG663"/>
      <c r="OHH663"/>
      <c r="OHI663"/>
      <c r="OHJ663"/>
      <c r="OHK663"/>
      <c r="OHL663"/>
      <c r="OHM663"/>
      <c r="OHN663"/>
      <c r="OHO663"/>
      <c r="OHP663"/>
      <c r="OHQ663"/>
      <c r="OHR663"/>
      <c r="OHS663"/>
      <c r="OHT663"/>
      <c r="OHU663"/>
      <c r="OHV663"/>
      <c r="OHW663"/>
      <c r="OHX663"/>
      <c r="OHY663"/>
      <c r="OHZ663"/>
      <c r="OIA663"/>
      <c r="OIB663"/>
      <c r="OIC663"/>
      <c r="OID663"/>
      <c r="OIE663"/>
      <c r="OIF663"/>
      <c r="OIG663"/>
      <c r="OIH663"/>
      <c r="OII663"/>
      <c r="OIJ663"/>
      <c r="OIK663"/>
      <c r="OIL663"/>
      <c r="OIM663"/>
      <c r="OIN663"/>
      <c r="OIO663"/>
      <c r="OIP663"/>
      <c r="OIQ663"/>
      <c r="OIR663"/>
      <c r="OIS663"/>
      <c r="OIT663"/>
      <c r="OIU663"/>
      <c r="OIV663"/>
      <c r="OIW663"/>
      <c r="OIX663"/>
      <c r="OIY663"/>
      <c r="OIZ663"/>
      <c r="OJA663"/>
      <c r="OJB663"/>
      <c r="OJC663"/>
      <c r="OJD663"/>
      <c r="OJE663"/>
      <c r="OJF663"/>
      <c r="OJG663"/>
      <c r="OJH663"/>
      <c r="OJI663"/>
      <c r="OJJ663"/>
      <c r="OJK663"/>
      <c r="OJL663"/>
      <c r="OJM663"/>
      <c r="OJN663"/>
      <c r="OJO663"/>
      <c r="OJP663"/>
      <c r="OJQ663"/>
      <c r="OJR663"/>
      <c r="OJS663"/>
      <c r="OJT663"/>
      <c r="OJU663"/>
      <c r="OJV663"/>
      <c r="OJW663"/>
      <c r="OJX663"/>
      <c r="OJY663"/>
      <c r="OJZ663"/>
      <c r="OKA663"/>
      <c r="OKB663"/>
      <c r="OKC663"/>
      <c r="OKD663"/>
      <c r="OKE663"/>
      <c r="OKF663"/>
      <c r="OKG663"/>
      <c r="OKH663"/>
      <c r="OKI663"/>
      <c r="OKJ663"/>
      <c r="OKK663"/>
      <c r="OKL663"/>
      <c r="OKM663"/>
      <c r="OKN663"/>
      <c r="OKO663"/>
      <c r="OKP663"/>
      <c r="OKQ663"/>
      <c r="OKR663"/>
      <c r="OKS663"/>
      <c r="OKT663"/>
      <c r="OKU663"/>
      <c r="OKV663"/>
      <c r="OKW663"/>
      <c r="OKX663"/>
      <c r="OKY663"/>
      <c r="OKZ663"/>
      <c r="OLA663"/>
      <c r="OLB663"/>
      <c r="OLC663"/>
      <c r="OLD663"/>
      <c r="OLE663"/>
      <c r="OLF663"/>
      <c r="OLG663"/>
      <c r="OLH663"/>
      <c r="OLI663"/>
      <c r="OLJ663"/>
      <c r="OLK663"/>
      <c r="OLL663"/>
      <c r="OLM663"/>
      <c r="OLN663"/>
      <c r="OLO663"/>
      <c r="OLP663"/>
      <c r="OLQ663"/>
      <c r="OLR663"/>
      <c r="OLS663"/>
      <c r="OLT663"/>
      <c r="OLU663"/>
      <c r="OLV663"/>
      <c r="OLW663"/>
      <c r="OLX663"/>
      <c r="OLY663"/>
      <c r="OLZ663"/>
      <c r="OMA663"/>
      <c r="OMB663"/>
      <c r="OMC663"/>
      <c r="OMD663"/>
      <c r="OME663"/>
      <c r="OMF663"/>
      <c r="OMG663"/>
      <c r="OMH663"/>
      <c r="OMI663"/>
      <c r="OMJ663"/>
      <c r="OMK663"/>
      <c r="OML663"/>
      <c r="OMM663"/>
      <c r="OMN663"/>
      <c r="OMO663"/>
      <c r="OMP663"/>
      <c r="OMQ663"/>
      <c r="OMR663"/>
      <c r="OMS663"/>
      <c r="OMT663"/>
      <c r="OMU663"/>
      <c r="OMV663"/>
      <c r="OMW663"/>
      <c r="OMX663"/>
      <c r="OMY663"/>
      <c r="OMZ663"/>
      <c r="ONA663"/>
      <c r="ONB663"/>
      <c r="ONC663"/>
      <c r="OND663"/>
      <c r="ONE663"/>
      <c r="ONF663"/>
      <c r="ONG663"/>
      <c r="ONH663"/>
      <c r="ONI663"/>
      <c r="ONJ663"/>
      <c r="ONK663"/>
      <c r="ONL663"/>
      <c r="ONM663"/>
      <c r="ONN663"/>
      <c r="ONO663"/>
      <c r="ONP663"/>
      <c r="ONQ663"/>
      <c r="ONR663"/>
      <c r="ONS663"/>
      <c r="ONT663"/>
      <c r="ONU663"/>
      <c r="ONV663"/>
      <c r="ONW663"/>
      <c r="ONX663"/>
      <c r="ONY663"/>
      <c r="ONZ663"/>
      <c r="OOA663"/>
      <c r="OOB663"/>
      <c r="OOC663"/>
      <c r="OOD663"/>
      <c r="OOE663"/>
      <c r="OOF663"/>
      <c r="OOG663"/>
      <c r="OOH663"/>
      <c r="OOI663"/>
      <c r="OOJ663"/>
      <c r="OOK663"/>
      <c r="OOL663"/>
      <c r="OOM663"/>
      <c r="OON663"/>
      <c r="OOO663"/>
      <c r="OOP663"/>
      <c r="OOQ663"/>
      <c r="OOR663"/>
      <c r="OOS663"/>
      <c r="OOT663"/>
      <c r="OOU663"/>
      <c r="OOV663"/>
      <c r="OOW663"/>
      <c r="OOX663"/>
      <c r="OOY663"/>
      <c r="OOZ663"/>
      <c r="OPA663"/>
      <c r="OPB663"/>
      <c r="OPC663"/>
      <c r="OPD663"/>
      <c r="OPE663"/>
      <c r="OPF663"/>
      <c r="OPG663"/>
      <c r="OPH663"/>
      <c r="OPI663"/>
      <c r="OPJ663"/>
      <c r="OPK663"/>
      <c r="OPL663"/>
      <c r="OPM663"/>
      <c r="OPN663"/>
      <c r="OPO663"/>
      <c r="OPP663"/>
      <c r="OPQ663"/>
      <c r="OPR663"/>
      <c r="OPS663"/>
      <c r="OPT663"/>
      <c r="OPU663"/>
      <c r="OPV663"/>
      <c r="OPW663"/>
      <c r="OPX663"/>
      <c r="OPY663"/>
      <c r="OPZ663"/>
      <c r="OQA663"/>
      <c r="OQB663"/>
      <c r="OQC663"/>
      <c r="OQD663"/>
      <c r="OQE663"/>
      <c r="OQF663"/>
      <c r="OQG663"/>
      <c r="OQH663"/>
      <c r="OQI663"/>
      <c r="OQJ663"/>
      <c r="OQK663"/>
      <c r="OQL663"/>
      <c r="OQM663"/>
      <c r="OQN663"/>
      <c r="OQO663"/>
      <c r="OQP663"/>
      <c r="OQQ663"/>
      <c r="OQR663"/>
      <c r="OQS663"/>
      <c r="OQT663"/>
      <c r="OQU663"/>
      <c r="OQV663"/>
      <c r="OQW663"/>
      <c r="OQX663"/>
      <c r="OQY663"/>
      <c r="OQZ663"/>
      <c r="ORA663"/>
      <c r="ORB663"/>
      <c r="ORC663"/>
      <c r="ORD663"/>
      <c r="ORE663"/>
      <c r="ORF663"/>
      <c r="ORG663"/>
      <c r="ORH663"/>
      <c r="ORI663"/>
      <c r="ORJ663"/>
      <c r="ORK663"/>
      <c r="ORL663"/>
      <c r="ORM663"/>
      <c r="ORN663"/>
      <c r="ORO663"/>
      <c r="ORP663"/>
      <c r="ORQ663"/>
      <c r="ORR663"/>
      <c r="ORS663"/>
      <c r="ORT663"/>
      <c r="ORU663"/>
      <c r="ORV663"/>
      <c r="ORW663"/>
      <c r="ORX663"/>
      <c r="ORY663"/>
      <c r="ORZ663"/>
      <c r="OSA663"/>
      <c r="OSB663"/>
      <c r="OSC663"/>
      <c r="OSD663"/>
      <c r="OSE663"/>
      <c r="OSF663"/>
      <c r="OSG663"/>
      <c r="OSH663"/>
      <c r="OSI663"/>
      <c r="OSJ663"/>
      <c r="OSK663"/>
      <c r="OSL663"/>
      <c r="OSM663"/>
      <c r="OSN663"/>
      <c r="OSO663"/>
      <c r="OSP663"/>
      <c r="OSQ663"/>
      <c r="OSR663"/>
      <c r="OSS663"/>
      <c r="OST663"/>
      <c r="OSU663"/>
      <c r="OSV663"/>
      <c r="OSW663"/>
      <c r="OSX663"/>
      <c r="OSY663"/>
      <c r="OSZ663"/>
      <c r="OTA663"/>
      <c r="OTB663"/>
      <c r="OTC663"/>
      <c r="OTD663"/>
      <c r="OTE663"/>
      <c r="OTF663"/>
      <c r="OTG663"/>
      <c r="OTH663"/>
      <c r="OTI663"/>
      <c r="OTJ663"/>
      <c r="OTK663"/>
      <c r="OTL663"/>
      <c r="OTM663"/>
      <c r="OTN663"/>
      <c r="OTO663"/>
      <c r="OTP663"/>
      <c r="OTQ663"/>
      <c r="OTR663"/>
      <c r="OTS663"/>
      <c r="OTT663"/>
      <c r="OTU663"/>
      <c r="OTV663"/>
      <c r="OTW663"/>
      <c r="OTX663"/>
      <c r="OTY663"/>
      <c r="OTZ663"/>
      <c r="OUA663"/>
      <c r="OUB663"/>
      <c r="OUC663"/>
      <c r="OUD663"/>
      <c r="OUE663"/>
      <c r="OUF663"/>
      <c r="OUG663"/>
      <c r="OUH663"/>
      <c r="OUI663"/>
      <c r="OUJ663"/>
      <c r="OUK663"/>
      <c r="OUL663"/>
      <c r="OUM663"/>
      <c r="OUN663"/>
      <c r="OUO663"/>
      <c r="OUP663"/>
      <c r="OUQ663"/>
      <c r="OUR663"/>
      <c r="OUS663"/>
      <c r="OUT663"/>
      <c r="OUU663"/>
      <c r="OUV663"/>
      <c r="OUW663"/>
      <c r="OUX663"/>
      <c r="OUY663"/>
      <c r="OUZ663"/>
      <c r="OVA663"/>
      <c r="OVB663"/>
      <c r="OVC663"/>
      <c r="OVD663"/>
      <c r="OVE663"/>
      <c r="OVF663"/>
      <c r="OVG663"/>
      <c r="OVH663"/>
      <c r="OVI663"/>
      <c r="OVJ663"/>
      <c r="OVK663"/>
      <c r="OVL663"/>
      <c r="OVM663"/>
      <c r="OVN663"/>
      <c r="OVO663"/>
      <c r="OVP663"/>
      <c r="OVQ663"/>
      <c r="OVR663"/>
      <c r="OVS663"/>
      <c r="OVT663"/>
      <c r="OVU663"/>
      <c r="OVV663"/>
      <c r="OVW663"/>
      <c r="OVX663"/>
      <c r="OVY663"/>
      <c r="OVZ663"/>
      <c r="OWA663"/>
      <c r="OWB663"/>
      <c r="OWC663"/>
      <c r="OWD663"/>
      <c r="OWE663"/>
      <c r="OWF663"/>
      <c r="OWG663"/>
      <c r="OWH663"/>
      <c r="OWI663"/>
      <c r="OWJ663"/>
      <c r="OWK663"/>
      <c r="OWL663"/>
      <c r="OWM663"/>
      <c r="OWN663"/>
      <c r="OWO663"/>
      <c r="OWP663"/>
      <c r="OWQ663"/>
      <c r="OWR663"/>
      <c r="OWS663"/>
      <c r="OWT663"/>
      <c r="OWU663"/>
      <c r="OWV663"/>
      <c r="OWW663"/>
      <c r="OWX663"/>
      <c r="OWY663"/>
      <c r="OWZ663"/>
      <c r="OXA663"/>
      <c r="OXB663"/>
      <c r="OXC663"/>
      <c r="OXD663"/>
      <c r="OXE663"/>
      <c r="OXF663"/>
      <c r="OXG663"/>
      <c r="OXH663"/>
      <c r="OXI663"/>
      <c r="OXJ663"/>
      <c r="OXK663"/>
      <c r="OXL663"/>
      <c r="OXM663"/>
      <c r="OXN663"/>
      <c r="OXO663"/>
      <c r="OXP663"/>
      <c r="OXQ663"/>
      <c r="OXR663"/>
      <c r="OXS663"/>
      <c r="OXT663"/>
      <c r="OXU663"/>
      <c r="OXV663"/>
      <c r="OXW663"/>
      <c r="OXX663"/>
      <c r="OXY663"/>
      <c r="OXZ663"/>
      <c r="OYA663"/>
      <c r="OYB663"/>
      <c r="OYC663"/>
      <c r="OYD663"/>
      <c r="OYE663"/>
      <c r="OYF663"/>
      <c r="OYG663"/>
      <c r="OYH663"/>
      <c r="OYI663"/>
      <c r="OYJ663"/>
      <c r="OYK663"/>
      <c r="OYL663"/>
      <c r="OYM663"/>
      <c r="OYN663"/>
      <c r="OYO663"/>
      <c r="OYP663"/>
      <c r="OYQ663"/>
      <c r="OYR663"/>
      <c r="OYS663"/>
      <c r="OYT663"/>
      <c r="OYU663"/>
      <c r="OYV663"/>
      <c r="OYW663"/>
      <c r="OYX663"/>
      <c r="OYY663"/>
      <c r="OYZ663"/>
      <c r="OZA663"/>
      <c r="OZB663"/>
      <c r="OZC663"/>
      <c r="OZD663"/>
      <c r="OZE663"/>
      <c r="OZF663"/>
      <c r="OZG663"/>
      <c r="OZH663"/>
      <c r="OZI663"/>
      <c r="OZJ663"/>
      <c r="OZK663"/>
      <c r="OZL663"/>
      <c r="OZM663"/>
      <c r="OZN663"/>
      <c r="OZO663"/>
      <c r="OZP663"/>
      <c r="OZQ663"/>
      <c r="OZR663"/>
      <c r="OZS663"/>
      <c r="OZT663"/>
      <c r="OZU663"/>
      <c r="OZV663"/>
      <c r="OZW663"/>
      <c r="OZX663"/>
      <c r="OZY663"/>
      <c r="OZZ663"/>
      <c r="PAA663"/>
      <c r="PAB663"/>
      <c r="PAC663"/>
      <c r="PAD663"/>
      <c r="PAE663"/>
      <c r="PAF663"/>
      <c r="PAG663"/>
      <c r="PAH663"/>
      <c r="PAI663"/>
      <c r="PAJ663"/>
      <c r="PAK663"/>
      <c r="PAL663"/>
      <c r="PAM663"/>
      <c r="PAN663"/>
      <c r="PAO663"/>
      <c r="PAP663"/>
      <c r="PAQ663"/>
      <c r="PAR663"/>
      <c r="PAS663"/>
      <c r="PAT663"/>
      <c r="PAU663"/>
      <c r="PAV663"/>
      <c r="PAW663"/>
      <c r="PAX663"/>
      <c r="PAY663"/>
      <c r="PAZ663"/>
      <c r="PBA663"/>
      <c r="PBB663"/>
      <c r="PBC663"/>
      <c r="PBD663"/>
      <c r="PBE663"/>
      <c r="PBF663"/>
      <c r="PBG663"/>
      <c r="PBH663"/>
      <c r="PBI663"/>
      <c r="PBJ663"/>
      <c r="PBK663"/>
      <c r="PBL663"/>
      <c r="PBM663"/>
      <c r="PBN663"/>
      <c r="PBO663"/>
      <c r="PBP663"/>
      <c r="PBQ663"/>
      <c r="PBR663"/>
      <c r="PBS663"/>
      <c r="PBT663"/>
      <c r="PBU663"/>
      <c r="PBV663"/>
      <c r="PBW663"/>
      <c r="PBX663"/>
      <c r="PBY663"/>
      <c r="PBZ663"/>
      <c r="PCA663"/>
      <c r="PCB663"/>
      <c r="PCC663"/>
      <c r="PCD663"/>
      <c r="PCE663"/>
      <c r="PCF663"/>
      <c r="PCG663"/>
      <c r="PCH663"/>
      <c r="PCI663"/>
      <c r="PCJ663"/>
      <c r="PCK663"/>
      <c r="PCL663"/>
      <c r="PCM663"/>
      <c r="PCN663"/>
      <c r="PCO663"/>
      <c r="PCP663"/>
      <c r="PCQ663"/>
      <c r="PCR663"/>
      <c r="PCS663"/>
      <c r="PCT663"/>
      <c r="PCU663"/>
      <c r="PCV663"/>
      <c r="PCW663"/>
      <c r="PCX663"/>
      <c r="PCY663"/>
      <c r="PCZ663"/>
      <c r="PDA663"/>
      <c r="PDB663"/>
      <c r="PDC663"/>
      <c r="PDD663"/>
      <c r="PDE663"/>
      <c r="PDF663"/>
      <c r="PDG663"/>
      <c r="PDH663"/>
      <c r="PDI663"/>
      <c r="PDJ663"/>
      <c r="PDK663"/>
      <c r="PDL663"/>
      <c r="PDM663"/>
      <c r="PDN663"/>
      <c r="PDO663"/>
      <c r="PDP663"/>
      <c r="PDQ663"/>
      <c r="PDR663"/>
      <c r="PDS663"/>
      <c r="PDT663"/>
      <c r="PDU663"/>
      <c r="PDV663"/>
      <c r="PDW663"/>
      <c r="PDX663"/>
      <c r="PDY663"/>
      <c r="PDZ663"/>
      <c r="PEA663"/>
      <c r="PEB663"/>
      <c r="PEC663"/>
      <c r="PED663"/>
      <c r="PEE663"/>
      <c r="PEF663"/>
      <c r="PEG663"/>
      <c r="PEH663"/>
      <c r="PEI663"/>
      <c r="PEJ663"/>
      <c r="PEK663"/>
      <c r="PEL663"/>
      <c r="PEM663"/>
      <c r="PEN663"/>
      <c r="PEO663"/>
      <c r="PEP663"/>
      <c r="PEQ663"/>
      <c r="PER663"/>
      <c r="PES663"/>
      <c r="PET663"/>
      <c r="PEU663"/>
      <c r="PEV663"/>
      <c r="PEW663"/>
      <c r="PEX663"/>
      <c r="PEY663"/>
      <c r="PEZ663"/>
      <c r="PFA663"/>
      <c r="PFB663"/>
      <c r="PFC663"/>
      <c r="PFD663"/>
      <c r="PFE663"/>
      <c r="PFF663"/>
      <c r="PFG663"/>
      <c r="PFH663"/>
      <c r="PFI663"/>
      <c r="PFJ663"/>
      <c r="PFK663"/>
      <c r="PFL663"/>
      <c r="PFM663"/>
      <c r="PFN663"/>
      <c r="PFO663"/>
      <c r="PFP663"/>
      <c r="PFQ663"/>
      <c r="PFR663"/>
      <c r="PFS663"/>
      <c r="PFT663"/>
      <c r="PFU663"/>
      <c r="PFV663"/>
      <c r="PFW663"/>
      <c r="PFX663"/>
      <c r="PFY663"/>
      <c r="PFZ663"/>
      <c r="PGA663"/>
      <c r="PGB663"/>
      <c r="PGC663"/>
      <c r="PGD663"/>
      <c r="PGE663"/>
      <c r="PGF663"/>
      <c r="PGG663"/>
      <c r="PGH663"/>
      <c r="PGI663"/>
      <c r="PGJ663"/>
      <c r="PGK663"/>
      <c r="PGL663"/>
      <c r="PGM663"/>
      <c r="PGN663"/>
      <c r="PGO663"/>
      <c r="PGP663"/>
      <c r="PGQ663"/>
      <c r="PGR663"/>
      <c r="PGS663"/>
      <c r="PGT663"/>
      <c r="PGU663"/>
      <c r="PGV663"/>
      <c r="PGW663"/>
      <c r="PGX663"/>
      <c r="PGY663"/>
      <c r="PGZ663"/>
      <c r="PHA663"/>
      <c r="PHB663"/>
      <c r="PHC663"/>
      <c r="PHD663"/>
      <c r="PHE663"/>
      <c r="PHF663"/>
      <c r="PHG663"/>
      <c r="PHH663"/>
      <c r="PHI663"/>
      <c r="PHJ663"/>
      <c r="PHK663"/>
      <c r="PHL663"/>
      <c r="PHM663"/>
      <c r="PHN663"/>
      <c r="PHO663"/>
      <c r="PHP663"/>
      <c r="PHQ663"/>
      <c r="PHR663"/>
      <c r="PHS663"/>
      <c r="PHT663"/>
      <c r="PHU663"/>
      <c r="PHV663"/>
      <c r="PHW663"/>
      <c r="PHX663"/>
      <c r="PHY663"/>
      <c r="PHZ663"/>
      <c r="PIA663"/>
      <c r="PIB663"/>
      <c r="PIC663"/>
      <c r="PID663"/>
      <c r="PIE663"/>
      <c r="PIF663"/>
      <c r="PIG663"/>
      <c r="PIH663"/>
      <c r="PII663"/>
      <c r="PIJ663"/>
      <c r="PIK663"/>
      <c r="PIL663"/>
      <c r="PIM663"/>
      <c r="PIN663"/>
      <c r="PIO663"/>
      <c r="PIP663"/>
      <c r="PIQ663"/>
      <c r="PIR663"/>
      <c r="PIS663"/>
      <c r="PIT663"/>
      <c r="PIU663"/>
      <c r="PIV663"/>
      <c r="PIW663"/>
      <c r="PIX663"/>
      <c r="PIY663"/>
      <c r="PIZ663"/>
      <c r="PJA663"/>
      <c r="PJB663"/>
      <c r="PJC663"/>
      <c r="PJD663"/>
      <c r="PJE663"/>
      <c r="PJF663"/>
      <c r="PJG663"/>
      <c r="PJH663"/>
      <c r="PJI663"/>
      <c r="PJJ663"/>
      <c r="PJK663"/>
      <c r="PJL663"/>
      <c r="PJM663"/>
      <c r="PJN663"/>
      <c r="PJO663"/>
      <c r="PJP663"/>
      <c r="PJQ663"/>
      <c r="PJR663"/>
      <c r="PJS663"/>
      <c r="PJT663"/>
      <c r="PJU663"/>
      <c r="PJV663"/>
      <c r="PJW663"/>
      <c r="PJX663"/>
      <c r="PJY663"/>
      <c r="PJZ663"/>
      <c r="PKA663"/>
      <c r="PKB663"/>
      <c r="PKC663"/>
      <c r="PKD663"/>
      <c r="PKE663"/>
      <c r="PKF663"/>
      <c r="PKG663"/>
      <c r="PKH663"/>
      <c r="PKI663"/>
      <c r="PKJ663"/>
      <c r="PKK663"/>
      <c r="PKL663"/>
      <c r="PKM663"/>
      <c r="PKN663"/>
      <c r="PKO663"/>
      <c r="PKP663"/>
      <c r="PKQ663"/>
      <c r="PKR663"/>
      <c r="PKS663"/>
      <c r="PKT663"/>
      <c r="PKU663"/>
      <c r="PKV663"/>
      <c r="PKW663"/>
      <c r="PKX663"/>
      <c r="PKY663"/>
      <c r="PKZ663"/>
      <c r="PLA663"/>
      <c r="PLB663"/>
      <c r="PLC663"/>
      <c r="PLD663"/>
      <c r="PLE663"/>
      <c r="PLF663"/>
      <c r="PLG663"/>
      <c r="PLH663"/>
      <c r="PLI663"/>
      <c r="PLJ663"/>
      <c r="PLK663"/>
      <c r="PLL663"/>
      <c r="PLM663"/>
      <c r="PLN663"/>
      <c r="PLO663"/>
      <c r="PLP663"/>
      <c r="PLQ663"/>
      <c r="PLR663"/>
      <c r="PLS663"/>
      <c r="PLT663"/>
      <c r="PLU663"/>
      <c r="PLV663"/>
      <c r="PLW663"/>
      <c r="PLX663"/>
      <c r="PLY663"/>
      <c r="PLZ663"/>
      <c r="PMA663"/>
      <c r="PMB663"/>
      <c r="PMC663"/>
      <c r="PMD663"/>
      <c r="PME663"/>
      <c r="PMF663"/>
      <c r="PMG663"/>
      <c r="PMH663"/>
      <c r="PMI663"/>
      <c r="PMJ663"/>
      <c r="PMK663"/>
      <c r="PML663"/>
      <c r="PMM663"/>
      <c r="PMN663"/>
      <c r="PMO663"/>
      <c r="PMP663"/>
      <c r="PMQ663"/>
      <c r="PMR663"/>
      <c r="PMS663"/>
      <c r="PMT663"/>
      <c r="PMU663"/>
      <c r="PMV663"/>
      <c r="PMW663"/>
      <c r="PMX663"/>
      <c r="PMY663"/>
      <c r="PMZ663"/>
      <c r="PNA663"/>
      <c r="PNB663"/>
      <c r="PNC663"/>
      <c r="PND663"/>
      <c r="PNE663"/>
      <c r="PNF663"/>
      <c r="PNG663"/>
      <c r="PNH663"/>
      <c r="PNI663"/>
      <c r="PNJ663"/>
      <c r="PNK663"/>
      <c r="PNL663"/>
      <c r="PNM663"/>
      <c r="PNN663"/>
      <c r="PNO663"/>
      <c r="PNP663"/>
      <c r="PNQ663"/>
      <c r="PNR663"/>
      <c r="PNS663"/>
      <c r="PNT663"/>
      <c r="PNU663"/>
      <c r="PNV663"/>
      <c r="PNW663"/>
      <c r="PNX663"/>
      <c r="PNY663"/>
      <c r="PNZ663"/>
      <c r="POA663"/>
      <c r="POB663"/>
      <c r="POC663"/>
      <c r="POD663"/>
      <c r="POE663"/>
      <c r="POF663"/>
      <c r="POG663"/>
      <c r="POH663"/>
      <c r="POI663"/>
      <c r="POJ663"/>
      <c r="POK663"/>
      <c r="POL663"/>
      <c r="POM663"/>
      <c r="PON663"/>
      <c r="POO663"/>
      <c r="POP663"/>
      <c r="POQ663"/>
      <c r="POR663"/>
      <c r="POS663"/>
      <c r="POT663"/>
      <c r="POU663"/>
      <c r="POV663"/>
      <c r="POW663"/>
      <c r="POX663"/>
      <c r="POY663"/>
      <c r="POZ663"/>
      <c r="PPA663"/>
      <c r="PPB663"/>
      <c r="PPC663"/>
      <c r="PPD663"/>
      <c r="PPE663"/>
      <c r="PPF663"/>
      <c r="PPG663"/>
      <c r="PPH663"/>
      <c r="PPI663"/>
      <c r="PPJ663"/>
      <c r="PPK663"/>
      <c r="PPL663"/>
      <c r="PPM663"/>
      <c r="PPN663"/>
      <c r="PPO663"/>
      <c r="PPP663"/>
      <c r="PPQ663"/>
      <c r="PPR663"/>
      <c r="PPS663"/>
      <c r="PPT663"/>
      <c r="PPU663"/>
      <c r="PPV663"/>
      <c r="PPW663"/>
      <c r="PPX663"/>
      <c r="PPY663"/>
      <c r="PPZ663"/>
      <c r="PQA663"/>
      <c r="PQB663"/>
      <c r="PQC663"/>
      <c r="PQD663"/>
      <c r="PQE663"/>
      <c r="PQF663"/>
      <c r="PQG663"/>
      <c r="PQH663"/>
      <c r="PQI663"/>
      <c r="PQJ663"/>
      <c r="PQK663"/>
      <c r="PQL663"/>
      <c r="PQM663"/>
      <c r="PQN663"/>
      <c r="PQO663"/>
      <c r="PQP663"/>
      <c r="PQQ663"/>
      <c r="PQR663"/>
      <c r="PQS663"/>
      <c r="PQT663"/>
      <c r="PQU663"/>
      <c r="PQV663"/>
      <c r="PQW663"/>
      <c r="PQX663"/>
      <c r="PQY663"/>
      <c r="PQZ663"/>
      <c r="PRA663"/>
      <c r="PRB663"/>
      <c r="PRC663"/>
      <c r="PRD663"/>
      <c r="PRE663"/>
      <c r="PRF663"/>
      <c r="PRG663"/>
      <c r="PRH663"/>
      <c r="PRI663"/>
      <c r="PRJ663"/>
      <c r="PRK663"/>
      <c r="PRL663"/>
      <c r="PRM663"/>
      <c r="PRN663"/>
      <c r="PRO663"/>
      <c r="PRP663"/>
      <c r="PRQ663"/>
      <c r="PRR663"/>
      <c r="PRS663"/>
      <c r="PRT663"/>
      <c r="PRU663"/>
      <c r="PRV663"/>
      <c r="PRW663"/>
      <c r="PRX663"/>
      <c r="PRY663"/>
      <c r="PRZ663"/>
      <c r="PSA663"/>
      <c r="PSB663"/>
      <c r="PSC663"/>
      <c r="PSD663"/>
      <c r="PSE663"/>
      <c r="PSF663"/>
      <c r="PSG663"/>
      <c r="PSH663"/>
      <c r="PSI663"/>
      <c r="PSJ663"/>
      <c r="PSK663"/>
      <c r="PSL663"/>
      <c r="PSM663"/>
      <c r="PSN663"/>
      <c r="PSO663"/>
      <c r="PSP663"/>
      <c r="PSQ663"/>
      <c r="PSR663"/>
      <c r="PSS663"/>
      <c r="PST663"/>
      <c r="PSU663"/>
      <c r="PSV663"/>
      <c r="PSW663"/>
      <c r="PSX663"/>
      <c r="PSY663"/>
      <c r="PSZ663"/>
      <c r="PTA663"/>
      <c r="PTB663"/>
      <c r="PTC663"/>
      <c r="PTD663"/>
      <c r="PTE663"/>
      <c r="PTF663"/>
      <c r="PTG663"/>
      <c r="PTH663"/>
      <c r="PTI663"/>
      <c r="PTJ663"/>
      <c r="PTK663"/>
      <c r="PTL663"/>
      <c r="PTM663"/>
      <c r="PTN663"/>
      <c r="PTO663"/>
      <c r="PTP663"/>
      <c r="PTQ663"/>
      <c r="PTR663"/>
      <c r="PTS663"/>
      <c r="PTT663"/>
      <c r="PTU663"/>
      <c r="PTV663"/>
      <c r="PTW663"/>
      <c r="PTX663"/>
      <c r="PTY663"/>
      <c r="PTZ663"/>
      <c r="PUA663"/>
      <c r="PUB663"/>
      <c r="PUC663"/>
      <c r="PUD663"/>
      <c r="PUE663"/>
      <c r="PUF663"/>
      <c r="PUG663"/>
      <c r="PUH663"/>
      <c r="PUI663"/>
      <c r="PUJ663"/>
      <c r="PUK663"/>
      <c r="PUL663"/>
      <c r="PUM663"/>
      <c r="PUN663"/>
      <c r="PUO663"/>
      <c r="PUP663"/>
      <c r="PUQ663"/>
      <c r="PUR663"/>
      <c r="PUS663"/>
      <c r="PUT663"/>
      <c r="PUU663"/>
      <c r="PUV663"/>
      <c r="PUW663"/>
      <c r="PUX663"/>
      <c r="PUY663"/>
      <c r="PUZ663"/>
      <c r="PVA663"/>
      <c r="PVB663"/>
      <c r="PVC663"/>
      <c r="PVD663"/>
      <c r="PVE663"/>
      <c r="PVF663"/>
      <c r="PVG663"/>
      <c r="PVH663"/>
      <c r="PVI663"/>
      <c r="PVJ663"/>
      <c r="PVK663"/>
      <c r="PVL663"/>
      <c r="PVM663"/>
      <c r="PVN663"/>
      <c r="PVO663"/>
      <c r="PVP663"/>
      <c r="PVQ663"/>
      <c r="PVR663"/>
      <c r="PVS663"/>
      <c r="PVT663"/>
      <c r="PVU663"/>
      <c r="PVV663"/>
      <c r="PVW663"/>
      <c r="PVX663"/>
      <c r="PVY663"/>
      <c r="PVZ663"/>
      <c r="PWA663"/>
      <c r="PWB663"/>
      <c r="PWC663"/>
      <c r="PWD663"/>
      <c r="PWE663"/>
      <c r="PWF663"/>
      <c r="PWG663"/>
      <c r="PWH663"/>
      <c r="PWI663"/>
      <c r="PWJ663"/>
      <c r="PWK663"/>
      <c r="PWL663"/>
      <c r="PWM663"/>
      <c r="PWN663"/>
      <c r="PWO663"/>
      <c r="PWP663"/>
      <c r="PWQ663"/>
      <c r="PWR663"/>
      <c r="PWS663"/>
      <c r="PWT663"/>
      <c r="PWU663"/>
      <c r="PWV663"/>
      <c r="PWW663"/>
      <c r="PWX663"/>
      <c r="PWY663"/>
      <c r="PWZ663"/>
      <c r="PXA663"/>
      <c r="PXB663"/>
      <c r="PXC663"/>
      <c r="PXD663"/>
      <c r="PXE663"/>
      <c r="PXF663"/>
      <c r="PXG663"/>
      <c r="PXH663"/>
      <c r="PXI663"/>
      <c r="PXJ663"/>
      <c r="PXK663"/>
      <c r="PXL663"/>
      <c r="PXM663"/>
      <c r="PXN663"/>
      <c r="PXO663"/>
      <c r="PXP663"/>
      <c r="PXQ663"/>
      <c r="PXR663"/>
      <c r="PXS663"/>
      <c r="PXT663"/>
      <c r="PXU663"/>
      <c r="PXV663"/>
      <c r="PXW663"/>
      <c r="PXX663"/>
      <c r="PXY663"/>
      <c r="PXZ663"/>
      <c r="PYA663"/>
      <c r="PYB663"/>
      <c r="PYC663"/>
      <c r="PYD663"/>
      <c r="PYE663"/>
      <c r="PYF663"/>
      <c r="PYG663"/>
      <c r="PYH663"/>
      <c r="PYI663"/>
      <c r="PYJ663"/>
      <c r="PYK663"/>
      <c r="PYL663"/>
      <c r="PYM663"/>
      <c r="PYN663"/>
      <c r="PYO663"/>
      <c r="PYP663"/>
      <c r="PYQ663"/>
      <c r="PYR663"/>
      <c r="PYS663"/>
      <c r="PYT663"/>
      <c r="PYU663"/>
      <c r="PYV663"/>
      <c r="PYW663"/>
      <c r="PYX663"/>
      <c r="PYY663"/>
      <c r="PYZ663"/>
      <c r="PZA663"/>
      <c r="PZB663"/>
      <c r="PZC663"/>
      <c r="PZD663"/>
      <c r="PZE663"/>
      <c r="PZF663"/>
      <c r="PZG663"/>
      <c r="PZH663"/>
      <c r="PZI663"/>
      <c r="PZJ663"/>
      <c r="PZK663"/>
      <c r="PZL663"/>
      <c r="PZM663"/>
      <c r="PZN663"/>
      <c r="PZO663"/>
      <c r="PZP663"/>
      <c r="PZQ663"/>
      <c r="PZR663"/>
      <c r="PZS663"/>
      <c r="PZT663"/>
      <c r="PZU663"/>
      <c r="PZV663"/>
      <c r="PZW663"/>
      <c r="PZX663"/>
      <c r="PZY663"/>
      <c r="PZZ663"/>
      <c r="QAA663"/>
      <c r="QAB663"/>
      <c r="QAC663"/>
      <c r="QAD663"/>
      <c r="QAE663"/>
      <c r="QAF663"/>
      <c r="QAG663"/>
      <c r="QAH663"/>
      <c r="QAI663"/>
      <c r="QAJ663"/>
      <c r="QAK663"/>
      <c r="QAL663"/>
      <c r="QAM663"/>
      <c r="QAN663"/>
      <c r="QAO663"/>
      <c r="QAP663"/>
      <c r="QAQ663"/>
      <c r="QAR663"/>
      <c r="QAS663"/>
      <c r="QAT663"/>
      <c r="QAU663"/>
      <c r="QAV663"/>
      <c r="QAW663"/>
      <c r="QAX663"/>
      <c r="QAY663"/>
      <c r="QAZ663"/>
      <c r="QBA663"/>
      <c r="QBB663"/>
      <c r="QBC663"/>
      <c r="QBD663"/>
      <c r="QBE663"/>
      <c r="QBF663"/>
      <c r="QBG663"/>
      <c r="QBH663"/>
      <c r="QBI663"/>
      <c r="QBJ663"/>
      <c r="QBK663"/>
      <c r="QBL663"/>
      <c r="QBM663"/>
      <c r="QBN663"/>
      <c r="QBO663"/>
      <c r="QBP663"/>
      <c r="QBQ663"/>
      <c r="QBR663"/>
      <c r="QBS663"/>
      <c r="QBT663"/>
      <c r="QBU663"/>
      <c r="QBV663"/>
      <c r="QBW663"/>
      <c r="QBX663"/>
      <c r="QBY663"/>
      <c r="QBZ663"/>
      <c r="QCA663"/>
      <c r="QCB663"/>
      <c r="QCC663"/>
      <c r="QCD663"/>
      <c r="QCE663"/>
      <c r="QCF663"/>
      <c r="QCG663"/>
      <c r="QCH663"/>
      <c r="QCI663"/>
      <c r="QCJ663"/>
      <c r="QCK663"/>
      <c r="QCL663"/>
      <c r="QCM663"/>
      <c r="QCN663"/>
      <c r="QCO663"/>
      <c r="QCP663"/>
      <c r="QCQ663"/>
      <c r="QCR663"/>
      <c r="QCS663"/>
      <c r="QCT663"/>
      <c r="QCU663"/>
      <c r="QCV663"/>
      <c r="QCW663"/>
      <c r="QCX663"/>
      <c r="QCY663"/>
      <c r="QCZ663"/>
      <c r="QDA663"/>
      <c r="QDB663"/>
      <c r="QDC663"/>
      <c r="QDD663"/>
      <c r="QDE663"/>
      <c r="QDF663"/>
      <c r="QDG663"/>
      <c r="QDH663"/>
      <c r="QDI663"/>
      <c r="QDJ663"/>
      <c r="QDK663"/>
      <c r="QDL663"/>
      <c r="QDM663"/>
      <c r="QDN663"/>
      <c r="QDO663"/>
      <c r="QDP663"/>
      <c r="QDQ663"/>
      <c r="QDR663"/>
      <c r="QDS663"/>
      <c r="QDT663"/>
      <c r="QDU663"/>
      <c r="QDV663"/>
      <c r="QDW663"/>
      <c r="QDX663"/>
      <c r="QDY663"/>
      <c r="QDZ663"/>
      <c r="QEA663"/>
      <c r="QEB663"/>
      <c r="QEC663"/>
      <c r="QED663"/>
      <c r="QEE663"/>
      <c r="QEF663"/>
      <c r="QEG663"/>
      <c r="QEH663"/>
      <c r="QEI663"/>
      <c r="QEJ663"/>
      <c r="QEK663"/>
      <c r="QEL663"/>
      <c r="QEM663"/>
      <c r="QEN663"/>
      <c r="QEO663"/>
      <c r="QEP663"/>
      <c r="QEQ663"/>
      <c r="QER663"/>
      <c r="QES663"/>
      <c r="QET663"/>
      <c r="QEU663"/>
      <c r="QEV663"/>
      <c r="QEW663"/>
      <c r="QEX663"/>
      <c r="QEY663"/>
      <c r="QEZ663"/>
      <c r="QFA663"/>
      <c r="QFB663"/>
      <c r="QFC663"/>
      <c r="QFD663"/>
      <c r="QFE663"/>
      <c r="QFF663"/>
      <c r="QFG663"/>
      <c r="QFH663"/>
      <c r="QFI663"/>
      <c r="QFJ663"/>
      <c r="QFK663"/>
      <c r="QFL663"/>
      <c r="QFM663"/>
      <c r="QFN663"/>
      <c r="QFO663"/>
      <c r="QFP663"/>
      <c r="QFQ663"/>
      <c r="QFR663"/>
      <c r="QFS663"/>
      <c r="QFT663"/>
      <c r="QFU663"/>
      <c r="QFV663"/>
      <c r="QFW663"/>
      <c r="QFX663"/>
      <c r="QFY663"/>
      <c r="QFZ663"/>
      <c r="QGA663"/>
      <c r="QGB663"/>
      <c r="QGC663"/>
      <c r="QGD663"/>
      <c r="QGE663"/>
      <c r="QGF663"/>
      <c r="QGG663"/>
      <c r="QGH663"/>
      <c r="QGI663"/>
      <c r="QGJ663"/>
      <c r="QGK663"/>
      <c r="QGL663"/>
      <c r="QGM663"/>
      <c r="QGN663"/>
      <c r="QGO663"/>
      <c r="QGP663"/>
      <c r="QGQ663"/>
      <c r="QGR663"/>
      <c r="QGS663"/>
      <c r="QGT663"/>
      <c r="QGU663"/>
      <c r="QGV663"/>
      <c r="QGW663"/>
      <c r="QGX663"/>
      <c r="QGY663"/>
      <c r="QGZ663"/>
      <c r="QHA663"/>
      <c r="QHB663"/>
      <c r="QHC663"/>
      <c r="QHD663"/>
      <c r="QHE663"/>
      <c r="QHF663"/>
      <c r="QHG663"/>
      <c r="QHH663"/>
      <c r="QHI663"/>
      <c r="QHJ663"/>
      <c r="QHK663"/>
      <c r="QHL663"/>
      <c r="QHM663"/>
      <c r="QHN663"/>
      <c r="QHO663"/>
      <c r="QHP663"/>
      <c r="QHQ663"/>
      <c r="QHR663"/>
      <c r="QHS663"/>
      <c r="QHT663"/>
      <c r="QHU663"/>
      <c r="QHV663"/>
      <c r="QHW663"/>
      <c r="QHX663"/>
      <c r="QHY663"/>
      <c r="QHZ663"/>
      <c r="QIA663"/>
      <c r="QIB663"/>
      <c r="QIC663"/>
      <c r="QID663"/>
      <c r="QIE663"/>
      <c r="QIF663"/>
      <c r="QIG663"/>
      <c r="QIH663"/>
      <c r="QII663"/>
      <c r="QIJ663"/>
      <c r="QIK663"/>
      <c r="QIL663"/>
      <c r="QIM663"/>
      <c r="QIN663"/>
      <c r="QIO663"/>
      <c r="QIP663"/>
      <c r="QIQ663"/>
      <c r="QIR663"/>
      <c r="QIS663"/>
      <c r="QIT663"/>
      <c r="QIU663"/>
      <c r="QIV663"/>
      <c r="QIW663"/>
      <c r="QIX663"/>
      <c r="QIY663"/>
      <c r="QIZ663"/>
      <c r="QJA663"/>
      <c r="QJB663"/>
      <c r="QJC663"/>
      <c r="QJD663"/>
      <c r="QJE663"/>
      <c r="QJF663"/>
      <c r="QJG663"/>
      <c r="QJH663"/>
      <c r="QJI663"/>
      <c r="QJJ663"/>
      <c r="QJK663"/>
      <c r="QJL663"/>
      <c r="QJM663"/>
      <c r="QJN663"/>
      <c r="QJO663"/>
      <c r="QJP663"/>
      <c r="QJQ663"/>
      <c r="QJR663"/>
      <c r="QJS663"/>
      <c r="QJT663"/>
      <c r="QJU663"/>
      <c r="QJV663"/>
      <c r="QJW663"/>
      <c r="QJX663"/>
      <c r="QJY663"/>
      <c r="QJZ663"/>
      <c r="QKA663"/>
      <c r="QKB663"/>
      <c r="QKC663"/>
      <c r="QKD663"/>
      <c r="QKE663"/>
      <c r="QKF663"/>
      <c r="QKG663"/>
      <c r="QKH663"/>
      <c r="QKI663"/>
      <c r="QKJ663"/>
      <c r="QKK663"/>
      <c r="QKL663"/>
      <c r="QKM663"/>
      <c r="QKN663"/>
      <c r="QKO663"/>
      <c r="QKP663"/>
      <c r="QKQ663"/>
      <c r="QKR663"/>
      <c r="QKS663"/>
      <c r="QKT663"/>
      <c r="QKU663"/>
      <c r="QKV663"/>
      <c r="QKW663"/>
      <c r="QKX663"/>
      <c r="QKY663"/>
      <c r="QKZ663"/>
      <c r="QLA663"/>
      <c r="QLB663"/>
      <c r="QLC663"/>
      <c r="QLD663"/>
      <c r="QLE663"/>
      <c r="QLF663"/>
      <c r="QLG663"/>
      <c r="QLH663"/>
      <c r="QLI663"/>
      <c r="QLJ663"/>
      <c r="QLK663"/>
      <c r="QLL663"/>
      <c r="QLM663"/>
      <c r="QLN663"/>
      <c r="QLO663"/>
      <c r="QLP663"/>
      <c r="QLQ663"/>
      <c r="QLR663"/>
      <c r="QLS663"/>
      <c r="QLT663"/>
      <c r="QLU663"/>
      <c r="QLV663"/>
      <c r="QLW663"/>
      <c r="QLX663"/>
      <c r="QLY663"/>
      <c r="QLZ663"/>
      <c r="QMA663"/>
      <c r="QMB663"/>
      <c r="QMC663"/>
      <c r="QMD663"/>
      <c r="QME663"/>
      <c r="QMF663"/>
      <c r="QMG663"/>
      <c r="QMH663"/>
      <c r="QMI663"/>
      <c r="QMJ663"/>
      <c r="QMK663"/>
      <c r="QML663"/>
      <c r="QMM663"/>
      <c r="QMN663"/>
      <c r="QMO663"/>
      <c r="QMP663"/>
      <c r="QMQ663"/>
      <c r="QMR663"/>
      <c r="QMS663"/>
      <c r="QMT663"/>
      <c r="QMU663"/>
      <c r="QMV663"/>
      <c r="QMW663"/>
      <c r="QMX663"/>
      <c r="QMY663"/>
      <c r="QMZ663"/>
      <c r="QNA663"/>
      <c r="QNB663"/>
      <c r="QNC663"/>
      <c r="QND663"/>
      <c r="QNE663"/>
      <c r="QNF663"/>
      <c r="QNG663"/>
      <c r="QNH663"/>
      <c r="QNI663"/>
      <c r="QNJ663"/>
      <c r="QNK663"/>
      <c r="QNL663"/>
      <c r="QNM663"/>
      <c r="QNN663"/>
      <c r="QNO663"/>
      <c r="QNP663"/>
      <c r="QNQ663"/>
      <c r="QNR663"/>
      <c r="QNS663"/>
      <c r="QNT663"/>
      <c r="QNU663"/>
      <c r="QNV663"/>
      <c r="QNW663"/>
      <c r="QNX663"/>
      <c r="QNY663"/>
      <c r="QNZ663"/>
      <c r="QOA663"/>
      <c r="QOB663"/>
      <c r="QOC663"/>
      <c r="QOD663"/>
      <c r="QOE663"/>
      <c r="QOF663"/>
      <c r="QOG663"/>
      <c r="QOH663"/>
      <c r="QOI663"/>
      <c r="QOJ663"/>
      <c r="QOK663"/>
      <c r="QOL663"/>
      <c r="QOM663"/>
      <c r="QON663"/>
      <c r="QOO663"/>
      <c r="QOP663"/>
      <c r="QOQ663"/>
      <c r="QOR663"/>
      <c r="QOS663"/>
      <c r="QOT663"/>
      <c r="QOU663"/>
      <c r="QOV663"/>
      <c r="QOW663"/>
      <c r="QOX663"/>
      <c r="QOY663"/>
      <c r="QOZ663"/>
      <c r="QPA663"/>
      <c r="QPB663"/>
      <c r="QPC663"/>
      <c r="QPD663"/>
      <c r="QPE663"/>
      <c r="QPF663"/>
      <c r="QPG663"/>
      <c r="QPH663"/>
      <c r="QPI663"/>
      <c r="QPJ663"/>
      <c r="QPK663"/>
      <c r="QPL663"/>
      <c r="QPM663"/>
      <c r="QPN663"/>
      <c r="QPO663"/>
      <c r="QPP663"/>
      <c r="QPQ663"/>
      <c r="QPR663"/>
      <c r="QPS663"/>
      <c r="QPT663"/>
      <c r="QPU663"/>
      <c r="QPV663"/>
      <c r="QPW663"/>
      <c r="QPX663"/>
      <c r="QPY663"/>
      <c r="QPZ663"/>
      <c r="QQA663"/>
      <c r="QQB663"/>
      <c r="QQC663"/>
      <c r="QQD663"/>
      <c r="QQE663"/>
      <c r="QQF663"/>
      <c r="QQG663"/>
      <c r="QQH663"/>
      <c r="QQI663"/>
      <c r="QQJ663"/>
      <c r="QQK663"/>
      <c r="QQL663"/>
      <c r="QQM663"/>
      <c r="QQN663"/>
      <c r="QQO663"/>
      <c r="QQP663"/>
      <c r="QQQ663"/>
      <c r="QQR663"/>
      <c r="QQS663"/>
      <c r="QQT663"/>
      <c r="QQU663"/>
      <c r="QQV663"/>
      <c r="QQW663"/>
      <c r="QQX663"/>
      <c r="QQY663"/>
      <c r="QQZ663"/>
      <c r="QRA663"/>
      <c r="QRB663"/>
      <c r="QRC663"/>
      <c r="QRD663"/>
      <c r="QRE663"/>
      <c r="QRF663"/>
      <c r="QRG663"/>
      <c r="QRH663"/>
      <c r="QRI663"/>
      <c r="QRJ663"/>
      <c r="QRK663"/>
      <c r="QRL663"/>
      <c r="QRM663"/>
      <c r="QRN663"/>
      <c r="QRO663"/>
      <c r="QRP663"/>
      <c r="QRQ663"/>
      <c r="QRR663"/>
      <c r="QRS663"/>
      <c r="QRT663"/>
      <c r="QRU663"/>
      <c r="QRV663"/>
      <c r="QRW663"/>
      <c r="QRX663"/>
      <c r="QRY663"/>
      <c r="QRZ663"/>
      <c r="QSA663"/>
      <c r="QSB663"/>
      <c r="QSC663"/>
      <c r="QSD663"/>
      <c r="QSE663"/>
      <c r="QSF663"/>
      <c r="QSG663"/>
      <c r="QSH663"/>
      <c r="QSI663"/>
      <c r="QSJ663"/>
      <c r="QSK663"/>
      <c r="QSL663"/>
      <c r="QSM663"/>
      <c r="QSN663"/>
      <c r="QSO663"/>
      <c r="QSP663"/>
      <c r="QSQ663"/>
      <c r="QSR663"/>
      <c r="QSS663"/>
      <c r="QST663"/>
      <c r="QSU663"/>
      <c r="QSV663"/>
      <c r="QSW663"/>
      <c r="QSX663"/>
      <c r="QSY663"/>
      <c r="QSZ663"/>
      <c r="QTA663"/>
      <c r="QTB663"/>
      <c r="QTC663"/>
      <c r="QTD663"/>
      <c r="QTE663"/>
      <c r="QTF663"/>
      <c r="QTG663"/>
      <c r="QTH663"/>
      <c r="QTI663"/>
      <c r="QTJ663"/>
      <c r="QTK663"/>
      <c r="QTL663"/>
      <c r="QTM663"/>
      <c r="QTN663"/>
      <c r="QTO663"/>
      <c r="QTP663"/>
      <c r="QTQ663"/>
      <c r="QTR663"/>
      <c r="QTS663"/>
      <c r="QTT663"/>
      <c r="QTU663"/>
      <c r="QTV663"/>
      <c r="QTW663"/>
      <c r="QTX663"/>
      <c r="QTY663"/>
      <c r="QTZ663"/>
      <c r="QUA663"/>
      <c r="QUB663"/>
      <c r="QUC663"/>
      <c r="QUD663"/>
      <c r="QUE663"/>
      <c r="QUF663"/>
      <c r="QUG663"/>
      <c r="QUH663"/>
      <c r="QUI663"/>
      <c r="QUJ663"/>
      <c r="QUK663"/>
      <c r="QUL663"/>
      <c r="QUM663"/>
      <c r="QUN663"/>
      <c r="QUO663"/>
      <c r="QUP663"/>
      <c r="QUQ663"/>
      <c r="QUR663"/>
      <c r="QUS663"/>
      <c r="QUT663"/>
      <c r="QUU663"/>
      <c r="QUV663"/>
      <c r="QUW663"/>
      <c r="QUX663"/>
      <c r="QUY663"/>
      <c r="QUZ663"/>
      <c r="QVA663"/>
      <c r="QVB663"/>
      <c r="QVC663"/>
      <c r="QVD663"/>
      <c r="QVE663"/>
      <c r="QVF663"/>
      <c r="QVG663"/>
      <c r="QVH663"/>
      <c r="QVI663"/>
      <c r="QVJ663"/>
      <c r="QVK663"/>
      <c r="QVL663"/>
      <c r="QVM663"/>
      <c r="QVN663"/>
      <c r="QVO663"/>
      <c r="QVP663"/>
      <c r="QVQ663"/>
      <c r="QVR663"/>
      <c r="QVS663"/>
      <c r="QVT663"/>
      <c r="QVU663"/>
      <c r="QVV663"/>
      <c r="QVW663"/>
      <c r="QVX663"/>
      <c r="QVY663"/>
      <c r="QVZ663"/>
      <c r="QWA663"/>
      <c r="QWB663"/>
      <c r="QWC663"/>
      <c r="QWD663"/>
      <c r="QWE663"/>
      <c r="QWF663"/>
      <c r="QWG663"/>
      <c r="QWH663"/>
      <c r="QWI663"/>
      <c r="QWJ663"/>
      <c r="QWK663"/>
      <c r="QWL663"/>
      <c r="QWM663"/>
      <c r="QWN663"/>
      <c r="QWO663"/>
      <c r="QWP663"/>
      <c r="QWQ663"/>
      <c r="QWR663"/>
      <c r="QWS663"/>
      <c r="QWT663"/>
      <c r="QWU663"/>
      <c r="QWV663"/>
      <c r="QWW663"/>
      <c r="QWX663"/>
      <c r="QWY663"/>
      <c r="QWZ663"/>
      <c r="QXA663"/>
      <c r="QXB663"/>
      <c r="QXC663"/>
      <c r="QXD663"/>
      <c r="QXE663"/>
      <c r="QXF663"/>
      <c r="QXG663"/>
      <c r="QXH663"/>
      <c r="QXI663"/>
      <c r="QXJ663"/>
      <c r="QXK663"/>
      <c r="QXL663"/>
      <c r="QXM663"/>
      <c r="QXN663"/>
      <c r="QXO663"/>
      <c r="QXP663"/>
      <c r="QXQ663"/>
      <c r="QXR663"/>
      <c r="QXS663"/>
      <c r="QXT663"/>
      <c r="QXU663"/>
      <c r="QXV663"/>
      <c r="QXW663"/>
      <c r="QXX663"/>
      <c r="QXY663"/>
      <c r="QXZ663"/>
      <c r="QYA663"/>
      <c r="QYB663"/>
      <c r="QYC663"/>
      <c r="QYD663"/>
      <c r="QYE663"/>
      <c r="QYF663"/>
      <c r="QYG663"/>
      <c r="QYH663"/>
      <c r="QYI663"/>
      <c r="QYJ663"/>
      <c r="QYK663"/>
      <c r="QYL663"/>
      <c r="QYM663"/>
      <c r="QYN663"/>
      <c r="QYO663"/>
      <c r="QYP663"/>
      <c r="QYQ663"/>
      <c r="QYR663"/>
      <c r="QYS663"/>
      <c r="QYT663"/>
      <c r="QYU663"/>
      <c r="QYV663"/>
      <c r="QYW663"/>
      <c r="QYX663"/>
      <c r="QYY663"/>
      <c r="QYZ663"/>
      <c r="QZA663"/>
      <c r="QZB663"/>
      <c r="QZC663"/>
      <c r="QZD663"/>
      <c r="QZE663"/>
      <c r="QZF663"/>
      <c r="QZG663"/>
      <c r="QZH663"/>
      <c r="QZI663"/>
      <c r="QZJ663"/>
      <c r="QZK663"/>
      <c r="QZL663"/>
      <c r="QZM663"/>
      <c r="QZN663"/>
      <c r="QZO663"/>
      <c r="QZP663"/>
      <c r="QZQ663"/>
      <c r="QZR663"/>
      <c r="QZS663"/>
      <c r="QZT663"/>
      <c r="QZU663"/>
      <c r="QZV663"/>
      <c r="QZW663"/>
      <c r="QZX663"/>
      <c r="QZY663"/>
      <c r="QZZ663"/>
      <c r="RAA663"/>
      <c r="RAB663"/>
      <c r="RAC663"/>
      <c r="RAD663"/>
      <c r="RAE663"/>
      <c r="RAF663"/>
      <c r="RAG663"/>
      <c r="RAH663"/>
      <c r="RAI663"/>
      <c r="RAJ663"/>
      <c r="RAK663"/>
      <c r="RAL663"/>
      <c r="RAM663"/>
      <c r="RAN663"/>
      <c r="RAO663"/>
      <c r="RAP663"/>
      <c r="RAQ663"/>
      <c r="RAR663"/>
      <c r="RAS663"/>
      <c r="RAT663"/>
      <c r="RAU663"/>
      <c r="RAV663"/>
      <c r="RAW663"/>
      <c r="RAX663"/>
      <c r="RAY663"/>
      <c r="RAZ663"/>
      <c r="RBA663"/>
      <c r="RBB663"/>
      <c r="RBC663"/>
      <c r="RBD663"/>
      <c r="RBE663"/>
      <c r="RBF663"/>
      <c r="RBG663"/>
      <c r="RBH663"/>
      <c r="RBI663"/>
      <c r="RBJ663"/>
      <c r="RBK663"/>
      <c r="RBL663"/>
      <c r="RBM663"/>
      <c r="RBN663"/>
      <c r="RBO663"/>
      <c r="RBP663"/>
      <c r="RBQ663"/>
      <c r="RBR663"/>
      <c r="RBS663"/>
      <c r="RBT663"/>
      <c r="RBU663"/>
      <c r="RBV663"/>
      <c r="RBW663"/>
      <c r="RBX663"/>
      <c r="RBY663"/>
      <c r="RBZ663"/>
      <c r="RCA663"/>
      <c r="RCB663"/>
      <c r="RCC663"/>
      <c r="RCD663"/>
      <c r="RCE663"/>
      <c r="RCF663"/>
      <c r="RCG663"/>
      <c r="RCH663"/>
      <c r="RCI663"/>
      <c r="RCJ663"/>
      <c r="RCK663"/>
      <c r="RCL663"/>
      <c r="RCM663"/>
      <c r="RCN663"/>
      <c r="RCO663"/>
      <c r="RCP663"/>
      <c r="RCQ663"/>
      <c r="RCR663"/>
      <c r="RCS663"/>
      <c r="RCT663"/>
      <c r="RCU663"/>
      <c r="RCV663"/>
      <c r="RCW663"/>
      <c r="RCX663"/>
      <c r="RCY663"/>
      <c r="RCZ663"/>
      <c r="RDA663"/>
      <c r="RDB663"/>
      <c r="RDC663"/>
      <c r="RDD663"/>
      <c r="RDE663"/>
      <c r="RDF663"/>
      <c r="RDG663"/>
      <c r="RDH663"/>
      <c r="RDI663"/>
      <c r="RDJ663"/>
      <c r="RDK663"/>
      <c r="RDL663"/>
      <c r="RDM663"/>
      <c r="RDN663"/>
      <c r="RDO663"/>
      <c r="RDP663"/>
      <c r="RDQ663"/>
      <c r="RDR663"/>
      <c r="RDS663"/>
      <c r="RDT663"/>
      <c r="RDU663"/>
      <c r="RDV663"/>
      <c r="RDW663"/>
      <c r="RDX663"/>
      <c r="RDY663"/>
      <c r="RDZ663"/>
      <c r="REA663"/>
      <c r="REB663"/>
      <c r="REC663"/>
      <c r="RED663"/>
      <c r="REE663"/>
      <c r="REF663"/>
      <c r="REG663"/>
      <c r="REH663"/>
      <c r="REI663"/>
      <c r="REJ663"/>
      <c r="REK663"/>
      <c r="REL663"/>
      <c r="REM663"/>
      <c r="REN663"/>
      <c r="REO663"/>
      <c r="REP663"/>
      <c r="REQ663"/>
      <c r="RER663"/>
      <c r="RES663"/>
      <c r="RET663"/>
      <c r="REU663"/>
      <c r="REV663"/>
      <c r="REW663"/>
      <c r="REX663"/>
      <c r="REY663"/>
      <c r="REZ663"/>
      <c r="RFA663"/>
      <c r="RFB663"/>
      <c r="RFC663"/>
      <c r="RFD663"/>
      <c r="RFE663"/>
      <c r="RFF663"/>
      <c r="RFG663"/>
      <c r="RFH663"/>
      <c r="RFI663"/>
      <c r="RFJ663"/>
      <c r="RFK663"/>
      <c r="RFL663"/>
      <c r="RFM663"/>
      <c r="RFN663"/>
      <c r="RFO663"/>
      <c r="RFP663"/>
      <c r="RFQ663"/>
      <c r="RFR663"/>
      <c r="RFS663"/>
      <c r="RFT663"/>
      <c r="RFU663"/>
      <c r="RFV663"/>
      <c r="RFW663"/>
      <c r="RFX663"/>
      <c r="RFY663"/>
      <c r="RFZ663"/>
      <c r="RGA663"/>
      <c r="RGB663"/>
      <c r="RGC663"/>
      <c r="RGD663"/>
      <c r="RGE663"/>
      <c r="RGF663"/>
      <c r="RGG663"/>
      <c r="RGH663"/>
      <c r="RGI663"/>
      <c r="RGJ663"/>
      <c r="RGK663"/>
      <c r="RGL663"/>
      <c r="RGM663"/>
      <c r="RGN663"/>
      <c r="RGO663"/>
      <c r="RGP663"/>
      <c r="RGQ663"/>
      <c r="RGR663"/>
      <c r="RGS663"/>
      <c r="RGT663"/>
      <c r="RGU663"/>
      <c r="RGV663"/>
      <c r="RGW663"/>
      <c r="RGX663"/>
      <c r="RGY663"/>
      <c r="RGZ663"/>
      <c r="RHA663"/>
      <c r="RHB663"/>
      <c r="RHC663"/>
      <c r="RHD663"/>
      <c r="RHE663"/>
      <c r="RHF663"/>
      <c r="RHG663"/>
      <c r="RHH663"/>
      <c r="RHI663"/>
      <c r="RHJ663"/>
      <c r="RHK663"/>
      <c r="RHL663"/>
      <c r="RHM663"/>
      <c r="RHN663"/>
      <c r="RHO663"/>
      <c r="RHP663"/>
      <c r="RHQ663"/>
      <c r="RHR663"/>
      <c r="RHS663"/>
      <c r="RHT663"/>
      <c r="RHU663"/>
      <c r="RHV663"/>
      <c r="RHW663"/>
      <c r="RHX663"/>
      <c r="RHY663"/>
      <c r="RHZ663"/>
      <c r="RIA663"/>
      <c r="RIB663"/>
      <c r="RIC663"/>
      <c r="RID663"/>
      <c r="RIE663"/>
      <c r="RIF663"/>
      <c r="RIG663"/>
      <c r="RIH663"/>
      <c r="RII663"/>
      <c r="RIJ663"/>
      <c r="RIK663"/>
      <c r="RIL663"/>
      <c r="RIM663"/>
      <c r="RIN663"/>
      <c r="RIO663"/>
      <c r="RIP663"/>
      <c r="RIQ663"/>
      <c r="RIR663"/>
      <c r="RIS663"/>
      <c r="RIT663"/>
      <c r="RIU663"/>
      <c r="RIV663"/>
      <c r="RIW663"/>
      <c r="RIX663"/>
      <c r="RIY663"/>
      <c r="RIZ663"/>
      <c r="RJA663"/>
      <c r="RJB663"/>
      <c r="RJC663"/>
      <c r="RJD663"/>
      <c r="RJE663"/>
      <c r="RJF663"/>
      <c r="RJG663"/>
      <c r="RJH663"/>
      <c r="RJI663"/>
      <c r="RJJ663"/>
      <c r="RJK663"/>
      <c r="RJL663"/>
      <c r="RJM663"/>
      <c r="RJN663"/>
      <c r="RJO663"/>
      <c r="RJP663"/>
      <c r="RJQ663"/>
      <c r="RJR663"/>
      <c r="RJS663"/>
      <c r="RJT663"/>
      <c r="RJU663"/>
      <c r="RJV663"/>
      <c r="RJW663"/>
      <c r="RJX663"/>
      <c r="RJY663"/>
      <c r="RJZ663"/>
      <c r="RKA663"/>
      <c r="RKB663"/>
      <c r="RKC663"/>
      <c r="RKD663"/>
      <c r="RKE663"/>
      <c r="RKF663"/>
      <c r="RKG663"/>
      <c r="RKH663"/>
      <c r="RKI663"/>
      <c r="RKJ663"/>
      <c r="RKK663"/>
      <c r="RKL663"/>
      <c r="RKM663"/>
      <c r="RKN663"/>
      <c r="RKO663"/>
      <c r="RKP663"/>
      <c r="RKQ663"/>
      <c r="RKR663"/>
      <c r="RKS663"/>
      <c r="RKT663"/>
      <c r="RKU663"/>
      <c r="RKV663"/>
      <c r="RKW663"/>
      <c r="RKX663"/>
      <c r="RKY663"/>
      <c r="RKZ663"/>
      <c r="RLA663"/>
      <c r="RLB663"/>
      <c r="RLC663"/>
      <c r="RLD663"/>
      <c r="RLE663"/>
      <c r="RLF663"/>
      <c r="RLG663"/>
      <c r="RLH663"/>
      <c r="RLI663"/>
      <c r="RLJ663"/>
      <c r="RLK663"/>
      <c r="RLL663"/>
      <c r="RLM663"/>
      <c r="RLN663"/>
      <c r="RLO663"/>
      <c r="RLP663"/>
      <c r="RLQ663"/>
      <c r="RLR663"/>
      <c r="RLS663"/>
      <c r="RLT663"/>
      <c r="RLU663"/>
      <c r="RLV663"/>
      <c r="RLW663"/>
      <c r="RLX663"/>
      <c r="RLY663"/>
      <c r="RLZ663"/>
      <c r="RMA663"/>
      <c r="RMB663"/>
      <c r="RMC663"/>
      <c r="RMD663"/>
      <c r="RME663"/>
      <c r="RMF663"/>
      <c r="RMG663"/>
      <c r="RMH663"/>
      <c r="RMI663"/>
      <c r="RMJ663"/>
      <c r="RMK663"/>
      <c r="RML663"/>
      <c r="RMM663"/>
      <c r="RMN663"/>
      <c r="RMO663"/>
      <c r="RMP663"/>
      <c r="RMQ663"/>
      <c r="RMR663"/>
      <c r="RMS663"/>
      <c r="RMT663"/>
      <c r="RMU663"/>
      <c r="RMV663"/>
      <c r="RMW663"/>
      <c r="RMX663"/>
      <c r="RMY663"/>
      <c r="RMZ663"/>
      <c r="RNA663"/>
      <c r="RNB663"/>
      <c r="RNC663"/>
      <c r="RND663"/>
      <c r="RNE663"/>
      <c r="RNF663"/>
      <c r="RNG663"/>
      <c r="RNH663"/>
      <c r="RNI663"/>
      <c r="RNJ663"/>
      <c r="RNK663"/>
      <c r="RNL663"/>
      <c r="RNM663"/>
      <c r="RNN663"/>
      <c r="RNO663"/>
      <c r="RNP663"/>
      <c r="RNQ663"/>
      <c r="RNR663"/>
      <c r="RNS663"/>
      <c r="RNT663"/>
      <c r="RNU663"/>
      <c r="RNV663"/>
      <c r="RNW663"/>
      <c r="RNX663"/>
      <c r="RNY663"/>
      <c r="RNZ663"/>
      <c r="ROA663"/>
      <c r="ROB663"/>
      <c r="ROC663"/>
      <c r="ROD663"/>
      <c r="ROE663"/>
      <c r="ROF663"/>
      <c r="ROG663"/>
      <c r="ROH663"/>
      <c r="ROI663"/>
      <c r="ROJ663"/>
      <c r="ROK663"/>
      <c r="ROL663"/>
      <c r="ROM663"/>
      <c r="RON663"/>
      <c r="ROO663"/>
      <c r="ROP663"/>
      <c r="ROQ663"/>
      <c r="ROR663"/>
      <c r="ROS663"/>
      <c r="ROT663"/>
      <c r="ROU663"/>
      <c r="ROV663"/>
      <c r="ROW663"/>
      <c r="ROX663"/>
      <c r="ROY663"/>
      <c r="ROZ663"/>
      <c r="RPA663"/>
      <c r="RPB663"/>
      <c r="RPC663"/>
      <c r="RPD663"/>
      <c r="RPE663"/>
      <c r="RPF663"/>
      <c r="RPG663"/>
      <c r="RPH663"/>
      <c r="RPI663"/>
      <c r="RPJ663"/>
      <c r="RPK663"/>
      <c r="RPL663"/>
      <c r="RPM663"/>
      <c r="RPN663"/>
      <c r="RPO663"/>
      <c r="RPP663"/>
      <c r="RPQ663"/>
      <c r="RPR663"/>
      <c r="RPS663"/>
      <c r="RPT663"/>
      <c r="RPU663"/>
      <c r="RPV663"/>
      <c r="RPW663"/>
      <c r="RPX663"/>
      <c r="RPY663"/>
      <c r="RPZ663"/>
      <c r="RQA663"/>
      <c r="RQB663"/>
      <c r="RQC663"/>
      <c r="RQD663"/>
      <c r="RQE663"/>
      <c r="RQF663"/>
      <c r="RQG663"/>
      <c r="RQH663"/>
      <c r="RQI663"/>
      <c r="RQJ663"/>
      <c r="RQK663"/>
      <c r="RQL663"/>
      <c r="RQM663"/>
      <c r="RQN663"/>
      <c r="RQO663"/>
      <c r="RQP663"/>
      <c r="RQQ663"/>
      <c r="RQR663"/>
      <c r="RQS663"/>
      <c r="RQT663"/>
      <c r="RQU663"/>
      <c r="RQV663"/>
      <c r="RQW663"/>
      <c r="RQX663"/>
      <c r="RQY663"/>
      <c r="RQZ663"/>
      <c r="RRA663"/>
      <c r="RRB663"/>
      <c r="RRC663"/>
      <c r="RRD663"/>
      <c r="RRE663"/>
      <c r="RRF663"/>
      <c r="RRG663"/>
      <c r="RRH663"/>
      <c r="RRI663"/>
      <c r="RRJ663"/>
      <c r="RRK663"/>
      <c r="RRL663"/>
      <c r="RRM663"/>
      <c r="RRN663"/>
      <c r="RRO663"/>
      <c r="RRP663"/>
      <c r="RRQ663"/>
      <c r="RRR663"/>
      <c r="RRS663"/>
      <c r="RRT663"/>
      <c r="RRU663"/>
      <c r="RRV663"/>
      <c r="RRW663"/>
      <c r="RRX663"/>
      <c r="RRY663"/>
      <c r="RRZ663"/>
      <c r="RSA663"/>
      <c r="RSB663"/>
      <c r="RSC663"/>
      <c r="RSD663"/>
      <c r="RSE663"/>
      <c r="RSF663"/>
      <c r="RSG663"/>
      <c r="RSH663"/>
      <c r="RSI663"/>
      <c r="RSJ663"/>
      <c r="RSK663"/>
      <c r="RSL663"/>
      <c r="RSM663"/>
      <c r="RSN663"/>
      <c r="RSO663"/>
      <c r="RSP663"/>
      <c r="RSQ663"/>
      <c r="RSR663"/>
      <c r="RSS663"/>
      <c r="RST663"/>
      <c r="RSU663"/>
      <c r="RSV663"/>
      <c r="RSW663"/>
      <c r="RSX663"/>
      <c r="RSY663"/>
      <c r="RSZ663"/>
      <c r="RTA663"/>
      <c r="RTB663"/>
      <c r="RTC663"/>
      <c r="RTD663"/>
      <c r="RTE663"/>
      <c r="RTF663"/>
      <c r="RTG663"/>
      <c r="RTH663"/>
      <c r="RTI663"/>
      <c r="RTJ663"/>
      <c r="RTK663"/>
      <c r="RTL663"/>
      <c r="RTM663"/>
      <c r="RTN663"/>
      <c r="RTO663"/>
      <c r="RTP663"/>
      <c r="RTQ663"/>
      <c r="RTR663"/>
      <c r="RTS663"/>
      <c r="RTT663"/>
      <c r="RTU663"/>
      <c r="RTV663"/>
      <c r="RTW663"/>
      <c r="RTX663"/>
      <c r="RTY663"/>
      <c r="RTZ663"/>
      <c r="RUA663"/>
      <c r="RUB663"/>
      <c r="RUC663"/>
      <c r="RUD663"/>
      <c r="RUE663"/>
      <c r="RUF663"/>
      <c r="RUG663"/>
      <c r="RUH663"/>
      <c r="RUI663"/>
      <c r="RUJ663"/>
      <c r="RUK663"/>
      <c r="RUL663"/>
      <c r="RUM663"/>
      <c r="RUN663"/>
      <c r="RUO663"/>
      <c r="RUP663"/>
      <c r="RUQ663"/>
      <c r="RUR663"/>
      <c r="RUS663"/>
      <c r="RUT663"/>
      <c r="RUU663"/>
      <c r="RUV663"/>
      <c r="RUW663"/>
      <c r="RUX663"/>
      <c r="RUY663"/>
      <c r="RUZ663"/>
      <c r="RVA663"/>
      <c r="RVB663"/>
      <c r="RVC663"/>
      <c r="RVD663"/>
      <c r="RVE663"/>
      <c r="RVF663"/>
      <c r="RVG663"/>
      <c r="RVH663"/>
      <c r="RVI663"/>
      <c r="RVJ663"/>
      <c r="RVK663"/>
      <c r="RVL663"/>
      <c r="RVM663"/>
      <c r="RVN663"/>
      <c r="RVO663"/>
      <c r="RVP663"/>
      <c r="RVQ663"/>
      <c r="RVR663"/>
      <c r="RVS663"/>
      <c r="RVT663"/>
      <c r="RVU663"/>
      <c r="RVV663"/>
      <c r="RVW663"/>
      <c r="RVX663"/>
      <c r="RVY663"/>
      <c r="RVZ663"/>
      <c r="RWA663"/>
      <c r="RWB663"/>
      <c r="RWC663"/>
      <c r="RWD663"/>
      <c r="RWE663"/>
      <c r="RWF663"/>
      <c r="RWG663"/>
      <c r="RWH663"/>
      <c r="RWI663"/>
      <c r="RWJ663"/>
      <c r="RWK663"/>
      <c r="RWL663"/>
      <c r="RWM663"/>
      <c r="RWN663"/>
      <c r="RWO663"/>
      <c r="RWP663"/>
      <c r="RWQ663"/>
      <c r="RWR663"/>
      <c r="RWS663"/>
      <c r="RWT663"/>
      <c r="RWU663"/>
      <c r="RWV663"/>
      <c r="RWW663"/>
      <c r="RWX663"/>
      <c r="RWY663"/>
      <c r="RWZ663"/>
      <c r="RXA663"/>
      <c r="RXB663"/>
      <c r="RXC663"/>
      <c r="RXD663"/>
      <c r="RXE663"/>
      <c r="RXF663"/>
      <c r="RXG663"/>
      <c r="RXH663"/>
      <c r="RXI663"/>
      <c r="RXJ663"/>
      <c r="RXK663"/>
      <c r="RXL663"/>
      <c r="RXM663"/>
      <c r="RXN663"/>
      <c r="RXO663"/>
      <c r="RXP663"/>
      <c r="RXQ663"/>
      <c r="RXR663"/>
      <c r="RXS663"/>
      <c r="RXT663"/>
      <c r="RXU663"/>
      <c r="RXV663"/>
      <c r="RXW663"/>
      <c r="RXX663"/>
      <c r="RXY663"/>
      <c r="RXZ663"/>
      <c r="RYA663"/>
      <c r="RYB663"/>
      <c r="RYC663"/>
      <c r="RYD663"/>
      <c r="RYE663"/>
      <c r="RYF663"/>
      <c r="RYG663"/>
      <c r="RYH663"/>
      <c r="RYI663"/>
      <c r="RYJ663"/>
      <c r="RYK663"/>
      <c r="RYL663"/>
      <c r="RYM663"/>
      <c r="RYN663"/>
      <c r="RYO663"/>
      <c r="RYP663"/>
      <c r="RYQ663"/>
      <c r="RYR663"/>
      <c r="RYS663"/>
      <c r="RYT663"/>
      <c r="RYU663"/>
      <c r="RYV663"/>
      <c r="RYW663"/>
      <c r="RYX663"/>
      <c r="RYY663"/>
      <c r="RYZ663"/>
      <c r="RZA663"/>
      <c r="RZB663"/>
      <c r="RZC663"/>
      <c r="RZD663"/>
      <c r="RZE663"/>
      <c r="RZF663"/>
      <c r="RZG663"/>
      <c r="RZH663"/>
      <c r="RZI663"/>
      <c r="RZJ663"/>
      <c r="RZK663"/>
      <c r="RZL663"/>
      <c r="RZM663"/>
      <c r="RZN663"/>
      <c r="RZO663"/>
      <c r="RZP663"/>
      <c r="RZQ663"/>
      <c r="RZR663"/>
      <c r="RZS663"/>
      <c r="RZT663"/>
      <c r="RZU663"/>
      <c r="RZV663"/>
      <c r="RZW663"/>
      <c r="RZX663"/>
      <c r="RZY663"/>
      <c r="RZZ663"/>
      <c r="SAA663"/>
      <c r="SAB663"/>
      <c r="SAC663"/>
      <c r="SAD663"/>
      <c r="SAE663"/>
      <c r="SAF663"/>
      <c r="SAG663"/>
      <c r="SAH663"/>
      <c r="SAI663"/>
      <c r="SAJ663"/>
      <c r="SAK663"/>
      <c r="SAL663"/>
      <c r="SAM663"/>
      <c r="SAN663"/>
      <c r="SAO663"/>
      <c r="SAP663"/>
      <c r="SAQ663"/>
      <c r="SAR663"/>
      <c r="SAS663"/>
      <c r="SAT663"/>
      <c r="SAU663"/>
      <c r="SAV663"/>
      <c r="SAW663"/>
      <c r="SAX663"/>
      <c r="SAY663"/>
      <c r="SAZ663"/>
      <c r="SBA663"/>
      <c r="SBB663"/>
      <c r="SBC663"/>
      <c r="SBD663"/>
      <c r="SBE663"/>
      <c r="SBF663"/>
      <c r="SBG663"/>
      <c r="SBH663"/>
      <c r="SBI663"/>
      <c r="SBJ663"/>
      <c r="SBK663"/>
      <c r="SBL663"/>
      <c r="SBM663"/>
      <c r="SBN663"/>
      <c r="SBO663"/>
      <c r="SBP663"/>
      <c r="SBQ663"/>
      <c r="SBR663"/>
      <c r="SBS663"/>
      <c r="SBT663"/>
      <c r="SBU663"/>
      <c r="SBV663"/>
      <c r="SBW663"/>
      <c r="SBX663"/>
      <c r="SBY663"/>
      <c r="SBZ663"/>
      <c r="SCA663"/>
      <c r="SCB663"/>
      <c r="SCC663"/>
      <c r="SCD663"/>
      <c r="SCE663"/>
      <c r="SCF663"/>
      <c r="SCG663"/>
      <c r="SCH663"/>
      <c r="SCI663"/>
      <c r="SCJ663"/>
      <c r="SCK663"/>
      <c r="SCL663"/>
      <c r="SCM663"/>
      <c r="SCN663"/>
      <c r="SCO663"/>
      <c r="SCP663"/>
      <c r="SCQ663"/>
      <c r="SCR663"/>
      <c r="SCS663"/>
      <c r="SCT663"/>
      <c r="SCU663"/>
      <c r="SCV663"/>
      <c r="SCW663"/>
      <c r="SCX663"/>
      <c r="SCY663"/>
      <c r="SCZ663"/>
      <c r="SDA663"/>
      <c r="SDB663"/>
      <c r="SDC663"/>
      <c r="SDD663"/>
      <c r="SDE663"/>
      <c r="SDF663"/>
      <c r="SDG663"/>
      <c r="SDH663"/>
      <c r="SDI663"/>
      <c r="SDJ663"/>
      <c r="SDK663"/>
      <c r="SDL663"/>
      <c r="SDM663"/>
      <c r="SDN663"/>
      <c r="SDO663"/>
      <c r="SDP663"/>
      <c r="SDQ663"/>
      <c r="SDR663"/>
      <c r="SDS663"/>
      <c r="SDT663"/>
      <c r="SDU663"/>
      <c r="SDV663"/>
      <c r="SDW663"/>
      <c r="SDX663"/>
      <c r="SDY663"/>
      <c r="SDZ663"/>
      <c r="SEA663"/>
      <c r="SEB663"/>
      <c r="SEC663"/>
      <c r="SED663"/>
      <c r="SEE663"/>
      <c r="SEF663"/>
      <c r="SEG663"/>
      <c r="SEH663"/>
      <c r="SEI663"/>
      <c r="SEJ663"/>
      <c r="SEK663"/>
      <c r="SEL663"/>
      <c r="SEM663"/>
      <c r="SEN663"/>
      <c r="SEO663"/>
      <c r="SEP663"/>
      <c r="SEQ663"/>
      <c r="SER663"/>
      <c r="SES663"/>
      <c r="SET663"/>
      <c r="SEU663"/>
      <c r="SEV663"/>
      <c r="SEW663"/>
      <c r="SEX663"/>
      <c r="SEY663"/>
      <c r="SEZ663"/>
      <c r="SFA663"/>
      <c r="SFB663"/>
      <c r="SFC663"/>
      <c r="SFD663"/>
      <c r="SFE663"/>
      <c r="SFF663"/>
      <c r="SFG663"/>
      <c r="SFH663"/>
      <c r="SFI663"/>
      <c r="SFJ663"/>
      <c r="SFK663"/>
      <c r="SFL663"/>
      <c r="SFM663"/>
      <c r="SFN663"/>
      <c r="SFO663"/>
      <c r="SFP663"/>
      <c r="SFQ663"/>
      <c r="SFR663"/>
      <c r="SFS663"/>
      <c r="SFT663"/>
      <c r="SFU663"/>
      <c r="SFV663"/>
      <c r="SFW663"/>
      <c r="SFX663"/>
      <c r="SFY663"/>
      <c r="SFZ663"/>
      <c r="SGA663"/>
      <c r="SGB663"/>
      <c r="SGC663"/>
      <c r="SGD663"/>
      <c r="SGE663"/>
      <c r="SGF663"/>
      <c r="SGG663"/>
      <c r="SGH663"/>
      <c r="SGI663"/>
      <c r="SGJ663"/>
      <c r="SGK663"/>
      <c r="SGL663"/>
      <c r="SGM663"/>
      <c r="SGN663"/>
      <c r="SGO663"/>
      <c r="SGP663"/>
      <c r="SGQ663"/>
      <c r="SGR663"/>
      <c r="SGS663"/>
      <c r="SGT663"/>
      <c r="SGU663"/>
      <c r="SGV663"/>
      <c r="SGW663"/>
      <c r="SGX663"/>
      <c r="SGY663"/>
      <c r="SGZ663"/>
      <c r="SHA663"/>
      <c r="SHB663"/>
      <c r="SHC663"/>
      <c r="SHD663"/>
      <c r="SHE663"/>
      <c r="SHF663"/>
      <c r="SHG663"/>
      <c r="SHH663"/>
      <c r="SHI663"/>
      <c r="SHJ663"/>
      <c r="SHK663"/>
      <c r="SHL663"/>
      <c r="SHM663"/>
      <c r="SHN663"/>
      <c r="SHO663"/>
      <c r="SHP663"/>
      <c r="SHQ663"/>
      <c r="SHR663"/>
      <c r="SHS663"/>
      <c r="SHT663"/>
      <c r="SHU663"/>
      <c r="SHV663"/>
      <c r="SHW663"/>
      <c r="SHX663"/>
      <c r="SHY663"/>
      <c r="SHZ663"/>
      <c r="SIA663"/>
      <c r="SIB663"/>
      <c r="SIC663"/>
      <c r="SID663"/>
      <c r="SIE663"/>
      <c r="SIF663"/>
      <c r="SIG663"/>
      <c r="SIH663"/>
      <c r="SII663"/>
      <c r="SIJ663"/>
      <c r="SIK663"/>
      <c r="SIL663"/>
      <c r="SIM663"/>
      <c r="SIN663"/>
      <c r="SIO663"/>
      <c r="SIP663"/>
      <c r="SIQ663"/>
      <c r="SIR663"/>
      <c r="SIS663"/>
      <c r="SIT663"/>
      <c r="SIU663"/>
      <c r="SIV663"/>
      <c r="SIW663"/>
      <c r="SIX663"/>
      <c r="SIY663"/>
      <c r="SIZ663"/>
      <c r="SJA663"/>
      <c r="SJB663"/>
      <c r="SJC663"/>
      <c r="SJD663"/>
      <c r="SJE663"/>
      <c r="SJF663"/>
      <c r="SJG663"/>
      <c r="SJH663"/>
      <c r="SJI663"/>
      <c r="SJJ663"/>
      <c r="SJK663"/>
      <c r="SJL663"/>
      <c r="SJM663"/>
      <c r="SJN663"/>
      <c r="SJO663"/>
      <c r="SJP663"/>
      <c r="SJQ663"/>
      <c r="SJR663"/>
      <c r="SJS663"/>
      <c r="SJT663"/>
      <c r="SJU663"/>
      <c r="SJV663"/>
      <c r="SJW663"/>
      <c r="SJX663"/>
      <c r="SJY663"/>
      <c r="SJZ663"/>
      <c r="SKA663"/>
      <c r="SKB663"/>
      <c r="SKC663"/>
      <c r="SKD663"/>
      <c r="SKE663"/>
      <c r="SKF663"/>
      <c r="SKG663"/>
      <c r="SKH663"/>
      <c r="SKI663"/>
      <c r="SKJ663"/>
      <c r="SKK663"/>
      <c r="SKL663"/>
      <c r="SKM663"/>
      <c r="SKN663"/>
      <c r="SKO663"/>
      <c r="SKP663"/>
      <c r="SKQ663"/>
      <c r="SKR663"/>
      <c r="SKS663"/>
      <c r="SKT663"/>
      <c r="SKU663"/>
      <c r="SKV663"/>
      <c r="SKW663"/>
      <c r="SKX663"/>
      <c r="SKY663"/>
      <c r="SKZ663"/>
      <c r="SLA663"/>
      <c r="SLB663"/>
      <c r="SLC663"/>
      <c r="SLD663"/>
      <c r="SLE663"/>
      <c r="SLF663"/>
      <c r="SLG663"/>
      <c r="SLH663"/>
      <c r="SLI663"/>
      <c r="SLJ663"/>
      <c r="SLK663"/>
      <c r="SLL663"/>
      <c r="SLM663"/>
      <c r="SLN663"/>
      <c r="SLO663"/>
      <c r="SLP663"/>
      <c r="SLQ663"/>
      <c r="SLR663"/>
      <c r="SLS663"/>
      <c r="SLT663"/>
      <c r="SLU663"/>
      <c r="SLV663"/>
      <c r="SLW663"/>
      <c r="SLX663"/>
      <c r="SLY663"/>
      <c r="SLZ663"/>
      <c r="SMA663"/>
      <c r="SMB663"/>
      <c r="SMC663"/>
      <c r="SMD663"/>
      <c r="SME663"/>
      <c r="SMF663"/>
      <c r="SMG663"/>
      <c r="SMH663"/>
      <c r="SMI663"/>
      <c r="SMJ663"/>
      <c r="SMK663"/>
      <c r="SML663"/>
      <c r="SMM663"/>
      <c r="SMN663"/>
      <c r="SMO663"/>
      <c r="SMP663"/>
      <c r="SMQ663"/>
      <c r="SMR663"/>
      <c r="SMS663"/>
      <c r="SMT663"/>
      <c r="SMU663"/>
      <c r="SMV663"/>
      <c r="SMW663"/>
      <c r="SMX663"/>
      <c r="SMY663"/>
      <c r="SMZ663"/>
      <c r="SNA663"/>
      <c r="SNB663"/>
      <c r="SNC663"/>
      <c r="SND663"/>
      <c r="SNE663"/>
      <c r="SNF663"/>
      <c r="SNG663"/>
      <c r="SNH663"/>
      <c r="SNI663"/>
      <c r="SNJ663"/>
      <c r="SNK663"/>
      <c r="SNL663"/>
      <c r="SNM663"/>
      <c r="SNN663"/>
      <c r="SNO663"/>
      <c r="SNP663"/>
      <c r="SNQ663"/>
      <c r="SNR663"/>
      <c r="SNS663"/>
      <c r="SNT663"/>
      <c r="SNU663"/>
      <c r="SNV663"/>
      <c r="SNW663"/>
      <c r="SNX663"/>
      <c r="SNY663"/>
      <c r="SNZ663"/>
      <c r="SOA663"/>
      <c r="SOB663"/>
      <c r="SOC663"/>
      <c r="SOD663"/>
      <c r="SOE663"/>
      <c r="SOF663"/>
      <c r="SOG663"/>
      <c r="SOH663"/>
      <c r="SOI663"/>
      <c r="SOJ663"/>
      <c r="SOK663"/>
      <c r="SOL663"/>
      <c r="SOM663"/>
      <c r="SON663"/>
      <c r="SOO663"/>
      <c r="SOP663"/>
      <c r="SOQ663"/>
      <c r="SOR663"/>
      <c r="SOS663"/>
      <c r="SOT663"/>
      <c r="SOU663"/>
      <c r="SOV663"/>
      <c r="SOW663"/>
      <c r="SOX663"/>
      <c r="SOY663"/>
      <c r="SOZ663"/>
      <c r="SPA663"/>
      <c r="SPB663"/>
      <c r="SPC663"/>
      <c r="SPD663"/>
      <c r="SPE663"/>
      <c r="SPF663"/>
      <c r="SPG663"/>
      <c r="SPH663"/>
      <c r="SPI663"/>
      <c r="SPJ663"/>
      <c r="SPK663"/>
      <c r="SPL663"/>
      <c r="SPM663"/>
      <c r="SPN663"/>
      <c r="SPO663"/>
      <c r="SPP663"/>
      <c r="SPQ663"/>
      <c r="SPR663"/>
      <c r="SPS663"/>
      <c r="SPT663"/>
      <c r="SPU663"/>
      <c r="SPV663"/>
      <c r="SPW663"/>
      <c r="SPX663"/>
      <c r="SPY663"/>
      <c r="SPZ663"/>
      <c r="SQA663"/>
      <c r="SQB663"/>
      <c r="SQC663"/>
      <c r="SQD663"/>
      <c r="SQE663"/>
      <c r="SQF663"/>
      <c r="SQG663"/>
      <c r="SQH663"/>
      <c r="SQI663"/>
      <c r="SQJ663"/>
      <c r="SQK663"/>
      <c r="SQL663"/>
      <c r="SQM663"/>
      <c r="SQN663"/>
      <c r="SQO663"/>
      <c r="SQP663"/>
      <c r="SQQ663"/>
      <c r="SQR663"/>
      <c r="SQS663"/>
      <c r="SQT663"/>
      <c r="SQU663"/>
      <c r="SQV663"/>
      <c r="SQW663"/>
      <c r="SQX663"/>
      <c r="SQY663"/>
      <c r="SQZ663"/>
      <c r="SRA663"/>
      <c r="SRB663"/>
      <c r="SRC663"/>
      <c r="SRD663"/>
      <c r="SRE663"/>
      <c r="SRF663"/>
      <c r="SRG663"/>
      <c r="SRH663"/>
      <c r="SRI663"/>
      <c r="SRJ663"/>
      <c r="SRK663"/>
      <c r="SRL663"/>
      <c r="SRM663"/>
      <c r="SRN663"/>
      <c r="SRO663"/>
      <c r="SRP663"/>
      <c r="SRQ663"/>
      <c r="SRR663"/>
      <c r="SRS663"/>
      <c r="SRT663"/>
      <c r="SRU663"/>
      <c r="SRV663"/>
      <c r="SRW663"/>
      <c r="SRX663"/>
      <c r="SRY663"/>
      <c r="SRZ663"/>
      <c r="SSA663"/>
      <c r="SSB663"/>
      <c r="SSC663"/>
      <c r="SSD663"/>
      <c r="SSE663"/>
      <c r="SSF663"/>
      <c r="SSG663"/>
      <c r="SSH663"/>
      <c r="SSI663"/>
      <c r="SSJ663"/>
      <c r="SSK663"/>
      <c r="SSL663"/>
      <c r="SSM663"/>
      <c r="SSN663"/>
      <c r="SSO663"/>
      <c r="SSP663"/>
      <c r="SSQ663"/>
      <c r="SSR663"/>
      <c r="SSS663"/>
      <c r="SST663"/>
      <c r="SSU663"/>
      <c r="SSV663"/>
      <c r="SSW663"/>
      <c r="SSX663"/>
      <c r="SSY663"/>
      <c r="SSZ663"/>
      <c r="STA663"/>
      <c r="STB663"/>
      <c r="STC663"/>
      <c r="STD663"/>
      <c r="STE663"/>
      <c r="STF663"/>
      <c r="STG663"/>
      <c r="STH663"/>
      <c r="STI663"/>
      <c r="STJ663"/>
      <c r="STK663"/>
      <c r="STL663"/>
      <c r="STM663"/>
      <c r="STN663"/>
      <c r="STO663"/>
      <c r="STP663"/>
      <c r="STQ663"/>
      <c r="STR663"/>
      <c r="STS663"/>
      <c r="STT663"/>
      <c r="STU663"/>
      <c r="STV663"/>
      <c r="STW663"/>
      <c r="STX663"/>
      <c r="STY663"/>
      <c r="STZ663"/>
      <c r="SUA663"/>
      <c r="SUB663"/>
      <c r="SUC663"/>
      <c r="SUD663"/>
      <c r="SUE663"/>
      <c r="SUF663"/>
      <c r="SUG663"/>
      <c r="SUH663"/>
      <c r="SUI663"/>
      <c r="SUJ663"/>
      <c r="SUK663"/>
      <c r="SUL663"/>
      <c r="SUM663"/>
      <c r="SUN663"/>
      <c r="SUO663"/>
      <c r="SUP663"/>
      <c r="SUQ663"/>
      <c r="SUR663"/>
      <c r="SUS663"/>
      <c r="SUT663"/>
      <c r="SUU663"/>
      <c r="SUV663"/>
      <c r="SUW663"/>
      <c r="SUX663"/>
      <c r="SUY663"/>
      <c r="SUZ663"/>
      <c r="SVA663"/>
      <c r="SVB663"/>
      <c r="SVC663"/>
      <c r="SVD663"/>
      <c r="SVE663"/>
      <c r="SVF663"/>
      <c r="SVG663"/>
      <c r="SVH663"/>
      <c r="SVI663"/>
      <c r="SVJ663"/>
      <c r="SVK663"/>
      <c r="SVL663"/>
      <c r="SVM663"/>
      <c r="SVN663"/>
      <c r="SVO663"/>
      <c r="SVP663"/>
      <c r="SVQ663"/>
      <c r="SVR663"/>
      <c r="SVS663"/>
      <c r="SVT663"/>
      <c r="SVU663"/>
      <c r="SVV663"/>
      <c r="SVW663"/>
      <c r="SVX663"/>
      <c r="SVY663"/>
      <c r="SVZ663"/>
      <c r="SWA663"/>
      <c r="SWB663"/>
      <c r="SWC663"/>
      <c r="SWD663"/>
      <c r="SWE663"/>
      <c r="SWF663"/>
      <c r="SWG663"/>
      <c r="SWH663"/>
      <c r="SWI663"/>
      <c r="SWJ663"/>
      <c r="SWK663"/>
      <c r="SWL663"/>
      <c r="SWM663"/>
      <c r="SWN663"/>
      <c r="SWO663"/>
      <c r="SWP663"/>
      <c r="SWQ663"/>
      <c r="SWR663"/>
      <c r="SWS663"/>
      <c r="SWT663"/>
      <c r="SWU663"/>
      <c r="SWV663"/>
      <c r="SWW663"/>
      <c r="SWX663"/>
      <c r="SWY663"/>
      <c r="SWZ663"/>
      <c r="SXA663"/>
      <c r="SXB663"/>
      <c r="SXC663"/>
      <c r="SXD663"/>
      <c r="SXE663"/>
      <c r="SXF663"/>
      <c r="SXG663"/>
      <c r="SXH663"/>
      <c r="SXI663"/>
      <c r="SXJ663"/>
      <c r="SXK663"/>
      <c r="SXL663"/>
      <c r="SXM663"/>
      <c r="SXN663"/>
      <c r="SXO663"/>
      <c r="SXP663"/>
      <c r="SXQ663"/>
      <c r="SXR663"/>
      <c r="SXS663"/>
      <c r="SXT663"/>
      <c r="SXU663"/>
      <c r="SXV663"/>
      <c r="SXW663"/>
      <c r="SXX663"/>
      <c r="SXY663"/>
      <c r="SXZ663"/>
      <c r="SYA663"/>
      <c r="SYB663"/>
      <c r="SYC663"/>
      <c r="SYD663"/>
      <c r="SYE663"/>
      <c r="SYF663"/>
      <c r="SYG663"/>
      <c r="SYH663"/>
      <c r="SYI663"/>
      <c r="SYJ663"/>
      <c r="SYK663"/>
      <c r="SYL663"/>
      <c r="SYM663"/>
      <c r="SYN663"/>
      <c r="SYO663"/>
      <c r="SYP663"/>
      <c r="SYQ663"/>
      <c r="SYR663"/>
      <c r="SYS663"/>
      <c r="SYT663"/>
      <c r="SYU663"/>
      <c r="SYV663"/>
      <c r="SYW663"/>
      <c r="SYX663"/>
      <c r="SYY663"/>
      <c r="SYZ663"/>
      <c r="SZA663"/>
      <c r="SZB663"/>
      <c r="SZC663"/>
      <c r="SZD663"/>
      <c r="SZE663"/>
      <c r="SZF663"/>
      <c r="SZG663"/>
      <c r="SZH663"/>
      <c r="SZI663"/>
      <c r="SZJ663"/>
      <c r="SZK663"/>
      <c r="SZL663"/>
      <c r="SZM663"/>
      <c r="SZN663"/>
      <c r="SZO663"/>
      <c r="SZP663"/>
      <c r="SZQ663"/>
      <c r="SZR663"/>
      <c r="SZS663"/>
      <c r="SZT663"/>
      <c r="SZU663"/>
      <c r="SZV663"/>
      <c r="SZW663"/>
      <c r="SZX663"/>
      <c r="SZY663"/>
      <c r="SZZ663"/>
      <c r="TAA663"/>
      <c r="TAB663"/>
      <c r="TAC663"/>
      <c r="TAD663"/>
      <c r="TAE663"/>
      <c r="TAF663"/>
      <c r="TAG663"/>
      <c r="TAH663"/>
      <c r="TAI663"/>
      <c r="TAJ663"/>
      <c r="TAK663"/>
      <c r="TAL663"/>
      <c r="TAM663"/>
      <c r="TAN663"/>
      <c r="TAO663"/>
      <c r="TAP663"/>
      <c r="TAQ663"/>
      <c r="TAR663"/>
      <c r="TAS663"/>
      <c r="TAT663"/>
      <c r="TAU663"/>
      <c r="TAV663"/>
      <c r="TAW663"/>
      <c r="TAX663"/>
      <c r="TAY663"/>
      <c r="TAZ663"/>
      <c r="TBA663"/>
      <c r="TBB663"/>
      <c r="TBC663"/>
      <c r="TBD663"/>
      <c r="TBE663"/>
      <c r="TBF663"/>
      <c r="TBG663"/>
      <c r="TBH663"/>
      <c r="TBI663"/>
      <c r="TBJ663"/>
      <c r="TBK663"/>
      <c r="TBL663"/>
      <c r="TBM663"/>
      <c r="TBN663"/>
      <c r="TBO663"/>
      <c r="TBP663"/>
      <c r="TBQ663"/>
      <c r="TBR663"/>
      <c r="TBS663"/>
      <c r="TBT663"/>
      <c r="TBU663"/>
      <c r="TBV663"/>
      <c r="TBW663"/>
      <c r="TBX663"/>
      <c r="TBY663"/>
      <c r="TBZ663"/>
      <c r="TCA663"/>
      <c r="TCB663"/>
      <c r="TCC663"/>
      <c r="TCD663"/>
      <c r="TCE663"/>
      <c r="TCF663"/>
      <c r="TCG663"/>
      <c r="TCH663"/>
      <c r="TCI663"/>
      <c r="TCJ663"/>
      <c r="TCK663"/>
      <c r="TCL663"/>
      <c r="TCM663"/>
      <c r="TCN663"/>
      <c r="TCO663"/>
      <c r="TCP663"/>
      <c r="TCQ663"/>
      <c r="TCR663"/>
      <c r="TCS663"/>
      <c r="TCT663"/>
      <c r="TCU663"/>
      <c r="TCV663"/>
      <c r="TCW663"/>
      <c r="TCX663"/>
      <c r="TCY663"/>
      <c r="TCZ663"/>
      <c r="TDA663"/>
      <c r="TDB663"/>
      <c r="TDC663"/>
      <c r="TDD663"/>
      <c r="TDE663"/>
      <c r="TDF663"/>
      <c r="TDG663"/>
      <c r="TDH663"/>
      <c r="TDI663"/>
      <c r="TDJ663"/>
      <c r="TDK663"/>
      <c r="TDL663"/>
      <c r="TDM663"/>
      <c r="TDN663"/>
      <c r="TDO663"/>
      <c r="TDP663"/>
      <c r="TDQ663"/>
      <c r="TDR663"/>
      <c r="TDS663"/>
      <c r="TDT663"/>
      <c r="TDU663"/>
      <c r="TDV663"/>
      <c r="TDW663"/>
      <c r="TDX663"/>
      <c r="TDY663"/>
      <c r="TDZ663"/>
      <c r="TEA663"/>
      <c r="TEB663"/>
      <c r="TEC663"/>
      <c r="TED663"/>
      <c r="TEE663"/>
      <c r="TEF663"/>
      <c r="TEG663"/>
      <c r="TEH663"/>
      <c r="TEI663"/>
      <c r="TEJ663"/>
      <c r="TEK663"/>
      <c r="TEL663"/>
      <c r="TEM663"/>
      <c r="TEN663"/>
      <c r="TEO663"/>
      <c r="TEP663"/>
      <c r="TEQ663"/>
      <c r="TER663"/>
      <c r="TES663"/>
      <c r="TET663"/>
      <c r="TEU663"/>
      <c r="TEV663"/>
      <c r="TEW663"/>
      <c r="TEX663"/>
      <c r="TEY663"/>
      <c r="TEZ663"/>
      <c r="TFA663"/>
      <c r="TFB663"/>
      <c r="TFC663"/>
      <c r="TFD663"/>
      <c r="TFE663"/>
      <c r="TFF663"/>
      <c r="TFG663"/>
      <c r="TFH663"/>
      <c r="TFI663"/>
      <c r="TFJ663"/>
      <c r="TFK663"/>
      <c r="TFL663"/>
      <c r="TFM663"/>
      <c r="TFN663"/>
      <c r="TFO663"/>
      <c r="TFP663"/>
      <c r="TFQ663"/>
      <c r="TFR663"/>
      <c r="TFS663"/>
      <c r="TFT663"/>
      <c r="TFU663"/>
      <c r="TFV663"/>
      <c r="TFW663"/>
      <c r="TFX663"/>
      <c r="TFY663"/>
      <c r="TFZ663"/>
      <c r="TGA663"/>
      <c r="TGB663"/>
      <c r="TGC663"/>
      <c r="TGD663"/>
      <c r="TGE663"/>
      <c r="TGF663"/>
      <c r="TGG663"/>
      <c r="TGH663"/>
      <c r="TGI663"/>
      <c r="TGJ663"/>
      <c r="TGK663"/>
      <c r="TGL663"/>
      <c r="TGM663"/>
      <c r="TGN663"/>
      <c r="TGO663"/>
      <c r="TGP663"/>
      <c r="TGQ663"/>
      <c r="TGR663"/>
      <c r="TGS663"/>
      <c r="TGT663"/>
      <c r="TGU663"/>
      <c r="TGV663"/>
      <c r="TGW663"/>
      <c r="TGX663"/>
      <c r="TGY663"/>
      <c r="TGZ663"/>
      <c r="THA663"/>
      <c r="THB663"/>
      <c r="THC663"/>
      <c r="THD663"/>
      <c r="THE663"/>
      <c r="THF663"/>
      <c r="THG663"/>
      <c r="THH663"/>
      <c r="THI663"/>
      <c r="THJ663"/>
      <c r="THK663"/>
      <c r="THL663"/>
      <c r="THM663"/>
      <c r="THN663"/>
      <c r="THO663"/>
      <c r="THP663"/>
      <c r="THQ663"/>
      <c r="THR663"/>
      <c r="THS663"/>
      <c r="THT663"/>
      <c r="THU663"/>
      <c r="THV663"/>
      <c r="THW663"/>
      <c r="THX663"/>
      <c r="THY663"/>
      <c r="THZ663"/>
      <c r="TIA663"/>
      <c r="TIB663"/>
      <c r="TIC663"/>
      <c r="TID663"/>
      <c r="TIE663"/>
      <c r="TIF663"/>
      <c r="TIG663"/>
      <c r="TIH663"/>
      <c r="TII663"/>
      <c r="TIJ663"/>
      <c r="TIK663"/>
      <c r="TIL663"/>
      <c r="TIM663"/>
      <c r="TIN663"/>
      <c r="TIO663"/>
      <c r="TIP663"/>
      <c r="TIQ663"/>
      <c r="TIR663"/>
      <c r="TIS663"/>
      <c r="TIT663"/>
      <c r="TIU663"/>
      <c r="TIV663"/>
      <c r="TIW663"/>
      <c r="TIX663"/>
      <c r="TIY663"/>
      <c r="TIZ663"/>
      <c r="TJA663"/>
      <c r="TJB663"/>
      <c r="TJC663"/>
      <c r="TJD663"/>
      <c r="TJE663"/>
      <c r="TJF663"/>
      <c r="TJG663"/>
      <c r="TJH663"/>
      <c r="TJI663"/>
      <c r="TJJ663"/>
      <c r="TJK663"/>
      <c r="TJL663"/>
      <c r="TJM663"/>
      <c r="TJN663"/>
      <c r="TJO663"/>
      <c r="TJP663"/>
      <c r="TJQ663"/>
      <c r="TJR663"/>
      <c r="TJS663"/>
      <c r="TJT663"/>
      <c r="TJU663"/>
      <c r="TJV663"/>
      <c r="TJW663"/>
      <c r="TJX663"/>
      <c r="TJY663"/>
      <c r="TJZ663"/>
      <c r="TKA663"/>
      <c r="TKB663"/>
      <c r="TKC663"/>
      <c r="TKD663"/>
      <c r="TKE663"/>
      <c r="TKF663"/>
      <c r="TKG663"/>
      <c r="TKH663"/>
      <c r="TKI663"/>
      <c r="TKJ663"/>
      <c r="TKK663"/>
      <c r="TKL663"/>
      <c r="TKM663"/>
      <c r="TKN663"/>
      <c r="TKO663"/>
      <c r="TKP663"/>
      <c r="TKQ663"/>
      <c r="TKR663"/>
      <c r="TKS663"/>
      <c r="TKT663"/>
      <c r="TKU663"/>
      <c r="TKV663"/>
      <c r="TKW663"/>
      <c r="TKX663"/>
      <c r="TKY663"/>
      <c r="TKZ663"/>
      <c r="TLA663"/>
      <c r="TLB663"/>
      <c r="TLC663"/>
      <c r="TLD663"/>
      <c r="TLE663"/>
      <c r="TLF663"/>
      <c r="TLG663"/>
      <c r="TLH663"/>
      <c r="TLI663"/>
      <c r="TLJ663"/>
      <c r="TLK663"/>
      <c r="TLL663"/>
      <c r="TLM663"/>
      <c r="TLN663"/>
      <c r="TLO663"/>
      <c r="TLP663"/>
      <c r="TLQ663"/>
      <c r="TLR663"/>
      <c r="TLS663"/>
      <c r="TLT663"/>
      <c r="TLU663"/>
      <c r="TLV663"/>
      <c r="TLW663"/>
      <c r="TLX663"/>
      <c r="TLY663"/>
      <c r="TLZ663"/>
      <c r="TMA663"/>
      <c r="TMB663"/>
      <c r="TMC663"/>
      <c r="TMD663"/>
      <c r="TME663"/>
      <c r="TMF663"/>
      <c r="TMG663"/>
      <c r="TMH663"/>
      <c r="TMI663"/>
      <c r="TMJ663"/>
      <c r="TMK663"/>
      <c r="TML663"/>
      <c r="TMM663"/>
      <c r="TMN663"/>
      <c r="TMO663"/>
      <c r="TMP663"/>
      <c r="TMQ663"/>
      <c r="TMR663"/>
      <c r="TMS663"/>
      <c r="TMT663"/>
      <c r="TMU663"/>
      <c r="TMV663"/>
      <c r="TMW663"/>
      <c r="TMX663"/>
      <c r="TMY663"/>
      <c r="TMZ663"/>
      <c r="TNA663"/>
      <c r="TNB663"/>
      <c r="TNC663"/>
      <c r="TND663"/>
      <c r="TNE663"/>
      <c r="TNF663"/>
      <c r="TNG663"/>
      <c r="TNH663"/>
      <c r="TNI663"/>
      <c r="TNJ663"/>
      <c r="TNK663"/>
      <c r="TNL663"/>
      <c r="TNM663"/>
      <c r="TNN663"/>
      <c r="TNO663"/>
      <c r="TNP663"/>
      <c r="TNQ663"/>
      <c r="TNR663"/>
      <c r="TNS663"/>
      <c r="TNT663"/>
      <c r="TNU663"/>
      <c r="TNV663"/>
      <c r="TNW663"/>
      <c r="TNX663"/>
      <c r="TNY663"/>
      <c r="TNZ663"/>
      <c r="TOA663"/>
      <c r="TOB663"/>
      <c r="TOC663"/>
      <c r="TOD663"/>
      <c r="TOE663"/>
      <c r="TOF663"/>
      <c r="TOG663"/>
      <c r="TOH663"/>
      <c r="TOI663"/>
      <c r="TOJ663"/>
      <c r="TOK663"/>
      <c r="TOL663"/>
      <c r="TOM663"/>
      <c r="TON663"/>
      <c r="TOO663"/>
      <c r="TOP663"/>
      <c r="TOQ663"/>
      <c r="TOR663"/>
      <c r="TOS663"/>
      <c r="TOT663"/>
      <c r="TOU663"/>
      <c r="TOV663"/>
      <c r="TOW663"/>
      <c r="TOX663"/>
      <c r="TOY663"/>
      <c r="TOZ663"/>
      <c r="TPA663"/>
      <c r="TPB663"/>
      <c r="TPC663"/>
      <c r="TPD663"/>
      <c r="TPE663"/>
      <c r="TPF663"/>
      <c r="TPG663"/>
      <c r="TPH663"/>
      <c r="TPI663"/>
      <c r="TPJ663"/>
      <c r="TPK663"/>
      <c r="TPL663"/>
      <c r="TPM663"/>
      <c r="TPN663"/>
      <c r="TPO663"/>
      <c r="TPP663"/>
      <c r="TPQ663"/>
      <c r="TPR663"/>
      <c r="TPS663"/>
      <c r="TPT663"/>
      <c r="TPU663"/>
      <c r="TPV663"/>
      <c r="TPW663"/>
      <c r="TPX663"/>
      <c r="TPY663"/>
      <c r="TPZ663"/>
      <c r="TQA663"/>
      <c r="TQB663"/>
      <c r="TQC663"/>
      <c r="TQD663"/>
      <c r="TQE663"/>
      <c r="TQF663"/>
      <c r="TQG663"/>
      <c r="TQH663"/>
      <c r="TQI663"/>
      <c r="TQJ663"/>
      <c r="TQK663"/>
      <c r="TQL663"/>
      <c r="TQM663"/>
      <c r="TQN663"/>
      <c r="TQO663"/>
      <c r="TQP663"/>
      <c r="TQQ663"/>
      <c r="TQR663"/>
      <c r="TQS663"/>
      <c r="TQT663"/>
      <c r="TQU663"/>
      <c r="TQV663"/>
      <c r="TQW663"/>
      <c r="TQX663"/>
      <c r="TQY663"/>
      <c r="TQZ663"/>
      <c r="TRA663"/>
      <c r="TRB663"/>
      <c r="TRC663"/>
      <c r="TRD663"/>
      <c r="TRE663"/>
      <c r="TRF663"/>
      <c r="TRG663"/>
      <c r="TRH663"/>
      <c r="TRI663"/>
      <c r="TRJ663"/>
      <c r="TRK663"/>
      <c r="TRL663"/>
      <c r="TRM663"/>
      <c r="TRN663"/>
      <c r="TRO663"/>
      <c r="TRP663"/>
      <c r="TRQ663"/>
      <c r="TRR663"/>
      <c r="TRS663"/>
      <c r="TRT663"/>
      <c r="TRU663"/>
      <c r="TRV663"/>
      <c r="TRW663"/>
      <c r="TRX663"/>
      <c r="TRY663"/>
      <c r="TRZ663"/>
      <c r="TSA663"/>
      <c r="TSB663"/>
      <c r="TSC663"/>
      <c r="TSD663"/>
      <c r="TSE663"/>
      <c r="TSF663"/>
      <c r="TSG663"/>
      <c r="TSH663"/>
      <c r="TSI663"/>
      <c r="TSJ663"/>
      <c r="TSK663"/>
      <c r="TSL663"/>
      <c r="TSM663"/>
      <c r="TSN663"/>
      <c r="TSO663"/>
      <c r="TSP663"/>
      <c r="TSQ663"/>
      <c r="TSR663"/>
      <c r="TSS663"/>
      <c r="TST663"/>
      <c r="TSU663"/>
      <c r="TSV663"/>
      <c r="TSW663"/>
      <c r="TSX663"/>
      <c r="TSY663"/>
      <c r="TSZ663"/>
      <c r="TTA663"/>
      <c r="TTB663"/>
      <c r="TTC663"/>
      <c r="TTD663"/>
      <c r="TTE663"/>
      <c r="TTF663"/>
      <c r="TTG663"/>
      <c r="TTH663"/>
      <c r="TTI663"/>
      <c r="TTJ663"/>
      <c r="TTK663"/>
      <c r="TTL663"/>
      <c r="TTM663"/>
      <c r="TTN663"/>
      <c r="TTO663"/>
      <c r="TTP663"/>
      <c r="TTQ663"/>
      <c r="TTR663"/>
      <c r="TTS663"/>
      <c r="TTT663"/>
      <c r="TTU663"/>
      <c r="TTV663"/>
      <c r="TTW663"/>
      <c r="TTX663"/>
      <c r="TTY663"/>
      <c r="TTZ663"/>
      <c r="TUA663"/>
      <c r="TUB663"/>
      <c r="TUC663"/>
      <c r="TUD663"/>
      <c r="TUE663"/>
      <c r="TUF663"/>
      <c r="TUG663"/>
      <c r="TUH663"/>
      <c r="TUI663"/>
      <c r="TUJ663"/>
      <c r="TUK663"/>
      <c r="TUL663"/>
      <c r="TUM663"/>
      <c r="TUN663"/>
      <c r="TUO663"/>
      <c r="TUP663"/>
      <c r="TUQ663"/>
      <c r="TUR663"/>
      <c r="TUS663"/>
      <c r="TUT663"/>
      <c r="TUU663"/>
      <c r="TUV663"/>
      <c r="TUW663"/>
      <c r="TUX663"/>
      <c r="TUY663"/>
      <c r="TUZ663"/>
      <c r="TVA663"/>
      <c r="TVB663"/>
      <c r="TVC663"/>
      <c r="TVD663"/>
      <c r="TVE663"/>
      <c r="TVF663"/>
      <c r="TVG663"/>
      <c r="TVH663"/>
      <c r="TVI663"/>
      <c r="TVJ663"/>
      <c r="TVK663"/>
      <c r="TVL663"/>
      <c r="TVM663"/>
      <c r="TVN663"/>
      <c r="TVO663"/>
      <c r="TVP663"/>
      <c r="TVQ663"/>
      <c r="TVR663"/>
      <c r="TVS663"/>
      <c r="TVT663"/>
      <c r="TVU663"/>
      <c r="TVV663"/>
      <c r="TVW663"/>
      <c r="TVX663"/>
      <c r="TVY663"/>
      <c r="TVZ663"/>
      <c r="TWA663"/>
      <c r="TWB663"/>
      <c r="TWC663"/>
      <c r="TWD663"/>
      <c r="TWE663"/>
      <c r="TWF663"/>
      <c r="TWG663"/>
      <c r="TWH663"/>
      <c r="TWI663"/>
      <c r="TWJ663"/>
      <c r="TWK663"/>
      <c r="TWL663"/>
      <c r="TWM663"/>
      <c r="TWN663"/>
      <c r="TWO663"/>
      <c r="TWP663"/>
      <c r="TWQ663"/>
      <c r="TWR663"/>
      <c r="TWS663"/>
      <c r="TWT663"/>
      <c r="TWU663"/>
      <c r="TWV663"/>
      <c r="TWW663"/>
      <c r="TWX663"/>
      <c r="TWY663"/>
      <c r="TWZ663"/>
      <c r="TXA663"/>
      <c r="TXB663"/>
      <c r="TXC663"/>
      <c r="TXD663"/>
      <c r="TXE663"/>
      <c r="TXF663"/>
      <c r="TXG663"/>
      <c r="TXH663"/>
      <c r="TXI663"/>
      <c r="TXJ663"/>
      <c r="TXK663"/>
      <c r="TXL663"/>
      <c r="TXM663"/>
      <c r="TXN663"/>
      <c r="TXO663"/>
      <c r="TXP663"/>
      <c r="TXQ663"/>
      <c r="TXR663"/>
      <c r="TXS663"/>
      <c r="TXT663"/>
      <c r="TXU663"/>
      <c r="TXV663"/>
      <c r="TXW663"/>
      <c r="TXX663"/>
      <c r="TXY663"/>
      <c r="TXZ663"/>
      <c r="TYA663"/>
      <c r="TYB663"/>
      <c r="TYC663"/>
      <c r="TYD663"/>
      <c r="TYE663"/>
      <c r="TYF663"/>
      <c r="TYG663"/>
      <c r="TYH663"/>
      <c r="TYI663"/>
      <c r="TYJ663"/>
      <c r="TYK663"/>
      <c r="TYL663"/>
      <c r="TYM663"/>
      <c r="TYN663"/>
      <c r="TYO663"/>
      <c r="TYP663"/>
      <c r="TYQ663"/>
      <c r="TYR663"/>
      <c r="TYS663"/>
      <c r="TYT663"/>
      <c r="TYU663"/>
      <c r="TYV663"/>
      <c r="TYW663"/>
      <c r="TYX663"/>
      <c r="TYY663"/>
      <c r="TYZ663"/>
      <c r="TZA663"/>
      <c r="TZB663"/>
      <c r="TZC663"/>
      <c r="TZD663"/>
      <c r="TZE663"/>
      <c r="TZF663"/>
      <c r="TZG663"/>
      <c r="TZH663"/>
      <c r="TZI663"/>
      <c r="TZJ663"/>
      <c r="TZK663"/>
      <c r="TZL663"/>
      <c r="TZM663"/>
      <c r="TZN663"/>
      <c r="TZO663"/>
      <c r="TZP663"/>
      <c r="TZQ663"/>
      <c r="TZR663"/>
      <c r="TZS663"/>
      <c r="TZT663"/>
      <c r="TZU663"/>
      <c r="TZV663"/>
      <c r="TZW663"/>
      <c r="TZX663"/>
      <c r="TZY663"/>
      <c r="TZZ663"/>
      <c r="UAA663"/>
      <c r="UAB663"/>
      <c r="UAC663"/>
      <c r="UAD663"/>
      <c r="UAE663"/>
      <c r="UAF663"/>
      <c r="UAG663"/>
      <c r="UAH663"/>
      <c r="UAI663"/>
      <c r="UAJ663"/>
      <c r="UAK663"/>
      <c r="UAL663"/>
      <c r="UAM663"/>
      <c r="UAN663"/>
      <c r="UAO663"/>
      <c r="UAP663"/>
      <c r="UAQ663"/>
      <c r="UAR663"/>
      <c r="UAS663"/>
      <c r="UAT663"/>
      <c r="UAU663"/>
      <c r="UAV663"/>
      <c r="UAW663"/>
      <c r="UAX663"/>
      <c r="UAY663"/>
      <c r="UAZ663"/>
      <c r="UBA663"/>
      <c r="UBB663"/>
      <c r="UBC663"/>
      <c r="UBD663"/>
      <c r="UBE663"/>
      <c r="UBF663"/>
      <c r="UBG663"/>
      <c r="UBH663"/>
      <c r="UBI663"/>
      <c r="UBJ663"/>
      <c r="UBK663"/>
      <c r="UBL663"/>
      <c r="UBM663"/>
      <c r="UBN663"/>
      <c r="UBO663"/>
      <c r="UBP663"/>
      <c r="UBQ663"/>
      <c r="UBR663"/>
      <c r="UBS663"/>
      <c r="UBT663"/>
      <c r="UBU663"/>
      <c r="UBV663"/>
      <c r="UBW663"/>
      <c r="UBX663"/>
      <c r="UBY663"/>
      <c r="UBZ663"/>
      <c r="UCA663"/>
      <c r="UCB663"/>
      <c r="UCC663"/>
      <c r="UCD663"/>
      <c r="UCE663"/>
      <c r="UCF663"/>
      <c r="UCG663"/>
      <c r="UCH663"/>
      <c r="UCI663"/>
      <c r="UCJ663"/>
      <c r="UCK663"/>
      <c r="UCL663"/>
      <c r="UCM663"/>
      <c r="UCN663"/>
      <c r="UCO663"/>
      <c r="UCP663"/>
      <c r="UCQ663"/>
      <c r="UCR663"/>
      <c r="UCS663"/>
      <c r="UCT663"/>
      <c r="UCU663"/>
      <c r="UCV663"/>
      <c r="UCW663"/>
      <c r="UCX663"/>
      <c r="UCY663"/>
      <c r="UCZ663"/>
      <c r="UDA663"/>
      <c r="UDB663"/>
      <c r="UDC663"/>
      <c r="UDD663"/>
      <c r="UDE663"/>
      <c r="UDF663"/>
      <c r="UDG663"/>
      <c r="UDH663"/>
      <c r="UDI663"/>
      <c r="UDJ663"/>
      <c r="UDK663"/>
      <c r="UDL663"/>
      <c r="UDM663"/>
      <c r="UDN663"/>
      <c r="UDO663"/>
      <c r="UDP663"/>
      <c r="UDQ663"/>
      <c r="UDR663"/>
      <c r="UDS663"/>
      <c r="UDT663"/>
      <c r="UDU663"/>
      <c r="UDV663"/>
      <c r="UDW663"/>
      <c r="UDX663"/>
      <c r="UDY663"/>
      <c r="UDZ663"/>
      <c r="UEA663"/>
      <c r="UEB663"/>
      <c r="UEC663"/>
      <c r="UED663"/>
      <c r="UEE663"/>
      <c r="UEF663"/>
      <c r="UEG663"/>
      <c r="UEH663"/>
      <c r="UEI663"/>
      <c r="UEJ663"/>
      <c r="UEK663"/>
      <c r="UEL663"/>
      <c r="UEM663"/>
      <c r="UEN663"/>
      <c r="UEO663"/>
      <c r="UEP663"/>
      <c r="UEQ663"/>
      <c r="UER663"/>
      <c r="UES663"/>
      <c r="UET663"/>
      <c r="UEU663"/>
      <c r="UEV663"/>
      <c r="UEW663"/>
      <c r="UEX663"/>
      <c r="UEY663"/>
      <c r="UEZ663"/>
      <c r="UFA663"/>
      <c r="UFB663"/>
      <c r="UFC663"/>
      <c r="UFD663"/>
      <c r="UFE663"/>
      <c r="UFF663"/>
      <c r="UFG663"/>
      <c r="UFH663"/>
      <c r="UFI663"/>
      <c r="UFJ663"/>
      <c r="UFK663"/>
      <c r="UFL663"/>
      <c r="UFM663"/>
      <c r="UFN663"/>
      <c r="UFO663"/>
      <c r="UFP663"/>
      <c r="UFQ663"/>
      <c r="UFR663"/>
      <c r="UFS663"/>
      <c r="UFT663"/>
      <c r="UFU663"/>
      <c r="UFV663"/>
      <c r="UFW663"/>
      <c r="UFX663"/>
      <c r="UFY663"/>
      <c r="UFZ663"/>
      <c r="UGA663"/>
      <c r="UGB663"/>
      <c r="UGC663"/>
      <c r="UGD663"/>
      <c r="UGE663"/>
      <c r="UGF663"/>
      <c r="UGG663"/>
      <c r="UGH663"/>
      <c r="UGI663"/>
      <c r="UGJ663"/>
      <c r="UGK663"/>
      <c r="UGL663"/>
      <c r="UGM663"/>
      <c r="UGN663"/>
      <c r="UGO663"/>
      <c r="UGP663"/>
      <c r="UGQ663"/>
      <c r="UGR663"/>
      <c r="UGS663"/>
      <c r="UGT663"/>
      <c r="UGU663"/>
      <c r="UGV663"/>
      <c r="UGW663"/>
      <c r="UGX663"/>
      <c r="UGY663"/>
      <c r="UGZ663"/>
      <c r="UHA663"/>
      <c r="UHB663"/>
      <c r="UHC663"/>
      <c r="UHD663"/>
      <c r="UHE663"/>
      <c r="UHF663"/>
      <c r="UHG663"/>
      <c r="UHH663"/>
      <c r="UHI663"/>
      <c r="UHJ663"/>
      <c r="UHK663"/>
      <c r="UHL663"/>
      <c r="UHM663"/>
      <c r="UHN663"/>
      <c r="UHO663"/>
      <c r="UHP663"/>
      <c r="UHQ663"/>
      <c r="UHR663"/>
      <c r="UHS663"/>
      <c r="UHT663"/>
      <c r="UHU663"/>
      <c r="UHV663"/>
      <c r="UHW663"/>
      <c r="UHX663"/>
      <c r="UHY663"/>
      <c r="UHZ663"/>
      <c r="UIA663"/>
      <c r="UIB663"/>
      <c r="UIC663"/>
      <c r="UID663"/>
      <c r="UIE663"/>
      <c r="UIF663"/>
      <c r="UIG663"/>
      <c r="UIH663"/>
      <c r="UII663"/>
      <c r="UIJ663"/>
      <c r="UIK663"/>
      <c r="UIL663"/>
      <c r="UIM663"/>
      <c r="UIN663"/>
      <c r="UIO663"/>
      <c r="UIP663"/>
      <c r="UIQ663"/>
      <c r="UIR663"/>
      <c r="UIS663"/>
      <c r="UIT663"/>
      <c r="UIU663"/>
      <c r="UIV663"/>
      <c r="UIW663"/>
      <c r="UIX663"/>
      <c r="UIY663"/>
      <c r="UIZ663"/>
      <c r="UJA663"/>
      <c r="UJB663"/>
      <c r="UJC663"/>
      <c r="UJD663"/>
      <c r="UJE663"/>
      <c r="UJF663"/>
      <c r="UJG663"/>
      <c r="UJH663"/>
      <c r="UJI663"/>
      <c r="UJJ663"/>
      <c r="UJK663"/>
      <c r="UJL663"/>
      <c r="UJM663"/>
      <c r="UJN663"/>
      <c r="UJO663"/>
      <c r="UJP663"/>
      <c r="UJQ663"/>
      <c r="UJR663"/>
      <c r="UJS663"/>
      <c r="UJT663"/>
      <c r="UJU663"/>
      <c r="UJV663"/>
      <c r="UJW663"/>
      <c r="UJX663"/>
      <c r="UJY663"/>
      <c r="UJZ663"/>
      <c r="UKA663"/>
      <c r="UKB663"/>
      <c r="UKC663"/>
      <c r="UKD663"/>
      <c r="UKE663"/>
      <c r="UKF663"/>
      <c r="UKG663"/>
      <c r="UKH663"/>
      <c r="UKI663"/>
      <c r="UKJ663"/>
      <c r="UKK663"/>
      <c r="UKL663"/>
      <c r="UKM663"/>
      <c r="UKN663"/>
      <c r="UKO663"/>
      <c r="UKP663"/>
      <c r="UKQ663"/>
      <c r="UKR663"/>
      <c r="UKS663"/>
      <c r="UKT663"/>
      <c r="UKU663"/>
      <c r="UKV663"/>
      <c r="UKW663"/>
      <c r="UKX663"/>
      <c r="UKY663"/>
      <c r="UKZ663"/>
      <c r="ULA663"/>
      <c r="ULB663"/>
      <c r="ULC663"/>
      <c r="ULD663"/>
      <c r="ULE663"/>
      <c r="ULF663"/>
      <c r="ULG663"/>
      <c r="ULH663"/>
      <c r="ULI663"/>
      <c r="ULJ663"/>
      <c r="ULK663"/>
      <c r="ULL663"/>
      <c r="ULM663"/>
      <c r="ULN663"/>
      <c r="ULO663"/>
      <c r="ULP663"/>
      <c r="ULQ663"/>
      <c r="ULR663"/>
      <c r="ULS663"/>
      <c r="ULT663"/>
      <c r="ULU663"/>
      <c r="ULV663"/>
      <c r="ULW663"/>
      <c r="ULX663"/>
      <c r="ULY663"/>
      <c r="ULZ663"/>
      <c r="UMA663"/>
      <c r="UMB663"/>
      <c r="UMC663"/>
      <c r="UMD663"/>
      <c r="UME663"/>
      <c r="UMF663"/>
      <c r="UMG663"/>
      <c r="UMH663"/>
      <c r="UMI663"/>
      <c r="UMJ663"/>
      <c r="UMK663"/>
      <c r="UML663"/>
      <c r="UMM663"/>
      <c r="UMN663"/>
      <c r="UMO663"/>
      <c r="UMP663"/>
      <c r="UMQ663"/>
      <c r="UMR663"/>
      <c r="UMS663"/>
      <c r="UMT663"/>
      <c r="UMU663"/>
      <c r="UMV663"/>
      <c r="UMW663"/>
      <c r="UMX663"/>
      <c r="UMY663"/>
      <c r="UMZ663"/>
      <c r="UNA663"/>
      <c r="UNB663"/>
      <c r="UNC663"/>
      <c r="UND663"/>
      <c r="UNE663"/>
      <c r="UNF663"/>
      <c r="UNG663"/>
      <c r="UNH663"/>
      <c r="UNI663"/>
      <c r="UNJ663"/>
      <c r="UNK663"/>
      <c r="UNL663"/>
      <c r="UNM663"/>
      <c r="UNN663"/>
      <c r="UNO663"/>
      <c r="UNP663"/>
      <c r="UNQ663"/>
      <c r="UNR663"/>
      <c r="UNS663"/>
      <c r="UNT663"/>
      <c r="UNU663"/>
      <c r="UNV663"/>
      <c r="UNW663"/>
      <c r="UNX663"/>
      <c r="UNY663"/>
      <c r="UNZ663"/>
      <c r="UOA663"/>
      <c r="UOB663"/>
      <c r="UOC663"/>
      <c r="UOD663"/>
      <c r="UOE663"/>
      <c r="UOF663"/>
      <c r="UOG663"/>
      <c r="UOH663"/>
      <c r="UOI663"/>
      <c r="UOJ663"/>
      <c r="UOK663"/>
      <c r="UOL663"/>
      <c r="UOM663"/>
      <c r="UON663"/>
      <c r="UOO663"/>
      <c r="UOP663"/>
      <c r="UOQ663"/>
      <c r="UOR663"/>
      <c r="UOS663"/>
      <c r="UOT663"/>
      <c r="UOU663"/>
      <c r="UOV663"/>
      <c r="UOW663"/>
      <c r="UOX663"/>
      <c r="UOY663"/>
      <c r="UOZ663"/>
      <c r="UPA663"/>
      <c r="UPB663"/>
      <c r="UPC663"/>
      <c r="UPD663"/>
      <c r="UPE663"/>
      <c r="UPF663"/>
      <c r="UPG663"/>
      <c r="UPH663"/>
      <c r="UPI663"/>
      <c r="UPJ663"/>
      <c r="UPK663"/>
      <c r="UPL663"/>
      <c r="UPM663"/>
      <c r="UPN663"/>
      <c r="UPO663"/>
      <c r="UPP663"/>
      <c r="UPQ663"/>
      <c r="UPR663"/>
      <c r="UPS663"/>
      <c r="UPT663"/>
      <c r="UPU663"/>
      <c r="UPV663"/>
      <c r="UPW663"/>
      <c r="UPX663"/>
      <c r="UPY663"/>
      <c r="UPZ663"/>
      <c r="UQA663"/>
      <c r="UQB663"/>
      <c r="UQC663"/>
      <c r="UQD663"/>
      <c r="UQE663"/>
      <c r="UQF663"/>
      <c r="UQG663"/>
      <c r="UQH663"/>
      <c r="UQI663"/>
      <c r="UQJ663"/>
      <c r="UQK663"/>
      <c r="UQL663"/>
      <c r="UQM663"/>
      <c r="UQN663"/>
      <c r="UQO663"/>
      <c r="UQP663"/>
      <c r="UQQ663"/>
      <c r="UQR663"/>
      <c r="UQS663"/>
      <c r="UQT663"/>
      <c r="UQU663"/>
      <c r="UQV663"/>
      <c r="UQW663"/>
      <c r="UQX663"/>
      <c r="UQY663"/>
      <c r="UQZ663"/>
      <c r="URA663"/>
      <c r="URB663"/>
      <c r="URC663"/>
      <c r="URD663"/>
      <c r="URE663"/>
      <c r="URF663"/>
      <c r="URG663"/>
      <c r="URH663"/>
      <c r="URI663"/>
      <c r="URJ663"/>
      <c r="URK663"/>
      <c r="URL663"/>
      <c r="URM663"/>
      <c r="URN663"/>
      <c r="URO663"/>
      <c r="URP663"/>
      <c r="URQ663"/>
      <c r="URR663"/>
      <c r="URS663"/>
      <c r="URT663"/>
      <c r="URU663"/>
      <c r="URV663"/>
      <c r="URW663"/>
      <c r="URX663"/>
      <c r="URY663"/>
      <c r="URZ663"/>
      <c r="USA663"/>
      <c r="USB663"/>
      <c r="USC663"/>
      <c r="USD663"/>
      <c r="USE663"/>
      <c r="USF663"/>
      <c r="USG663"/>
      <c r="USH663"/>
      <c r="USI663"/>
      <c r="USJ663"/>
      <c r="USK663"/>
      <c r="USL663"/>
      <c r="USM663"/>
      <c r="USN663"/>
      <c r="USO663"/>
      <c r="USP663"/>
      <c r="USQ663"/>
      <c r="USR663"/>
      <c r="USS663"/>
      <c r="UST663"/>
      <c r="USU663"/>
      <c r="USV663"/>
      <c r="USW663"/>
      <c r="USX663"/>
      <c r="USY663"/>
      <c r="USZ663"/>
      <c r="UTA663"/>
      <c r="UTB663"/>
      <c r="UTC663"/>
      <c r="UTD663"/>
      <c r="UTE663"/>
      <c r="UTF663"/>
      <c r="UTG663"/>
      <c r="UTH663"/>
      <c r="UTI663"/>
      <c r="UTJ663"/>
      <c r="UTK663"/>
      <c r="UTL663"/>
      <c r="UTM663"/>
      <c r="UTN663"/>
      <c r="UTO663"/>
      <c r="UTP663"/>
      <c r="UTQ663"/>
      <c r="UTR663"/>
      <c r="UTS663"/>
      <c r="UTT663"/>
      <c r="UTU663"/>
      <c r="UTV663"/>
      <c r="UTW663"/>
      <c r="UTX663"/>
      <c r="UTY663"/>
      <c r="UTZ663"/>
      <c r="UUA663"/>
      <c r="UUB663"/>
      <c r="UUC663"/>
      <c r="UUD663"/>
      <c r="UUE663"/>
      <c r="UUF663"/>
      <c r="UUG663"/>
      <c r="UUH663"/>
      <c r="UUI663"/>
      <c r="UUJ663"/>
      <c r="UUK663"/>
      <c r="UUL663"/>
      <c r="UUM663"/>
      <c r="UUN663"/>
      <c r="UUO663"/>
      <c r="UUP663"/>
      <c r="UUQ663"/>
      <c r="UUR663"/>
      <c r="UUS663"/>
      <c r="UUT663"/>
      <c r="UUU663"/>
      <c r="UUV663"/>
      <c r="UUW663"/>
      <c r="UUX663"/>
      <c r="UUY663"/>
      <c r="UUZ663"/>
      <c r="UVA663"/>
      <c r="UVB663"/>
      <c r="UVC663"/>
      <c r="UVD663"/>
      <c r="UVE663"/>
      <c r="UVF663"/>
      <c r="UVG663"/>
      <c r="UVH663"/>
      <c r="UVI663"/>
      <c r="UVJ663"/>
      <c r="UVK663"/>
      <c r="UVL663"/>
      <c r="UVM663"/>
      <c r="UVN663"/>
      <c r="UVO663"/>
      <c r="UVP663"/>
      <c r="UVQ663"/>
      <c r="UVR663"/>
      <c r="UVS663"/>
      <c r="UVT663"/>
      <c r="UVU663"/>
      <c r="UVV663"/>
      <c r="UVW663"/>
      <c r="UVX663"/>
      <c r="UVY663"/>
      <c r="UVZ663"/>
      <c r="UWA663"/>
      <c r="UWB663"/>
      <c r="UWC663"/>
      <c r="UWD663"/>
      <c r="UWE663"/>
      <c r="UWF663"/>
      <c r="UWG663"/>
      <c r="UWH663"/>
      <c r="UWI663"/>
      <c r="UWJ663"/>
      <c r="UWK663"/>
      <c r="UWL663"/>
      <c r="UWM663"/>
      <c r="UWN663"/>
      <c r="UWO663"/>
      <c r="UWP663"/>
      <c r="UWQ663"/>
      <c r="UWR663"/>
      <c r="UWS663"/>
      <c r="UWT663"/>
      <c r="UWU663"/>
      <c r="UWV663"/>
      <c r="UWW663"/>
      <c r="UWX663"/>
      <c r="UWY663"/>
      <c r="UWZ663"/>
      <c r="UXA663"/>
      <c r="UXB663"/>
      <c r="UXC663"/>
      <c r="UXD663"/>
      <c r="UXE663"/>
      <c r="UXF663"/>
      <c r="UXG663"/>
      <c r="UXH663"/>
      <c r="UXI663"/>
      <c r="UXJ663"/>
      <c r="UXK663"/>
      <c r="UXL663"/>
      <c r="UXM663"/>
      <c r="UXN663"/>
      <c r="UXO663"/>
      <c r="UXP663"/>
      <c r="UXQ663"/>
      <c r="UXR663"/>
      <c r="UXS663"/>
      <c r="UXT663"/>
      <c r="UXU663"/>
      <c r="UXV663"/>
      <c r="UXW663"/>
      <c r="UXX663"/>
      <c r="UXY663"/>
      <c r="UXZ663"/>
      <c r="UYA663"/>
      <c r="UYB663"/>
      <c r="UYC663"/>
      <c r="UYD663"/>
      <c r="UYE663"/>
      <c r="UYF663"/>
      <c r="UYG663"/>
      <c r="UYH663"/>
      <c r="UYI663"/>
      <c r="UYJ663"/>
      <c r="UYK663"/>
      <c r="UYL663"/>
      <c r="UYM663"/>
      <c r="UYN663"/>
      <c r="UYO663"/>
      <c r="UYP663"/>
      <c r="UYQ663"/>
      <c r="UYR663"/>
      <c r="UYS663"/>
      <c r="UYT663"/>
      <c r="UYU663"/>
      <c r="UYV663"/>
      <c r="UYW663"/>
      <c r="UYX663"/>
      <c r="UYY663"/>
      <c r="UYZ663"/>
      <c r="UZA663"/>
      <c r="UZB663"/>
      <c r="UZC663"/>
      <c r="UZD663"/>
      <c r="UZE663"/>
      <c r="UZF663"/>
      <c r="UZG663"/>
      <c r="UZH663"/>
      <c r="UZI663"/>
      <c r="UZJ663"/>
      <c r="UZK663"/>
      <c r="UZL663"/>
      <c r="UZM663"/>
      <c r="UZN663"/>
      <c r="UZO663"/>
      <c r="UZP663"/>
      <c r="UZQ663"/>
      <c r="UZR663"/>
      <c r="UZS663"/>
      <c r="UZT663"/>
      <c r="UZU663"/>
      <c r="UZV663"/>
      <c r="UZW663"/>
      <c r="UZX663"/>
      <c r="UZY663"/>
      <c r="UZZ663"/>
      <c r="VAA663"/>
      <c r="VAB663"/>
      <c r="VAC663"/>
      <c r="VAD663"/>
      <c r="VAE663"/>
      <c r="VAF663"/>
      <c r="VAG663"/>
      <c r="VAH663"/>
      <c r="VAI663"/>
      <c r="VAJ663"/>
      <c r="VAK663"/>
      <c r="VAL663"/>
      <c r="VAM663"/>
      <c r="VAN663"/>
      <c r="VAO663"/>
      <c r="VAP663"/>
      <c r="VAQ663"/>
      <c r="VAR663"/>
      <c r="VAS663"/>
      <c r="VAT663"/>
      <c r="VAU663"/>
      <c r="VAV663"/>
      <c r="VAW663"/>
      <c r="VAX663"/>
      <c r="VAY663"/>
      <c r="VAZ663"/>
      <c r="VBA663"/>
      <c r="VBB663"/>
      <c r="VBC663"/>
      <c r="VBD663"/>
      <c r="VBE663"/>
      <c r="VBF663"/>
      <c r="VBG663"/>
      <c r="VBH663"/>
      <c r="VBI663"/>
      <c r="VBJ663"/>
      <c r="VBK663"/>
      <c r="VBL663"/>
      <c r="VBM663"/>
      <c r="VBN663"/>
      <c r="VBO663"/>
      <c r="VBP663"/>
      <c r="VBQ663"/>
      <c r="VBR663"/>
      <c r="VBS663"/>
      <c r="VBT663"/>
      <c r="VBU663"/>
      <c r="VBV663"/>
      <c r="VBW663"/>
      <c r="VBX663"/>
      <c r="VBY663"/>
      <c r="VBZ663"/>
      <c r="VCA663"/>
      <c r="VCB663"/>
      <c r="VCC663"/>
      <c r="VCD663"/>
      <c r="VCE663"/>
      <c r="VCF663"/>
      <c r="VCG663"/>
      <c r="VCH663"/>
      <c r="VCI663"/>
      <c r="VCJ663"/>
      <c r="VCK663"/>
      <c r="VCL663"/>
      <c r="VCM663"/>
      <c r="VCN663"/>
      <c r="VCO663"/>
      <c r="VCP663"/>
      <c r="VCQ663"/>
      <c r="VCR663"/>
      <c r="VCS663"/>
      <c r="VCT663"/>
      <c r="VCU663"/>
      <c r="VCV663"/>
      <c r="VCW663"/>
      <c r="VCX663"/>
      <c r="VCY663"/>
      <c r="VCZ663"/>
      <c r="VDA663"/>
      <c r="VDB663"/>
      <c r="VDC663"/>
      <c r="VDD663"/>
      <c r="VDE663"/>
      <c r="VDF663"/>
      <c r="VDG663"/>
      <c r="VDH663"/>
      <c r="VDI663"/>
      <c r="VDJ663"/>
      <c r="VDK663"/>
      <c r="VDL663"/>
      <c r="VDM663"/>
      <c r="VDN663"/>
      <c r="VDO663"/>
      <c r="VDP663"/>
      <c r="VDQ663"/>
      <c r="VDR663"/>
      <c r="VDS663"/>
      <c r="VDT663"/>
      <c r="VDU663"/>
      <c r="VDV663"/>
      <c r="VDW663"/>
      <c r="VDX663"/>
      <c r="VDY663"/>
      <c r="VDZ663"/>
      <c r="VEA663"/>
      <c r="VEB663"/>
      <c r="VEC663"/>
      <c r="VED663"/>
      <c r="VEE663"/>
      <c r="VEF663"/>
      <c r="VEG663"/>
      <c r="VEH663"/>
      <c r="VEI663"/>
      <c r="VEJ663"/>
      <c r="VEK663"/>
      <c r="VEL663"/>
      <c r="VEM663"/>
      <c r="VEN663"/>
      <c r="VEO663"/>
      <c r="VEP663"/>
      <c r="VEQ663"/>
      <c r="VER663"/>
      <c r="VES663"/>
      <c r="VET663"/>
      <c r="VEU663"/>
      <c r="VEV663"/>
      <c r="VEW663"/>
      <c r="VEX663"/>
      <c r="VEY663"/>
      <c r="VEZ663"/>
      <c r="VFA663"/>
      <c r="VFB663"/>
      <c r="VFC663"/>
      <c r="VFD663"/>
      <c r="VFE663"/>
      <c r="VFF663"/>
      <c r="VFG663"/>
      <c r="VFH663"/>
      <c r="VFI663"/>
      <c r="VFJ663"/>
      <c r="VFK663"/>
      <c r="VFL663"/>
      <c r="VFM663"/>
      <c r="VFN663"/>
      <c r="VFO663"/>
      <c r="VFP663"/>
      <c r="VFQ663"/>
      <c r="VFR663"/>
      <c r="VFS663"/>
      <c r="VFT663"/>
      <c r="VFU663"/>
      <c r="VFV663"/>
      <c r="VFW663"/>
      <c r="VFX663"/>
      <c r="VFY663"/>
      <c r="VFZ663"/>
      <c r="VGA663"/>
      <c r="VGB663"/>
      <c r="VGC663"/>
      <c r="VGD663"/>
      <c r="VGE663"/>
      <c r="VGF663"/>
      <c r="VGG663"/>
      <c r="VGH663"/>
      <c r="VGI663"/>
      <c r="VGJ663"/>
      <c r="VGK663"/>
      <c r="VGL663"/>
      <c r="VGM663"/>
      <c r="VGN663"/>
      <c r="VGO663"/>
      <c r="VGP663"/>
      <c r="VGQ663"/>
      <c r="VGR663"/>
      <c r="VGS663"/>
      <c r="VGT663"/>
      <c r="VGU663"/>
      <c r="VGV663"/>
      <c r="VGW663"/>
      <c r="VGX663"/>
      <c r="VGY663"/>
      <c r="VGZ663"/>
      <c r="VHA663"/>
      <c r="VHB663"/>
      <c r="VHC663"/>
      <c r="VHD663"/>
      <c r="VHE663"/>
      <c r="VHF663"/>
      <c r="VHG663"/>
      <c r="VHH663"/>
      <c r="VHI663"/>
      <c r="VHJ663"/>
      <c r="VHK663"/>
      <c r="VHL663"/>
      <c r="VHM663"/>
      <c r="VHN663"/>
      <c r="VHO663"/>
      <c r="VHP663"/>
      <c r="VHQ663"/>
      <c r="VHR663"/>
      <c r="VHS663"/>
      <c r="VHT663"/>
      <c r="VHU663"/>
      <c r="VHV663"/>
      <c r="VHW663"/>
      <c r="VHX663"/>
      <c r="VHY663"/>
      <c r="VHZ663"/>
      <c r="VIA663"/>
      <c r="VIB663"/>
      <c r="VIC663"/>
      <c r="VID663"/>
      <c r="VIE663"/>
      <c r="VIF663"/>
      <c r="VIG663"/>
      <c r="VIH663"/>
      <c r="VII663"/>
      <c r="VIJ663"/>
      <c r="VIK663"/>
      <c r="VIL663"/>
      <c r="VIM663"/>
      <c r="VIN663"/>
      <c r="VIO663"/>
      <c r="VIP663"/>
      <c r="VIQ663"/>
      <c r="VIR663"/>
      <c r="VIS663"/>
      <c r="VIT663"/>
      <c r="VIU663"/>
      <c r="VIV663"/>
      <c r="VIW663"/>
      <c r="VIX663"/>
      <c r="VIY663"/>
      <c r="VIZ663"/>
      <c r="VJA663"/>
      <c r="VJB663"/>
      <c r="VJC663"/>
      <c r="VJD663"/>
      <c r="VJE663"/>
      <c r="VJF663"/>
      <c r="VJG663"/>
      <c r="VJH663"/>
      <c r="VJI663"/>
      <c r="VJJ663"/>
      <c r="VJK663"/>
      <c r="VJL663"/>
      <c r="VJM663"/>
      <c r="VJN663"/>
      <c r="VJO663"/>
      <c r="VJP663"/>
      <c r="VJQ663"/>
      <c r="VJR663"/>
      <c r="VJS663"/>
      <c r="VJT663"/>
      <c r="VJU663"/>
      <c r="VJV663"/>
      <c r="VJW663"/>
      <c r="VJX663"/>
      <c r="VJY663"/>
      <c r="VJZ663"/>
      <c r="VKA663"/>
      <c r="VKB663"/>
      <c r="VKC663"/>
      <c r="VKD663"/>
      <c r="VKE663"/>
      <c r="VKF663"/>
      <c r="VKG663"/>
      <c r="VKH663"/>
      <c r="VKI663"/>
      <c r="VKJ663"/>
      <c r="VKK663"/>
      <c r="VKL663"/>
      <c r="VKM663"/>
      <c r="VKN663"/>
      <c r="VKO663"/>
      <c r="VKP663"/>
      <c r="VKQ663"/>
      <c r="VKR663"/>
      <c r="VKS663"/>
      <c r="VKT663"/>
      <c r="VKU663"/>
      <c r="VKV663"/>
      <c r="VKW663"/>
      <c r="VKX663"/>
      <c r="VKY663"/>
      <c r="VKZ663"/>
      <c r="VLA663"/>
      <c r="VLB663"/>
      <c r="VLC663"/>
      <c r="VLD663"/>
      <c r="VLE663"/>
      <c r="VLF663"/>
      <c r="VLG663"/>
      <c r="VLH663"/>
      <c r="VLI663"/>
      <c r="VLJ663"/>
      <c r="VLK663"/>
      <c r="VLL663"/>
      <c r="VLM663"/>
      <c r="VLN663"/>
      <c r="VLO663"/>
      <c r="VLP663"/>
      <c r="VLQ663"/>
      <c r="VLR663"/>
      <c r="VLS663"/>
      <c r="VLT663"/>
      <c r="VLU663"/>
      <c r="VLV663"/>
      <c r="VLW663"/>
      <c r="VLX663"/>
      <c r="VLY663"/>
      <c r="VLZ663"/>
      <c r="VMA663"/>
      <c r="VMB663"/>
      <c r="VMC663"/>
      <c r="VMD663"/>
      <c r="VME663"/>
      <c r="VMF663"/>
      <c r="VMG663"/>
      <c r="VMH663"/>
      <c r="VMI663"/>
      <c r="VMJ663"/>
      <c r="VMK663"/>
      <c r="VML663"/>
      <c r="VMM663"/>
      <c r="VMN663"/>
      <c r="VMO663"/>
      <c r="VMP663"/>
      <c r="VMQ663"/>
      <c r="VMR663"/>
      <c r="VMS663"/>
      <c r="VMT663"/>
      <c r="VMU663"/>
      <c r="VMV663"/>
      <c r="VMW663"/>
      <c r="VMX663"/>
      <c r="VMY663"/>
      <c r="VMZ663"/>
      <c r="VNA663"/>
      <c r="VNB663"/>
      <c r="VNC663"/>
      <c r="VND663"/>
      <c r="VNE663"/>
      <c r="VNF663"/>
      <c r="VNG663"/>
      <c r="VNH663"/>
      <c r="VNI663"/>
      <c r="VNJ663"/>
      <c r="VNK663"/>
      <c r="VNL663"/>
      <c r="VNM663"/>
      <c r="VNN663"/>
      <c r="VNO663"/>
      <c r="VNP663"/>
      <c r="VNQ663"/>
      <c r="VNR663"/>
      <c r="VNS663"/>
      <c r="VNT663"/>
      <c r="VNU663"/>
      <c r="VNV663"/>
      <c r="VNW663"/>
      <c r="VNX663"/>
      <c r="VNY663"/>
      <c r="VNZ663"/>
      <c r="VOA663"/>
      <c r="VOB663"/>
      <c r="VOC663"/>
      <c r="VOD663"/>
      <c r="VOE663"/>
      <c r="VOF663"/>
      <c r="VOG663"/>
      <c r="VOH663"/>
      <c r="VOI663"/>
      <c r="VOJ663"/>
      <c r="VOK663"/>
      <c r="VOL663"/>
      <c r="VOM663"/>
      <c r="VON663"/>
      <c r="VOO663"/>
      <c r="VOP663"/>
      <c r="VOQ663"/>
      <c r="VOR663"/>
      <c r="VOS663"/>
      <c r="VOT663"/>
      <c r="VOU663"/>
      <c r="VOV663"/>
      <c r="VOW663"/>
      <c r="VOX663"/>
      <c r="VOY663"/>
      <c r="VOZ663"/>
      <c r="VPA663"/>
      <c r="VPB663"/>
      <c r="VPC663"/>
      <c r="VPD663"/>
      <c r="VPE663"/>
      <c r="VPF663"/>
      <c r="VPG663"/>
      <c r="VPH663"/>
      <c r="VPI663"/>
      <c r="VPJ663"/>
      <c r="VPK663"/>
      <c r="VPL663"/>
      <c r="VPM663"/>
      <c r="VPN663"/>
      <c r="VPO663"/>
      <c r="VPP663"/>
      <c r="VPQ663"/>
      <c r="VPR663"/>
      <c r="VPS663"/>
      <c r="VPT663"/>
      <c r="VPU663"/>
      <c r="VPV663"/>
      <c r="VPW663"/>
      <c r="VPX663"/>
      <c r="VPY663"/>
      <c r="VPZ663"/>
      <c r="VQA663"/>
      <c r="VQB663"/>
      <c r="VQC663"/>
      <c r="VQD663"/>
      <c r="VQE663"/>
      <c r="VQF663"/>
      <c r="VQG663"/>
      <c r="VQH663"/>
      <c r="VQI663"/>
      <c r="VQJ663"/>
      <c r="VQK663"/>
      <c r="VQL663"/>
      <c r="VQM663"/>
      <c r="VQN663"/>
      <c r="VQO663"/>
      <c r="VQP663"/>
      <c r="VQQ663"/>
      <c r="VQR663"/>
      <c r="VQS663"/>
      <c r="VQT663"/>
      <c r="VQU663"/>
      <c r="VQV663"/>
      <c r="VQW663"/>
      <c r="VQX663"/>
      <c r="VQY663"/>
      <c r="VQZ663"/>
      <c r="VRA663"/>
      <c r="VRB663"/>
      <c r="VRC663"/>
      <c r="VRD663"/>
      <c r="VRE663"/>
      <c r="VRF663"/>
      <c r="VRG663"/>
      <c r="VRH663"/>
      <c r="VRI663"/>
      <c r="VRJ663"/>
      <c r="VRK663"/>
      <c r="VRL663"/>
      <c r="VRM663"/>
      <c r="VRN663"/>
      <c r="VRO663"/>
      <c r="VRP663"/>
      <c r="VRQ663"/>
      <c r="VRR663"/>
      <c r="VRS663"/>
      <c r="VRT663"/>
      <c r="VRU663"/>
      <c r="VRV663"/>
      <c r="VRW663"/>
      <c r="VRX663"/>
      <c r="VRY663"/>
      <c r="VRZ663"/>
      <c r="VSA663"/>
      <c r="VSB663"/>
      <c r="VSC663"/>
      <c r="VSD663"/>
      <c r="VSE663"/>
      <c r="VSF663"/>
      <c r="VSG663"/>
      <c r="VSH663"/>
      <c r="VSI663"/>
      <c r="VSJ663"/>
      <c r="VSK663"/>
      <c r="VSL663"/>
      <c r="VSM663"/>
      <c r="VSN663"/>
      <c r="VSO663"/>
      <c r="VSP663"/>
      <c r="VSQ663"/>
      <c r="VSR663"/>
      <c r="VSS663"/>
      <c r="VST663"/>
      <c r="VSU663"/>
      <c r="VSV663"/>
      <c r="VSW663"/>
      <c r="VSX663"/>
      <c r="VSY663"/>
      <c r="VSZ663"/>
      <c r="VTA663"/>
      <c r="VTB663"/>
      <c r="VTC663"/>
      <c r="VTD663"/>
      <c r="VTE663"/>
      <c r="VTF663"/>
      <c r="VTG663"/>
      <c r="VTH663"/>
      <c r="VTI663"/>
      <c r="VTJ663"/>
      <c r="VTK663"/>
      <c r="VTL663"/>
      <c r="VTM663"/>
      <c r="VTN663"/>
      <c r="VTO663"/>
      <c r="VTP663"/>
      <c r="VTQ663"/>
      <c r="VTR663"/>
      <c r="VTS663"/>
      <c r="VTT663"/>
      <c r="VTU663"/>
      <c r="VTV663"/>
      <c r="VTW663"/>
      <c r="VTX663"/>
      <c r="VTY663"/>
      <c r="VTZ663"/>
      <c r="VUA663"/>
      <c r="VUB663"/>
      <c r="VUC663"/>
      <c r="VUD663"/>
      <c r="VUE663"/>
      <c r="VUF663"/>
      <c r="VUG663"/>
      <c r="VUH663"/>
      <c r="VUI663"/>
      <c r="VUJ663"/>
      <c r="VUK663"/>
      <c r="VUL663"/>
      <c r="VUM663"/>
      <c r="VUN663"/>
      <c r="VUO663"/>
      <c r="VUP663"/>
      <c r="VUQ663"/>
      <c r="VUR663"/>
      <c r="VUS663"/>
      <c r="VUT663"/>
      <c r="VUU663"/>
      <c r="VUV663"/>
      <c r="VUW663"/>
      <c r="VUX663"/>
      <c r="VUY663"/>
      <c r="VUZ663"/>
      <c r="VVA663"/>
      <c r="VVB663"/>
      <c r="VVC663"/>
      <c r="VVD663"/>
      <c r="VVE663"/>
      <c r="VVF663"/>
      <c r="VVG663"/>
      <c r="VVH663"/>
      <c r="VVI663"/>
      <c r="VVJ663"/>
      <c r="VVK663"/>
      <c r="VVL663"/>
      <c r="VVM663"/>
      <c r="VVN663"/>
      <c r="VVO663"/>
      <c r="VVP663"/>
      <c r="VVQ663"/>
      <c r="VVR663"/>
      <c r="VVS663"/>
      <c r="VVT663"/>
      <c r="VVU663"/>
      <c r="VVV663"/>
      <c r="VVW663"/>
      <c r="VVX663"/>
      <c r="VVY663"/>
      <c r="VVZ663"/>
      <c r="VWA663"/>
      <c r="VWB663"/>
      <c r="VWC663"/>
      <c r="VWD663"/>
      <c r="VWE663"/>
      <c r="VWF663"/>
      <c r="VWG663"/>
      <c r="VWH663"/>
      <c r="VWI663"/>
      <c r="VWJ663"/>
      <c r="VWK663"/>
      <c r="VWL663"/>
      <c r="VWM663"/>
      <c r="VWN663"/>
      <c r="VWO663"/>
      <c r="VWP663"/>
      <c r="VWQ663"/>
      <c r="VWR663"/>
      <c r="VWS663"/>
      <c r="VWT663"/>
      <c r="VWU663"/>
      <c r="VWV663"/>
      <c r="VWW663"/>
      <c r="VWX663"/>
      <c r="VWY663"/>
      <c r="VWZ663"/>
      <c r="VXA663"/>
      <c r="VXB663"/>
      <c r="VXC663"/>
      <c r="VXD663"/>
      <c r="VXE663"/>
      <c r="VXF663"/>
      <c r="VXG663"/>
      <c r="VXH663"/>
      <c r="VXI663"/>
      <c r="VXJ663"/>
      <c r="VXK663"/>
      <c r="VXL663"/>
      <c r="VXM663"/>
      <c r="VXN663"/>
      <c r="VXO663"/>
      <c r="VXP663"/>
      <c r="VXQ663"/>
      <c r="VXR663"/>
      <c r="VXS663"/>
      <c r="VXT663"/>
      <c r="VXU663"/>
      <c r="VXV663"/>
      <c r="VXW663"/>
      <c r="VXX663"/>
      <c r="VXY663"/>
      <c r="VXZ663"/>
      <c r="VYA663"/>
      <c r="VYB663"/>
      <c r="VYC663"/>
      <c r="VYD663"/>
      <c r="VYE663"/>
      <c r="VYF663"/>
      <c r="VYG663"/>
      <c r="VYH663"/>
      <c r="VYI663"/>
      <c r="VYJ663"/>
      <c r="VYK663"/>
      <c r="VYL663"/>
      <c r="VYM663"/>
      <c r="VYN663"/>
      <c r="VYO663"/>
      <c r="VYP663"/>
      <c r="VYQ663"/>
      <c r="VYR663"/>
      <c r="VYS663"/>
      <c r="VYT663"/>
      <c r="VYU663"/>
      <c r="VYV663"/>
      <c r="VYW663"/>
      <c r="VYX663"/>
      <c r="VYY663"/>
      <c r="VYZ663"/>
      <c r="VZA663"/>
      <c r="VZB663"/>
      <c r="VZC663"/>
      <c r="VZD663"/>
      <c r="VZE663"/>
      <c r="VZF663"/>
      <c r="VZG663"/>
      <c r="VZH663"/>
      <c r="VZI663"/>
      <c r="VZJ663"/>
      <c r="VZK663"/>
      <c r="VZL663"/>
      <c r="VZM663"/>
      <c r="VZN663"/>
      <c r="VZO663"/>
      <c r="VZP663"/>
      <c r="VZQ663"/>
      <c r="VZR663"/>
      <c r="VZS663"/>
      <c r="VZT663"/>
      <c r="VZU663"/>
      <c r="VZV663"/>
      <c r="VZW663"/>
      <c r="VZX663"/>
      <c r="VZY663"/>
      <c r="VZZ663"/>
      <c r="WAA663"/>
      <c r="WAB663"/>
      <c r="WAC663"/>
      <c r="WAD663"/>
      <c r="WAE663"/>
      <c r="WAF663"/>
      <c r="WAG663"/>
      <c r="WAH663"/>
      <c r="WAI663"/>
      <c r="WAJ663"/>
      <c r="WAK663"/>
      <c r="WAL663"/>
      <c r="WAM663"/>
      <c r="WAN663"/>
      <c r="WAO663"/>
      <c r="WAP663"/>
      <c r="WAQ663"/>
      <c r="WAR663"/>
      <c r="WAS663"/>
      <c r="WAT663"/>
      <c r="WAU663"/>
      <c r="WAV663"/>
      <c r="WAW663"/>
      <c r="WAX663"/>
      <c r="WAY663"/>
      <c r="WAZ663"/>
      <c r="WBA663"/>
      <c r="WBB663"/>
      <c r="WBC663"/>
      <c r="WBD663"/>
      <c r="WBE663"/>
      <c r="WBF663"/>
      <c r="WBG663"/>
      <c r="WBH663"/>
      <c r="WBI663"/>
      <c r="WBJ663"/>
      <c r="WBK663"/>
      <c r="WBL663"/>
      <c r="WBM663"/>
      <c r="WBN663"/>
      <c r="WBO663"/>
      <c r="WBP663"/>
      <c r="WBQ663"/>
      <c r="WBR663"/>
      <c r="WBS663"/>
      <c r="WBT663"/>
      <c r="WBU663"/>
      <c r="WBV663"/>
      <c r="WBW663"/>
      <c r="WBX663"/>
      <c r="WBY663"/>
      <c r="WBZ663"/>
      <c r="WCA663"/>
      <c r="WCB663"/>
      <c r="WCC663"/>
      <c r="WCD663"/>
      <c r="WCE663"/>
      <c r="WCF663"/>
      <c r="WCG663"/>
      <c r="WCH663"/>
      <c r="WCI663"/>
      <c r="WCJ663"/>
      <c r="WCK663"/>
      <c r="WCL663"/>
      <c r="WCM663"/>
      <c r="WCN663"/>
      <c r="WCO663"/>
      <c r="WCP663"/>
      <c r="WCQ663"/>
      <c r="WCR663"/>
      <c r="WCS663"/>
      <c r="WCT663"/>
      <c r="WCU663"/>
      <c r="WCV663"/>
      <c r="WCW663"/>
      <c r="WCX663"/>
      <c r="WCY663"/>
      <c r="WCZ663"/>
      <c r="WDA663"/>
      <c r="WDB663"/>
      <c r="WDC663"/>
      <c r="WDD663"/>
      <c r="WDE663"/>
      <c r="WDF663"/>
      <c r="WDG663"/>
      <c r="WDH663"/>
      <c r="WDI663"/>
      <c r="WDJ663"/>
      <c r="WDK663"/>
      <c r="WDL663"/>
      <c r="WDM663"/>
      <c r="WDN663"/>
      <c r="WDO663"/>
      <c r="WDP663"/>
      <c r="WDQ663"/>
      <c r="WDR663"/>
      <c r="WDS663"/>
      <c r="WDT663"/>
      <c r="WDU663"/>
      <c r="WDV663"/>
      <c r="WDW663"/>
      <c r="WDX663"/>
      <c r="WDY663"/>
      <c r="WDZ663"/>
      <c r="WEA663"/>
      <c r="WEB663"/>
      <c r="WEC663"/>
      <c r="WED663"/>
      <c r="WEE663"/>
      <c r="WEF663"/>
      <c r="WEG663"/>
      <c r="WEH663"/>
      <c r="WEI663"/>
      <c r="WEJ663"/>
      <c r="WEK663"/>
      <c r="WEL663"/>
      <c r="WEM663"/>
      <c r="WEN663"/>
      <c r="WEO663"/>
      <c r="WEP663"/>
      <c r="WEQ663"/>
      <c r="WER663"/>
      <c r="WES663"/>
      <c r="WET663"/>
      <c r="WEU663"/>
      <c r="WEV663"/>
      <c r="WEW663"/>
      <c r="WEX663"/>
      <c r="WEY663"/>
      <c r="WEZ663"/>
      <c r="WFA663"/>
      <c r="WFB663"/>
      <c r="WFC663"/>
      <c r="WFD663"/>
      <c r="WFE663"/>
      <c r="WFF663"/>
      <c r="WFG663"/>
      <c r="WFH663"/>
      <c r="WFI663"/>
      <c r="WFJ663"/>
      <c r="WFK663"/>
      <c r="WFL663"/>
      <c r="WFM663"/>
      <c r="WFN663"/>
      <c r="WFO663"/>
      <c r="WFP663"/>
      <c r="WFQ663"/>
      <c r="WFR663"/>
      <c r="WFS663"/>
      <c r="WFT663"/>
      <c r="WFU663"/>
      <c r="WFV663"/>
      <c r="WFW663"/>
      <c r="WFX663"/>
      <c r="WFY663"/>
      <c r="WFZ663"/>
      <c r="WGA663"/>
      <c r="WGB663"/>
      <c r="WGC663"/>
      <c r="WGD663"/>
      <c r="WGE663"/>
      <c r="WGF663"/>
      <c r="WGG663"/>
      <c r="WGH663"/>
      <c r="WGI663"/>
      <c r="WGJ663"/>
      <c r="WGK663"/>
      <c r="WGL663"/>
      <c r="WGM663"/>
      <c r="WGN663"/>
      <c r="WGO663"/>
      <c r="WGP663"/>
      <c r="WGQ663"/>
      <c r="WGR663"/>
      <c r="WGS663"/>
      <c r="WGT663"/>
      <c r="WGU663"/>
      <c r="WGV663"/>
      <c r="WGW663"/>
      <c r="WGX663"/>
      <c r="WGY663"/>
      <c r="WGZ663"/>
      <c r="WHA663"/>
      <c r="WHB663"/>
      <c r="WHC663"/>
      <c r="WHD663"/>
      <c r="WHE663"/>
      <c r="WHF663"/>
      <c r="WHG663"/>
      <c r="WHH663"/>
      <c r="WHI663"/>
      <c r="WHJ663"/>
      <c r="WHK663"/>
      <c r="WHL663"/>
      <c r="WHM663"/>
      <c r="WHN663"/>
      <c r="WHO663"/>
      <c r="WHP663"/>
      <c r="WHQ663"/>
      <c r="WHR663"/>
      <c r="WHS663"/>
      <c r="WHT663"/>
      <c r="WHU663"/>
      <c r="WHV663"/>
      <c r="WHW663"/>
      <c r="WHX663"/>
      <c r="WHY663"/>
      <c r="WHZ663"/>
      <c r="WIA663"/>
      <c r="WIB663"/>
      <c r="WIC663"/>
      <c r="WID663"/>
      <c r="WIE663"/>
      <c r="WIF663"/>
      <c r="WIG663"/>
      <c r="WIH663"/>
      <c r="WII663"/>
      <c r="WIJ663"/>
      <c r="WIK663"/>
      <c r="WIL663"/>
      <c r="WIM663"/>
      <c r="WIN663"/>
      <c r="WIO663"/>
      <c r="WIP663"/>
      <c r="WIQ663"/>
      <c r="WIR663"/>
      <c r="WIS663"/>
      <c r="WIT663"/>
      <c r="WIU663"/>
      <c r="WIV663"/>
      <c r="WIW663"/>
      <c r="WIX663"/>
      <c r="WIY663"/>
      <c r="WIZ663"/>
      <c r="WJA663"/>
      <c r="WJB663"/>
      <c r="WJC663"/>
      <c r="WJD663"/>
      <c r="WJE663"/>
      <c r="WJF663"/>
      <c r="WJG663"/>
      <c r="WJH663"/>
      <c r="WJI663"/>
      <c r="WJJ663"/>
      <c r="WJK663"/>
      <c r="WJL663"/>
      <c r="WJM663"/>
      <c r="WJN663"/>
      <c r="WJO663"/>
      <c r="WJP663"/>
      <c r="WJQ663"/>
      <c r="WJR663"/>
      <c r="WJS663"/>
      <c r="WJT663"/>
      <c r="WJU663"/>
      <c r="WJV663"/>
      <c r="WJW663"/>
      <c r="WJX663"/>
      <c r="WJY663"/>
      <c r="WJZ663"/>
      <c r="WKA663"/>
      <c r="WKB663"/>
      <c r="WKC663"/>
      <c r="WKD663"/>
      <c r="WKE663"/>
      <c r="WKF663"/>
      <c r="WKG663"/>
      <c r="WKH663"/>
      <c r="WKI663"/>
      <c r="WKJ663"/>
      <c r="WKK663"/>
      <c r="WKL663"/>
      <c r="WKM663"/>
      <c r="WKN663"/>
      <c r="WKO663"/>
      <c r="WKP663"/>
      <c r="WKQ663"/>
      <c r="WKR663"/>
      <c r="WKS663"/>
      <c r="WKT663"/>
      <c r="WKU663"/>
      <c r="WKV663"/>
      <c r="WKW663"/>
      <c r="WKX663"/>
      <c r="WKY663"/>
      <c r="WKZ663"/>
      <c r="WLA663"/>
      <c r="WLB663"/>
      <c r="WLC663"/>
      <c r="WLD663"/>
      <c r="WLE663"/>
      <c r="WLF663"/>
      <c r="WLG663"/>
      <c r="WLH663"/>
      <c r="WLI663"/>
      <c r="WLJ663"/>
      <c r="WLK663"/>
      <c r="WLL663"/>
      <c r="WLM663"/>
      <c r="WLN663"/>
      <c r="WLO663"/>
      <c r="WLP663"/>
      <c r="WLQ663"/>
      <c r="WLR663"/>
      <c r="WLS663"/>
      <c r="WLT663"/>
      <c r="WLU663"/>
      <c r="WLV663"/>
      <c r="WLW663"/>
      <c r="WLX663"/>
      <c r="WLY663"/>
      <c r="WLZ663"/>
      <c r="WMA663"/>
      <c r="WMB663"/>
      <c r="WMC663"/>
      <c r="WMD663"/>
      <c r="WME663"/>
      <c r="WMF663"/>
      <c r="WMG663"/>
      <c r="WMH663"/>
      <c r="WMI663"/>
      <c r="WMJ663"/>
      <c r="WMK663"/>
      <c r="WML663"/>
      <c r="WMM663"/>
      <c r="WMN663"/>
      <c r="WMO663"/>
      <c r="WMP663"/>
      <c r="WMQ663"/>
      <c r="WMR663"/>
      <c r="WMS663"/>
      <c r="WMT663"/>
      <c r="WMU663"/>
      <c r="WMV663"/>
      <c r="WMW663"/>
      <c r="WMX663"/>
      <c r="WMY663"/>
      <c r="WMZ663"/>
      <c r="WNA663"/>
      <c r="WNB663"/>
      <c r="WNC663"/>
      <c r="WND663"/>
      <c r="WNE663"/>
      <c r="WNF663"/>
      <c r="WNG663"/>
      <c r="WNH663"/>
      <c r="WNI663"/>
      <c r="WNJ663"/>
      <c r="WNK663"/>
      <c r="WNL663"/>
      <c r="WNM663"/>
      <c r="WNN663"/>
      <c r="WNO663"/>
      <c r="WNP663"/>
      <c r="WNQ663"/>
      <c r="WNR663"/>
      <c r="WNS663"/>
      <c r="WNT663"/>
      <c r="WNU663"/>
      <c r="WNV663"/>
      <c r="WNW663"/>
      <c r="WNX663"/>
      <c r="WNY663"/>
      <c r="WNZ663"/>
      <c r="WOA663"/>
      <c r="WOB663"/>
      <c r="WOC663"/>
      <c r="WOD663"/>
      <c r="WOE663"/>
      <c r="WOF663"/>
      <c r="WOG663"/>
      <c r="WOH663"/>
      <c r="WOI663"/>
      <c r="WOJ663"/>
      <c r="WOK663"/>
      <c r="WOL663"/>
      <c r="WOM663"/>
      <c r="WON663"/>
      <c r="WOO663"/>
      <c r="WOP663"/>
      <c r="WOQ663"/>
      <c r="WOR663"/>
      <c r="WOS663"/>
      <c r="WOT663"/>
      <c r="WOU663"/>
      <c r="WOV663"/>
      <c r="WOW663"/>
      <c r="WOX663"/>
      <c r="WOY663"/>
      <c r="WOZ663"/>
      <c r="WPA663"/>
      <c r="WPB663"/>
      <c r="WPC663"/>
      <c r="WPD663"/>
      <c r="WPE663"/>
      <c r="WPF663"/>
      <c r="WPG663"/>
      <c r="WPH663"/>
      <c r="WPI663"/>
      <c r="WPJ663"/>
      <c r="WPK663"/>
      <c r="WPL663"/>
      <c r="WPM663"/>
      <c r="WPN663"/>
      <c r="WPO663"/>
      <c r="WPP663"/>
      <c r="WPQ663"/>
      <c r="WPR663"/>
      <c r="WPS663"/>
      <c r="WPT663"/>
      <c r="WPU663"/>
      <c r="WPV663"/>
      <c r="WPW663"/>
      <c r="WPX663"/>
      <c r="WPY663"/>
      <c r="WPZ663"/>
      <c r="WQA663"/>
      <c r="WQB663"/>
      <c r="WQC663"/>
      <c r="WQD663"/>
      <c r="WQE663"/>
      <c r="WQF663"/>
      <c r="WQG663"/>
      <c r="WQH663"/>
      <c r="WQI663"/>
      <c r="WQJ663"/>
      <c r="WQK663"/>
      <c r="WQL663"/>
      <c r="WQM663"/>
      <c r="WQN663"/>
      <c r="WQO663"/>
      <c r="WQP663"/>
      <c r="WQQ663"/>
      <c r="WQR663"/>
      <c r="WQS663"/>
      <c r="WQT663"/>
      <c r="WQU663"/>
      <c r="WQV663"/>
      <c r="WQW663"/>
      <c r="WQX663"/>
      <c r="WQY663"/>
      <c r="WQZ663"/>
      <c r="WRA663"/>
      <c r="WRB663"/>
      <c r="WRC663"/>
      <c r="WRD663"/>
      <c r="WRE663"/>
      <c r="WRF663"/>
      <c r="WRG663"/>
      <c r="WRH663"/>
      <c r="WRI663"/>
      <c r="WRJ663"/>
      <c r="WRK663"/>
      <c r="WRL663"/>
      <c r="WRM663"/>
      <c r="WRN663"/>
      <c r="WRO663"/>
      <c r="WRP663"/>
      <c r="WRQ663"/>
      <c r="WRR663"/>
      <c r="WRS663"/>
      <c r="WRT663"/>
      <c r="WRU663"/>
      <c r="WRV663"/>
      <c r="WRW663"/>
      <c r="WRX663"/>
      <c r="WRY663"/>
      <c r="WRZ663"/>
      <c r="WSA663"/>
      <c r="WSB663"/>
      <c r="WSC663"/>
      <c r="WSD663"/>
      <c r="WSE663"/>
      <c r="WSF663"/>
      <c r="WSG663"/>
      <c r="WSH663"/>
      <c r="WSI663"/>
      <c r="WSJ663"/>
      <c r="WSK663"/>
      <c r="WSL663"/>
      <c r="WSM663"/>
      <c r="WSN663"/>
      <c r="WSO663"/>
      <c r="WSP663"/>
      <c r="WSQ663"/>
      <c r="WSR663"/>
      <c r="WSS663"/>
      <c r="WST663"/>
      <c r="WSU663"/>
      <c r="WSV663"/>
      <c r="WSW663"/>
      <c r="WSX663"/>
      <c r="WSY663"/>
      <c r="WSZ663"/>
      <c r="WTA663"/>
      <c r="WTB663"/>
      <c r="WTC663"/>
      <c r="WTD663"/>
      <c r="WTE663"/>
      <c r="WTF663"/>
      <c r="WTG663"/>
      <c r="WTH663"/>
      <c r="WTI663"/>
      <c r="WTJ663"/>
      <c r="WTK663"/>
      <c r="WTL663"/>
      <c r="WTM663"/>
      <c r="WTN663"/>
      <c r="WTO663"/>
      <c r="WTP663"/>
      <c r="WTQ663"/>
      <c r="WTR663"/>
      <c r="WTS663"/>
      <c r="WTT663"/>
      <c r="WTU663"/>
      <c r="WTV663"/>
      <c r="WTW663"/>
      <c r="WTX663"/>
      <c r="WTY663"/>
      <c r="WTZ663"/>
      <c r="WUA663"/>
      <c r="WUB663"/>
      <c r="WUC663"/>
      <c r="WUD663"/>
      <c r="WUE663"/>
      <c r="WUF663"/>
      <c r="WUG663"/>
      <c r="WUH663"/>
      <c r="WUI663"/>
      <c r="WUJ663"/>
      <c r="WUK663"/>
      <c r="WUL663"/>
      <c r="WUM663"/>
      <c r="WUN663"/>
      <c r="WUO663"/>
      <c r="WUP663"/>
      <c r="WUQ663"/>
      <c r="WUR663"/>
      <c r="WUS663"/>
      <c r="WUT663"/>
      <c r="WUU663"/>
      <c r="WUV663"/>
      <c r="WUW663"/>
      <c r="WUX663"/>
      <c r="WUY663"/>
      <c r="WUZ663"/>
      <c r="WVA663"/>
      <c r="WVB663"/>
      <c r="WVC663"/>
      <c r="WVD663"/>
      <c r="WVE663"/>
      <c r="WVF663"/>
      <c r="WVG663"/>
      <c r="WVH663"/>
      <c r="WVI663"/>
      <c r="WVJ663"/>
      <c r="WVK663"/>
      <c r="WVL663"/>
      <c r="WVM663"/>
      <c r="WVN663"/>
      <c r="WVO663"/>
      <c r="WVP663"/>
      <c r="WVQ663"/>
      <c r="WVR663"/>
      <c r="WVS663"/>
      <c r="WVT663"/>
      <c r="WVU663"/>
      <c r="WVV663"/>
      <c r="WVW663"/>
      <c r="WVX663"/>
      <c r="WVY663"/>
      <c r="WVZ663"/>
      <c r="WWA663"/>
      <c r="WWB663"/>
      <c r="WWC663"/>
      <c r="WWD663"/>
      <c r="WWE663"/>
      <c r="WWF663"/>
      <c r="WWG663"/>
      <c r="WWH663"/>
      <c r="WWI663"/>
      <c r="WWJ663"/>
      <c r="WWK663"/>
      <c r="WWL663"/>
      <c r="WWM663"/>
      <c r="WWN663"/>
      <c r="WWO663"/>
      <c r="WWP663"/>
      <c r="WWQ663"/>
      <c r="WWR663"/>
      <c r="WWS663"/>
      <c r="WWT663"/>
      <c r="WWU663"/>
      <c r="WWV663"/>
      <c r="WWW663"/>
      <c r="WWX663"/>
      <c r="WWY663"/>
      <c r="WWZ663"/>
      <c r="WXA663"/>
      <c r="WXB663"/>
      <c r="WXC663"/>
      <c r="WXD663"/>
      <c r="WXE663"/>
      <c r="WXF663"/>
      <c r="WXG663"/>
      <c r="WXH663"/>
      <c r="WXI663"/>
      <c r="WXJ663"/>
      <c r="WXK663"/>
      <c r="WXL663"/>
      <c r="WXM663"/>
      <c r="WXN663"/>
      <c r="WXO663"/>
      <c r="WXP663"/>
      <c r="WXQ663"/>
      <c r="WXR663"/>
      <c r="WXS663"/>
      <c r="WXT663"/>
      <c r="WXU663"/>
      <c r="WXV663"/>
      <c r="WXW663"/>
      <c r="WXX663"/>
      <c r="WXY663"/>
      <c r="WXZ663"/>
      <c r="WYA663"/>
      <c r="WYB663"/>
      <c r="WYC663"/>
      <c r="WYD663"/>
      <c r="WYE663"/>
      <c r="WYF663"/>
      <c r="WYG663"/>
      <c r="WYH663"/>
      <c r="WYI663"/>
      <c r="WYJ663"/>
      <c r="WYK663"/>
      <c r="WYL663"/>
      <c r="WYM663"/>
      <c r="WYN663"/>
      <c r="WYO663"/>
      <c r="WYP663"/>
      <c r="WYQ663"/>
      <c r="WYR663"/>
      <c r="WYS663"/>
      <c r="WYT663"/>
      <c r="WYU663"/>
      <c r="WYV663"/>
      <c r="WYW663"/>
      <c r="WYX663"/>
      <c r="WYY663"/>
      <c r="WYZ663"/>
      <c r="WZA663"/>
      <c r="WZB663"/>
      <c r="WZC663"/>
      <c r="WZD663"/>
      <c r="WZE663"/>
      <c r="WZF663"/>
      <c r="WZG663"/>
      <c r="WZH663"/>
      <c r="WZI663"/>
      <c r="WZJ663"/>
      <c r="WZK663"/>
      <c r="WZL663"/>
      <c r="WZM663"/>
      <c r="WZN663"/>
      <c r="WZO663"/>
      <c r="WZP663"/>
      <c r="WZQ663"/>
      <c r="WZR663"/>
      <c r="WZS663"/>
      <c r="WZT663"/>
      <c r="WZU663"/>
      <c r="WZV663"/>
      <c r="WZW663"/>
      <c r="WZX663"/>
      <c r="WZY663"/>
      <c r="WZZ663"/>
      <c r="XAA663"/>
      <c r="XAB663"/>
      <c r="XAC663"/>
      <c r="XAD663"/>
      <c r="XAE663"/>
      <c r="XAF663"/>
      <c r="XAG663"/>
      <c r="XAH663"/>
      <c r="XAI663"/>
      <c r="XAJ663"/>
      <c r="XAK663"/>
      <c r="XAL663"/>
      <c r="XAM663"/>
      <c r="XAN663"/>
      <c r="XAO663"/>
      <c r="XAP663"/>
      <c r="XAQ663"/>
      <c r="XAR663"/>
      <c r="XAS663"/>
      <c r="XAT663"/>
      <c r="XAU663"/>
      <c r="XAV663"/>
      <c r="XAW663"/>
      <c r="XAX663"/>
      <c r="XAY663"/>
      <c r="XAZ663"/>
      <c r="XBA663"/>
      <c r="XBB663"/>
      <c r="XBC663"/>
      <c r="XBD663"/>
      <c r="XBE663"/>
      <c r="XBF663"/>
      <c r="XBG663"/>
      <c r="XBH663"/>
      <c r="XBI663"/>
      <c r="XBJ663"/>
      <c r="XBK663"/>
      <c r="XBL663"/>
      <c r="XBM663"/>
      <c r="XBN663"/>
      <c r="XBO663"/>
      <c r="XBP663"/>
      <c r="XBQ663"/>
      <c r="XBR663"/>
      <c r="XBS663"/>
      <c r="XBT663"/>
      <c r="XBU663"/>
      <c r="XBV663"/>
      <c r="XBW663"/>
      <c r="XBX663"/>
      <c r="XBY663"/>
      <c r="XBZ663"/>
      <c r="XCA663"/>
      <c r="XCB663"/>
      <c r="XCC663"/>
      <c r="XCD663"/>
      <c r="XCE663"/>
      <c r="XCF663"/>
      <c r="XCG663"/>
      <c r="XCH663"/>
      <c r="XCI663"/>
      <c r="XCJ663"/>
      <c r="XCK663"/>
      <c r="XCL663"/>
      <c r="XCM663"/>
      <c r="XCN663"/>
      <c r="XCO663"/>
      <c r="XCP663"/>
      <c r="XCQ663"/>
      <c r="XCR663"/>
      <c r="XCS663"/>
      <c r="XCT663"/>
      <c r="XCU663"/>
      <c r="XCV663"/>
      <c r="XCW663"/>
      <c r="XCX663"/>
      <c r="XCY663"/>
      <c r="XCZ663"/>
      <c r="XDA663"/>
      <c r="XDB663"/>
      <c r="XDC663"/>
      <c r="XDD663"/>
      <c r="XDE663"/>
      <c r="XDF663"/>
      <c r="XDG663"/>
      <c r="XDH663"/>
      <c r="XDI663"/>
      <c r="XDJ663"/>
      <c r="XDK663"/>
      <c r="XDL663"/>
      <c r="XDM663"/>
      <c r="XDN663"/>
      <c r="XDO663"/>
      <c r="XDP663"/>
      <c r="XDQ663"/>
      <c r="XDR663"/>
      <c r="XDS663"/>
      <c r="XDT663"/>
      <c r="XDU663"/>
      <c r="XDV663"/>
      <c r="XDW663"/>
      <c r="XDX663"/>
      <c r="XDY663"/>
      <c r="XDZ663"/>
      <c r="XEA663"/>
      <c r="XEB663"/>
      <c r="XEC663"/>
      <c r="XED663"/>
      <c r="XEE663"/>
      <c r="XEF663"/>
      <c r="XEG663"/>
      <c r="XEH663"/>
      <c r="XEI663"/>
      <c r="XEJ663"/>
      <c r="XEK663"/>
      <c r="XEL663"/>
      <c r="XEM663"/>
      <c r="XEN663"/>
      <c r="XEO663"/>
      <c r="XEP663"/>
      <c r="XEQ663"/>
      <c r="XER663"/>
      <c r="XES663"/>
      <c r="XET663"/>
      <c r="XEU663"/>
      <c r="XEV663"/>
      <c r="XEW663"/>
      <c r="XEX663"/>
      <c r="XEY663"/>
      <c r="XEZ663"/>
      <c r="XFA663"/>
      <c r="XFB663"/>
    </row>
    <row r="664" spans="1:16382">
      <c r="A664">
        <v>302663020193</v>
      </c>
      <c r="B664" t="s">
        <v>333</v>
      </c>
      <c r="C664">
        <v>11</v>
      </c>
      <c r="D664">
        <v>38500000</v>
      </c>
    </row>
    <row r="665" spans="1:16382">
      <c r="A665">
        <v>302663020193</v>
      </c>
      <c r="B665" t="s">
        <v>335</v>
      </c>
      <c r="C665">
        <v>13</v>
      </c>
      <c r="D665">
        <v>5225000</v>
      </c>
    </row>
    <row r="666" spans="1:16382">
      <c r="A666" s="24">
        <v>302663020193</v>
      </c>
      <c r="B666" t="s">
        <v>337</v>
      </c>
      <c r="C666" s="4">
        <v>15</v>
      </c>
      <c r="D666">
        <v>-7077000</v>
      </c>
    </row>
    <row r="667" spans="1:16382">
      <c r="A667" s="24">
        <v>302663020193</v>
      </c>
      <c r="B667" t="s">
        <v>338</v>
      </c>
      <c r="C667" s="4">
        <v>16</v>
      </c>
      <c r="D667">
        <v>2900000</v>
      </c>
    </row>
    <row r="668" spans="1:16382">
      <c r="A668" s="24">
        <v>302663020193</v>
      </c>
      <c r="B668" t="s">
        <v>343</v>
      </c>
      <c r="C668" s="4">
        <v>18</v>
      </c>
      <c r="D668">
        <v>39548000</v>
      </c>
    </row>
    <row r="669" spans="1:16382">
      <c r="A669" s="24">
        <v>302663020193</v>
      </c>
      <c r="B669" t="s">
        <v>67</v>
      </c>
      <c r="C669" s="4">
        <v>23</v>
      </c>
      <c r="D669">
        <v>25000</v>
      </c>
    </row>
    <row r="670" spans="1:16382">
      <c r="A670" s="24">
        <v>302663020193</v>
      </c>
      <c r="B670" t="s">
        <v>72</v>
      </c>
      <c r="C670" s="4">
        <v>28</v>
      </c>
      <c r="D670">
        <v>638000</v>
      </c>
    </row>
    <row r="671" spans="1:16382">
      <c r="A671" s="24">
        <v>302663020193</v>
      </c>
      <c r="B671" t="s">
        <v>76</v>
      </c>
      <c r="C671" s="4">
        <v>32</v>
      </c>
      <c r="D671">
        <v>20000</v>
      </c>
    </row>
    <row r="672" spans="1:16382">
      <c r="A672" s="24">
        <v>302663020193</v>
      </c>
      <c r="B672" t="s">
        <v>78</v>
      </c>
      <c r="C672" s="4">
        <v>34</v>
      </c>
      <c r="D672">
        <v>250000</v>
      </c>
    </row>
    <row r="673" spans="1:6">
      <c r="A673" s="24">
        <v>302663020193</v>
      </c>
      <c r="B673" t="s">
        <v>341</v>
      </c>
      <c r="C673" s="4">
        <v>38</v>
      </c>
      <c r="D673">
        <v>933000</v>
      </c>
    </row>
    <row r="674" spans="1:6">
      <c r="A674" s="24">
        <v>302663020193</v>
      </c>
      <c r="B674" t="s">
        <v>342</v>
      </c>
      <c r="C674" s="4">
        <v>39</v>
      </c>
      <c r="D674">
        <v>40481000</v>
      </c>
    </row>
    <row r="675" spans="1:6">
      <c r="A675" s="24">
        <v>201555020263</v>
      </c>
      <c r="B675" t="s">
        <v>343</v>
      </c>
      <c r="C675" s="4">
        <v>18</v>
      </c>
      <c r="D675" s="30">
        <v>1564860000</v>
      </c>
      <c r="E675" s="30"/>
      <c r="F675" s="30"/>
    </row>
    <row r="676" spans="1:6">
      <c r="A676" s="24">
        <v>201555020263</v>
      </c>
      <c r="B676" t="s">
        <v>63</v>
      </c>
      <c r="C676" s="4">
        <v>19</v>
      </c>
      <c r="D676">
        <v>7500000</v>
      </c>
    </row>
    <row r="677" spans="1:6">
      <c r="A677" s="24">
        <v>201555020263</v>
      </c>
      <c r="B677" t="s">
        <v>74</v>
      </c>
      <c r="C677" s="4">
        <v>30</v>
      </c>
      <c r="D677">
        <v>650000</v>
      </c>
    </row>
    <row r="678" spans="1:6">
      <c r="A678" s="24">
        <v>201555020263</v>
      </c>
      <c r="B678" t="s">
        <v>78</v>
      </c>
      <c r="C678" s="4">
        <v>34</v>
      </c>
      <c r="D678">
        <v>15766000</v>
      </c>
    </row>
    <row r="679" spans="1:6">
      <c r="A679" s="24">
        <v>201555020263</v>
      </c>
      <c r="B679" t="s">
        <v>341</v>
      </c>
      <c r="C679" s="4">
        <v>38</v>
      </c>
      <c r="D679">
        <v>23916000</v>
      </c>
    </row>
    <row r="680" spans="1:6">
      <c r="A680" s="24">
        <v>201555020263</v>
      </c>
      <c r="B680" t="s">
        <v>342</v>
      </c>
      <c r="C680" s="4">
        <v>39</v>
      </c>
      <c r="D680">
        <v>1588776000</v>
      </c>
    </row>
    <row r="681" spans="1:6">
      <c r="A681" s="24">
        <v>302626020195</v>
      </c>
      <c r="B681" t="s">
        <v>343</v>
      </c>
      <c r="C681" s="4">
        <v>18</v>
      </c>
      <c r="D681" s="30">
        <v>20575000</v>
      </c>
      <c r="E681" s="30"/>
      <c r="F681" s="30"/>
    </row>
    <row r="682" spans="1:6">
      <c r="A682" s="24">
        <v>302626020195</v>
      </c>
      <c r="B682" t="s">
        <v>63</v>
      </c>
      <c r="C682" s="4">
        <v>19</v>
      </c>
      <c r="D682">
        <v>1655000</v>
      </c>
    </row>
    <row r="683" spans="1:6">
      <c r="A683" s="24">
        <v>302626020195</v>
      </c>
      <c r="B683" t="s">
        <v>67</v>
      </c>
      <c r="C683" s="4">
        <v>23</v>
      </c>
      <c r="D683">
        <v>144000</v>
      </c>
    </row>
    <row r="684" spans="1:6">
      <c r="A684" s="24">
        <v>302626020195</v>
      </c>
      <c r="B684" t="s">
        <v>70</v>
      </c>
      <c r="C684" s="4">
        <v>26</v>
      </c>
      <c r="D684">
        <v>21000</v>
      </c>
    </row>
    <row r="685" spans="1:6">
      <c r="A685" s="24">
        <v>302626020195</v>
      </c>
      <c r="B685" t="s">
        <v>72</v>
      </c>
      <c r="C685" s="4">
        <v>28</v>
      </c>
      <c r="D685">
        <v>3096000</v>
      </c>
    </row>
    <row r="686" spans="1:6">
      <c r="A686" s="24">
        <v>302626020195</v>
      </c>
      <c r="B686" t="s">
        <v>77</v>
      </c>
      <c r="C686" s="4">
        <v>33</v>
      </c>
      <c r="D686">
        <v>1200000</v>
      </c>
    </row>
    <row r="687" spans="1:6">
      <c r="A687" s="24">
        <v>302626020195</v>
      </c>
      <c r="B687" t="s">
        <v>79</v>
      </c>
      <c r="C687" s="4">
        <v>35</v>
      </c>
      <c r="D687">
        <v>384000</v>
      </c>
    </row>
    <row r="688" spans="1:6">
      <c r="A688" s="24">
        <v>302626020195</v>
      </c>
      <c r="B688" t="s">
        <v>341</v>
      </c>
      <c r="C688" s="4">
        <v>38</v>
      </c>
      <c r="D688">
        <v>6500000</v>
      </c>
    </row>
    <row r="689" spans="1:4">
      <c r="A689" s="24">
        <v>302626020195</v>
      </c>
      <c r="B689" t="s">
        <v>342</v>
      </c>
      <c r="C689" s="4">
        <v>39</v>
      </c>
      <c r="D689">
        <v>27075000</v>
      </c>
    </row>
    <row r="690" spans="1:4">
      <c r="A690" s="24">
        <v>552756010254</v>
      </c>
      <c r="B690" t="s">
        <v>334</v>
      </c>
      <c r="C690" s="4">
        <v>12</v>
      </c>
      <c r="D690">
        <v>22366000</v>
      </c>
    </row>
    <row r="691" spans="1:4">
      <c r="A691" s="24">
        <v>552756010254</v>
      </c>
      <c r="B691" t="s">
        <v>338</v>
      </c>
      <c r="C691" s="4">
        <v>16</v>
      </c>
      <c r="D691">
        <v>190000</v>
      </c>
    </row>
    <row r="692" spans="1:4">
      <c r="A692" s="24">
        <v>552756010254</v>
      </c>
      <c r="B692" t="s">
        <v>339</v>
      </c>
      <c r="C692" s="4">
        <v>17</v>
      </c>
      <c r="D692">
        <v>144000</v>
      </c>
    </row>
    <row r="693" spans="1:4">
      <c r="A693" s="24">
        <v>552756010254</v>
      </c>
      <c r="B693" t="s">
        <v>343</v>
      </c>
      <c r="C693" s="4">
        <v>18</v>
      </c>
      <c r="D693">
        <v>22700000</v>
      </c>
    </row>
    <row r="694" spans="1:4">
      <c r="A694" s="24">
        <v>552756010254</v>
      </c>
      <c r="B694" t="s">
        <v>63</v>
      </c>
      <c r="C694" s="4">
        <v>19</v>
      </c>
      <c r="D694">
        <v>200000</v>
      </c>
    </row>
    <row r="695" spans="1:4">
      <c r="A695" s="24">
        <v>552756010254</v>
      </c>
      <c r="B695" t="s">
        <v>70</v>
      </c>
      <c r="C695" s="4">
        <v>26</v>
      </c>
      <c r="D695">
        <v>4000</v>
      </c>
    </row>
    <row r="696" spans="1:4">
      <c r="A696" s="24">
        <v>552756010254</v>
      </c>
      <c r="B696" t="s">
        <v>72</v>
      </c>
      <c r="C696" s="4">
        <v>28</v>
      </c>
      <c r="D696">
        <v>60000</v>
      </c>
    </row>
    <row r="697" spans="1:4">
      <c r="A697" s="24">
        <v>552756010254</v>
      </c>
      <c r="B697" t="s">
        <v>79</v>
      </c>
      <c r="C697" s="4">
        <v>35</v>
      </c>
      <c r="D697">
        <v>370000</v>
      </c>
    </row>
    <row r="698" spans="1:4">
      <c r="A698" s="24">
        <v>552756010254</v>
      </c>
      <c r="B698" t="s">
        <v>80</v>
      </c>
      <c r="C698" s="4">
        <v>37</v>
      </c>
      <c r="D698">
        <v>202000</v>
      </c>
    </row>
    <row r="699" spans="1:4">
      <c r="A699" s="24">
        <v>552756010254</v>
      </c>
      <c r="B699" t="s">
        <v>341</v>
      </c>
      <c r="C699" s="4">
        <v>38</v>
      </c>
      <c r="D699">
        <v>836000</v>
      </c>
    </row>
    <row r="700" spans="1:4">
      <c r="A700" s="24">
        <v>552756010254</v>
      </c>
      <c r="B700" t="s">
        <v>342</v>
      </c>
      <c r="C700" s="4">
        <v>39</v>
      </c>
      <c r="D700">
        <v>23536000</v>
      </c>
    </row>
    <row r="701" spans="1:4">
      <c r="A701" s="24">
        <v>557364010265</v>
      </c>
      <c r="B701" t="s">
        <v>333</v>
      </c>
      <c r="C701" s="4">
        <v>11</v>
      </c>
      <c r="D701">
        <v>218279274</v>
      </c>
    </row>
    <row r="702" spans="1:4">
      <c r="A702" s="24">
        <v>557364010265</v>
      </c>
      <c r="B702" t="s">
        <v>334</v>
      </c>
      <c r="C702" s="4">
        <v>12</v>
      </c>
      <c r="D702">
        <v>1868772637</v>
      </c>
    </row>
    <row r="703" spans="1:4">
      <c r="A703" s="24">
        <v>557364010265</v>
      </c>
      <c r="B703" t="s">
        <v>335</v>
      </c>
      <c r="C703" s="4">
        <v>13</v>
      </c>
      <c r="D703">
        <v>9034371</v>
      </c>
    </row>
    <row r="704" spans="1:4">
      <c r="A704" s="24">
        <v>557364010265</v>
      </c>
      <c r="B704" t="s">
        <v>336</v>
      </c>
      <c r="C704" s="4">
        <v>14</v>
      </c>
      <c r="D704">
        <v>2725000</v>
      </c>
    </row>
    <row r="705" spans="1:6">
      <c r="A705" s="24">
        <v>557364010265</v>
      </c>
      <c r="B705" t="s">
        <v>337</v>
      </c>
      <c r="C705" s="4">
        <v>15</v>
      </c>
      <c r="D705">
        <v>-306941418</v>
      </c>
    </row>
    <row r="706" spans="1:6">
      <c r="A706" s="24">
        <v>557364010265</v>
      </c>
      <c r="B706" t="s">
        <v>338</v>
      </c>
      <c r="C706" s="4">
        <v>16</v>
      </c>
      <c r="D706">
        <v>3751077</v>
      </c>
    </row>
    <row r="707" spans="1:6">
      <c r="A707" s="24">
        <v>557364010265</v>
      </c>
      <c r="B707" t="s">
        <v>339</v>
      </c>
      <c r="C707" s="4">
        <v>17</v>
      </c>
      <c r="D707">
        <v>2548968</v>
      </c>
    </row>
    <row r="708" spans="1:6">
      <c r="A708" s="24">
        <v>557364010265</v>
      </c>
      <c r="B708" t="s">
        <v>343</v>
      </c>
      <c r="C708" s="4">
        <v>18</v>
      </c>
      <c r="D708">
        <v>1798169909</v>
      </c>
    </row>
    <row r="709" spans="1:6">
      <c r="A709" s="24">
        <v>557364010265</v>
      </c>
      <c r="B709" t="s">
        <v>63</v>
      </c>
      <c r="C709" s="4">
        <v>19</v>
      </c>
      <c r="D709" s="30">
        <v>2041670</v>
      </c>
      <c r="E709" s="30"/>
      <c r="F709" s="30"/>
    </row>
    <row r="710" spans="1:6">
      <c r="A710" s="24">
        <v>557364010265</v>
      </c>
      <c r="B710" t="s">
        <v>66</v>
      </c>
      <c r="C710" s="4">
        <v>22</v>
      </c>
      <c r="D710" s="30">
        <v>123000</v>
      </c>
      <c r="E710" s="30"/>
      <c r="F710" s="30"/>
    </row>
    <row r="711" spans="1:6">
      <c r="A711" s="24">
        <v>557364010265</v>
      </c>
      <c r="B711" t="s">
        <v>67</v>
      </c>
      <c r="C711" s="4">
        <v>23</v>
      </c>
      <c r="D711" s="30">
        <v>3190172</v>
      </c>
      <c r="E711" s="30"/>
      <c r="F711" s="30"/>
    </row>
    <row r="712" spans="1:6">
      <c r="A712" s="24">
        <v>557364010265</v>
      </c>
      <c r="B712" t="s">
        <v>68</v>
      </c>
      <c r="C712" s="4">
        <v>24</v>
      </c>
      <c r="D712" s="30">
        <v>47085</v>
      </c>
      <c r="E712" s="30"/>
      <c r="F712" s="30"/>
    </row>
    <row r="713" spans="1:6">
      <c r="A713" s="24">
        <v>557364010265</v>
      </c>
      <c r="B713" t="s">
        <v>69</v>
      </c>
      <c r="C713" s="4">
        <v>25</v>
      </c>
      <c r="D713" s="30">
        <v>151265</v>
      </c>
      <c r="E713" s="30"/>
      <c r="F713" s="30"/>
    </row>
    <row r="714" spans="1:6">
      <c r="A714" s="24">
        <v>557364010265</v>
      </c>
      <c r="B714" t="s">
        <v>70</v>
      </c>
      <c r="C714" s="4">
        <v>26</v>
      </c>
      <c r="D714" s="30">
        <v>220000</v>
      </c>
      <c r="E714" s="30"/>
      <c r="F714" s="30"/>
    </row>
    <row r="715" spans="1:6">
      <c r="A715" s="24">
        <v>557364010265</v>
      </c>
      <c r="B715" t="s">
        <v>73</v>
      </c>
      <c r="C715" s="4">
        <v>29</v>
      </c>
      <c r="D715" s="30">
        <v>1050000</v>
      </c>
      <c r="E715" s="30"/>
      <c r="F715" s="30"/>
    </row>
    <row r="716" spans="1:6">
      <c r="A716" s="24">
        <v>557364010265</v>
      </c>
      <c r="B716" t="s">
        <v>75</v>
      </c>
      <c r="C716" s="4">
        <v>31</v>
      </c>
      <c r="D716" s="30">
        <v>275000</v>
      </c>
      <c r="E716" s="30"/>
      <c r="F716" s="30"/>
    </row>
    <row r="717" spans="1:6">
      <c r="A717" s="24">
        <v>557364010265</v>
      </c>
      <c r="B717" t="s">
        <v>76</v>
      </c>
      <c r="C717" s="4">
        <v>32</v>
      </c>
      <c r="D717" s="30">
        <v>290680</v>
      </c>
      <c r="E717" s="30"/>
      <c r="F717" s="30"/>
    </row>
    <row r="718" spans="1:6">
      <c r="A718" s="24">
        <v>557364010265</v>
      </c>
      <c r="B718" t="s">
        <v>77</v>
      </c>
      <c r="C718" s="4">
        <v>33</v>
      </c>
      <c r="D718" s="30">
        <v>380296</v>
      </c>
      <c r="E718" s="30"/>
      <c r="F718" s="30"/>
    </row>
    <row r="719" spans="1:6">
      <c r="A719" s="24">
        <v>557364010265</v>
      </c>
      <c r="B719" t="s">
        <v>78</v>
      </c>
      <c r="C719" s="4">
        <v>34</v>
      </c>
      <c r="D719" s="30">
        <v>605000</v>
      </c>
      <c r="E719" s="30"/>
      <c r="F719" s="30"/>
    </row>
    <row r="720" spans="1:6">
      <c r="A720" s="24">
        <v>557364010265</v>
      </c>
      <c r="B720" t="s">
        <v>340</v>
      </c>
      <c r="C720" s="4">
        <v>36</v>
      </c>
      <c r="D720" s="31">
        <v>4364658</v>
      </c>
      <c r="E720" s="31"/>
      <c r="F720" s="31"/>
    </row>
    <row r="721" spans="1:6">
      <c r="A721" s="24">
        <v>557364010265</v>
      </c>
      <c r="B721" t="s">
        <v>80</v>
      </c>
      <c r="C721" s="4">
        <v>37</v>
      </c>
      <c r="D721" s="30">
        <v>37380</v>
      </c>
      <c r="E721" s="31"/>
      <c r="F721" s="31"/>
    </row>
    <row r="722" spans="1:6">
      <c r="A722" s="24">
        <v>557364010265</v>
      </c>
      <c r="B722" t="s">
        <v>341</v>
      </c>
      <c r="C722" s="4">
        <v>38</v>
      </c>
      <c r="D722" s="30">
        <v>12776206</v>
      </c>
      <c r="E722" s="30"/>
      <c r="F722" s="30"/>
    </row>
    <row r="723" spans="1:6">
      <c r="A723" s="24">
        <v>557364010265</v>
      </c>
      <c r="B723" t="s">
        <v>342</v>
      </c>
      <c r="C723" s="4">
        <v>39</v>
      </c>
      <c r="D723">
        <v>1810946115</v>
      </c>
      <c r="E723" s="30"/>
      <c r="F723" s="30"/>
    </row>
    <row r="724" spans="1:6">
      <c r="A724" s="24">
        <v>501067010260</v>
      </c>
      <c r="B724" t="s">
        <v>333</v>
      </c>
      <c r="C724" s="4">
        <v>11</v>
      </c>
      <c r="D724">
        <v>6374130</v>
      </c>
    </row>
    <row r="725" spans="1:6">
      <c r="A725" s="24">
        <v>501067010260</v>
      </c>
      <c r="B725" t="s">
        <v>334</v>
      </c>
      <c r="C725" s="4">
        <v>12</v>
      </c>
      <c r="D725">
        <v>67243450</v>
      </c>
    </row>
    <row r="726" spans="1:6">
      <c r="A726" s="24">
        <v>501067010260</v>
      </c>
      <c r="B726" t="s">
        <v>335</v>
      </c>
      <c r="C726" s="4">
        <v>13</v>
      </c>
      <c r="D726">
        <v>812423</v>
      </c>
    </row>
    <row r="727" spans="1:6">
      <c r="A727" s="24">
        <v>501067010260</v>
      </c>
      <c r="B727" t="s">
        <v>337</v>
      </c>
      <c r="C727" s="4">
        <v>15</v>
      </c>
      <c r="D727">
        <v>-8945120</v>
      </c>
    </row>
    <row r="728" spans="1:6">
      <c r="A728" s="24">
        <v>501067010260</v>
      </c>
      <c r="B728" t="s">
        <v>338</v>
      </c>
      <c r="C728" s="4">
        <v>16</v>
      </c>
      <c r="D728">
        <v>438567</v>
      </c>
    </row>
    <row r="729" spans="1:6">
      <c r="A729" s="24">
        <v>501067010260</v>
      </c>
      <c r="B729" t="s">
        <v>339</v>
      </c>
      <c r="C729" s="4">
        <v>17</v>
      </c>
      <c r="D729">
        <v>241658</v>
      </c>
    </row>
    <row r="730" spans="1:6">
      <c r="A730" s="24">
        <v>501067010260</v>
      </c>
      <c r="B730" t="s">
        <v>343</v>
      </c>
      <c r="C730" s="4">
        <v>18</v>
      </c>
      <c r="D730">
        <v>66165108</v>
      </c>
    </row>
    <row r="731" spans="1:6">
      <c r="A731" s="24">
        <v>501067010260</v>
      </c>
      <c r="B731" t="s">
        <v>63</v>
      </c>
      <c r="C731" s="4">
        <v>19</v>
      </c>
      <c r="D731">
        <v>329850</v>
      </c>
    </row>
    <row r="732" spans="1:6">
      <c r="A732" s="24">
        <v>501067010260</v>
      </c>
      <c r="B732" t="s">
        <v>67</v>
      </c>
      <c r="C732" s="4">
        <v>23</v>
      </c>
      <c r="D732">
        <v>22958</v>
      </c>
    </row>
    <row r="733" spans="1:6">
      <c r="A733" s="24">
        <v>501067010260</v>
      </c>
      <c r="B733" t="s">
        <v>68</v>
      </c>
      <c r="C733" s="4">
        <v>24</v>
      </c>
      <c r="D733">
        <v>55548</v>
      </c>
    </row>
    <row r="734" spans="1:6">
      <c r="A734" s="24">
        <v>501067010260</v>
      </c>
      <c r="B734" t="s">
        <v>69</v>
      </c>
      <c r="C734" s="4">
        <v>25</v>
      </c>
      <c r="D734">
        <v>72064</v>
      </c>
    </row>
    <row r="735" spans="1:6">
      <c r="A735" s="24">
        <v>501067010260</v>
      </c>
      <c r="B735" t="s">
        <v>72</v>
      </c>
      <c r="C735" s="4">
        <v>28</v>
      </c>
      <c r="D735">
        <v>25436</v>
      </c>
    </row>
    <row r="736" spans="1:6">
      <c r="A736" s="24">
        <v>501067010260</v>
      </c>
      <c r="B736" t="s">
        <v>73</v>
      </c>
      <c r="C736" s="4">
        <v>29</v>
      </c>
      <c r="D736">
        <v>15860</v>
      </c>
    </row>
    <row r="737" spans="1:4">
      <c r="A737" s="24">
        <v>501067010260</v>
      </c>
      <c r="B737" t="s">
        <v>74</v>
      </c>
      <c r="C737" s="4">
        <v>30</v>
      </c>
      <c r="D737">
        <v>895342</v>
      </c>
    </row>
    <row r="738" spans="1:4">
      <c r="A738" s="24">
        <v>501067010260</v>
      </c>
      <c r="B738" t="s">
        <v>75</v>
      </c>
      <c r="C738" s="4">
        <v>31</v>
      </c>
      <c r="D738">
        <v>24975</v>
      </c>
    </row>
    <row r="739" spans="1:4">
      <c r="A739" s="24">
        <v>501067010260</v>
      </c>
      <c r="B739" t="s">
        <v>77</v>
      </c>
      <c r="C739" s="4">
        <v>33</v>
      </c>
      <c r="D739">
        <v>40612</v>
      </c>
    </row>
    <row r="740" spans="1:4">
      <c r="A740" s="24">
        <v>501067010260</v>
      </c>
      <c r="B740" t="s">
        <v>78</v>
      </c>
      <c r="C740" s="4">
        <v>34</v>
      </c>
      <c r="D740">
        <v>860481</v>
      </c>
    </row>
    <row r="741" spans="1:4">
      <c r="A741" s="24">
        <v>501067010260</v>
      </c>
      <c r="B741" t="s">
        <v>340</v>
      </c>
      <c r="C741" s="4">
        <v>36</v>
      </c>
      <c r="D741">
        <v>30996</v>
      </c>
    </row>
    <row r="742" spans="1:4">
      <c r="A742" s="24">
        <v>501067010260</v>
      </c>
      <c r="B742" t="s">
        <v>341</v>
      </c>
      <c r="C742" s="4">
        <v>38</v>
      </c>
      <c r="D742">
        <v>2374122</v>
      </c>
    </row>
    <row r="743" spans="1:4">
      <c r="A743" s="24">
        <v>501067010260</v>
      </c>
      <c r="B743" t="s">
        <v>342</v>
      </c>
      <c r="C743" s="4">
        <v>39</v>
      </c>
      <c r="D743">
        <v>68539230</v>
      </c>
    </row>
    <row r="744" spans="1:4">
      <c r="A744" s="24">
        <v>306806010197</v>
      </c>
      <c r="B744" t="s">
        <v>343</v>
      </c>
      <c r="C744" s="4">
        <v>18</v>
      </c>
      <c r="D744">
        <v>5959512000</v>
      </c>
    </row>
    <row r="745" spans="1:4">
      <c r="A745" s="24">
        <v>306806010197</v>
      </c>
      <c r="B745" t="s">
        <v>63</v>
      </c>
      <c r="C745" s="4">
        <v>19</v>
      </c>
      <c r="D745">
        <v>4000000</v>
      </c>
    </row>
    <row r="746" spans="1:4">
      <c r="A746" s="24">
        <v>306806010197</v>
      </c>
      <c r="B746" t="s">
        <v>70</v>
      </c>
      <c r="C746" s="4">
        <v>26</v>
      </c>
      <c r="D746">
        <v>200000</v>
      </c>
    </row>
    <row r="747" spans="1:4">
      <c r="A747" s="24">
        <v>306806010197</v>
      </c>
      <c r="B747" t="s">
        <v>74</v>
      </c>
      <c r="C747" s="4">
        <v>30</v>
      </c>
      <c r="D747">
        <v>50000</v>
      </c>
    </row>
    <row r="748" spans="1:4">
      <c r="A748" s="24">
        <v>306806010197</v>
      </c>
      <c r="B748" t="s">
        <v>77</v>
      </c>
      <c r="C748" s="4">
        <v>33</v>
      </c>
      <c r="D748">
        <v>300000</v>
      </c>
    </row>
    <row r="749" spans="1:4">
      <c r="A749" s="24">
        <v>306806010197</v>
      </c>
      <c r="B749" t="s">
        <v>79</v>
      </c>
      <c r="C749" s="4">
        <v>35</v>
      </c>
      <c r="D749">
        <v>11000000</v>
      </c>
    </row>
    <row r="750" spans="1:4">
      <c r="A750" s="24">
        <v>306806010197</v>
      </c>
      <c r="B750" t="s">
        <v>341</v>
      </c>
      <c r="C750" s="4">
        <v>38</v>
      </c>
      <c r="D750">
        <v>15550000</v>
      </c>
    </row>
    <row r="751" spans="1:4">
      <c r="A751" s="24">
        <v>306806010197</v>
      </c>
      <c r="B751" t="s">
        <v>342</v>
      </c>
      <c r="C751" s="4">
        <v>39</v>
      </c>
      <c r="D751">
        <v>5975062000</v>
      </c>
    </row>
    <row r="752" spans="1:4">
      <c r="A752" s="24">
        <v>302666020253</v>
      </c>
      <c r="B752" t="s">
        <v>333</v>
      </c>
      <c r="C752" s="4">
        <v>11</v>
      </c>
      <c r="D752">
        <v>13526254</v>
      </c>
    </row>
    <row r="753" spans="1:4">
      <c r="A753" s="24">
        <v>302666020253</v>
      </c>
      <c r="B753" t="s">
        <v>334</v>
      </c>
      <c r="C753" s="4">
        <v>12</v>
      </c>
      <c r="D753">
        <v>66895000</v>
      </c>
    </row>
    <row r="754" spans="1:4">
      <c r="A754" s="24">
        <v>302666020253</v>
      </c>
      <c r="B754" t="s">
        <v>335</v>
      </c>
      <c r="C754" s="4">
        <v>13</v>
      </c>
      <c r="D754">
        <v>345000</v>
      </c>
    </row>
    <row r="755" spans="1:4">
      <c r="A755" s="24">
        <v>302666020253</v>
      </c>
      <c r="B755" t="s">
        <v>336</v>
      </c>
      <c r="C755" s="4">
        <v>14</v>
      </c>
      <c r="D755">
        <v>275000</v>
      </c>
    </row>
    <row r="756" spans="1:4">
      <c r="A756" s="24">
        <v>302666020253</v>
      </c>
      <c r="B756" t="s">
        <v>337</v>
      </c>
      <c r="C756" s="4">
        <v>15</v>
      </c>
      <c r="D756">
        <v>-16000000</v>
      </c>
    </row>
    <row r="757" spans="1:4">
      <c r="A757" s="24">
        <v>302666020253</v>
      </c>
      <c r="B757" t="s">
        <v>338</v>
      </c>
      <c r="C757" s="4">
        <v>16</v>
      </c>
      <c r="D757">
        <v>545000</v>
      </c>
    </row>
    <row r="758" spans="1:4">
      <c r="A758" s="24">
        <v>302666020253</v>
      </c>
      <c r="B758" t="s">
        <v>343</v>
      </c>
      <c r="C758" s="4">
        <v>18</v>
      </c>
      <c r="D758">
        <v>65586254</v>
      </c>
    </row>
    <row r="759" spans="1:4">
      <c r="A759" s="24">
        <v>302666020253</v>
      </c>
      <c r="B759" t="s">
        <v>63</v>
      </c>
      <c r="C759" s="4">
        <v>19</v>
      </c>
      <c r="D759">
        <v>1854000</v>
      </c>
    </row>
    <row r="760" spans="1:4">
      <c r="A760" s="24">
        <v>302666020253</v>
      </c>
      <c r="B760" t="s">
        <v>66</v>
      </c>
      <c r="C760" s="4">
        <v>22</v>
      </c>
      <c r="D760">
        <v>55500</v>
      </c>
    </row>
    <row r="761" spans="1:4">
      <c r="A761" s="24">
        <v>302666020253</v>
      </c>
      <c r="B761" t="s">
        <v>67</v>
      </c>
      <c r="C761" s="4">
        <v>23</v>
      </c>
      <c r="D761">
        <v>62500</v>
      </c>
    </row>
    <row r="762" spans="1:4">
      <c r="A762" s="24">
        <v>302666020253</v>
      </c>
      <c r="B762" t="s">
        <v>68</v>
      </c>
      <c r="C762" s="4">
        <v>24</v>
      </c>
      <c r="D762">
        <v>127500</v>
      </c>
    </row>
    <row r="763" spans="1:4">
      <c r="A763" s="24">
        <v>302666020253</v>
      </c>
      <c r="B763" t="s">
        <v>69</v>
      </c>
      <c r="C763" s="4">
        <v>25</v>
      </c>
      <c r="D763">
        <v>97500</v>
      </c>
    </row>
    <row r="764" spans="1:4">
      <c r="A764" s="24">
        <v>302666020253</v>
      </c>
      <c r="B764" t="s">
        <v>72</v>
      </c>
      <c r="C764" s="4">
        <v>28</v>
      </c>
      <c r="D764">
        <v>75000</v>
      </c>
    </row>
    <row r="765" spans="1:4">
      <c r="A765" s="24">
        <v>302666020253</v>
      </c>
      <c r="B765" t="s">
        <v>74</v>
      </c>
      <c r="C765" s="4">
        <v>30</v>
      </c>
      <c r="D765">
        <v>295419</v>
      </c>
    </row>
    <row r="766" spans="1:4">
      <c r="A766" s="24">
        <v>302666020253</v>
      </c>
      <c r="B766" t="s">
        <v>76</v>
      </c>
      <c r="C766" s="4">
        <v>32</v>
      </c>
      <c r="D766">
        <v>475500</v>
      </c>
    </row>
    <row r="767" spans="1:4">
      <c r="A767" s="24">
        <v>302666020253</v>
      </c>
      <c r="B767" t="s">
        <v>77</v>
      </c>
      <c r="C767" s="4">
        <v>33</v>
      </c>
      <c r="D767">
        <v>52500</v>
      </c>
    </row>
    <row r="768" spans="1:4">
      <c r="A768" s="24">
        <v>302666020253</v>
      </c>
      <c r="B768" t="s">
        <v>340</v>
      </c>
      <c r="C768" s="4">
        <v>36</v>
      </c>
      <c r="D768">
        <v>419000</v>
      </c>
    </row>
    <row r="769" spans="1:4">
      <c r="A769" s="24">
        <v>302666020253</v>
      </c>
      <c r="B769" t="s">
        <v>80</v>
      </c>
      <c r="C769" s="4">
        <v>37</v>
      </c>
      <c r="D769">
        <v>66902</v>
      </c>
    </row>
    <row r="770" spans="1:4">
      <c r="A770" s="24">
        <v>302666020253</v>
      </c>
      <c r="B770" t="s">
        <v>341</v>
      </c>
      <c r="C770" s="4">
        <v>38</v>
      </c>
      <c r="D770">
        <v>3581321</v>
      </c>
    </row>
    <row r="771" spans="1:4">
      <c r="A771" s="24">
        <v>302666020253</v>
      </c>
      <c r="B771" t="s">
        <v>342</v>
      </c>
      <c r="C771" s="4">
        <v>39</v>
      </c>
      <c r="D771">
        <v>69167575</v>
      </c>
    </row>
    <row r="772" spans="1:4">
      <c r="A772" s="24">
        <v>559494010255</v>
      </c>
      <c r="B772" t="s">
        <v>333</v>
      </c>
      <c r="C772" s="4">
        <v>11</v>
      </c>
      <c r="D772">
        <v>109698940</v>
      </c>
    </row>
    <row r="773" spans="1:4">
      <c r="A773" s="24">
        <v>559494010255</v>
      </c>
      <c r="B773" t="s">
        <v>338</v>
      </c>
      <c r="C773" s="4">
        <v>16</v>
      </c>
      <c r="D773">
        <v>100000</v>
      </c>
    </row>
    <row r="774" spans="1:4">
      <c r="A774" s="24">
        <v>559494010255</v>
      </c>
      <c r="B774" t="s">
        <v>339</v>
      </c>
      <c r="C774" s="4">
        <v>17</v>
      </c>
      <c r="D774">
        <v>220000</v>
      </c>
    </row>
    <row r="775" spans="1:4">
      <c r="A775" s="24">
        <v>559494010255</v>
      </c>
      <c r="B775" t="s">
        <v>343</v>
      </c>
      <c r="C775" s="4">
        <v>18</v>
      </c>
      <c r="D775">
        <v>110018940</v>
      </c>
    </row>
    <row r="776" spans="1:4">
      <c r="A776" s="24">
        <v>559494010255</v>
      </c>
      <c r="B776" t="s">
        <v>63</v>
      </c>
      <c r="C776" s="4">
        <v>19</v>
      </c>
      <c r="D776">
        <v>800000</v>
      </c>
    </row>
    <row r="777" spans="1:4">
      <c r="A777" s="24">
        <v>559494010255</v>
      </c>
      <c r="B777" t="s">
        <v>67</v>
      </c>
      <c r="C777" s="4">
        <v>23</v>
      </c>
      <c r="D777">
        <v>50000</v>
      </c>
    </row>
    <row r="778" spans="1:4">
      <c r="A778" s="24">
        <v>559494010255</v>
      </c>
      <c r="B778" t="s">
        <v>74</v>
      </c>
      <c r="C778" s="4">
        <v>30</v>
      </c>
      <c r="D778">
        <v>50000</v>
      </c>
    </row>
    <row r="779" spans="1:4">
      <c r="A779" s="24">
        <v>559494010255</v>
      </c>
      <c r="B779" t="s">
        <v>79</v>
      </c>
      <c r="C779" s="4">
        <v>35</v>
      </c>
      <c r="D779">
        <v>600000</v>
      </c>
    </row>
    <row r="780" spans="1:4">
      <c r="A780" s="24">
        <v>559494010255</v>
      </c>
      <c r="B780" t="s">
        <v>340</v>
      </c>
      <c r="C780" s="4">
        <v>36</v>
      </c>
      <c r="D780">
        <v>2400000</v>
      </c>
    </row>
    <row r="781" spans="1:4">
      <c r="A781" s="24">
        <v>559494010255</v>
      </c>
      <c r="B781" t="s">
        <v>341</v>
      </c>
      <c r="C781" s="4">
        <v>38</v>
      </c>
      <c r="D781">
        <v>3900000</v>
      </c>
    </row>
    <row r="782" spans="1:4">
      <c r="A782" s="24">
        <v>559494010255</v>
      </c>
      <c r="B782" t="s">
        <v>342</v>
      </c>
      <c r="C782" s="4">
        <v>39</v>
      </c>
      <c r="D782">
        <v>113918940</v>
      </c>
    </row>
    <row r="783" spans="1:4">
      <c r="A783" s="24">
        <v>302690020258</v>
      </c>
      <c r="B783" t="s">
        <v>333</v>
      </c>
      <c r="C783" s="4">
        <v>11</v>
      </c>
      <c r="D783">
        <v>154090800</v>
      </c>
    </row>
    <row r="784" spans="1:4">
      <c r="A784" s="24">
        <v>302690020258</v>
      </c>
      <c r="B784" t="s">
        <v>334</v>
      </c>
      <c r="C784" s="4">
        <v>12</v>
      </c>
      <c r="D784">
        <v>547683753</v>
      </c>
    </row>
    <row r="785" spans="1:4">
      <c r="A785" s="24">
        <v>302690020258</v>
      </c>
      <c r="B785" t="s">
        <v>335</v>
      </c>
      <c r="C785" s="4">
        <v>13</v>
      </c>
      <c r="D785">
        <v>2079420</v>
      </c>
    </row>
    <row r="786" spans="1:4">
      <c r="A786" s="24">
        <v>302690020258</v>
      </c>
      <c r="B786" t="s">
        <v>337</v>
      </c>
      <c r="C786" s="4">
        <v>15</v>
      </c>
      <c r="D786">
        <v>-162545340</v>
      </c>
    </row>
    <row r="787" spans="1:4">
      <c r="A787" s="24">
        <v>302690020258</v>
      </c>
      <c r="B787" t="s">
        <v>338</v>
      </c>
      <c r="C787" s="4">
        <v>16</v>
      </c>
      <c r="D787">
        <v>1267350</v>
      </c>
    </row>
    <row r="788" spans="1:4">
      <c r="A788" s="24">
        <v>302690020258</v>
      </c>
      <c r="B788" t="s">
        <v>339</v>
      </c>
      <c r="C788" s="4">
        <v>17</v>
      </c>
      <c r="D788">
        <v>70665000</v>
      </c>
    </row>
    <row r="789" spans="1:4">
      <c r="A789" s="24">
        <v>302690020258</v>
      </c>
      <c r="B789" t="s">
        <v>343</v>
      </c>
      <c r="C789" s="4">
        <v>18</v>
      </c>
      <c r="D789">
        <v>613240983</v>
      </c>
    </row>
    <row r="790" spans="1:4">
      <c r="A790" s="24">
        <v>302690020258</v>
      </c>
      <c r="B790" t="s">
        <v>63</v>
      </c>
      <c r="C790" s="4">
        <v>19</v>
      </c>
      <c r="D790">
        <v>2693250</v>
      </c>
    </row>
    <row r="791" spans="1:4">
      <c r="A791" s="24">
        <v>302690020258</v>
      </c>
      <c r="B791" t="s">
        <v>66</v>
      </c>
      <c r="C791" s="4">
        <v>22</v>
      </c>
      <c r="D791">
        <v>169700</v>
      </c>
    </row>
    <row r="792" spans="1:4">
      <c r="A792" s="24">
        <v>302690020258</v>
      </c>
      <c r="B792" t="s">
        <v>67</v>
      </c>
      <c r="C792" s="4">
        <v>23</v>
      </c>
      <c r="D792">
        <v>1401383</v>
      </c>
    </row>
    <row r="793" spans="1:4">
      <c r="A793" s="24">
        <v>302690020258</v>
      </c>
      <c r="B793" t="s">
        <v>68</v>
      </c>
      <c r="C793" s="4">
        <v>24</v>
      </c>
      <c r="D793">
        <v>357000</v>
      </c>
    </row>
    <row r="794" spans="1:4">
      <c r="A794" s="24">
        <v>302690020258</v>
      </c>
      <c r="B794" t="s">
        <v>69</v>
      </c>
      <c r="C794" s="4">
        <v>25</v>
      </c>
      <c r="D794">
        <v>86205</v>
      </c>
    </row>
    <row r="795" spans="1:4">
      <c r="A795" s="24">
        <v>302690020258</v>
      </c>
      <c r="B795" t="s">
        <v>72</v>
      </c>
      <c r="C795" s="4">
        <v>28</v>
      </c>
      <c r="D795">
        <v>1600000</v>
      </c>
    </row>
    <row r="796" spans="1:4">
      <c r="A796" s="24">
        <v>302690020258</v>
      </c>
      <c r="B796" t="s">
        <v>73</v>
      </c>
      <c r="C796" s="4">
        <v>29</v>
      </c>
      <c r="D796">
        <v>1113840</v>
      </c>
    </row>
    <row r="797" spans="1:4">
      <c r="A797" s="24">
        <v>302690020258</v>
      </c>
      <c r="B797" t="s">
        <v>74</v>
      </c>
      <c r="C797" s="4">
        <v>30</v>
      </c>
      <c r="D797">
        <v>2782964</v>
      </c>
    </row>
    <row r="798" spans="1:4">
      <c r="A798" s="24">
        <v>302690020258</v>
      </c>
      <c r="B798" t="s">
        <v>76</v>
      </c>
      <c r="C798" s="4">
        <v>32</v>
      </c>
      <c r="D798">
        <v>304499</v>
      </c>
    </row>
    <row r="799" spans="1:4">
      <c r="A799" s="24">
        <v>302690020258</v>
      </c>
      <c r="B799" t="s">
        <v>77</v>
      </c>
      <c r="C799" s="4">
        <v>33</v>
      </c>
      <c r="D799">
        <v>1727565</v>
      </c>
    </row>
    <row r="800" spans="1:4">
      <c r="A800" s="24">
        <v>302690020258</v>
      </c>
      <c r="B800" t="s">
        <v>78</v>
      </c>
      <c r="C800" s="4">
        <v>34</v>
      </c>
      <c r="D800">
        <v>11285768</v>
      </c>
    </row>
    <row r="801" spans="1:4">
      <c r="A801" s="24">
        <v>302690020258</v>
      </c>
      <c r="B801" t="s">
        <v>80</v>
      </c>
      <c r="C801" s="4">
        <v>37</v>
      </c>
      <c r="D801">
        <v>731618</v>
      </c>
    </row>
    <row r="802" spans="1:4">
      <c r="A802" s="24">
        <v>302690020258</v>
      </c>
      <c r="B802" t="s">
        <v>341</v>
      </c>
      <c r="C802" s="4">
        <v>38</v>
      </c>
      <c r="D802">
        <v>24253792</v>
      </c>
    </row>
    <row r="803" spans="1:4">
      <c r="A803" s="24">
        <v>302690020258</v>
      </c>
      <c r="B803" t="s">
        <v>342</v>
      </c>
      <c r="C803" s="4">
        <v>39</v>
      </c>
      <c r="D803">
        <v>637494775</v>
      </c>
    </row>
    <row r="804" spans="1:4">
      <c r="A804" s="24">
        <v>401823010251</v>
      </c>
      <c r="B804" t="s">
        <v>333</v>
      </c>
      <c r="C804" s="4">
        <v>11</v>
      </c>
      <c r="D804">
        <v>32080091</v>
      </c>
    </row>
    <row r="805" spans="1:4">
      <c r="A805" s="24">
        <v>401823010251</v>
      </c>
      <c r="B805" t="s">
        <v>334</v>
      </c>
      <c r="C805" s="4">
        <v>12</v>
      </c>
      <c r="D805">
        <v>219470588</v>
      </c>
    </row>
    <row r="806" spans="1:4">
      <c r="A806" s="24">
        <v>401823010251</v>
      </c>
      <c r="B806" t="s">
        <v>335</v>
      </c>
      <c r="C806" s="4">
        <v>13</v>
      </c>
      <c r="D806">
        <v>11000000</v>
      </c>
    </row>
    <row r="807" spans="1:4">
      <c r="A807" s="24">
        <v>401823010251</v>
      </c>
      <c r="B807" t="s">
        <v>337</v>
      </c>
      <c r="C807" s="4">
        <v>15</v>
      </c>
      <c r="D807">
        <v>-71045251</v>
      </c>
    </row>
    <row r="808" spans="1:4">
      <c r="A808" s="24">
        <v>401823010251</v>
      </c>
      <c r="B808" t="s">
        <v>338</v>
      </c>
      <c r="C808" s="4">
        <v>16</v>
      </c>
      <c r="D808">
        <v>185000</v>
      </c>
    </row>
    <row r="809" spans="1:4">
      <c r="A809" s="24">
        <v>401823010251</v>
      </c>
      <c r="B809" t="s">
        <v>343</v>
      </c>
      <c r="C809" s="4">
        <v>18</v>
      </c>
      <c r="D809">
        <v>191690428</v>
      </c>
    </row>
    <row r="810" spans="1:4">
      <c r="A810" s="24">
        <v>401823010251</v>
      </c>
      <c r="B810" t="s">
        <v>63</v>
      </c>
      <c r="C810" s="4">
        <v>19</v>
      </c>
      <c r="D810">
        <v>250500</v>
      </c>
    </row>
    <row r="811" spans="1:4">
      <c r="A811" s="24">
        <v>401823010251</v>
      </c>
      <c r="B811" t="s">
        <v>66</v>
      </c>
      <c r="C811" s="4">
        <v>22</v>
      </c>
      <c r="D811">
        <v>3000</v>
      </c>
    </row>
    <row r="812" spans="1:4">
      <c r="A812" s="24">
        <v>401823010251</v>
      </c>
      <c r="B812" t="s">
        <v>67</v>
      </c>
      <c r="C812" s="4">
        <v>23</v>
      </c>
      <c r="D812">
        <v>9485</v>
      </c>
    </row>
    <row r="813" spans="1:4">
      <c r="A813" s="24">
        <v>401823010251</v>
      </c>
      <c r="B813" t="s">
        <v>68</v>
      </c>
      <c r="C813" s="4">
        <v>24</v>
      </c>
      <c r="D813">
        <v>3540</v>
      </c>
    </row>
    <row r="814" spans="1:4">
      <c r="A814" s="24">
        <v>401823010251</v>
      </c>
      <c r="B814" t="s">
        <v>69</v>
      </c>
      <c r="C814" s="4">
        <v>25</v>
      </c>
      <c r="D814">
        <v>12750</v>
      </c>
    </row>
    <row r="815" spans="1:4" ht="18" customHeight="1">
      <c r="A815" s="24">
        <v>401823010251</v>
      </c>
      <c r="B815" t="s">
        <v>70</v>
      </c>
      <c r="C815" s="4">
        <v>26</v>
      </c>
      <c r="D815">
        <v>7400</v>
      </c>
    </row>
    <row r="816" spans="1:4">
      <c r="A816" s="24">
        <v>401823010251</v>
      </c>
      <c r="B816" t="s">
        <v>73</v>
      </c>
      <c r="C816" s="4">
        <v>29</v>
      </c>
      <c r="D816">
        <v>5000</v>
      </c>
    </row>
    <row r="817" spans="1:4">
      <c r="A817" s="24">
        <v>401823010251</v>
      </c>
      <c r="B817" t="s">
        <v>74</v>
      </c>
      <c r="C817" s="4">
        <v>30</v>
      </c>
      <c r="D817">
        <v>2629</v>
      </c>
    </row>
    <row r="818" spans="1:4">
      <c r="A818" s="24">
        <v>401823010251</v>
      </c>
      <c r="B818" t="s">
        <v>75</v>
      </c>
      <c r="C818" s="4">
        <v>31</v>
      </c>
      <c r="D818">
        <v>35000</v>
      </c>
    </row>
    <row r="819" spans="1:4">
      <c r="A819" s="24">
        <v>401823010251</v>
      </c>
      <c r="B819" t="s">
        <v>76</v>
      </c>
      <c r="C819" s="4">
        <v>32</v>
      </c>
      <c r="D819">
        <v>17750</v>
      </c>
    </row>
    <row r="820" spans="1:4">
      <c r="A820" s="24">
        <v>401823010251</v>
      </c>
      <c r="B820" t="s">
        <v>77</v>
      </c>
      <c r="C820" s="4">
        <v>33</v>
      </c>
      <c r="D820">
        <v>15000</v>
      </c>
    </row>
    <row r="821" spans="1:4">
      <c r="A821" s="24">
        <v>401823010251</v>
      </c>
      <c r="B821" t="s">
        <v>78</v>
      </c>
      <c r="C821" s="4">
        <v>34</v>
      </c>
      <c r="D821">
        <v>10000</v>
      </c>
    </row>
    <row r="822" spans="1:4">
      <c r="A822" s="24">
        <v>401823010251</v>
      </c>
      <c r="B822" t="s">
        <v>79</v>
      </c>
      <c r="C822" s="4">
        <v>35</v>
      </c>
      <c r="D822">
        <v>3844634</v>
      </c>
    </row>
    <row r="823" spans="1:4">
      <c r="A823" s="24">
        <v>401823010251</v>
      </c>
      <c r="B823" t="s">
        <v>340</v>
      </c>
      <c r="C823" s="4">
        <v>36</v>
      </c>
      <c r="D823">
        <v>10000</v>
      </c>
    </row>
    <row r="824" spans="1:4">
      <c r="A824" s="24">
        <v>401823010251</v>
      </c>
      <c r="B824" t="s">
        <v>80</v>
      </c>
      <c r="C824" s="4">
        <v>37</v>
      </c>
      <c r="D824">
        <v>52500</v>
      </c>
    </row>
    <row r="825" spans="1:4">
      <c r="A825" s="24">
        <v>401823010251</v>
      </c>
      <c r="B825" t="s">
        <v>341</v>
      </c>
      <c r="C825" s="4">
        <v>38</v>
      </c>
      <c r="D825">
        <v>4279188</v>
      </c>
    </row>
    <row r="826" spans="1:4">
      <c r="A826" s="24">
        <v>401823010251</v>
      </c>
      <c r="B826" t="s">
        <v>342</v>
      </c>
      <c r="C826" s="4">
        <v>39</v>
      </c>
      <c r="D826">
        <v>195969616</v>
      </c>
    </row>
    <row r="827" spans="1:4">
      <c r="A827" s="24">
        <v>404751020252</v>
      </c>
      <c r="B827" t="s">
        <v>333</v>
      </c>
      <c r="C827" s="4">
        <v>11</v>
      </c>
      <c r="D827">
        <v>18000000</v>
      </c>
    </row>
    <row r="828" spans="1:4">
      <c r="A828" s="24">
        <v>404751020252</v>
      </c>
      <c r="B828" t="s">
        <v>334</v>
      </c>
      <c r="C828" s="4">
        <v>12</v>
      </c>
      <c r="D828">
        <v>47550000</v>
      </c>
    </row>
    <row r="829" spans="1:4">
      <c r="A829" s="24">
        <v>404751020252</v>
      </c>
      <c r="B829" t="s">
        <v>337</v>
      </c>
      <c r="C829" s="4">
        <v>15</v>
      </c>
      <c r="D829">
        <v>-20000000</v>
      </c>
    </row>
    <row r="830" spans="1:4">
      <c r="A830" s="24">
        <v>404751020252</v>
      </c>
      <c r="B830" t="s">
        <v>343</v>
      </c>
      <c r="C830" s="4">
        <v>18</v>
      </c>
      <c r="D830">
        <v>45550000</v>
      </c>
    </row>
    <row r="831" spans="1:4">
      <c r="A831" s="24">
        <v>404751020252</v>
      </c>
      <c r="B831" t="s">
        <v>63</v>
      </c>
      <c r="C831" s="4">
        <v>19</v>
      </c>
      <c r="D831">
        <v>310000</v>
      </c>
    </row>
    <row r="832" spans="1:4">
      <c r="A832" s="24">
        <v>404751020252</v>
      </c>
      <c r="B832" t="s">
        <v>67</v>
      </c>
      <c r="C832" s="4">
        <v>23</v>
      </c>
      <c r="D832">
        <v>15000</v>
      </c>
    </row>
    <row r="833" spans="1:4">
      <c r="A833" s="24">
        <v>404751020252</v>
      </c>
      <c r="B833" t="s">
        <v>68</v>
      </c>
      <c r="C833" s="4">
        <v>24</v>
      </c>
      <c r="D833">
        <v>57000</v>
      </c>
    </row>
    <row r="834" spans="1:4">
      <c r="A834" s="24">
        <v>404751020252</v>
      </c>
      <c r="B834" t="s">
        <v>69</v>
      </c>
      <c r="C834" s="4">
        <v>25</v>
      </c>
      <c r="D834">
        <v>20000</v>
      </c>
    </row>
    <row r="835" spans="1:4">
      <c r="A835" s="24">
        <v>404751020252</v>
      </c>
      <c r="B835" t="s">
        <v>70</v>
      </c>
      <c r="C835" s="4">
        <v>26</v>
      </c>
      <c r="D835">
        <v>53000</v>
      </c>
    </row>
    <row r="836" spans="1:4">
      <c r="A836" s="24">
        <v>404751020252</v>
      </c>
      <c r="B836" t="s">
        <v>73</v>
      </c>
      <c r="C836" s="4">
        <v>29</v>
      </c>
      <c r="D836">
        <v>78000</v>
      </c>
    </row>
    <row r="837" spans="1:4">
      <c r="A837" s="24">
        <v>404751020252</v>
      </c>
      <c r="B837" t="s">
        <v>77</v>
      </c>
      <c r="C837" s="4">
        <v>33</v>
      </c>
      <c r="D837">
        <v>210000</v>
      </c>
    </row>
    <row r="838" spans="1:4">
      <c r="A838" s="24">
        <v>404751020252</v>
      </c>
      <c r="B838" t="s">
        <v>78</v>
      </c>
      <c r="C838" s="4">
        <v>34</v>
      </c>
      <c r="D838">
        <v>1000</v>
      </c>
    </row>
    <row r="839" spans="1:4">
      <c r="A839" s="24">
        <v>404751020252</v>
      </c>
      <c r="B839" t="s">
        <v>79</v>
      </c>
      <c r="C839" s="4">
        <v>35</v>
      </c>
      <c r="D839">
        <v>961000</v>
      </c>
    </row>
    <row r="840" spans="1:4">
      <c r="A840" s="24">
        <v>404751020252</v>
      </c>
      <c r="B840" t="s">
        <v>340</v>
      </c>
      <c r="C840" s="4">
        <v>36</v>
      </c>
      <c r="D840">
        <v>12000</v>
      </c>
    </row>
    <row r="841" spans="1:4">
      <c r="A841" s="24">
        <v>404751020252</v>
      </c>
      <c r="B841" t="s">
        <v>80</v>
      </c>
      <c r="C841" s="4">
        <v>37</v>
      </c>
      <c r="D841">
        <v>25000</v>
      </c>
    </row>
    <row r="842" spans="1:4">
      <c r="A842" s="24">
        <v>404751020252</v>
      </c>
      <c r="B842" t="s">
        <v>341</v>
      </c>
      <c r="C842" s="4">
        <v>38</v>
      </c>
      <c r="D842">
        <v>1742000</v>
      </c>
    </row>
    <row r="843" spans="1:4">
      <c r="A843" s="24">
        <v>404751020252</v>
      </c>
      <c r="B843" t="s">
        <v>342</v>
      </c>
      <c r="C843" s="4">
        <v>39</v>
      </c>
      <c r="D843">
        <v>47292000</v>
      </c>
    </row>
    <row r="844" spans="1:4">
      <c r="A844" s="24">
        <v>302688020198</v>
      </c>
      <c r="B844" t="s">
        <v>333</v>
      </c>
      <c r="C844" s="4">
        <v>11</v>
      </c>
      <c r="D844">
        <v>18053000</v>
      </c>
    </row>
    <row r="845" spans="1:4">
      <c r="A845" s="24">
        <v>302688020198</v>
      </c>
      <c r="B845" t="s">
        <v>334</v>
      </c>
      <c r="C845" s="4">
        <v>12</v>
      </c>
      <c r="D845">
        <v>61301002</v>
      </c>
    </row>
    <row r="846" spans="1:4">
      <c r="A846" s="24">
        <v>302688020198</v>
      </c>
      <c r="B846" t="s">
        <v>335</v>
      </c>
      <c r="C846" s="4">
        <v>13</v>
      </c>
      <c r="D846">
        <v>632547</v>
      </c>
    </row>
    <row r="847" spans="1:4">
      <c r="A847" s="24">
        <v>302688020198</v>
      </c>
      <c r="B847" t="s">
        <v>336</v>
      </c>
      <c r="C847" s="4">
        <v>14</v>
      </c>
      <c r="D847">
        <v>526354</v>
      </c>
    </row>
    <row r="848" spans="1:4">
      <c r="A848" s="24">
        <v>302688020198</v>
      </c>
      <c r="B848" t="s">
        <v>337</v>
      </c>
      <c r="C848" s="4">
        <v>15</v>
      </c>
      <c r="D848">
        <v>-18386850</v>
      </c>
    </row>
    <row r="849" spans="1:4">
      <c r="A849" s="24">
        <v>302688020198</v>
      </c>
      <c r="B849" t="s">
        <v>338</v>
      </c>
      <c r="C849" s="4">
        <v>16</v>
      </c>
      <c r="D849">
        <v>523624</v>
      </c>
    </row>
    <row r="850" spans="1:4">
      <c r="A850" s="24">
        <v>302688020198</v>
      </c>
      <c r="B850" t="s">
        <v>343</v>
      </c>
      <c r="C850" s="4">
        <v>18</v>
      </c>
      <c r="D850">
        <v>62649677</v>
      </c>
    </row>
    <row r="851" spans="1:4">
      <c r="A851" s="24">
        <v>302688020198</v>
      </c>
      <c r="B851" t="s">
        <v>63</v>
      </c>
      <c r="C851" s="4">
        <v>19</v>
      </c>
      <c r="D851">
        <v>1232555</v>
      </c>
    </row>
    <row r="852" spans="1:4">
      <c r="A852" s="24">
        <v>302688020198</v>
      </c>
      <c r="B852" t="s">
        <v>66</v>
      </c>
      <c r="C852" s="4">
        <v>22</v>
      </c>
      <c r="D852">
        <v>12000</v>
      </c>
    </row>
    <row r="853" spans="1:4">
      <c r="A853" s="24">
        <v>302688020198</v>
      </c>
      <c r="B853" t="s">
        <v>67</v>
      </c>
      <c r="C853" s="4">
        <v>23</v>
      </c>
      <c r="D853">
        <v>66235</v>
      </c>
    </row>
    <row r="854" spans="1:4">
      <c r="A854" s="24">
        <v>302688020198</v>
      </c>
      <c r="B854" t="s">
        <v>68</v>
      </c>
      <c r="C854" s="4">
        <v>24</v>
      </c>
      <c r="D854">
        <v>448281</v>
      </c>
    </row>
    <row r="855" spans="1:4">
      <c r="A855" s="24">
        <v>302688020198</v>
      </c>
      <c r="B855" t="s">
        <v>69</v>
      </c>
      <c r="C855" s="4">
        <v>25</v>
      </c>
      <c r="D855">
        <v>66235</v>
      </c>
    </row>
    <row r="856" spans="1:4">
      <c r="A856" s="24">
        <v>302688020198</v>
      </c>
      <c r="B856" t="s">
        <v>72</v>
      </c>
      <c r="C856" s="4">
        <v>28</v>
      </c>
      <c r="D856">
        <v>516000</v>
      </c>
    </row>
    <row r="857" spans="1:4">
      <c r="A857" s="24">
        <v>302688020198</v>
      </c>
      <c r="B857" t="s">
        <v>74</v>
      </c>
      <c r="C857" s="4">
        <v>30</v>
      </c>
      <c r="D857">
        <v>201310</v>
      </c>
    </row>
    <row r="858" spans="1:4">
      <c r="A858" s="24">
        <v>302688020198</v>
      </c>
      <c r="B858" t="s">
        <v>76</v>
      </c>
      <c r="C858" s="4">
        <v>32</v>
      </c>
      <c r="D858">
        <v>598608</v>
      </c>
    </row>
    <row r="859" spans="1:4">
      <c r="A859" s="24">
        <v>302688020198</v>
      </c>
      <c r="B859" t="s">
        <v>77</v>
      </c>
      <c r="C859" s="4">
        <v>33</v>
      </c>
      <c r="D859">
        <v>255623</v>
      </c>
    </row>
    <row r="860" spans="1:4">
      <c r="A860" s="24">
        <v>302688020198</v>
      </c>
      <c r="B860" t="s">
        <v>78</v>
      </c>
      <c r="C860" s="4">
        <v>34</v>
      </c>
      <c r="D860">
        <v>1368806</v>
      </c>
    </row>
    <row r="861" spans="1:4">
      <c r="A861" s="24">
        <v>302688020198</v>
      </c>
      <c r="B861" t="s">
        <v>340</v>
      </c>
      <c r="C861" s="4">
        <v>36</v>
      </c>
      <c r="D861">
        <v>232654</v>
      </c>
    </row>
    <row r="862" spans="1:4">
      <c r="A862" s="24">
        <v>302688020198</v>
      </c>
      <c r="B862" t="s">
        <v>341</v>
      </c>
      <c r="C862" s="4">
        <v>38</v>
      </c>
      <c r="D862">
        <v>4998307</v>
      </c>
    </row>
    <row r="863" spans="1:4">
      <c r="A863" s="24">
        <v>302688020198</v>
      </c>
      <c r="B863" t="s">
        <v>342</v>
      </c>
      <c r="C863" s="4">
        <v>39</v>
      </c>
      <c r="D863">
        <v>67647984</v>
      </c>
    </row>
    <row r="864" spans="1:4">
      <c r="A864" s="24">
        <v>302633020261</v>
      </c>
      <c r="B864" t="s">
        <v>333</v>
      </c>
      <c r="C864" s="4">
        <v>11</v>
      </c>
      <c r="D864">
        <v>38545500</v>
      </c>
    </row>
    <row r="865" spans="1:4">
      <c r="A865" s="24">
        <v>302633020261</v>
      </c>
      <c r="B865" t="s">
        <v>334</v>
      </c>
      <c r="C865" s="4">
        <v>12</v>
      </c>
      <c r="D865">
        <v>214086180</v>
      </c>
    </row>
    <row r="866" spans="1:4">
      <c r="A866" s="24">
        <v>302633020261</v>
      </c>
      <c r="B866" t="s">
        <v>337</v>
      </c>
      <c r="C866" s="4">
        <v>15</v>
      </c>
      <c r="D866">
        <v>-42917000</v>
      </c>
    </row>
    <row r="867" spans="1:4">
      <c r="A867" s="24">
        <v>302633020261</v>
      </c>
      <c r="B867" t="s">
        <v>339</v>
      </c>
      <c r="C867" s="4">
        <v>17</v>
      </c>
      <c r="D867">
        <v>970000</v>
      </c>
    </row>
    <row r="868" spans="1:4">
      <c r="A868" s="24">
        <v>302633020261</v>
      </c>
      <c r="B868" t="s">
        <v>343</v>
      </c>
      <c r="C868" s="4">
        <v>18</v>
      </c>
      <c r="D868">
        <v>210684680</v>
      </c>
    </row>
    <row r="869" spans="1:4">
      <c r="A869" s="24">
        <v>302633020261</v>
      </c>
      <c r="B869" t="s">
        <v>63</v>
      </c>
      <c r="C869" s="4">
        <v>19</v>
      </c>
      <c r="D869">
        <v>3840000</v>
      </c>
    </row>
    <row r="870" spans="1:4">
      <c r="A870" s="24">
        <v>302633020261</v>
      </c>
      <c r="B870" t="s">
        <v>66</v>
      </c>
      <c r="C870" s="4">
        <v>22</v>
      </c>
      <c r="D870">
        <v>138000</v>
      </c>
    </row>
    <row r="871" spans="1:4">
      <c r="A871" s="24">
        <v>302633020261</v>
      </c>
      <c r="B871" t="s">
        <v>67</v>
      </c>
      <c r="C871" s="4">
        <v>23</v>
      </c>
      <c r="D871">
        <v>891670</v>
      </c>
    </row>
    <row r="872" spans="1:4">
      <c r="A872" s="24">
        <v>302633020261</v>
      </c>
      <c r="B872" t="s">
        <v>68</v>
      </c>
      <c r="C872" s="4">
        <v>24</v>
      </c>
      <c r="D872">
        <v>140490</v>
      </c>
    </row>
    <row r="873" spans="1:4">
      <c r="A873" s="24">
        <v>302633020261</v>
      </c>
      <c r="B873" t="s">
        <v>69</v>
      </c>
      <c r="C873" s="4">
        <v>25</v>
      </c>
      <c r="D873">
        <v>80428</v>
      </c>
    </row>
    <row r="874" spans="1:4">
      <c r="A874" s="24">
        <v>302633020261</v>
      </c>
      <c r="B874" t="s">
        <v>70</v>
      </c>
      <c r="C874" s="4">
        <v>26</v>
      </c>
      <c r="D874">
        <v>12000</v>
      </c>
    </row>
    <row r="875" spans="1:4">
      <c r="A875" s="24">
        <v>302633020261</v>
      </c>
      <c r="B875" t="s">
        <v>72</v>
      </c>
      <c r="C875" s="4">
        <v>28</v>
      </c>
      <c r="D875">
        <v>1200000</v>
      </c>
    </row>
    <row r="876" spans="1:4">
      <c r="A876" s="24">
        <v>302633020261</v>
      </c>
      <c r="B876" t="s">
        <v>73</v>
      </c>
      <c r="C876" s="4">
        <v>29</v>
      </c>
      <c r="D876">
        <v>432569</v>
      </c>
    </row>
    <row r="877" spans="1:4">
      <c r="A877" s="24">
        <v>302633020261</v>
      </c>
      <c r="B877" t="s">
        <v>74</v>
      </c>
      <c r="C877" s="4">
        <v>30</v>
      </c>
      <c r="D877">
        <v>376000</v>
      </c>
    </row>
    <row r="878" spans="1:4">
      <c r="A878" s="24">
        <v>302633020261</v>
      </c>
      <c r="B878" t="s">
        <v>76</v>
      </c>
      <c r="C878" s="4">
        <v>32</v>
      </c>
      <c r="D878">
        <v>4934760</v>
      </c>
    </row>
    <row r="879" spans="1:4">
      <c r="A879" s="24">
        <v>302633020261</v>
      </c>
      <c r="B879" t="s">
        <v>77</v>
      </c>
      <c r="C879" s="4">
        <v>33</v>
      </c>
      <c r="D879">
        <v>1743200</v>
      </c>
    </row>
    <row r="880" spans="1:4">
      <c r="A880" s="24">
        <v>302633020261</v>
      </c>
      <c r="B880" t="s">
        <v>78</v>
      </c>
      <c r="C880" s="4">
        <v>34</v>
      </c>
      <c r="D880">
        <v>1361296</v>
      </c>
    </row>
    <row r="881" spans="1:4">
      <c r="A881" s="24">
        <v>302633020261</v>
      </c>
      <c r="B881" t="s">
        <v>80</v>
      </c>
      <c r="C881" s="4">
        <v>37</v>
      </c>
      <c r="D881">
        <v>3745800</v>
      </c>
    </row>
    <row r="882" spans="1:4">
      <c r="A882" s="24">
        <v>302633020261</v>
      </c>
      <c r="B882" t="s">
        <v>341</v>
      </c>
      <c r="C882" s="4">
        <v>38</v>
      </c>
      <c r="D882">
        <v>18896213</v>
      </c>
    </row>
    <row r="883" spans="1:4">
      <c r="A883" s="24">
        <v>302633020261</v>
      </c>
      <c r="B883" t="s">
        <v>342</v>
      </c>
      <c r="C883" s="4">
        <v>39</v>
      </c>
      <c r="D883">
        <v>229580893</v>
      </c>
    </row>
    <row r="884" spans="1:4">
      <c r="A884" s="24">
        <v>201555020257</v>
      </c>
      <c r="B884" t="s">
        <v>334</v>
      </c>
      <c r="C884" s="4">
        <v>12</v>
      </c>
      <c r="D884">
        <v>15050000</v>
      </c>
    </row>
    <row r="885" spans="1:4">
      <c r="A885" s="24">
        <v>201555020257</v>
      </c>
      <c r="B885" t="s">
        <v>337</v>
      </c>
      <c r="C885" s="4">
        <v>15</v>
      </c>
      <c r="D885">
        <v>-6000000</v>
      </c>
    </row>
    <row r="886" spans="1:4">
      <c r="A886" s="24">
        <v>201555020257</v>
      </c>
      <c r="B886" t="s">
        <v>343</v>
      </c>
      <c r="C886" s="4">
        <v>18</v>
      </c>
      <c r="D886">
        <v>9050000</v>
      </c>
    </row>
    <row r="887" spans="1:4">
      <c r="A887" s="24">
        <v>201555020257</v>
      </c>
      <c r="B887" t="s">
        <v>63</v>
      </c>
      <c r="C887" s="4">
        <v>19</v>
      </c>
      <c r="D887">
        <v>720000</v>
      </c>
    </row>
    <row r="888" spans="1:4">
      <c r="A888" s="24">
        <v>201555020257</v>
      </c>
      <c r="B888" t="s">
        <v>67</v>
      </c>
      <c r="C888" s="4">
        <v>23</v>
      </c>
      <c r="D888">
        <v>84000</v>
      </c>
    </row>
    <row r="889" spans="1:4">
      <c r="A889" s="24">
        <v>201555020257</v>
      </c>
      <c r="B889" t="s">
        <v>70</v>
      </c>
      <c r="C889" s="4">
        <v>26</v>
      </c>
      <c r="D889">
        <v>96000</v>
      </c>
    </row>
    <row r="890" spans="1:4">
      <c r="A890" s="24">
        <v>201555020257</v>
      </c>
      <c r="B890" t="s">
        <v>72</v>
      </c>
      <c r="C890" s="4">
        <v>28</v>
      </c>
      <c r="D890">
        <v>54000</v>
      </c>
    </row>
    <row r="891" spans="1:4">
      <c r="A891" s="24">
        <v>201555020257</v>
      </c>
      <c r="B891" t="s">
        <v>80</v>
      </c>
      <c r="C891" s="4">
        <v>37</v>
      </c>
      <c r="D891">
        <v>120000</v>
      </c>
    </row>
    <row r="892" spans="1:4">
      <c r="A892" s="24">
        <v>201555020257</v>
      </c>
      <c r="B892" t="s">
        <v>341</v>
      </c>
      <c r="C892" s="4">
        <v>38</v>
      </c>
      <c r="D892">
        <v>1074000</v>
      </c>
    </row>
    <row r="893" spans="1:4">
      <c r="A893" s="24">
        <v>201555020257</v>
      </c>
      <c r="B893" t="s">
        <v>342</v>
      </c>
      <c r="C893" s="4">
        <v>39</v>
      </c>
      <c r="D893">
        <v>10124000</v>
      </c>
    </row>
    <row r="894" spans="1:4">
      <c r="A894" s="24">
        <v>304849010199</v>
      </c>
      <c r="B894" t="s">
        <v>334</v>
      </c>
      <c r="C894" s="4">
        <v>12</v>
      </c>
      <c r="D894">
        <v>25132000</v>
      </c>
    </row>
    <row r="895" spans="1:4">
      <c r="A895" s="24">
        <v>304849010199</v>
      </c>
      <c r="B895" t="s">
        <v>335</v>
      </c>
      <c r="C895" s="4">
        <v>13</v>
      </c>
      <c r="D895">
        <v>148068000</v>
      </c>
    </row>
    <row r="896" spans="1:4">
      <c r="A896" s="24">
        <v>304849010199</v>
      </c>
      <c r="B896" t="s">
        <v>337</v>
      </c>
      <c r="C896" s="4">
        <v>15</v>
      </c>
      <c r="D896">
        <v>-32175000</v>
      </c>
    </row>
    <row r="897" spans="1:4">
      <c r="A897" s="24">
        <v>304849010199</v>
      </c>
      <c r="B897" t="s">
        <v>338</v>
      </c>
      <c r="C897" s="4">
        <v>16</v>
      </c>
      <c r="D897">
        <v>625850</v>
      </c>
    </row>
    <row r="898" spans="1:4">
      <c r="A898" s="24">
        <v>304849010199</v>
      </c>
      <c r="B898" t="s">
        <v>343</v>
      </c>
      <c r="C898" s="4">
        <v>18</v>
      </c>
      <c r="D898">
        <v>141650850</v>
      </c>
    </row>
    <row r="899" spans="1:4">
      <c r="A899" s="24">
        <v>304849010199</v>
      </c>
      <c r="B899" t="s">
        <v>63</v>
      </c>
      <c r="C899" s="4">
        <v>19</v>
      </c>
      <c r="D899">
        <v>812000</v>
      </c>
    </row>
    <row r="900" spans="1:4">
      <c r="A900" s="24">
        <v>304849010199</v>
      </c>
      <c r="B900" t="s">
        <v>67</v>
      </c>
      <c r="C900" s="4">
        <v>23</v>
      </c>
      <c r="D900">
        <v>81000</v>
      </c>
    </row>
    <row r="901" spans="1:4">
      <c r="A901" s="24">
        <v>304849010199</v>
      </c>
      <c r="B901" t="s">
        <v>69</v>
      </c>
      <c r="C901" s="4">
        <v>25</v>
      </c>
      <c r="D901">
        <v>125000</v>
      </c>
    </row>
    <row r="902" spans="1:4">
      <c r="A902" s="24">
        <v>304849010199</v>
      </c>
      <c r="B902" t="s">
        <v>72</v>
      </c>
      <c r="C902" s="4">
        <v>28</v>
      </c>
      <c r="D902">
        <v>825000</v>
      </c>
    </row>
    <row r="903" spans="1:4">
      <c r="A903" s="24">
        <v>304849010199</v>
      </c>
      <c r="B903" t="s">
        <v>74</v>
      </c>
      <c r="C903" s="4">
        <v>30</v>
      </c>
      <c r="D903">
        <v>797004</v>
      </c>
    </row>
    <row r="904" spans="1:4">
      <c r="A904" s="24">
        <v>304849010199</v>
      </c>
      <c r="B904" t="s">
        <v>76</v>
      </c>
      <c r="C904" s="4">
        <v>32</v>
      </c>
      <c r="D904">
        <v>55000</v>
      </c>
    </row>
    <row r="905" spans="1:4">
      <c r="A905" s="24">
        <v>304849010199</v>
      </c>
      <c r="B905" t="s">
        <v>77</v>
      </c>
      <c r="C905" s="4">
        <v>33</v>
      </c>
      <c r="D905">
        <v>550000</v>
      </c>
    </row>
    <row r="906" spans="1:4">
      <c r="A906" s="24">
        <v>304849010199</v>
      </c>
      <c r="B906" t="s">
        <v>78</v>
      </c>
      <c r="C906" s="4">
        <v>34</v>
      </c>
      <c r="D906">
        <v>1183650</v>
      </c>
    </row>
    <row r="907" spans="1:4">
      <c r="A907" s="24">
        <v>304849010199</v>
      </c>
      <c r="B907" t="s">
        <v>340</v>
      </c>
      <c r="C907" s="4">
        <v>36</v>
      </c>
      <c r="D907">
        <v>1275000</v>
      </c>
    </row>
    <row r="908" spans="1:4">
      <c r="A908" s="24">
        <v>304849010199</v>
      </c>
      <c r="B908" t="s">
        <v>80</v>
      </c>
      <c r="C908" s="4">
        <v>37</v>
      </c>
      <c r="D908">
        <v>2385500</v>
      </c>
    </row>
    <row r="909" spans="1:4">
      <c r="A909" s="24">
        <v>304849010199</v>
      </c>
      <c r="B909" t="s">
        <v>341</v>
      </c>
      <c r="C909" s="4">
        <v>38</v>
      </c>
      <c r="D909">
        <v>8089154</v>
      </c>
    </row>
    <row r="910" spans="1:4">
      <c r="A910" s="24">
        <v>304849010199</v>
      </c>
      <c r="B910" t="s">
        <v>342</v>
      </c>
      <c r="C910" s="4">
        <v>39</v>
      </c>
      <c r="D910">
        <v>149740004</v>
      </c>
    </row>
    <row r="911" spans="1:4">
      <c r="A911" s="24">
        <v>401807010256</v>
      </c>
      <c r="B911" t="s">
        <v>333</v>
      </c>
      <c r="C911" s="4">
        <v>11</v>
      </c>
      <c r="D911">
        <v>10000000</v>
      </c>
    </row>
    <row r="912" spans="1:4">
      <c r="A912" s="24">
        <v>401807010256</v>
      </c>
      <c r="B912" t="s">
        <v>334</v>
      </c>
      <c r="C912" s="4">
        <v>12</v>
      </c>
      <c r="D912">
        <v>60000000</v>
      </c>
    </row>
    <row r="913" spans="1:4">
      <c r="A913" s="24">
        <v>401807010256</v>
      </c>
      <c r="B913" t="s">
        <v>337</v>
      </c>
      <c r="C913" s="4">
        <v>15</v>
      </c>
      <c r="D913">
        <v>-11000000</v>
      </c>
    </row>
    <row r="914" spans="1:4">
      <c r="A914" s="24">
        <v>401807010256</v>
      </c>
      <c r="B914" t="s">
        <v>343</v>
      </c>
      <c r="C914" s="4">
        <v>18</v>
      </c>
      <c r="D914">
        <v>59000000</v>
      </c>
    </row>
    <row r="915" spans="1:4">
      <c r="A915" s="24">
        <v>401807010256</v>
      </c>
      <c r="B915" t="s">
        <v>63</v>
      </c>
      <c r="C915" s="4">
        <v>19</v>
      </c>
      <c r="D915">
        <v>2372000</v>
      </c>
    </row>
    <row r="916" spans="1:4">
      <c r="A916" s="24">
        <v>401807010256</v>
      </c>
      <c r="B916" t="s">
        <v>67</v>
      </c>
      <c r="C916" s="4">
        <v>23</v>
      </c>
      <c r="D916">
        <v>8000</v>
      </c>
    </row>
    <row r="917" spans="1:4">
      <c r="A917" s="24">
        <v>401807010256</v>
      </c>
      <c r="B917" t="s">
        <v>70</v>
      </c>
      <c r="C917" s="4">
        <v>26</v>
      </c>
      <c r="D917">
        <v>454000</v>
      </c>
    </row>
    <row r="918" spans="1:4">
      <c r="A918" s="24">
        <v>401807010256</v>
      </c>
      <c r="B918" t="s">
        <v>72</v>
      </c>
      <c r="C918" s="4">
        <v>28</v>
      </c>
      <c r="D918">
        <v>200000</v>
      </c>
    </row>
    <row r="919" spans="1:4">
      <c r="A919" s="24">
        <v>401807010256</v>
      </c>
      <c r="B919" t="s">
        <v>79</v>
      </c>
      <c r="C919" s="4">
        <v>35</v>
      </c>
      <c r="D919">
        <v>74000</v>
      </c>
    </row>
    <row r="920" spans="1:4">
      <c r="A920" s="24">
        <v>401807010256</v>
      </c>
      <c r="B920" t="s">
        <v>80</v>
      </c>
      <c r="C920" s="4">
        <v>37</v>
      </c>
      <c r="D920">
        <v>420000</v>
      </c>
    </row>
    <row r="921" spans="1:4">
      <c r="A921" s="24">
        <v>401807010256</v>
      </c>
      <c r="B921" t="s">
        <v>341</v>
      </c>
      <c r="C921" s="4">
        <v>38</v>
      </c>
      <c r="D921">
        <v>3528000</v>
      </c>
    </row>
    <row r="922" spans="1:4">
      <c r="A922" s="24">
        <v>401807010256</v>
      </c>
      <c r="B922" t="s">
        <v>342</v>
      </c>
      <c r="C922" s="4">
        <v>39</v>
      </c>
      <c r="D922">
        <v>62528000</v>
      </c>
    </row>
    <row r="923" spans="1:4">
      <c r="A923" s="24">
        <v>201322010196</v>
      </c>
      <c r="B923" t="s">
        <v>343</v>
      </c>
      <c r="C923" s="4">
        <v>18</v>
      </c>
      <c r="D923">
        <v>79050000</v>
      </c>
    </row>
    <row r="924" spans="1:4">
      <c r="A924" s="24">
        <v>201322010196</v>
      </c>
      <c r="B924" t="s">
        <v>63</v>
      </c>
      <c r="C924" s="4">
        <v>19</v>
      </c>
      <c r="D924">
        <v>250000</v>
      </c>
    </row>
    <row r="925" spans="1:4">
      <c r="A925" s="24">
        <v>201322010196</v>
      </c>
      <c r="B925" t="s">
        <v>70</v>
      </c>
      <c r="C925" s="4">
        <v>26</v>
      </c>
      <c r="D925">
        <v>100000</v>
      </c>
    </row>
    <row r="926" spans="1:4">
      <c r="A926" s="24">
        <v>201322010196</v>
      </c>
      <c r="B926" t="s">
        <v>78</v>
      </c>
      <c r="C926" s="4">
        <v>34</v>
      </c>
      <c r="D926">
        <v>100000</v>
      </c>
    </row>
    <row r="927" spans="1:4">
      <c r="A927" s="24">
        <v>201322010196</v>
      </c>
      <c r="B927" t="s">
        <v>79</v>
      </c>
      <c r="C927" s="4">
        <v>35</v>
      </c>
      <c r="D927">
        <v>850000</v>
      </c>
    </row>
    <row r="928" spans="1:4">
      <c r="A928" s="24">
        <v>201322010196</v>
      </c>
      <c r="B928" t="s">
        <v>340</v>
      </c>
      <c r="C928" s="4">
        <v>36</v>
      </c>
      <c r="D928">
        <v>400000</v>
      </c>
    </row>
    <row r="929" spans="1:4">
      <c r="A929" s="24">
        <v>201322010196</v>
      </c>
      <c r="B929" t="s">
        <v>80</v>
      </c>
      <c r="C929" s="4">
        <v>37</v>
      </c>
      <c r="D929">
        <v>200000</v>
      </c>
    </row>
    <row r="930" spans="1:4">
      <c r="A930" s="24">
        <v>201322010196</v>
      </c>
      <c r="B930" t="s">
        <v>341</v>
      </c>
      <c r="C930" s="4">
        <v>38</v>
      </c>
      <c r="D930">
        <v>1700000</v>
      </c>
    </row>
    <row r="931" spans="1:4">
      <c r="A931" s="24">
        <v>201322010196</v>
      </c>
      <c r="B931" t="s">
        <v>342</v>
      </c>
      <c r="C931" s="4">
        <v>39</v>
      </c>
      <c r="D931">
        <v>80750000</v>
      </c>
    </row>
    <row r="932" spans="1:4">
      <c r="A932" s="24">
        <v>302672020259</v>
      </c>
      <c r="B932" t="s">
        <v>333</v>
      </c>
      <c r="C932" s="4">
        <v>11</v>
      </c>
      <c r="D932">
        <v>33002000</v>
      </c>
    </row>
    <row r="933" spans="1:4">
      <c r="A933" s="24">
        <v>302672020259</v>
      </c>
      <c r="B933" t="s">
        <v>337</v>
      </c>
      <c r="C933" s="4">
        <v>15</v>
      </c>
      <c r="D933">
        <v>-5250000</v>
      </c>
    </row>
    <row r="934" spans="1:4">
      <c r="A934" s="24">
        <v>302672020259</v>
      </c>
      <c r="B934" t="s">
        <v>338</v>
      </c>
      <c r="C934" s="4">
        <v>16</v>
      </c>
      <c r="D934">
        <v>380000</v>
      </c>
    </row>
    <row r="935" spans="1:4">
      <c r="A935" s="24">
        <v>302672020259</v>
      </c>
      <c r="B935" t="s">
        <v>343</v>
      </c>
      <c r="C935" s="4">
        <v>18</v>
      </c>
      <c r="D935">
        <v>28132000</v>
      </c>
    </row>
    <row r="936" spans="1:4">
      <c r="A936" s="24">
        <v>302672020259</v>
      </c>
      <c r="B936" t="s">
        <v>63</v>
      </c>
      <c r="C936" s="4">
        <v>19</v>
      </c>
      <c r="D936">
        <v>390000</v>
      </c>
    </row>
    <row r="937" spans="1:4">
      <c r="A937" s="24">
        <v>302672020259</v>
      </c>
      <c r="B937" t="s">
        <v>66</v>
      </c>
      <c r="C937" s="4">
        <v>22</v>
      </c>
      <c r="D937">
        <v>25000</v>
      </c>
    </row>
    <row r="938" spans="1:4">
      <c r="A938" s="24">
        <v>302672020259</v>
      </c>
      <c r="B938" t="s">
        <v>67</v>
      </c>
      <c r="C938" s="4">
        <v>23</v>
      </c>
      <c r="D938">
        <v>190000</v>
      </c>
    </row>
    <row r="939" spans="1:4">
      <c r="A939" s="24">
        <v>302672020259</v>
      </c>
      <c r="B939" t="s">
        <v>73</v>
      </c>
      <c r="C939" s="4">
        <v>29</v>
      </c>
      <c r="D939">
        <v>10000</v>
      </c>
    </row>
    <row r="940" spans="1:4">
      <c r="A940" s="24">
        <v>302672020259</v>
      </c>
      <c r="B940" t="s">
        <v>74</v>
      </c>
      <c r="C940" s="4">
        <v>30</v>
      </c>
      <c r="D940">
        <v>10000</v>
      </c>
    </row>
    <row r="941" spans="1:4">
      <c r="A941" s="24">
        <v>302672020259</v>
      </c>
      <c r="B941" t="s">
        <v>75</v>
      </c>
      <c r="C941" s="4">
        <v>31</v>
      </c>
      <c r="D941">
        <v>10000</v>
      </c>
    </row>
    <row r="942" spans="1:4">
      <c r="A942" s="24">
        <v>302672020259</v>
      </c>
      <c r="B942" t="s">
        <v>78</v>
      </c>
      <c r="C942" s="4">
        <v>34</v>
      </c>
      <c r="D942">
        <v>108000</v>
      </c>
    </row>
    <row r="943" spans="1:4">
      <c r="A943" s="24">
        <v>302672020259</v>
      </c>
      <c r="B943" t="s">
        <v>341</v>
      </c>
      <c r="C943" s="4">
        <v>38</v>
      </c>
      <c r="D943">
        <v>743000</v>
      </c>
    </row>
    <row r="944" spans="1:4">
      <c r="A944" s="24">
        <v>302672020259</v>
      </c>
      <c r="B944" t="s">
        <v>342</v>
      </c>
      <c r="C944" s="4">
        <v>39</v>
      </c>
      <c r="D944">
        <v>28875000</v>
      </c>
    </row>
    <row r="945" spans="1:6">
      <c r="A945" s="24">
        <v>609162020264</v>
      </c>
      <c r="B945" t="s">
        <v>343</v>
      </c>
      <c r="C945" s="4">
        <v>18</v>
      </c>
      <c r="D945" s="30">
        <v>21100000</v>
      </c>
      <c r="E945" s="30"/>
      <c r="F945" s="30"/>
    </row>
    <row r="946" spans="1:6">
      <c r="A946" s="24">
        <v>609162020264</v>
      </c>
      <c r="B946" t="s">
        <v>63</v>
      </c>
      <c r="C946" s="4">
        <v>19</v>
      </c>
      <c r="D946">
        <v>1100000</v>
      </c>
    </row>
    <row r="947" spans="1:6">
      <c r="A947" s="24">
        <v>609162020264</v>
      </c>
      <c r="B947" t="s">
        <v>79</v>
      </c>
      <c r="C947" s="4">
        <v>35</v>
      </c>
      <c r="D947">
        <v>193000</v>
      </c>
    </row>
    <row r="948" spans="1:6">
      <c r="A948" s="24">
        <v>609162020264</v>
      </c>
      <c r="B948" t="s">
        <v>341</v>
      </c>
      <c r="C948" s="4">
        <v>38</v>
      </c>
      <c r="D948">
        <v>1293000</v>
      </c>
    </row>
    <row r="949" spans="1:6">
      <c r="A949" s="24">
        <v>609162020264</v>
      </c>
      <c r="B949" t="s">
        <v>342</v>
      </c>
      <c r="C949" s="4">
        <v>39</v>
      </c>
      <c r="D949">
        <v>22393000</v>
      </c>
    </row>
    <row r="950" spans="1:6">
      <c r="A950" s="52">
        <v>404751020271</v>
      </c>
      <c r="B950" t="s">
        <v>343</v>
      </c>
      <c r="C950" s="4">
        <v>18</v>
      </c>
      <c r="D950" s="30">
        <v>34005000</v>
      </c>
      <c r="E950" s="30"/>
      <c r="F950" s="30"/>
    </row>
    <row r="951" spans="1:6">
      <c r="A951" s="52">
        <v>404751020271</v>
      </c>
      <c r="B951" t="s">
        <v>74</v>
      </c>
      <c r="C951" s="4">
        <v>30</v>
      </c>
      <c r="D951">
        <v>35000</v>
      </c>
    </row>
    <row r="952" spans="1:6">
      <c r="A952" s="52">
        <v>404751020271</v>
      </c>
      <c r="B952" t="s">
        <v>75</v>
      </c>
      <c r="C952" s="4">
        <v>31</v>
      </c>
      <c r="D952">
        <v>31000</v>
      </c>
    </row>
    <row r="953" spans="1:6">
      <c r="A953" s="52">
        <v>404751020271</v>
      </c>
      <c r="B953" t="s">
        <v>80</v>
      </c>
      <c r="C953" s="4">
        <v>37</v>
      </c>
      <c r="D953">
        <v>2750000</v>
      </c>
    </row>
    <row r="954" spans="1:6">
      <c r="A954" s="52">
        <v>404751020271</v>
      </c>
      <c r="B954" t="s">
        <v>341</v>
      </c>
      <c r="C954" s="4">
        <v>38</v>
      </c>
      <c r="D954">
        <v>2816000</v>
      </c>
    </row>
    <row r="955" spans="1:6">
      <c r="A955" s="52">
        <v>404751020271</v>
      </c>
      <c r="B955" t="s">
        <v>342</v>
      </c>
      <c r="C955" s="4">
        <v>39</v>
      </c>
      <c r="D955">
        <v>36821000</v>
      </c>
    </row>
    <row r="956" spans="1:6">
      <c r="A956" s="24">
        <v>505202010273</v>
      </c>
      <c r="B956" t="s">
        <v>333</v>
      </c>
      <c r="C956" s="4">
        <v>11</v>
      </c>
      <c r="D956">
        <v>2500000</v>
      </c>
    </row>
    <row r="957" spans="1:6">
      <c r="A957" s="24">
        <v>505202010273</v>
      </c>
      <c r="B957" t="s">
        <v>334</v>
      </c>
      <c r="C957" s="4">
        <v>12</v>
      </c>
      <c r="D957">
        <v>13050000</v>
      </c>
    </row>
    <row r="958" spans="1:6">
      <c r="A958" s="24">
        <v>505202010273</v>
      </c>
      <c r="B958" t="s">
        <v>335</v>
      </c>
      <c r="C958" s="4">
        <v>13</v>
      </c>
      <c r="D958">
        <v>54783</v>
      </c>
    </row>
    <row r="959" spans="1:6">
      <c r="A959" s="24">
        <v>505202010273</v>
      </c>
      <c r="B959" t="s">
        <v>337</v>
      </c>
      <c r="C959" s="4">
        <v>15</v>
      </c>
      <c r="D959">
        <v>-4000000</v>
      </c>
    </row>
    <row r="960" spans="1:6">
      <c r="A960" s="24">
        <v>505202010273</v>
      </c>
      <c r="B960" t="s">
        <v>338</v>
      </c>
      <c r="C960" s="4">
        <v>16</v>
      </c>
      <c r="D960">
        <v>50000</v>
      </c>
    </row>
    <row r="961" spans="1:4">
      <c r="A961" s="24">
        <v>505202010273</v>
      </c>
      <c r="B961" t="s">
        <v>339</v>
      </c>
      <c r="C961" s="4">
        <v>17</v>
      </c>
      <c r="D961">
        <v>40000</v>
      </c>
    </row>
    <row r="962" spans="1:4">
      <c r="A962" s="24">
        <v>505202010273</v>
      </c>
      <c r="B962" t="s">
        <v>343</v>
      </c>
      <c r="C962" s="4">
        <v>18</v>
      </c>
      <c r="D962">
        <v>11694783</v>
      </c>
    </row>
    <row r="963" spans="1:4">
      <c r="A963" s="24">
        <v>505202010273</v>
      </c>
      <c r="B963" t="s">
        <v>63</v>
      </c>
      <c r="C963" s="4">
        <v>19</v>
      </c>
      <c r="D963">
        <v>75000</v>
      </c>
    </row>
    <row r="964" spans="1:4">
      <c r="A964" s="24">
        <v>505202010273</v>
      </c>
      <c r="B964" t="s">
        <v>67</v>
      </c>
      <c r="C964" s="4">
        <v>23</v>
      </c>
      <c r="D964">
        <v>12500</v>
      </c>
    </row>
    <row r="965" spans="1:4">
      <c r="A965" s="24">
        <v>505202010273</v>
      </c>
      <c r="B965" t="s">
        <v>68</v>
      </c>
      <c r="C965" s="4">
        <v>24</v>
      </c>
      <c r="D965">
        <v>10000</v>
      </c>
    </row>
    <row r="966" spans="1:4">
      <c r="A966" s="24">
        <v>505202010273</v>
      </c>
      <c r="B966" t="s">
        <v>69</v>
      </c>
      <c r="C966" s="4">
        <v>25</v>
      </c>
      <c r="D966">
        <v>10000</v>
      </c>
    </row>
    <row r="967" spans="1:4">
      <c r="A967" s="24">
        <v>505202010273</v>
      </c>
      <c r="B967" t="s">
        <v>72</v>
      </c>
      <c r="C967" s="4">
        <v>28</v>
      </c>
      <c r="D967">
        <v>7500</v>
      </c>
    </row>
    <row r="968" spans="1:4">
      <c r="A968" s="24">
        <v>505202010273</v>
      </c>
      <c r="B968" t="s">
        <v>77</v>
      </c>
      <c r="C968" s="4">
        <v>33</v>
      </c>
      <c r="D968">
        <v>1000</v>
      </c>
    </row>
    <row r="969" spans="1:4">
      <c r="A969" s="24">
        <v>505202010273</v>
      </c>
      <c r="B969" t="s">
        <v>78</v>
      </c>
      <c r="C969" s="4">
        <v>34</v>
      </c>
      <c r="D969">
        <v>45255</v>
      </c>
    </row>
    <row r="970" spans="1:4">
      <c r="A970" s="24">
        <v>505202010273</v>
      </c>
      <c r="B970" t="s">
        <v>340</v>
      </c>
      <c r="C970" s="4">
        <v>36</v>
      </c>
      <c r="D970">
        <v>9000</v>
      </c>
    </row>
    <row r="971" spans="1:4">
      <c r="A971" s="24">
        <v>505202010273</v>
      </c>
      <c r="B971" t="s">
        <v>80</v>
      </c>
      <c r="C971" s="4">
        <v>37</v>
      </c>
      <c r="D971">
        <v>500</v>
      </c>
    </row>
    <row r="972" spans="1:4">
      <c r="A972" s="24">
        <v>505202010273</v>
      </c>
      <c r="B972" t="s">
        <v>341</v>
      </c>
      <c r="C972" s="4">
        <v>38</v>
      </c>
      <c r="D972">
        <v>170755</v>
      </c>
    </row>
    <row r="973" spans="1:4">
      <c r="A973" s="24">
        <v>505202010273</v>
      </c>
      <c r="B973" t="s">
        <v>342</v>
      </c>
      <c r="C973" s="4">
        <v>39</v>
      </c>
      <c r="D973">
        <v>11865538</v>
      </c>
    </row>
    <row r="974" spans="1:4">
      <c r="A974" s="24">
        <v>552717010274</v>
      </c>
      <c r="B974" t="s">
        <v>333</v>
      </c>
      <c r="C974" s="4">
        <v>11</v>
      </c>
      <c r="D974">
        <v>121877000</v>
      </c>
    </row>
    <row r="975" spans="1:4">
      <c r="A975" s="24">
        <v>552717010274</v>
      </c>
      <c r="B975" t="s">
        <v>334</v>
      </c>
      <c r="C975" s="4">
        <v>12</v>
      </c>
      <c r="D975">
        <v>715416960</v>
      </c>
    </row>
    <row r="976" spans="1:4">
      <c r="A976" s="24">
        <v>552717010274</v>
      </c>
      <c r="B976" t="s">
        <v>337</v>
      </c>
      <c r="C976" s="4">
        <v>15</v>
      </c>
      <c r="D976">
        <v>-103230000</v>
      </c>
    </row>
    <row r="977" spans="1:6">
      <c r="A977" s="24">
        <v>552717010274</v>
      </c>
      <c r="B977" t="s">
        <v>343</v>
      </c>
      <c r="C977" s="4">
        <v>18</v>
      </c>
      <c r="D977">
        <v>734063960</v>
      </c>
    </row>
    <row r="978" spans="1:6">
      <c r="A978" s="24">
        <v>552717010274</v>
      </c>
      <c r="B978" t="s">
        <v>63</v>
      </c>
      <c r="C978" s="4">
        <v>19</v>
      </c>
      <c r="D978">
        <v>3912000</v>
      </c>
    </row>
    <row r="979" spans="1:6">
      <c r="A979" s="24">
        <v>552717010274</v>
      </c>
      <c r="B979" t="s">
        <v>67</v>
      </c>
      <c r="C979" s="4">
        <v>23</v>
      </c>
      <c r="D979">
        <v>175000</v>
      </c>
    </row>
    <row r="980" spans="1:6">
      <c r="A980" s="24">
        <v>552717010274</v>
      </c>
      <c r="B980" t="s">
        <v>69</v>
      </c>
      <c r="C980" s="4">
        <v>25</v>
      </c>
      <c r="D980">
        <v>150000</v>
      </c>
    </row>
    <row r="981" spans="1:6">
      <c r="A981" s="24">
        <v>552717010274</v>
      </c>
      <c r="B981" t="s">
        <v>70</v>
      </c>
      <c r="C981" s="4">
        <v>26</v>
      </c>
      <c r="D981">
        <v>50000</v>
      </c>
    </row>
    <row r="982" spans="1:6">
      <c r="A982" s="24">
        <v>552717010274</v>
      </c>
      <c r="B982" t="s">
        <v>74</v>
      </c>
      <c r="C982" s="4">
        <v>30</v>
      </c>
      <c r="D982">
        <v>240000</v>
      </c>
    </row>
    <row r="983" spans="1:6">
      <c r="A983" s="24">
        <v>552717010274</v>
      </c>
      <c r="B983" t="s">
        <v>79</v>
      </c>
      <c r="C983" s="4">
        <v>35</v>
      </c>
      <c r="D983">
        <v>9800000</v>
      </c>
    </row>
    <row r="984" spans="1:6">
      <c r="A984" s="24">
        <v>552717010274</v>
      </c>
      <c r="B984" t="s">
        <v>340</v>
      </c>
      <c r="C984" s="4">
        <v>36</v>
      </c>
      <c r="D984">
        <v>19555600</v>
      </c>
    </row>
    <row r="985" spans="1:6">
      <c r="A985" s="24">
        <v>552717010274</v>
      </c>
      <c r="B985" t="s">
        <v>341</v>
      </c>
      <c r="C985" s="4">
        <v>38</v>
      </c>
      <c r="D985">
        <v>33882600</v>
      </c>
    </row>
    <row r="986" spans="1:6">
      <c r="A986" s="24">
        <v>552717010274</v>
      </c>
      <c r="B986" t="s">
        <v>342</v>
      </c>
      <c r="C986" s="4">
        <v>39</v>
      </c>
      <c r="D986">
        <v>767946560</v>
      </c>
    </row>
    <row r="987" spans="1:6">
      <c r="A987" s="24">
        <v>303558010266</v>
      </c>
      <c r="B987" t="s">
        <v>343</v>
      </c>
      <c r="C987" s="4">
        <v>18</v>
      </c>
      <c r="D987" s="30">
        <v>167000000</v>
      </c>
      <c r="E987" s="30"/>
      <c r="F987" s="30"/>
    </row>
    <row r="988" spans="1:6">
      <c r="A988" s="24">
        <v>303558010266</v>
      </c>
      <c r="B988" t="s">
        <v>68</v>
      </c>
      <c r="C988" s="4">
        <v>24</v>
      </c>
      <c r="D988">
        <v>1470000</v>
      </c>
    </row>
    <row r="989" spans="1:6">
      <c r="A989" s="24">
        <v>303558010266</v>
      </c>
      <c r="B989" t="s">
        <v>70</v>
      </c>
      <c r="C989" s="4">
        <v>26</v>
      </c>
      <c r="D989">
        <v>50000</v>
      </c>
    </row>
    <row r="990" spans="1:6">
      <c r="A990" s="24">
        <v>303558010266</v>
      </c>
      <c r="B990" t="s">
        <v>74</v>
      </c>
      <c r="C990" s="4">
        <v>30</v>
      </c>
      <c r="D990">
        <v>120000</v>
      </c>
    </row>
    <row r="991" spans="1:6">
      <c r="A991" s="24">
        <v>303558010266</v>
      </c>
      <c r="B991" t="s">
        <v>79</v>
      </c>
      <c r="C991" s="4">
        <v>35</v>
      </c>
      <c r="D991">
        <v>320000</v>
      </c>
    </row>
    <row r="992" spans="1:6">
      <c r="A992" s="24">
        <v>303558010266</v>
      </c>
      <c r="B992" t="s">
        <v>341</v>
      </c>
      <c r="C992" s="4">
        <v>38</v>
      </c>
      <c r="D992">
        <v>1960000</v>
      </c>
    </row>
    <row r="993" spans="1:4">
      <c r="A993" s="24">
        <v>303558010266</v>
      </c>
      <c r="B993" t="s">
        <v>342</v>
      </c>
      <c r="C993" s="4">
        <v>39</v>
      </c>
      <c r="D993">
        <v>168960000</v>
      </c>
    </row>
    <row r="994" spans="1:4">
      <c r="A994" s="24">
        <v>555255010272</v>
      </c>
      <c r="B994" t="s">
        <v>333</v>
      </c>
      <c r="C994" s="4">
        <v>11</v>
      </c>
      <c r="D994">
        <v>6250000</v>
      </c>
    </row>
    <row r="995" spans="1:4">
      <c r="A995" s="24">
        <v>555255010272</v>
      </c>
      <c r="B995" t="s">
        <v>334</v>
      </c>
      <c r="C995" s="4">
        <v>12</v>
      </c>
      <c r="D995">
        <v>30125000</v>
      </c>
    </row>
    <row r="996" spans="1:4">
      <c r="A996" s="24">
        <v>555255010272</v>
      </c>
      <c r="B996" t="s">
        <v>335</v>
      </c>
      <c r="C996" s="4">
        <v>13</v>
      </c>
      <c r="D996">
        <v>136958</v>
      </c>
    </row>
    <row r="997" spans="1:4">
      <c r="A997" s="24">
        <v>555255010272</v>
      </c>
      <c r="B997" t="s">
        <v>337</v>
      </c>
      <c r="C997" s="4">
        <v>15</v>
      </c>
      <c r="D997">
        <v>-7500000</v>
      </c>
    </row>
    <row r="998" spans="1:4">
      <c r="A998" s="24">
        <v>555255010272</v>
      </c>
      <c r="B998" t="s">
        <v>338</v>
      </c>
      <c r="C998" s="4">
        <v>16</v>
      </c>
      <c r="D998">
        <v>125000</v>
      </c>
    </row>
    <row r="999" spans="1:4">
      <c r="A999" s="24">
        <v>555255010272</v>
      </c>
      <c r="B999" t="s">
        <v>339</v>
      </c>
      <c r="C999" s="4">
        <v>17</v>
      </c>
      <c r="D999">
        <v>100000</v>
      </c>
    </row>
    <row r="1000" spans="1:4">
      <c r="A1000" s="24">
        <v>555255010272</v>
      </c>
      <c r="B1000" t="s">
        <v>343</v>
      </c>
      <c r="C1000" s="4">
        <v>18</v>
      </c>
      <c r="D1000">
        <v>29236958</v>
      </c>
    </row>
    <row r="1001" spans="1:4">
      <c r="A1001" s="24">
        <v>555255010272</v>
      </c>
      <c r="B1001" t="s">
        <v>63</v>
      </c>
      <c r="C1001" s="4">
        <v>19</v>
      </c>
      <c r="D1001">
        <v>187500</v>
      </c>
    </row>
    <row r="1002" spans="1:4">
      <c r="A1002" s="24">
        <v>555255010272</v>
      </c>
      <c r="B1002" t="s">
        <v>67</v>
      </c>
      <c r="C1002" s="4">
        <v>23</v>
      </c>
      <c r="D1002">
        <v>31250</v>
      </c>
    </row>
    <row r="1003" spans="1:4">
      <c r="A1003" s="24">
        <v>555255010272</v>
      </c>
      <c r="B1003" t="s">
        <v>68</v>
      </c>
      <c r="C1003" s="4">
        <v>24</v>
      </c>
      <c r="D1003">
        <v>25000</v>
      </c>
    </row>
    <row r="1004" spans="1:4">
      <c r="A1004" s="24">
        <v>555255010272</v>
      </c>
      <c r="B1004" t="s">
        <v>69</v>
      </c>
      <c r="C1004" s="4">
        <v>25</v>
      </c>
      <c r="D1004">
        <v>25000</v>
      </c>
    </row>
    <row r="1005" spans="1:4">
      <c r="A1005" s="24">
        <v>555255010272</v>
      </c>
      <c r="B1005" t="s">
        <v>70</v>
      </c>
      <c r="C1005" s="4">
        <v>26</v>
      </c>
      <c r="D1005">
        <v>6250</v>
      </c>
    </row>
    <row r="1006" spans="1:4">
      <c r="A1006" s="24">
        <v>555255010272</v>
      </c>
      <c r="B1006" t="s">
        <v>72</v>
      </c>
      <c r="C1006" s="4">
        <v>28</v>
      </c>
      <c r="D1006">
        <v>18750</v>
      </c>
    </row>
    <row r="1007" spans="1:4">
      <c r="A1007" s="24">
        <v>555255010272</v>
      </c>
      <c r="B1007" t="s">
        <v>74</v>
      </c>
      <c r="C1007" s="4">
        <v>30</v>
      </c>
      <c r="D1007">
        <v>5000</v>
      </c>
    </row>
    <row r="1008" spans="1:4">
      <c r="A1008" s="24">
        <v>555255010272</v>
      </c>
      <c r="B1008" t="s">
        <v>75</v>
      </c>
      <c r="C1008" s="4">
        <v>31</v>
      </c>
      <c r="D1008">
        <v>6250</v>
      </c>
    </row>
    <row r="1009" spans="1:4">
      <c r="A1009" s="24">
        <v>555255010272</v>
      </c>
      <c r="B1009" t="s">
        <v>77</v>
      </c>
      <c r="C1009" s="4">
        <v>33</v>
      </c>
      <c r="D1009">
        <v>2500</v>
      </c>
    </row>
    <row r="1010" spans="1:4">
      <c r="A1010" s="24">
        <v>555255010272</v>
      </c>
      <c r="B1010" t="s">
        <v>78</v>
      </c>
      <c r="C1010" s="4">
        <v>34</v>
      </c>
      <c r="D1010">
        <v>122241</v>
      </c>
    </row>
    <row r="1011" spans="1:4">
      <c r="A1011" s="24">
        <v>555255010272</v>
      </c>
      <c r="B1011" t="s">
        <v>340</v>
      </c>
      <c r="C1011" s="4">
        <v>36</v>
      </c>
      <c r="D1011">
        <v>72500</v>
      </c>
    </row>
    <row r="1012" spans="1:4">
      <c r="A1012" s="24">
        <v>555255010272</v>
      </c>
      <c r="B1012" t="s">
        <v>80</v>
      </c>
      <c r="C1012" s="4">
        <v>37</v>
      </c>
      <c r="D1012">
        <v>1250</v>
      </c>
    </row>
    <row r="1013" spans="1:4">
      <c r="A1013" s="24">
        <v>555255010272</v>
      </c>
      <c r="B1013" t="s">
        <v>341</v>
      </c>
      <c r="C1013" s="4">
        <v>38</v>
      </c>
      <c r="D1013">
        <v>503491</v>
      </c>
    </row>
    <row r="1014" spans="1:4">
      <c r="A1014" s="24">
        <v>555255010272</v>
      </c>
      <c r="B1014" t="s">
        <v>342</v>
      </c>
      <c r="C1014" s="4">
        <v>39</v>
      </c>
      <c r="D1014">
        <v>29740449</v>
      </c>
    </row>
    <row r="1015" spans="1:4">
      <c r="A1015" s="24">
        <v>302695020278</v>
      </c>
      <c r="B1015" t="s">
        <v>333</v>
      </c>
      <c r="C1015" s="4">
        <v>11</v>
      </c>
      <c r="D1015">
        <v>80799044</v>
      </c>
    </row>
    <row r="1016" spans="1:4">
      <c r="A1016" s="24">
        <v>302695020278</v>
      </c>
      <c r="B1016" t="s">
        <v>334</v>
      </c>
      <c r="C1016" s="4">
        <v>12</v>
      </c>
      <c r="D1016">
        <v>305719344</v>
      </c>
    </row>
    <row r="1017" spans="1:4">
      <c r="A1017" s="24">
        <v>302695020278</v>
      </c>
      <c r="B1017" t="s">
        <v>335</v>
      </c>
      <c r="C1017" s="4">
        <v>13</v>
      </c>
      <c r="D1017">
        <v>98523</v>
      </c>
    </row>
    <row r="1018" spans="1:4">
      <c r="A1018" s="24">
        <v>302695020278</v>
      </c>
      <c r="B1018" t="s">
        <v>337</v>
      </c>
      <c r="C1018" s="4">
        <v>15</v>
      </c>
      <c r="D1018">
        <v>-43833346</v>
      </c>
    </row>
    <row r="1019" spans="1:4">
      <c r="A1019" s="24">
        <v>302695020278</v>
      </c>
      <c r="B1019" t="s">
        <v>343</v>
      </c>
      <c r="C1019" s="4">
        <v>18</v>
      </c>
      <c r="D1019">
        <v>342783565</v>
      </c>
    </row>
    <row r="1020" spans="1:4">
      <c r="A1020" s="24">
        <v>302695020278</v>
      </c>
      <c r="B1020" t="s">
        <v>63</v>
      </c>
      <c r="C1020" s="4">
        <v>19</v>
      </c>
      <c r="D1020">
        <v>8923909</v>
      </c>
    </row>
    <row r="1021" spans="1:4">
      <c r="A1021" s="24">
        <v>302695020278</v>
      </c>
      <c r="B1021" t="s">
        <v>67</v>
      </c>
      <c r="C1021" s="4">
        <v>23</v>
      </c>
      <c r="D1021">
        <v>862200</v>
      </c>
    </row>
    <row r="1022" spans="1:4">
      <c r="A1022" s="24">
        <v>302695020278</v>
      </c>
      <c r="B1022" t="s">
        <v>68</v>
      </c>
      <c r="C1022" s="4">
        <v>24</v>
      </c>
      <c r="D1022">
        <v>1165056</v>
      </c>
    </row>
    <row r="1023" spans="1:4">
      <c r="A1023" s="24">
        <v>302695020278</v>
      </c>
      <c r="B1023" t="s">
        <v>69</v>
      </c>
      <c r="C1023" s="4">
        <v>25</v>
      </c>
      <c r="D1023">
        <v>581212</v>
      </c>
    </row>
    <row r="1024" spans="1:4">
      <c r="A1024" s="24">
        <v>302695020278</v>
      </c>
      <c r="B1024" t="s">
        <v>70</v>
      </c>
      <c r="C1024" s="4">
        <v>26</v>
      </c>
      <c r="D1024">
        <v>140470</v>
      </c>
    </row>
    <row r="1025" spans="1:4">
      <c r="A1025" s="24">
        <v>302695020278</v>
      </c>
      <c r="B1025" t="s">
        <v>72</v>
      </c>
      <c r="C1025" s="4">
        <v>28</v>
      </c>
      <c r="D1025">
        <v>644800</v>
      </c>
    </row>
    <row r="1026" spans="1:4">
      <c r="A1026" s="24">
        <v>302695020278</v>
      </c>
      <c r="B1026" t="s">
        <v>73</v>
      </c>
      <c r="C1026" s="4">
        <v>29</v>
      </c>
      <c r="D1026">
        <v>547670</v>
      </c>
    </row>
    <row r="1027" spans="1:4">
      <c r="A1027" s="24">
        <v>302695020278</v>
      </c>
      <c r="B1027" t="s">
        <v>74</v>
      </c>
      <c r="C1027" s="4">
        <v>30</v>
      </c>
      <c r="D1027">
        <v>1200753</v>
      </c>
    </row>
    <row r="1028" spans="1:4">
      <c r="A1028" s="24">
        <v>302695020278</v>
      </c>
      <c r="B1028" t="s">
        <v>76</v>
      </c>
      <c r="C1028" s="4">
        <v>32</v>
      </c>
      <c r="D1028">
        <v>1900158</v>
      </c>
    </row>
    <row r="1029" spans="1:4">
      <c r="A1029" s="24">
        <v>302695020278</v>
      </c>
      <c r="B1029" t="s">
        <v>77</v>
      </c>
      <c r="C1029" s="4">
        <v>33</v>
      </c>
      <c r="D1029">
        <v>1872729</v>
      </c>
    </row>
    <row r="1030" spans="1:4">
      <c r="A1030" s="24">
        <v>302695020278</v>
      </c>
      <c r="B1030" t="s">
        <v>78</v>
      </c>
      <c r="C1030" s="4">
        <v>34</v>
      </c>
      <c r="D1030">
        <v>8263460</v>
      </c>
    </row>
    <row r="1031" spans="1:4">
      <c r="A1031" s="24">
        <v>302695020278</v>
      </c>
      <c r="B1031" t="s">
        <v>340</v>
      </c>
      <c r="C1031" s="4">
        <v>36</v>
      </c>
      <c r="D1031">
        <v>1582968</v>
      </c>
    </row>
    <row r="1032" spans="1:4">
      <c r="A1032" s="24">
        <v>302695020278</v>
      </c>
      <c r="B1032" t="s">
        <v>80</v>
      </c>
      <c r="C1032" s="4">
        <v>37</v>
      </c>
      <c r="D1032">
        <v>1599740</v>
      </c>
    </row>
    <row r="1033" spans="1:4">
      <c r="A1033" s="24">
        <v>302695020278</v>
      </c>
      <c r="B1033" t="s">
        <v>341</v>
      </c>
      <c r="C1033" s="4">
        <v>38</v>
      </c>
      <c r="D1033">
        <v>29285125</v>
      </c>
    </row>
    <row r="1034" spans="1:4">
      <c r="A1034" s="24">
        <v>302695020278</v>
      </c>
      <c r="B1034" t="s">
        <v>342</v>
      </c>
      <c r="C1034" s="4">
        <v>39</v>
      </c>
      <c r="D1034">
        <v>372068690</v>
      </c>
    </row>
    <row r="1035" spans="1:4">
      <c r="A1035" s="24">
        <v>306120020276</v>
      </c>
      <c r="B1035" t="s">
        <v>333</v>
      </c>
      <c r="C1035" s="4">
        <v>11</v>
      </c>
      <c r="D1035">
        <v>9800000</v>
      </c>
    </row>
    <row r="1036" spans="1:4">
      <c r="A1036" s="24">
        <v>306120020276</v>
      </c>
      <c r="B1036" t="s">
        <v>334</v>
      </c>
      <c r="C1036" s="4">
        <v>12</v>
      </c>
      <c r="D1036">
        <v>56623000</v>
      </c>
    </row>
    <row r="1037" spans="1:4">
      <c r="A1037" s="24">
        <v>306120020276</v>
      </c>
      <c r="B1037" t="s">
        <v>337</v>
      </c>
      <c r="C1037" s="4">
        <v>15</v>
      </c>
      <c r="D1037">
        <v>-11000000</v>
      </c>
    </row>
    <row r="1038" spans="1:4">
      <c r="A1038" s="24">
        <v>306120020276</v>
      </c>
      <c r="B1038" t="s">
        <v>338</v>
      </c>
      <c r="C1038" s="4">
        <v>16</v>
      </c>
      <c r="D1038">
        <v>1127000</v>
      </c>
    </row>
    <row r="1039" spans="1:4">
      <c r="A1039" s="24">
        <v>306120020276</v>
      </c>
      <c r="B1039" t="s">
        <v>343</v>
      </c>
      <c r="C1039" s="4">
        <v>18</v>
      </c>
      <c r="D1039">
        <v>56550000</v>
      </c>
    </row>
    <row r="1040" spans="1:4">
      <c r="A1040" s="24">
        <v>306120020276</v>
      </c>
      <c r="B1040" t="s">
        <v>63</v>
      </c>
      <c r="C1040" s="4">
        <v>19</v>
      </c>
      <c r="D1040">
        <v>282000</v>
      </c>
    </row>
    <row r="1041" spans="1:4">
      <c r="A1041" s="24">
        <v>306120020276</v>
      </c>
      <c r="B1041" t="s">
        <v>67</v>
      </c>
      <c r="C1041" s="4">
        <v>23</v>
      </c>
      <c r="D1041">
        <v>65000</v>
      </c>
    </row>
    <row r="1042" spans="1:4">
      <c r="A1042" s="24">
        <v>306120020276</v>
      </c>
      <c r="B1042" t="s">
        <v>68</v>
      </c>
      <c r="C1042" s="4">
        <v>24</v>
      </c>
      <c r="D1042">
        <v>28000</v>
      </c>
    </row>
    <row r="1043" spans="1:4">
      <c r="A1043" s="24">
        <v>306120020276</v>
      </c>
      <c r="B1043" t="s">
        <v>74</v>
      </c>
      <c r="C1043" s="4">
        <v>30</v>
      </c>
      <c r="D1043">
        <v>300000</v>
      </c>
    </row>
    <row r="1044" spans="1:4">
      <c r="A1044" s="24">
        <v>306120020276</v>
      </c>
      <c r="B1044" t="s">
        <v>79</v>
      </c>
      <c r="C1044" s="4">
        <v>35</v>
      </c>
      <c r="D1044">
        <v>829000</v>
      </c>
    </row>
    <row r="1045" spans="1:4">
      <c r="A1045" s="24">
        <v>306120020276</v>
      </c>
      <c r="B1045" t="s">
        <v>341</v>
      </c>
      <c r="C1045" s="4">
        <v>38</v>
      </c>
      <c r="D1045">
        <v>1504000</v>
      </c>
    </row>
    <row r="1046" spans="1:4">
      <c r="A1046" s="24">
        <v>306120020276</v>
      </c>
      <c r="B1046" t="s">
        <v>342</v>
      </c>
      <c r="C1046" s="4">
        <v>39</v>
      </c>
      <c r="D1046">
        <v>58054000</v>
      </c>
    </row>
    <row r="1047" spans="1:4">
      <c r="A1047" s="24">
        <v>302648020268</v>
      </c>
      <c r="B1047" t="s">
        <v>333</v>
      </c>
      <c r="C1047" s="4">
        <v>11</v>
      </c>
      <c r="D1047">
        <v>23450000</v>
      </c>
    </row>
    <row r="1048" spans="1:4">
      <c r="A1048" s="24">
        <v>302648020268</v>
      </c>
      <c r="B1048" t="s">
        <v>334</v>
      </c>
      <c r="C1048" s="4">
        <v>12</v>
      </c>
      <c r="D1048">
        <v>81495000</v>
      </c>
    </row>
    <row r="1049" spans="1:4">
      <c r="A1049" s="24">
        <v>302648020268</v>
      </c>
      <c r="B1049" t="s">
        <v>335</v>
      </c>
      <c r="C1049" s="4">
        <v>13</v>
      </c>
      <c r="D1049">
        <v>2894600</v>
      </c>
    </row>
    <row r="1050" spans="1:4">
      <c r="A1050" s="24">
        <v>302648020268</v>
      </c>
      <c r="B1050" t="s">
        <v>337</v>
      </c>
      <c r="C1050" s="4">
        <v>15</v>
      </c>
      <c r="D1050">
        <v>-27120000</v>
      </c>
    </row>
    <row r="1051" spans="1:4">
      <c r="A1051" s="24">
        <v>302648020268</v>
      </c>
      <c r="B1051" t="s">
        <v>338</v>
      </c>
      <c r="C1051" s="4">
        <v>16</v>
      </c>
      <c r="D1051">
        <v>2365000</v>
      </c>
    </row>
    <row r="1052" spans="1:4">
      <c r="A1052" s="24">
        <v>302648020268</v>
      </c>
      <c r="B1052" t="s">
        <v>343</v>
      </c>
      <c r="C1052" s="4">
        <v>18</v>
      </c>
      <c r="D1052">
        <v>83084600</v>
      </c>
    </row>
    <row r="1053" spans="1:4">
      <c r="A1053" s="24">
        <v>302648020268</v>
      </c>
      <c r="B1053" t="s">
        <v>63</v>
      </c>
      <c r="C1053" s="4">
        <v>19</v>
      </c>
      <c r="D1053">
        <v>2278000</v>
      </c>
    </row>
    <row r="1054" spans="1:4">
      <c r="A1054" s="24">
        <v>302648020268</v>
      </c>
      <c r="B1054" t="s">
        <v>67</v>
      </c>
      <c r="C1054" s="4">
        <v>23</v>
      </c>
      <c r="D1054">
        <v>70950</v>
      </c>
    </row>
    <row r="1055" spans="1:4">
      <c r="A1055" s="24">
        <v>302648020268</v>
      </c>
      <c r="B1055" t="s">
        <v>68</v>
      </c>
      <c r="C1055" s="4">
        <v>24</v>
      </c>
      <c r="D1055">
        <v>135000</v>
      </c>
    </row>
    <row r="1056" spans="1:4">
      <c r="A1056" s="24">
        <v>302648020268</v>
      </c>
      <c r="B1056" t="s">
        <v>69</v>
      </c>
      <c r="C1056" s="4">
        <v>25</v>
      </c>
      <c r="D1056">
        <v>47500</v>
      </c>
    </row>
    <row r="1057" spans="1:4">
      <c r="A1057" s="24">
        <v>302648020268</v>
      </c>
      <c r="B1057" t="s">
        <v>70</v>
      </c>
      <c r="C1057" s="4">
        <v>26</v>
      </c>
      <c r="D1057">
        <v>508500</v>
      </c>
    </row>
    <row r="1058" spans="1:4">
      <c r="A1058" s="24">
        <v>302648020268</v>
      </c>
      <c r="B1058" t="s">
        <v>74</v>
      </c>
      <c r="C1058" s="4">
        <v>30</v>
      </c>
      <c r="D1058">
        <v>409685.8</v>
      </c>
    </row>
    <row r="1059" spans="1:4">
      <c r="A1059" s="24">
        <v>302648020268</v>
      </c>
      <c r="B1059" t="s">
        <v>76</v>
      </c>
      <c r="C1059" s="4">
        <v>32</v>
      </c>
      <c r="D1059">
        <v>1760000</v>
      </c>
    </row>
    <row r="1060" spans="1:4">
      <c r="A1060" s="24">
        <v>302648020268</v>
      </c>
      <c r="B1060" t="s">
        <v>77</v>
      </c>
      <c r="C1060" s="4">
        <v>33</v>
      </c>
      <c r="D1060">
        <v>160000</v>
      </c>
    </row>
    <row r="1061" spans="1:4">
      <c r="A1061" s="24">
        <v>302648020268</v>
      </c>
      <c r="B1061" t="s">
        <v>78</v>
      </c>
      <c r="C1061" s="4">
        <v>34</v>
      </c>
      <c r="D1061">
        <v>2055000</v>
      </c>
    </row>
    <row r="1062" spans="1:4">
      <c r="A1062" s="24">
        <v>302648020268</v>
      </c>
      <c r="B1062" t="s">
        <v>340</v>
      </c>
      <c r="C1062" s="4">
        <v>36</v>
      </c>
      <c r="D1062">
        <v>254500</v>
      </c>
    </row>
    <row r="1063" spans="1:4">
      <c r="A1063" s="24">
        <v>302648020268</v>
      </c>
      <c r="B1063" t="s">
        <v>80</v>
      </c>
      <c r="C1063" s="4">
        <v>37</v>
      </c>
      <c r="D1063">
        <v>550000</v>
      </c>
    </row>
    <row r="1064" spans="1:4">
      <c r="A1064" s="24">
        <v>302648020268</v>
      </c>
      <c r="B1064" t="s">
        <v>341</v>
      </c>
      <c r="C1064" s="4">
        <v>38</v>
      </c>
      <c r="D1064">
        <v>8229135.7999999998</v>
      </c>
    </row>
    <row r="1065" spans="1:4">
      <c r="A1065" s="24">
        <v>302648020268</v>
      </c>
      <c r="B1065" t="s">
        <v>342</v>
      </c>
      <c r="C1065" s="4">
        <v>39</v>
      </c>
      <c r="D1065">
        <v>91313735.799999997</v>
      </c>
    </row>
    <row r="1066" spans="1:4">
      <c r="A1066" s="24">
        <v>302629020266</v>
      </c>
      <c r="B1066" t="s">
        <v>333</v>
      </c>
      <c r="C1066" s="4">
        <v>11</v>
      </c>
      <c r="D1066">
        <v>636000</v>
      </c>
    </row>
    <row r="1067" spans="1:4">
      <c r="A1067" s="24">
        <v>302629020266</v>
      </c>
      <c r="B1067" t="s">
        <v>334</v>
      </c>
      <c r="C1067" s="4">
        <v>12</v>
      </c>
      <c r="D1067">
        <v>134404000</v>
      </c>
    </row>
    <row r="1068" spans="1:4">
      <c r="A1068" s="24">
        <v>302629020266</v>
      </c>
      <c r="B1068" t="s">
        <v>337</v>
      </c>
      <c r="C1068" s="4">
        <v>15</v>
      </c>
      <c r="D1068">
        <v>-13650000</v>
      </c>
    </row>
    <row r="1069" spans="1:4">
      <c r="A1069" s="24">
        <v>302629020266</v>
      </c>
      <c r="B1069" t="s">
        <v>343</v>
      </c>
      <c r="C1069" s="4">
        <v>18</v>
      </c>
      <c r="D1069">
        <v>121390000</v>
      </c>
    </row>
    <row r="1070" spans="1:4">
      <c r="A1070" s="24">
        <v>302629020266</v>
      </c>
      <c r="B1070" t="s">
        <v>70</v>
      </c>
      <c r="C1070" s="4">
        <v>26</v>
      </c>
      <c r="D1070">
        <v>100000</v>
      </c>
    </row>
    <row r="1071" spans="1:4">
      <c r="A1071" s="24">
        <v>302629020266</v>
      </c>
      <c r="B1071" t="s">
        <v>78</v>
      </c>
      <c r="C1071" s="4">
        <v>34</v>
      </c>
      <c r="D1071">
        <v>4000000</v>
      </c>
    </row>
    <row r="1072" spans="1:4">
      <c r="A1072" s="24">
        <v>302629020266</v>
      </c>
      <c r="B1072" t="s">
        <v>80</v>
      </c>
      <c r="C1072" s="4">
        <v>37</v>
      </c>
      <c r="D1072">
        <v>10839000</v>
      </c>
    </row>
    <row r="1073" spans="1:4">
      <c r="A1073" s="24">
        <v>302629020266</v>
      </c>
      <c r="B1073" t="s">
        <v>341</v>
      </c>
      <c r="C1073" s="4">
        <v>38</v>
      </c>
      <c r="D1073">
        <v>14939000</v>
      </c>
    </row>
    <row r="1074" spans="1:4">
      <c r="A1074" s="24">
        <v>302629020266</v>
      </c>
      <c r="B1074" t="s">
        <v>342</v>
      </c>
      <c r="C1074" s="4">
        <v>39</v>
      </c>
      <c r="D1074">
        <v>136329000</v>
      </c>
    </row>
    <row r="1075" spans="1:4">
      <c r="A1075" s="24">
        <v>508122020275</v>
      </c>
      <c r="B1075" t="s">
        <v>333</v>
      </c>
      <c r="C1075" s="4">
        <v>11</v>
      </c>
      <c r="D1075">
        <v>109876120</v>
      </c>
    </row>
    <row r="1076" spans="1:4">
      <c r="A1076" s="24">
        <v>508122020275</v>
      </c>
      <c r="B1076" t="s">
        <v>334</v>
      </c>
      <c r="C1076" s="4">
        <v>12</v>
      </c>
      <c r="D1076">
        <v>771784650</v>
      </c>
    </row>
    <row r="1077" spans="1:4">
      <c r="A1077" s="24">
        <v>508122020275</v>
      </c>
      <c r="B1077" t="s">
        <v>335</v>
      </c>
      <c r="C1077" s="4">
        <v>13</v>
      </c>
      <c r="D1077">
        <v>5782497</v>
      </c>
    </row>
    <row r="1078" spans="1:4">
      <c r="A1078" s="24">
        <v>508122020275</v>
      </c>
      <c r="B1078" t="s">
        <v>337</v>
      </c>
      <c r="C1078" s="4">
        <v>15</v>
      </c>
      <c r="D1078">
        <v>-179685140</v>
      </c>
    </row>
    <row r="1079" spans="1:4">
      <c r="A1079" s="24">
        <v>508122020275</v>
      </c>
      <c r="B1079" t="s">
        <v>338</v>
      </c>
      <c r="C1079" s="4">
        <v>16</v>
      </c>
      <c r="D1079">
        <v>2678678</v>
      </c>
    </row>
    <row r="1080" spans="1:4">
      <c r="A1080" s="24">
        <v>508122020275</v>
      </c>
      <c r="B1080" t="s">
        <v>339</v>
      </c>
      <c r="C1080" s="4">
        <v>17</v>
      </c>
      <c r="D1080">
        <v>1493214</v>
      </c>
    </row>
    <row r="1081" spans="1:4">
      <c r="A1081" s="24">
        <v>508122020275</v>
      </c>
      <c r="B1081" t="s">
        <v>343</v>
      </c>
      <c r="C1081" s="4">
        <v>18</v>
      </c>
      <c r="D1081">
        <v>711930019</v>
      </c>
    </row>
    <row r="1082" spans="1:4">
      <c r="A1082" s="24">
        <v>508122020275</v>
      </c>
      <c r="B1082" t="s">
        <v>63</v>
      </c>
      <c r="C1082" s="4">
        <v>19</v>
      </c>
      <c r="D1082">
        <v>1587490</v>
      </c>
    </row>
    <row r="1083" spans="1:4">
      <c r="A1083" s="24">
        <v>508122020275</v>
      </c>
      <c r="B1083" t="s">
        <v>67</v>
      </c>
      <c r="C1083" s="4">
        <v>23</v>
      </c>
      <c r="D1083">
        <v>72964</v>
      </c>
    </row>
    <row r="1084" spans="1:4">
      <c r="A1084" s="24">
        <v>508122020275</v>
      </c>
      <c r="B1084" t="s">
        <v>68</v>
      </c>
      <c r="C1084" s="4">
        <v>24</v>
      </c>
      <c r="D1084">
        <v>196837</v>
      </c>
    </row>
    <row r="1085" spans="1:4">
      <c r="A1085" s="24">
        <v>508122020275</v>
      </c>
      <c r="B1085" t="s">
        <v>69</v>
      </c>
      <c r="C1085" s="4">
        <v>25</v>
      </c>
      <c r="D1085">
        <v>99248</v>
      </c>
    </row>
    <row r="1086" spans="1:4">
      <c r="A1086" s="24">
        <v>508122020275</v>
      </c>
      <c r="B1086" t="s">
        <v>72</v>
      </c>
      <c r="C1086" s="4">
        <v>28</v>
      </c>
      <c r="D1086">
        <v>358376</v>
      </c>
    </row>
    <row r="1087" spans="1:4">
      <c r="A1087" s="24">
        <v>508122020275</v>
      </c>
      <c r="B1087" t="s">
        <v>75</v>
      </c>
      <c r="C1087" s="4">
        <v>31</v>
      </c>
      <c r="D1087">
        <v>115695</v>
      </c>
    </row>
    <row r="1088" spans="1:4">
      <c r="A1088" s="24">
        <v>508122020275</v>
      </c>
      <c r="B1088" t="s">
        <v>77</v>
      </c>
      <c r="C1088" s="4">
        <v>33</v>
      </c>
      <c r="D1088">
        <v>684126</v>
      </c>
    </row>
    <row r="1089" spans="1:4">
      <c r="A1089" s="24">
        <v>508122020275</v>
      </c>
      <c r="B1089" t="s">
        <v>340</v>
      </c>
      <c r="C1089" s="4">
        <v>36</v>
      </c>
      <c r="D1089">
        <v>260946</v>
      </c>
    </row>
    <row r="1090" spans="1:4">
      <c r="A1090" s="24">
        <v>508122020275</v>
      </c>
      <c r="B1090" t="s">
        <v>341</v>
      </c>
      <c r="C1090" s="4">
        <v>38</v>
      </c>
      <c r="D1090">
        <v>3375682</v>
      </c>
    </row>
    <row r="1091" spans="1:4">
      <c r="A1091" s="24">
        <v>508122020275</v>
      </c>
      <c r="B1091" t="s">
        <v>342</v>
      </c>
      <c r="C1091" s="4">
        <v>39</v>
      </c>
      <c r="D1091">
        <v>715305701</v>
      </c>
    </row>
    <row r="1092" spans="1:4">
      <c r="A1092" s="24">
        <v>100602010277</v>
      </c>
      <c r="B1092" t="s">
        <v>333</v>
      </c>
      <c r="C1092" s="4">
        <v>11</v>
      </c>
      <c r="D1092">
        <v>19048130</v>
      </c>
    </row>
    <row r="1093" spans="1:4">
      <c r="A1093" s="24">
        <v>100602010277</v>
      </c>
      <c r="B1093" t="s">
        <v>334</v>
      </c>
      <c r="C1093" s="4">
        <v>12</v>
      </c>
      <c r="D1093">
        <v>115350225</v>
      </c>
    </row>
    <row r="1094" spans="1:4">
      <c r="A1094" s="24">
        <v>100602010277</v>
      </c>
      <c r="B1094" t="s">
        <v>335</v>
      </c>
      <c r="C1094" s="4">
        <v>13</v>
      </c>
      <c r="D1094">
        <v>1345852</v>
      </c>
    </row>
    <row r="1095" spans="1:4">
      <c r="A1095" s="24">
        <v>100602010277</v>
      </c>
      <c r="B1095" t="s">
        <v>337</v>
      </c>
      <c r="C1095" s="4">
        <v>15</v>
      </c>
      <c r="D1095">
        <v>-21560350</v>
      </c>
    </row>
    <row r="1096" spans="1:4">
      <c r="A1096" s="24">
        <v>100602010277</v>
      </c>
      <c r="B1096" t="s">
        <v>338</v>
      </c>
      <c r="C1096" s="4">
        <v>16</v>
      </c>
      <c r="D1096">
        <v>1024570</v>
      </c>
    </row>
    <row r="1097" spans="1:4">
      <c r="A1097" s="24">
        <v>100602010277</v>
      </c>
      <c r="B1097" t="s">
        <v>339</v>
      </c>
      <c r="C1097" s="4">
        <v>17</v>
      </c>
      <c r="D1097">
        <v>365280</v>
      </c>
    </row>
    <row r="1098" spans="1:4">
      <c r="A1098" s="24">
        <v>100602010277</v>
      </c>
      <c r="B1098" t="s">
        <v>343</v>
      </c>
      <c r="C1098" s="4">
        <v>18</v>
      </c>
      <c r="D1098">
        <v>115573707</v>
      </c>
    </row>
    <row r="1099" spans="1:4">
      <c r="A1099" s="24">
        <v>100602010277</v>
      </c>
      <c r="B1099" t="s">
        <v>63</v>
      </c>
      <c r="C1099" s="4">
        <v>19</v>
      </c>
      <c r="D1099">
        <v>841025</v>
      </c>
    </row>
    <row r="1100" spans="1:4">
      <c r="A1100" s="24">
        <v>100602010277</v>
      </c>
      <c r="B1100" t="s">
        <v>67</v>
      </c>
      <c r="C1100" s="4">
        <v>23</v>
      </c>
      <c r="D1100">
        <v>125450</v>
      </c>
    </row>
    <row r="1101" spans="1:4">
      <c r="A1101" s="24">
        <v>100602010277</v>
      </c>
      <c r="B1101" t="s">
        <v>68</v>
      </c>
      <c r="C1101" s="4">
        <v>24</v>
      </c>
      <c r="D1101">
        <v>141715</v>
      </c>
    </row>
    <row r="1102" spans="1:4">
      <c r="A1102" s="24">
        <v>100602010277</v>
      </c>
      <c r="B1102" t="s">
        <v>69</v>
      </c>
      <c r="C1102" s="4">
        <v>25</v>
      </c>
      <c r="D1102">
        <v>86954</v>
      </c>
    </row>
    <row r="1103" spans="1:4">
      <c r="A1103" s="24">
        <v>100602010277</v>
      </c>
      <c r="B1103" t="s">
        <v>72</v>
      </c>
      <c r="C1103" s="4">
        <v>28</v>
      </c>
      <c r="D1103">
        <v>60542</v>
      </c>
    </row>
    <row r="1104" spans="1:4">
      <c r="A1104" s="24">
        <v>100602010277</v>
      </c>
      <c r="B1104" t="s">
        <v>73</v>
      </c>
      <c r="C1104" s="4">
        <v>29</v>
      </c>
      <c r="D1104">
        <v>65350</v>
      </c>
    </row>
    <row r="1105" spans="1:4">
      <c r="A1105" s="24">
        <v>100602010277</v>
      </c>
      <c r="B1105" t="s">
        <v>74</v>
      </c>
      <c r="C1105" s="4">
        <v>30</v>
      </c>
      <c r="D1105">
        <v>219128</v>
      </c>
    </row>
    <row r="1106" spans="1:4">
      <c r="A1106" s="24">
        <v>100602010277</v>
      </c>
      <c r="B1106" t="s">
        <v>75</v>
      </c>
      <c r="C1106" s="4">
        <v>31</v>
      </c>
      <c r="D1106">
        <v>35225</v>
      </c>
    </row>
    <row r="1107" spans="1:4">
      <c r="A1107" s="24">
        <v>100602010277</v>
      </c>
      <c r="B1107" t="s">
        <v>77</v>
      </c>
      <c r="C1107" s="4">
        <v>33</v>
      </c>
      <c r="D1107">
        <v>296548</v>
      </c>
    </row>
    <row r="1108" spans="1:4">
      <c r="A1108" s="24">
        <v>100602010277</v>
      </c>
      <c r="B1108" t="s">
        <v>78</v>
      </c>
      <c r="C1108" s="4">
        <v>34</v>
      </c>
      <c r="D1108">
        <v>2103914</v>
      </c>
    </row>
    <row r="1109" spans="1:4">
      <c r="A1109" s="24">
        <v>100602010277</v>
      </c>
      <c r="B1109" t="s">
        <v>340</v>
      </c>
      <c r="C1109" s="4">
        <v>36</v>
      </c>
      <c r="D1109">
        <v>125450</v>
      </c>
    </row>
    <row r="1110" spans="1:4">
      <c r="A1110" s="24">
        <v>100602010277</v>
      </c>
      <c r="B1110" t="s">
        <v>341</v>
      </c>
      <c r="C1110" s="4">
        <v>38</v>
      </c>
      <c r="D1110">
        <v>4101301</v>
      </c>
    </row>
    <row r="1111" spans="1:4">
      <c r="A1111" s="24">
        <v>100602010277</v>
      </c>
      <c r="B1111" t="s">
        <v>342</v>
      </c>
      <c r="C1111" s="4">
        <v>39</v>
      </c>
      <c r="D1111">
        <v>119675008</v>
      </c>
    </row>
    <row r="1112" spans="1:4">
      <c r="A1112" s="24">
        <v>558549010265</v>
      </c>
      <c r="B1112" t="s">
        <v>333</v>
      </c>
      <c r="C1112" s="4">
        <v>11</v>
      </c>
      <c r="D1112">
        <v>9237547</v>
      </c>
    </row>
    <row r="1113" spans="1:4">
      <c r="A1113" s="24">
        <v>558549010265</v>
      </c>
      <c r="B1113" t="s">
        <v>334</v>
      </c>
      <c r="C1113" s="4">
        <v>12</v>
      </c>
      <c r="D1113">
        <v>62028174</v>
      </c>
    </row>
    <row r="1114" spans="1:4">
      <c r="A1114" s="24">
        <v>558549010265</v>
      </c>
      <c r="B1114" t="s">
        <v>335</v>
      </c>
      <c r="C1114" s="4">
        <v>13</v>
      </c>
      <c r="D1114">
        <v>425326</v>
      </c>
    </row>
    <row r="1115" spans="1:4">
      <c r="A1115" s="24">
        <v>558549010265</v>
      </c>
      <c r="B1115" t="s">
        <v>337</v>
      </c>
      <c r="C1115" s="4">
        <v>15</v>
      </c>
      <c r="D1115">
        <v>-11025705</v>
      </c>
    </row>
    <row r="1116" spans="1:4">
      <c r="A1116" s="24">
        <v>558549010265</v>
      </c>
      <c r="B1116" t="s">
        <v>338</v>
      </c>
      <c r="C1116" s="4">
        <v>16</v>
      </c>
      <c r="D1116">
        <v>302125</v>
      </c>
    </row>
    <row r="1117" spans="1:4">
      <c r="A1117" s="24">
        <v>558549010265</v>
      </c>
      <c r="B1117" t="s">
        <v>339</v>
      </c>
      <c r="C1117" s="4">
        <v>17</v>
      </c>
      <c r="D1117">
        <v>92825</v>
      </c>
    </row>
    <row r="1118" spans="1:4">
      <c r="A1118" s="24">
        <v>558549010265</v>
      </c>
      <c r="B1118" t="s">
        <v>343</v>
      </c>
      <c r="C1118" s="4">
        <v>18</v>
      </c>
      <c r="D1118">
        <v>61060292</v>
      </c>
    </row>
    <row r="1119" spans="1:4">
      <c r="A1119" s="24">
        <v>558549010265</v>
      </c>
      <c r="B1119" t="s">
        <v>63</v>
      </c>
      <c r="C1119" s="4">
        <v>19</v>
      </c>
      <c r="D1119">
        <v>780000</v>
      </c>
    </row>
    <row r="1120" spans="1:4">
      <c r="A1120" s="24">
        <v>558549010265</v>
      </c>
      <c r="B1120" t="s">
        <v>66</v>
      </c>
      <c r="C1120" s="4">
        <v>22</v>
      </c>
      <c r="D1120">
        <v>10540</v>
      </c>
    </row>
    <row r="1121" spans="1:4">
      <c r="A1121" s="24">
        <v>558549010265</v>
      </c>
      <c r="B1121" t="s">
        <v>67</v>
      </c>
      <c r="C1121" s="4">
        <v>23</v>
      </c>
      <c r="D1121">
        <v>40629</v>
      </c>
    </row>
    <row r="1122" spans="1:4">
      <c r="A1122" s="24">
        <v>558549010265</v>
      </c>
      <c r="B1122" t="s">
        <v>68</v>
      </c>
      <c r="C1122" s="4">
        <v>24</v>
      </c>
      <c r="D1122">
        <v>98444</v>
      </c>
    </row>
    <row r="1123" spans="1:4">
      <c r="A1123" s="24">
        <v>558549010265</v>
      </c>
      <c r="B1123" t="s">
        <v>69</v>
      </c>
      <c r="C1123" s="4">
        <v>25</v>
      </c>
      <c r="D1123">
        <v>35629</v>
      </c>
    </row>
    <row r="1124" spans="1:4">
      <c r="A1124" s="24">
        <v>558549010265</v>
      </c>
      <c r="B1124" t="s">
        <v>72</v>
      </c>
      <c r="C1124" s="4">
        <v>28</v>
      </c>
      <c r="D1124">
        <v>84200</v>
      </c>
    </row>
    <row r="1125" spans="1:4">
      <c r="A1125" s="24">
        <v>558549010265</v>
      </c>
      <c r="B1125" t="s">
        <v>73</v>
      </c>
      <c r="C1125" s="4">
        <v>29</v>
      </c>
      <c r="D1125">
        <v>70520</v>
      </c>
    </row>
    <row r="1126" spans="1:4">
      <c r="A1126" s="24">
        <v>558549010265</v>
      </c>
      <c r="B1126" t="s">
        <v>74</v>
      </c>
      <c r="C1126" s="4">
        <v>30</v>
      </c>
      <c r="D1126">
        <v>85423</v>
      </c>
    </row>
    <row r="1127" spans="1:4">
      <c r="A1127" s="24">
        <v>558549010265</v>
      </c>
      <c r="B1127" t="s">
        <v>76</v>
      </c>
      <c r="C1127" s="4">
        <v>32</v>
      </c>
      <c r="D1127">
        <v>56329</v>
      </c>
    </row>
    <row r="1128" spans="1:4">
      <c r="A1128" s="24">
        <v>558549010265</v>
      </c>
      <c r="B1128" t="s">
        <v>77</v>
      </c>
      <c r="C1128" s="4">
        <v>33</v>
      </c>
      <c r="D1128">
        <v>92658</v>
      </c>
    </row>
    <row r="1129" spans="1:4">
      <c r="A1129" s="24">
        <v>558549010265</v>
      </c>
      <c r="B1129" t="s">
        <v>79</v>
      </c>
      <c r="C1129" s="4">
        <v>35</v>
      </c>
      <c r="D1129">
        <v>906490</v>
      </c>
    </row>
    <row r="1130" spans="1:4">
      <c r="A1130" s="24">
        <v>558549010265</v>
      </c>
      <c r="B1130" t="s">
        <v>340</v>
      </c>
      <c r="C1130" s="4">
        <v>36</v>
      </c>
      <c r="D1130">
        <v>56328</v>
      </c>
    </row>
    <row r="1131" spans="1:4">
      <c r="A1131" s="24">
        <v>558549010265</v>
      </c>
      <c r="B1131" t="s">
        <v>80</v>
      </c>
      <c r="C1131" s="4">
        <v>37</v>
      </c>
      <c r="D1131">
        <v>585620</v>
      </c>
    </row>
    <row r="1132" spans="1:4">
      <c r="A1132" s="24">
        <v>558549010265</v>
      </c>
      <c r="B1132" t="s">
        <v>341</v>
      </c>
      <c r="C1132" s="4">
        <v>38</v>
      </c>
      <c r="D1132">
        <v>2902810</v>
      </c>
    </row>
    <row r="1133" spans="1:4">
      <c r="A1133" s="24">
        <v>558549010265</v>
      </c>
      <c r="B1133" t="s">
        <v>342</v>
      </c>
      <c r="C1133" s="4">
        <v>39</v>
      </c>
      <c r="D1133">
        <v>63963102</v>
      </c>
    </row>
    <row r="1134" spans="1:4">
      <c r="A1134" s="24">
        <v>306120020270</v>
      </c>
      <c r="B1134" t="s">
        <v>333</v>
      </c>
      <c r="C1134" s="4">
        <v>11</v>
      </c>
      <c r="D1134">
        <v>26550000</v>
      </c>
    </row>
    <row r="1135" spans="1:4">
      <c r="A1135" s="24">
        <v>306120020270</v>
      </c>
      <c r="B1135" t="s">
        <v>334</v>
      </c>
      <c r="C1135" s="4">
        <v>12</v>
      </c>
      <c r="D1135">
        <v>106000000</v>
      </c>
    </row>
    <row r="1136" spans="1:4">
      <c r="A1136" s="24">
        <v>306120020270</v>
      </c>
      <c r="B1136" t="s">
        <v>337</v>
      </c>
      <c r="C1136" s="4">
        <v>15</v>
      </c>
      <c r="D1136">
        <v>-30000000</v>
      </c>
    </row>
    <row r="1137" spans="1:4">
      <c r="A1137" s="24">
        <v>306120020270</v>
      </c>
      <c r="B1137" t="s">
        <v>338</v>
      </c>
      <c r="C1137" s="4">
        <v>16</v>
      </c>
      <c r="D1137">
        <v>2050000</v>
      </c>
    </row>
    <row r="1138" spans="1:4">
      <c r="A1138" s="24">
        <v>306120020270</v>
      </c>
      <c r="B1138" t="s">
        <v>343</v>
      </c>
      <c r="C1138" s="4">
        <v>18</v>
      </c>
      <c r="D1138">
        <v>104600000</v>
      </c>
    </row>
    <row r="1139" spans="1:4">
      <c r="A1139" s="24">
        <v>306120020270</v>
      </c>
      <c r="B1139" t="s">
        <v>63</v>
      </c>
      <c r="C1139" s="4">
        <v>19</v>
      </c>
      <c r="D1139">
        <v>6075000</v>
      </c>
    </row>
    <row r="1140" spans="1:4">
      <c r="A1140" s="24">
        <v>306120020270</v>
      </c>
      <c r="B1140" t="s">
        <v>67</v>
      </c>
      <c r="C1140" s="4">
        <v>23</v>
      </c>
      <c r="D1140">
        <v>980000</v>
      </c>
    </row>
    <row r="1141" spans="1:4">
      <c r="A1141" s="24">
        <v>306120020270</v>
      </c>
      <c r="B1141" t="s">
        <v>68</v>
      </c>
      <c r="C1141" s="4">
        <v>24</v>
      </c>
      <c r="D1141">
        <v>1520000</v>
      </c>
    </row>
    <row r="1142" spans="1:4">
      <c r="A1142" s="24">
        <v>306120020270</v>
      </c>
      <c r="B1142" t="s">
        <v>72</v>
      </c>
      <c r="C1142" s="4">
        <v>28</v>
      </c>
      <c r="D1142">
        <v>1150000</v>
      </c>
    </row>
    <row r="1143" spans="1:4">
      <c r="A1143" s="24">
        <v>306120020270</v>
      </c>
      <c r="B1143" t="s">
        <v>74</v>
      </c>
      <c r="C1143" s="4">
        <v>30</v>
      </c>
      <c r="D1143">
        <v>250000</v>
      </c>
    </row>
    <row r="1144" spans="1:4">
      <c r="A1144" s="24">
        <v>306120020270</v>
      </c>
      <c r="B1144" t="s">
        <v>79</v>
      </c>
      <c r="C1144" s="4">
        <v>35</v>
      </c>
      <c r="D1144">
        <v>2850000</v>
      </c>
    </row>
    <row r="1145" spans="1:4">
      <c r="A1145" s="24">
        <v>306120020270</v>
      </c>
      <c r="B1145" t="s">
        <v>340</v>
      </c>
      <c r="C1145" s="4">
        <v>36</v>
      </c>
      <c r="D1145">
        <v>875000</v>
      </c>
    </row>
    <row r="1146" spans="1:4">
      <c r="A1146" s="24">
        <v>306120020270</v>
      </c>
      <c r="B1146" t="s">
        <v>341</v>
      </c>
      <c r="C1146" s="4">
        <v>38</v>
      </c>
      <c r="D1146">
        <v>13700000</v>
      </c>
    </row>
    <row r="1147" spans="1:4">
      <c r="A1147" s="24">
        <v>306120020270</v>
      </c>
      <c r="B1147" t="s">
        <v>342</v>
      </c>
      <c r="C1147" s="4">
        <v>39</v>
      </c>
      <c r="D1147">
        <v>118300000</v>
      </c>
    </row>
    <row r="1148" spans="1:4">
      <c r="A1148" s="24">
        <v>100918010200</v>
      </c>
      <c r="B1148" t="s">
        <v>333</v>
      </c>
      <c r="C1148" s="4">
        <v>11</v>
      </c>
      <c r="D1148">
        <v>26578160</v>
      </c>
    </row>
    <row r="1149" spans="1:4">
      <c r="A1149" s="24">
        <v>100918010200</v>
      </c>
      <c r="B1149" t="s">
        <v>334</v>
      </c>
      <c r="C1149" s="4">
        <v>12</v>
      </c>
      <c r="D1149">
        <v>106124910</v>
      </c>
    </row>
    <row r="1150" spans="1:4">
      <c r="A1150" s="24">
        <v>100918010200</v>
      </c>
      <c r="B1150" t="s">
        <v>335</v>
      </c>
      <c r="C1150" s="4">
        <v>13</v>
      </c>
      <c r="D1150">
        <v>2286479</v>
      </c>
    </row>
    <row r="1151" spans="1:4">
      <c r="A1151" s="24">
        <v>100918010200</v>
      </c>
      <c r="B1151" t="s">
        <v>337</v>
      </c>
      <c r="C1151" s="4">
        <v>15</v>
      </c>
      <c r="D1151">
        <v>-26846130</v>
      </c>
    </row>
    <row r="1152" spans="1:4">
      <c r="A1152" s="24">
        <v>100918010200</v>
      </c>
      <c r="B1152" t="s">
        <v>338</v>
      </c>
      <c r="C1152" s="4">
        <v>16</v>
      </c>
      <c r="D1152">
        <v>1962853</v>
      </c>
    </row>
    <row r="1153" spans="1:4">
      <c r="A1153" s="24">
        <v>100918010200</v>
      </c>
      <c r="B1153" t="s">
        <v>339</v>
      </c>
      <c r="C1153" s="4">
        <v>17</v>
      </c>
      <c r="D1153">
        <v>1043728</v>
      </c>
    </row>
    <row r="1154" spans="1:4">
      <c r="A1154" s="24">
        <v>100918010200</v>
      </c>
      <c r="B1154" t="s">
        <v>343</v>
      </c>
      <c r="C1154" s="4">
        <v>18</v>
      </c>
      <c r="D1154">
        <v>111150000</v>
      </c>
    </row>
    <row r="1155" spans="1:4">
      <c r="A1155" s="24">
        <v>100918010200</v>
      </c>
      <c r="B1155" t="s">
        <v>63</v>
      </c>
      <c r="C1155" s="4">
        <v>19</v>
      </c>
      <c r="D1155">
        <v>446980</v>
      </c>
    </row>
    <row r="1156" spans="1:4">
      <c r="A1156" s="24">
        <v>100918010200</v>
      </c>
      <c r="B1156" t="s">
        <v>67</v>
      </c>
      <c r="C1156" s="4">
        <v>23</v>
      </c>
      <c r="D1156">
        <v>21038</v>
      </c>
    </row>
    <row r="1157" spans="1:4">
      <c r="A1157" s="24">
        <v>100918010200</v>
      </c>
      <c r="B1157" t="s">
        <v>68</v>
      </c>
      <c r="C1157" s="4">
        <v>24</v>
      </c>
      <c r="D1157">
        <v>58635</v>
      </c>
    </row>
    <row r="1158" spans="1:4">
      <c r="A1158" s="24">
        <v>100918010200</v>
      </c>
      <c r="B1158" t="s">
        <v>69</v>
      </c>
      <c r="C1158" s="4">
        <v>25</v>
      </c>
      <c r="D1158">
        <v>60941</v>
      </c>
    </row>
    <row r="1159" spans="1:4">
      <c r="A1159" s="24">
        <v>100918010200</v>
      </c>
      <c r="B1159" t="s">
        <v>72</v>
      </c>
      <c r="C1159" s="4">
        <v>28</v>
      </c>
      <c r="D1159">
        <v>149750</v>
      </c>
    </row>
    <row r="1160" spans="1:4">
      <c r="A1160" s="24">
        <v>100918010200</v>
      </c>
      <c r="B1160" t="s">
        <v>74</v>
      </c>
      <c r="C1160" s="4">
        <v>30</v>
      </c>
      <c r="D1160">
        <v>803799</v>
      </c>
    </row>
    <row r="1161" spans="1:4">
      <c r="A1161" s="24">
        <v>100918010200</v>
      </c>
      <c r="B1161" t="s">
        <v>75</v>
      </c>
      <c r="C1161" s="4">
        <v>31</v>
      </c>
      <c r="D1161">
        <v>23895</v>
      </c>
    </row>
    <row r="1162" spans="1:4">
      <c r="A1162" s="24">
        <v>100918010200</v>
      </c>
      <c r="B1162" t="s">
        <v>77</v>
      </c>
      <c r="C1162" s="4">
        <v>33</v>
      </c>
      <c r="D1162">
        <v>119364</v>
      </c>
    </row>
    <row r="1163" spans="1:4">
      <c r="A1163" s="24">
        <v>100918010200</v>
      </c>
      <c r="B1163" t="s">
        <v>78</v>
      </c>
      <c r="C1163" s="4">
        <v>34</v>
      </c>
      <c r="D1163">
        <v>1410016</v>
      </c>
    </row>
    <row r="1164" spans="1:4">
      <c r="A1164" s="24">
        <v>100918010200</v>
      </c>
      <c r="B1164" t="s">
        <v>340</v>
      </c>
      <c r="C1164" s="4">
        <v>36</v>
      </c>
      <c r="D1164">
        <v>50726</v>
      </c>
    </row>
    <row r="1165" spans="1:4">
      <c r="A1165" s="24">
        <v>100918010200</v>
      </c>
      <c r="B1165" t="s">
        <v>341</v>
      </c>
      <c r="C1165" s="4">
        <v>38</v>
      </c>
      <c r="D1165">
        <v>3145144</v>
      </c>
    </row>
    <row r="1166" spans="1:4">
      <c r="A1166" s="24">
        <v>100918010200</v>
      </c>
      <c r="B1166" t="s">
        <v>342</v>
      </c>
      <c r="C1166" s="4">
        <v>39</v>
      </c>
      <c r="D1166">
        <v>114295144</v>
      </c>
    </row>
    <row r="1167" spans="1:4">
      <c r="A1167" s="24">
        <v>507066010267</v>
      </c>
      <c r="B1167" t="s">
        <v>333</v>
      </c>
      <c r="C1167" s="4">
        <v>11</v>
      </c>
      <c r="D1167">
        <v>9896170</v>
      </c>
    </row>
    <row r="1168" spans="1:4">
      <c r="A1168" s="24">
        <v>507066010267</v>
      </c>
      <c r="B1168" t="s">
        <v>334</v>
      </c>
      <c r="C1168" s="4">
        <v>12</v>
      </c>
      <c r="D1168">
        <v>55219840</v>
      </c>
    </row>
    <row r="1169" spans="1:4">
      <c r="A1169" s="24">
        <v>507066010267</v>
      </c>
      <c r="B1169" t="s">
        <v>335</v>
      </c>
      <c r="C1169" s="4">
        <v>13</v>
      </c>
      <c r="D1169">
        <v>1002798</v>
      </c>
    </row>
    <row r="1170" spans="1:4">
      <c r="A1170" s="24">
        <v>507066010267</v>
      </c>
      <c r="B1170" t="s">
        <v>337</v>
      </c>
      <c r="C1170" s="4">
        <v>15</v>
      </c>
      <c r="D1170">
        <v>-13747120</v>
      </c>
    </row>
    <row r="1171" spans="1:4">
      <c r="A1171" s="24">
        <v>507066010267</v>
      </c>
      <c r="B1171" t="s">
        <v>338</v>
      </c>
      <c r="C1171" s="4">
        <v>16</v>
      </c>
      <c r="D1171">
        <v>1549847</v>
      </c>
    </row>
    <row r="1172" spans="1:4">
      <c r="A1172" s="24">
        <v>507066010267</v>
      </c>
      <c r="B1172" t="s">
        <v>339</v>
      </c>
      <c r="C1172" s="4">
        <v>17</v>
      </c>
      <c r="D1172">
        <v>315942</v>
      </c>
    </row>
    <row r="1173" spans="1:4">
      <c r="A1173" s="24">
        <v>507066010267</v>
      </c>
      <c r="B1173" t="s">
        <v>343</v>
      </c>
      <c r="C1173" s="4">
        <v>18</v>
      </c>
      <c r="D1173">
        <v>54237477</v>
      </c>
    </row>
    <row r="1174" spans="1:4">
      <c r="A1174" s="24">
        <v>507066010267</v>
      </c>
      <c r="B1174" t="s">
        <v>63</v>
      </c>
      <c r="C1174" s="4">
        <v>19</v>
      </c>
      <c r="D1174">
        <v>324850</v>
      </c>
    </row>
    <row r="1175" spans="1:4">
      <c r="A1175" s="24">
        <v>507066010267</v>
      </c>
      <c r="B1175" t="s">
        <v>67</v>
      </c>
      <c r="C1175" s="4">
        <v>23</v>
      </c>
      <c r="D1175">
        <v>567353</v>
      </c>
    </row>
    <row r="1176" spans="1:4">
      <c r="A1176" s="24">
        <v>507066010267</v>
      </c>
      <c r="B1176" t="s">
        <v>68</v>
      </c>
      <c r="C1176" s="4">
        <v>24</v>
      </c>
      <c r="D1176">
        <v>75610</v>
      </c>
    </row>
    <row r="1177" spans="1:4">
      <c r="A1177" s="24">
        <v>507066010267</v>
      </c>
      <c r="B1177" t="s">
        <v>69</v>
      </c>
      <c r="C1177" s="4">
        <v>25</v>
      </c>
      <c r="D1177">
        <v>56971</v>
      </c>
    </row>
    <row r="1178" spans="1:4">
      <c r="A1178" s="24">
        <v>507066010267</v>
      </c>
      <c r="B1178" t="s">
        <v>72</v>
      </c>
      <c r="C1178" s="4">
        <v>28</v>
      </c>
      <c r="D1178">
        <v>101265</v>
      </c>
    </row>
    <row r="1179" spans="1:4">
      <c r="A1179" s="24">
        <v>507066010267</v>
      </c>
      <c r="B1179" t="s">
        <v>73</v>
      </c>
      <c r="C1179" s="4">
        <v>29</v>
      </c>
      <c r="D1179">
        <v>31290</v>
      </c>
    </row>
    <row r="1180" spans="1:4">
      <c r="A1180" s="24">
        <v>507066010267</v>
      </c>
      <c r="B1180" t="s">
        <v>74</v>
      </c>
      <c r="C1180" s="4">
        <v>30</v>
      </c>
      <c r="D1180">
        <v>616990</v>
      </c>
    </row>
    <row r="1181" spans="1:4">
      <c r="A1181" s="24">
        <v>507066010267</v>
      </c>
      <c r="B1181" t="s">
        <v>75</v>
      </c>
      <c r="C1181" s="4">
        <v>31</v>
      </c>
      <c r="D1181">
        <v>29485</v>
      </c>
    </row>
    <row r="1182" spans="1:4">
      <c r="A1182" s="24">
        <v>507066010267</v>
      </c>
      <c r="B1182" t="s">
        <v>77</v>
      </c>
      <c r="C1182" s="4">
        <v>33</v>
      </c>
      <c r="D1182">
        <v>50167</v>
      </c>
    </row>
    <row r="1183" spans="1:4">
      <c r="A1183" s="24">
        <v>507066010267</v>
      </c>
      <c r="B1183" t="s">
        <v>78</v>
      </c>
      <c r="C1183" s="4">
        <v>34</v>
      </c>
      <c r="D1183">
        <v>791024</v>
      </c>
    </row>
    <row r="1184" spans="1:4">
      <c r="A1184" s="24">
        <v>507066010267</v>
      </c>
      <c r="B1184" t="s">
        <v>340</v>
      </c>
      <c r="C1184" s="4">
        <v>36</v>
      </c>
      <c r="D1184">
        <v>58769</v>
      </c>
    </row>
    <row r="1185" spans="1:4">
      <c r="A1185" s="24">
        <v>507066010267</v>
      </c>
      <c r="B1185" t="s">
        <v>341</v>
      </c>
      <c r="C1185" s="4">
        <v>38</v>
      </c>
      <c r="D1185">
        <v>2703774</v>
      </c>
    </row>
    <row r="1186" spans="1:4">
      <c r="A1186" s="24">
        <v>507066010267</v>
      </c>
      <c r="B1186" t="s">
        <v>342</v>
      </c>
      <c r="C1186" s="4">
        <v>39</v>
      </c>
      <c r="D1186">
        <v>56941251</v>
      </c>
    </row>
    <row r="1187" spans="1:4">
      <c r="A1187" s="24">
        <v>404751020269</v>
      </c>
      <c r="B1187" t="s">
        <v>343</v>
      </c>
      <c r="C1187" s="4">
        <v>18</v>
      </c>
      <c r="D1187">
        <v>235320000</v>
      </c>
    </row>
    <row r="1188" spans="1:4">
      <c r="A1188" s="24">
        <v>404751020269</v>
      </c>
      <c r="B1188" t="s">
        <v>63</v>
      </c>
      <c r="C1188" s="4">
        <v>19</v>
      </c>
      <c r="D1188">
        <v>42000</v>
      </c>
    </row>
    <row r="1189" spans="1:4">
      <c r="A1189" s="24">
        <v>404751020269</v>
      </c>
      <c r="B1189" t="s">
        <v>78</v>
      </c>
      <c r="C1189" s="4">
        <v>34</v>
      </c>
      <c r="D1189">
        <v>4770000</v>
      </c>
    </row>
    <row r="1190" spans="1:4">
      <c r="A1190" s="24">
        <v>404751020269</v>
      </c>
      <c r="B1190" t="s">
        <v>341</v>
      </c>
      <c r="C1190" s="4">
        <v>38</v>
      </c>
      <c r="D1190">
        <v>4812000</v>
      </c>
    </row>
    <row r="1191" spans="1:4">
      <c r="A1191" s="24">
        <v>404751020269</v>
      </c>
      <c r="B1191" t="s">
        <v>342</v>
      </c>
      <c r="C1191" s="4">
        <v>39</v>
      </c>
      <c r="D1191">
        <v>240132000</v>
      </c>
    </row>
    <row r="1192" spans="1:4">
      <c r="A1192" s="24">
        <v>555202010279</v>
      </c>
      <c r="B1192" t="s">
        <v>333</v>
      </c>
      <c r="C1192" s="4">
        <v>11</v>
      </c>
      <c r="D1192">
        <v>37886600</v>
      </c>
    </row>
    <row r="1193" spans="1:4">
      <c r="A1193" s="24">
        <v>555202010279</v>
      </c>
      <c r="B1193" t="s">
        <v>334</v>
      </c>
      <c r="C1193" s="4">
        <v>12</v>
      </c>
      <c r="D1193">
        <v>299264830</v>
      </c>
    </row>
    <row r="1194" spans="1:4">
      <c r="A1194" s="24">
        <v>555202010279</v>
      </c>
      <c r="B1194" t="s">
        <v>335</v>
      </c>
      <c r="C1194" s="4">
        <v>13</v>
      </c>
      <c r="D1194">
        <v>6998673</v>
      </c>
    </row>
    <row r="1195" spans="1:4">
      <c r="A1195" s="24">
        <v>555202010279</v>
      </c>
      <c r="B1195" t="s">
        <v>337</v>
      </c>
      <c r="C1195" s="4">
        <v>15</v>
      </c>
      <c r="D1195">
        <v>-37914120</v>
      </c>
    </row>
    <row r="1196" spans="1:4">
      <c r="A1196" s="24">
        <v>555202010279</v>
      </c>
      <c r="B1196" t="s">
        <v>338</v>
      </c>
      <c r="C1196" s="4">
        <v>16</v>
      </c>
      <c r="D1196">
        <v>2013894</v>
      </c>
    </row>
    <row r="1197" spans="1:4">
      <c r="A1197" s="24">
        <v>555202010279</v>
      </c>
      <c r="B1197" t="s">
        <v>343</v>
      </c>
      <c r="C1197" s="4">
        <v>18</v>
      </c>
      <c r="D1197">
        <v>308249877</v>
      </c>
    </row>
    <row r="1198" spans="1:4">
      <c r="A1198" s="24">
        <v>555202010279</v>
      </c>
      <c r="B1198" t="s">
        <v>63</v>
      </c>
      <c r="C1198" s="4">
        <v>19</v>
      </c>
      <c r="D1198">
        <v>4875930</v>
      </c>
    </row>
    <row r="1199" spans="1:4">
      <c r="A1199" s="24">
        <v>555202010279</v>
      </c>
      <c r="B1199" t="s">
        <v>67</v>
      </c>
      <c r="C1199" s="4">
        <v>23</v>
      </c>
      <c r="D1199">
        <v>260371</v>
      </c>
    </row>
    <row r="1200" spans="1:4">
      <c r="A1200" s="24">
        <v>555202010279</v>
      </c>
      <c r="B1200" t="s">
        <v>68</v>
      </c>
      <c r="C1200" s="4">
        <v>24</v>
      </c>
      <c r="D1200">
        <v>235743</v>
      </c>
    </row>
    <row r="1201" spans="1:4">
      <c r="A1201" s="24">
        <v>555202010279</v>
      </c>
      <c r="B1201" t="s">
        <v>69</v>
      </c>
      <c r="C1201" s="4">
        <v>25</v>
      </c>
      <c r="D1201">
        <v>99486</v>
      </c>
    </row>
    <row r="1202" spans="1:4">
      <c r="A1202" s="24">
        <v>555202010279</v>
      </c>
      <c r="B1202" t="s">
        <v>73</v>
      </c>
      <c r="C1202" s="4">
        <v>29</v>
      </c>
      <c r="D1202">
        <v>431561</v>
      </c>
    </row>
    <row r="1203" spans="1:4">
      <c r="A1203" s="24">
        <v>555202010279</v>
      </c>
      <c r="B1203" t="s">
        <v>74</v>
      </c>
      <c r="C1203" s="4">
        <v>30</v>
      </c>
      <c r="D1203">
        <v>856057</v>
      </c>
    </row>
    <row r="1204" spans="1:4">
      <c r="A1204" s="24">
        <v>555202010279</v>
      </c>
      <c r="B1204" t="s">
        <v>75</v>
      </c>
      <c r="C1204" s="4">
        <v>31</v>
      </c>
      <c r="D1204">
        <v>67985</v>
      </c>
    </row>
    <row r="1205" spans="1:4">
      <c r="A1205" s="24">
        <v>555202010279</v>
      </c>
      <c r="B1205" t="s">
        <v>76</v>
      </c>
      <c r="C1205" s="4">
        <v>32</v>
      </c>
      <c r="D1205">
        <v>285740</v>
      </c>
    </row>
    <row r="1206" spans="1:4">
      <c r="A1206" s="24">
        <v>555202010279</v>
      </c>
      <c r="B1206" t="s">
        <v>77</v>
      </c>
      <c r="C1206" s="4">
        <v>33</v>
      </c>
      <c r="D1206">
        <v>984127</v>
      </c>
    </row>
    <row r="1207" spans="1:4">
      <c r="A1207" s="24">
        <v>555202010279</v>
      </c>
      <c r="B1207" t="s">
        <v>78</v>
      </c>
      <c r="C1207" s="4">
        <v>34</v>
      </c>
      <c r="D1207">
        <v>1589142</v>
      </c>
    </row>
    <row r="1208" spans="1:4">
      <c r="A1208" s="24">
        <v>555202010279</v>
      </c>
      <c r="B1208" t="s">
        <v>340</v>
      </c>
      <c r="C1208" s="4">
        <v>36</v>
      </c>
      <c r="D1208">
        <v>848954</v>
      </c>
    </row>
    <row r="1209" spans="1:4">
      <c r="A1209" s="24">
        <v>555202010279</v>
      </c>
      <c r="B1209" t="s">
        <v>341</v>
      </c>
      <c r="C1209" s="4">
        <v>38</v>
      </c>
      <c r="D1209">
        <v>10535096</v>
      </c>
    </row>
    <row r="1210" spans="1:4">
      <c r="A1210" s="24">
        <v>555202010279</v>
      </c>
      <c r="B1210" t="s">
        <v>342</v>
      </c>
      <c r="C1210" s="4">
        <v>39</v>
      </c>
      <c r="D1210">
        <v>318784973</v>
      </c>
    </row>
    <row r="1211" spans="1:4">
      <c r="A1211" s="24">
        <v>507066010280</v>
      </c>
      <c r="B1211" t="s">
        <v>333</v>
      </c>
      <c r="C1211" s="4">
        <v>11</v>
      </c>
      <c r="D1211">
        <v>141746130</v>
      </c>
    </row>
    <row r="1212" spans="1:4">
      <c r="A1212" s="24">
        <v>507066010280</v>
      </c>
      <c r="B1212" t="s">
        <v>334</v>
      </c>
      <c r="C1212" s="4">
        <v>12</v>
      </c>
      <c r="D1212">
        <v>632295940</v>
      </c>
    </row>
    <row r="1213" spans="1:4">
      <c r="A1213" s="24">
        <v>507066010280</v>
      </c>
      <c r="B1213" t="s">
        <v>335</v>
      </c>
      <c r="C1213" s="4">
        <v>13</v>
      </c>
      <c r="D1213">
        <v>15246938</v>
      </c>
    </row>
    <row r="1214" spans="1:4">
      <c r="A1214" s="24">
        <v>507066010280</v>
      </c>
      <c r="B1214" t="s">
        <v>337</v>
      </c>
      <c r="C1214" s="4">
        <v>15</v>
      </c>
      <c r="D1214">
        <v>-169785140</v>
      </c>
    </row>
    <row r="1215" spans="1:4">
      <c r="A1215" s="24">
        <v>507066010280</v>
      </c>
      <c r="B1215" t="s">
        <v>338</v>
      </c>
      <c r="C1215" s="4">
        <v>16</v>
      </c>
      <c r="D1215">
        <v>9657525</v>
      </c>
    </row>
    <row r="1216" spans="1:4">
      <c r="A1216" s="24">
        <v>507066010280</v>
      </c>
      <c r="B1216" t="s">
        <v>343</v>
      </c>
      <c r="C1216" s="4">
        <v>18</v>
      </c>
      <c r="D1216">
        <v>629161393</v>
      </c>
    </row>
    <row r="1217" spans="1:4">
      <c r="A1217" s="24">
        <v>507066010280</v>
      </c>
      <c r="B1217" t="s">
        <v>63</v>
      </c>
      <c r="C1217" s="4">
        <v>19</v>
      </c>
      <c r="D1217">
        <v>1564890</v>
      </c>
    </row>
    <row r="1218" spans="1:4">
      <c r="A1218" s="24">
        <v>507066010280</v>
      </c>
      <c r="B1218" t="s">
        <v>67</v>
      </c>
      <c r="C1218" s="4">
        <v>23</v>
      </c>
      <c r="D1218">
        <v>362978</v>
      </c>
    </row>
    <row r="1219" spans="1:4">
      <c r="A1219" s="24">
        <v>507066010280</v>
      </c>
      <c r="B1219" t="s">
        <v>68</v>
      </c>
      <c r="C1219" s="4">
        <v>24</v>
      </c>
      <c r="D1219">
        <v>164726</v>
      </c>
    </row>
    <row r="1220" spans="1:4">
      <c r="A1220" s="24">
        <v>507066010280</v>
      </c>
      <c r="B1220" t="s">
        <v>69</v>
      </c>
      <c r="C1220" s="4">
        <v>25</v>
      </c>
      <c r="D1220">
        <v>337014</v>
      </c>
    </row>
    <row r="1221" spans="1:4">
      <c r="A1221" s="24">
        <v>507066010280</v>
      </c>
      <c r="B1221" t="s">
        <v>72</v>
      </c>
      <c r="C1221" s="4">
        <v>28</v>
      </c>
      <c r="D1221">
        <v>348156</v>
      </c>
    </row>
    <row r="1222" spans="1:4">
      <c r="A1222" s="24">
        <v>507066010280</v>
      </c>
      <c r="B1222" t="s">
        <v>73</v>
      </c>
      <c r="C1222" s="4">
        <v>29</v>
      </c>
      <c r="D1222">
        <v>475360</v>
      </c>
    </row>
    <row r="1223" spans="1:4">
      <c r="A1223" s="24">
        <v>507066010280</v>
      </c>
      <c r="B1223" t="s">
        <v>74</v>
      </c>
      <c r="C1223" s="4">
        <v>30</v>
      </c>
      <c r="D1223">
        <v>461600</v>
      </c>
    </row>
    <row r="1224" spans="1:4">
      <c r="A1224" s="24">
        <v>507066010280</v>
      </c>
      <c r="B1224" t="s">
        <v>75</v>
      </c>
      <c r="C1224" s="4">
        <v>31</v>
      </c>
      <c r="D1224">
        <v>433675</v>
      </c>
    </row>
    <row r="1225" spans="1:4">
      <c r="A1225" s="24">
        <v>507066010280</v>
      </c>
      <c r="B1225" t="s">
        <v>77</v>
      </c>
      <c r="C1225" s="4">
        <v>33</v>
      </c>
      <c r="D1225">
        <v>399827</v>
      </c>
    </row>
    <row r="1226" spans="1:4">
      <c r="A1226" s="24">
        <v>507066010280</v>
      </c>
      <c r="B1226" t="s">
        <v>78</v>
      </c>
      <c r="C1226" s="4">
        <v>34</v>
      </c>
      <c r="D1226">
        <v>10496165</v>
      </c>
    </row>
    <row r="1227" spans="1:4">
      <c r="A1227" s="24">
        <v>507066010280</v>
      </c>
      <c r="B1227" t="s">
        <v>340</v>
      </c>
      <c r="C1227" s="4">
        <v>36</v>
      </c>
      <c r="D1227">
        <v>9274563</v>
      </c>
    </row>
    <row r="1228" spans="1:4">
      <c r="A1228" s="24">
        <v>507066010280</v>
      </c>
      <c r="B1228" t="s">
        <v>341</v>
      </c>
      <c r="C1228" s="4">
        <v>38</v>
      </c>
      <c r="D1228">
        <v>24318954</v>
      </c>
    </row>
    <row r="1229" spans="1:4">
      <c r="A1229" s="24">
        <v>507066010280</v>
      </c>
      <c r="B1229" t="s">
        <v>342</v>
      </c>
      <c r="C1229" s="4">
        <v>39</v>
      </c>
      <c r="D1229">
        <v>653480347</v>
      </c>
    </row>
    <row r="1230" spans="1:4">
      <c r="A1230" s="24">
        <v>302695020281</v>
      </c>
      <c r="B1230" t="s">
        <v>333</v>
      </c>
      <c r="C1230" s="4">
        <v>11</v>
      </c>
      <c r="D1230">
        <v>5532120</v>
      </c>
    </row>
    <row r="1231" spans="1:4">
      <c r="A1231" s="24">
        <v>302695020281</v>
      </c>
      <c r="B1231" t="s">
        <v>334</v>
      </c>
      <c r="C1231" s="4">
        <v>12</v>
      </c>
      <c r="D1231">
        <v>25457320</v>
      </c>
    </row>
    <row r="1232" spans="1:4">
      <c r="A1232" s="24">
        <v>302695020281</v>
      </c>
      <c r="B1232" t="s">
        <v>335</v>
      </c>
      <c r="C1232" s="4">
        <v>13</v>
      </c>
      <c r="D1232">
        <v>1269473</v>
      </c>
    </row>
    <row r="1233" spans="1:4">
      <c r="A1233" s="24">
        <v>302695020281</v>
      </c>
      <c r="B1233" t="s">
        <v>337</v>
      </c>
      <c r="C1233" s="4">
        <v>15</v>
      </c>
      <c r="D1233">
        <v>-6815950</v>
      </c>
    </row>
    <row r="1234" spans="1:4">
      <c r="A1234" s="24">
        <v>302695020281</v>
      </c>
      <c r="B1234" t="s">
        <v>338</v>
      </c>
      <c r="C1234" s="4">
        <v>16</v>
      </c>
      <c r="D1234">
        <v>2817031</v>
      </c>
    </row>
    <row r="1235" spans="1:4">
      <c r="A1235" s="24">
        <v>302695020281</v>
      </c>
      <c r="B1235" t="s">
        <v>343</v>
      </c>
      <c r="C1235" s="4">
        <v>18</v>
      </c>
      <c r="D1235">
        <v>28259994</v>
      </c>
    </row>
    <row r="1236" spans="1:4">
      <c r="A1236" s="24">
        <v>302695020281</v>
      </c>
      <c r="B1236" t="s">
        <v>63</v>
      </c>
      <c r="C1236" s="4">
        <v>19</v>
      </c>
      <c r="D1236">
        <v>1415500</v>
      </c>
    </row>
    <row r="1237" spans="1:4">
      <c r="A1237" s="24">
        <v>302695020281</v>
      </c>
      <c r="B1237" t="s">
        <v>66</v>
      </c>
      <c r="C1237" s="4">
        <v>22</v>
      </c>
      <c r="D1237">
        <v>12000</v>
      </c>
    </row>
    <row r="1238" spans="1:4">
      <c r="A1238" s="24">
        <v>302695020281</v>
      </c>
      <c r="B1238" t="s">
        <v>67</v>
      </c>
      <c r="C1238" s="4">
        <v>23</v>
      </c>
      <c r="D1238">
        <v>97507</v>
      </c>
    </row>
    <row r="1239" spans="1:4">
      <c r="A1239" s="24">
        <v>302695020281</v>
      </c>
      <c r="B1239" t="s">
        <v>68</v>
      </c>
      <c r="C1239" s="4">
        <v>24</v>
      </c>
      <c r="D1239">
        <v>66900</v>
      </c>
    </row>
    <row r="1240" spans="1:4">
      <c r="A1240" s="24">
        <v>302695020281</v>
      </c>
      <c r="B1240" t="s">
        <v>69</v>
      </c>
      <c r="C1240" s="4">
        <v>25</v>
      </c>
      <c r="D1240">
        <v>5421</v>
      </c>
    </row>
    <row r="1241" spans="1:4">
      <c r="A1241" s="24">
        <v>302695020281</v>
      </c>
      <c r="B1241" t="s">
        <v>70</v>
      </c>
      <c r="C1241" s="4">
        <v>26</v>
      </c>
      <c r="D1241">
        <v>18600</v>
      </c>
    </row>
    <row r="1242" spans="1:4">
      <c r="A1242" s="24">
        <v>302695020281</v>
      </c>
      <c r="B1242" t="s">
        <v>72</v>
      </c>
      <c r="C1242" s="4">
        <v>28</v>
      </c>
      <c r="D1242">
        <v>360000</v>
      </c>
    </row>
    <row r="1243" spans="1:4">
      <c r="A1243" s="24">
        <v>302695020281</v>
      </c>
      <c r="B1243" t="s">
        <v>73</v>
      </c>
      <c r="C1243" s="4">
        <v>29</v>
      </c>
      <c r="D1243">
        <v>106504</v>
      </c>
    </row>
    <row r="1244" spans="1:4">
      <c r="A1244" s="24">
        <v>302695020281</v>
      </c>
      <c r="B1244" t="s">
        <v>74</v>
      </c>
      <c r="C1244" s="4">
        <v>30</v>
      </c>
      <c r="D1244">
        <v>821050</v>
      </c>
    </row>
    <row r="1245" spans="1:4">
      <c r="A1245" s="24">
        <v>302695020281</v>
      </c>
      <c r="B1245" t="s">
        <v>76</v>
      </c>
      <c r="C1245" s="4">
        <v>32</v>
      </c>
      <c r="D1245">
        <v>199184</v>
      </c>
    </row>
    <row r="1246" spans="1:4">
      <c r="A1246" s="24">
        <v>302695020281</v>
      </c>
      <c r="B1246" t="s">
        <v>78</v>
      </c>
      <c r="C1246" s="4">
        <v>34</v>
      </c>
      <c r="D1246">
        <v>5707</v>
      </c>
    </row>
    <row r="1247" spans="1:4">
      <c r="A1247" s="24">
        <v>302695020281</v>
      </c>
      <c r="B1247" t="s">
        <v>79</v>
      </c>
      <c r="C1247" s="4">
        <v>35</v>
      </c>
      <c r="D1247">
        <v>3415156</v>
      </c>
    </row>
    <row r="1248" spans="1:4">
      <c r="A1248" s="24">
        <v>302695020281</v>
      </c>
      <c r="B1248" t="s">
        <v>340</v>
      </c>
      <c r="C1248" s="4">
        <v>36</v>
      </c>
      <c r="D1248">
        <v>42897</v>
      </c>
    </row>
    <row r="1249" spans="1:4">
      <c r="A1249" s="24">
        <v>302695020281</v>
      </c>
      <c r="B1249" t="s">
        <v>341</v>
      </c>
      <c r="C1249" s="4">
        <v>38</v>
      </c>
      <c r="D1249">
        <v>6566426</v>
      </c>
    </row>
    <row r="1250" spans="1:4">
      <c r="A1250" s="24">
        <v>302695020281</v>
      </c>
      <c r="B1250" t="s">
        <v>342</v>
      </c>
      <c r="C1250" s="4">
        <v>39</v>
      </c>
      <c r="D1250">
        <v>34826420</v>
      </c>
    </row>
    <row r="1251" spans="1:4">
      <c r="A1251" s="24">
        <v>302640020283</v>
      </c>
      <c r="B1251" t="s">
        <v>333</v>
      </c>
      <c r="C1251" s="4">
        <v>11</v>
      </c>
      <c r="D1251">
        <v>106585360</v>
      </c>
    </row>
    <row r="1252" spans="1:4">
      <c r="A1252" s="24">
        <v>302640020283</v>
      </c>
      <c r="B1252" t="s">
        <v>334</v>
      </c>
      <c r="C1252" s="4">
        <v>12</v>
      </c>
      <c r="D1252">
        <v>287199640</v>
      </c>
    </row>
    <row r="1253" spans="1:4">
      <c r="A1253" s="24">
        <v>302640020283</v>
      </c>
      <c r="B1253" t="s">
        <v>335</v>
      </c>
      <c r="C1253" s="4">
        <v>13</v>
      </c>
      <c r="D1253">
        <v>862000</v>
      </c>
    </row>
    <row r="1254" spans="1:4">
      <c r="A1254" s="24">
        <v>302640020283</v>
      </c>
      <c r="B1254" t="s">
        <v>337</v>
      </c>
      <c r="C1254" s="4">
        <v>15</v>
      </c>
      <c r="D1254">
        <v>-97000000</v>
      </c>
    </row>
    <row r="1255" spans="1:4">
      <c r="A1255" s="24">
        <v>302640020283</v>
      </c>
      <c r="B1255" t="s">
        <v>338</v>
      </c>
      <c r="C1255" s="4">
        <v>16</v>
      </c>
      <c r="D1255">
        <v>1308000</v>
      </c>
    </row>
    <row r="1256" spans="1:4">
      <c r="A1256" s="24">
        <v>302640020283</v>
      </c>
      <c r="B1256" t="s">
        <v>339</v>
      </c>
      <c r="C1256" s="4">
        <v>17</v>
      </c>
      <c r="D1256">
        <v>1045000</v>
      </c>
    </row>
    <row r="1257" spans="1:4">
      <c r="A1257" s="24">
        <v>302640020283</v>
      </c>
      <c r="B1257" t="s">
        <v>343</v>
      </c>
      <c r="C1257" s="4">
        <v>18</v>
      </c>
      <c r="D1257">
        <v>300000000</v>
      </c>
    </row>
    <row r="1258" spans="1:4">
      <c r="A1258" s="24">
        <v>302640020283</v>
      </c>
      <c r="B1258" t="s">
        <v>63</v>
      </c>
      <c r="C1258" s="4">
        <v>19</v>
      </c>
      <c r="D1258">
        <v>1152000</v>
      </c>
    </row>
    <row r="1259" spans="1:4">
      <c r="A1259" s="24">
        <v>302640020283</v>
      </c>
      <c r="B1259" t="s">
        <v>72</v>
      </c>
      <c r="C1259" s="4">
        <v>28</v>
      </c>
      <c r="D1259">
        <v>775000</v>
      </c>
    </row>
    <row r="1260" spans="1:4">
      <c r="A1260" s="24">
        <v>302640020283</v>
      </c>
      <c r="B1260" t="s">
        <v>74</v>
      </c>
      <c r="C1260" s="4">
        <v>30</v>
      </c>
      <c r="D1260">
        <v>142330</v>
      </c>
    </row>
    <row r="1261" spans="1:4">
      <c r="A1261" s="24">
        <v>302640020283</v>
      </c>
      <c r="B1261" t="s">
        <v>77</v>
      </c>
      <c r="C1261" s="4">
        <v>33</v>
      </c>
      <c r="D1261">
        <v>855000</v>
      </c>
    </row>
    <row r="1262" spans="1:4">
      <c r="A1262" s="24">
        <v>302640020283</v>
      </c>
      <c r="B1262" t="s">
        <v>80</v>
      </c>
      <c r="C1262" s="4">
        <v>37</v>
      </c>
      <c r="D1262">
        <v>5068670</v>
      </c>
    </row>
    <row r="1263" spans="1:4">
      <c r="A1263" s="24">
        <v>302640020283</v>
      </c>
      <c r="B1263" t="s">
        <v>341</v>
      </c>
      <c r="C1263" s="4">
        <v>38</v>
      </c>
      <c r="D1263">
        <v>7993000</v>
      </c>
    </row>
    <row r="1264" spans="1:4">
      <c r="A1264" s="24">
        <v>302640020283</v>
      </c>
      <c r="B1264" t="s">
        <v>342</v>
      </c>
      <c r="C1264" s="4">
        <v>39</v>
      </c>
      <c r="D1264">
        <v>307993000</v>
      </c>
    </row>
    <row r="1265" spans="1:4">
      <c r="A1265" s="24">
        <v>202224020292</v>
      </c>
      <c r="B1265" t="s">
        <v>333</v>
      </c>
      <c r="C1265" s="4">
        <v>11</v>
      </c>
      <c r="D1265">
        <v>18810550</v>
      </c>
    </row>
    <row r="1266" spans="1:4">
      <c r="A1266" s="24">
        <v>202224020292</v>
      </c>
      <c r="B1266" t="s">
        <v>334</v>
      </c>
      <c r="C1266" s="4">
        <v>12</v>
      </c>
      <c r="D1266">
        <v>307157500</v>
      </c>
    </row>
    <row r="1267" spans="1:4" ht="15.75" customHeight="1">
      <c r="A1267" s="24">
        <v>202224020292</v>
      </c>
      <c r="B1267" t="s">
        <v>337</v>
      </c>
      <c r="C1267" s="4">
        <v>15</v>
      </c>
      <c r="D1267">
        <v>-21090500</v>
      </c>
    </row>
    <row r="1268" spans="1:4">
      <c r="A1268" s="24">
        <v>202224020292</v>
      </c>
      <c r="B1268" t="s">
        <v>343</v>
      </c>
      <c r="C1268" s="4">
        <v>18</v>
      </c>
      <c r="D1268">
        <v>304877550</v>
      </c>
    </row>
    <row r="1269" spans="1:4">
      <c r="A1269" s="24">
        <v>202224020292</v>
      </c>
      <c r="B1269" t="s">
        <v>63</v>
      </c>
      <c r="C1269" s="4">
        <v>19</v>
      </c>
      <c r="D1269">
        <v>393500</v>
      </c>
    </row>
    <row r="1270" spans="1:4">
      <c r="A1270" s="24">
        <v>202224020292</v>
      </c>
      <c r="B1270" t="s">
        <v>67</v>
      </c>
      <c r="C1270" s="4">
        <v>23</v>
      </c>
      <c r="D1270">
        <v>49500</v>
      </c>
    </row>
    <row r="1271" spans="1:4">
      <c r="A1271" s="24">
        <v>202224020292</v>
      </c>
      <c r="B1271" t="s">
        <v>68</v>
      </c>
      <c r="C1271" s="4">
        <v>24</v>
      </c>
      <c r="D1271">
        <v>60500</v>
      </c>
    </row>
    <row r="1272" spans="1:4">
      <c r="A1272" s="24">
        <v>202224020292</v>
      </c>
      <c r="B1272" t="s">
        <v>69</v>
      </c>
      <c r="C1272" s="4">
        <v>25</v>
      </c>
      <c r="D1272">
        <v>72500</v>
      </c>
    </row>
    <row r="1273" spans="1:4">
      <c r="A1273" s="24">
        <v>202224020292</v>
      </c>
      <c r="B1273" t="s">
        <v>70</v>
      </c>
      <c r="C1273" s="4">
        <v>26</v>
      </c>
      <c r="D1273">
        <v>52000</v>
      </c>
    </row>
    <row r="1274" spans="1:4">
      <c r="A1274" s="24">
        <v>202224020292</v>
      </c>
      <c r="B1274" t="s">
        <v>72</v>
      </c>
      <c r="C1274" s="4">
        <v>28</v>
      </c>
      <c r="D1274">
        <v>96800</v>
      </c>
    </row>
    <row r="1275" spans="1:4">
      <c r="A1275" s="24">
        <v>202224020292</v>
      </c>
      <c r="B1275" t="s">
        <v>74</v>
      </c>
      <c r="C1275" s="4">
        <v>30</v>
      </c>
      <c r="D1275">
        <v>121000</v>
      </c>
    </row>
    <row r="1276" spans="1:4">
      <c r="A1276" s="24">
        <v>202224020292</v>
      </c>
      <c r="B1276" t="s">
        <v>75</v>
      </c>
      <c r="C1276" s="4">
        <v>31</v>
      </c>
      <c r="D1276">
        <v>42500</v>
      </c>
    </row>
    <row r="1277" spans="1:4">
      <c r="A1277" s="24">
        <v>202224020292</v>
      </c>
      <c r="B1277" t="s">
        <v>76</v>
      </c>
      <c r="C1277" s="4">
        <v>32</v>
      </c>
      <c r="D1277">
        <v>67500</v>
      </c>
    </row>
    <row r="1278" spans="1:4">
      <c r="A1278" s="24">
        <v>202224020292</v>
      </c>
      <c r="B1278" t="s">
        <v>77</v>
      </c>
      <c r="C1278" s="4">
        <v>33</v>
      </c>
      <c r="D1278">
        <v>84500</v>
      </c>
    </row>
    <row r="1279" spans="1:4">
      <c r="A1279" s="24">
        <v>202224020292</v>
      </c>
      <c r="B1279" t="s">
        <v>340</v>
      </c>
      <c r="C1279" s="4">
        <v>36</v>
      </c>
      <c r="D1279">
        <v>60500</v>
      </c>
    </row>
    <row r="1280" spans="1:4">
      <c r="A1280" s="24">
        <v>202224020292</v>
      </c>
      <c r="B1280" t="s">
        <v>80</v>
      </c>
      <c r="C1280" s="4">
        <v>37</v>
      </c>
      <c r="D1280">
        <v>515490</v>
      </c>
    </row>
    <row r="1281" spans="1:4">
      <c r="A1281" s="24">
        <v>202224020292</v>
      </c>
      <c r="B1281" t="s">
        <v>341</v>
      </c>
      <c r="C1281" s="4">
        <v>38</v>
      </c>
      <c r="D1281">
        <v>1616290</v>
      </c>
    </row>
    <row r="1282" spans="1:4">
      <c r="A1282" s="24">
        <v>202224020292</v>
      </c>
      <c r="B1282" t="s">
        <v>342</v>
      </c>
      <c r="C1282" s="4">
        <v>39</v>
      </c>
      <c r="D1282">
        <v>306493840</v>
      </c>
    </row>
    <row r="1283" spans="1:4">
      <c r="A1283" s="24">
        <v>404751020291</v>
      </c>
      <c r="B1283" t="s">
        <v>333</v>
      </c>
      <c r="C1283" s="4">
        <v>11</v>
      </c>
      <c r="D1283">
        <v>9035000</v>
      </c>
    </row>
    <row r="1284" spans="1:4">
      <c r="A1284" s="24">
        <v>404751020291</v>
      </c>
      <c r="B1284" t="s">
        <v>334</v>
      </c>
      <c r="C1284" s="4">
        <v>12</v>
      </c>
      <c r="D1284">
        <v>51575000</v>
      </c>
    </row>
    <row r="1285" spans="1:4">
      <c r="A1285" s="24">
        <v>404751020291</v>
      </c>
      <c r="B1285" t="s">
        <v>337</v>
      </c>
      <c r="C1285" s="4">
        <v>15</v>
      </c>
      <c r="D1285">
        <v>-10600000</v>
      </c>
    </row>
    <row r="1286" spans="1:4">
      <c r="A1286" s="24">
        <v>404751020291</v>
      </c>
      <c r="B1286" t="s">
        <v>343</v>
      </c>
      <c r="C1286" s="4">
        <v>18</v>
      </c>
      <c r="D1286">
        <v>50010000</v>
      </c>
    </row>
    <row r="1287" spans="1:4">
      <c r="A1287" s="24">
        <v>404751020291</v>
      </c>
      <c r="B1287" t="s">
        <v>63</v>
      </c>
      <c r="C1287" s="4">
        <v>19</v>
      </c>
      <c r="D1287">
        <v>385000</v>
      </c>
    </row>
    <row r="1288" spans="1:4">
      <c r="A1288" s="24">
        <v>404751020291</v>
      </c>
      <c r="B1288" t="s">
        <v>66</v>
      </c>
      <c r="C1288" s="4">
        <v>22</v>
      </c>
      <c r="D1288">
        <v>3000</v>
      </c>
    </row>
    <row r="1289" spans="1:4">
      <c r="A1289" s="24">
        <v>404751020291</v>
      </c>
      <c r="B1289" t="s">
        <v>67</v>
      </c>
      <c r="C1289" s="4">
        <v>23</v>
      </c>
      <c r="D1289">
        <v>8000</v>
      </c>
    </row>
    <row r="1290" spans="1:4">
      <c r="A1290" s="24">
        <v>404751020291</v>
      </c>
      <c r="B1290" t="s">
        <v>68</v>
      </c>
      <c r="C1290" s="4">
        <v>24</v>
      </c>
      <c r="D1290">
        <v>12000</v>
      </c>
    </row>
    <row r="1291" spans="1:4">
      <c r="A1291" s="24">
        <v>404751020291</v>
      </c>
      <c r="B1291" t="s">
        <v>69</v>
      </c>
      <c r="C1291" s="4">
        <v>25</v>
      </c>
      <c r="D1291">
        <v>12000</v>
      </c>
    </row>
    <row r="1292" spans="1:4">
      <c r="A1292" s="24">
        <v>404751020291</v>
      </c>
      <c r="B1292" t="s">
        <v>70</v>
      </c>
      <c r="C1292" s="4">
        <v>26</v>
      </c>
      <c r="D1292">
        <v>130000</v>
      </c>
    </row>
    <row r="1293" spans="1:4">
      <c r="A1293" s="24">
        <v>404751020291</v>
      </c>
      <c r="B1293" t="s">
        <v>73</v>
      </c>
      <c r="C1293" s="4">
        <v>29</v>
      </c>
      <c r="D1293">
        <v>3000</v>
      </c>
    </row>
    <row r="1294" spans="1:4">
      <c r="A1294" s="24">
        <v>404751020291</v>
      </c>
      <c r="B1294" t="s">
        <v>74</v>
      </c>
      <c r="C1294" s="4">
        <v>30</v>
      </c>
      <c r="D1294">
        <v>103000</v>
      </c>
    </row>
    <row r="1295" spans="1:4">
      <c r="A1295" s="24">
        <v>404751020291</v>
      </c>
      <c r="B1295" t="s">
        <v>75</v>
      </c>
      <c r="C1295" s="4">
        <v>31</v>
      </c>
      <c r="D1295">
        <v>26000</v>
      </c>
    </row>
    <row r="1296" spans="1:4">
      <c r="A1296" s="24">
        <v>404751020291</v>
      </c>
      <c r="B1296" t="s">
        <v>77</v>
      </c>
      <c r="C1296" s="4">
        <v>33</v>
      </c>
      <c r="D1296">
        <v>232000</v>
      </c>
    </row>
    <row r="1297" spans="1:6">
      <c r="A1297" s="24">
        <v>404751020291</v>
      </c>
      <c r="B1297" t="s">
        <v>79</v>
      </c>
      <c r="C1297" s="4">
        <v>35</v>
      </c>
      <c r="D1297">
        <v>49000</v>
      </c>
    </row>
    <row r="1298" spans="1:6">
      <c r="A1298" s="24">
        <v>404751020291</v>
      </c>
      <c r="B1298" t="s">
        <v>340</v>
      </c>
      <c r="C1298" s="4">
        <v>36</v>
      </c>
      <c r="D1298">
        <v>36000</v>
      </c>
    </row>
    <row r="1299" spans="1:6">
      <c r="A1299" s="24">
        <v>404751020291</v>
      </c>
      <c r="B1299" t="s">
        <v>80</v>
      </c>
      <c r="C1299" s="4">
        <v>37</v>
      </c>
      <c r="D1299">
        <v>30000</v>
      </c>
    </row>
    <row r="1300" spans="1:6">
      <c r="A1300" s="24">
        <v>404751020291</v>
      </c>
      <c r="B1300" t="s">
        <v>341</v>
      </c>
      <c r="C1300" s="4">
        <v>38</v>
      </c>
      <c r="D1300">
        <v>1029000</v>
      </c>
    </row>
    <row r="1301" spans="1:6">
      <c r="A1301" s="24">
        <v>404751020291</v>
      </c>
      <c r="B1301" t="s">
        <v>342</v>
      </c>
      <c r="C1301" s="4">
        <v>39</v>
      </c>
      <c r="D1301">
        <v>51039000</v>
      </c>
    </row>
    <row r="1302" spans="1:6">
      <c r="A1302" s="24">
        <v>303336020290</v>
      </c>
      <c r="B1302" t="s">
        <v>343</v>
      </c>
      <c r="C1302" s="4">
        <v>18</v>
      </c>
      <c r="D1302" s="30">
        <v>723456000</v>
      </c>
      <c r="E1302" s="30"/>
      <c r="F1302" s="30"/>
    </row>
    <row r="1303" spans="1:6">
      <c r="A1303" s="24">
        <v>303336020290</v>
      </c>
      <c r="B1303" t="s">
        <v>63</v>
      </c>
      <c r="C1303" s="4">
        <v>19</v>
      </c>
      <c r="D1303">
        <v>825000</v>
      </c>
    </row>
    <row r="1304" spans="1:6">
      <c r="A1304" s="24">
        <v>303336020290</v>
      </c>
      <c r="B1304" t="s">
        <v>72</v>
      </c>
      <c r="C1304" s="4">
        <v>28</v>
      </c>
      <c r="D1304">
        <v>435000</v>
      </c>
    </row>
    <row r="1305" spans="1:6">
      <c r="A1305" s="24">
        <v>303336020290</v>
      </c>
      <c r="B1305" t="s">
        <v>78</v>
      </c>
      <c r="C1305" s="4">
        <v>34</v>
      </c>
      <c r="D1305">
        <v>2813370</v>
      </c>
    </row>
    <row r="1306" spans="1:6">
      <c r="A1306" s="24">
        <v>303336020290</v>
      </c>
      <c r="B1306" t="s">
        <v>341</v>
      </c>
      <c r="C1306" s="4">
        <v>38</v>
      </c>
      <c r="D1306">
        <v>4073370</v>
      </c>
    </row>
    <row r="1307" spans="1:6">
      <c r="A1307" s="24">
        <v>303336020290</v>
      </c>
      <c r="B1307" t="s">
        <v>342</v>
      </c>
      <c r="C1307" s="4">
        <v>39</v>
      </c>
      <c r="D1307">
        <v>727529370</v>
      </c>
    </row>
    <row r="1308" spans="1:6">
      <c r="A1308" s="24">
        <v>306758010288</v>
      </c>
      <c r="B1308" t="s">
        <v>343</v>
      </c>
      <c r="C1308" s="4">
        <v>18</v>
      </c>
      <c r="D1308" s="30">
        <v>1513200000</v>
      </c>
      <c r="E1308" s="30"/>
      <c r="F1308" s="30"/>
    </row>
    <row r="1309" spans="1:6">
      <c r="A1309" s="24">
        <v>306758010288</v>
      </c>
      <c r="B1309" t="s">
        <v>63</v>
      </c>
      <c r="C1309" s="4">
        <v>19</v>
      </c>
      <c r="D1309">
        <v>4550000</v>
      </c>
    </row>
    <row r="1310" spans="1:6">
      <c r="A1310" s="24">
        <v>306758010288</v>
      </c>
      <c r="B1310" t="s">
        <v>78</v>
      </c>
      <c r="C1310" s="4">
        <v>34</v>
      </c>
      <c r="D1310">
        <v>1675000</v>
      </c>
    </row>
    <row r="1311" spans="1:6">
      <c r="A1311" s="24">
        <v>306758010288</v>
      </c>
      <c r="B1311" t="s">
        <v>80</v>
      </c>
      <c r="C1311" s="4">
        <v>37</v>
      </c>
      <c r="D1311">
        <v>3375000</v>
      </c>
    </row>
    <row r="1312" spans="1:6">
      <c r="A1312" s="24">
        <v>306758010288</v>
      </c>
      <c r="B1312" t="s">
        <v>341</v>
      </c>
      <c r="C1312" s="4">
        <v>38</v>
      </c>
      <c r="D1312">
        <v>9600000</v>
      </c>
    </row>
    <row r="1313" spans="1:4">
      <c r="A1313" s="24">
        <v>306758010288</v>
      </c>
      <c r="B1313" t="s">
        <v>342</v>
      </c>
      <c r="C1313" s="4">
        <v>39</v>
      </c>
      <c r="D1313">
        <v>1522800000</v>
      </c>
    </row>
    <row r="1314" spans="1:4">
      <c r="A1314" s="24">
        <v>302654020287</v>
      </c>
      <c r="B1314" t="s">
        <v>333</v>
      </c>
      <c r="C1314" s="4">
        <v>11</v>
      </c>
      <c r="D1314">
        <v>31588880</v>
      </c>
    </row>
    <row r="1315" spans="1:4">
      <c r="A1315" s="24">
        <v>302654020287</v>
      </c>
      <c r="B1315" t="s">
        <v>334</v>
      </c>
      <c r="C1315" s="4">
        <v>12</v>
      </c>
      <c r="D1315">
        <v>62988072</v>
      </c>
    </row>
    <row r="1316" spans="1:4">
      <c r="A1316" s="24">
        <v>302654020287</v>
      </c>
      <c r="B1316" t="s">
        <v>335</v>
      </c>
      <c r="C1316" s="4">
        <v>13</v>
      </c>
      <c r="D1316">
        <v>138328</v>
      </c>
    </row>
    <row r="1317" spans="1:4">
      <c r="A1317" s="24">
        <v>302654020287</v>
      </c>
      <c r="B1317" t="s">
        <v>337</v>
      </c>
      <c r="C1317" s="4">
        <v>15</v>
      </c>
      <c r="D1317">
        <v>-32910600</v>
      </c>
    </row>
    <row r="1318" spans="1:4">
      <c r="A1318" s="24">
        <v>302654020287</v>
      </c>
      <c r="B1318" t="s">
        <v>343</v>
      </c>
      <c r="C1318" s="4">
        <v>18</v>
      </c>
      <c r="D1318">
        <v>61804680</v>
      </c>
    </row>
    <row r="1319" spans="1:4">
      <c r="A1319" s="24">
        <v>302654020287</v>
      </c>
      <c r="B1319" t="s">
        <v>63</v>
      </c>
      <c r="C1319" s="4">
        <v>19</v>
      </c>
      <c r="D1319">
        <v>4793400</v>
      </c>
    </row>
    <row r="1320" spans="1:4">
      <c r="A1320" s="24">
        <v>302654020287</v>
      </c>
      <c r="B1320" t="s">
        <v>66</v>
      </c>
      <c r="C1320" s="4">
        <v>22</v>
      </c>
      <c r="D1320">
        <v>18000</v>
      </c>
    </row>
    <row r="1321" spans="1:4">
      <c r="A1321" s="24">
        <v>302654020287</v>
      </c>
      <c r="B1321" t="s">
        <v>67</v>
      </c>
      <c r="C1321" s="4">
        <v>23</v>
      </c>
      <c r="D1321">
        <v>898612</v>
      </c>
    </row>
    <row r="1322" spans="1:4">
      <c r="A1322" s="24">
        <v>302654020287</v>
      </c>
      <c r="B1322" t="s">
        <v>68</v>
      </c>
      <c r="C1322" s="4">
        <v>24</v>
      </c>
      <c r="D1322">
        <v>517274</v>
      </c>
    </row>
    <row r="1323" spans="1:4">
      <c r="A1323" s="24">
        <v>302654020287</v>
      </c>
      <c r="B1323" t="s">
        <v>69</v>
      </c>
      <c r="C1323" s="4">
        <v>25</v>
      </c>
      <c r="D1323">
        <v>162459</v>
      </c>
    </row>
    <row r="1324" spans="1:4">
      <c r="A1324" s="24">
        <v>302654020287</v>
      </c>
      <c r="B1324" t="s">
        <v>70</v>
      </c>
      <c r="C1324" s="4">
        <v>26</v>
      </c>
      <c r="D1324">
        <v>10515</v>
      </c>
    </row>
    <row r="1325" spans="1:4">
      <c r="A1325" s="24">
        <v>302654020287</v>
      </c>
      <c r="B1325" t="s">
        <v>72</v>
      </c>
      <c r="C1325" s="4">
        <v>28</v>
      </c>
      <c r="D1325">
        <v>744670</v>
      </c>
    </row>
    <row r="1326" spans="1:4">
      <c r="A1326" s="24">
        <v>302654020287</v>
      </c>
      <c r="B1326" t="s">
        <v>73</v>
      </c>
      <c r="C1326" s="4">
        <v>29</v>
      </c>
      <c r="D1326">
        <v>384249</v>
      </c>
    </row>
    <row r="1327" spans="1:4">
      <c r="A1327" s="24">
        <v>302654020287</v>
      </c>
      <c r="B1327" t="s">
        <v>74</v>
      </c>
      <c r="C1327" s="4">
        <v>30</v>
      </c>
      <c r="D1327">
        <v>262716</v>
      </c>
    </row>
    <row r="1328" spans="1:4">
      <c r="A1328" s="24">
        <v>302654020287</v>
      </c>
      <c r="B1328" t="s">
        <v>75</v>
      </c>
      <c r="C1328" s="4">
        <v>31</v>
      </c>
      <c r="D1328">
        <v>69115</v>
      </c>
    </row>
    <row r="1329" spans="1:4">
      <c r="A1329" s="24">
        <v>302654020287</v>
      </c>
      <c r="B1329" t="s">
        <v>76</v>
      </c>
      <c r="C1329" s="4">
        <v>32</v>
      </c>
      <c r="D1329">
        <v>135045</v>
      </c>
    </row>
    <row r="1330" spans="1:4">
      <c r="A1330" s="24">
        <v>302654020287</v>
      </c>
      <c r="B1330" t="s">
        <v>77</v>
      </c>
      <c r="C1330" s="4">
        <v>33</v>
      </c>
      <c r="D1330">
        <v>220040</v>
      </c>
    </row>
    <row r="1331" spans="1:4">
      <c r="A1331" s="24">
        <v>302654020287</v>
      </c>
      <c r="B1331" t="s">
        <v>340</v>
      </c>
      <c r="C1331" s="4">
        <v>36</v>
      </c>
      <c r="D1331">
        <v>442873.36</v>
      </c>
    </row>
    <row r="1332" spans="1:4">
      <c r="A1332" s="24">
        <v>302654020287</v>
      </c>
      <c r="B1332" t="s">
        <v>80</v>
      </c>
      <c r="C1332" s="4">
        <v>37</v>
      </c>
      <c r="D1332">
        <v>556625</v>
      </c>
    </row>
    <row r="1333" spans="1:4">
      <c r="A1333" s="24">
        <v>302654020287</v>
      </c>
      <c r="B1333" t="s">
        <v>341</v>
      </c>
      <c r="C1333" s="4">
        <v>38</v>
      </c>
      <c r="D1333">
        <v>9215593.3599999994</v>
      </c>
    </row>
    <row r="1334" spans="1:4">
      <c r="A1334" s="24">
        <v>302654020287</v>
      </c>
      <c r="B1334" t="s">
        <v>342</v>
      </c>
      <c r="C1334" s="4">
        <v>39</v>
      </c>
      <c r="D1334">
        <v>71020273.359999999</v>
      </c>
    </row>
    <row r="1335" spans="1:4">
      <c r="A1335" s="24">
        <v>306758010282</v>
      </c>
      <c r="B1335" t="s">
        <v>333</v>
      </c>
      <c r="C1335" s="4">
        <v>11</v>
      </c>
      <c r="D1335">
        <v>6688279.6399999997</v>
      </c>
    </row>
    <row r="1336" spans="1:4">
      <c r="A1336" s="24">
        <v>306758010282</v>
      </c>
      <c r="B1336" t="s">
        <v>334</v>
      </c>
      <c r="C1336" s="4">
        <v>12</v>
      </c>
      <c r="D1336">
        <v>160222197.75</v>
      </c>
    </row>
    <row r="1337" spans="1:4">
      <c r="A1337" s="24">
        <v>306758010282</v>
      </c>
      <c r="B1337" t="s">
        <v>335</v>
      </c>
      <c r="C1337" s="4">
        <v>13</v>
      </c>
      <c r="D1337">
        <v>7018273</v>
      </c>
    </row>
    <row r="1338" spans="1:4">
      <c r="A1338" s="24">
        <v>306758010282</v>
      </c>
      <c r="B1338" t="s">
        <v>337</v>
      </c>
      <c r="C1338" s="4">
        <v>15</v>
      </c>
      <c r="D1338">
        <v>-14036546</v>
      </c>
    </row>
    <row r="1339" spans="1:4">
      <c r="A1339" s="24">
        <v>306758010282</v>
      </c>
      <c r="B1339" t="s">
        <v>338</v>
      </c>
      <c r="C1339" s="4">
        <v>16</v>
      </c>
      <c r="D1339">
        <v>754876</v>
      </c>
    </row>
    <row r="1340" spans="1:4">
      <c r="A1340" s="24">
        <v>306758010282</v>
      </c>
      <c r="B1340" t="s">
        <v>339</v>
      </c>
      <c r="C1340" s="4">
        <v>17</v>
      </c>
      <c r="D1340">
        <v>105425</v>
      </c>
    </row>
    <row r="1341" spans="1:4">
      <c r="A1341" s="24">
        <v>306758010282</v>
      </c>
      <c r="B1341" t="s">
        <v>343</v>
      </c>
      <c r="C1341" s="4">
        <v>18</v>
      </c>
      <c r="D1341">
        <v>160752505.38999999</v>
      </c>
    </row>
    <row r="1342" spans="1:4">
      <c r="A1342" s="24">
        <v>306758010282</v>
      </c>
      <c r="B1342" t="s">
        <v>63</v>
      </c>
      <c r="C1342" s="4">
        <v>19</v>
      </c>
      <c r="D1342">
        <v>2678924</v>
      </c>
    </row>
    <row r="1343" spans="1:4">
      <c r="A1343" s="24">
        <v>306758010282</v>
      </c>
      <c r="B1343" t="s">
        <v>74</v>
      </c>
      <c r="C1343" s="4">
        <v>30</v>
      </c>
      <c r="D1343">
        <v>26356</v>
      </c>
    </row>
    <row r="1344" spans="1:4">
      <c r="A1344" s="24">
        <v>306758010282</v>
      </c>
      <c r="B1344" t="s">
        <v>78</v>
      </c>
      <c r="C1344" s="4">
        <v>34</v>
      </c>
      <c r="D1344">
        <v>2808000</v>
      </c>
    </row>
    <row r="1345" spans="1:6">
      <c r="A1345" s="24">
        <v>306758010282</v>
      </c>
      <c r="B1345" t="s">
        <v>80</v>
      </c>
      <c r="C1345" s="4">
        <v>37</v>
      </c>
      <c r="D1345">
        <v>1754568.25</v>
      </c>
    </row>
    <row r="1346" spans="1:6">
      <c r="A1346" s="24">
        <v>306758010282</v>
      </c>
      <c r="B1346" t="s">
        <v>341</v>
      </c>
      <c r="C1346" s="4">
        <v>38</v>
      </c>
      <c r="D1346">
        <v>7267848.25</v>
      </c>
    </row>
    <row r="1347" spans="1:6">
      <c r="A1347" s="24">
        <v>306758010282</v>
      </c>
      <c r="B1347" t="s">
        <v>342</v>
      </c>
      <c r="C1347" s="4">
        <v>39</v>
      </c>
      <c r="D1347">
        <v>168020353.63999999</v>
      </c>
    </row>
    <row r="1348" spans="1:6">
      <c r="A1348" s="24">
        <v>605823010286</v>
      </c>
      <c r="B1348" t="s">
        <v>343</v>
      </c>
      <c r="C1348" s="4">
        <v>18</v>
      </c>
      <c r="D1348" s="30">
        <v>76755000</v>
      </c>
      <c r="E1348" s="30"/>
      <c r="F1348" s="30"/>
    </row>
    <row r="1349" spans="1:6">
      <c r="A1349" s="24">
        <v>605823010286</v>
      </c>
      <c r="B1349" t="s">
        <v>63</v>
      </c>
      <c r="C1349" s="4">
        <v>19</v>
      </c>
      <c r="D1349">
        <v>605000</v>
      </c>
    </row>
    <row r="1350" spans="1:6">
      <c r="A1350" s="24">
        <v>605823010286</v>
      </c>
      <c r="B1350" t="s">
        <v>70</v>
      </c>
      <c r="C1350" s="4">
        <v>26</v>
      </c>
      <c r="D1350">
        <v>27000</v>
      </c>
    </row>
    <row r="1351" spans="1:6">
      <c r="A1351" s="24">
        <v>605823010286</v>
      </c>
      <c r="B1351" t="s">
        <v>79</v>
      </c>
      <c r="C1351" s="4">
        <v>35</v>
      </c>
      <c r="D1351">
        <v>3003000</v>
      </c>
    </row>
    <row r="1352" spans="1:6">
      <c r="A1352" s="24">
        <v>605823010286</v>
      </c>
      <c r="B1352" t="s">
        <v>341</v>
      </c>
      <c r="C1352" s="4">
        <v>38</v>
      </c>
      <c r="D1352">
        <v>3635000</v>
      </c>
    </row>
    <row r="1353" spans="1:6">
      <c r="A1353" s="24">
        <v>605823010286</v>
      </c>
      <c r="B1353" t="s">
        <v>342</v>
      </c>
      <c r="C1353" s="4">
        <v>39</v>
      </c>
      <c r="D1353">
        <v>80390000</v>
      </c>
    </row>
    <row r="1354" spans="1:6">
      <c r="A1354" s="24">
        <v>302638020285</v>
      </c>
      <c r="B1354" t="s">
        <v>333</v>
      </c>
      <c r="C1354" s="4">
        <v>11</v>
      </c>
      <c r="D1354">
        <v>77095430</v>
      </c>
    </row>
    <row r="1355" spans="1:6">
      <c r="A1355" s="24">
        <v>302638020285</v>
      </c>
      <c r="B1355" t="s">
        <v>334</v>
      </c>
      <c r="C1355" s="4">
        <v>12</v>
      </c>
      <c r="D1355">
        <v>144963927</v>
      </c>
    </row>
    <row r="1356" spans="1:6">
      <c r="A1356" s="24">
        <v>302638020285</v>
      </c>
      <c r="B1356" t="s">
        <v>335</v>
      </c>
      <c r="C1356" s="4">
        <v>13</v>
      </c>
      <c r="D1356">
        <v>1312480</v>
      </c>
    </row>
    <row r="1357" spans="1:6">
      <c r="A1357" s="24">
        <v>302638020285</v>
      </c>
      <c r="B1357" t="s">
        <v>337</v>
      </c>
      <c r="C1357" s="4">
        <v>15</v>
      </c>
      <c r="D1357">
        <v>-78535340</v>
      </c>
    </row>
    <row r="1358" spans="1:6">
      <c r="A1358" s="24">
        <v>302638020285</v>
      </c>
      <c r="B1358" t="s">
        <v>338</v>
      </c>
      <c r="C1358" s="4">
        <v>16</v>
      </c>
      <c r="D1358">
        <v>1051173</v>
      </c>
    </row>
    <row r="1359" spans="1:6">
      <c r="A1359" s="24">
        <v>302638020285</v>
      </c>
      <c r="B1359" t="s">
        <v>339</v>
      </c>
      <c r="C1359" s="4">
        <v>17</v>
      </c>
      <c r="D1359">
        <v>26885</v>
      </c>
    </row>
    <row r="1360" spans="1:6">
      <c r="A1360" s="24">
        <v>302638020285</v>
      </c>
      <c r="B1360" t="s">
        <v>343</v>
      </c>
      <c r="C1360" s="4">
        <v>18</v>
      </c>
      <c r="D1360">
        <v>145914555</v>
      </c>
    </row>
    <row r="1361" spans="1:4">
      <c r="A1361" s="24">
        <v>302638020285</v>
      </c>
      <c r="B1361" t="s">
        <v>63</v>
      </c>
      <c r="C1361" s="4">
        <v>19</v>
      </c>
      <c r="D1361">
        <v>1698900</v>
      </c>
    </row>
    <row r="1362" spans="1:4">
      <c r="A1362" s="24">
        <v>302638020285</v>
      </c>
      <c r="B1362" t="s">
        <v>66</v>
      </c>
      <c r="C1362" s="4">
        <v>22</v>
      </c>
      <c r="D1362">
        <v>25000</v>
      </c>
    </row>
    <row r="1363" spans="1:4">
      <c r="A1363" s="24">
        <v>302638020285</v>
      </c>
      <c r="B1363" t="s">
        <v>67</v>
      </c>
      <c r="C1363" s="4">
        <v>23</v>
      </c>
      <c r="D1363">
        <v>105100</v>
      </c>
    </row>
    <row r="1364" spans="1:4">
      <c r="A1364" s="24">
        <v>302638020285</v>
      </c>
      <c r="B1364" t="s">
        <v>68</v>
      </c>
      <c r="C1364" s="4">
        <v>24</v>
      </c>
      <c r="D1364">
        <v>239033</v>
      </c>
    </row>
    <row r="1365" spans="1:4">
      <c r="A1365" s="24">
        <v>302638020285</v>
      </c>
      <c r="B1365" t="s">
        <v>69</v>
      </c>
      <c r="C1365" s="4">
        <v>25</v>
      </c>
      <c r="D1365">
        <v>165816</v>
      </c>
    </row>
    <row r="1366" spans="1:4">
      <c r="A1366" s="24">
        <v>302638020285</v>
      </c>
      <c r="B1366" t="s">
        <v>70</v>
      </c>
      <c r="C1366" s="4">
        <v>26</v>
      </c>
      <c r="D1366">
        <v>2545115</v>
      </c>
    </row>
    <row r="1367" spans="1:4">
      <c r="A1367" s="24">
        <v>302638020285</v>
      </c>
      <c r="B1367" t="s">
        <v>72</v>
      </c>
      <c r="C1367" s="4">
        <v>28</v>
      </c>
      <c r="D1367">
        <v>150200</v>
      </c>
    </row>
    <row r="1368" spans="1:4">
      <c r="A1368" s="24">
        <v>302638020285</v>
      </c>
      <c r="B1368" t="s">
        <v>74</v>
      </c>
      <c r="C1368" s="4">
        <v>30</v>
      </c>
      <c r="D1368">
        <v>268854</v>
      </c>
    </row>
    <row r="1369" spans="1:4">
      <c r="A1369" s="24">
        <v>302638020285</v>
      </c>
      <c r="B1369" t="s">
        <v>76</v>
      </c>
      <c r="C1369" s="4">
        <v>32</v>
      </c>
      <c r="D1369">
        <v>122199</v>
      </c>
    </row>
    <row r="1370" spans="1:4">
      <c r="A1370" s="24">
        <v>302638020285</v>
      </c>
      <c r="B1370" t="s">
        <v>77</v>
      </c>
      <c r="C1370" s="4">
        <v>33</v>
      </c>
      <c r="D1370">
        <v>154329</v>
      </c>
    </row>
    <row r="1371" spans="1:4">
      <c r="A1371" s="24">
        <v>302638020285</v>
      </c>
      <c r="B1371" t="s">
        <v>78</v>
      </c>
      <c r="C1371" s="4">
        <v>34</v>
      </c>
      <c r="D1371">
        <v>433552</v>
      </c>
    </row>
    <row r="1372" spans="1:4">
      <c r="A1372" s="24">
        <v>302638020285</v>
      </c>
      <c r="B1372" t="s">
        <v>340</v>
      </c>
      <c r="C1372" s="4">
        <v>36</v>
      </c>
      <c r="D1372">
        <v>432699</v>
      </c>
    </row>
    <row r="1373" spans="1:4">
      <c r="A1373" s="24">
        <v>302638020285</v>
      </c>
      <c r="B1373" t="s">
        <v>341</v>
      </c>
      <c r="C1373" s="4">
        <v>38</v>
      </c>
      <c r="D1373">
        <v>6340797</v>
      </c>
    </row>
    <row r="1374" spans="1:4">
      <c r="A1374" s="24">
        <v>302638020285</v>
      </c>
      <c r="B1374" t="s">
        <v>342</v>
      </c>
      <c r="C1374" s="4">
        <v>39</v>
      </c>
      <c r="D1374">
        <v>152255352</v>
      </c>
    </row>
    <row r="1375" spans="1:4">
      <c r="A1375" s="24">
        <v>404109010284</v>
      </c>
      <c r="B1375" t="s">
        <v>333</v>
      </c>
      <c r="C1375" s="4">
        <v>11</v>
      </c>
      <c r="D1375">
        <v>19839652</v>
      </c>
    </row>
    <row r="1376" spans="1:4">
      <c r="A1376" s="24">
        <v>404109010284</v>
      </c>
      <c r="B1376" t="s">
        <v>334</v>
      </c>
      <c r="C1376" s="4">
        <v>12</v>
      </c>
      <c r="D1376">
        <v>68892164</v>
      </c>
    </row>
    <row r="1377" spans="1:4">
      <c r="A1377" s="24">
        <v>404109010284</v>
      </c>
      <c r="B1377" t="s">
        <v>335</v>
      </c>
      <c r="C1377" s="4">
        <v>13</v>
      </c>
      <c r="D1377">
        <v>526266</v>
      </c>
    </row>
    <row r="1378" spans="1:4">
      <c r="A1378" s="24">
        <v>404109010284</v>
      </c>
      <c r="B1378" t="s">
        <v>337</v>
      </c>
      <c r="C1378" s="4">
        <v>15</v>
      </c>
      <c r="D1378">
        <v>-27378511</v>
      </c>
    </row>
    <row r="1379" spans="1:4">
      <c r="A1379" s="24">
        <v>404109010284</v>
      </c>
      <c r="B1379" t="s">
        <v>338</v>
      </c>
      <c r="C1379" s="4">
        <v>16</v>
      </c>
      <c r="D1379">
        <v>337903</v>
      </c>
    </row>
    <row r="1380" spans="1:4">
      <c r="A1380" s="24">
        <v>404109010284</v>
      </c>
      <c r="B1380" t="s">
        <v>339</v>
      </c>
      <c r="C1380" s="4">
        <v>17</v>
      </c>
      <c r="D1380">
        <v>56437</v>
      </c>
    </row>
    <row r="1381" spans="1:4">
      <c r="A1381" s="24">
        <v>404109010284</v>
      </c>
      <c r="B1381" t="s">
        <v>343</v>
      </c>
      <c r="C1381" s="4">
        <v>18</v>
      </c>
      <c r="D1381">
        <v>62273911</v>
      </c>
    </row>
    <row r="1382" spans="1:4">
      <c r="A1382" s="24">
        <v>404109010284</v>
      </c>
      <c r="B1382" t="s">
        <v>63</v>
      </c>
      <c r="C1382" s="4">
        <v>19</v>
      </c>
      <c r="D1382">
        <v>235000</v>
      </c>
    </row>
    <row r="1383" spans="1:4">
      <c r="A1383" s="24">
        <v>404109010284</v>
      </c>
      <c r="B1383" t="s">
        <v>67</v>
      </c>
      <c r="C1383" s="4">
        <v>23</v>
      </c>
      <c r="D1383">
        <v>13622</v>
      </c>
    </row>
    <row r="1384" spans="1:4">
      <c r="A1384" s="24">
        <v>404109010284</v>
      </c>
      <c r="B1384" t="s">
        <v>68</v>
      </c>
      <c r="C1384" s="4">
        <v>24</v>
      </c>
      <c r="D1384">
        <v>82554</v>
      </c>
    </row>
    <row r="1385" spans="1:4">
      <c r="A1385" s="24">
        <v>404109010284</v>
      </c>
      <c r="B1385" t="s">
        <v>69</v>
      </c>
      <c r="C1385" s="4">
        <v>25</v>
      </c>
      <c r="D1385">
        <v>15876</v>
      </c>
    </row>
    <row r="1386" spans="1:4">
      <c r="A1386" s="24">
        <v>404109010284</v>
      </c>
      <c r="B1386" t="s">
        <v>70</v>
      </c>
      <c r="C1386" s="4">
        <v>26</v>
      </c>
      <c r="D1386">
        <v>5680</v>
      </c>
    </row>
    <row r="1387" spans="1:4">
      <c r="A1387" s="24">
        <v>404109010284</v>
      </c>
      <c r="B1387" t="s">
        <v>72</v>
      </c>
      <c r="C1387" s="4">
        <v>28</v>
      </c>
      <c r="D1387">
        <v>48000</v>
      </c>
    </row>
    <row r="1388" spans="1:4">
      <c r="A1388" s="24">
        <v>404109010284</v>
      </c>
      <c r="B1388" t="s">
        <v>73</v>
      </c>
      <c r="C1388" s="4">
        <v>29</v>
      </c>
      <c r="D1388">
        <v>13287</v>
      </c>
    </row>
    <row r="1389" spans="1:4">
      <c r="A1389" s="24">
        <v>404109010284</v>
      </c>
      <c r="B1389" t="s">
        <v>74</v>
      </c>
      <c r="C1389" s="4">
        <v>30</v>
      </c>
      <c r="D1389">
        <v>742670</v>
      </c>
    </row>
    <row r="1390" spans="1:4">
      <c r="A1390" s="24">
        <v>404109010284</v>
      </c>
      <c r="B1390" t="s">
        <v>75</v>
      </c>
      <c r="C1390" s="4">
        <v>31</v>
      </c>
      <c r="D1390">
        <v>28500</v>
      </c>
    </row>
    <row r="1391" spans="1:4">
      <c r="A1391" s="24">
        <v>404109010284</v>
      </c>
      <c r="B1391" t="s">
        <v>76</v>
      </c>
      <c r="C1391" s="4">
        <v>32</v>
      </c>
      <c r="D1391">
        <v>10343</v>
      </c>
    </row>
    <row r="1392" spans="1:4">
      <c r="A1392" s="24">
        <v>404109010284</v>
      </c>
      <c r="B1392" t="s">
        <v>77</v>
      </c>
      <c r="C1392" s="4">
        <v>33</v>
      </c>
      <c r="D1392">
        <v>6972</v>
      </c>
    </row>
    <row r="1393" spans="1:6">
      <c r="A1393" s="24">
        <v>404109010284</v>
      </c>
      <c r="B1393" t="s">
        <v>78</v>
      </c>
      <c r="C1393" s="4">
        <v>34</v>
      </c>
      <c r="D1393">
        <v>971517</v>
      </c>
    </row>
    <row r="1394" spans="1:6">
      <c r="A1394" s="24">
        <v>404109010284</v>
      </c>
      <c r="B1394" t="s">
        <v>340</v>
      </c>
      <c r="C1394" s="4">
        <v>36</v>
      </c>
      <c r="D1394">
        <v>6198</v>
      </c>
    </row>
    <row r="1395" spans="1:6">
      <c r="A1395" s="24">
        <v>404109010284</v>
      </c>
      <c r="B1395" t="s">
        <v>341</v>
      </c>
      <c r="C1395" s="4">
        <v>38</v>
      </c>
      <c r="D1395">
        <v>2180219</v>
      </c>
    </row>
    <row r="1396" spans="1:6">
      <c r="A1396" s="24">
        <v>404109010284</v>
      </c>
      <c r="B1396" t="s">
        <v>342</v>
      </c>
      <c r="C1396" s="4">
        <v>39</v>
      </c>
      <c r="D1396">
        <v>64454130</v>
      </c>
    </row>
    <row r="1397" spans="1:6">
      <c r="A1397" s="24">
        <v>501020020293</v>
      </c>
      <c r="B1397" t="s">
        <v>343</v>
      </c>
      <c r="C1397" s="4">
        <v>18</v>
      </c>
      <c r="D1397" s="30">
        <v>262900000</v>
      </c>
      <c r="E1397" s="30"/>
      <c r="F1397" s="30"/>
    </row>
    <row r="1398" spans="1:6">
      <c r="A1398" s="24">
        <v>501020020293</v>
      </c>
      <c r="B1398" t="s">
        <v>63</v>
      </c>
      <c r="C1398" s="4">
        <v>19</v>
      </c>
      <c r="D1398">
        <v>402900</v>
      </c>
    </row>
    <row r="1399" spans="1:6">
      <c r="A1399" s="24">
        <v>501020020293</v>
      </c>
      <c r="B1399" t="s">
        <v>74</v>
      </c>
      <c r="C1399" s="4">
        <v>30</v>
      </c>
      <c r="D1399">
        <v>239085</v>
      </c>
    </row>
    <row r="1400" spans="1:6">
      <c r="A1400" s="24">
        <v>501020020293</v>
      </c>
      <c r="B1400" t="s">
        <v>78</v>
      </c>
      <c r="C1400" s="4">
        <v>34</v>
      </c>
      <c r="D1400">
        <v>1021853</v>
      </c>
    </row>
    <row r="1401" spans="1:6">
      <c r="A1401" s="24">
        <v>501020020293</v>
      </c>
      <c r="B1401" t="s">
        <v>341</v>
      </c>
      <c r="C1401" s="4">
        <v>38</v>
      </c>
      <c r="D1401">
        <v>1663838</v>
      </c>
    </row>
    <row r="1402" spans="1:6">
      <c r="A1402" s="24">
        <v>501020020293</v>
      </c>
      <c r="B1402" t="s">
        <v>342</v>
      </c>
      <c r="C1402" s="4">
        <v>39</v>
      </c>
      <c r="D1402">
        <v>264563838</v>
      </c>
    </row>
    <row r="1403" spans="1:6">
      <c r="A1403" s="24">
        <v>303330020294</v>
      </c>
      <c r="B1403" t="s">
        <v>333</v>
      </c>
      <c r="C1403" s="4">
        <v>11</v>
      </c>
      <c r="D1403">
        <v>7500000</v>
      </c>
    </row>
    <row r="1404" spans="1:6">
      <c r="A1404" s="24">
        <v>303330020294</v>
      </c>
      <c r="B1404" t="s">
        <v>334</v>
      </c>
      <c r="C1404" s="4">
        <v>12</v>
      </c>
      <c r="D1404">
        <v>104500000</v>
      </c>
    </row>
    <row r="1405" spans="1:6">
      <c r="A1405" s="24">
        <v>303330020294</v>
      </c>
      <c r="B1405" t="s">
        <v>337</v>
      </c>
      <c r="C1405" s="4">
        <v>15</v>
      </c>
      <c r="D1405">
        <v>-5000000</v>
      </c>
    </row>
    <row r="1406" spans="1:6">
      <c r="A1406" s="24">
        <v>303330020294</v>
      </c>
      <c r="B1406" t="s">
        <v>343</v>
      </c>
      <c r="C1406" s="4">
        <v>18</v>
      </c>
      <c r="D1406">
        <v>107000000</v>
      </c>
    </row>
    <row r="1407" spans="1:6">
      <c r="A1407" s="24">
        <v>303330020294</v>
      </c>
      <c r="B1407" t="s">
        <v>63</v>
      </c>
      <c r="C1407" s="4">
        <v>19</v>
      </c>
      <c r="D1407">
        <v>30000</v>
      </c>
    </row>
    <row r="1408" spans="1:6">
      <c r="A1408" s="24">
        <v>303330020294</v>
      </c>
      <c r="B1408" t="s">
        <v>67</v>
      </c>
      <c r="C1408" s="4">
        <v>23</v>
      </c>
      <c r="D1408">
        <v>900</v>
      </c>
    </row>
    <row r="1409" spans="1:4">
      <c r="A1409" s="24">
        <v>303330020294</v>
      </c>
      <c r="B1409" t="s">
        <v>72</v>
      </c>
      <c r="C1409" s="4">
        <v>28</v>
      </c>
      <c r="D1409">
        <v>60000</v>
      </c>
    </row>
    <row r="1410" spans="1:4">
      <c r="A1410" s="24">
        <v>303330020294</v>
      </c>
      <c r="B1410" t="s">
        <v>79</v>
      </c>
      <c r="C1410" s="4">
        <v>35</v>
      </c>
      <c r="D1410">
        <v>2117000</v>
      </c>
    </row>
    <row r="1411" spans="1:4">
      <c r="A1411" s="24">
        <v>303330020294</v>
      </c>
      <c r="B1411" t="s">
        <v>341</v>
      </c>
      <c r="C1411" s="4">
        <v>38</v>
      </c>
      <c r="D1411">
        <v>2207900</v>
      </c>
    </row>
    <row r="1412" spans="1:4">
      <c r="A1412" s="24">
        <v>303330020294</v>
      </c>
      <c r="B1412" t="s">
        <v>342</v>
      </c>
      <c r="C1412" s="4">
        <v>39</v>
      </c>
      <c r="D1412">
        <v>109207900</v>
      </c>
    </row>
    <row r="1413" spans="1:4">
      <c r="A1413" s="24">
        <v>501020010296</v>
      </c>
      <c r="B1413" t="s">
        <v>333</v>
      </c>
      <c r="C1413" s="4">
        <v>11</v>
      </c>
      <c r="D1413">
        <v>112140000</v>
      </c>
    </row>
    <row r="1414" spans="1:4">
      <c r="A1414" s="24">
        <v>501020010296</v>
      </c>
      <c r="B1414" t="s">
        <v>334</v>
      </c>
      <c r="C1414" s="4">
        <v>12</v>
      </c>
      <c r="D1414">
        <v>489500000</v>
      </c>
    </row>
    <row r="1415" spans="1:4">
      <c r="A1415" s="24">
        <v>501020010296</v>
      </c>
      <c r="B1415" t="s">
        <v>337</v>
      </c>
      <c r="C1415" s="4">
        <v>15</v>
      </c>
      <c r="D1415">
        <v>-114250000</v>
      </c>
    </row>
    <row r="1416" spans="1:4">
      <c r="A1416" s="24">
        <v>501020010296</v>
      </c>
      <c r="B1416" t="s">
        <v>343</v>
      </c>
      <c r="C1416" s="4">
        <v>18</v>
      </c>
      <c r="D1416">
        <v>487390000</v>
      </c>
    </row>
    <row r="1417" spans="1:4">
      <c r="A1417" s="24">
        <v>501020010296</v>
      </c>
      <c r="B1417" t="s">
        <v>63</v>
      </c>
      <c r="C1417" s="4">
        <v>19</v>
      </c>
      <c r="D1417">
        <v>21000000</v>
      </c>
    </row>
    <row r="1418" spans="1:4">
      <c r="A1418" s="24">
        <v>501020010296</v>
      </c>
      <c r="B1418" t="s">
        <v>79</v>
      </c>
      <c r="C1418" s="4">
        <v>35</v>
      </c>
      <c r="D1418">
        <v>5000000</v>
      </c>
    </row>
    <row r="1419" spans="1:4">
      <c r="A1419" s="24">
        <v>501020010296</v>
      </c>
      <c r="B1419" t="s">
        <v>341</v>
      </c>
      <c r="C1419" s="4">
        <v>38</v>
      </c>
      <c r="D1419">
        <v>26000000</v>
      </c>
    </row>
    <row r="1420" spans="1:4">
      <c r="A1420" s="24">
        <v>501020010296</v>
      </c>
      <c r="B1420" t="s">
        <v>342</v>
      </c>
      <c r="C1420" s="4">
        <v>39</v>
      </c>
      <c r="D1420">
        <v>513390000</v>
      </c>
    </row>
    <row r="1421" spans="1:4">
      <c r="A1421" s="24">
        <v>558549010295</v>
      </c>
      <c r="B1421" t="s">
        <v>333</v>
      </c>
      <c r="C1421" s="4">
        <v>11</v>
      </c>
      <c r="D1421">
        <v>75743800</v>
      </c>
    </row>
    <row r="1422" spans="1:4">
      <c r="A1422" s="24">
        <v>558549010295</v>
      </c>
      <c r="B1422" t="s">
        <v>334</v>
      </c>
      <c r="C1422" s="4">
        <v>12</v>
      </c>
      <c r="D1422">
        <v>505220084</v>
      </c>
    </row>
    <row r="1423" spans="1:4">
      <c r="A1423" s="24">
        <v>558549010295</v>
      </c>
      <c r="B1423" t="s">
        <v>335</v>
      </c>
      <c r="C1423" s="4">
        <v>13</v>
      </c>
      <c r="D1423">
        <v>4722000</v>
      </c>
    </row>
    <row r="1424" spans="1:4">
      <c r="A1424" s="24">
        <v>558549010295</v>
      </c>
      <c r="B1424" t="s">
        <v>337</v>
      </c>
      <c r="C1424" s="4">
        <v>15</v>
      </c>
      <c r="D1424">
        <v>-86775000</v>
      </c>
    </row>
    <row r="1425" spans="1:4">
      <c r="A1425" s="24">
        <v>558549010295</v>
      </c>
      <c r="B1425" t="s">
        <v>338</v>
      </c>
      <c r="C1425" s="4">
        <v>16</v>
      </c>
      <c r="D1425">
        <v>3152893</v>
      </c>
    </row>
    <row r="1426" spans="1:4">
      <c r="A1426" s="24">
        <v>558549010295</v>
      </c>
      <c r="B1426" t="s">
        <v>339</v>
      </c>
      <c r="C1426" s="4">
        <v>17</v>
      </c>
      <c r="D1426">
        <v>306997</v>
      </c>
    </row>
    <row r="1427" spans="1:4">
      <c r="A1427" s="24">
        <v>558549010295</v>
      </c>
      <c r="B1427" t="s">
        <v>343</v>
      </c>
      <c r="C1427" s="4">
        <v>18</v>
      </c>
      <c r="D1427">
        <v>502370774</v>
      </c>
    </row>
    <row r="1428" spans="1:4">
      <c r="A1428" s="24">
        <v>558549010295</v>
      </c>
      <c r="B1428" t="s">
        <v>63</v>
      </c>
      <c r="C1428" s="4">
        <v>19</v>
      </c>
      <c r="D1428">
        <v>4508732</v>
      </c>
    </row>
    <row r="1429" spans="1:4">
      <c r="A1429" s="24">
        <v>558549010295</v>
      </c>
      <c r="B1429" t="s">
        <v>67</v>
      </c>
      <c r="C1429" s="4">
        <v>23</v>
      </c>
      <c r="D1429">
        <v>196245</v>
      </c>
    </row>
    <row r="1430" spans="1:4">
      <c r="A1430" s="24">
        <v>558549010295</v>
      </c>
      <c r="B1430" t="s">
        <v>68</v>
      </c>
      <c r="C1430" s="4">
        <v>24</v>
      </c>
      <c r="D1430">
        <v>206723</v>
      </c>
    </row>
    <row r="1431" spans="1:4">
      <c r="A1431" s="24">
        <v>558549010295</v>
      </c>
      <c r="B1431" t="s">
        <v>69</v>
      </c>
      <c r="C1431" s="4">
        <v>25</v>
      </c>
      <c r="D1431">
        <v>149762</v>
      </c>
    </row>
    <row r="1432" spans="1:4">
      <c r="A1432" s="24">
        <v>558549010295</v>
      </c>
      <c r="B1432" t="s">
        <v>70</v>
      </c>
      <c r="C1432" s="4">
        <v>26</v>
      </c>
      <c r="D1432">
        <v>36520</v>
      </c>
    </row>
    <row r="1433" spans="1:4">
      <c r="A1433" s="24">
        <v>558549010295</v>
      </c>
      <c r="B1433" t="s">
        <v>72</v>
      </c>
      <c r="C1433" s="4">
        <v>28</v>
      </c>
      <c r="D1433">
        <v>49328</v>
      </c>
    </row>
    <row r="1434" spans="1:4">
      <c r="A1434" s="24">
        <v>558549010295</v>
      </c>
      <c r="B1434" t="s">
        <v>73</v>
      </c>
      <c r="C1434" s="4">
        <v>29</v>
      </c>
      <c r="D1434">
        <v>357249</v>
      </c>
    </row>
    <row r="1435" spans="1:4">
      <c r="A1435" s="24">
        <v>558549010295</v>
      </c>
      <c r="B1435" t="s">
        <v>74</v>
      </c>
      <c r="C1435" s="4">
        <v>30</v>
      </c>
      <c r="D1435">
        <v>779460</v>
      </c>
    </row>
    <row r="1436" spans="1:4">
      <c r="A1436" s="24">
        <v>558549010295</v>
      </c>
      <c r="B1436" t="s">
        <v>76</v>
      </c>
      <c r="C1436" s="4">
        <v>32</v>
      </c>
      <c r="D1436">
        <v>248367</v>
      </c>
    </row>
    <row r="1437" spans="1:4">
      <c r="A1437" s="24">
        <v>558549010295</v>
      </c>
      <c r="B1437" t="s">
        <v>77</v>
      </c>
      <c r="C1437" s="4">
        <v>33</v>
      </c>
      <c r="D1437">
        <v>484623</v>
      </c>
    </row>
    <row r="1438" spans="1:4">
      <c r="A1438" s="24">
        <v>558549010295</v>
      </c>
      <c r="B1438" t="s">
        <v>340</v>
      </c>
      <c r="C1438" s="4">
        <v>36</v>
      </c>
      <c r="D1438">
        <v>108162</v>
      </c>
    </row>
    <row r="1439" spans="1:4">
      <c r="A1439" s="24">
        <v>558549010295</v>
      </c>
      <c r="B1439" t="s">
        <v>80</v>
      </c>
      <c r="C1439" s="4">
        <v>37</v>
      </c>
      <c r="D1439">
        <v>4427840</v>
      </c>
    </row>
    <row r="1440" spans="1:4">
      <c r="A1440" s="24">
        <v>558549010295</v>
      </c>
      <c r="B1440" t="s">
        <v>341</v>
      </c>
      <c r="C1440" s="4">
        <v>38</v>
      </c>
      <c r="D1440">
        <v>11553011</v>
      </c>
    </row>
    <row r="1441" spans="1:4">
      <c r="A1441" s="24">
        <v>558549010295</v>
      </c>
      <c r="B1441" t="s">
        <v>342</v>
      </c>
      <c r="C1441" s="4">
        <v>39</v>
      </c>
      <c r="D1441">
        <v>513923785</v>
      </c>
    </row>
    <row r="1442" spans="1:4">
      <c r="A1442" s="24">
        <v>302605020299</v>
      </c>
      <c r="B1442" t="s">
        <v>333</v>
      </c>
      <c r="C1442" s="4">
        <v>11</v>
      </c>
      <c r="D1442">
        <v>126670435</v>
      </c>
    </row>
    <row r="1443" spans="1:4">
      <c r="A1443" s="24">
        <v>302605020299</v>
      </c>
      <c r="B1443" t="s">
        <v>334</v>
      </c>
      <c r="C1443" s="4">
        <v>12</v>
      </c>
      <c r="D1443">
        <v>152943421</v>
      </c>
    </row>
    <row r="1444" spans="1:4">
      <c r="A1444" s="24">
        <v>302605020299</v>
      </c>
      <c r="B1444" t="s">
        <v>335</v>
      </c>
      <c r="C1444" s="4">
        <v>13</v>
      </c>
      <c r="D1444">
        <v>304778</v>
      </c>
    </row>
    <row r="1445" spans="1:4">
      <c r="A1445" s="24">
        <v>302605020299</v>
      </c>
      <c r="B1445" t="s">
        <v>337</v>
      </c>
      <c r="C1445" s="4">
        <v>15</v>
      </c>
      <c r="D1445">
        <v>-149683502</v>
      </c>
    </row>
    <row r="1446" spans="1:4">
      <c r="A1446" s="24">
        <v>302605020299</v>
      </c>
      <c r="B1446" t="s">
        <v>338</v>
      </c>
      <c r="C1446" s="4">
        <v>16</v>
      </c>
      <c r="D1446">
        <v>297834</v>
      </c>
    </row>
    <row r="1447" spans="1:4">
      <c r="A1447" s="24">
        <v>302605020299</v>
      </c>
      <c r="B1447" t="s">
        <v>343</v>
      </c>
      <c r="C1447" s="4">
        <v>18</v>
      </c>
      <c r="D1447">
        <v>130532966</v>
      </c>
    </row>
    <row r="1448" spans="1:4">
      <c r="A1448" s="24">
        <v>302605020299</v>
      </c>
      <c r="B1448" t="s">
        <v>63</v>
      </c>
      <c r="C1448" s="4">
        <v>19</v>
      </c>
      <c r="D1448">
        <v>414990</v>
      </c>
    </row>
    <row r="1449" spans="1:4">
      <c r="A1449" s="24">
        <v>302605020299</v>
      </c>
      <c r="B1449" t="s">
        <v>67</v>
      </c>
      <c r="C1449" s="4">
        <v>23</v>
      </c>
      <c r="D1449">
        <v>104657</v>
      </c>
    </row>
    <row r="1450" spans="1:4">
      <c r="A1450" s="24">
        <v>302605020299</v>
      </c>
      <c r="B1450" t="s">
        <v>68</v>
      </c>
      <c r="C1450" s="4">
        <v>24</v>
      </c>
      <c r="D1450">
        <v>55140</v>
      </c>
    </row>
    <row r="1451" spans="1:4">
      <c r="A1451" s="24">
        <v>302605020299</v>
      </c>
      <c r="B1451" t="s">
        <v>69</v>
      </c>
      <c r="C1451" s="4">
        <v>25</v>
      </c>
      <c r="D1451">
        <v>49709</v>
      </c>
    </row>
    <row r="1452" spans="1:4">
      <c r="A1452" s="24">
        <v>302605020299</v>
      </c>
      <c r="B1452" t="s">
        <v>70</v>
      </c>
      <c r="C1452" s="4">
        <v>26</v>
      </c>
      <c r="D1452">
        <v>30000</v>
      </c>
    </row>
    <row r="1453" spans="1:4">
      <c r="A1453" s="24">
        <v>302605020299</v>
      </c>
      <c r="B1453" t="s">
        <v>75</v>
      </c>
      <c r="C1453" s="4">
        <v>31</v>
      </c>
      <c r="D1453">
        <v>354152</v>
      </c>
    </row>
    <row r="1454" spans="1:4">
      <c r="A1454" s="24">
        <v>302605020299</v>
      </c>
      <c r="B1454" t="s">
        <v>76</v>
      </c>
      <c r="C1454" s="4">
        <v>32</v>
      </c>
      <c r="D1454">
        <v>41550</v>
      </c>
    </row>
    <row r="1455" spans="1:4">
      <c r="A1455" s="24">
        <v>302605020299</v>
      </c>
      <c r="B1455" t="s">
        <v>77</v>
      </c>
      <c r="C1455" s="4">
        <v>33</v>
      </c>
      <c r="D1455">
        <v>118824</v>
      </c>
    </row>
    <row r="1456" spans="1:4">
      <c r="A1456" s="24">
        <v>302605020299</v>
      </c>
      <c r="B1456" t="s">
        <v>340</v>
      </c>
      <c r="C1456" s="4">
        <v>36</v>
      </c>
      <c r="D1456">
        <v>307128</v>
      </c>
    </row>
    <row r="1457" spans="1:4">
      <c r="A1457" s="24">
        <v>302605020299</v>
      </c>
      <c r="B1457" t="s">
        <v>341</v>
      </c>
      <c r="C1457" s="4">
        <v>38</v>
      </c>
      <c r="D1457">
        <v>1476150</v>
      </c>
    </row>
    <row r="1458" spans="1:4">
      <c r="A1458" s="24">
        <v>302605020299</v>
      </c>
      <c r="B1458" t="s">
        <v>342</v>
      </c>
      <c r="C1458" s="4">
        <v>39</v>
      </c>
      <c r="D1458">
        <v>132009116</v>
      </c>
    </row>
    <row r="1459" spans="1:4">
      <c r="A1459" s="24">
        <v>302666020297</v>
      </c>
      <c r="B1459" t="s">
        <v>333</v>
      </c>
      <c r="C1459" s="4">
        <v>11</v>
      </c>
      <c r="D1459">
        <v>28901360</v>
      </c>
    </row>
    <row r="1460" spans="1:4">
      <c r="A1460" s="24">
        <v>302666020297</v>
      </c>
      <c r="B1460" t="s">
        <v>334</v>
      </c>
      <c r="C1460" s="4">
        <v>12</v>
      </c>
      <c r="D1460">
        <v>72830113</v>
      </c>
    </row>
    <row r="1461" spans="1:4">
      <c r="A1461" s="24">
        <v>302666020297</v>
      </c>
      <c r="B1461" t="s">
        <v>335</v>
      </c>
      <c r="C1461" s="4">
        <v>13</v>
      </c>
      <c r="D1461">
        <v>111060</v>
      </c>
    </row>
    <row r="1462" spans="1:4">
      <c r="A1462" s="24">
        <v>302666020297</v>
      </c>
      <c r="B1462" t="s">
        <v>337</v>
      </c>
      <c r="C1462" s="4">
        <v>15</v>
      </c>
      <c r="D1462">
        <v>-30152520</v>
      </c>
    </row>
    <row r="1463" spans="1:4">
      <c r="A1463" s="24">
        <v>302666020297</v>
      </c>
      <c r="B1463" t="s">
        <v>338</v>
      </c>
      <c r="C1463" s="4">
        <v>16</v>
      </c>
      <c r="D1463">
        <v>105892</v>
      </c>
    </row>
    <row r="1464" spans="1:4">
      <c r="A1464" s="24">
        <v>302666020297</v>
      </c>
      <c r="B1464" t="s">
        <v>343</v>
      </c>
      <c r="C1464" s="4">
        <v>18</v>
      </c>
      <c r="D1464">
        <v>71795905</v>
      </c>
    </row>
    <row r="1465" spans="1:4">
      <c r="A1465" s="24">
        <v>302666020297</v>
      </c>
      <c r="B1465" t="s">
        <v>63</v>
      </c>
      <c r="C1465" s="4">
        <v>19</v>
      </c>
      <c r="D1465">
        <v>213990</v>
      </c>
    </row>
    <row r="1466" spans="1:4">
      <c r="A1466" s="24">
        <v>302666020297</v>
      </c>
      <c r="B1466" t="s">
        <v>66</v>
      </c>
      <c r="C1466" s="4">
        <v>22</v>
      </c>
      <c r="D1466">
        <v>10000</v>
      </c>
    </row>
    <row r="1467" spans="1:4">
      <c r="A1467" s="24">
        <v>302666020297</v>
      </c>
      <c r="B1467" t="s">
        <v>67</v>
      </c>
      <c r="C1467" s="4">
        <v>23</v>
      </c>
      <c r="D1467">
        <v>44658</v>
      </c>
    </row>
    <row r="1468" spans="1:4">
      <c r="A1468" s="24">
        <v>302666020297</v>
      </c>
      <c r="B1468" t="s">
        <v>68</v>
      </c>
      <c r="C1468" s="4">
        <v>24</v>
      </c>
      <c r="D1468">
        <v>25140</v>
      </c>
    </row>
    <row r="1469" spans="1:4">
      <c r="A1469" s="24">
        <v>302666020297</v>
      </c>
      <c r="B1469" t="s">
        <v>69</v>
      </c>
      <c r="C1469" s="4">
        <v>25</v>
      </c>
      <c r="D1469">
        <v>29710</v>
      </c>
    </row>
    <row r="1470" spans="1:4">
      <c r="A1470" s="24">
        <v>302666020297</v>
      </c>
      <c r="B1470" t="s">
        <v>70</v>
      </c>
      <c r="C1470" s="4">
        <v>26</v>
      </c>
      <c r="D1470">
        <v>45200</v>
      </c>
    </row>
    <row r="1471" spans="1:4">
      <c r="A1471" s="24">
        <v>302666020297</v>
      </c>
      <c r="B1471" t="s">
        <v>74</v>
      </c>
      <c r="C1471" s="4">
        <v>30</v>
      </c>
      <c r="D1471">
        <v>12445</v>
      </c>
    </row>
    <row r="1472" spans="1:4">
      <c r="A1472" s="24">
        <v>302666020297</v>
      </c>
      <c r="B1472" t="s">
        <v>75</v>
      </c>
      <c r="C1472" s="4">
        <v>31</v>
      </c>
      <c r="D1472">
        <v>154150</v>
      </c>
    </row>
    <row r="1473" spans="1:4">
      <c r="A1473" s="24">
        <v>302666020297</v>
      </c>
      <c r="B1473" t="s">
        <v>76</v>
      </c>
      <c r="C1473" s="4">
        <v>32</v>
      </c>
      <c r="D1473">
        <v>41550</v>
      </c>
    </row>
    <row r="1474" spans="1:4">
      <c r="A1474" s="24">
        <v>302666020297</v>
      </c>
      <c r="B1474" t="s">
        <v>77</v>
      </c>
      <c r="C1474" s="4">
        <v>33</v>
      </c>
      <c r="D1474">
        <v>48248</v>
      </c>
    </row>
    <row r="1475" spans="1:4">
      <c r="A1475" s="24">
        <v>302666020297</v>
      </c>
      <c r="B1475" t="s">
        <v>79</v>
      </c>
      <c r="C1475" s="4">
        <v>35</v>
      </c>
      <c r="D1475">
        <v>22100</v>
      </c>
    </row>
    <row r="1476" spans="1:4">
      <c r="A1476" s="24">
        <v>302666020297</v>
      </c>
      <c r="B1476" t="s">
        <v>340</v>
      </c>
      <c r="C1476" s="4">
        <v>36</v>
      </c>
      <c r="D1476">
        <v>107120</v>
      </c>
    </row>
    <row r="1477" spans="1:4">
      <c r="A1477" s="24">
        <v>302666020297</v>
      </c>
      <c r="B1477" t="s">
        <v>341</v>
      </c>
      <c r="C1477" s="4">
        <v>38</v>
      </c>
      <c r="D1477">
        <v>754311</v>
      </c>
    </row>
    <row r="1478" spans="1:4">
      <c r="A1478" s="24">
        <v>302666020297</v>
      </c>
      <c r="B1478" t="s">
        <v>342</v>
      </c>
      <c r="C1478" s="4">
        <v>39</v>
      </c>
      <c r="D1478">
        <v>72550216</v>
      </c>
    </row>
    <row r="1479" spans="1:4">
      <c r="A1479" s="24">
        <v>306758010298</v>
      </c>
      <c r="B1479" t="s">
        <v>333</v>
      </c>
      <c r="C1479" s="4">
        <v>11</v>
      </c>
      <c r="D1479">
        <v>33395200</v>
      </c>
    </row>
    <row r="1480" spans="1:4">
      <c r="A1480" s="24">
        <v>306758010298</v>
      </c>
      <c r="B1480" t="s">
        <v>334</v>
      </c>
      <c r="C1480" s="4">
        <v>12</v>
      </c>
      <c r="D1480">
        <v>541995700</v>
      </c>
    </row>
    <row r="1481" spans="1:4">
      <c r="A1481" s="24">
        <v>306758010298</v>
      </c>
      <c r="B1481" t="s">
        <v>337</v>
      </c>
      <c r="C1481" s="4">
        <v>15</v>
      </c>
      <c r="D1481">
        <v>-30304000</v>
      </c>
    </row>
    <row r="1482" spans="1:4">
      <c r="A1482" s="24">
        <v>306758010298</v>
      </c>
      <c r="B1482" t="s">
        <v>343</v>
      </c>
      <c r="C1482" s="4">
        <v>18</v>
      </c>
      <c r="D1482">
        <v>545086900</v>
      </c>
    </row>
    <row r="1483" spans="1:4">
      <c r="A1483" s="24">
        <v>306758010298</v>
      </c>
      <c r="B1483" t="s">
        <v>63</v>
      </c>
      <c r="C1483" s="4">
        <v>19</v>
      </c>
      <c r="D1483">
        <v>635000</v>
      </c>
    </row>
    <row r="1484" spans="1:4">
      <c r="A1484" s="24">
        <v>306758010298</v>
      </c>
      <c r="B1484" t="s">
        <v>67</v>
      </c>
      <c r="C1484" s="4">
        <v>23</v>
      </c>
      <c r="D1484">
        <v>18000</v>
      </c>
    </row>
    <row r="1485" spans="1:4">
      <c r="A1485" s="24">
        <v>306758010298</v>
      </c>
      <c r="B1485" t="s">
        <v>68</v>
      </c>
      <c r="C1485" s="4">
        <v>24</v>
      </c>
      <c r="D1485">
        <v>15000</v>
      </c>
    </row>
    <row r="1486" spans="1:4">
      <c r="A1486" s="24">
        <v>306758010298</v>
      </c>
      <c r="B1486" t="s">
        <v>69</v>
      </c>
      <c r="C1486" s="4">
        <v>25</v>
      </c>
      <c r="D1486">
        <v>48000</v>
      </c>
    </row>
    <row r="1487" spans="1:4">
      <c r="A1487" s="24">
        <v>306758010298</v>
      </c>
      <c r="B1487" t="s">
        <v>70</v>
      </c>
      <c r="C1487" s="4">
        <v>26</v>
      </c>
      <c r="D1487">
        <v>15000</v>
      </c>
    </row>
    <row r="1488" spans="1:4">
      <c r="A1488" s="24">
        <v>306758010298</v>
      </c>
      <c r="B1488" t="s">
        <v>340</v>
      </c>
      <c r="C1488" s="4">
        <v>36</v>
      </c>
      <c r="D1488">
        <v>1750000</v>
      </c>
    </row>
    <row r="1489" spans="1:4">
      <c r="A1489" s="24">
        <v>306758010298</v>
      </c>
      <c r="B1489" t="s">
        <v>80</v>
      </c>
      <c r="C1489" s="4">
        <v>37</v>
      </c>
      <c r="D1489">
        <v>5040092</v>
      </c>
    </row>
    <row r="1490" spans="1:4">
      <c r="A1490" s="24">
        <v>306758010298</v>
      </c>
      <c r="B1490" t="s">
        <v>341</v>
      </c>
      <c r="C1490" s="4">
        <v>38</v>
      </c>
      <c r="D1490">
        <v>7521092</v>
      </c>
    </row>
    <row r="1491" spans="1:4">
      <c r="A1491" s="24">
        <v>306758010298</v>
      </c>
      <c r="B1491" t="s">
        <v>342</v>
      </c>
      <c r="C1491" s="4">
        <v>39</v>
      </c>
      <c r="D1491">
        <v>552607992</v>
      </c>
    </row>
    <row r="1492" spans="1:4">
      <c r="A1492" s="24">
        <v>302695020300</v>
      </c>
      <c r="B1492" t="s">
        <v>333</v>
      </c>
      <c r="C1492" s="4">
        <v>11</v>
      </c>
      <c r="D1492">
        <v>42541750</v>
      </c>
    </row>
    <row r="1493" spans="1:4">
      <c r="A1493" s="24">
        <v>302695020300</v>
      </c>
      <c r="B1493" t="s">
        <v>334</v>
      </c>
      <c r="C1493" s="4">
        <v>12</v>
      </c>
      <c r="D1493">
        <v>82998138</v>
      </c>
    </row>
    <row r="1494" spans="1:4">
      <c r="A1494" s="24">
        <v>302695020300</v>
      </c>
      <c r="B1494" t="s">
        <v>335</v>
      </c>
      <c r="C1494" s="4">
        <v>13</v>
      </c>
      <c r="D1494">
        <v>320154</v>
      </c>
    </row>
    <row r="1495" spans="1:4">
      <c r="A1495" s="24">
        <v>302695020300</v>
      </c>
      <c r="B1495" t="s">
        <v>336</v>
      </c>
      <c r="C1495" s="4">
        <v>14</v>
      </c>
      <c r="D1495">
        <v>345220</v>
      </c>
    </row>
    <row r="1496" spans="1:4">
      <c r="A1496" s="24">
        <v>302695020300</v>
      </c>
      <c r="B1496" t="s">
        <v>337</v>
      </c>
      <c r="C1496" s="4">
        <v>15</v>
      </c>
      <c r="D1496">
        <v>-54585250</v>
      </c>
    </row>
    <row r="1497" spans="1:4">
      <c r="A1497" s="24">
        <v>302695020300</v>
      </c>
      <c r="B1497" t="s">
        <v>343</v>
      </c>
      <c r="C1497" s="4">
        <v>18</v>
      </c>
      <c r="D1497">
        <v>71620012</v>
      </c>
    </row>
    <row r="1498" spans="1:4">
      <c r="A1498" s="24">
        <v>302695020300</v>
      </c>
      <c r="B1498" t="s">
        <v>63</v>
      </c>
      <c r="C1498" s="4">
        <v>19</v>
      </c>
      <c r="D1498">
        <v>2955750</v>
      </c>
    </row>
    <row r="1499" spans="1:4">
      <c r="A1499" s="24">
        <v>302695020300</v>
      </c>
      <c r="B1499" t="s">
        <v>66</v>
      </c>
      <c r="C1499" s="4">
        <v>22</v>
      </c>
      <c r="D1499">
        <v>10000</v>
      </c>
    </row>
    <row r="1500" spans="1:4">
      <c r="A1500" s="24">
        <v>302695020300</v>
      </c>
      <c r="B1500" t="s">
        <v>67</v>
      </c>
      <c r="C1500" s="4">
        <v>23</v>
      </c>
      <c r="D1500">
        <v>201544</v>
      </c>
    </row>
    <row r="1501" spans="1:4">
      <c r="A1501" s="24">
        <v>302695020300</v>
      </c>
      <c r="B1501" t="s">
        <v>68</v>
      </c>
      <c r="C1501" s="4">
        <v>24</v>
      </c>
      <c r="D1501">
        <v>205460</v>
      </c>
    </row>
    <row r="1502" spans="1:4">
      <c r="A1502" s="24">
        <v>302695020300</v>
      </c>
      <c r="B1502" t="s">
        <v>69</v>
      </c>
      <c r="C1502" s="4">
        <v>25</v>
      </c>
      <c r="D1502">
        <v>183310</v>
      </c>
    </row>
    <row r="1503" spans="1:4">
      <c r="A1503" s="24">
        <v>302695020300</v>
      </c>
      <c r="B1503" t="s">
        <v>72</v>
      </c>
      <c r="C1503" s="4">
        <v>28</v>
      </c>
      <c r="D1503">
        <v>300000</v>
      </c>
    </row>
    <row r="1504" spans="1:4">
      <c r="A1504" s="24">
        <v>302695020300</v>
      </c>
      <c r="B1504" t="s">
        <v>73</v>
      </c>
      <c r="C1504" s="4">
        <v>29</v>
      </c>
      <c r="D1504">
        <v>99130</v>
      </c>
    </row>
    <row r="1505" spans="1:6">
      <c r="A1505" s="24">
        <v>302695020300</v>
      </c>
      <c r="B1505" t="s">
        <v>74</v>
      </c>
      <c r="C1505" s="4">
        <v>30</v>
      </c>
      <c r="D1505">
        <v>78177</v>
      </c>
    </row>
    <row r="1506" spans="1:6">
      <c r="A1506" s="24">
        <v>302695020300</v>
      </c>
      <c r="B1506" t="s">
        <v>75</v>
      </c>
      <c r="C1506" s="4">
        <v>31</v>
      </c>
      <c r="D1506">
        <v>150000</v>
      </c>
    </row>
    <row r="1507" spans="1:6">
      <c r="A1507" s="24">
        <v>302695020300</v>
      </c>
      <c r="B1507" t="s">
        <v>76</v>
      </c>
      <c r="C1507" s="4">
        <v>32</v>
      </c>
      <c r="D1507">
        <v>298540</v>
      </c>
    </row>
    <row r="1508" spans="1:6">
      <c r="A1508" s="24">
        <v>302695020300</v>
      </c>
      <c r="B1508" t="s">
        <v>77</v>
      </c>
      <c r="C1508" s="4">
        <v>33</v>
      </c>
      <c r="D1508">
        <v>284065</v>
      </c>
    </row>
    <row r="1509" spans="1:6">
      <c r="A1509" s="24">
        <v>302695020300</v>
      </c>
      <c r="B1509" t="s">
        <v>78</v>
      </c>
      <c r="C1509" s="4">
        <v>34</v>
      </c>
      <c r="D1509">
        <v>252671</v>
      </c>
    </row>
    <row r="1510" spans="1:6">
      <c r="A1510" s="24">
        <v>302695020300</v>
      </c>
      <c r="B1510" t="s">
        <v>340</v>
      </c>
      <c r="C1510" s="4">
        <v>36</v>
      </c>
      <c r="D1510">
        <v>112346</v>
      </c>
    </row>
    <row r="1511" spans="1:6">
      <c r="A1511" s="24">
        <v>302695020300</v>
      </c>
      <c r="B1511" t="s">
        <v>80</v>
      </c>
      <c r="C1511" s="4">
        <v>37</v>
      </c>
      <c r="D1511">
        <v>12250</v>
      </c>
    </row>
    <row r="1512" spans="1:6">
      <c r="A1512" s="24">
        <v>302695020300</v>
      </c>
      <c r="B1512" t="s">
        <v>341</v>
      </c>
      <c r="C1512" s="4">
        <v>38</v>
      </c>
      <c r="D1512">
        <v>5143243</v>
      </c>
    </row>
    <row r="1513" spans="1:6">
      <c r="A1513" s="24">
        <v>302695020300</v>
      </c>
      <c r="B1513" t="s">
        <v>342</v>
      </c>
      <c r="C1513" s="4">
        <v>39</v>
      </c>
      <c r="D1513">
        <v>76763255</v>
      </c>
    </row>
    <row r="1514" spans="1:6">
      <c r="A1514" s="24">
        <v>302666010301</v>
      </c>
      <c r="B1514" t="s">
        <v>343</v>
      </c>
      <c r="C1514" s="4">
        <v>18</v>
      </c>
      <c r="D1514" s="30">
        <v>12062000</v>
      </c>
      <c r="E1514" s="30"/>
      <c r="F1514" s="30"/>
    </row>
    <row r="1515" spans="1:6">
      <c r="A1515" s="24">
        <v>302666010301</v>
      </c>
      <c r="B1515" t="s">
        <v>63</v>
      </c>
      <c r="C1515" s="4">
        <v>19</v>
      </c>
      <c r="D1515">
        <v>2500000</v>
      </c>
    </row>
    <row r="1516" spans="1:6">
      <c r="A1516" s="24">
        <v>302666010301</v>
      </c>
      <c r="B1516" t="s">
        <v>74</v>
      </c>
      <c r="C1516" s="4">
        <v>30</v>
      </c>
      <c r="D1516">
        <v>120000</v>
      </c>
    </row>
    <row r="1517" spans="1:6">
      <c r="A1517" s="24">
        <v>302666010301</v>
      </c>
      <c r="B1517" t="s">
        <v>79</v>
      </c>
      <c r="C1517" s="4">
        <v>35</v>
      </c>
      <c r="D1517">
        <v>3500000</v>
      </c>
    </row>
    <row r="1518" spans="1:6">
      <c r="A1518" s="24">
        <v>302666010301</v>
      </c>
      <c r="B1518" t="s">
        <v>341</v>
      </c>
      <c r="C1518" s="4">
        <v>38</v>
      </c>
      <c r="D1518">
        <v>6120000</v>
      </c>
    </row>
    <row r="1519" spans="1:6">
      <c r="A1519" s="24">
        <v>302666010301</v>
      </c>
      <c r="B1519" t="s">
        <v>342</v>
      </c>
      <c r="C1519" s="4">
        <v>39</v>
      </c>
      <c r="D1519">
        <v>18182000</v>
      </c>
    </row>
    <row r="1520" spans="1:6">
      <c r="A1520" s="24">
        <v>507616010299</v>
      </c>
      <c r="B1520" t="s">
        <v>333</v>
      </c>
      <c r="C1520" s="4">
        <v>11</v>
      </c>
      <c r="D1520">
        <v>13415815</v>
      </c>
    </row>
    <row r="1521" spans="1:4">
      <c r="A1521" s="24">
        <v>507616010299</v>
      </c>
      <c r="B1521" t="s">
        <v>334</v>
      </c>
      <c r="C1521" s="4">
        <v>12</v>
      </c>
      <c r="D1521">
        <v>189934200</v>
      </c>
    </row>
    <row r="1522" spans="1:4">
      <c r="A1522" s="24">
        <v>507616010299</v>
      </c>
      <c r="B1522" t="s">
        <v>335</v>
      </c>
      <c r="C1522" s="4">
        <v>13</v>
      </c>
      <c r="D1522">
        <v>1341396</v>
      </c>
    </row>
    <row r="1523" spans="1:4">
      <c r="A1523" s="24">
        <v>507616010299</v>
      </c>
      <c r="B1523" t="s">
        <v>337</v>
      </c>
      <c r="C1523" s="4">
        <v>15</v>
      </c>
      <c r="D1523">
        <v>-13426130</v>
      </c>
    </row>
    <row r="1524" spans="1:4">
      <c r="A1524" s="24">
        <v>507616010299</v>
      </c>
      <c r="B1524" t="s">
        <v>338</v>
      </c>
      <c r="C1524" s="4">
        <v>16</v>
      </c>
      <c r="D1524">
        <v>2083457</v>
      </c>
    </row>
    <row r="1525" spans="1:4">
      <c r="A1525" s="24">
        <v>507616010299</v>
      </c>
      <c r="B1525" t="s">
        <v>339</v>
      </c>
      <c r="C1525" s="4">
        <v>17</v>
      </c>
      <c r="D1525">
        <v>196392</v>
      </c>
    </row>
    <row r="1526" spans="1:4">
      <c r="A1526" s="24">
        <v>507616010299</v>
      </c>
      <c r="B1526" t="s">
        <v>343</v>
      </c>
      <c r="C1526" s="4">
        <v>18</v>
      </c>
      <c r="D1526">
        <v>193545130</v>
      </c>
    </row>
    <row r="1527" spans="1:4">
      <c r="A1527" s="24">
        <v>507616010299</v>
      </c>
      <c r="B1527" t="s">
        <v>63</v>
      </c>
      <c r="C1527" s="4">
        <v>19</v>
      </c>
      <c r="D1527">
        <v>1816730</v>
      </c>
    </row>
    <row r="1528" spans="1:4">
      <c r="A1528" s="24">
        <v>507616010299</v>
      </c>
      <c r="B1528" t="s">
        <v>67</v>
      </c>
      <c r="C1528" s="4">
        <v>23</v>
      </c>
      <c r="D1528">
        <v>48571</v>
      </c>
    </row>
    <row r="1529" spans="1:4">
      <c r="A1529" s="24">
        <v>507616010299</v>
      </c>
      <c r="B1529" t="s">
        <v>68</v>
      </c>
      <c r="C1529" s="4">
        <v>24</v>
      </c>
      <c r="D1529">
        <v>148449</v>
      </c>
    </row>
    <row r="1530" spans="1:4">
      <c r="A1530" s="24">
        <v>507616010299</v>
      </c>
      <c r="B1530" t="s">
        <v>69</v>
      </c>
      <c r="C1530" s="4">
        <v>25</v>
      </c>
      <c r="D1530">
        <v>50138</v>
      </c>
    </row>
    <row r="1531" spans="1:4">
      <c r="A1531" s="24">
        <v>507616010299</v>
      </c>
      <c r="B1531" t="s">
        <v>72</v>
      </c>
      <c r="C1531" s="4">
        <v>28</v>
      </c>
      <c r="D1531">
        <v>35267</v>
      </c>
    </row>
    <row r="1532" spans="1:4">
      <c r="A1532" s="24">
        <v>507616010299</v>
      </c>
      <c r="B1532" t="s">
        <v>73</v>
      </c>
      <c r="C1532" s="4">
        <v>29</v>
      </c>
      <c r="D1532">
        <v>189732</v>
      </c>
    </row>
    <row r="1533" spans="1:4">
      <c r="A1533" s="24">
        <v>507616010299</v>
      </c>
      <c r="B1533" t="s">
        <v>74</v>
      </c>
      <c r="C1533" s="4">
        <v>30</v>
      </c>
      <c r="D1533">
        <v>180380</v>
      </c>
    </row>
    <row r="1534" spans="1:4">
      <c r="A1534" s="24">
        <v>507616010299</v>
      </c>
      <c r="B1534" t="s">
        <v>75</v>
      </c>
      <c r="C1534" s="4">
        <v>31</v>
      </c>
      <c r="D1534">
        <v>13875</v>
      </c>
    </row>
    <row r="1535" spans="1:4">
      <c r="A1535" s="24">
        <v>507616010299</v>
      </c>
      <c r="B1535" t="s">
        <v>77</v>
      </c>
      <c r="C1535" s="4">
        <v>33</v>
      </c>
      <c r="D1535">
        <v>126349</v>
      </c>
    </row>
    <row r="1536" spans="1:4">
      <c r="A1536" s="24">
        <v>507616010299</v>
      </c>
      <c r="B1536" t="s">
        <v>78</v>
      </c>
      <c r="C1536" s="4">
        <v>34</v>
      </c>
      <c r="D1536">
        <v>1795764</v>
      </c>
    </row>
    <row r="1537" spans="1:6">
      <c r="A1537" s="24">
        <v>507616010299</v>
      </c>
      <c r="B1537" t="s">
        <v>340</v>
      </c>
      <c r="C1537" s="4">
        <v>36</v>
      </c>
      <c r="D1537">
        <v>24872</v>
      </c>
    </row>
    <row r="1538" spans="1:6">
      <c r="A1538" s="24">
        <v>507616010299</v>
      </c>
      <c r="B1538" t="s">
        <v>341</v>
      </c>
      <c r="C1538" s="4">
        <v>38</v>
      </c>
      <c r="D1538">
        <v>4430127</v>
      </c>
    </row>
    <row r="1539" spans="1:6">
      <c r="A1539" s="24">
        <v>507616010299</v>
      </c>
      <c r="B1539" t="s">
        <v>342</v>
      </c>
      <c r="C1539" s="4">
        <v>39</v>
      </c>
      <c r="D1539">
        <v>197975257</v>
      </c>
    </row>
    <row r="1540" spans="1:6">
      <c r="A1540" s="24">
        <v>202224020302</v>
      </c>
      <c r="B1540" t="s">
        <v>343</v>
      </c>
      <c r="C1540" s="4">
        <v>18</v>
      </c>
      <c r="D1540" s="30">
        <v>112150000</v>
      </c>
      <c r="E1540" s="30"/>
      <c r="F1540" s="30"/>
    </row>
    <row r="1541" spans="1:6">
      <c r="A1541" s="24">
        <v>202224020302</v>
      </c>
      <c r="B1541" t="s">
        <v>63</v>
      </c>
      <c r="C1541" s="4">
        <v>19</v>
      </c>
      <c r="D1541">
        <v>5000000</v>
      </c>
    </row>
    <row r="1542" spans="1:6">
      <c r="A1542" s="24">
        <v>202224020302</v>
      </c>
      <c r="B1542" t="s">
        <v>79</v>
      </c>
      <c r="C1542" s="4">
        <v>35</v>
      </c>
      <c r="D1542">
        <v>10200000</v>
      </c>
    </row>
    <row r="1543" spans="1:6">
      <c r="A1543" s="24">
        <v>202224020302</v>
      </c>
      <c r="B1543" t="s">
        <v>341</v>
      </c>
      <c r="C1543" s="4">
        <v>38</v>
      </c>
      <c r="D1543">
        <v>15200000</v>
      </c>
    </row>
    <row r="1544" spans="1:6">
      <c r="A1544" s="24">
        <v>202224020302</v>
      </c>
      <c r="B1544" t="s">
        <v>342</v>
      </c>
      <c r="C1544" s="4">
        <v>39</v>
      </c>
      <c r="D1544">
        <v>127350000</v>
      </c>
    </row>
    <row r="1545" spans="1:6">
      <c r="A1545" s="24">
        <v>302602020325</v>
      </c>
      <c r="B1545" t="s">
        <v>333</v>
      </c>
      <c r="C1545" s="4">
        <v>11</v>
      </c>
      <c r="D1545">
        <v>22440191</v>
      </c>
    </row>
    <row r="1546" spans="1:6">
      <c r="A1546" s="24">
        <v>302602020325</v>
      </c>
      <c r="B1546" t="s">
        <v>334</v>
      </c>
      <c r="C1546" s="4">
        <v>12</v>
      </c>
      <c r="D1546">
        <v>2109252</v>
      </c>
    </row>
    <row r="1547" spans="1:6">
      <c r="A1547" s="24">
        <v>302602020325</v>
      </c>
      <c r="B1547" t="s">
        <v>338</v>
      </c>
      <c r="C1547" s="4">
        <v>16</v>
      </c>
      <c r="D1547">
        <v>126890</v>
      </c>
    </row>
    <row r="1548" spans="1:6">
      <c r="A1548" s="24">
        <v>302602020325</v>
      </c>
      <c r="B1548" t="s">
        <v>339</v>
      </c>
      <c r="C1548" s="4">
        <v>17</v>
      </c>
      <c r="D1548">
        <v>11506636</v>
      </c>
    </row>
    <row r="1549" spans="1:6">
      <c r="A1549" s="24">
        <v>302602020325</v>
      </c>
      <c r="B1549" t="s">
        <v>343</v>
      </c>
      <c r="C1549" s="4">
        <v>18</v>
      </c>
      <c r="D1549">
        <v>36182969</v>
      </c>
    </row>
    <row r="1550" spans="1:6">
      <c r="A1550" s="24">
        <v>302602020325</v>
      </c>
      <c r="B1550" t="s">
        <v>63</v>
      </c>
      <c r="C1550" s="4">
        <v>19</v>
      </c>
      <c r="D1550">
        <v>5094816</v>
      </c>
    </row>
    <row r="1551" spans="1:6">
      <c r="A1551" s="24">
        <v>302602020325</v>
      </c>
      <c r="B1551" t="s">
        <v>66</v>
      </c>
      <c r="C1551" s="4">
        <v>22</v>
      </c>
      <c r="D1551">
        <v>20500</v>
      </c>
    </row>
    <row r="1552" spans="1:6">
      <c r="A1552" s="24">
        <v>302602020325</v>
      </c>
      <c r="B1552" t="s">
        <v>69</v>
      </c>
      <c r="C1552" s="4">
        <v>25</v>
      </c>
      <c r="D1552">
        <v>60145</v>
      </c>
    </row>
    <row r="1553" spans="1:4">
      <c r="A1553" s="24">
        <v>302602020325</v>
      </c>
      <c r="B1553" t="s">
        <v>70</v>
      </c>
      <c r="C1553" s="4">
        <v>26</v>
      </c>
      <c r="D1553">
        <v>124614</v>
      </c>
    </row>
    <row r="1554" spans="1:4">
      <c r="A1554" s="24">
        <v>302602020325</v>
      </c>
      <c r="B1554" t="s">
        <v>72</v>
      </c>
      <c r="C1554" s="4">
        <v>28</v>
      </c>
      <c r="D1554">
        <v>116300</v>
      </c>
    </row>
    <row r="1555" spans="1:4">
      <c r="A1555" s="24">
        <v>302602020325</v>
      </c>
      <c r="B1555" t="s">
        <v>76</v>
      </c>
      <c r="C1555" s="4">
        <v>32</v>
      </c>
      <c r="D1555">
        <v>1523580</v>
      </c>
    </row>
    <row r="1556" spans="1:4">
      <c r="A1556" s="24">
        <v>302602020325</v>
      </c>
      <c r="B1556" t="s">
        <v>77</v>
      </c>
      <c r="C1556" s="4">
        <v>33</v>
      </c>
      <c r="D1556">
        <v>3330830</v>
      </c>
    </row>
    <row r="1557" spans="1:4">
      <c r="A1557" s="24">
        <v>302602020325</v>
      </c>
      <c r="B1557" t="s">
        <v>78</v>
      </c>
      <c r="C1557" s="4">
        <v>34</v>
      </c>
      <c r="D1557">
        <v>118016</v>
      </c>
    </row>
    <row r="1558" spans="1:4">
      <c r="A1558" s="24">
        <v>302602020325</v>
      </c>
      <c r="B1558" t="s">
        <v>79</v>
      </c>
      <c r="C1558" s="4">
        <v>35</v>
      </c>
      <c r="D1558">
        <v>22710</v>
      </c>
    </row>
    <row r="1559" spans="1:4">
      <c r="A1559" s="24">
        <v>302602020325</v>
      </c>
      <c r="B1559" t="s">
        <v>340</v>
      </c>
      <c r="C1559" s="4">
        <v>36</v>
      </c>
      <c r="D1559">
        <v>11553430</v>
      </c>
    </row>
    <row r="1560" spans="1:4">
      <c r="A1560" s="24">
        <v>302602020325</v>
      </c>
      <c r="B1560" t="s">
        <v>80</v>
      </c>
      <c r="C1560" s="4">
        <v>37</v>
      </c>
      <c r="D1560">
        <v>817121</v>
      </c>
    </row>
    <row r="1561" spans="1:4">
      <c r="A1561" s="24">
        <v>302602020325</v>
      </c>
      <c r="B1561" t="s">
        <v>341</v>
      </c>
      <c r="C1561" s="4">
        <v>38</v>
      </c>
      <c r="D1561">
        <v>22782062</v>
      </c>
    </row>
    <row r="1562" spans="1:4">
      <c r="A1562" s="24">
        <v>302602020325</v>
      </c>
      <c r="B1562" t="s">
        <v>342</v>
      </c>
      <c r="C1562" s="4">
        <v>39</v>
      </c>
      <c r="D1562">
        <v>58965031</v>
      </c>
    </row>
    <row r="1563" spans="1:4">
      <c r="A1563" s="24">
        <v>302634020313</v>
      </c>
      <c r="B1563" t="s">
        <v>333</v>
      </c>
      <c r="C1563" s="4">
        <v>11</v>
      </c>
      <c r="D1563">
        <v>5900000</v>
      </c>
    </row>
    <row r="1564" spans="1:4">
      <c r="A1564" s="24">
        <v>302634020313</v>
      </c>
      <c r="B1564" t="s">
        <v>334</v>
      </c>
      <c r="C1564" s="4">
        <v>12</v>
      </c>
      <c r="D1564">
        <v>38910000</v>
      </c>
    </row>
    <row r="1565" spans="1:4">
      <c r="A1565" s="24">
        <v>302634020313</v>
      </c>
      <c r="B1565" t="s">
        <v>337</v>
      </c>
      <c r="C1565" s="4">
        <v>15</v>
      </c>
      <c r="D1565">
        <v>-6600000</v>
      </c>
    </row>
    <row r="1566" spans="1:4">
      <c r="A1566" s="24">
        <v>302634020313</v>
      </c>
      <c r="B1566" t="s">
        <v>343</v>
      </c>
      <c r="C1566" s="4">
        <v>18</v>
      </c>
      <c r="D1566">
        <v>38210000</v>
      </c>
    </row>
    <row r="1567" spans="1:4">
      <c r="A1567" s="24">
        <v>302634020313</v>
      </c>
      <c r="B1567" t="s">
        <v>63</v>
      </c>
      <c r="C1567" s="4">
        <v>19</v>
      </c>
      <c r="D1567">
        <v>800000</v>
      </c>
    </row>
    <row r="1568" spans="1:4">
      <c r="A1568" s="24">
        <v>302634020313</v>
      </c>
      <c r="B1568" t="s">
        <v>69</v>
      </c>
      <c r="C1568" s="4">
        <v>25</v>
      </c>
      <c r="D1568">
        <v>600000</v>
      </c>
    </row>
    <row r="1569" spans="1:4">
      <c r="A1569" s="24">
        <v>302634020313</v>
      </c>
      <c r="B1569" t="s">
        <v>77</v>
      </c>
      <c r="C1569" s="4">
        <v>33</v>
      </c>
      <c r="D1569">
        <v>300000</v>
      </c>
    </row>
    <row r="1570" spans="1:4">
      <c r="A1570" s="24">
        <v>302634020313</v>
      </c>
      <c r="B1570" t="s">
        <v>79</v>
      </c>
      <c r="C1570" s="4">
        <v>35</v>
      </c>
      <c r="D1570">
        <v>20000</v>
      </c>
    </row>
    <row r="1571" spans="1:4">
      <c r="A1571" s="24">
        <v>302634020313</v>
      </c>
      <c r="B1571" t="s">
        <v>80</v>
      </c>
      <c r="C1571" s="4">
        <v>37</v>
      </c>
      <c r="D1571">
        <v>4200000</v>
      </c>
    </row>
    <row r="1572" spans="1:4">
      <c r="A1572" s="24">
        <v>302634020313</v>
      </c>
      <c r="B1572" t="s">
        <v>341</v>
      </c>
      <c r="C1572" s="4">
        <v>38</v>
      </c>
      <c r="D1572">
        <v>5920000</v>
      </c>
    </row>
    <row r="1573" spans="1:4">
      <c r="A1573" s="24">
        <v>302634020313</v>
      </c>
      <c r="B1573" t="s">
        <v>342</v>
      </c>
      <c r="C1573" s="4">
        <v>39</v>
      </c>
      <c r="D1573">
        <v>44130000</v>
      </c>
    </row>
    <row r="1574" spans="1:4">
      <c r="A1574" s="24">
        <v>100651010320</v>
      </c>
      <c r="B1574" t="s">
        <v>333</v>
      </c>
      <c r="C1574" s="4">
        <v>11</v>
      </c>
      <c r="D1574">
        <v>13584160</v>
      </c>
    </row>
    <row r="1575" spans="1:4">
      <c r="A1575" s="24">
        <v>100651010320</v>
      </c>
      <c r="B1575" t="s">
        <v>334</v>
      </c>
      <c r="C1575" s="4">
        <v>12</v>
      </c>
      <c r="D1575">
        <v>108953720</v>
      </c>
    </row>
    <row r="1576" spans="1:4">
      <c r="A1576" s="24">
        <v>100651010320</v>
      </c>
      <c r="B1576" t="s">
        <v>335</v>
      </c>
      <c r="C1576" s="4">
        <v>13</v>
      </c>
      <c r="D1576">
        <v>1173498</v>
      </c>
    </row>
    <row r="1577" spans="1:4">
      <c r="A1577" s="24">
        <v>100651010320</v>
      </c>
      <c r="B1577" t="s">
        <v>337</v>
      </c>
      <c r="C1577" s="4">
        <v>15</v>
      </c>
      <c r="D1577">
        <v>-15768130</v>
      </c>
    </row>
    <row r="1578" spans="1:4">
      <c r="A1578" s="24">
        <v>100651010320</v>
      </c>
      <c r="B1578" t="s">
        <v>338</v>
      </c>
      <c r="C1578" s="4">
        <v>16</v>
      </c>
      <c r="D1578">
        <v>892547</v>
      </c>
    </row>
    <row r="1579" spans="1:4">
      <c r="A1579" s="24">
        <v>100651010320</v>
      </c>
      <c r="B1579" t="s">
        <v>339</v>
      </c>
      <c r="C1579" s="4">
        <v>17</v>
      </c>
      <c r="D1579">
        <v>489286</v>
      </c>
    </row>
    <row r="1580" spans="1:4">
      <c r="A1580" s="24">
        <v>100651010320</v>
      </c>
      <c r="B1580" t="s">
        <v>343</v>
      </c>
      <c r="C1580" s="4">
        <v>18</v>
      </c>
      <c r="D1580">
        <v>109325081</v>
      </c>
    </row>
    <row r="1581" spans="1:4">
      <c r="A1581" s="24">
        <v>100651010320</v>
      </c>
      <c r="B1581" t="s">
        <v>63</v>
      </c>
      <c r="C1581" s="4">
        <v>19</v>
      </c>
      <c r="D1581">
        <v>358590</v>
      </c>
    </row>
    <row r="1582" spans="1:4">
      <c r="A1582" s="24">
        <v>100651010320</v>
      </c>
      <c r="B1582" t="s">
        <v>67</v>
      </c>
      <c r="C1582" s="4">
        <v>23</v>
      </c>
      <c r="D1582">
        <v>19258</v>
      </c>
    </row>
    <row r="1583" spans="1:4">
      <c r="A1583" s="24">
        <v>100651010320</v>
      </c>
      <c r="B1583" t="s">
        <v>68</v>
      </c>
      <c r="C1583" s="4">
        <v>24</v>
      </c>
      <c r="D1583">
        <v>61455</v>
      </c>
    </row>
    <row r="1584" spans="1:4">
      <c r="A1584" s="24">
        <v>100651010320</v>
      </c>
      <c r="B1584" t="s">
        <v>69</v>
      </c>
      <c r="C1584" s="4">
        <v>25</v>
      </c>
      <c r="D1584">
        <v>46032</v>
      </c>
    </row>
    <row r="1585" spans="1:4">
      <c r="A1585" s="24">
        <v>100651010320</v>
      </c>
      <c r="B1585" t="s">
        <v>72</v>
      </c>
      <c r="C1585" s="4">
        <v>28</v>
      </c>
      <c r="D1585">
        <v>20735</v>
      </c>
    </row>
    <row r="1586" spans="1:4">
      <c r="A1586" s="24">
        <v>100651010320</v>
      </c>
      <c r="B1586" t="s">
        <v>73</v>
      </c>
      <c r="C1586" s="4">
        <v>29</v>
      </c>
      <c r="D1586">
        <v>16122</v>
      </c>
    </row>
    <row r="1587" spans="1:4">
      <c r="A1587" s="24">
        <v>100651010320</v>
      </c>
      <c r="B1587" t="s">
        <v>74</v>
      </c>
      <c r="C1587" s="4">
        <v>30</v>
      </c>
      <c r="D1587">
        <v>291637</v>
      </c>
    </row>
    <row r="1588" spans="1:4">
      <c r="A1588" s="24">
        <v>100651010320</v>
      </c>
      <c r="B1588" t="s">
        <v>75</v>
      </c>
      <c r="C1588" s="4">
        <v>31</v>
      </c>
      <c r="D1588">
        <v>38937</v>
      </c>
    </row>
    <row r="1589" spans="1:4">
      <c r="A1589" s="24">
        <v>100651010320</v>
      </c>
      <c r="B1589" t="s">
        <v>77</v>
      </c>
      <c r="C1589" s="4">
        <v>33</v>
      </c>
      <c r="D1589">
        <v>62014</v>
      </c>
    </row>
    <row r="1590" spans="1:4">
      <c r="A1590" s="24">
        <v>100651010320</v>
      </c>
      <c r="B1590" t="s">
        <v>78</v>
      </c>
      <c r="C1590" s="4">
        <v>34</v>
      </c>
      <c r="D1590">
        <v>997046</v>
      </c>
    </row>
    <row r="1591" spans="1:4">
      <c r="A1591" s="24">
        <v>100651010320</v>
      </c>
      <c r="B1591" t="s">
        <v>340</v>
      </c>
      <c r="C1591" s="4">
        <v>36</v>
      </c>
      <c r="D1591">
        <v>52193</v>
      </c>
    </row>
    <row r="1592" spans="1:4">
      <c r="A1592" s="24">
        <v>100651010320</v>
      </c>
      <c r="B1592" t="s">
        <v>341</v>
      </c>
      <c r="C1592" s="4">
        <v>38</v>
      </c>
      <c r="D1592">
        <v>1964019</v>
      </c>
    </row>
    <row r="1593" spans="1:4">
      <c r="A1593" s="24">
        <v>100651010320</v>
      </c>
      <c r="B1593" t="s">
        <v>342</v>
      </c>
      <c r="C1593" s="4">
        <v>39</v>
      </c>
      <c r="D1593">
        <v>111289100</v>
      </c>
    </row>
    <row r="1594" spans="1:4">
      <c r="A1594" s="24">
        <v>302604020319</v>
      </c>
      <c r="B1594" t="s">
        <v>333</v>
      </c>
      <c r="C1594" s="4">
        <v>11</v>
      </c>
      <c r="D1594">
        <v>12000000</v>
      </c>
    </row>
    <row r="1595" spans="1:4">
      <c r="A1595" s="24">
        <v>302604020319</v>
      </c>
      <c r="B1595" t="s">
        <v>334</v>
      </c>
      <c r="C1595" s="4">
        <v>12</v>
      </c>
      <c r="D1595">
        <v>31194900</v>
      </c>
    </row>
    <row r="1596" spans="1:4">
      <c r="A1596" s="24">
        <v>302604020319</v>
      </c>
      <c r="B1596" t="s">
        <v>335</v>
      </c>
      <c r="C1596" s="4">
        <v>13</v>
      </c>
      <c r="D1596">
        <v>1389400</v>
      </c>
    </row>
    <row r="1597" spans="1:4">
      <c r="A1597" s="24">
        <v>302604020319</v>
      </c>
      <c r="B1597" t="s">
        <v>337</v>
      </c>
      <c r="C1597" s="4">
        <v>15</v>
      </c>
      <c r="D1597">
        <v>-21290000</v>
      </c>
    </row>
    <row r="1598" spans="1:4">
      <c r="A1598" s="24">
        <v>302604020319</v>
      </c>
      <c r="B1598" t="s">
        <v>339</v>
      </c>
      <c r="C1598" s="4">
        <v>17</v>
      </c>
      <c r="D1598">
        <v>7420800</v>
      </c>
    </row>
    <row r="1599" spans="1:4">
      <c r="A1599" s="24">
        <v>302604020319</v>
      </c>
      <c r="B1599" t="s">
        <v>343</v>
      </c>
      <c r="C1599" s="4">
        <v>18</v>
      </c>
      <c r="D1599">
        <v>30715100</v>
      </c>
    </row>
    <row r="1600" spans="1:4">
      <c r="A1600" s="24">
        <v>302604020319</v>
      </c>
      <c r="B1600" t="s">
        <v>63</v>
      </c>
      <c r="C1600" s="4">
        <v>19</v>
      </c>
      <c r="D1600">
        <v>680000</v>
      </c>
    </row>
    <row r="1601" spans="1:6">
      <c r="A1601" s="24">
        <v>302604020319</v>
      </c>
      <c r="B1601" t="s">
        <v>66</v>
      </c>
      <c r="C1601" s="4">
        <v>22</v>
      </c>
      <c r="D1601">
        <v>15000</v>
      </c>
    </row>
    <row r="1602" spans="1:6">
      <c r="A1602" s="24">
        <v>302604020319</v>
      </c>
      <c r="B1602" t="s">
        <v>67</v>
      </c>
      <c r="C1602" s="4">
        <v>23</v>
      </c>
      <c r="D1602">
        <v>325600</v>
      </c>
    </row>
    <row r="1603" spans="1:6">
      <c r="A1603" s="24">
        <v>302604020319</v>
      </c>
      <c r="B1603" t="s">
        <v>68</v>
      </c>
      <c r="C1603" s="4">
        <v>24</v>
      </c>
      <c r="D1603">
        <v>164000</v>
      </c>
    </row>
    <row r="1604" spans="1:6">
      <c r="A1604" s="24">
        <v>302604020319</v>
      </c>
      <c r="B1604" t="s">
        <v>69</v>
      </c>
      <c r="C1604" s="4">
        <v>25</v>
      </c>
      <c r="D1604">
        <v>54790</v>
      </c>
    </row>
    <row r="1605" spans="1:6">
      <c r="A1605" s="24">
        <v>302604020319</v>
      </c>
      <c r="B1605" t="s">
        <v>70</v>
      </c>
      <c r="C1605" s="4">
        <v>26</v>
      </c>
      <c r="D1605">
        <v>12000</v>
      </c>
    </row>
    <row r="1606" spans="1:6">
      <c r="A1606" s="24">
        <v>302604020319</v>
      </c>
      <c r="B1606" t="s">
        <v>72</v>
      </c>
      <c r="C1606" s="4">
        <v>28</v>
      </c>
      <c r="D1606">
        <v>1060000</v>
      </c>
    </row>
    <row r="1607" spans="1:6">
      <c r="A1607" s="24">
        <v>302604020319</v>
      </c>
      <c r="B1607" t="s">
        <v>73</v>
      </c>
      <c r="C1607" s="4">
        <v>29</v>
      </c>
      <c r="D1607">
        <v>1203901</v>
      </c>
    </row>
    <row r="1608" spans="1:6">
      <c r="A1608" s="24">
        <v>302604020319</v>
      </c>
      <c r="B1608" t="s">
        <v>74</v>
      </c>
      <c r="C1608" s="4">
        <v>30</v>
      </c>
      <c r="D1608">
        <v>154816</v>
      </c>
    </row>
    <row r="1609" spans="1:6">
      <c r="A1609" s="24">
        <v>302604020319</v>
      </c>
      <c r="B1609" t="s">
        <v>76</v>
      </c>
      <c r="C1609" s="4">
        <v>32</v>
      </c>
      <c r="D1609">
        <v>68231</v>
      </c>
    </row>
    <row r="1610" spans="1:6">
      <c r="A1610" s="24">
        <v>302604020319</v>
      </c>
      <c r="B1610" t="s">
        <v>77</v>
      </c>
      <c r="C1610" s="4">
        <v>33</v>
      </c>
      <c r="D1610">
        <v>509800</v>
      </c>
    </row>
    <row r="1611" spans="1:6">
      <c r="A1611" s="24">
        <v>302604020319</v>
      </c>
      <c r="B1611" t="s">
        <v>78</v>
      </c>
      <c r="C1611" s="4">
        <v>34</v>
      </c>
      <c r="D1611">
        <v>1225914</v>
      </c>
    </row>
    <row r="1612" spans="1:6">
      <c r="A1612" s="24">
        <v>302604020319</v>
      </c>
      <c r="B1612" t="s">
        <v>80</v>
      </c>
      <c r="C1612" s="4">
        <v>37</v>
      </c>
      <c r="D1612">
        <v>1880000</v>
      </c>
    </row>
    <row r="1613" spans="1:6">
      <c r="A1613" s="24">
        <v>302604020319</v>
      </c>
      <c r="B1613" t="s">
        <v>341</v>
      </c>
      <c r="C1613" s="4">
        <v>38</v>
      </c>
      <c r="D1613">
        <v>7354052</v>
      </c>
    </row>
    <row r="1614" spans="1:6">
      <c r="A1614" s="24">
        <v>302604020319</v>
      </c>
      <c r="B1614" t="s">
        <v>342</v>
      </c>
      <c r="C1614" s="4">
        <v>39</v>
      </c>
      <c r="D1614">
        <v>38069152</v>
      </c>
    </row>
    <row r="1615" spans="1:6">
      <c r="A1615" s="24">
        <v>306768010318</v>
      </c>
      <c r="B1615" t="s">
        <v>343</v>
      </c>
      <c r="C1615" s="4">
        <v>18</v>
      </c>
      <c r="D1615" s="30">
        <v>135000000</v>
      </c>
      <c r="E1615" s="30"/>
      <c r="F1615" s="30"/>
    </row>
    <row r="1616" spans="1:6">
      <c r="A1616" s="24">
        <v>306768010318</v>
      </c>
      <c r="B1616" t="s">
        <v>63</v>
      </c>
      <c r="C1616" s="4">
        <v>19</v>
      </c>
      <c r="D1616">
        <v>3200000</v>
      </c>
    </row>
    <row r="1617" spans="1:4">
      <c r="A1617" s="24">
        <v>306768010318</v>
      </c>
      <c r="B1617" t="s">
        <v>70</v>
      </c>
      <c r="C1617" s="4">
        <v>26</v>
      </c>
      <c r="D1617">
        <v>50000</v>
      </c>
    </row>
    <row r="1618" spans="1:4">
      <c r="A1618" s="24">
        <v>306768010318</v>
      </c>
      <c r="B1618" t="s">
        <v>79</v>
      </c>
      <c r="C1618" s="4">
        <v>35</v>
      </c>
      <c r="D1618">
        <v>3700000</v>
      </c>
    </row>
    <row r="1619" spans="1:4">
      <c r="A1619" s="24">
        <v>306768010318</v>
      </c>
      <c r="B1619" t="s">
        <v>341</v>
      </c>
      <c r="C1619" s="4">
        <v>38</v>
      </c>
      <c r="D1619">
        <v>6950000</v>
      </c>
    </row>
    <row r="1620" spans="1:4">
      <c r="A1620" s="24">
        <v>306768010318</v>
      </c>
      <c r="B1620" t="s">
        <v>342</v>
      </c>
      <c r="C1620" s="4">
        <v>39</v>
      </c>
      <c r="D1620">
        <v>141950000</v>
      </c>
    </row>
    <row r="1621" spans="1:4">
      <c r="A1621" s="24">
        <v>201568020314</v>
      </c>
      <c r="B1621" t="s">
        <v>333</v>
      </c>
      <c r="C1621" s="4">
        <v>11</v>
      </c>
      <c r="D1621">
        <v>8146300</v>
      </c>
    </row>
    <row r="1622" spans="1:4">
      <c r="A1622" s="24">
        <v>201568020314</v>
      </c>
      <c r="B1622" t="s">
        <v>334</v>
      </c>
      <c r="C1622" s="4">
        <v>12</v>
      </c>
      <c r="D1622">
        <v>47853000</v>
      </c>
    </row>
    <row r="1623" spans="1:4">
      <c r="A1623" s="24">
        <v>201568020314</v>
      </c>
      <c r="B1623" t="s">
        <v>337</v>
      </c>
      <c r="C1623" s="4">
        <v>15</v>
      </c>
      <c r="D1623">
        <v>-9799300</v>
      </c>
    </row>
    <row r="1624" spans="1:4">
      <c r="A1624" s="24">
        <v>201568020314</v>
      </c>
      <c r="B1624" t="s">
        <v>343</v>
      </c>
      <c r="C1624" s="4">
        <v>18</v>
      </c>
      <c r="D1624">
        <v>46200000</v>
      </c>
    </row>
    <row r="1625" spans="1:4">
      <c r="A1625" s="24">
        <v>201568020314</v>
      </c>
      <c r="B1625" t="s">
        <v>63</v>
      </c>
      <c r="C1625" s="4">
        <v>19</v>
      </c>
      <c r="D1625">
        <v>9440000</v>
      </c>
    </row>
    <row r="1626" spans="1:4">
      <c r="A1626" s="24">
        <v>201568020314</v>
      </c>
      <c r="B1626" t="s">
        <v>68</v>
      </c>
      <c r="C1626" s="4">
        <v>24</v>
      </c>
      <c r="D1626">
        <v>5500</v>
      </c>
    </row>
    <row r="1627" spans="1:4">
      <c r="A1627" s="24">
        <v>201568020314</v>
      </c>
      <c r="B1627" t="s">
        <v>69</v>
      </c>
      <c r="C1627" s="4">
        <v>25</v>
      </c>
      <c r="D1627">
        <v>32000</v>
      </c>
    </row>
    <row r="1628" spans="1:4">
      <c r="A1628" s="24">
        <v>201568020314</v>
      </c>
      <c r="B1628" t="s">
        <v>74</v>
      </c>
      <c r="C1628" s="4">
        <v>30</v>
      </c>
      <c r="D1628">
        <v>20000</v>
      </c>
    </row>
    <row r="1629" spans="1:4">
      <c r="A1629" s="24">
        <v>201568020314</v>
      </c>
      <c r="B1629" t="s">
        <v>76</v>
      </c>
      <c r="C1629" s="4">
        <v>32</v>
      </c>
      <c r="D1629">
        <v>110000</v>
      </c>
    </row>
    <row r="1630" spans="1:4">
      <c r="A1630" s="24">
        <v>201568020314</v>
      </c>
      <c r="B1630" t="s">
        <v>77</v>
      </c>
      <c r="C1630" s="4">
        <v>33</v>
      </c>
      <c r="D1630">
        <v>35000</v>
      </c>
    </row>
    <row r="1631" spans="1:4">
      <c r="A1631" s="24">
        <v>201568020314</v>
      </c>
      <c r="B1631" t="s">
        <v>340</v>
      </c>
      <c r="C1631" s="4">
        <v>36</v>
      </c>
      <c r="D1631">
        <v>48000</v>
      </c>
    </row>
    <row r="1632" spans="1:4">
      <c r="A1632" s="24">
        <v>201568020314</v>
      </c>
      <c r="B1632" t="s">
        <v>80</v>
      </c>
      <c r="C1632" s="4">
        <v>37</v>
      </c>
      <c r="D1632">
        <v>1460000</v>
      </c>
    </row>
    <row r="1633" spans="1:6">
      <c r="A1633" s="24">
        <v>201568020314</v>
      </c>
      <c r="B1633" t="s">
        <v>341</v>
      </c>
      <c r="C1633" s="4">
        <v>38</v>
      </c>
      <c r="D1633">
        <v>11150500</v>
      </c>
    </row>
    <row r="1634" spans="1:6">
      <c r="A1634" s="24">
        <v>201568020314</v>
      </c>
      <c r="B1634" t="s">
        <v>342</v>
      </c>
      <c r="C1634" s="4">
        <v>39</v>
      </c>
      <c r="D1634">
        <v>57350500</v>
      </c>
    </row>
    <row r="1635" spans="1:6">
      <c r="A1635" s="24">
        <v>201213010310</v>
      </c>
      <c r="B1635" t="s">
        <v>343</v>
      </c>
      <c r="C1635" s="4">
        <v>18</v>
      </c>
      <c r="D1635" s="30">
        <v>29500000</v>
      </c>
      <c r="E1635" s="30"/>
      <c r="F1635" s="30"/>
    </row>
    <row r="1636" spans="1:6">
      <c r="A1636" s="24">
        <v>201213010310</v>
      </c>
      <c r="B1636" t="s">
        <v>63</v>
      </c>
      <c r="C1636" s="4">
        <v>19</v>
      </c>
      <c r="D1636">
        <v>800000</v>
      </c>
    </row>
    <row r="1637" spans="1:6">
      <c r="A1637" s="24">
        <v>201213010310</v>
      </c>
      <c r="B1637" t="s">
        <v>78</v>
      </c>
      <c r="C1637" s="4">
        <v>34</v>
      </c>
      <c r="D1637">
        <v>800000</v>
      </c>
    </row>
    <row r="1638" spans="1:6">
      <c r="A1638" s="24">
        <v>201213010310</v>
      </c>
      <c r="B1638" t="s">
        <v>80</v>
      </c>
      <c r="C1638" s="4">
        <v>37</v>
      </c>
      <c r="D1638">
        <v>500000</v>
      </c>
    </row>
    <row r="1639" spans="1:6">
      <c r="A1639" s="24">
        <v>201213010310</v>
      </c>
      <c r="B1639" t="s">
        <v>341</v>
      </c>
      <c r="C1639" s="4">
        <v>38</v>
      </c>
      <c r="D1639">
        <v>2100000</v>
      </c>
    </row>
    <row r="1640" spans="1:6">
      <c r="A1640" s="24">
        <v>201213010310</v>
      </c>
      <c r="B1640" t="s">
        <v>342</v>
      </c>
      <c r="C1640" s="4">
        <v>39</v>
      </c>
      <c r="D1640">
        <v>31600000</v>
      </c>
    </row>
    <row r="1641" spans="1:6">
      <c r="A1641" s="24">
        <v>401823010312</v>
      </c>
      <c r="B1641" t="s">
        <v>333</v>
      </c>
      <c r="C1641" s="4">
        <v>11</v>
      </c>
      <c r="D1641">
        <v>52939380</v>
      </c>
    </row>
    <row r="1642" spans="1:6">
      <c r="A1642" s="24">
        <v>401823010312</v>
      </c>
      <c r="B1642" t="s">
        <v>334</v>
      </c>
      <c r="C1642" s="4">
        <v>12</v>
      </c>
      <c r="D1642">
        <v>135248952</v>
      </c>
    </row>
    <row r="1643" spans="1:6">
      <c r="A1643" s="24">
        <v>401823010312</v>
      </c>
      <c r="B1643" t="s">
        <v>335</v>
      </c>
      <c r="C1643" s="4">
        <v>13</v>
      </c>
      <c r="D1643">
        <v>186492</v>
      </c>
    </row>
    <row r="1644" spans="1:6">
      <c r="A1644" s="24">
        <v>401823010312</v>
      </c>
      <c r="B1644" t="s">
        <v>337</v>
      </c>
      <c r="C1644" s="4">
        <v>15</v>
      </c>
      <c r="D1644">
        <v>-84178640</v>
      </c>
    </row>
    <row r="1645" spans="1:6">
      <c r="A1645" s="24">
        <v>401823010312</v>
      </c>
      <c r="B1645" t="s">
        <v>338</v>
      </c>
      <c r="C1645" s="4">
        <v>16</v>
      </c>
      <c r="D1645">
        <v>246478</v>
      </c>
    </row>
    <row r="1646" spans="1:6">
      <c r="A1646" s="24">
        <v>401823010312</v>
      </c>
      <c r="B1646" t="s">
        <v>343</v>
      </c>
      <c r="C1646" s="4">
        <v>18</v>
      </c>
      <c r="D1646">
        <v>104442662</v>
      </c>
    </row>
    <row r="1647" spans="1:6">
      <c r="A1647" s="24">
        <v>401823010312</v>
      </c>
      <c r="B1647" t="s">
        <v>63</v>
      </c>
      <c r="C1647" s="4">
        <v>19</v>
      </c>
      <c r="D1647">
        <v>356580</v>
      </c>
    </row>
    <row r="1648" spans="1:6">
      <c r="A1648" s="24">
        <v>401823010312</v>
      </c>
      <c r="B1648" t="s">
        <v>66</v>
      </c>
      <c r="C1648" s="4">
        <v>22</v>
      </c>
      <c r="D1648">
        <v>2000</v>
      </c>
    </row>
    <row r="1649" spans="1:4">
      <c r="A1649" s="24">
        <v>401823010312</v>
      </c>
      <c r="B1649" t="s">
        <v>67</v>
      </c>
      <c r="C1649" s="4">
        <v>23</v>
      </c>
      <c r="D1649">
        <v>9720</v>
      </c>
    </row>
    <row r="1650" spans="1:4">
      <c r="A1650" s="24">
        <v>401823010312</v>
      </c>
      <c r="B1650" t="s">
        <v>68</v>
      </c>
      <c r="C1650" s="4">
        <v>24</v>
      </c>
      <c r="D1650">
        <v>2610</v>
      </c>
    </row>
    <row r="1651" spans="1:4">
      <c r="A1651" s="24">
        <v>401823010312</v>
      </c>
      <c r="B1651" t="s">
        <v>69</v>
      </c>
      <c r="C1651" s="4">
        <v>25</v>
      </c>
      <c r="D1651">
        <v>25550</v>
      </c>
    </row>
    <row r="1652" spans="1:4">
      <c r="A1652" s="24">
        <v>401823010312</v>
      </c>
      <c r="B1652" t="s">
        <v>70</v>
      </c>
      <c r="C1652" s="4">
        <v>26</v>
      </c>
      <c r="D1652">
        <v>67500</v>
      </c>
    </row>
    <row r="1653" spans="1:4">
      <c r="A1653" s="24">
        <v>401823010312</v>
      </c>
      <c r="B1653" t="s">
        <v>73</v>
      </c>
      <c r="C1653" s="4">
        <v>29</v>
      </c>
      <c r="D1653">
        <v>7800</v>
      </c>
    </row>
    <row r="1654" spans="1:4">
      <c r="A1654" s="24">
        <v>401823010312</v>
      </c>
      <c r="B1654" t="s">
        <v>74</v>
      </c>
      <c r="C1654" s="4">
        <v>30</v>
      </c>
      <c r="D1654">
        <v>8746</v>
      </c>
    </row>
    <row r="1655" spans="1:4">
      <c r="A1655" s="24">
        <v>401823010312</v>
      </c>
      <c r="B1655" t="s">
        <v>75</v>
      </c>
      <c r="C1655" s="4">
        <v>31</v>
      </c>
      <c r="D1655">
        <v>35452</v>
      </c>
    </row>
    <row r="1656" spans="1:4">
      <c r="A1656" s="24">
        <v>401823010312</v>
      </c>
      <c r="B1656" t="s">
        <v>76</v>
      </c>
      <c r="C1656" s="4">
        <v>32</v>
      </c>
      <c r="D1656">
        <v>30564</v>
      </c>
    </row>
    <row r="1657" spans="1:4">
      <c r="A1657" s="24">
        <v>401823010312</v>
      </c>
      <c r="B1657" t="s">
        <v>77</v>
      </c>
      <c r="C1657" s="4">
        <v>33</v>
      </c>
      <c r="D1657">
        <v>20000</v>
      </c>
    </row>
    <row r="1658" spans="1:4">
      <c r="A1658" s="24">
        <v>401823010312</v>
      </c>
      <c r="B1658" t="s">
        <v>78</v>
      </c>
      <c r="C1658" s="4">
        <v>34</v>
      </c>
      <c r="D1658">
        <v>3007000</v>
      </c>
    </row>
    <row r="1659" spans="1:4">
      <c r="A1659" s="24">
        <v>401823010312</v>
      </c>
      <c r="B1659" t="s">
        <v>340</v>
      </c>
      <c r="C1659" s="4">
        <v>36</v>
      </c>
      <c r="D1659">
        <v>15000</v>
      </c>
    </row>
    <row r="1660" spans="1:4">
      <c r="A1660" s="24">
        <v>401823010312</v>
      </c>
      <c r="B1660" t="s">
        <v>80</v>
      </c>
      <c r="C1660" s="4">
        <v>37</v>
      </c>
      <c r="D1660">
        <v>52451</v>
      </c>
    </row>
    <row r="1661" spans="1:4">
      <c r="A1661" s="24">
        <v>401823010312</v>
      </c>
      <c r="B1661" t="s">
        <v>341</v>
      </c>
      <c r="C1661" s="4">
        <v>38</v>
      </c>
      <c r="D1661">
        <v>3640973</v>
      </c>
    </row>
    <row r="1662" spans="1:4">
      <c r="A1662" s="24">
        <v>401823010312</v>
      </c>
      <c r="B1662" t="s">
        <v>342</v>
      </c>
      <c r="C1662" s="4">
        <v>39</v>
      </c>
      <c r="D1662">
        <v>108083635</v>
      </c>
    </row>
    <row r="1663" spans="1:4">
      <c r="A1663" s="24">
        <v>401823010308</v>
      </c>
      <c r="B1663" t="s">
        <v>333</v>
      </c>
      <c r="C1663" s="4">
        <v>11</v>
      </c>
      <c r="D1663">
        <v>27000000</v>
      </c>
    </row>
    <row r="1664" spans="1:4">
      <c r="A1664" s="24">
        <v>401823010308</v>
      </c>
      <c r="B1664" t="s">
        <v>334</v>
      </c>
      <c r="C1664" s="4">
        <v>12</v>
      </c>
      <c r="D1664">
        <v>39558000</v>
      </c>
    </row>
    <row r="1665" spans="1:4">
      <c r="A1665" s="24">
        <v>401823010308</v>
      </c>
      <c r="B1665" t="s">
        <v>335</v>
      </c>
      <c r="C1665" s="4">
        <v>13</v>
      </c>
      <c r="D1665">
        <v>80000</v>
      </c>
    </row>
    <row r="1666" spans="1:4">
      <c r="A1666" s="24">
        <v>401823010308</v>
      </c>
      <c r="B1666" t="s">
        <v>338</v>
      </c>
      <c r="C1666" s="4">
        <v>16</v>
      </c>
      <c r="D1666">
        <v>100000</v>
      </c>
    </row>
    <row r="1667" spans="1:4">
      <c r="A1667" s="24">
        <v>401823010308</v>
      </c>
      <c r="B1667" t="s">
        <v>339</v>
      </c>
      <c r="C1667" s="4">
        <v>17</v>
      </c>
      <c r="D1667">
        <v>28000</v>
      </c>
    </row>
    <row r="1668" spans="1:4">
      <c r="A1668" s="24">
        <v>401823010308</v>
      </c>
      <c r="B1668" t="s">
        <v>343</v>
      </c>
      <c r="C1668" s="4">
        <v>18</v>
      </c>
      <c r="D1668">
        <v>66766000</v>
      </c>
    </row>
    <row r="1669" spans="1:4">
      <c r="A1669" s="24">
        <v>401823010308</v>
      </c>
      <c r="B1669" t="s">
        <v>63</v>
      </c>
      <c r="C1669" s="4">
        <v>19</v>
      </c>
      <c r="D1669">
        <v>263000</v>
      </c>
    </row>
    <row r="1670" spans="1:4">
      <c r="A1670" s="24">
        <v>401823010308</v>
      </c>
      <c r="B1670" t="s">
        <v>67</v>
      </c>
      <c r="C1670" s="4">
        <v>23</v>
      </c>
      <c r="D1670">
        <v>25000</v>
      </c>
    </row>
    <row r="1671" spans="1:4">
      <c r="A1671" s="24">
        <v>401823010308</v>
      </c>
      <c r="B1671" t="s">
        <v>68</v>
      </c>
      <c r="C1671" s="4">
        <v>24</v>
      </c>
      <c r="D1671">
        <v>5000</v>
      </c>
    </row>
    <row r="1672" spans="1:4">
      <c r="A1672" s="24">
        <v>401823010308</v>
      </c>
      <c r="B1672" t="s">
        <v>69</v>
      </c>
      <c r="C1672" s="4">
        <v>25</v>
      </c>
      <c r="D1672">
        <v>20000</v>
      </c>
    </row>
    <row r="1673" spans="1:4">
      <c r="A1673" s="24">
        <v>401823010308</v>
      </c>
      <c r="B1673" t="s">
        <v>70</v>
      </c>
      <c r="C1673" s="4">
        <v>26</v>
      </c>
      <c r="D1673">
        <v>5000</v>
      </c>
    </row>
    <row r="1674" spans="1:4">
      <c r="A1674" s="24">
        <v>401823010308</v>
      </c>
      <c r="B1674" t="s">
        <v>74</v>
      </c>
      <c r="C1674" s="4">
        <v>30</v>
      </c>
      <c r="D1674">
        <v>4000</v>
      </c>
    </row>
    <row r="1675" spans="1:4">
      <c r="A1675" s="24">
        <v>401823010308</v>
      </c>
      <c r="B1675" t="s">
        <v>75</v>
      </c>
      <c r="C1675" s="4">
        <v>31</v>
      </c>
      <c r="D1675">
        <v>5000</v>
      </c>
    </row>
    <row r="1676" spans="1:4">
      <c r="A1676" s="24">
        <v>401823010308</v>
      </c>
      <c r="B1676" t="s">
        <v>77</v>
      </c>
      <c r="C1676" s="4">
        <v>33</v>
      </c>
      <c r="D1676">
        <v>2000</v>
      </c>
    </row>
    <row r="1677" spans="1:4">
      <c r="A1677" s="24">
        <v>401823010308</v>
      </c>
      <c r="B1677" t="s">
        <v>78</v>
      </c>
      <c r="C1677" s="4">
        <v>34</v>
      </c>
      <c r="D1677">
        <v>3000</v>
      </c>
    </row>
    <row r="1678" spans="1:4">
      <c r="A1678" s="24">
        <v>401823010308</v>
      </c>
      <c r="B1678" t="s">
        <v>340</v>
      </c>
      <c r="C1678" s="4">
        <v>36</v>
      </c>
      <c r="D1678">
        <v>18000</v>
      </c>
    </row>
    <row r="1679" spans="1:4">
      <c r="A1679" s="24">
        <v>401823010308</v>
      </c>
      <c r="B1679" t="s">
        <v>80</v>
      </c>
      <c r="C1679" s="4">
        <v>37</v>
      </c>
      <c r="D1679">
        <v>16000</v>
      </c>
    </row>
    <row r="1680" spans="1:4">
      <c r="A1680" s="24">
        <v>401823010308</v>
      </c>
      <c r="B1680" t="s">
        <v>341</v>
      </c>
      <c r="C1680" s="4">
        <v>38</v>
      </c>
      <c r="D1680">
        <v>366000</v>
      </c>
    </row>
    <row r="1681" spans="1:6">
      <c r="A1681" s="24">
        <v>401823010308</v>
      </c>
      <c r="B1681" t="s">
        <v>342</v>
      </c>
      <c r="C1681" s="4">
        <v>39</v>
      </c>
      <c r="D1681">
        <v>67132000</v>
      </c>
    </row>
    <row r="1682" spans="1:6">
      <c r="A1682" s="24">
        <v>104240010311</v>
      </c>
      <c r="B1682" t="s">
        <v>343</v>
      </c>
      <c r="C1682" s="4">
        <v>18</v>
      </c>
      <c r="D1682" s="30">
        <v>13050000</v>
      </c>
      <c r="E1682" s="30"/>
      <c r="F1682" s="30"/>
    </row>
    <row r="1683" spans="1:6">
      <c r="A1683" s="24">
        <v>104240010311</v>
      </c>
      <c r="B1683" t="s">
        <v>63</v>
      </c>
      <c r="C1683" s="4">
        <v>19</v>
      </c>
      <c r="D1683">
        <v>950000</v>
      </c>
    </row>
    <row r="1684" spans="1:6">
      <c r="A1684" s="24">
        <v>104240010311</v>
      </c>
      <c r="B1684" t="s">
        <v>79</v>
      </c>
      <c r="C1684" s="4">
        <v>35</v>
      </c>
      <c r="D1684">
        <v>400000</v>
      </c>
    </row>
    <row r="1685" spans="1:6">
      <c r="A1685" s="24">
        <v>104240010311</v>
      </c>
      <c r="B1685" t="s">
        <v>341</v>
      </c>
      <c r="C1685" s="4">
        <v>38</v>
      </c>
      <c r="D1685">
        <v>1350000</v>
      </c>
    </row>
    <row r="1686" spans="1:6">
      <c r="A1686" s="24">
        <v>104240010311</v>
      </c>
      <c r="B1686" t="s">
        <v>342</v>
      </c>
      <c r="C1686" s="4">
        <v>39</v>
      </c>
      <c r="D1686">
        <v>14400000</v>
      </c>
    </row>
    <row r="1687" spans="1:6">
      <c r="A1687" s="24">
        <v>306758020309</v>
      </c>
      <c r="B1687" t="s">
        <v>333</v>
      </c>
      <c r="C1687" s="4">
        <v>11</v>
      </c>
      <c r="D1687">
        <v>25200000</v>
      </c>
    </row>
    <row r="1688" spans="1:6">
      <c r="A1688" s="24">
        <v>306758020309</v>
      </c>
      <c r="B1688" t="s">
        <v>334</v>
      </c>
      <c r="C1688" s="4">
        <v>12</v>
      </c>
      <c r="D1688">
        <v>59000000</v>
      </c>
    </row>
    <row r="1689" spans="1:6">
      <c r="A1689" s="24">
        <v>306758020309</v>
      </c>
      <c r="B1689" t="s">
        <v>337</v>
      </c>
      <c r="C1689" s="4">
        <v>15</v>
      </c>
      <c r="D1689">
        <v>-27000000</v>
      </c>
    </row>
    <row r="1690" spans="1:6">
      <c r="A1690" s="24">
        <v>306758020309</v>
      </c>
      <c r="B1690" t="s">
        <v>343</v>
      </c>
      <c r="C1690" s="4">
        <v>18</v>
      </c>
      <c r="D1690">
        <v>57200000</v>
      </c>
    </row>
    <row r="1691" spans="1:6">
      <c r="A1691" s="24">
        <v>306758020309</v>
      </c>
      <c r="B1691" t="s">
        <v>63</v>
      </c>
      <c r="C1691" s="4">
        <v>19</v>
      </c>
      <c r="D1691">
        <v>2300000</v>
      </c>
    </row>
    <row r="1692" spans="1:6">
      <c r="A1692" s="24">
        <v>306758020309</v>
      </c>
      <c r="B1692" t="s">
        <v>74</v>
      </c>
      <c r="C1692" s="4">
        <v>30</v>
      </c>
      <c r="D1692">
        <v>1500000</v>
      </c>
    </row>
    <row r="1693" spans="1:6">
      <c r="A1693" s="24">
        <v>306758020309</v>
      </c>
      <c r="B1693" t="s">
        <v>79</v>
      </c>
      <c r="C1693" s="4">
        <v>35</v>
      </c>
      <c r="D1693">
        <v>2100000</v>
      </c>
    </row>
    <row r="1694" spans="1:6">
      <c r="A1694" s="24">
        <v>306758020309</v>
      </c>
      <c r="B1694" t="s">
        <v>341</v>
      </c>
      <c r="C1694" s="4">
        <v>38</v>
      </c>
      <c r="D1694">
        <v>5900000</v>
      </c>
    </row>
    <row r="1695" spans="1:6">
      <c r="A1695" s="24">
        <v>306758020309</v>
      </c>
      <c r="B1695" t="s">
        <v>342</v>
      </c>
      <c r="C1695" s="4">
        <v>39</v>
      </c>
      <c r="D1695">
        <v>63100000</v>
      </c>
    </row>
    <row r="1696" spans="1:6">
      <c r="A1696" s="24">
        <v>303558010317</v>
      </c>
      <c r="B1696" t="s">
        <v>343</v>
      </c>
      <c r="C1696" s="4">
        <v>18</v>
      </c>
      <c r="D1696" s="30">
        <v>29700000</v>
      </c>
      <c r="E1696" s="30"/>
      <c r="F1696" s="30"/>
    </row>
    <row r="1697" spans="1:6">
      <c r="A1697" s="24">
        <v>303558010317</v>
      </c>
      <c r="B1697" t="s">
        <v>63</v>
      </c>
      <c r="C1697" s="4">
        <v>19</v>
      </c>
      <c r="D1697">
        <v>400000</v>
      </c>
    </row>
    <row r="1698" spans="1:6">
      <c r="A1698" s="24">
        <v>303558010317</v>
      </c>
      <c r="B1698" t="s">
        <v>67</v>
      </c>
      <c r="C1698" s="4">
        <v>23</v>
      </c>
      <c r="D1698">
        <v>30000</v>
      </c>
    </row>
    <row r="1699" spans="1:6">
      <c r="A1699" s="24">
        <v>303558010317</v>
      </c>
      <c r="B1699" t="s">
        <v>69</v>
      </c>
      <c r="C1699" s="4">
        <v>25</v>
      </c>
      <c r="D1699">
        <v>40000</v>
      </c>
    </row>
    <row r="1700" spans="1:6">
      <c r="A1700" s="24">
        <v>303558010317</v>
      </c>
      <c r="B1700" t="s">
        <v>70</v>
      </c>
      <c r="C1700" s="4">
        <v>26</v>
      </c>
      <c r="D1700">
        <v>50000</v>
      </c>
    </row>
    <row r="1701" spans="1:6">
      <c r="A1701" s="24">
        <v>303558010317</v>
      </c>
      <c r="B1701" t="s">
        <v>73</v>
      </c>
      <c r="C1701" s="4">
        <v>29</v>
      </c>
      <c r="D1701">
        <v>200000</v>
      </c>
    </row>
    <row r="1702" spans="1:6">
      <c r="A1702" s="24">
        <v>303558010317</v>
      </c>
      <c r="B1702" t="s">
        <v>74</v>
      </c>
      <c r="C1702" s="4">
        <v>30</v>
      </c>
      <c r="D1702">
        <v>120000</v>
      </c>
    </row>
    <row r="1703" spans="1:6">
      <c r="A1703" s="24">
        <v>303558010317</v>
      </c>
      <c r="B1703" t="s">
        <v>78</v>
      </c>
      <c r="C1703" s="4">
        <v>34</v>
      </c>
      <c r="D1703">
        <v>70000</v>
      </c>
    </row>
    <row r="1704" spans="1:6">
      <c r="A1704" s="24">
        <v>303558010317</v>
      </c>
      <c r="B1704" t="s">
        <v>340</v>
      </c>
      <c r="C1704" s="4">
        <v>36</v>
      </c>
      <c r="D1704">
        <v>600000</v>
      </c>
    </row>
    <row r="1705" spans="1:6">
      <c r="A1705" s="24">
        <v>303558010317</v>
      </c>
      <c r="B1705" t="s">
        <v>341</v>
      </c>
      <c r="C1705" s="4">
        <v>38</v>
      </c>
      <c r="D1705">
        <v>1510000</v>
      </c>
    </row>
    <row r="1706" spans="1:6">
      <c r="A1706" s="24">
        <v>303558010317</v>
      </c>
      <c r="B1706" t="s">
        <v>342</v>
      </c>
      <c r="C1706" s="4">
        <v>39</v>
      </c>
      <c r="D1706">
        <v>31210000</v>
      </c>
    </row>
    <row r="1707" spans="1:6">
      <c r="A1707" s="24">
        <v>302609020324</v>
      </c>
      <c r="B1707" t="s">
        <v>343</v>
      </c>
      <c r="C1707" s="4">
        <v>18</v>
      </c>
      <c r="D1707" s="30">
        <v>24220000</v>
      </c>
      <c r="E1707" s="30"/>
      <c r="F1707" s="30"/>
    </row>
    <row r="1708" spans="1:6">
      <c r="A1708" s="24">
        <v>302609020324</v>
      </c>
      <c r="B1708" t="s">
        <v>63</v>
      </c>
      <c r="C1708" s="4">
        <v>19</v>
      </c>
      <c r="D1708">
        <v>1850000</v>
      </c>
    </row>
    <row r="1709" spans="1:6">
      <c r="A1709" s="24">
        <v>302609020324</v>
      </c>
      <c r="B1709" t="s">
        <v>79</v>
      </c>
      <c r="C1709" s="4">
        <v>35</v>
      </c>
      <c r="D1709">
        <v>422000</v>
      </c>
    </row>
    <row r="1710" spans="1:6">
      <c r="A1710" s="24">
        <v>302609020324</v>
      </c>
      <c r="B1710" t="s">
        <v>341</v>
      </c>
      <c r="C1710" s="4">
        <v>38</v>
      </c>
      <c r="D1710">
        <v>2272000</v>
      </c>
    </row>
    <row r="1711" spans="1:6">
      <c r="A1711" s="24">
        <v>302609020324</v>
      </c>
      <c r="B1711" t="s">
        <v>342</v>
      </c>
      <c r="C1711" s="4">
        <v>39</v>
      </c>
      <c r="D1711">
        <v>26492000</v>
      </c>
    </row>
    <row r="1712" spans="1:6">
      <c r="A1712" s="24">
        <v>302648020323</v>
      </c>
      <c r="B1712" t="s">
        <v>333</v>
      </c>
      <c r="C1712" s="4">
        <v>11</v>
      </c>
      <c r="D1712">
        <v>6018562</v>
      </c>
    </row>
    <row r="1713" spans="1:4">
      <c r="A1713" s="24">
        <v>302648020323</v>
      </c>
      <c r="B1713" t="s">
        <v>334</v>
      </c>
      <c r="C1713" s="4">
        <v>12</v>
      </c>
      <c r="D1713">
        <v>34510260</v>
      </c>
    </row>
    <row r="1714" spans="1:4">
      <c r="A1714" s="24">
        <v>302648020323</v>
      </c>
      <c r="B1714" t="s">
        <v>335</v>
      </c>
      <c r="C1714" s="4">
        <v>13</v>
      </c>
      <c r="D1714">
        <v>8452</v>
      </c>
    </row>
    <row r="1715" spans="1:4">
      <c r="A1715" s="24">
        <v>302648020323</v>
      </c>
      <c r="B1715" t="s">
        <v>337</v>
      </c>
      <c r="C1715" s="4">
        <v>15</v>
      </c>
      <c r="D1715">
        <v>-6125026</v>
      </c>
    </row>
    <row r="1716" spans="1:4">
      <c r="A1716" s="24">
        <v>302648020323</v>
      </c>
      <c r="B1716" t="s">
        <v>338</v>
      </c>
      <c r="C1716" s="4">
        <v>16</v>
      </c>
      <c r="D1716">
        <v>10000</v>
      </c>
    </row>
    <row r="1717" spans="1:4">
      <c r="A1717" s="24">
        <v>302648020323</v>
      </c>
      <c r="B1717" t="s">
        <v>339</v>
      </c>
      <c r="C1717" s="4">
        <v>17</v>
      </c>
      <c r="D1717">
        <v>18452</v>
      </c>
    </row>
    <row r="1718" spans="1:4">
      <c r="A1718" s="24">
        <v>302648020323</v>
      </c>
      <c r="B1718" t="s">
        <v>343</v>
      </c>
      <c r="C1718" s="4">
        <v>18</v>
      </c>
      <c r="D1718">
        <v>34440700</v>
      </c>
    </row>
    <row r="1719" spans="1:4">
      <c r="A1719" s="24">
        <v>302648020323</v>
      </c>
      <c r="B1719" t="s">
        <v>63</v>
      </c>
      <c r="C1719" s="4">
        <v>19</v>
      </c>
      <c r="D1719">
        <v>240000</v>
      </c>
    </row>
    <row r="1720" spans="1:4">
      <c r="A1720" s="24">
        <v>302648020323</v>
      </c>
      <c r="B1720" t="s">
        <v>66</v>
      </c>
      <c r="C1720" s="4">
        <v>22</v>
      </c>
      <c r="D1720">
        <v>2000</v>
      </c>
    </row>
    <row r="1721" spans="1:4">
      <c r="A1721" s="24">
        <v>302648020323</v>
      </c>
      <c r="B1721" t="s">
        <v>67</v>
      </c>
      <c r="C1721" s="4">
        <v>23</v>
      </c>
      <c r="D1721">
        <v>22150</v>
      </c>
    </row>
    <row r="1722" spans="1:4">
      <c r="A1722" s="24">
        <v>302648020323</v>
      </c>
      <c r="B1722" t="s">
        <v>68</v>
      </c>
      <c r="C1722" s="4">
        <v>24</v>
      </c>
      <c r="D1722">
        <v>2548</v>
      </c>
    </row>
    <row r="1723" spans="1:4">
      <c r="A1723" s="24">
        <v>302648020323</v>
      </c>
      <c r="B1723" t="s">
        <v>69</v>
      </c>
      <c r="C1723" s="4">
        <v>25</v>
      </c>
      <c r="D1723">
        <v>12404</v>
      </c>
    </row>
    <row r="1724" spans="1:4">
      <c r="A1724" s="24">
        <v>302648020323</v>
      </c>
      <c r="B1724" t="s">
        <v>72</v>
      </c>
      <c r="C1724" s="4">
        <v>28</v>
      </c>
      <c r="D1724">
        <v>84000</v>
      </c>
    </row>
    <row r="1725" spans="1:4">
      <c r="A1725" s="24">
        <v>302648020323</v>
      </c>
      <c r="B1725" t="s">
        <v>74</v>
      </c>
      <c r="C1725" s="4">
        <v>30</v>
      </c>
      <c r="D1725">
        <v>11991</v>
      </c>
    </row>
    <row r="1726" spans="1:4">
      <c r="A1726" s="24">
        <v>302648020323</v>
      </c>
      <c r="B1726" t="s">
        <v>77</v>
      </c>
      <c r="C1726" s="4">
        <v>33</v>
      </c>
      <c r="D1726">
        <v>18452</v>
      </c>
    </row>
    <row r="1727" spans="1:4">
      <c r="A1727" s="24">
        <v>302648020323</v>
      </c>
      <c r="B1727" t="s">
        <v>78</v>
      </c>
      <c r="C1727" s="4">
        <v>34</v>
      </c>
      <c r="D1727">
        <v>526480</v>
      </c>
    </row>
    <row r="1728" spans="1:4">
      <c r="A1728" s="24">
        <v>302648020323</v>
      </c>
      <c r="B1728" t="s">
        <v>80</v>
      </c>
      <c r="C1728" s="4">
        <v>37</v>
      </c>
      <c r="D1728">
        <v>18526</v>
      </c>
    </row>
    <row r="1729" spans="1:6">
      <c r="A1729" s="24">
        <v>302648020323</v>
      </c>
      <c r="B1729" t="s">
        <v>341</v>
      </c>
      <c r="C1729" s="4">
        <v>38</v>
      </c>
      <c r="D1729">
        <v>938551</v>
      </c>
    </row>
    <row r="1730" spans="1:6">
      <c r="A1730" s="24">
        <v>302648020323</v>
      </c>
      <c r="B1730" t="s">
        <v>342</v>
      </c>
      <c r="C1730" s="4">
        <v>39</v>
      </c>
      <c r="D1730">
        <v>35379251</v>
      </c>
    </row>
    <row r="1731" spans="1:6">
      <c r="A1731" s="24">
        <v>302695020321</v>
      </c>
      <c r="B1731" t="s">
        <v>343</v>
      </c>
      <c r="C1731" s="4">
        <v>18</v>
      </c>
      <c r="D1731" s="30">
        <v>18400000</v>
      </c>
      <c r="E1731" s="30"/>
      <c r="F1731" s="30"/>
    </row>
    <row r="1732" spans="1:6">
      <c r="A1732" s="24">
        <v>302695020321</v>
      </c>
      <c r="B1732" t="s">
        <v>63</v>
      </c>
      <c r="C1732" s="4">
        <v>19</v>
      </c>
      <c r="D1732">
        <v>295000</v>
      </c>
    </row>
    <row r="1733" spans="1:6">
      <c r="A1733" s="24">
        <v>302695020321</v>
      </c>
      <c r="B1733" t="s">
        <v>78</v>
      </c>
      <c r="C1733" s="4">
        <v>34</v>
      </c>
      <c r="D1733">
        <v>240000</v>
      </c>
    </row>
    <row r="1734" spans="1:6">
      <c r="A1734" s="24">
        <v>302695020321</v>
      </c>
      <c r="B1734" t="s">
        <v>80</v>
      </c>
      <c r="C1734" s="4">
        <v>37</v>
      </c>
      <c r="D1734">
        <v>290000</v>
      </c>
    </row>
    <row r="1735" spans="1:6">
      <c r="A1735" s="24">
        <v>302695020321</v>
      </c>
      <c r="B1735" t="s">
        <v>341</v>
      </c>
      <c r="C1735" s="4">
        <v>38</v>
      </c>
      <c r="D1735">
        <v>825000</v>
      </c>
    </row>
    <row r="1736" spans="1:6">
      <c r="A1736" s="24">
        <v>302695020321</v>
      </c>
      <c r="B1736" t="s">
        <v>342</v>
      </c>
      <c r="C1736" s="4">
        <v>39</v>
      </c>
      <c r="D1736">
        <v>19225000</v>
      </c>
    </row>
    <row r="1737" spans="1:6">
      <c r="A1737" s="24">
        <v>201987010322</v>
      </c>
      <c r="B1737" t="s">
        <v>334</v>
      </c>
      <c r="C1737" s="4">
        <v>12</v>
      </c>
      <c r="D1737">
        <v>18845900</v>
      </c>
    </row>
    <row r="1738" spans="1:6">
      <c r="A1738" s="24">
        <v>201987010322</v>
      </c>
      <c r="B1738" t="s">
        <v>337</v>
      </c>
      <c r="C1738" s="4">
        <v>15</v>
      </c>
      <c r="D1738">
        <v>-9352900</v>
      </c>
    </row>
    <row r="1739" spans="1:6">
      <c r="A1739" s="24">
        <v>201987010322</v>
      </c>
      <c r="B1739" t="s">
        <v>343</v>
      </c>
      <c r="C1739" s="4">
        <v>18</v>
      </c>
      <c r="D1739">
        <v>9493000</v>
      </c>
    </row>
    <row r="1740" spans="1:6">
      <c r="A1740" s="24">
        <v>201987010322</v>
      </c>
      <c r="B1740" t="s">
        <v>63</v>
      </c>
      <c r="C1740" s="4">
        <v>19</v>
      </c>
      <c r="D1740">
        <v>153300</v>
      </c>
    </row>
    <row r="1741" spans="1:6">
      <c r="A1741" s="24">
        <v>201987010322</v>
      </c>
      <c r="B1741" t="s">
        <v>67</v>
      </c>
      <c r="C1741" s="4">
        <v>23</v>
      </c>
      <c r="D1741">
        <v>6500</v>
      </c>
    </row>
    <row r="1742" spans="1:6">
      <c r="A1742" s="24">
        <v>201987010322</v>
      </c>
      <c r="B1742" t="s">
        <v>68</v>
      </c>
      <c r="C1742" s="4">
        <v>24</v>
      </c>
      <c r="D1742">
        <v>12000</v>
      </c>
    </row>
    <row r="1743" spans="1:6">
      <c r="A1743" s="24">
        <v>201987010322</v>
      </c>
      <c r="B1743" t="s">
        <v>69</v>
      </c>
      <c r="C1743" s="4">
        <v>25</v>
      </c>
      <c r="D1743">
        <v>37500</v>
      </c>
    </row>
    <row r="1744" spans="1:6">
      <c r="A1744" s="24">
        <v>201987010322</v>
      </c>
      <c r="B1744" t="s">
        <v>70</v>
      </c>
      <c r="C1744" s="4">
        <v>26</v>
      </c>
      <c r="D1744">
        <v>3510</v>
      </c>
    </row>
    <row r="1745" spans="1:4">
      <c r="A1745" s="24">
        <v>201987010322</v>
      </c>
      <c r="B1745" t="s">
        <v>76</v>
      </c>
      <c r="C1745" s="4">
        <v>32</v>
      </c>
      <c r="D1745">
        <v>25500</v>
      </c>
    </row>
    <row r="1746" spans="1:4">
      <c r="A1746" s="24">
        <v>201987010322</v>
      </c>
      <c r="B1746" t="s">
        <v>340</v>
      </c>
      <c r="C1746" s="4">
        <v>36</v>
      </c>
      <c r="D1746">
        <v>26900</v>
      </c>
    </row>
    <row r="1747" spans="1:4">
      <c r="A1747" s="24">
        <v>201987010322</v>
      </c>
      <c r="B1747" t="s">
        <v>80</v>
      </c>
      <c r="C1747" s="4">
        <v>37</v>
      </c>
      <c r="D1747">
        <v>50000</v>
      </c>
    </row>
    <row r="1748" spans="1:4">
      <c r="A1748" s="24">
        <v>201987010322</v>
      </c>
      <c r="B1748" t="s">
        <v>341</v>
      </c>
      <c r="C1748" s="4">
        <v>38</v>
      </c>
      <c r="D1748">
        <v>315210</v>
      </c>
    </row>
    <row r="1749" spans="1:4">
      <c r="A1749" s="24">
        <v>201987010322</v>
      </c>
      <c r="B1749" t="s">
        <v>342</v>
      </c>
      <c r="C1749" s="4">
        <v>39</v>
      </c>
      <c r="D1749">
        <v>9808210</v>
      </c>
    </row>
    <row r="1750" spans="1:4">
      <c r="A1750" s="24">
        <v>302665020327</v>
      </c>
      <c r="B1750" t="s">
        <v>333</v>
      </c>
      <c r="C1750" s="4">
        <v>11</v>
      </c>
      <c r="D1750">
        <v>20025225</v>
      </c>
    </row>
    <row r="1751" spans="1:4">
      <c r="A1751" s="24">
        <v>302665020327</v>
      </c>
      <c r="B1751" t="s">
        <v>334</v>
      </c>
      <c r="C1751" s="4">
        <v>12</v>
      </c>
      <c r="D1751">
        <v>77428466</v>
      </c>
    </row>
    <row r="1752" spans="1:4">
      <c r="A1752" s="24">
        <v>302665020327</v>
      </c>
      <c r="B1752" t="s">
        <v>337</v>
      </c>
      <c r="C1752" s="4">
        <v>15</v>
      </c>
      <c r="D1752">
        <v>-25015450</v>
      </c>
    </row>
    <row r="1753" spans="1:4">
      <c r="A1753" s="24">
        <v>302665020327</v>
      </c>
      <c r="B1753" t="s">
        <v>339</v>
      </c>
      <c r="C1753" s="4">
        <v>17</v>
      </c>
      <c r="D1753">
        <v>357137</v>
      </c>
    </row>
    <row r="1754" spans="1:4">
      <c r="A1754" s="24">
        <v>302665020327</v>
      </c>
      <c r="B1754" t="s">
        <v>343</v>
      </c>
      <c r="C1754" s="4">
        <v>18</v>
      </c>
      <c r="D1754">
        <v>72795378</v>
      </c>
    </row>
    <row r="1755" spans="1:4">
      <c r="A1755" s="24">
        <v>302665020327</v>
      </c>
      <c r="B1755" t="s">
        <v>63</v>
      </c>
      <c r="C1755" s="4">
        <v>19</v>
      </c>
      <c r="D1755">
        <v>682500</v>
      </c>
    </row>
    <row r="1756" spans="1:4">
      <c r="A1756" s="24">
        <v>302665020327</v>
      </c>
      <c r="B1756" t="s">
        <v>66</v>
      </c>
      <c r="C1756" s="4">
        <v>22</v>
      </c>
      <c r="D1756">
        <v>35000</v>
      </c>
    </row>
    <row r="1757" spans="1:4">
      <c r="A1757" s="24">
        <v>302665020327</v>
      </c>
      <c r="B1757" t="s">
        <v>67</v>
      </c>
      <c r="C1757" s="4">
        <v>23</v>
      </c>
      <c r="D1757">
        <v>26099</v>
      </c>
    </row>
    <row r="1758" spans="1:4">
      <c r="A1758" s="24">
        <v>302665020327</v>
      </c>
      <c r="B1758" t="s">
        <v>68</v>
      </c>
      <c r="C1758" s="4">
        <v>24</v>
      </c>
      <c r="D1758">
        <v>77007</v>
      </c>
    </row>
    <row r="1759" spans="1:4">
      <c r="A1759" s="24">
        <v>302665020327</v>
      </c>
      <c r="B1759" t="s">
        <v>69</v>
      </c>
      <c r="C1759" s="4">
        <v>25</v>
      </c>
      <c r="D1759">
        <v>54912</v>
      </c>
    </row>
    <row r="1760" spans="1:4">
      <c r="A1760" s="24">
        <v>302665020327</v>
      </c>
      <c r="B1760" t="s">
        <v>70</v>
      </c>
      <c r="C1760" s="4">
        <v>26</v>
      </c>
      <c r="D1760">
        <v>17450</v>
      </c>
    </row>
    <row r="1761" spans="1:4">
      <c r="A1761" s="24">
        <v>302665020327</v>
      </c>
      <c r="B1761" t="s">
        <v>72</v>
      </c>
      <c r="C1761" s="4">
        <v>28</v>
      </c>
      <c r="D1761">
        <v>336000</v>
      </c>
    </row>
    <row r="1762" spans="1:4">
      <c r="A1762" s="24">
        <v>302665020327</v>
      </c>
      <c r="B1762" t="s">
        <v>74</v>
      </c>
      <c r="C1762" s="4">
        <v>30</v>
      </c>
      <c r="D1762">
        <v>482456</v>
      </c>
    </row>
    <row r="1763" spans="1:4">
      <c r="A1763" s="24">
        <v>302665020327</v>
      </c>
      <c r="B1763" t="s">
        <v>76</v>
      </c>
      <c r="C1763" s="4">
        <v>32</v>
      </c>
      <c r="D1763">
        <v>174235</v>
      </c>
    </row>
    <row r="1764" spans="1:4">
      <c r="A1764" s="24">
        <v>302665020327</v>
      </c>
      <c r="B1764" t="s">
        <v>77</v>
      </c>
      <c r="C1764" s="4">
        <v>33</v>
      </c>
      <c r="D1764">
        <v>203192</v>
      </c>
    </row>
    <row r="1765" spans="1:4">
      <c r="A1765" s="24">
        <v>302665020327</v>
      </c>
      <c r="B1765" t="s">
        <v>78</v>
      </c>
      <c r="C1765" s="4">
        <v>34</v>
      </c>
      <c r="D1765">
        <v>3163980</v>
      </c>
    </row>
    <row r="1766" spans="1:4">
      <c r="A1766" s="24">
        <v>302665020327</v>
      </c>
      <c r="B1766" t="s">
        <v>80</v>
      </c>
      <c r="C1766" s="4">
        <v>37</v>
      </c>
      <c r="D1766">
        <v>359767</v>
      </c>
    </row>
    <row r="1767" spans="1:4">
      <c r="A1767" s="24">
        <v>302665020327</v>
      </c>
      <c r="B1767" t="s">
        <v>341</v>
      </c>
      <c r="C1767" s="4">
        <v>38</v>
      </c>
      <c r="D1767">
        <v>5612598</v>
      </c>
    </row>
    <row r="1768" spans="1:4">
      <c r="A1768" s="24">
        <v>302665020327</v>
      </c>
      <c r="B1768" t="s">
        <v>342</v>
      </c>
      <c r="C1768" s="4">
        <v>39</v>
      </c>
      <c r="D1768">
        <v>78407976</v>
      </c>
    </row>
    <row r="1769" spans="1:4">
      <c r="A1769" s="24">
        <v>302640020328</v>
      </c>
      <c r="B1769" t="s">
        <v>333</v>
      </c>
      <c r="C1769" s="4">
        <v>11</v>
      </c>
      <c r="D1769">
        <v>11566000</v>
      </c>
    </row>
    <row r="1770" spans="1:4">
      <c r="A1770" s="24">
        <v>302640020328</v>
      </c>
      <c r="B1770" t="s">
        <v>334</v>
      </c>
      <c r="C1770" s="4">
        <v>12</v>
      </c>
      <c r="D1770">
        <v>68942740</v>
      </c>
    </row>
    <row r="1771" spans="1:4">
      <c r="A1771" s="24">
        <v>302640020328</v>
      </c>
      <c r="B1771" t="s">
        <v>337</v>
      </c>
      <c r="C1771" s="4">
        <v>15</v>
      </c>
      <c r="D1771">
        <v>-17525165</v>
      </c>
    </row>
    <row r="1772" spans="1:4">
      <c r="A1772" s="24">
        <v>302640020328</v>
      </c>
      <c r="B1772" t="s">
        <v>339</v>
      </c>
      <c r="C1772" s="4">
        <v>17</v>
      </c>
      <c r="D1772">
        <v>292491</v>
      </c>
    </row>
    <row r="1773" spans="1:4">
      <c r="A1773" s="24">
        <v>302640020328</v>
      </c>
      <c r="B1773" t="s">
        <v>343</v>
      </c>
      <c r="C1773" s="4">
        <v>18</v>
      </c>
      <c r="D1773">
        <v>63276066</v>
      </c>
    </row>
    <row r="1774" spans="1:4">
      <c r="A1774" s="24">
        <v>302640020328</v>
      </c>
      <c r="B1774" t="s">
        <v>63</v>
      </c>
      <c r="C1774" s="4">
        <v>19</v>
      </c>
      <c r="D1774">
        <v>1050525</v>
      </c>
    </row>
    <row r="1775" spans="1:4">
      <c r="A1775" s="24">
        <v>302640020328</v>
      </c>
      <c r="B1775" t="s">
        <v>66</v>
      </c>
      <c r="C1775" s="4">
        <v>22</v>
      </c>
      <c r="D1775">
        <v>25000</v>
      </c>
    </row>
    <row r="1776" spans="1:4">
      <c r="A1776" s="24">
        <v>302640020328</v>
      </c>
      <c r="B1776" t="s">
        <v>68</v>
      </c>
      <c r="C1776" s="4">
        <v>24</v>
      </c>
      <c r="D1776">
        <v>10009</v>
      </c>
    </row>
    <row r="1777" spans="1:4">
      <c r="A1777" s="24">
        <v>302640020328</v>
      </c>
      <c r="B1777" t="s">
        <v>69</v>
      </c>
      <c r="C1777" s="4">
        <v>25</v>
      </c>
      <c r="D1777">
        <v>33555</v>
      </c>
    </row>
    <row r="1778" spans="1:4">
      <c r="A1778" s="24">
        <v>302640020328</v>
      </c>
      <c r="B1778" t="s">
        <v>70</v>
      </c>
      <c r="C1778" s="4">
        <v>26</v>
      </c>
      <c r="D1778">
        <v>30335</v>
      </c>
    </row>
    <row r="1779" spans="1:4">
      <c r="A1779" s="24">
        <v>302640020328</v>
      </c>
      <c r="B1779" t="s">
        <v>72</v>
      </c>
      <c r="C1779" s="4">
        <v>28</v>
      </c>
      <c r="D1779">
        <v>180000</v>
      </c>
    </row>
    <row r="1780" spans="1:4">
      <c r="A1780" s="24">
        <v>302640020328</v>
      </c>
      <c r="B1780" t="s">
        <v>74</v>
      </c>
      <c r="C1780" s="4">
        <v>30</v>
      </c>
      <c r="D1780">
        <v>147339</v>
      </c>
    </row>
    <row r="1781" spans="1:4">
      <c r="A1781" s="24">
        <v>302640020328</v>
      </c>
      <c r="B1781" t="s">
        <v>76</v>
      </c>
      <c r="C1781" s="4">
        <v>32</v>
      </c>
      <c r="D1781">
        <v>32971</v>
      </c>
    </row>
    <row r="1782" spans="1:4">
      <c r="A1782" s="24">
        <v>302640020328</v>
      </c>
      <c r="B1782" t="s">
        <v>77</v>
      </c>
      <c r="C1782" s="4">
        <v>33</v>
      </c>
      <c r="D1782">
        <v>31392</v>
      </c>
    </row>
    <row r="1783" spans="1:4">
      <c r="A1783" s="24">
        <v>302640020328</v>
      </c>
      <c r="B1783" t="s">
        <v>340</v>
      </c>
      <c r="C1783" s="4">
        <v>36</v>
      </c>
      <c r="D1783">
        <v>66717</v>
      </c>
    </row>
    <row r="1784" spans="1:4">
      <c r="A1784" s="24">
        <v>302640020328</v>
      </c>
      <c r="B1784" t="s">
        <v>80</v>
      </c>
      <c r="C1784" s="4">
        <v>37</v>
      </c>
      <c r="D1784">
        <v>130355</v>
      </c>
    </row>
    <row r="1785" spans="1:4">
      <c r="A1785" s="24">
        <v>302640020328</v>
      </c>
      <c r="B1785" t="s">
        <v>341</v>
      </c>
      <c r="C1785" s="4">
        <v>38</v>
      </c>
      <c r="D1785">
        <v>1738198</v>
      </c>
    </row>
    <row r="1786" spans="1:4">
      <c r="A1786" s="24">
        <v>302640020328</v>
      </c>
      <c r="B1786" t="s">
        <v>342</v>
      </c>
      <c r="C1786" s="4">
        <v>39</v>
      </c>
      <c r="D1786">
        <v>65014264</v>
      </c>
    </row>
    <row r="1787" spans="1:4">
      <c r="A1787" s="24">
        <v>302688020330</v>
      </c>
      <c r="B1787" t="s">
        <v>333</v>
      </c>
      <c r="C1787" s="4">
        <v>11</v>
      </c>
      <c r="D1787">
        <v>28526022</v>
      </c>
    </row>
    <row r="1788" spans="1:4">
      <c r="A1788" s="24">
        <v>302688020330</v>
      </c>
      <c r="B1788" t="s">
        <v>334</v>
      </c>
      <c r="C1788" s="4">
        <v>12</v>
      </c>
      <c r="D1788">
        <v>125419060</v>
      </c>
    </row>
    <row r="1789" spans="1:4">
      <c r="A1789" s="24">
        <v>302688020330</v>
      </c>
      <c r="B1789" t="s">
        <v>335</v>
      </c>
      <c r="C1789" s="4">
        <v>13</v>
      </c>
      <c r="D1789">
        <v>181920</v>
      </c>
    </row>
    <row r="1790" spans="1:4">
      <c r="A1790" s="24">
        <v>302688020330</v>
      </c>
      <c r="B1790" t="s">
        <v>337</v>
      </c>
      <c r="C1790" s="4">
        <v>15</v>
      </c>
      <c r="D1790">
        <v>-39952323</v>
      </c>
    </row>
    <row r="1791" spans="1:4">
      <c r="A1791" s="24">
        <v>302688020330</v>
      </c>
      <c r="B1791" t="s">
        <v>338</v>
      </c>
      <c r="C1791" s="4">
        <v>16</v>
      </c>
      <c r="D1791">
        <v>27564</v>
      </c>
    </row>
    <row r="1792" spans="1:4">
      <c r="A1792" s="24">
        <v>302688020330</v>
      </c>
      <c r="B1792" t="s">
        <v>339</v>
      </c>
      <c r="C1792" s="4">
        <v>17</v>
      </c>
      <c r="D1792">
        <v>144160</v>
      </c>
    </row>
    <row r="1793" spans="1:4">
      <c r="A1793" s="24">
        <v>302688020330</v>
      </c>
      <c r="B1793" t="s">
        <v>343</v>
      </c>
      <c r="C1793" s="4">
        <v>18</v>
      </c>
      <c r="D1793">
        <v>114346403</v>
      </c>
    </row>
    <row r="1794" spans="1:4">
      <c r="A1794" s="24">
        <v>302688020330</v>
      </c>
      <c r="B1794" t="s">
        <v>63</v>
      </c>
      <c r="C1794" s="4">
        <v>19</v>
      </c>
      <c r="D1794">
        <v>1105440</v>
      </c>
    </row>
    <row r="1795" spans="1:4">
      <c r="A1795" s="24">
        <v>302688020330</v>
      </c>
      <c r="B1795" t="s">
        <v>66</v>
      </c>
      <c r="C1795" s="4">
        <v>22</v>
      </c>
      <c r="D1795">
        <v>10000</v>
      </c>
    </row>
    <row r="1796" spans="1:4">
      <c r="A1796" s="24">
        <v>302688020330</v>
      </c>
      <c r="B1796" t="s">
        <v>67</v>
      </c>
      <c r="C1796" s="4">
        <v>23</v>
      </c>
      <c r="D1796">
        <v>1105</v>
      </c>
    </row>
    <row r="1797" spans="1:4">
      <c r="A1797" s="24">
        <v>302688020330</v>
      </c>
      <c r="B1797" t="s">
        <v>68</v>
      </c>
      <c r="C1797" s="4">
        <v>24</v>
      </c>
      <c r="D1797">
        <v>21257</v>
      </c>
    </row>
    <row r="1798" spans="1:4">
      <c r="A1798" s="24">
        <v>302688020330</v>
      </c>
      <c r="B1798" t="s">
        <v>69</v>
      </c>
      <c r="C1798" s="4">
        <v>25</v>
      </c>
      <c r="D1798">
        <v>33626</v>
      </c>
    </row>
    <row r="1799" spans="1:4">
      <c r="A1799" s="24">
        <v>302688020330</v>
      </c>
      <c r="B1799" t="s">
        <v>70</v>
      </c>
      <c r="C1799" s="4">
        <v>26</v>
      </c>
      <c r="D1799">
        <v>362344</v>
      </c>
    </row>
    <row r="1800" spans="1:4">
      <c r="A1800" s="24">
        <v>302688020330</v>
      </c>
      <c r="B1800" t="s">
        <v>72</v>
      </c>
      <c r="C1800" s="4">
        <v>28</v>
      </c>
      <c r="D1800">
        <v>144000</v>
      </c>
    </row>
    <row r="1801" spans="1:4">
      <c r="A1801" s="24">
        <v>302688020330</v>
      </c>
      <c r="B1801" t="s">
        <v>74</v>
      </c>
      <c r="C1801" s="4">
        <v>30</v>
      </c>
      <c r="D1801">
        <v>259837</v>
      </c>
    </row>
    <row r="1802" spans="1:4">
      <c r="A1802" s="24">
        <v>302688020330</v>
      </c>
      <c r="B1802" t="s">
        <v>76</v>
      </c>
      <c r="C1802" s="4">
        <v>32</v>
      </c>
      <c r="D1802">
        <v>183574</v>
      </c>
    </row>
    <row r="1803" spans="1:4">
      <c r="A1803" s="24">
        <v>302688020330</v>
      </c>
      <c r="B1803" t="s">
        <v>77</v>
      </c>
      <c r="C1803" s="4">
        <v>33</v>
      </c>
      <c r="D1803">
        <v>108425</v>
      </c>
    </row>
    <row r="1804" spans="1:4">
      <c r="A1804" s="24">
        <v>302688020330</v>
      </c>
      <c r="B1804" t="s">
        <v>79</v>
      </c>
      <c r="C1804" s="4">
        <v>35</v>
      </c>
      <c r="D1804">
        <v>1275932</v>
      </c>
    </row>
    <row r="1805" spans="1:4">
      <c r="A1805" s="24">
        <v>302688020330</v>
      </c>
      <c r="B1805" t="s">
        <v>340</v>
      </c>
      <c r="C1805" s="4">
        <v>36</v>
      </c>
      <c r="D1805">
        <v>153208</v>
      </c>
    </row>
    <row r="1806" spans="1:4">
      <c r="A1806" s="24">
        <v>302688020330</v>
      </c>
      <c r="B1806" t="s">
        <v>80</v>
      </c>
      <c r="C1806" s="4">
        <v>37</v>
      </c>
      <c r="D1806">
        <v>66612</v>
      </c>
    </row>
    <row r="1807" spans="1:4">
      <c r="A1807" s="24">
        <v>302688020330</v>
      </c>
      <c r="B1807" t="s">
        <v>341</v>
      </c>
      <c r="C1807" s="4">
        <v>38</v>
      </c>
      <c r="D1807">
        <v>3725360</v>
      </c>
    </row>
    <row r="1808" spans="1:4">
      <c r="A1808" s="24">
        <v>302688020330</v>
      </c>
      <c r="B1808" t="s">
        <v>342</v>
      </c>
      <c r="C1808" s="4">
        <v>39</v>
      </c>
      <c r="D1808">
        <v>118071763</v>
      </c>
    </row>
    <row r="1809" spans="1:6">
      <c r="A1809" s="24">
        <v>400134010329</v>
      </c>
      <c r="B1809" t="s">
        <v>333</v>
      </c>
      <c r="C1809" s="4">
        <v>11</v>
      </c>
      <c r="D1809">
        <v>8800000</v>
      </c>
    </row>
    <row r="1810" spans="1:6">
      <c r="A1810" s="24">
        <v>400134010329</v>
      </c>
      <c r="B1810" t="s">
        <v>334</v>
      </c>
      <c r="C1810" s="4">
        <v>12</v>
      </c>
      <c r="D1810">
        <v>98100000</v>
      </c>
    </row>
    <row r="1811" spans="1:6">
      <c r="A1811" s="24">
        <v>400134010329</v>
      </c>
      <c r="B1811" t="s">
        <v>337</v>
      </c>
      <c r="C1811" s="4">
        <v>15</v>
      </c>
      <c r="D1811">
        <v>-3563600</v>
      </c>
    </row>
    <row r="1812" spans="1:6">
      <c r="A1812" s="24">
        <v>400134010329</v>
      </c>
      <c r="B1812" t="s">
        <v>343</v>
      </c>
      <c r="C1812" s="4">
        <v>18</v>
      </c>
      <c r="D1812">
        <v>103336400</v>
      </c>
    </row>
    <row r="1813" spans="1:6">
      <c r="A1813" s="24">
        <v>400134010329</v>
      </c>
      <c r="B1813" t="s">
        <v>63</v>
      </c>
      <c r="C1813" s="4">
        <v>19</v>
      </c>
      <c r="D1813">
        <v>1560000</v>
      </c>
    </row>
    <row r="1814" spans="1:6">
      <c r="A1814" s="24">
        <v>400134010329</v>
      </c>
      <c r="B1814" t="s">
        <v>69</v>
      </c>
      <c r="C1814" s="4">
        <v>25</v>
      </c>
      <c r="D1814">
        <v>16800</v>
      </c>
    </row>
    <row r="1815" spans="1:6">
      <c r="A1815" s="24">
        <v>400134010329</v>
      </c>
      <c r="B1815" t="s">
        <v>72</v>
      </c>
      <c r="C1815" s="4">
        <v>28</v>
      </c>
      <c r="D1815">
        <v>494000</v>
      </c>
    </row>
    <row r="1816" spans="1:6">
      <c r="A1816" s="24">
        <v>400134010329</v>
      </c>
      <c r="B1816" t="s">
        <v>76</v>
      </c>
      <c r="C1816" s="4">
        <v>32</v>
      </c>
      <c r="D1816">
        <v>365000</v>
      </c>
    </row>
    <row r="1817" spans="1:6">
      <c r="A1817" s="24">
        <v>400134010329</v>
      </c>
      <c r="B1817" t="s">
        <v>80</v>
      </c>
      <c r="C1817" s="4">
        <v>37</v>
      </c>
      <c r="D1817">
        <v>1825000</v>
      </c>
    </row>
    <row r="1818" spans="1:6">
      <c r="A1818" s="24">
        <v>400134010329</v>
      </c>
      <c r="B1818" t="s">
        <v>341</v>
      </c>
      <c r="C1818" s="4">
        <v>38</v>
      </c>
      <c r="D1818">
        <v>4260800</v>
      </c>
    </row>
    <row r="1819" spans="1:6">
      <c r="A1819" s="24">
        <v>400134010329</v>
      </c>
      <c r="B1819" t="s">
        <v>342</v>
      </c>
      <c r="C1819" s="4">
        <v>39</v>
      </c>
      <c r="D1819">
        <v>107597200</v>
      </c>
    </row>
    <row r="1820" spans="1:6">
      <c r="A1820" s="24">
        <v>201555020366</v>
      </c>
      <c r="B1820" t="s">
        <v>343</v>
      </c>
      <c r="C1820" s="4">
        <v>18</v>
      </c>
      <c r="D1820" s="30">
        <v>40500000</v>
      </c>
      <c r="E1820" s="30"/>
      <c r="F1820" s="30"/>
    </row>
    <row r="1821" spans="1:6">
      <c r="A1821" s="24">
        <v>201555020366</v>
      </c>
      <c r="B1821" t="s">
        <v>63</v>
      </c>
      <c r="C1821" s="4">
        <v>19</v>
      </c>
      <c r="D1821">
        <v>3600000</v>
      </c>
    </row>
    <row r="1822" spans="1:6">
      <c r="A1822" s="24">
        <v>201555020366</v>
      </c>
      <c r="B1822" t="s">
        <v>79</v>
      </c>
      <c r="C1822" s="4">
        <v>35</v>
      </c>
      <c r="D1822">
        <v>800000</v>
      </c>
    </row>
    <row r="1823" spans="1:6">
      <c r="A1823" s="24">
        <v>201555020366</v>
      </c>
      <c r="B1823" t="s">
        <v>341</v>
      </c>
      <c r="C1823" s="4">
        <v>38</v>
      </c>
      <c r="D1823">
        <v>4400000</v>
      </c>
    </row>
    <row r="1824" spans="1:6">
      <c r="A1824" s="24">
        <v>201555020366</v>
      </c>
      <c r="B1824" t="s">
        <v>342</v>
      </c>
      <c r="C1824" s="4">
        <v>39</v>
      </c>
      <c r="D1824">
        <v>44900000</v>
      </c>
    </row>
    <row r="1825" spans="1:6">
      <c r="A1825" s="24">
        <v>202266010367</v>
      </c>
      <c r="B1825" t="s">
        <v>343</v>
      </c>
      <c r="C1825" s="4">
        <v>18</v>
      </c>
      <c r="D1825" s="30">
        <v>200000000</v>
      </c>
      <c r="E1825" s="30"/>
      <c r="F1825" s="30"/>
    </row>
    <row r="1826" spans="1:6">
      <c r="A1826" s="24">
        <v>202266010367</v>
      </c>
      <c r="B1826" t="s">
        <v>342</v>
      </c>
      <c r="C1826" s="4">
        <v>39</v>
      </c>
      <c r="D1826" s="30">
        <v>200000000</v>
      </c>
    </row>
    <row r="1827" spans="1:6">
      <c r="A1827" s="24">
        <v>201541020363</v>
      </c>
      <c r="B1827" t="s">
        <v>333</v>
      </c>
      <c r="C1827" s="4">
        <v>11</v>
      </c>
      <c r="D1827">
        <v>17586000</v>
      </c>
    </row>
    <row r="1828" spans="1:6">
      <c r="A1828" s="24">
        <v>201541020363</v>
      </c>
      <c r="B1828" t="s">
        <v>334</v>
      </c>
      <c r="C1828" s="4">
        <v>12</v>
      </c>
      <c r="D1828">
        <v>160530000</v>
      </c>
    </row>
    <row r="1829" spans="1:6">
      <c r="A1829" s="24">
        <v>201541020363</v>
      </c>
      <c r="B1829" t="s">
        <v>335</v>
      </c>
      <c r="C1829" s="4">
        <v>13</v>
      </c>
      <c r="D1829">
        <v>1300000</v>
      </c>
    </row>
    <row r="1830" spans="1:6">
      <c r="A1830" s="24">
        <v>201541020363</v>
      </c>
      <c r="B1830" t="s">
        <v>337</v>
      </c>
      <c r="C1830" s="4">
        <v>15</v>
      </c>
      <c r="D1830">
        <v>-17120000</v>
      </c>
    </row>
    <row r="1831" spans="1:6">
      <c r="A1831" s="24">
        <v>201541020363</v>
      </c>
      <c r="B1831" t="s">
        <v>339</v>
      </c>
      <c r="C1831" s="4">
        <v>17</v>
      </c>
      <c r="D1831">
        <v>450000</v>
      </c>
    </row>
    <row r="1832" spans="1:6">
      <c r="A1832" s="24">
        <v>201541020363</v>
      </c>
      <c r="B1832" t="s">
        <v>343</v>
      </c>
      <c r="C1832" s="4">
        <v>18</v>
      </c>
      <c r="D1832">
        <v>162746000</v>
      </c>
    </row>
    <row r="1833" spans="1:6">
      <c r="A1833" s="24">
        <v>201541020363</v>
      </c>
      <c r="B1833" t="s">
        <v>63</v>
      </c>
      <c r="C1833" s="4">
        <v>19</v>
      </c>
      <c r="D1833">
        <v>850000</v>
      </c>
    </row>
    <row r="1834" spans="1:6">
      <c r="A1834" s="24">
        <v>201541020363</v>
      </c>
      <c r="B1834" t="s">
        <v>69</v>
      </c>
      <c r="C1834" s="4">
        <v>25</v>
      </c>
      <c r="D1834">
        <v>100000</v>
      </c>
    </row>
    <row r="1835" spans="1:6">
      <c r="A1835" s="24">
        <v>201541020363</v>
      </c>
      <c r="B1835" t="s">
        <v>70</v>
      </c>
      <c r="C1835" s="4">
        <v>26</v>
      </c>
      <c r="D1835">
        <v>150000</v>
      </c>
    </row>
    <row r="1836" spans="1:6">
      <c r="A1836" s="24">
        <v>201541020363</v>
      </c>
      <c r="B1836" t="s">
        <v>75</v>
      </c>
      <c r="C1836" s="4">
        <v>31</v>
      </c>
      <c r="D1836">
        <v>52000</v>
      </c>
    </row>
    <row r="1837" spans="1:6">
      <c r="A1837" s="24">
        <v>201541020363</v>
      </c>
      <c r="B1837" t="s">
        <v>77</v>
      </c>
      <c r="C1837" s="4">
        <v>33</v>
      </c>
      <c r="D1837">
        <v>200000</v>
      </c>
    </row>
    <row r="1838" spans="1:6">
      <c r="A1838" s="24">
        <v>201541020363</v>
      </c>
      <c r="B1838" t="s">
        <v>79</v>
      </c>
      <c r="C1838" s="4">
        <v>35</v>
      </c>
      <c r="D1838">
        <v>1882436</v>
      </c>
    </row>
    <row r="1839" spans="1:6">
      <c r="A1839" s="24">
        <v>201541020363</v>
      </c>
      <c r="B1839" t="s">
        <v>340</v>
      </c>
      <c r="C1839" s="4">
        <v>36</v>
      </c>
      <c r="D1839">
        <v>299564</v>
      </c>
    </row>
    <row r="1840" spans="1:6">
      <c r="A1840" s="24">
        <v>201541020363</v>
      </c>
      <c r="B1840" t="s">
        <v>80</v>
      </c>
      <c r="C1840" s="4">
        <v>37</v>
      </c>
      <c r="D1840">
        <v>16000</v>
      </c>
    </row>
    <row r="1841" spans="1:4">
      <c r="A1841" s="24">
        <v>201541020363</v>
      </c>
      <c r="B1841" t="s">
        <v>341</v>
      </c>
      <c r="C1841" s="4">
        <v>38</v>
      </c>
      <c r="D1841">
        <v>3550000</v>
      </c>
    </row>
    <row r="1842" spans="1:4">
      <c r="A1842" s="24">
        <v>201541020363</v>
      </c>
      <c r="B1842" t="s">
        <v>342</v>
      </c>
      <c r="C1842" s="4">
        <v>39</v>
      </c>
      <c r="D1842">
        <v>166296000</v>
      </c>
    </row>
    <row r="1843" spans="1:4">
      <c r="A1843" s="24">
        <v>201557020351</v>
      </c>
      <c r="B1843" t="s">
        <v>333</v>
      </c>
      <c r="C1843" s="4">
        <v>11</v>
      </c>
      <c r="D1843">
        <v>47000000</v>
      </c>
    </row>
    <row r="1844" spans="1:4">
      <c r="A1844" s="24">
        <v>201557020351</v>
      </c>
      <c r="B1844" t="s">
        <v>334</v>
      </c>
      <c r="C1844" s="4">
        <v>12</v>
      </c>
      <c r="D1844">
        <v>143500000</v>
      </c>
    </row>
    <row r="1845" spans="1:4">
      <c r="A1845" s="24">
        <v>201557020351</v>
      </c>
      <c r="B1845" t="s">
        <v>337</v>
      </c>
      <c r="C1845" s="4">
        <v>15</v>
      </c>
      <c r="D1845">
        <v>-40000000</v>
      </c>
    </row>
    <row r="1846" spans="1:4">
      <c r="A1846" s="24">
        <v>201557020351</v>
      </c>
      <c r="B1846" t="s">
        <v>339</v>
      </c>
      <c r="C1846" s="4">
        <v>17</v>
      </c>
      <c r="D1846">
        <v>1300000</v>
      </c>
    </row>
    <row r="1847" spans="1:4">
      <c r="A1847" s="24">
        <v>201557020351</v>
      </c>
      <c r="B1847" t="s">
        <v>343</v>
      </c>
      <c r="C1847" s="4">
        <v>18</v>
      </c>
      <c r="D1847">
        <v>151800000</v>
      </c>
    </row>
    <row r="1848" spans="1:4">
      <c r="A1848" s="24">
        <v>201557020351</v>
      </c>
      <c r="B1848" t="s">
        <v>63</v>
      </c>
      <c r="C1848" s="4">
        <v>19</v>
      </c>
      <c r="D1848">
        <v>1200000</v>
      </c>
    </row>
    <row r="1849" spans="1:4">
      <c r="A1849" s="24">
        <v>201557020351</v>
      </c>
      <c r="B1849" t="s">
        <v>64</v>
      </c>
      <c r="C1849" s="4">
        <v>20</v>
      </c>
      <c r="D1849">
        <v>1440000</v>
      </c>
    </row>
    <row r="1850" spans="1:4">
      <c r="A1850" s="24">
        <v>201557020351</v>
      </c>
      <c r="B1850" t="s">
        <v>66</v>
      </c>
      <c r="C1850" s="4">
        <v>22</v>
      </c>
      <c r="D1850">
        <v>2000</v>
      </c>
    </row>
    <row r="1851" spans="1:4">
      <c r="A1851" s="24">
        <v>201557020351</v>
      </c>
      <c r="B1851" t="s">
        <v>67</v>
      </c>
      <c r="C1851" s="4">
        <v>23</v>
      </c>
      <c r="D1851">
        <v>48000</v>
      </c>
    </row>
    <row r="1852" spans="1:4">
      <c r="A1852" s="24">
        <v>201557020351</v>
      </c>
      <c r="B1852" t="s">
        <v>69</v>
      </c>
      <c r="C1852" s="4">
        <v>25</v>
      </c>
      <c r="D1852">
        <v>48000</v>
      </c>
    </row>
    <row r="1853" spans="1:4">
      <c r="A1853" s="24">
        <v>201557020351</v>
      </c>
      <c r="B1853" t="s">
        <v>72</v>
      </c>
      <c r="C1853" s="4">
        <v>28</v>
      </c>
      <c r="D1853">
        <v>504000</v>
      </c>
    </row>
    <row r="1854" spans="1:4">
      <c r="A1854" s="24">
        <v>201557020351</v>
      </c>
      <c r="B1854" t="s">
        <v>74</v>
      </c>
      <c r="C1854" s="4">
        <v>30</v>
      </c>
      <c r="D1854">
        <v>100000</v>
      </c>
    </row>
    <row r="1855" spans="1:4">
      <c r="A1855" s="24">
        <v>201557020351</v>
      </c>
      <c r="B1855" t="s">
        <v>76</v>
      </c>
      <c r="C1855" s="4">
        <v>32</v>
      </c>
      <c r="D1855">
        <v>60000</v>
      </c>
    </row>
    <row r="1856" spans="1:4">
      <c r="A1856" s="24">
        <v>201557020351</v>
      </c>
      <c r="B1856" t="s">
        <v>77</v>
      </c>
      <c r="C1856" s="4">
        <v>33</v>
      </c>
      <c r="D1856">
        <v>60000</v>
      </c>
    </row>
    <row r="1857" spans="1:6">
      <c r="A1857" s="24">
        <v>201557020351</v>
      </c>
      <c r="B1857" t="s">
        <v>80</v>
      </c>
      <c r="C1857" s="4">
        <v>37</v>
      </c>
      <c r="D1857">
        <v>96000</v>
      </c>
    </row>
    <row r="1858" spans="1:6">
      <c r="A1858" s="24">
        <v>201557020351</v>
      </c>
      <c r="B1858" t="s">
        <v>341</v>
      </c>
      <c r="C1858" s="4">
        <v>38</v>
      </c>
      <c r="D1858">
        <v>3558000</v>
      </c>
    </row>
    <row r="1859" spans="1:6">
      <c r="A1859" s="24">
        <v>201557020351</v>
      </c>
      <c r="B1859" t="s">
        <v>342</v>
      </c>
      <c r="C1859" s="4">
        <v>39</v>
      </c>
      <c r="D1859">
        <v>155358000</v>
      </c>
    </row>
    <row r="1860" spans="1:6">
      <c r="A1860" s="24">
        <v>201586020350</v>
      </c>
      <c r="B1860" t="s">
        <v>343</v>
      </c>
      <c r="C1860" s="4">
        <v>18</v>
      </c>
      <c r="D1860" s="30">
        <v>56000000</v>
      </c>
      <c r="E1860" s="30"/>
      <c r="F1860" s="30"/>
    </row>
    <row r="1861" spans="1:6">
      <c r="A1861" s="24">
        <v>201586020350</v>
      </c>
      <c r="B1861" t="s">
        <v>63</v>
      </c>
      <c r="C1861" s="4">
        <v>19</v>
      </c>
      <c r="D1861">
        <v>3000000</v>
      </c>
    </row>
    <row r="1862" spans="1:6">
      <c r="A1862" s="24">
        <v>201586020350</v>
      </c>
      <c r="B1862" t="s">
        <v>79</v>
      </c>
      <c r="C1862" s="4">
        <v>35</v>
      </c>
      <c r="D1862">
        <v>1800000</v>
      </c>
    </row>
    <row r="1863" spans="1:6">
      <c r="A1863" s="24">
        <v>201586020350</v>
      </c>
      <c r="B1863" t="s">
        <v>341</v>
      </c>
      <c r="C1863" s="4">
        <v>38</v>
      </c>
      <c r="D1863">
        <v>4800000</v>
      </c>
    </row>
    <row r="1864" spans="1:6">
      <c r="A1864" s="24">
        <v>201586020350</v>
      </c>
      <c r="B1864" t="s">
        <v>342</v>
      </c>
      <c r="C1864" s="4">
        <v>39</v>
      </c>
      <c r="D1864">
        <v>60800000</v>
      </c>
    </row>
    <row r="1865" spans="1:6">
      <c r="A1865" s="24">
        <v>201535020348</v>
      </c>
      <c r="B1865" t="s">
        <v>343</v>
      </c>
      <c r="C1865" s="4">
        <v>18</v>
      </c>
      <c r="D1865" s="30">
        <v>12592208</v>
      </c>
      <c r="E1865" s="30"/>
      <c r="F1865" s="30"/>
    </row>
    <row r="1866" spans="1:6">
      <c r="A1866" s="24">
        <v>201535020348</v>
      </c>
      <c r="B1866" t="s">
        <v>63</v>
      </c>
      <c r="C1866" s="4">
        <v>19</v>
      </c>
      <c r="D1866">
        <v>259555</v>
      </c>
    </row>
    <row r="1867" spans="1:6">
      <c r="A1867" s="24">
        <v>201535020348</v>
      </c>
      <c r="B1867" t="s">
        <v>66</v>
      </c>
      <c r="C1867" s="4">
        <v>22</v>
      </c>
      <c r="D1867">
        <v>5000</v>
      </c>
    </row>
    <row r="1868" spans="1:6">
      <c r="A1868" s="24">
        <v>201535020348</v>
      </c>
      <c r="B1868" t="s">
        <v>67</v>
      </c>
      <c r="C1868" s="4">
        <v>23</v>
      </c>
      <c r="D1868">
        <v>43523</v>
      </c>
    </row>
    <row r="1869" spans="1:6">
      <c r="A1869" s="24">
        <v>201535020348</v>
      </c>
      <c r="B1869" t="s">
        <v>68</v>
      </c>
      <c r="C1869" s="4">
        <v>24</v>
      </c>
      <c r="D1869">
        <v>59030</v>
      </c>
    </row>
    <row r="1870" spans="1:6">
      <c r="A1870" s="24">
        <v>201535020348</v>
      </c>
      <c r="B1870" t="s">
        <v>69</v>
      </c>
      <c r="C1870" s="4">
        <v>25</v>
      </c>
      <c r="D1870">
        <v>146241</v>
      </c>
    </row>
    <row r="1871" spans="1:6">
      <c r="A1871" s="24">
        <v>201535020348</v>
      </c>
      <c r="B1871" t="s">
        <v>72</v>
      </c>
      <c r="C1871" s="4">
        <v>28</v>
      </c>
      <c r="D1871">
        <v>120000</v>
      </c>
    </row>
    <row r="1872" spans="1:6">
      <c r="A1872" s="24">
        <v>201535020348</v>
      </c>
      <c r="B1872" t="s">
        <v>73</v>
      </c>
      <c r="C1872" s="4">
        <v>29</v>
      </c>
      <c r="D1872">
        <v>73153</v>
      </c>
    </row>
    <row r="1873" spans="1:6">
      <c r="A1873" s="24">
        <v>201535020348</v>
      </c>
      <c r="B1873" t="s">
        <v>74</v>
      </c>
      <c r="C1873" s="4">
        <v>30</v>
      </c>
      <c r="D1873">
        <v>51525</v>
      </c>
    </row>
    <row r="1874" spans="1:6">
      <c r="A1874" s="24">
        <v>201535020348</v>
      </c>
      <c r="B1874" t="s">
        <v>76</v>
      </c>
      <c r="C1874" s="4">
        <v>32</v>
      </c>
      <c r="D1874">
        <v>88882</v>
      </c>
    </row>
    <row r="1875" spans="1:6">
      <c r="A1875" s="24">
        <v>201535020348</v>
      </c>
      <c r="B1875" t="s">
        <v>77</v>
      </c>
      <c r="C1875" s="4">
        <v>33</v>
      </c>
      <c r="D1875">
        <v>101228</v>
      </c>
    </row>
    <row r="1876" spans="1:6">
      <c r="A1876" s="24">
        <v>201535020348</v>
      </c>
      <c r="B1876" t="s">
        <v>340</v>
      </c>
      <c r="C1876" s="4">
        <v>36</v>
      </c>
      <c r="D1876">
        <v>175493</v>
      </c>
    </row>
    <row r="1877" spans="1:6">
      <c r="A1877" s="24">
        <v>201535020348</v>
      </c>
      <c r="B1877" t="s">
        <v>341</v>
      </c>
      <c r="C1877" s="4">
        <v>38</v>
      </c>
      <c r="D1877">
        <v>1123630</v>
      </c>
    </row>
    <row r="1878" spans="1:6">
      <c r="A1878" s="24">
        <v>201535020348</v>
      </c>
      <c r="B1878" t="s">
        <v>342</v>
      </c>
      <c r="C1878" s="4">
        <v>39</v>
      </c>
      <c r="D1878">
        <v>13715838</v>
      </c>
    </row>
    <row r="1879" spans="1:6">
      <c r="A1879" s="24">
        <v>201504020359</v>
      </c>
      <c r="B1879" t="s">
        <v>343</v>
      </c>
      <c r="C1879" s="4">
        <v>18</v>
      </c>
      <c r="D1879" s="30">
        <v>40283500</v>
      </c>
      <c r="E1879" s="30"/>
      <c r="F1879" s="30"/>
    </row>
    <row r="1880" spans="1:6">
      <c r="A1880" s="24">
        <v>201504020359</v>
      </c>
      <c r="B1880" t="s">
        <v>63</v>
      </c>
      <c r="C1880" s="4">
        <v>19</v>
      </c>
      <c r="D1880">
        <v>663500</v>
      </c>
    </row>
    <row r="1881" spans="1:6">
      <c r="A1881" s="24">
        <v>201504020359</v>
      </c>
      <c r="B1881" t="s">
        <v>64</v>
      </c>
      <c r="C1881" s="4">
        <v>20</v>
      </c>
      <c r="D1881">
        <v>76500</v>
      </c>
    </row>
    <row r="1882" spans="1:6">
      <c r="A1882" s="24">
        <v>201504020359</v>
      </c>
      <c r="B1882" t="s">
        <v>66</v>
      </c>
      <c r="C1882" s="4">
        <v>22</v>
      </c>
      <c r="D1882">
        <v>58500</v>
      </c>
    </row>
    <row r="1883" spans="1:6">
      <c r="A1883" s="24">
        <v>201504020359</v>
      </c>
      <c r="B1883" t="s">
        <v>67</v>
      </c>
      <c r="C1883" s="4">
        <v>23</v>
      </c>
      <c r="D1883">
        <v>96500</v>
      </c>
    </row>
    <row r="1884" spans="1:6">
      <c r="A1884" s="24">
        <v>201504020359</v>
      </c>
      <c r="B1884" t="s">
        <v>68</v>
      </c>
      <c r="C1884" s="4">
        <v>24</v>
      </c>
      <c r="D1884">
        <v>34000</v>
      </c>
    </row>
    <row r="1885" spans="1:6">
      <c r="A1885" s="24">
        <v>201504020359</v>
      </c>
      <c r="B1885" t="s">
        <v>69</v>
      </c>
      <c r="C1885" s="4">
        <v>25</v>
      </c>
      <c r="D1885">
        <v>43500</v>
      </c>
    </row>
    <row r="1886" spans="1:6">
      <c r="A1886" s="24">
        <v>201504020359</v>
      </c>
      <c r="B1886" t="s">
        <v>70</v>
      </c>
      <c r="C1886" s="4">
        <v>26</v>
      </c>
      <c r="D1886">
        <v>15500</v>
      </c>
    </row>
    <row r="1887" spans="1:6">
      <c r="A1887" s="24">
        <v>201504020359</v>
      </c>
      <c r="B1887" t="s">
        <v>72</v>
      </c>
      <c r="C1887" s="4">
        <v>28</v>
      </c>
      <c r="D1887">
        <v>108000</v>
      </c>
    </row>
    <row r="1888" spans="1:6">
      <c r="A1888" s="24">
        <v>201504020359</v>
      </c>
      <c r="B1888" t="s">
        <v>74</v>
      </c>
      <c r="C1888" s="4">
        <v>30</v>
      </c>
      <c r="D1888">
        <v>125443</v>
      </c>
    </row>
    <row r="1889" spans="1:6">
      <c r="A1889" s="24">
        <v>201504020359</v>
      </c>
      <c r="B1889" t="s">
        <v>76</v>
      </c>
      <c r="C1889" s="4">
        <v>32</v>
      </c>
      <c r="D1889">
        <v>29500</v>
      </c>
    </row>
    <row r="1890" spans="1:6">
      <c r="A1890" s="24">
        <v>201504020359</v>
      </c>
      <c r="B1890" t="s">
        <v>77</v>
      </c>
      <c r="C1890" s="4">
        <v>33</v>
      </c>
      <c r="D1890">
        <v>88000</v>
      </c>
    </row>
    <row r="1891" spans="1:6">
      <c r="A1891" s="24">
        <v>201504020359</v>
      </c>
      <c r="B1891" t="s">
        <v>78</v>
      </c>
      <c r="C1891" s="4">
        <v>34</v>
      </c>
      <c r="D1891">
        <v>1750000</v>
      </c>
    </row>
    <row r="1892" spans="1:6">
      <c r="A1892" s="24">
        <v>201504020359</v>
      </c>
      <c r="B1892" t="s">
        <v>340</v>
      </c>
      <c r="C1892" s="4">
        <v>36</v>
      </c>
      <c r="D1892">
        <v>97500</v>
      </c>
    </row>
    <row r="1893" spans="1:6">
      <c r="A1893" s="24">
        <v>201504020359</v>
      </c>
      <c r="B1893" t="s">
        <v>80</v>
      </c>
      <c r="C1893" s="4">
        <v>37</v>
      </c>
      <c r="D1893">
        <v>22500</v>
      </c>
    </row>
    <row r="1894" spans="1:6">
      <c r="A1894" s="24">
        <v>201504020359</v>
      </c>
      <c r="B1894" t="s">
        <v>341</v>
      </c>
      <c r="C1894" s="4">
        <v>38</v>
      </c>
      <c r="D1894">
        <v>3208943</v>
      </c>
    </row>
    <row r="1895" spans="1:6">
      <c r="A1895" s="24">
        <v>201504020359</v>
      </c>
      <c r="B1895" t="s">
        <v>342</v>
      </c>
      <c r="C1895" s="4">
        <v>39</v>
      </c>
      <c r="D1895">
        <v>43492443</v>
      </c>
    </row>
    <row r="1896" spans="1:6">
      <c r="A1896" s="24">
        <v>201557010357</v>
      </c>
      <c r="B1896" t="s">
        <v>343</v>
      </c>
      <c r="C1896" s="4">
        <v>18</v>
      </c>
      <c r="D1896" s="30">
        <v>339180000</v>
      </c>
      <c r="E1896" s="30"/>
      <c r="F1896" s="30"/>
    </row>
    <row r="1897" spans="1:6">
      <c r="A1897" s="24">
        <v>201557010357</v>
      </c>
      <c r="B1897" t="s">
        <v>63</v>
      </c>
      <c r="C1897" s="4">
        <v>19</v>
      </c>
      <c r="D1897">
        <v>5350000</v>
      </c>
    </row>
    <row r="1898" spans="1:6">
      <c r="A1898" s="24">
        <v>201557010357</v>
      </c>
      <c r="B1898" t="s">
        <v>70</v>
      </c>
      <c r="C1898" s="4">
        <v>26</v>
      </c>
      <c r="D1898">
        <v>280000</v>
      </c>
    </row>
    <row r="1899" spans="1:6">
      <c r="A1899" s="24">
        <v>201557010357</v>
      </c>
      <c r="B1899" t="s">
        <v>74</v>
      </c>
      <c r="C1899" s="4">
        <v>30</v>
      </c>
      <c r="D1899">
        <v>238000</v>
      </c>
    </row>
    <row r="1900" spans="1:6">
      <c r="A1900" s="24">
        <v>201557010357</v>
      </c>
      <c r="B1900" t="s">
        <v>79</v>
      </c>
      <c r="C1900" s="4">
        <v>35</v>
      </c>
      <c r="D1900">
        <v>1032000</v>
      </c>
    </row>
    <row r="1901" spans="1:6">
      <c r="A1901" s="24">
        <v>201557010357</v>
      </c>
      <c r="B1901" t="s">
        <v>341</v>
      </c>
      <c r="C1901" s="4">
        <v>38</v>
      </c>
      <c r="D1901">
        <v>6900000</v>
      </c>
    </row>
    <row r="1902" spans="1:6">
      <c r="A1902" s="24">
        <v>201557010357</v>
      </c>
      <c r="B1902" t="s">
        <v>342</v>
      </c>
      <c r="C1902" s="4">
        <v>39</v>
      </c>
      <c r="D1902">
        <v>346080000</v>
      </c>
    </row>
    <row r="1903" spans="1:6">
      <c r="A1903" s="24">
        <v>201537020344</v>
      </c>
      <c r="B1903" t="s">
        <v>333</v>
      </c>
      <c r="C1903" s="4">
        <v>11</v>
      </c>
      <c r="D1903">
        <v>86074000</v>
      </c>
    </row>
    <row r="1904" spans="1:6">
      <c r="A1904" s="24">
        <v>201537020344</v>
      </c>
      <c r="B1904" t="s">
        <v>343</v>
      </c>
      <c r="C1904" s="4">
        <v>18</v>
      </c>
      <c r="D1904">
        <v>86074000</v>
      </c>
    </row>
    <row r="1905" spans="1:4">
      <c r="A1905" s="24">
        <v>201537020344</v>
      </c>
      <c r="B1905" t="s">
        <v>63</v>
      </c>
      <c r="C1905" s="4">
        <v>19</v>
      </c>
      <c r="D1905">
        <v>1630000</v>
      </c>
    </row>
    <row r="1906" spans="1:4">
      <c r="A1906" s="24">
        <v>201537020344</v>
      </c>
      <c r="B1906" t="s">
        <v>66</v>
      </c>
      <c r="C1906" s="4">
        <v>22</v>
      </c>
      <c r="D1906">
        <v>25000</v>
      </c>
    </row>
    <row r="1907" spans="1:4">
      <c r="A1907" s="24">
        <v>201537020344</v>
      </c>
      <c r="B1907" t="s">
        <v>67</v>
      </c>
      <c r="C1907" s="4">
        <v>23</v>
      </c>
      <c r="D1907">
        <v>33000</v>
      </c>
    </row>
    <row r="1908" spans="1:4">
      <c r="A1908" s="24">
        <v>201537020344</v>
      </c>
      <c r="B1908" t="s">
        <v>68</v>
      </c>
      <c r="C1908" s="4">
        <v>24</v>
      </c>
      <c r="D1908">
        <v>28000</v>
      </c>
    </row>
    <row r="1909" spans="1:4">
      <c r="A1909" s="24">
        <v>201537020344</v>
      </c>
      <c r="B1909" t="s">
        <v>69</v>
      </c>
      <c r="C1909" s="4">
        <v>25</v>
      </c>
      <c r="D1909">
        <v>24000</v>
      </c>
    </row>
    <row r="1910" spans="1:4">
      <c r="A1910" s="24">
        <v>201537020344</v>
      </c>
      <c r="B1910" t="s">
        <v>72</v>
      </c>
      <c r="C1910" s="4">
        <v>28</v>
      </c>
      <c r="D1910">
        <v>132000</v>
      </c>
    </row>
    <row r="1911" spans="1:4">
      <c r="A1911" s="24">
        <v>201537020344</v>
      </c>
      <c r="B1911" t="s">
        <v>75</v>
      </c>
      <c r="C1911" s="4">
        <v>31</v>
      </c>
      <c r="D1911">
        <v>25000</v>
      </c>
    </row>
    <row r="1912" spans="1:4">
      <c r="A1912" s="24">
        <v>201537020344</v>
      </c>
      <c r="B1912" t="s">
        <v>76</v>
      </c>
      <c r="C1912" s="4">
        <v>32</v>
      </c>
      <c r="D1912">
        <v>46000</v>
      </c>
    </row>
    <row r="1913" spans="1:4">
      <c r="A1913" s="24">
        <v>201537020344</v>
      </c>
      <c r="B1913" t="s">
        <v>77</v>
      </c>
      <c r="C1913" s="4">
        <v>33</v>
      </c>
      <c r="D1913">
        <v>89000</v>
      </c>
    </row>
    <row r="1914" spans="1:4">
      <c r="A1914" s="24">
        <v>201537020344</v>
      </c>
      <c r="B1914" t="s">
        <v>78</v>
      </c>
      <c r="C1914" s="4">
        <v>34</v>
      </c>
      <c r="D1914">
        <v>1420000</v>
      </c>
    </row>
    <row r="1915" spans="1:4">
      <c r="A1915" s="24">
        <v>201537020344</v>
      </c>
      <c r="B1915" t="s">
        <v>340</v>
      </c>
      <c r="C1915" s="4">
        <v>36</v>
      </c>
      <c r="D1915">
        <v>45000</v>
      </c>
    </row>
    <row r="1916" spans="1:4">
      <c r="A1916" s="24">
        <v>201537020344</v>
      </c>
      <c r="B1916" t="s">
        <v>341</v>
      </c>
      <c r="C1916" s="4">
        <v>38</v>
      </c>
      <c r="D1916">
        <v>3497000</v>
      </c>
    </row>
    <row r="1917" spans="1:4">
      <c r="A1917" s="24">
        <v>201537020344</v>
      </c>
      <c r="B1917" t="s">
        <v>342</v>
      </c>
      <c r="C1917" s="4">
        <v>39</v>
      </c>
      <c r="D1917">
        <v>89571000</v>
      </c>
    </row>
    <row r="1918" spans="1:4">
      <c r="A1918" s="24">
        <v>201586020345</v>
      </c>
      <c r="B1918" t="s">
        <v>333</v>
      </c>
      <c r="C1918" s="4">
        <v>11</v>
      </c>
      <c r="D1918">
        <v>89056840</v>
      </c>
    </row>
    <row r="1919" spans="1:4">
      <c r="A1919" s="24">
        <v>201586020345</v>
      </c>
      <c r="B1919" t="s">
        <v>334</v>
      </c>
      <c r="C1919" s="4">
        <v>12</v>
      </c>
      <c r="D1919">
        <v>550426530</v>
      </c>
    </row>
    <row r="1920" spans="1:4">
      <c r="A1920" s="24">
        <v>201586020345</v>
      </c>
      <c r="B1920" t="s">
        <v>337</v>
      </c>
      <c r="C1920" s="4">
        <v>15</v>
      </c>
      <c r="D1920">
        <v>-122370520</v>
      </c>
    </row>
    <row r="1921" spans="1:4">
      <c r="A1921" s="24">
        <v>201586020345</v>
      </c>
      <c r="B1921" t="s">
        <v>339</v>
      </c>
      <c r="C1921" s="4">
        <v>17</v>
      </c>
      <c r="D1921">
        <v>2856980</v>
      </c>
    </row>
    <row r="1922" spans="1:4">
      <c r="A1922" s="24">
        <v>201586020345</v>
      </c>
      <c r="B1922" t="s">
        <v>343</v>
      </c>
      <c r="C1922" s="4">
        <v>18</v>
      </c>
      <c r="D1922">
        <v>519969830</v>
      </c>
    </row>
    <row r="1923" spans="1:4">
      <c r="A1923" s="24">
        <v>201586020345</v>
      </c>
      <c r="B1923" t="s">
        <v>63</v>
      </c>
      <c r="C1923" s="4">
        <v>19</v>
      </c>
      <c r="D1923">
        <v>2850460</v>
      </c>
    </row>
    <row r="1924" spans="1:4">
      <c r="A1924" s="24">
        <v>201586020345</v>
      </c>
      <c r="B1924" t="s">
        <v>64</v>
      </c>
      <c r="C1924" s="4">
        <v>20</v>
      </c>
      <c r="D1924">
        <v>2215640</v>
      </c>
    </row>
    <row r="1925" spans="1:4">
      <c r="A1925" s="24">
        <v>201586020345</v>
      </c>
      <c r="B1925" t="s">
        <v>66</v>
      </c>
      <c r="C1925" s="4">
        <v>22</v>
      </c>
      <c r="D1925">
        <v>15000</v>
      </c>
    </row>
    <row r="1926" spans="1:4">
      <c r="A1926" s="24">
        <v>201586020345</v>
      </c>
      <c r="B1926" t="s">
        <v>67</v>
      </c>
      <c r="C1926" s="4">
        <v>23</v>
      </c>
      <c r="D1926">
        <v>155620</v>
      </c>
    </row>
    <row r="1927" spans="1:4">
      <c r="A1927" s="24">
        <v>201586020345</v>
      </c>
      <c r="B1927" t="s">
        <v>69</v>
      </c>
      <c r="C1927" s="4">
        <v>25</v>
      </c>
      <c r="D1927">
        <v>45210</v>
      </c>
    </row>
    <row r="1928" spans="1:4">
      <c r="A1928" s="24">
        <v>201586020345</v>
      </c>
      <c r="B1928" t="s">
        <v>72</v>
      </c>
      <c r="C1928" s="4">
        <v>28</v>
      </c>
      <c r="D1928">
        <v>155860</v>
      </c>
    </row>
    <row r="1929" spans="1:4">
      <c r="A1929" s="24">
        <v>201586020345</v>
      </c>
      <c r="B1929" t="s">
        <v>73</v>
      </c>
      <c r="C1929" s="4">
        <v>29</v>
      </c>
      <c r="D1929">
        <v>165840</v>
      </c>
    </row>
    <row r="1930" spans="1:4">
      <c r="A1930" s="24">
        <v>201586020345</v>
      </c>
      <c r="B1930" t="s">
        <v>74</v>
      </c>
      <c r="C1930" s="4">
        <v>30</v>
      </c>
      <c r="D1930">
        <v>113157</v>
      </c>
    </row>
    <row r="1931" spans="1:4">
      <c r="A1931" s="24">
        <v>201586020345</v>
      </c>
      <c r="B1931" t="s">
        <v>76</v>
      </c>
      <c r="C1931" s="4">
        <v>32</v>
      </c>
      <c r="D1931">
        <v>132560</v>
      </c>
    </row>
    <row r="1932" spans="1:4">
      <c r="A1932" s="24">
        <v>201586020345</v>
      </c>
      <c r="B1932" t="s">
        <v>77</v>
      </c>
      <c r="C1932" s="4">
        <v>33</v>
      </c>
      <c r="D1932">
        <v>158960</v>
      </c>
    </row>
    <row r="1933" spans="1:4">
      <c r="A1933" s="24">
        <v>201586020345</v>
      </c>
      <c r="B1933" t="s">
        <v>78</v>
      </c>
      <c r="C1933" s="4">
        <v>34</v>
      </c>
      <c r="D1933">
        <v>8312735</v>
      </c>
    </row>
    <row r="1934" spans="1:4">
      <c r="A1934" s="24">
        <v>201586020345</v>
      </c>
      <c r="B1934" t="s">
        <v>340</v>
      </c>
      <c r="C1934" s="4">
        <v>36</v>
      </c>
      <c r="D1934">
        <v>1456820</v>
      </c>
    </row>
    <row r="1935" spans="1:4">
      <c r="A1935" s="24">
        <v>201586020345</v>
      </c>
      <c r="B1935" t="s">
        <v>80</v>
      </c>
      <c r="C1935" s="4">
        <v>37</v>
      </c>
      <c r="D1935">
        <v>2048470</v>
      </c>
    </row>
    <row r="1936" spans="1:4">
      <c r="A1936" s="24">
        <v>201586020345</v>
      </c>
      <c r="B1936" t="s">
        <v>341</v>
      </c>
      <c r="C1936" s="4">
        <v>38</v>
      </c>
      <c r="D1936">
        <v>17826332</v>
      </c>
    </row>
    <row r="1937" spans="1:6">
      <c r="A1937" s="24">
        <v>201586020345</v>
      </c>
      <c r="B1937" t="s">
        <v>342</v>
      </c>
      <c r="C1937" s="4">
        <v>39</v>
      </c>
      <c r="D1937">
        <v>537796162</v>
      </c>
    </row>
    <row r="1938" spans="1:6">
      <c r="A1938" s="24">
        <v>201586020346</v>
      </c>
      <c r="B1938" t="s">
        <v>343</v>
      </c>
      <c r="C1938" s="4">
        <v>18</v>
      </c>
      <c r="D1938" s="30">
        <v>219507633</v>
      </c>
      <c r="E1938" s="30"/>
      <c r="F1938" s="30"/>
    </row>
    <row r="1939" spans="1:6">
      <c r="A1939" s="24">
        <v>201586020346</v>
      </c>
      <c r="B1939" t="s">
        <v>63</v>
      </c>
      <c r="C1939" s="4">
        <v>19</v>
      </c>
      <c r="D1939">
        <v>9285300</v>
      </c>
    </row>
    <row r="1940" spans="1:6">
      <c r="A1940" s="24">
        <v>201586020346</v>
      </c>
      <c r="B1940" t="s">
        <v>70</v>
      </c>
      <c r="C1940" s="4">
        <v>26</v>
      </c>
      <c r="D1940">
        <v>165000</v>
      </c>
    </row>
    <row r="1941" spans="1:6">
      <c r="A1941" s="24">
        <v>201586020346</v>
      </c>
      <c r="B1941" t="s">
        <v>74</v>
      </c>
      <c r="C1941" s="4">
        <v>30</v>
      </c>
      <c r="D1941">
        <v>250000</v>
      </c>
    </row>
    <row r="1942" spans="1:6">
      <c r="A1942" s="24">
        <v>201586020346</v>
      </c>
      <c r="B1942" t="s">
        <v>78</v>
      </c>
      <c r="C1942" s="4">
        <v>34</v>
      </c>
      <c r="D1942">
        <v>3500000</v>
      </c>
    </row>
    <row r="1943" spans="1:6">
      <c r="A1943" s="24">
        <v>201586020346</v>
      </c>
      <c r="B1943" t="s">
        <v>341</v>
      </c>
      <c r="C1943" s="4">
        <v>38</v>
      </c>
      <c r="D1943">
        <v>13200300</v>
      </c>
    </row>
    <row r="1944" spans="1:6">
      <c r="A1944" s="24">
        <v>201586020346</v>
      </c>
      <c r="B1944" t="s">
        <v>342</v>
      </c>
      <c r="C1944" s="4">
        <v>39</v>
      </c>
      <c r="D1944">
        <v>232707933</v>
      </c>
    </row>
    <row r="1945" spans="1:6">
      <c r="A1945" s="24">
        <v>201570020343</v>
      </c>
      <c r="B1945" t="s">
        <v>343</v>
      </c>
      <c r="C1945" s="4">
        <v>18</v>
      </c>
      <c r="D1945" s="30">
        <v>109301000</v>
      </c>
      <c r="E1945" s="30"/>
      <c r="F1945" s="30"/>
    </row>
    <row r="1946" spans="1:6">
      <c r="A1946" s="24">
        <v>201570020343</v>
      </c>
      <c r="B1946" t="s">
        <v>63</v>
      </c>
      <c r="C1946" s="4">
        <v>19</v>
      </c>
      <c r="D1946">
        <v>2580000</v>
      </c>
    </row>
    <row r="1947" spans="1:6">
      <c r="A1947" s="24">
        <v>201570020343</v>
      </c>
      <c r="B1947" t="s">
        <v>70</v>
      </c>
      <c r="C1947" s="4">
        <v>26</v>
      </c>
      <c r="D1947">
        <v>150000</v>
      </c>
    </row>
    <row r="1948" spans="1:6">
      <c r="A1948" s="24">
        <v>201570020343</v>
      </c>
      <c r="B1948" t="s">
        <v>74</v>
      </c>
      <c r="C1948" s="4">
        <v>30</v>
      </c>
      <c r="D1948">
        <v>275000</v>
      </c>
    </row>
    <row r="1949" spans="1:6">
      <c r="A1949" s="24">
        <v>201570020343</v>
      </c>
      <c r="B1949" t="s">
        <v>79</v>
      </c>
      <c r="C1949" s="4">
        <v>35</v>
      </c>
      <c r="D1949">
        <v>500000</v>
      </c>
    </row>
    <row r="1950" spans="1:6">
      <c r="A1950" s="24">
        <v>201570020343</v>
      </c>
      <c r="B1950" t="s">
        <v>341</v>
      </c>
      <c r="C1950" s="4">
        <v>38</v>
      </c>
      <c r="D1950">
        <v>3505000</v>
      </c>
    </row>
    <row r="1951" spans="1:6">
      <c r="A1951" s="24">
        <v>201541010333</v>
      </c>
      <c r="B1951" t="s">
        <v>342</v>
      </c>
      <c r="C1951" s="4">
        <v>39</v>
      </c>
      <c r="D1951">
        <v>112806000</v>
      </c>
    </row>
    <row r="1952" spans="1:6">
      <c r="A1952" s="24">
        <v>201541010333</v>
      </c>
      <c r="B1952" t="s">
        <v>343</v>
      </c>
      <c r="C1952" s="4">
        <v>18</v>
      </c>
      <c r="D1952" s="30">
        <v>79352000</v>
      </c>
      <c r="E1952" s="30"/>
      <c r="F1952" s="30"/>
    </row>
    <row r="1953" spans="1:4">
      <c r="A1953" s="24">
        <v>201541010333</v>
      </c>
      <c r="B1953" t="s">
        <v>63</v>
      </c>
      <c r="C1953" s="4">
        <v>19</v>
      </c>
      <c r="D1953">
        <v>3252000</v>
      </c>
    </row>
    <row r="1954" spans="1:4">
      <c r="A1954" s="24">
        <v>201541010333</v>
      </c>
      <c r="B1954" t="s">
        <v>74</v>
      </c>
      <c r="C1954" s="4">
        <v>30</v>
      </c>
      <c r="D1954">
        <v>383000</v>
      </c>
    </row>
    <row r="1955" spans="1:4">
      <c r="A1955" s="24">
        <v>201541010333</v>
      </c>
      <c r="B1955" t="s">
        <v>79</v>
      </c>
      <c r="C1955" s="4">
        <v>35</v>
      </c>
      <c r="D1955">
        <v>1092000</v>
      </c>
    </row>
    <row r="1956" spans="1:4">
      <c r="A1956" s="24">
        <v>201541010333</v>
      </c>
      <c r="B1956" t="s">
        <v>341</v>
      </c>
      <c r="C1956" s="4">
        <v>38</v>
      </c>
      <c r="D1956">
        <v>4727000</v>
      </c>
    </row>
    <row r="1957" spans="1:4">
      <c r="A1957" s="24">
        <v>201541010333</v>
      </c>
      <c r="B1957" t="s">
        <v>342</v>
      </c>
      <c r="C1957" s="4">
        <v>39</v>
      </c>
      <c r="D1957">
        <v>84079000</v>
      </c>
    </row>
    <row r="1958" spans="1:4">
      <c r="A1958" s="24">
        <v>201537020335</v>
      </c>
      <c r="B1958" t="s">
        <v>333</v>
      </c>
      <c r="C1958" s="4">
        <v>11</v>
      </c>
      <c r="D1958">
        <v>94374000</v>
      </c>
    </row>
    <row r="1959" spans="1:4">
      <c r="A1959" s="24">
        <v>201537020335</v>
      </c>
      <c r="B1959" t="s">
        <v>343</v>
      </c>
      <c r="C1959" s="4">
        <v>18</v>
      </c>
      <c r="D1959">
        <v>94374000</v>
      </c>
    </row>
    <row r="1960" spans="1:4">
      <c r="A1960" s="24">
        <v>201537020335</v>
      </c>
      <c r="B1960" t="s">
        <v>63</v>
      </c>
      <c r="C1960" s="4">
        <v>19</v>
      </c>
      <c r="D1960">
        <v>952000</v>
      </c>
    </row>
    <row r="1961" spans="1:4">
      <c r="A1961" s="24">
        <v>201537020335</v>
      </c>
      <c r="B1961" t="s">
        <v>66</v>
      </c>
      <c r="C1961" s="4">
        <v>22</v>
      </c>
      <c r="D1961">
        <v>85190</v>
      </c>
    </row>
    <row r="1962" spans="1:4">
      <c r="A1962" s="24">
        <v>201537020335</v>
      </c>
      <c r="B1962" t="s">
        <v>67</v>
      </c>
      <c r="C1962" s="4">
        <v>23</v>
      </c>
      <c r="D1962">
        <v>27000</v>
      </c>
    </row>
    <row r="1963" spans="1:4">
      <c r="A1963" s="24">
        <v>201537020335</v>
      </c>
      <c r="B1963" t="s">
        <v>69</v>
      </c>
      <c r="C1963" s="4">
        <v>25</v>
      </c>
      <c r="D1963">
        <v>18000</v>
      </c>
    </row>
    <row r="1964" spans="1:4">
      <c r="A1964" s="24">
        <v>201537020335</v>
      </c>
      <c r="B1964" t="s">
        <v>72</v>
      </c>
      <c r="C1964" s="4">
        <v>28</v>
      </c>
      <c r="D1964">
        <v>273600</v>
      </c>
    </row>
    <row r="1965" spans="1:4">
      <c r="A1965" s="24">
        <v>201537020335</v>
      </c>
      <c r="B1965" t="s">
        <v>73</v>
      </c>
      <c r="C1965" s="4">
        <v>29</v>
      </c>
      <c r="D1965">
        <v>15000</v>
      </c>
    </row>
    <row r="1966" spans="1:4">
      <c r="A1966" s="24">
        <v>201537020335</v>
      </c>
      <c r="B1966" t="s">
        <v>75</v>
      </c>
      <c r="C1966" s="4">
        <v>31</v>
      </c>
      <c r="D1966">
        <v>28000</v>
      </c>
    </row>
    <row r="1967" spans="1:4">
      <c r="A1967" s="24">
        <v>201537020335</v>
      </c>
      <c r="B1967" t="s">
        <v>76</v>
      </c>
      <c r="C1967" s="4">
        <v>32</v>
      </c>
      <c r="D1967">
        <v>36000</v>
      </c>
    </row>
    <row r="1968" spans="1:4">
      <c r="A1968" s="24">
        <v>201537020335</v>
      </c>
      <c r="B1968" t="s">
        <v>77</v>
      </c>
      <c r="C1968" s="4">
        <v>33</v>
      </c>
      <c r="D1968">
        <v>72400</v>
      </c>
    </row>
    <row r="1969" spans="1:6">
      <c r="A1969" s="24">
        <v>201537020335</v>
      </c>
      <c r="B1969" t="s">
        <v>78</v>
      </c>
      <c r="C1969" s="4">
        <v>34</v>
      </c>
      <c r="D1969">
        <v>1900440</v>
      </c>
    </row>
    <row r="1970" spans="1:6">
      <c r="A1970" s="24">
        <v>201537020335</v>
      </c>
      <c r="B1970" t="s">
        <v>340</v>
      </c>
      <c r="C1970" s="4">
        <v>36</v>
      </c>
      <c r="D1970">
        <v>75000</v>
      </c>
    </row>
    <row r="1971" spans="1:6">
      <c r="A1971" s="24">
        <v>201537020335</v>
      </c>
      <c r="B1971" t="s">
        <v>341</v>
      </c>
      <c r="C1971" s="4">
        <v>38</v>
      </c>
      <c r="D1971">
        <v>3482630</v>
      </c>
    </row>
    <row r="1972" spans="1:6">
      <c r="A1972" s="24">
        <v>201537020335</v>
      </c>
      <c r="B1972" t="s">
        <v>342</v>
      </c>
      <c r="C1972" s="4">
        <v>39</v>
      </c>
      <c r="D1972">
        <v>97856630</v>
      </c>
    </row>
    <row r="1973" spans="1:6">
      <c r="A1973" s="24">
        <v>201541020373</v>
      </c>
      <c r="B1973" t="s">
        <v>343</v>
      </c>
      <c r="C1973" s="4">
        <v>18</v>
      </c>
      <c r="D1973" s="30">
        <v>95868000</v>
      </c>
      <c r="E1973" s="30"/>
      <c r="F1973" s="30"/>
    </row>
    <row r="1974" spans="1:6">
      <c r="A1974" s="24">
        <v>201541020373</v>
      </c>
      <c r="B1974" t="s">
        <v>63</v>
      </c>
      <c r="C1974" s="4">
        <v>19</v>
      </c>
      <c r="D1974">
        <v>2130000</v>
      </c>
    </row>
    <row r="1975" spans="1:6">
      <c r="A1975" s="24">
        <v>201541020373</v>
      </c>
      <c r="B1975" t="s">
        <v>70</v>
      </c>
      <c r="C1975" s="4">
        <v>26</v>
      </c>
      <c r="D1975">
        <v>275000</v>
      </c>
    </row>
    <row r="1976" spans="1:6">
      <c r="A1976" s="24">
        <v>201541020373</v>
      </c>
      <c r="B1976" t="s">
        <v>79</v>
      </c>
      <c r="C1976" s="4">
        <v>35</v>
      </c>
      <c r="D1976">
        <v>1540000</v>
      </c>
    </row>
    <row r="1977" spans="1:6">
      <c r="A1977" s="24">
        <v>201541020373</v>
      </c>
      <c r="B1977" t="s">
        <v>341</v>
      </c>
      <c r="C1977" s="4">
        <v>38</v>
      </c>
      <c r="D1977">
        <v>3945000</v>
      </c>
    </row>
    <row r="1978" spans="1:6">
      <c r="A1978" s="24">
        <v>201541020373</v>
      </c>
      <c r="B1978" t="s">
        <v>342</v>
      </c>
      <c r="C1978" s="4">
        <v>39</v>
      </c>
      <c r="D1978">
        <v>99813000</v>
      </c>
    </row>
    <row r="1979" spans="1:6">
      <c r="A1979" s="24">
        <v>201574020374</v>
      </c>
      <c r="B1979" t="s">
        <v>343</v>
      </c>
      <c r="C1979" s="4">
        <v>18</v>
      </c>
      <c r="D1979">
        <v>6040000</v>
      </c>
    </row>
    <row r="1980" spans="1:6">
      <c r="A1980" s="24">
        <v>201535020370</v>
      </c>
      <c r="B1980" t="s">
        <v>333</v>
      </c>
      <c r="C1980" s="4">
        <v>11</v>
      </c>
      <c r="D1980">
        <v>35350276</v>
      </c>
    </row>
    <row r="1981" spans="1:6">
      <c r="A1981" s="24">
        <v>201535020370</v>
      </c>
      <c r="B1981" t="s">
        <v>334</v>
      </c>
      <c r="C1981" s="4">
        <v>12</v>
      </c>
      <c r="D1981">
        <v>116058405</v>
      </c>
    </row>
    <row r="1982" spans="1:6">
      <c r="A1982" s="24">
        <v>201535020370</v>
      </c>
      <c r="B1982" t="s">
        <v>337</v>
      </c>
      <c r="C1982" s="4">
        <v>15</v>
      </c>
      <c r="D1982">
        <v>-39862503</v>
      </c>
    </row>
    <row r="1983" spans="1:6">
      <c r="A1983" s="24">
        <v>201535020370</v>
      </c>
      <c r="B1983" t="s">
        <v>339</v>
      </c>
      <c r="C1983" s="4">
        <v>17</v>
      </c>
      <c r="D1983">
        <v>12504068</v>
      </c>
    </row>
    <row r="1984" spans="1:6">
      <c r="A1984" s="24">
        <v>201535020370</v>
      </c>
      <c r="B1984" t="s">
        <v>343</v>
      </c>
      <c r="C1984" s="4">
        <v>18</v>
      </c>
      <c r="D1984">
        <v>124050246</v>
      </c>
    </row>
    <row r="1985" spans="1:4">
      <c r="A1985" s="24">
        <v>201535020370</v>
      </c>
      <c r="B1985" t="s">
        <v>63</v>
      </c>
      <c r="C1985" s="4">
        <v>19</v>
      </c>
      <c r="D1985">
        <v>701285</v>
      </c>
    </row>
    <row r="1986" spans="1:4">
      <c r="A1986" s="24">
        <v>201535020370</v>
      </c>
      <c r="B1986" t="s">
        <v>66</v>
      </c>
      <c r="C1986" s="4">
        <v>22</v>
      </c>
      <c r="D1986">
        <v>82580</v>
      </c>
    </row>
    <row r="1987" spans="1:4">
      <c r="A1987" s="24">
        <v>201535020370</v>
      </c>
      <c r="B1987" t="s">
        <v>68</v>
      </c>
      <c r="C1987" s="4">
        <v>24</v>
      </c>
      <c r="D1987">
        <v>390583</v>
      </c>
    </row>
    <row r="1988" spans="1:4">
      <c r="A1988" s="24">
        <v>201535020370</v>
      </c>
      <c r="B1988" t="s">
        <v>69</v>
      </c>
      <c r="C1988" s="4">
        <v>25</v>
      </c>
      <c r="D1988">
        <v>226142</v>
      </c>
    </row>
    <row r="1989" spans="1:4">
      <c r="A1989" s="24">
        <v>201535020370</v>
      </c>
      <c r="B1989" t="s">
        <v>70</v>
      </c>
      <c r="C1989" s="4">
        <v>26</v>
      </c>
      <c r="D1989">
        <v>95804</v>
      </c>
    </row>
    <row r="1990" spans="1:4">
      <c r="A1990" s="24">
        <v>201535020370</v>
      </c>
      <c r="B1990" t="s">
        <v>74</v>
      </c>
      <c r="C1990" s="4">
        <v>30</v>
      </c>
      <c r="D1990">
        <v>551255</v>
      </c>
    </row>
    <row r="1991" spans="1:4">
      <c r="A1991" s="24">
        <v>201535020370</v>
      </c>
      <c r="B1991" t="s">
        <v>76</v>
      </c>
      <c r="C1991" s="4">
        <v>32</v>
      </c>
      <c r="D1991">
        <v>290658</v>
      </c>
    </row>
    <row r="1992" spans="1:4">
      <c r="A1992" s="24">
        <v>201535020370</v>
      </c>
      <c r="B1992" t="s">
        <v>77</v>
      </c>
      <c r="C1992" s="4">
        <v>33</v>
      </c>
      <c r="D1992">
        <v>891970</v>
      </c>
    </row>
    <row r="1993" spans="1:4">
      <c r="A1993" s="24">
        <v>201535020370</v>
      </c>
      <c r="B1993" t="s">
        <v>78</v>
      </c>
      <c r="C1993" s="4">
        <v>34</v>
      </c>
      <c r="D1993">
        <v>6058408</v>
      </c>
    </row>
    <row r="1994" spans="1:4">
      <c r="A1994" s="24">
        <v>201535020370</v>
      </c>
      <c r="B1994" t="s">
        <v>340</v>
      </c>
      <c r="C1994" s="4">
        <v>36</v>
      </c>
      <c r="D1994">
        <v>62084</v>
      </c>
    </row>
    <row r="1995" spans="1:4">
      <c r="A1995" s="24">
        <v>201535020370</v>
      </c>
      <c r="B1995" t="s">
        <v>80</v>
      </c>
      <c r="C1995" s="4">
        <v>37</v>
      </c>
      <c r="D1995">
        <v>1143908</v>
      </c>
    </row>
    <row r="1996" spans="1:4">
      <c r="A1996" s="24">
        <v>201535020370</v>
      </c>
      <c r="B1996" t="s">
        <v>341</v>
      </c>
      <c r="C1996" s="4">
        <v>38</v>
      </c>
      <c r="D1996">
        <v>10494677</v>
      </c>
    </row>
    <row r="1997" spans="1:4">
      <c r="A1997" s="24">
        <v>201535020370</v>
      </c>
      <c r="B1997" t="s">
        <v>342</v>
      </c>
      <c r="C1997" s="4">
        <v>39</v>
      </c>
      <c r="D1997">
        <v>134544923</v>
      </c>
    </row>
    <row r="1998" spans="1:4">
      <c r="A1998" s="24">
        <v>302665020051</v>
      </c>
      <c r="B1998" t="s">
        <v>333</v>
      </c>
      <c r="C1998" s="4">
        <v>11</v>
      </c>
      <c r="D1998">
        <v>12000000</v>
      </c>
    </row>
    <row r="1999" spans="1:4">
      <c r="A1999" s="24">
        <v>302665020051</v>
      </c>
      <c r="B1999" t="s">
        <v>334</v>
      </c>
      <c r="C1999" s="4">
        <v>12</v>
      </c>
      <c r="D1999">
        <v>31573250</v>
      </c>
    </row>
    <row r="2000" spans="1:4">
      <c r="A2000" s="24">
        <v>302665020051</v>
      </c>
      <c r="B2000" t="s">
        <v>337</v>
      </c>
      <c r="C2000" s="4">
        <v>15</v>
      </c>
      <c r="D2000">
        <v>17800000</v>
      </c>
    </row>
    <row r="2001" spans="1:4">
      <c r="A2001" s="24">
        <v>302665020051</v>
      </c>
      <c r="B2001" t="s">
        <v>339</v>
      </c>
      <c r="C2001" s="4">
        <v>17</v>
      </c>
      <c r="D2001">
        <v>25773250</v>
      </c>
    </row>
    <row r="2002" spans="1:4">
      <c r="A2002" s="24">
        <v>302665020051</v>
      </c>
      <c r="B2002" t="s">
        <v>343</v>
      </c>
      <c r="C2002" s="4">
        <v>18</v>
      </c>
      <c r="D2002">
        <v>6250000</v>
      </c>
    </row>
    <row r="2003" spans="1:4">
      <c r="A2003" s="24">
        <v>302665020051</v>
      </c>
      <c r="B2003" t="s">
        <v>66</v>
      </c>
      <c r="C2003" s="4">
        <v>22</v>
      </c>
      <c r="D2003">
        <v>1935925</v>
      </c>
    </row>
    <row r="2004" spans="1:4">
      <c r="A2004" s="24">
        <v>302665020051</v>
      </c>
      <c r="B2004" t="s">
        <v>342</v>
      </c>
      <c r="C2004" s="4">
        <v>39</v>
      </c>
      <c r="D2004">
        <v>22547400</v>
      </c>
    </row>
    <row r="2005" spans="1:4">
      <c r="A2005" s="24">
        <v>306758020057</v>
      </c>
      <c r="B2005" t="s">
        <v>333</v>
      </c>
      <c r="C2005" s="4">
        <v>11</v>
      </c>
      <c r="D2005">
        <v>10001718</v>
      </c>
    </row>
    <row r="2006" spans="1:4">
      <c r="A2006" s="24">
        <v>306758020057</v>
      </c>
      <c r="B2006" t="s">
        <v>334</v>
      </c>
      <c r="C2006" s="4">
        <v>12</v>
      </c>
      <c r="D2006">
        <v>36300685</v>
      </c>
    </row>
    <row r="2007" spans="1:4">
      <c r="A2007" s="24">
        <v>306758020057</v>
      </c>
      <c r="B2007" t="s">
        <v>335</v>
      </c>
      <c r="C2007" s="4">
        <v>13</v>
      </c>
      <c r="D2007">
        <v>572345</v>
      </c>
    </row>
    <row r="2008" spans="1:4">
      <c r="A2008" s="24">
        <v>306758020057</v>
      </c>
      <c r="B2008" t="s">
        <v>337</v>
      </c>
      <c r="C2008" s="4">
        <v>15</v>
      </c>
      <c r="D2008">
        <v>12501805</v>
      </c>
    </row>
    <row r="2009" spans="1:4">
      <c r="A2009" s="24">
        <v>306758020057</v>
      </c>
      <c r="B2009" t="s">
        <v>338</v>
      </c>
      <c r="C2009" s="4">
        <v>16</v>
      </c>
      <c r="D2009">
        <v>1091311</v>
      </c>
    </row>
    <row r="2010" spans="1:4">
      <c r="A2010" s="24">
        <v>306758020057</v>
      </c>
      <c r="B2010" t="s">
        <v>339</v>
      </c>
      <c r="C2010" s="4">
        <v>17</v>
      </c>
      <c r="D2010">
        <v>35464254</v>
      </c>
    </row>
    <row r="2011" spans="1:4">
      <c r="A2011" s="24">
        <v>306758020057</v>
      </c>
      <c r="B2011" t="s">
        <v>342</v>
      </c>
      <c r="C2011" s="4">
        <v>39</v>
      </c>
      <c r="D2011">
        <v>2264520</v>
      </c>
    </row>
    <row r="2012" spans="1:4">
      <c r="A2012" s="24">
        <v>302642020058</v>
      </c>
      <c r="B2012" t="s">
        <v>333</v>
      </c>
      <c r="C2012" s="4">
        <v>11</v>
      </c>
      <c r="D2012">
        <v>10001718</v>
      </c>
    </row>
    <row r="2013" spans="1:4">
      <c r="A2013" s="24">
        <v>302642020058</v>
      </c>
      <c r="B2013" t="s">
        <v>334</v>
      </c>
      <c r="C2013" s="4">
        <v>12</v>
      </c>
      <c r="D2013">
        <v>36300685</v>
      </c>
    </row>
    <row r="2014" spans="1:4">
      <c r="A2014" s="24">
        <v>302642020058</v>
      </c>
      <c r="B2014" t="s">
        <v>335</v>
      </c>
      <c r="C2014" s="4">
        <v>13</v>
      </c>
      <c r="D2014">
        <v>572345</v>
      </c>
    </row>
    <row r="2015" spans="1:4">
      <c r="A2015" s="24">
        <v>302642020058</v>
      </c>
      <c r="B2015" t="s">
        <v>337</v>
      </c>
      <c r="C2015" s="4">
        <v>15</v>
      </c>
      <c r="D2015">
        <v>12501805</v>
      </c>
    </row>
    <row r="2016" spans="1:4">
      <c r="A2016" s="24">
        <v>302642020058</v>
      </c>
      <c r="B2016" t="s">
        <v>338</v>
      </c>
      <c r="C2016" s="4">
        <v>16</v>
      </c>
      <c r="D2016">
        <v>1091311</v>
      </c>
    </row>
    <row r="2017" spans="1:4">
      <c r="A2017" s="24">
        <v>302642020058</v>
      </c>
      <c r="B2017" t="s">
        <v>339</v>
      </c>
      <c r="C2017" s="4">
        <v>17</v>
      </c>
      <c r="D2017">
        <v>35464254</v>
      </c>
    </row>
    <row r="2018" spans="1:4">
      <c r="A2018" s="24">
        <v>302642020058</v>
      </c>
      <c r="B2018" t="s">
        <v>342</v>
      </c>
      <c r="C2018" s="4">
        <v>39</v>
      </c>
      <c r="D2018">
        <v>2264520</v>
      </c>
    </row>
    <row r="2019" spans="1:4">
      <c r="A2019" s="24">
        <v>306758010059</v>
      </c>
      <c r="B2019" t="s">
        <v>333</v>
      </c>
      <c r="C2019" s="4">
        <v>11</v>
      </c>
      <c r="D2019">
        <v>10001718</v>
      </c>
    </row>
    <row r="2020" spans="1:4">
      <c r="A2020" s="24">
        <v>306758010059</v>
      </c>
      <c r="B2020" t="s">
        <v>334</v>
      </c>
      <c r="C2020" s="4">
        <v>12</v>
      </c>
      <c r="D2020">
        <v>36300685</v>
      </c>
    </row>
    <row r="2021" spans="1:4">
      <c r="A2021" s="24">
        <v>306758010059</v>
      </c>
      <c r="B2021" t="s">
        <v>335</v>
      </c>
      <c r="C2021" s="4">
        <v>13</v>
      </c>
      <c r="D2021">
        <v>572345</v>
      </c>
    </row>
    <row r="2022" spans="1:4">
      <c r="A2022" s="24">
        <v>306758010059</v>
      </c>
      <c r="B2022" t="s">
        <v>337</v>
      </c>
      <c r="C2022" s="4">
        <v>15</v>
      </c>
      <c r="D2022">
        <v>12501805</v>
      </c>
    </row>
    <row r="2023" spans="1:4">
      <c r="A2023" s="24">
        <v>306758010059</v>
      </c>
      <c r="B2023" t="s">
        <v>338</v>
      </c>
      <c r="C2023" s="4">
        <v>16</v>
      </c>
      <c r="D2023">
        <v>1091311</v>
      </c>
    </row>
    <row r="2024" spans="1:4">
      <c r="A2024" s="24">
        <v>306758010059</v>
      </c>
      <c r="B2024" t="s">
        <v>1617</v>
      </c>
      <c r="C2024" s="4">
        <v>17</v>
      </c>
      <c r="D2024">
        <v>35464254</v>
      </c>
    </row>
    <row r="2025" spans="1:4">
      <c r="A2025" s="24">
        <v>302665020051</v>
      </c>
      <c r="B2025" t="s">
        <v>333</v>
      </c>
      <c r="C2025" s="4">
        <v>11</v>
      </c>
      <c r="D2025">
        <v>12000000</v>
      </c>
    </row>
    <row r="2026" spans="1:4">
      <c r="A2026" s="24">
        <v>302665020051</v>
      </c>
      <c r="B2026" t="s">
        <v>334</v>
      </c>
      <c r="C2026" s="4">
        <v>12</v>
      </c>
      <c r="D2026">
        <v>31573250</v>
      </c>
    </row>
    <row r="2027" spans="1:4">
      <c r="A2027" s="24">
        <v>302665020051</v>
      </c>
      <c r="B2027" t="s">
        <v>337</v>
      </c>
      <c r="C2027" s="4">
        <v>15</v>
      </c>
      <c r="D2027">
        <v>17800000</v>
      </c>
    </row>
    <row r="2028" spans="1:4">
      <c r="A2028" s="24">
        <v>302665020051</v>
      </c>
      <c r="B2028" t="s">
        <v>343</v>
      </c>
      <c r="C2028" s="4">
        <v>18</v>
      </c>
      <c r="D2028">
        <v>25773250</v>
      </c>
    </row>
    <row r="2029" spans="1:4">
      <c r="A2029" s="24">
        <v>302665020051</v>
      </c>
      <c r="B2029" t="s">
        <v>63</v>
      </c>
      <c r="C2029" s="4">
        <v>19</v>
      </c>
      <c r="D2029">
        <v>6250000</v>
      </c>
    </row>
    <row r="2030" spans="1:4">
      <c r="A2030" s="24">
        <v>302665020051</v>
      </c>
      <c r="B2030" t="s">
        <v>67</v>
      </c>
      <c r="C2030" s="4">
        <v>23</v>
      </c>
      <c r="D2030">
        <v>1935925</v>
      </c>
    </row>
    <row r="2031" spans="1:4">
      <c r="A2031" s="24">
        <v>302665020051</v>
      </c>
      <c r="B2031" t="s">
        <v>342</v>
      </c>
      <c r="C2031" s="4">
        <v>39</v>
      </c>
      <c r="D2031">
        <v>22547400</v>
      </c>
    </row>
    <row r="2032" spans="1:4">
      <c r="A2032" s="24">
        <v>507037010055</v>
      </c>
      <c r="B2032" t="s">
        <v>333</v>
      </c>
      <c r="C2032" s="4">
        <v>11</v>
      </c>
      <c r="D2032">
        <v>13215160</v>
      </c>
    </row>
    <row r="2033" spans="1:6">
      <c r="A2033" s="24">
        <v>507037010055</v>
      </c>
      <c r="B2033" t="s">
        <v>334</v>
      </c>
      <c r="C2033" s="4">
        <v>12</v>
      </c>
      <c r="D2033">
        <v>63482750</v>
      </c>
    </row>
    <row r="2034" spans="1:6">
      <c r="A2034" s="24">
        <v>507037010055</v>
      </c>
      <c r="B2034" t="s">
        <v>335</v>
      </c>
      <c r="C2034" s="4">
        <v>13</v>
      </c>
      <c r="D2034">
        <v>1102768</v>
      </c>
    </row>
    <row r="2035" spans="1:6">
      <c r="A2035" s="24">
        <v>507037010055</v>
      </c>
      <c r="B2035" t="s">
        <v>337</v>
      </c>
      <c r="C2035" s="4">
        <v>15</v>
      </c>
      <c r="D2035">
        <v>15486130</v>
      </c>
    </row>
    <row r="2036" spans="1:6">
      <c r="A2036" s="24">
        <v>507037010055</v>
      </c>
      <c r="B2036" t="s">
        <v>338</v>
      </c>
      <c r="C2036" s="4">
        <v>16</v>
      </c>
      <c r="D2036">
        <v>634895</v>
      </c>
    </row>
    <row r="2037" spans="1:6">
      <c r="A2037" s="24">
        <v>507037010055</v>
      </c>
      <c r="B2037" t="s">
        <v>343</v>
      </c>
      <c r="C2037" s="4">
        <v>18</v>
      </c>
      <c r="D2037">
        <v>62949443</v>
      </c>
    </row>
    <row r="2038" spans="1:6">
      <c r="A2038" s="24">
        <v>507037010055</v>
      </c>
      <c r="B2038" t="s">
        <v>63</v>
      </c>
      <c r="C2038" s="4">
        <v>19</v>
      </c>
      <c r="D2038">
        <v>634895</v>
      </c>
    </row>
    <row r="2039" spans="1:6">
      <c r="A2039" s="24">
        <v>507037010055</v>
      </c>
      <c r="B2039" t="s">
        <v>67</v>
      </c>
      <c r="C2039" s="4">
        <v>23</v>
      </c>
      <c r="D2039">
        <v>28137</v>
      </c>
    </row>
    <row r="2040" spans="1:6">
      <c r="A2040" s="24">
        <v>104240020074</v>
      </c>
      <c r="B2040" t="s">
        <v>333</v>
      </c>
      <c r="C2040" s="4">
        <v>11</v>
      </c>
      <c r="D2040">
        <v>240553120</v>
      </c>
    </row>
    <row r="2041" spans="1:6">
      <c r="A2041" s="24">
        <v>104240020074</v>
      </c>
      <c r="B2041" t="s">
        <v>334</v>
      </c>
      <c r="C2041" s="4">
        <v>12</v>
      </c>
      <c r="D2041">
        <v>2212912062</v>
      </c>
    </row>
    <row r="2042" spans="1:6">
      <c r="A2042" s="24">
        <v>104240020074</v>
      </c>
      <c r="B2042" t="s">
        <v>335</v>
      </c>
      <c r="C2042" s="4">
        <v>13</v>
      </c>
      <c r="D2042">
        <v>41578364</v>
      </c>
    </row>
    <row r="2043" spans="1:6">
      <c r="A2043" s="24">
        <v>104240020074</v>
      </c>
      <c r="B2043" t="s">
        <v>337</v>
      </c>
      <c r="C2043" s="4">
        <v>15</v>
      </c>
      <c r="D2043">
        <v>295031160</v>
      </c>
    </row>
    <row r="2044" spans="1:6">
      <c r="A2044" s="24">
        <v>104240020074</v>
      </c>
      <c r="B2044" t="s">
        <v>343</v>
      </c>
      <c r="C2044" s="4">
        <v>18</v>
      </c>
      <c r="D2044">
        <v>2200012386</v>
      </c>
    </row>
    <row r="2045" spans="1:6">
      <c r="A2045" s="24">
        <v>104240020074</v>
      </c>
      <c r="B2045" t="s">
        <v>63</v>
      </c>
      <c r="C2045" s="4">
        <v>19</v>
      </c>
      <c r="D2045">
        <v>3416570</v>
      </c>
    </row>
    <row r="2046" spans="1:6">
      <c r="A2046" s="24">
        <v>104240020074</v>
      </c>
      <c r="B2046" t="s">
        <v>342</v>
      </c>
      <c r="C2046" s="4">
        <v>39</v>
      </c>
      <c r="D2046">
        <v>101474979</v>
      </c>
    </row>
    <row r="2047" spans="1:6">
      <c r="A2047" s="24">
        <v>201519020075</v>
      </c>
      <c r="B2047" t="s">
        <v>343</v>
      </c>
      <c r="C2047" s="4">
        <v>18</v>
      </c>
      <c r="D2047" s="30">
        <v>36834500</v>
      </c>
      <c r="E2047" s="30"/>
      <c r="F2047" s="30"/>
    </row>
    <row r="2048" spans="1:6">
      <c r="A2048" s="24">
        <v>201519020075</v>
      </c>
      <c r="B2048" t="s">
        <v>63</v>
      </c>
      <c r="C2048" s="4">
        <v>19</v>
      </c>
      <c r="D2048">
        <v>576500</v>
      </c>
    </row>
    <row r="2049" spans="1:4">
      <c r="A2049" s="24">
        <v>201519020075</v>
      </c>
      <c r="B2049" t="s">
        <v>342</v>
      </c>
      <c r="C2049" s="4">
        <v>39</v>
      </c>
      <c r="D2049">
        <v>4988591</v>
      </c>
    </row>
    <row r="2050" spans="1:4">
      <c r="A2050" s="24">
        <v>404104020076</v>
      </c>
      <c r="B2050" t="s">
        <v>333</v>
      </c>
      <c r="C2050" s="4">
        <v>11</v>
      </c>
      <c r="D2050">
        <v>13972235</v>
      </c>
    </row>
    <row r="2051" spans="1:4">
      <c r="A2051" s="24">
        <v>404104020076</v>
      </c>
      <c r="B2051" t="s">
        <v>334</v>
      </c>
      <c r="C2051" s="4">
        <v>12</v>
      </c>
      <c r="D2051">
        <v>185517562</v>
      </c>
    </row>
    <row r="2052" spans="1:4">
      <c r="A2052" s="24">
        <v>404104020076</v>
      </c>
      <c r="B2052" t="s">
        <v>335</v>
      </c>
      <c r="C2052" s="4">
        <v>13</v>
      </c>
      <c r="D2052">
        <v>128017</v>
      </c>
    </row>
    <row r="2053" spans="1:4">
      <c r="A2053" s="24">
        <v>404104020076</v>
      </c>
      <c r="B2053" t="s">
        <v>337</v>
      </c>
      <c r="C2053" s="4">
        <v>15</v>
      </c>
      <c r="D2053">
        <v>17528682</v>
      </c>
    </row>
    <row r="2054" spans="1:4">
      <c r="A2054" s="24">
        <v>404104020076</v>
      </c>
      <c r="B2054" t="s">
        <v>338</v>
      </c>
      <c r="C2054" s="4">
        <v>16</v>
      </c>
      <c r="D2054">
        <v>1585091</v>
      </c>
    </row>
    <row r="2055" spans="1:4">
      <c r="A2055" s="24">
        <v>404104020076</v>
      </c>
      <c r="B2055" t="s">
        <v>343</v>
      </c>
      <c r="C2055" s="4">
        <v>18</v>
      </c>
      <c r="D2055">
        <v>201202905</v>
      </c>
    </row>
    <row r="2056" spans="1:4">
      <c r="A2056" s="24">
        <v>404104020076</v>
      </c>
      <c r="B2056" t="s">
        <v>63</v>
      </c>
      <c r="C2056" s="4">
        <v>19</v>
      </c>
      <c r="D2056">
        <v>1060000</v>
      </c>
    </row>
    <row r="2057" spans="1:4">
      <c r="A2057" s="24">
        <v>404104020076</v>
      </c>
      <c r="B2057" t="s">
        <v>67</v>
      </c>
      <c r="C2057" s="4">
        <v>23</v>
      </c>
      <c r="D2057">
        <v>159744</v>
      </c>
    </row>
    <row r="2058" spans="1:4">
      <c r="A2058" s="24">
        <v>404104020076</v>
      </c>
      <c r="B2058" t="s">
        <v>68</v>
      </c>
      <c r="C2058" s="4">
        <v>24</v>
      </c>
      <c r="D2058">
        <v>58942</v>
      </c>
    </row>
    <row r="2059" spans="1:4">
      <c r="A2059" s="24">
        <v>404104020076</v>
      </c>
      <c r="B2059" t="s">
        <v>72</v>
      </c>
      <c r="C2059" s="4">
        <v>28</v>
      </c>
      <c r="D2059">
        <v>142000</v>
      </c>
    </row>
    <row r="2060" spans="1:4">
      <c r="A2060" s="24">
        <v>404104020076</v>
      </c>
      <c r="B2060" t="s">
        <v>75</v>
      </c>
      <c r="C2060" s="4">
        <v>31</v>
      </c>
      <c r="D2060">
        <v>65275</v>
      </c>
    </row>
    <row r="2061" spans="1:4">
      <c r="A2061" s="24">
        <v>404104020076</v>
      </c>
      <c r="B2061" t="s">
        <v>77</v>
      </c>
      <c r="C2061" s="4">
        <v>33</v>
      </c>
      <c r="D2061">
        <v>84593</v>
      </c>
    </row>
    <row r="2062" spans="1:4">
      <c r="A2062" s="24">
        <v>404104020076</v>
      </c>
      <c r="B2062" t="s">
        <v>79</v>
      </c>
      <c r="C2062" s="4">
        <v>35</v>
      </c>
      <c r="D2062">
        <v>572674</v>
      </c>
    </row>
    <row r="2063" spans="1:4">
      <c r="A2063" s="24">
        <v>404104020076</v>
      </c>
      <c r="B2063" t="s">
        <v>80</v>
      </c>
      <c r="C2063" s="4">
        <v>37</v>
      </c>
      <c r="D2063">
        <v>4128470</v>
      </c>
    </row>
    <row r="2064" spans="1:4">
      <c r="A2064" s="24">
        <v>404104020076</v>
      </c>
      <c r="B2064" t="s">
        <v>342</v>
      </c>
      <c r="C2064" s="4">
        <v>39</v>
      </c>
      <c r="D2064">
        <v>6271698</v>
      </c>
    </row>
    <row r="2065" spans="1:6">
      <c r="A2065" s="24">
        <v>302672020077</v>
      </c>
      <c r="B2065" t="s">
        <v>339</v>
      </c>
      <c r="C2065" s="4">
        <v>17</v>
      </c>
      <c r="D2065">
        <v>137000</v>
      </c>
    </row>
    <row r="2066" spans="1:6">
      <c r="A2066" s="24">
        <v>302672020077</v>
      </c>
      <c r="B2066" t="s">
        <v>343</v>
      </c>
      <c r="C2066" s="4">
        <v>18</v>
      </c>
      <c r="D2066">
        <v>137000</v>
      </c>
    </row>
    <row r="2067" spans="1:6">
      <c r="A2067" s="24">
        <v>302672020077</v>
      </c>
      <c r="B2067" t="s">
        <v>342</v>
      </c>
      <c r="C2067" s="4">
        <v>39</v>
      </c>
      <c r="D2067">
        <v>1650000</v>
      </c>
    </row>
    <row r="2068" spans="1:6">
      <c r="A2068" s="24">
        <v>408786020078</v>
      </c>
      <c r="B2068" t="s">
        <v>333</v>
      </c>
      <c r="C2068" s="4">
        <v>11</v>
      </c>
      <c r="D2068">
        <v>105000000</v>
      </c>
    </row>
    <row r="2069" spans="1:6">
      <c r="A2069" s="24">
        <v>408786020078</v>
      </c>
      <c r="B2069" t="s">
        <v>337</v>
      </c>
      <c r="C2069" s="4">
        <v>15</v>
      </c>
      <c r="D2069">
        <v>127550000</v>
      </c>
    </row>
    <row r="2070" spans="1:6">
      <c r="A2070" s="24">
        <v>408786020078</v>
      </c>
      <c r="B2070" t="s">
        <v>343</v>
      </c>
      <c r="C2070" s="4">
        <v>18</v>
      </c>
      <c r="D2070">
        <v>105000000</v>
      </c>
    </row>
    <row r="2071" spans="1:6">
      <c r="A2071" s="24">
        <v>408786020078</v>
      </c>
      <c r="B2071" t="s">
        <v>63</v>
      </c>
      <c r="C2071" s="4">
        <v>19</v>
      </c>
      <c r="D2071">
        <v>9000000</v>
      </c>
    </row>
    <row r="2072" spans="1:6">
      <c r="A2072" s="24">
        <v>408786020078</v>
      </c>
      <c r="B2072" t="s">
        <v>67</v>
      </c>
      <c r="C2072" s="4">
        <v>23</v>
      </c>
      <c r="D2072">
        <v>29000000</v>
      </c>
    </row>
    <row r="2073" spans="1:6">
      <c r="A2073" s="24">
        <v>408786020078</v>
      </c>
      <c r="B2073" t="s">
        <v>342</v>
      </c>
      <c r="C2073" s="4">
        <v>39</v>
      </c>
      <c r="D2073">
        <v>414550000</v>
      </c>
    </row>
    <row r="2074" spans="1:6">
      <c r="A2074" s="24">
        <v>302672010102</v>
      </c>
      <c r="B2074" t="s">
        <v>75</v>
      </c>
      <c r="C2074" s="4">
        <v>31</v>
      </c>
      <c r="D2074">
        <v>6050000</v>
      </c>
    </row>
    <row r="2075" spans="1:6">
      <c r="A2075" s="24">
        <v>302605020120</v>
      </c>
      <c r="B2075" t="s">
        <v>343</v>
      </c>
      <c r="C2075" s="4">
        <v>18</v>
      </c>
      <c r="D2075" s="120">
        <v>20910000</v>
      </c>
      <c r="E2075" s="120"/>
      <c r="F2075" s="120"/>
    </row>
    <row r="2076" spans="1:6">
      <c r="A2076" s="24">
        <v>302605020120</v>
      </c>
      <c r="B2076" t="s">
        <v>63</v>
      </c>
      <c r="C2076" s="4">
        <v>19</v>
      </c>
      <c r="D2076" s="120">
        <v>1900000</v>
      </c>
      <c r="E2076" s="120"/>
      <c r="F2076" s="120"/>
    </row>
    <row r="2077" spans="1:6">
      <c r="A2077" s="24">
        <v>302605020120</v>
      </c>
      <c r="B2077" t="s">
        <v>76</v>
      </c>
      <c r="C2077" s="4">
        <v>32</v>
      </c>
      <c r="D2077" s="120">
        <v>400000</v>
      </c>
      <c r="E2077" s="120"/>
      <c r="F2077" s="120"/>
    </row>
    <row r="2078" spans="1:6">
      <c r="A2078" s="24">
        <v>302605020120</v>
      </c>
      <c r="B2078" t="s">
        <v>78</v>
      </c>
      <c r="C2078" s="4">
        <v>34</v>
      </c>
      <c r="D2078" s="120">
        <v>378177</v>
      </c>
      <c r="E2078" s="120"/>
      <c r="F2078" s="120"/>
    </row>
    <row r="2079" spans="1:6">
      <c r="A2079" s="24">
        <v>302605020120</v>
      </c>
      <c r="B2079" t="s">
        <v>341</v>
      </c>
      <c r="C2079" s="4">
        <v>38</v>
      </c>
      <c r="D2079" s="120">
        <v>2678177</v>
      </c>
      <c r="E2079" s="120"/>
      <c r="F2079" s="120"/>
    </row>
    <row r="2080" spans="1:6">
      <c r="A2080" s="24">
        <v>302605020121</v>
      </c>
      <c r="B2080" t="s">
        <v>333</v>
      </c>
      <c r="C2080" s="4">
        <v>11</v>
      </c>
      <c r="D2080" s="120">
        <v>23081596</v>
      </c>
      <c r="E2080" s="120"/>
      <c r="F2080" s="120"/>
    </row>
    <row r="2081" spans="1:6">
      <c r="A2081" s="24">
        <v>302605020121</v>
      </c>
      <c r="B2081" t="s">
        <v>334</v>
      </c>
      <c r="C2081" s="4">
        <v>12</v>
      </c>
      <c r="D2081" s="120">
        <v>146556314</v>
      </c>
      <c r="E2081" s="120"/>
      <c r="F2081" s="120"/>
    </row>
    <row r="2082" spans="1:6">
      <c r="A2082" s="24">
        <v>302605020121</v>
      </c>
      <c r="B2082" t="s">
        <v>335</v>
      </c>
      <c r="C2082" s="4">
        <v>13</v>
      </c>
      <c r="D2082" s="120">
        <v>4452364</v>
      </c>
      <c r="E2082" s="120"/>
      <c r="F2082" s="120"/>
    </row>
    <row r="2083" spans="1:6">
      <c r="A2083" s="24">
        <v>302605020121</v>
      </c>
      <c r="B2083" t="s">
        <v>336</v>
      </c>
      <c r="C2083" s="4">
        <v>14</v>
      </c>
      <c r="D2083" s="120">
        <v>523697</v>
      </c>
      <c r="E2083" s="120"/>
      <c r="F2083" s="120"/>
    </row>
    <row r="2084" spans="1:6">
      <c r="A2084" s="24">
        <v>302605020121</v>
      </c>
      <c r="B2084" t="s">
        <v>337</v>
      </c>
      <c r="C2084" s="4">
        <v>15</v>
      </c>
      <c r="D2084" s="120">
        <v>16888915</v>
      </c>
      <c r="E2084" s="120"/>
      <c r="F2084" s="120"/>
    </row>
    <row r="2085" spans="1:6">
      <c r="A2085" s="24">
        <v>302605020121</v>
      </c>
      <c r="B2085" t="s">
        <v>343</v>
      </c>
      <c r="C2085" s="4">
        <v>18</v>
      </c>
      <c r="D2085" s="120">
        <v>171175952</v>
      </c>
      <c r="E2085" s="120"/>
      <c r="F2085" s="120"/>
    </row>
    <row r="2086" spans="1:6">
      <c r="A2086" s="24">
        <v>302605020121</v>
      </c>
      <c r="B2086" t="s">
        <v>63</v>
      </c>
      <c r="C2086" s="4">
        <v>19</v>
      </c>
      <c r="D2086" s="120">
        <v>737890</v>
      </c>
      <c r="E2086" s="120"/>
      <c r="F2086" s="120"/>
    </row>
    <row r="2087" spans="1:6">
      <c r="A2087" s="24">
        <v>302605020121</v>
      </c>
      <c r="B2087" t="s">
        <v>67</v>
      </c>
      <c r="C2087" s="4">
        <v>23</v>
      </c>
      <c r="D2087" s="120">
        <v>72526</v>
      </c>
      <c r="E2087" s="120"/>
      <c r="F2087" s="120"/>
    </row>
    <row r="2088" spans="1:6">
      <c r="A2088" s="24">
        <v>302605020121</v>
      </c>
      <c r="B2088" t="s">
        <v>68</v>
      </c>
      <c r="C2088" s="4">
        <v>24</v>
      </c>
      <c r="D2088" s="120">
        <v>224821</v>
      </c>
      <c r="E2088" s="120"/>
      <c r="F2088" s="120"/>
    </row>
    <row r="2089" spans="1:6">
      <c r="A2089" s="24">
        <v>302605020121</v>
      </c>
      <c r="B2089" t="s">
        <v>76</v>
      </c>
      <c r="C2089" s="4">
        <v>32</v>
      </c>
      <c r="D2089" s="120">
        <v>523697</v>
      </c>
      <c r="E2089" s="120"/>
      <c r="F2089" s="120"/>
    </row>
    <row r="2090" spans="1:6">
      <c r="A2090" s="24">
        <v>302605020121</v>
      </c>
      <c r="B2090" t="s">
        <v>77</v>
      </c>
      <c r="C2090" s="4">
        <v>33</v>
      </c>
      <c r="D2090" s="120">
        <v>4652369</v>
      </c>
      <c r="E2090" s="120"/>
      <c r="F2090" s="120"/>
    </row>
    <row r="2091" spans="1:6">
      <c r="A2091" s="24">
        <v>302605020121</v>
      </c>
      <c r="B2091" t="s">
        <v>79</v>
      </c>
      <c r="C2091" s="4">
        <v>35</v>
      </c>
      <c r="D2091" s="120">
        <v>4741051</v>
      </c>
      <c r="E2091" s="120"/>
      <c r="F2091" s="120"/>
    </row>
    <row r="2092" spans="1:6">
      <c r="A2092" s="24">
        <v>302605020121</v>
      </c>
      <c r="B2092" t="s">
        <v>341</v>
      </c>
      <c r="C2092" s="4">
        <v>38</v>
      </c>
      <c r="D2092" s="120">
        <v>182128306</v>
      </c>
      <c r="E2092" s="120"/>
      <c r="F2092" s="120"/>
    </row>
    <row r="2093" spans="1:6">
      <c r="A2093" s="24">
        <v>302605020121</v>
      </c>
      <c r="B2093" t="s">
        <v>342</v>
      </c>
      <c r="C2093" s="4">
        <v>39</v>
      </c>
      <c r="D2093" s="120">
        <v>0</v>
      </c>
      <c r="E2093" s="120"/>
      <c r="F2093" s="120"/>
    </row>
    <row r="2094" spans="1:6">
      <c r="A2094" s="24">
        <v>306113020122</v>
      </c>
      <c r="B2094" t="s">
        <v>333</v>
      </c>
      <c r="C2094" s="124">
        <v>11</v>
      </c>
      <c r="D2094" s="120">
        <v>17682160</v>
      </c>
      <c r="E2094" s="120"/>
      <c r="F2094" s="120"/>
    </row>
    <row r="2095" spans="1:6">
      <c r="A2095" s="24">
        <v>306113020122</v>
      </c>
      <c r="B2095" t="s">
        <v>334</v>
      </c>
      <c r="C2095" s="124">
        <v>12</v>
      </c>
      <c r="D2095" s="120">
        <v>87137220</v>
      </c>
      <c r="E2095" s="120"/>
      <c r="F2095" s="120"/>
    </row>
    <row r="2096" spans="1:6">
      <c r="A2096" s="24">
        <v>306113020122</v>
      </c>
      <c r="B2096" t="s">
        <v>337</v>
      </c>
      <c r="C2096" s="124">
        <v>15</v>
      </c>
      <c r="D2096" s="120">
        <v>20412565</v>
      </c>
      <c r="E2096" s="120"/>
      <c r="F2096" s="120"/>
    </row>
    <row r="2097" spans="1:6">
      <c r="A2097" s="24">
        <v>306113020122</v>
      </c>
      <c r="B2097" t="s">
        <v>339</v>
      </c>
      <c r="C2097" s="124">
        <v>17</v>
      </c>
      <c r="D2097" s="120">
        <v>926470</v>
      </c>
      <c r="E2097" s="120"/>
      <c r="F2097" s="120"/>
    </row>
    <row r="2098" spans="1:6">
      <c r="A2098" s="24">
        <v>306113020122</v>
      </c>
      <c r="B2098" t="s">
        <v>343</v>
      </c>
      <c r="C2098" s="124">
        <v>18</v>
      </c>
      <c r="D2098" s="120">
        <v>84406815</v>
      </c>
      <c r="E2098" s="120"/>
      <c r="F2098" s="120"/>
    </row>
    <row r="2099" spans="1:6">
      <c r="A2099" s="24">
        <v>306113020122</v>
      </c>
      <c r="B2099" t="s">
        <v>63</v>
      </c>
      <c r="C2099" s="124">
        <v>19</v>
      </c>
      <c r="D2099" s="120">
        <v>483000</v>
      </c>
      <c r="E2099" s="120"/>
      <c r="F2099" s="120"/>
    </row>
    <row r="2100" spans="1:6">
      <c r="A2100" s="24">
        <v>306113020122</v>
      </c>
      <c r="B2100" t="s">
        <v>66</v>
      </c>
      <c r="C2100" s="124">
        <v>22</v>
      </c>
      <c r="D2100" s="120">
        <v>5000</v>
      </c>
      <c r="E2100" s="120"/>
      <c r="F2100" s="120"/>
    </row>
    <row r="2101" spans="1:6">
      <c r="A2101" s="24">
        <v>306113020122</v>
      </c>
      <c r="B2101" t="s">
        <v>67</v>
      </c>
      <c r="C2101" s="124">
        <v>23</v>
      </c>
      <c r="D2101" s="120">
        <v>17040.32</v>
      </c>
      <c r="E2101" s="120"/>
      <c r="F2101" s="120"/>
    </row>
    <row r="2102" spans="1:6">
      <c r="A2102" s="24">
        <v>306113020122</v>
      </c>
      <c r="B2102" t="s">
        <v>68</v>
      </c>
      <c r="C2102" s="124">
        <v>24</v>
      </c>
      <c r="D2102" s="120">
        <v>1145</v>
      </c>
      <c r="E2102" s="120"/>
      <c r="F2102" s="120"/>
    </row>
    <row r="2103" spans="1:6">
      <c r="A2103" s="24">
        <v>306113020122</v>
      </c>
      <c r="B2103" t="s">
        <v>69</v>
      </c>
      <c r="C2103" s="124">
        <v>25</v>
      </c>
      <c r="D2103" s="120">
        <v>34286</v>
      </c>
      <c r="E2103" s="120"/>
      <c r="F2103" s="120"/>
    </row>
    <row r="2104" spans="1:6">
      <c r="A2104" s="24">
        <v>306113020122</v>
      </c>
      <c r="B2104" t="s">
        <v>71</v>
      </c>
      <c r="C2104" s="124">
        <v>27</v>
      </c>
      <c r="D2104" s="120">
        <v>2875</v>
      </c>
      <c r="E2104" s="120"/>
      <c r="F2104" s="120"/>
    </row>
    <row r="2105" spans="1:6">
      <c r="A2105" s="24">
        <v>306113020122</v>
      </c>
      <c r="B2105" t="s">
        <v>72</v>
      </c>
      <c r="C2105" s="124">
        <v>28</v>
      </c>
      <c r="D2105" s="120">
        <v>300000</v>
      </c>
      <c r="E2105" s="120"/>
      <c r="F2105" s="120"/>
    </row>
    <row r="2106" spans="1:6">
      <c r="A2106" s="24">
        <v>306113020122</v>
      </c>
      <c r="B2106" t="s">
        <v>73</v>
      </c>
      <c r="C2106" s="124">
        <v>29</v>
      </c>
      <c r="D2106" s="120">
        <v>26770</v>
      </c>
      <c r="E2106" s="120"/>
      <c r="F2106" s="120"/>
    </row>
    <row r="2107" spans="1:6">
      <c r="A2107" s="24">
        <v>306113020122</v>
      </c>
      <c r="B2107" t="s">
        <v>74</v>
      </c>
      <c r="C2107" s="124">
        <v>30</v>
      </c>
      <c r="D2107" s="120">
        <v>733372.18</v>
      </c>
      <c r="E2107" s="120"/>
      <c r="F2107" s="120"/>
    </row>
    <row r="2108" spans="1:6">
      <c r="A2108" s="24">
        <v>306113020122</v>
      </c>
      <c r="B2108" t="s">
        <v>77</v>
      </c>
      <c r="C2108" s="124">
        <v>33</v>
      </c>
      <c r="D2108" s="120">
        <v>69860</v>
      </c>
      <c r="E2108" s="120"/>
      <c r="F2108" s="120"/>
    </row>
    <row r="2109" spans="1:6">
      <c r="A2109" s="24">
        <v>306113020122</v>
      </c>
      <c r="B2109" t="s">
        <v>79</v>
      </c>
      <c r="C2109" s="124">
        <v>35</v>
      </c>
      <c r="D2109" s="120">
        <v>1360000</v>
      </c>
      <c r="E2109" s="120"/>
      <c r="F2109" s="120"/>
    </row>
    <row r="2110" spans="1:6">
      <c r="A2110" s="24">
        <v>306113020122</v>
      </c>
      <c r="B2110" t="s">
        <v>80</v>
      </c>
      <c r="C2110" s="124">
        <v>37</v>
      </c>
      <c r="D2110" s="120">
        <v>114287.5</v>
      </c>
      <c r="E2110" s="120"/>
      <c r="F2110" s="120"/>
    </row>
    <row r="2111" spans="1:6">
      <c r="A2111" s="24">
        <v>306113020122</v>
      </c>
      <c r="B2111" t="s">
        <v>341</v>
      </c>
      <c r="C2111" s="124">
        <v>38</v>
      </c>
      <c r="D2111" s="120">
        <v>87554451</v>
      </c>
      <c r="E2111" s="120"/>
      <c r="F2111" s="120"/>
    </row>
    <row r="2112" spans="1:6">
      <c r="A2112" s="24">
        <v>306113020122</v>
      </c>
      <c r="B2112" t="s">
        <v>342</v>
      </c>
      <c r="C2112" s="124">
        <v>39</v>
      </c>
      <c r="D2112" s="120">
        <v>1040757.5</v>
      </c>
      <c r="E2112" s="120"/>
      <c r="F2112" s="120"/>
    </row>
    <row r="2113" spans="1:6">
      <c r="A2113" s="24">
        <v>303936020123</v>
      </c>
      <c r="B2113" t="s">
        <v>343</v>
      </c>
      <c r="C2113" s="4">
        <v>18</v>
      </c>
      <c r="D2113">
        <v>110206556</v>
      </c>
    </row>
    <row r="2114" spans="1:6">
      <c r="A2114" s="24">
        <v>303936020123</v>
      </c>
      <c r="B2114" t="s">
        <v>63</v>
      </c>
      <c r="C2114" s="4">
        <v>19</v>
      </c>
      <c r="D2114" s="120">
        <v>638400</v>
      </c>
      <c r="E2114" s="120"/>
      <c r="F2114" s="120"/>
    </row>
    <row r="2115" spans="1:6">
      <c r="A2115" s="24">
        <v>303936020123</v>
      </c>
      <c r="B2115" t="s">
        <v>66</v>
      </c>
      <c r="C2115" s="4">
        <v>22</v>
      </c>
      <c r="D2115" s="120">
        <v>10000</v>
      </c>
      <c r="E2115" s="120"/>
      <c r="F2115" s="120"/>
    </row>
    <row r="2116" spans="1:6">
      <c r="A2116" s="24">
        <v>303936020123</v>
      </c>
      <c r="B2116" t="s">
        <v>67</v>
      </c>
      <c r="C2116" s="4">
        <v>23</v>
      </c>
      <c r="D2116" s="120">
        <v>84960</v>
      </c>
      <c r="E2116" s="120"/>
      <c r="F2116" s="120"/>
    </row>
    <row r="2117" spans="1:6">
      <c r="A2117" s="24">
        <v>303936020123</v>
      </c>
      <c r="B2117" t="s">
        <v>70</v>
      </c>
      <c r="C2117" s="4">
        <v>26</v>
      </c>
      <c r="D2117" s="120">
        <v>3500</v>
      </c>
      <c r="E2117" s="120"/>
      <c r="F2117" s="120"/>
    </row>
    <row r="2118" spans="1:6">
      <c r="A2118" s="24">
        <v>303936020123</v>
      </c>
      <c r="B2118" t="s">
        <v>72</v>
      </c>
      <c r="C2118" s="4">
        <v>28</v>
      </c>
      <c r="D2118" s="120">
        <v>240000</v>
      </c>
      <c r="E2118" s="120"/>
      <c r="F2118" s="120"/>
    </row>
    <row r="2119" spans="1:6">
      <c r="A2119" s="24">
        <v>303936020123</v>
      </c>
      <c r="B2119" t="s">
        <v>74</v>
      </c>
      <c r="C2119" s="4">
        <v>30</v>
      </c>
      <c r="D2119" s="120">
        <v>896877</v>
      </c>
      <c r="E2119" s="120"/>
      <c r="F2119" s="120"/>
    </row>
    <row r="2120" spans="1:6">
      <c r="A2120" s="24">
        <v>303936020123</v>
      </c>
      <c r="B2120" t="s">
        <v>77</v>
      </c>
      <c r="C2120" s="4">
        <v>33</v>
      </c>
      <c r="D2120" s="120">
        <v>149240</v>
      </c>
      <c r="E2120" s="120"/>
      <c r="F2120" s="120"/>
    </row>
    <row r="2121" spans="1:6">
      <c r="A2121" s="24">
        <v>303936020123</v>
      </c>
      <c r="B2121" t="s">
        <v>80</v>
      </c>
      <c r="C2121" s="4">
        <v>37</v>
      </c>
      <c r="D2121" s="120">
        <f>171865+311883</f>
        <v>483748</v>
      </c>
      <c r="E2121" s="120"/>
      <c r="F2121" s="120"/>
    </row>
    <row r="2122" spans="1:6">
      <c r="A2122" s="24">
        <v>303936020123</v>
      </c>
      <c r="B2122" t="s">
        <v>341</v>
      </c>
      <c r="C2122" s="4">
        <v>38</v>
      </c>
      <c r="D2122" s="32">
        <f>SUM(D2116,D2113,D2111,D2109,D2106,D2105,D2102,D2100)</f>
        <v>199538882</v>
      </c>
      <c r="E2122" s="32"/>
      <c r="F2122" s="32"/>
    </row>
    <row r="2123" spans="1:6">
      <c r="A2123" s="24">
        <v>303936020123</v>
      </c>
      <c r="B2123" t="s">
        <v>342</v>
      </c>
      <c r="C2123" s="4">
        <v>39</v>
      </c>
      <c r="D2123" s="32">
        <f>SUM(D2099,D2121)</f>
        <v>966748</v>
      </c>
      <c r="E2123" s="32"/>
      <c r="F2123" s="32"/>
    </row>
    <row r="2124" spans="1:6">
      <c r="A2124" s="24">
        <v>303330020124</v>
      </c>
      <c r="B2124" t="s">
        <v>343</v>
      </c>
      <c r="C2124" s="4">
        <v>18</v>
      </c>
      <c r="D2124">
        <v>101000000</v>
      </c>
    </row>
    <row r="2125" spans="1:6">
      <c r="A2125" s="24">
        <v>201586020125</v>
      </c>
      <c r="B2125" t="s">
        <v>343</v>
      </c>
      <c r="C2125" s="4">
        <v>18</v>
      </c>
      <c r="D2125" s="120">
        <v>63750000</v>
      </c>
      <c r="E2125" s="120"/>
      <c r="F2125" s="120"/>
    </row>
    <row r="2126" spans="1:6">
      <c r="A2126" s="24">
        <v>201586020125</v>
      </c>
      <c r="B2126" t="s">
        <v>63</v>
      </c>
      <c r="C2126" s="4">
        <v>19</v>
      </c>
      <c r="D2126" s="120">
        <v>3000000</v>
      </c>
      <c r="E2126" s="120"/>
      <c r="F2126" s="120"/>
    </row>
    <row r="2127" spans="1:6">
      <c r="A2127" s="24">
        <v>201586020125</v>
      </c>
      <c r="B2127" t="s">
        <v>79</v>
      </c>
      <c r="C2127" s="4">
        <v>35</v>
      </c>
      <c r="D2127" s="120">
        <v>1000000</v>
      </c>
      <c r="E2127" s="120"/>
      <c r="F2127" s="120"/>
    </row>
    <row r="2128" spans="1:6">
      <c r="A2128" s="24">
        <v>302608020127</v>
      </c>
      <c r="B2128" t="s">
        <v>343</v>
      </c>
      <c r="C2128" s="124">
        <v>18</v>
      </c>
      <c r="D2128" s="120">
        <v>69608000</v>
      </c>
      <c r="E2128" s="120"/>
      <c r="F2128" s="120"/>
    </row>
    <row r="2129" spans="1:6">
      <c r="A2129" s="24">
        <v>302608020127</v>
      </c>
      <c r="B2129" t="s">
        <v>63</v>
      </c>
      <c r="C2129" s="124">
        <v>19</v>
      </c>
      <c r="D2129" s="120">
        <v>720000</v>
      </c>
      <c r="E2129" s="120"/>
      <c r="F2129" s="120"/>
    </row>
    <row r="2130" spans="1:6">
      <c r="A2130" s="24">
        <v>302608020127</v>
      </c>
      <c r="B2130" t="s">
        <v>67</v>
      </c>
      <c r="C2130" s="124">
        <v>23</v>
      </c>
      <c r="D2130" s="120">
        <v>20000</v>
      </c>
      <c r="E2130" s="120"/>
      <c r="F2130" s="120"/>
    </row>
    <row r="2131" spans="1:6">
      <c r="A2131" s="24">
        <v>302608020127</v>
      </c>
      <c r="B2131" t="s">
        <v>72</v>
      </c>
      <c r="C2131" s="124">
        <v>28</v>
      </c>
      <c r="D2131" s="120">
        <v>96000</v>
      </c>
      <c r="E2131" s="120"/>
      <c r="F2131" s="120"/>
    </row>
    <row r="2132" spans="1:6">
      <c r="A2132" s="24">
        <v>302608020127</v>
      </c>
      <c r="B2132" t="s">
        <v>77</v>
      </c>
      <c r="C2132" s="124">
        <v>33</v>
      </c>
      <c r="D2132" s="120">
        <v>680000</v>
      </c>
      <c r="E2132" s="120"/>
      <c r="F2132" s="120"/>
    </row>
    <row r="2133" spans="1:6">
      <c r="A2133" s="24">
        <v>302608020127</v>
      </c>
      <c r="B2133" t="s">
        <v>80</v>
      </c>
      <c r="C2133" s="124">
        <v>37</v>
      </c>
      <c r="D2133" s="120">
        <v>830000</v>
      </c>
      <c r="E2133" s="120"/>
      <c r="F2133" s="120"/>
    </row>
    <row r="2134" spans="1:6">
      <c r="A2134" s="24">
        <v>302608020127</v>
      </c>
      <c r="B2134" t="s">
        <v>341</v>
      </c>
      <c r="C2134" s="124">
        <v>38</v>
      </c>
      <c r="D2134" s="120">
        <v>71124000</v>
      </c>
      <c r="E2134" s="120"/>
      <c r="F2134" s="120"/>
    </row>
    <row r="2135" spans="1:6">
      <c r="A2135" s="24">
        <v>302608020127</v>
      </c>
      <c r="B2135" t="s">
        <v>342</v>
      </c>
      <c r="C2135" s="124">
        <v>39</v>
      </c>
      <c r="D2135" s="120">
        <v>71954000</v>
      </c>
      <c r="E2135" s="120"/>
      <c r="F2135" s="120"/>
    </row>
    <row r="2136" spans="1:6">
      <c r="A2136" s="24">
        <v>201541020128</v>
      </c>
      <c r="B2136" t="s">
        <v>343</v>
      </c>
      <c r="C2136" s="4">
        <v>18</v>
      </c>
      <c r="D2136">
        <v>161462000</v>
      </c>
    </row>
    <row r="2137" spans="1:6">
      <c r="A2137" s="24">
        <v>404147010129</v>
      </c>
      <c r="B2137" t="s">
        <v>333</v>
      </c>
      <c r="C2137" s="4">
        <v>11</v>
      </c>
      <c r="D2137" s="120">
        <v>1800000</v>
      </c>
      <c r="E2137" s="120"/>
      <c r="F2137" s="120"/>
    </row>
    <row r="2138" spans="1:6">
      <c r="A2138" s="24">
        <v>404147010129</v>
      </c>
      <c r="B2138" t="s">
        <v>334</v>
      </c>
      <c r="C2138" s="4">
        <v>12</v>
      </c>
      <c r="D2138" s="120">
        <v>176700000</v>
      </c>
      <c r="E2138" s="120"/>
      <c r="F2138" s="120"/>
    </row>
    <row r="2139" spans="1:6">
      <c r="A2139" s="24">
        <v>404147010129</v>
      </c>
      <c r="B2139" t="s">
        <v>335</v>
      </c>
      <c r="C2139" s="4">
        <v>13</v>
      </c>
      <c r="D2139" s="120">
        <v>375000</v>
      </c>
      <c r="E2139" s="120"/>
      <c r="F2139" s="120"/>
    </row>
    <row r="2140" spans="1:6">
      <c r="A2140" s="24">
        <v>404147010129</v>
      </c>
      <c r="B2140" t="s">
        <v>337</v>
      </c>
      <c r="C2140" s="4">
        <v>15</v>
      </c>
      <c r="D2140" s="120">
        <v>2000000</v>
      </c>
      <c r="E2140" s="120"/>
      <c r="F2140" s="120"/>
    </row>
    <row r="2141" spans="1:6">
      <c r="A2141" s="24">
        <v>404147010129</v>
      </c>
      <c r="B2141" t="s">
        <v>343</v>
      </c>
      <c r="C2141" s="4">
        <v>18</v>
      </c>
      <c r="D2141" s="120">
        <v>176875000</v>
      </c>
      <c r="E2141" s="120"/>
      <c r="F2141" s="120"/>
    </row>
    <row r="2142" spans="1:6">
      <c r="A2142" s="24">
        <v>404147010129</v>
      </c>
      <c r="B2142" t="s">
        <v>63</v>
      </c>
      <c r="C2142" s="4">
        <v>19</v>
      </c>
      <c r="D2142" s="120">
        <v>350000</v>
      </c>
      <c r="E2142" s="120"/>
      <c r="F2142" s="120"/>
    </row>
    <row r="2143" spans="1:6">
      <c r="A2143" s="24">
        <v>404147010129</v>
      </c>
      <c r="B2143" t="s">
        <v>67</v>
      </c>
      <c r="C2143" s="4">
        <v>23</v>
      </c>
      <c r="D2143" s="120">
        <v>12000</v>
      </c>
      <c r="E2143" s="120"/>
      <c r="F2143" s="120"/>
    </row>
    <row r="2144" spans="1:6">
      <c r="A2144" s="24">
        <v>404147010129</v>
      </c>
      <c r="B2144" t="s">
        <v>68</v>
      </c>
      <c r="C2144" s="4">
        <v>24</v>
      </c>
      <c r="D2144" s="120">
        <v>6000</v>
      </c>
      <c r="E2144" s="120"/>
      <c r="F2144" s="120"/>
    </row>
    <row r="2145" spans="1:6">
      <c r="A2145" s="24">
        <v>404147010129</v>
      </c>
      <c r="B2145" t="s">
        <v>69</v>
      </c>
      <c r="C2145" s="4">
        <v>25</v>
      </c>
      <c r="D2145" s="120">
        <v>15000</v>
      </c>
      <c r="E2145" s="120"/>
      <c r="F2145" s="120"/>
    </row>
    <row r="2146" spans="1:6">
      <c r="A2146" s="24">
        <v>404147010129</v>
      </c>
      <c r="B2146" t="s">
        <v>72</v>
      </c>
      <c r="C2146" s="4">
        <v>28</v>
      </c>
      <c r="D2146" s="120">
        <v>36000</v>
      </c>
      <c r="E2146" s="120"/>
      <c r="F2146" s="120"/>
    </row>
    <row r="2147" spans="1:6">
      <c r="A2147" s="24">
        <v>404147010129</v>
      </c>
      <c r="B2147" t="s">
        <v>73</v>
      </c>
      <c r="C2147" s="4">
        <v>29</v>
      </c>
      <c r="D2147" s="120">
        <v>120000</v>
      </c>
      <c r="E2147" s="120"/>
      <c r="F2147" s="120"/>
    </row>
    <row r="2148" spans="1:6">
      <c r="A2148" s="24">
        <v>404147010129</v>
      </c>
      <c r="B2148" t="s">
        <v>75</v>
      </c>
      <c r="C2148" s="4">
        <v>31</v>
      </c>
      <c r="D2148" s="120">
        <v>8000</v>
      </c>
      <c r="E2148" s="120"/>
      <c r="F2148" s="120"/>
    </row>
    <row r="2149" spans="1:6">
      <c r="A2149" s="24">
        <v>404147010129</v>
      </c>
      <c r="B2149" t="s">
        <v>79</v>
      </c>
      <c r="C2149" s="4">
        <v>35</v>
      </c>
      <c r="D2149" s="120">
        <v>1510000</v>
      </c>
      <c r="E2149" s="120"/>
      <c r="F2149" s="120"/>
    </row>
    <row r="2150" spans="1:6">
      <c r="A2150" s="24">
        <v>404147010129</v>
      </c>
      <c r="B2150" t="s">
        <v>341</v>
      </c>
      <c r="C2150" s="4">
        <v>38</v>
      </c>
      <c r="D2150" s="120">
        <v>178932000</v>
      </c>
      <c r="E2150" s="120"/>
      <c r="F2150" s="120"/>
    </row>
    <row r="2151" spans="1:6">
      <c r="B2151" t="s">
        <v>333</v>
      </c>
      <c r="C2151" s="4">
        <v>11</v>
      </c>
    </row>
    <row r="2152" spans="1:6">
      <c r="B2152" t="s">
        <v>334</v>
      </c>
      <c r="C2152" s="4">
        <v>12</v>
      </c>
    </row>
    <row r="2153" spans="1:6">
      <c r="B2153" t="s">
        <v>335</v>
      </c>
      <c r="C2153" s="4">
        <v>13</v>
      </c>
    </row>
    <row r="2154" spans="1:6">
      <c r="B2154" t="s">
        <v>336</v>
      </c>
      <c r="C2154" s="4">
        <v>14</v>
      </c>
    </row>
    <row r="2155" spans="1:6">
      <c r="B2155" t="s">
        <v>337</v>
      </c>
      <c r="C2155" s="4">
        <v>15</v>
      </c>
    </row>
    <row r="2156" spans="1:6">
      <c r="B2156" t="s">
        <v>338</v>
      </c>
      <c r="C2156" s="4">
        <v>16</v>
      </c>
    </row>
    <row r="2157" spans="1:6">
      <c r="B2157" t="s">
        <v>339</v>
      </c>
      <c r="C2157" s="4">
        <v>17</v>
      </c>
    </row>
    <row r="2158" spans="1:6">
      <c r="B2158" t="s">
        <v>343</v>
      </c>
      <c r="C2158" s="4">
        <v>18</v>
      </c>
    </row>
    <row r="2159" spans="1:6">
      <c r="B2159" t="s">
        <v>63</v>
      </c>
      <c r="C2159" s="4">
        <v>19</v>
      </c>
    </row>
    <row r="2160" spans="1:6">
      <c r="B2160" t="s">
        <v>64</v>
      </c>
      <c r="C2160" s="4">
        <v>20</v>
      </c>
    </row>
    <row r="2161" spans="2:3">
      <c r="B2161" t="s">
        <v>65</v>
      </c>
      <c r="C2161" s="4">
        <v>21</v>
      </c>
    </row>
    <row r="2162" spans="2:3">
      <c r="B2162" t="s">
        <v>66</v>
      </c>
      <c r="C2162" s="4">
        <v>22</v>
      </c>
    </row>
    <row r="2163" spans="2:3">
      <c r="B2163" t="s">
        <v>67</v>
      </c>
      <c r="C2163" s="4">
        <v>23</v>
      </c>
    </row>
    <row r="2164" spans="2:3">
      <c r="B2164" t="s">
        <v>68</v>
      </c>
      <c r="C2164" s="4">
        <v>24</v>
      </c>
    </row>
    <row r="2165" spans="2:3">
      <c r="B2165" t="s">
        <v>69</v>
      </c>
      <c r="C2165" s="4">
        <v>25</v>
      </c>
    </row>
    <row r="2166" spans="2:3">
      <c r="B2166" t="s">
        <v>70</v>
      </c>
      <c r="C2166" s="4">
        <v>26</v>
      </c>
    </row>
    <row r="2167" spans="2:3">
      <c r="B2167" t="s">
        <v>71</v>
      </c>
      <c r="C2167" s="4">
        <v>27</v>
      </c>
    </row>
    <row r="2168" spans="2:3">
      <c r="B2168" t="s">
        <v>72</v>
      </c>
      <c r="C2168" s="4">
        <v>28</v>
      </c>
    </row>
    <row r="2169" spans="2:3">
      <c r="B2169" t="s">
        <v>73</v>
      </c>
      <c r="C2169" s="4">
        <v>29</v>
      </c>
    </row>
    <row r="2170" spans="2:3">
      <c r="B2170" t="s">
        <v>74</v>
      </c>
      <c r="C2170" s="4">
        <v>30</v>
      </c>
    </row>
    <row r="2171" spans="2:3">
      <c r="B2171" t="s">
        <v>75</v>
      </c>
      <c r="C2171" s="4">
        <v>31</v>
      </c>
    </row>
    <row r="2172" spans="2:3">
      <c r="B2172" t="s">
        <v>76</v>
      </c>
      <c r="C2172" s="4">
        <v>32</v>
      </c>
    </row>
    <row r="2173" spans="2:3">
      <c r="B2173" t="s">
        <v>77</v>
      </c>
      <c r="C2173" s="4">
        <v>33</v>
      </c>
    </row>
    <row r="2174" spans="2:3">
      <c r="B2174" t="s">
        <v>78</v>
      </c>
      <c r="C2174" s="4">
        <v>34</v>
      </c>
    </row>
    <row r="2175" spans="2:3">
      <c r="B2175" t="s">
        <v>79</v>
      </c>
      <c r="C2175" s="4">
        <v>35</v>
      </c>
    </row>
    <row r="2176" spans="2:3">
      <c r="B2176" t="s">
        <v>340</v>
      </c>
      <c r="C2176" s="4">
        <v>36</v>
      </c>
    </row>
    <row r="2177" spans="2:3">
      <c r="B2177" t="s">
        <v>80</v>
      </c>
      <c r="C2177" s="4">
        <v>37</v>
      </c>
    </row>
    <row r="2178" spans="2:3">
      <c r="B2178" t="s">
        <v>341</v>
      </c>
      <c r="C2178" s="4">
        <v>38</v>
      </c>
    </row>
    <row r="2179" spans="2:3">
      <c r="B2179" t="s">
        <v>342</v>
      </c>
      <c r="C2179" s="4">
        <v>39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R661"/>
  <sheetViews>
    <sheetView tabSelected="1" workbookViewId="0">
      <pane xSplit="1" ySplit="2" topLeftCell="B6" activePane="bottomRight" state="frozen"/>
      <selection pane="topRight" activeCell="B1" sqref="B1"/>
      <selection pane="bottomLeft" activeCell="A3" sqref="A3"/>
      <selection pane="bottomRight" activeCell="J18" sqref="J18"/>
    </sheetView>
  </sheetViews>
  <sheetFormatPr defaultRowHeight="15"/>
  <cols>
    <col min="1" max="1" width="14.140625" bestFit="1" customWidth="1"/>
    <col min="2" max="2" width="6" bestFit="1" customWidth="1"/>
    <col min="3" max="4" width="11" bestFit="1" customWidth="1"/>
    <col min="5" max="5" width="15.42578125" bestFit="1" customWidth="1"/>
    <col min="6" max="6" width="19.42578125" bestFit="1" customWidth="1"/>
    <col min="14" max="14" width="10.85546875" bestFit="1" customWidth="1"/>
    <col min="16" max="16" width="10.85546875" customWidth="1"/>
  </cols>
  <sheetData>
    <row r="1" spans="1:18" ht="60.75" thickBot="1">
      <c r="A1" s="11" t="s">
        <v>35</v>
      </c>
      <c r="B1" s="2" t="s">
        <v>6</v>
      </c>
      <c r="C1" s="2" t="s">
        <v>7</v>
      </c>
      <c r="D1" s="2" t="s">
        <v>8</v>
      </c>
      <c r="E1" s="2" t="s">
        <v>9</v>
      </c>
      <c r="F1" s="2" t="s">
        <v>10</v>
      </c>
      <c r="G1" s="2" t="s">
        <v>11</v>
      </c>
      <c r="H1" s="2" t="s">
        <v>12</v>
      </c>
      <c r="I1" s="2" t="s">
        <v>13</v>
      </c>
      <c r="J1" s="2" t="s">
        <v>14</v>
      </c>
      <c r="K1" s="2" t="s">
        <v>15</v>
      </c>
      <c r="L1" s="2" t="s">
        <v>16</v>
      </c>
      <c r="M1" s="2" t="s">
        <v>17</v>
      </c>
      <c r="N1" s="2" t="s">
        <v>18</v>
      </c>
      <c r="O1" s="2" t="s">
        <v>19</v>
      </c>
      <c r="P1" s="2" t="s">
        <v>20</v>
      </c>
      <c r="Q1" s="2" t="s">
        <v>21</v>
      </c>
      <c r="R1" s="2" t="s">
        <v>22</v>
      </c>
    </row>
    <row r="2" spans="1:18" ht="16.5" thickTop="1" thickBot="1">
      <c r="A2" s="13" t="s">
        <v>35</v>
      </c>
      <c r="B2" s="14" t="s">
        <v>6</v>
      </c>
      <c r="C2" s="14" t="s">
        <v>84</v>
      </c>
      <c r="D2" s="14" t="s">
        <v>85</v>
      </c>
      <c r="E2" s="15" t="s">
        <v>86</v>
      </c>
      <c r="F2" s="15" t="s">
        <v>87</v>
      </c>
      <c r="G2" s="15" t="s">
        <v>88</v>
      </c>
      <c r="H2" s="15" t="s">
        <v>89</v>
      </c>
      <c r="I2" s="15" t="s">
        <v>90</v>
      </c>
      <c r="J2" s="15" t="s">
        <v>91</v>
      </c>
      <c r="K2" s="15" t="s">
        <v>92</v>
      </c>
      <c r="L2" s="15" t="s">
        <v>93</v>
      </c>
      <c r="M2" s="16" t="s">
        <v>94</v>
      </c>
      <c r="N2" s="16" t="s">
        <v>95</v>
      </c>
      <c r="O2" s="15" t="s">
        <v>96</v>
      </c>
      <c r="P2" s="15" t="s">
        <v>97</v>
      </c>
      <c r="Q2" s="16" t="s">
        <v>98</v>
      </c>
      <c r="R2" s="16" t="s">
        <v>99</v>
      </c>
    </row>
    <row r="3" spans="1:18">
      <c r="A3" s="24">
        <v>501020010151</v>
      </c>
      <c r="B3">
        <v>2015</v>
      </c>
      <c r="C3">
        <v>500000000</v>
      </c>
      <c r="D3">
        <v>413120000</v>
      </c>
      <c r="E3">
        <v>17.38</v>
      </c>
      <c r="F3">
        <v>12.38</v>
      </c>
      <c r="G3">
        <v>8.68</v>
      </c>
      <c r="H3">
        <v>8.43</v>
      </c>
      <c r="I3">
        <v>9.01</v>
      </c>
      <c r="J3">
        <v>5.03</v>
      </c>
      <c r="K3">
        <v>1.56</v>
      </c>
      <c r="M3">
        <v>105</v>
      </c>
      <c r="N3">
        <f>47.93*1000000</f>
        <v>47930000</v>
      </c>
      <c r="O3">
        <v>0.01</v>
      </c>
      <c r="P3">
        <v>2.66</v>
      </c>
    </row>
    <row r="4" spans="1:18">
      <c r="A4" s="24">
        <v>501020010151</v>
      </c>
      <c r="B4">
        <v>2014</v>
      </c>
      <c r="C4">
        <v>500000000</v>
      </c>
      <c r="D4">
        <v>417550000</v>
      </c>
      <c r="E4">
        <v>16.489999999999998</v>
      </c>
      <c r="F4">
        <v>11.39</v>
      </c>
      <c r="G4">
        <v>7.69</v>
      </c>
      <c r="H4">
        <v>7.69</v>
      </c>
      <c r="I4">
        <v>8.2200000000000006</v>
      </c>
      <c r="J4">
        <v>4.67</v>
      </c>
      <c r="K4">
        <v>1.59</v>
      </c>
      <c r="M4">
        <v>115</v>
      </c>
      <c r="N4">
        <f>5.58*1000000</f>
        <v>5580000</v>
      </c>
      <c r="O4">
        <v>0.01</v>
      </c>
      <c r="P4">
        <v>0.31</v>
      </c>
    </row>
    <row r="5" spans="1:18">
      <c r="A5" s="24">
        <v>501020010151</v>
      </c>
      <c r="B5">
        <v>2013</v>
      </c>
      <c r="C5">
        <v>450000000</v>
      </c>
      <c r="D5">
        <v>394750000</v>
      </c>
      <c r="E5">
        <v>12.28</v>
      </c>
      <c r="F5">
        <v>7.57</v>
      </c>
      <c r="G5">
        <v>6.46</v>
      </c>
      <c r="H5">
        <v>6.9</v>
      </c>
      <c r="I5">
        <v>7.02</v>
      </c>
      <c r="J5">
        <v>10.07</v>
      </c>
      <c r="K5">
        <v>3.46</v>
      </c>
      <c r="M5">
        <v>61</v>
      </c>
      <c r="N5">
        <f>34.04*1000000</f>
        <v>34040000</v>
      </c>
      <c r="O5">
        <v>0.01</v>
      </c>
      <c r="P5">
        <v>6.81</v>
      </c>
    </row>
    <row r="6" spans="1:18">
      <c r="A6" s="24">
        <v>501020010151</v>
      </c>
      <c r="B6">
        <v>2012</v>
      </c>
      <c r="C6">
        <v>450000000</v>
      </c>
      <c r="D6">
        <v>394000000</v>
      </c>
      <c r="E6">
        <v>12.28</v>
      </c>
      <c r="F6">
        <v>7.57</v>
      </c>
      <c r="G6">
        <v>6.46</v>
      </c>
      <c r="H6">
        <v>6.9</v>
      </c>
      <c r="I6">
        <v>7.02</v>
      </c>
      <c r="J6">
        <v>10.039999999999999</v>
      </c>
      <c r="K6">
        <v>3.43</v>
      </c>
      <c r="M6">
        <v>66</v>
      </c>
      <c r="N6">
        <f>175.06*1000000</f>
        <v>175060000</v>
      </c>
      <c r="O6">
        <v>0.01</v>
      </c>
      <c r="P6">
        <v>7.01</v>
      </c>
    </row>
    <row r="7" spans="1:18">
      <c r="A7" s="24">
        <v>501020010151</v>
      </c>
      <c r="B7">
        <v>2011</v>
      </c>
      <c r="C7">
        <v>547000000</v>
      </c>
      <c r="D7">
        <v>493000000</v>
      </c>
      <c r="E7">
        <v>9.8699999999999992</v>
      </c>
      <c r="F7">
        <v>6.05</v>
      </c>
      <c r="G7">
        <v>4.1900000000000004</v>
      </c>
      <c r="H7">
        <v>7.35</v>
      </c>
      <c r="I7">
        <v>8.4</v>
      </c>
      <c r="J7">
        <v>5.64</v>
      </c>
      <c r="K7">
        <v>2.15</v>
      </c>
      <c r="M7">
        <v>151</v>
      </c>
      <c r="O7">
        <v>0.11</v>
      </c>
    </row>
    <row r="8" spans="1:18">
      <c r="A8" s="24">
        <v>404104020154</v>
      </c>
      <c r="B8">
        <v>2014</v>
      </c>
      <c r="C8">
        <v>3531800000</v>
      </c>
      <c r="D8">
        <v>3428000000</v>
      </c>
      <c r="E8">
        <v>2.92</v>
      </c>
      <c r="F8">
        <v>2.76</v>
      </c>
      <c r="G8">
        <v>2.74</v>
      </c>
      <c r="H8">
        <v>37.700000000000003</v>
      </c>
      <c r="I8">
        <v>64.819999999999993</v>
      </c>
      <c r="J8">
        <v>1.33</v>
      </c>
      <c r="K8">
        <v>0.28000000000000003</v>
      </c>
      <c r="M8">
        <v>12</v>
      </c>
      <c r="N8">
        <v>65900000</v>
      </c>
      <c r="O8">
        <v>0.67</v>
      </c>
    </row>
    <row r="9" spans="1:18">
      <c r="A9" s="24">
        <v>404104020154</v>
      </c>
      <c r="B9">
        <v>2013</v>
      </c>
      <c r="C9">
        <v>1485500000</v>
      </c>
      <c r="D9">
        <v>1439500000</v>
      </c>
      <c r="E9">
        <v>3.1</v>
      </c>
      <c r="F9">
        <v>2.77</v>
      </c>
      <c r="G9">
        <v>2.74</v>
      </c>
      <c r="H9">
        <v>18.43</v>
      </c>
      <c r="I9">
        <v>26.95</v>
      </c>
      <c r="J9">
        <v>3.04</v>
      </c>
      <c r="K9">
        <v>0.75</v>
      </c>
      <c r="M9">
        <v>26</v>
      </c>
      <c r="N9">
        <f>-6*1000000</f>
        <v>-6000000</v>
      </c>
      <c r="O9">
        <v>0.2</v>
      </c>
      <c r="P9">
        <v>-12</v>
      </c>
    </row>
    <row r="10" spans="1:18">
      <c r="A10" s="24">
        <v>404104020154</v>
      </c>
      <c r="B10">
        <v>2012</v>
      </c>
      <c r="C10">
        <v>442000000</v>
      </c>
      <c r="D10">
        <v>414700000</v>
      </c>
      <c r="E10">
        <v>6.18</v>
      </c>
      <c r="F10">
        <v>5.18</v>
      </c>
      <c r="G10">
        <v>5.09</v>
      </c>
      <c r="H10">
        <v>15.61</v>
      </c>
      <c r="I10">
        <v>17.52</v>
      </c>
      <c r="J10">
        <v>4.24</v>
      </c>
      <c r="K10">
        <v>1.25</v>
      </c>
      <c r="M10">
        <v>47</v>
      </c>
      <c r="N10">
        <f>17.3*1000000</f>
        <v>17300000</v>
      </c>
      <c r="O10">
        <v>0.04</v>
      </c>
      <c r="P10">
        <v>13.25</v>
      </c>
    </row>
    <row r="11" spans="1:18">
      <c r="A11" s="24">
        <v>404104020154</v>
      </c>
      <c r="B11">
        <v>2011</v>
      </c>
      <c r="C11">
        <v>431500000</v>
      </c>
      <c r="D11">
        <v>407000000</v>
      </c>
      <c r="E11">
        <v>5.68</v>
      </c>
      <c r="F11">
        <v>4.8899999999999997</v>
      </c>
      <c r="G11">
        <v>4.82</v>
      </c>
      <c r="H11">
        <v>14.73</v>
      </c>
      <c r="I11">
        <v>20.29</v>
      </c>
      <c r="J11">
        <v>1.78</v>
      </c>
      <c r="K11">
        <v>0.56999999999999995</v>
      </c>
      <c r="M11">
        <v>41</v>
      </c>
      <c r="N11">
        <v>78670000</v>
      </c>
      <c r="O11">
        <v>0.18</v>
      </c>
      <c r="P11">
        <v>15.67</v>
      </c>
    </row>
    <row r="12" spans="1:18">
      <c r="A12" s="24">
        <v>201586010156</v>
      </c>
      <c r="B12">
        <v>2015</v>
      </c>
      <c r="C12">
        <v>109980000</v>
      </c>
      <c r="D12">
        <v>96130000</v>
      </c>
      <c r="E12">
        <v>12.59</v>
      </c>
      <c r="F12">
        <v>11.4</v>
      </c>
      <c r="G12">
        <v>8.82</v>
      </c>
      <c r="H12">
        <v>18.010000000000002</v>
      </c>
      <c r="I12">
        <v>30.95</v>
      </c>
      <c r="J12">
        <v>2.33</v>
      </c>
      <c r="K12">
        <v>0.87</v>
      </c>
      <c r="M12">
        <v>156</v>
      </c>
      <c r="N12">
        <v>9540000</v>
      </c>
      <c r="O12">
        <v>0.54</v>
      </c>
      <c r="P12">
        <v>3.43</v>
      </c>
    </row>
    <row r="13" spans="1:18">
      <c r="A13" s="24">
        <v>201586010156</v>
      </c>
      <c r="B13">
        <v>2014</v>
      </c>
      <c r="C13">
        <v>107230000</v>
      </c>
      <c r="D13">
        <v>94260000</v>
      </c>
      <c r="E13">
        <v>12.1</v>
      </c>
      <c r="F13">
        <v>11.44</v>
      </c>
      <c r="G13">
        <v>9.0399999999999991</v>
      </c>
      <c r="H13">
        <v>19.2</v>
      </c>
      <c r="I13">
        <v>33.74</v>
      </c>
      <c r="J13">
        <v>2.2599999999999998</v>
      </c>
      <c r="K13">
        <v>0.82</v>
      </c>
      <c r="M13">
        <v>134</v>
      </c>
      <c r="N13">
        <v>1590000</v>
      </c>
      <c r="O13">
        <v>0.57999999999999996</v>
      </c>
      <c r="P13">
        <v>0.61</v>
      </c>
    </row>
    <row r="14" spans="1:18">
      <c r="A14" s="24">
        <v>201586010156</v>
      </c>
      <c r="B14">
        <v>2013</v>
      </c>
      <c r="C14">
        <v>95040000</v>
      </c>
      <c r="D14">
        <v>85600000</v>
      </c>
      <c r="E14">
        <v>9.93</v>
      </c>
      <c r="F14">
        <v>9.14</v>
      </c>
      <c r="G14">
        <v>8.92</v>
      </c>
      <c r="H14">
        <v>25.09</v>
      </c>
      <c r="I14">
        <v>45.74</v>
      </c>
      <c r="J14">
        <v>2.14</v>
      </c>
      <c r="K14">
        <v>0.99</v>
      </c>
      <c r="M14">
        <v>119</v>
      </c>
      <c r="N14">
        <v>5410000</v>
      </c>
      <c r="O14">
        <v>0.72</v>
      </c>
      <c r="P14">
        <v>25.68</v>
      </c>
    </row>
    <row r="15" spans="1:18">
      <c r="A15" s="24">
        <v>201586010156</v>
      </c>
      <c r="B15">
        <v>2012</v>
      </c>
      <c r="C15">
        <v>80550000</v>
      </c>
      <c r="D15">
        <v>70430000</v>
      </c>
      <c r="E15">
        <v>12.56</v>
      </c>
      <c r="F15">
        <v>11.67</v>
      </c>
      <c r="G15">
        <v>9.7200000000000006</v>
      </c>
      <c r="H15">
        <v>37.5</v>
      </c>
      <c r="I15">
        <v>49.33</v>
      </c>
      <c r="J15">
        <v>2</v>
      </c>
      <c r="K15">
        <v>0.98</v>
      </c>
      <c r="M15">
        <v>102</v>
      </c>
      <c r="N15">
        <v>-5110000</v>
      </c>
      <c r="O15">
        <v>0.83</v>
      </c>
      <c r="P15">
        <v>0</v>
      </c>
    </row>
    <row r="16" spans="1:18">
      <c r="A16" s="24">
        <v>201586010156</v>
      </c>
      <c r="B16">
        <v>2011</v>
      </c>
      <c r="C16">
        <v>73080000</v>
      </c>
      <c r="D16">
        <v>65930000</v>
      </c>
      <c r="E16">
        <v>9.7799999999999994</v>
      </c>
      <c r="F16">
        <v>8.89</v>
      </c>
      <c r="G16">
        <v>8.8800000000000008</v>
      </c>
      <c r="H16">
        <v>41.85</v>
      </c>
      <c r="I16">
        <v>50.99</v>
      </c>
      <c r="J16">
        <v>6.47</v>
      </c>
      <c r="K16">
        <v>1.88</v>
      </c>
      <c r="M16">
        <v>67</v>
      </c>
      <c r="N16">
        <v>3100000</v>
      </c>
      <c r="O16">
        <v>7.0000000000000007E-2</v>
      </c>
      <c r="P16">
        <v>16.53</v>
      </c>
    </row>
    <row r="17" spans="1:16">
      <c r="A17" s="24">
        <v>100921020155</v>
      </c>
      <c r="B17">
        <v>2014</v>
      </c>
      <c r="C17">
        <v>150000000</v>
      </c>
      <c r="D17">
        <v>140760000</v>
      </c>
      <c r="E17">
        <v>6.16</v>
      </c>
      <c r="F17">
        <v>3.8</v>
      </c>
      <c r="G17">
        <v>3.27</v>
      </c>
      <c r="H17">
        <v>3.59</v>
      </c>
      <c r="I17">
        <v>3.97</v>
      </c>
      <c r="J17">
        <v>4.1500000000000004</v>
      </c>
      <c r="K17">
        <v>1.76</v>
      </c>
      <c r="M17">
        <v>101</v>
      </c>
      <c r="N17">
        <v>1620000</v>
      </c>
      <c r="O17">
        <v>0.06</v>
      </c>
      <c r="P17">
        <v>2.0299999999999998</v>
      </c>
    </row>
    <row r="18" spans="1:16">
      <c r="A18" s="24">
        <v>100921020155</v>
      </c>
      <c r="B18">
        <v>2013</v>
      </c>
      <c r="C18">
        <v>120000000</v>
      </c>
      <c r="D18">
        <v>112840000</v>
      </c>
      <c r="E18">
        <v>5.97</v>
      </c>
      <c r="F18">
        <v>4</v>
      </c>
      <c r="G18">
        <v>3.37</v>
      </c>
      <c r="H18">
        <v>3.15</v>
      </c>
      <c r="I18">
        <v>3.4</v>
      </c>
      <c r="J18">
        <v>5.27</v>
      </c>
      <c r="K18">
        <v>2.4300000000000002</v>
      </c>
      <c r="M18">
        <v>107</v>
      </c>
      <c r="N18">
        <v>1690000</v>
      </c>
      <c r="O18">
        <v>0.04</v>
      </c>
      <c r="P18">
        <v>2.23</v>
      </c>
    </row>
    <row r="19" spans="1:16">
      <c r="A19" s="24">
        <v>100921020155</v>
      </c>
      <c r="B19">
        <v>2012</v>
      </c>
      <c r="C19">
        <v>109360000</v>
      </c>
      <c r="D19">
        <v>103730000</v>
      </c>
      <c r="E19">
        <v>5.15</v>
      </c>
      <c r="F19">
        <v>3.16</v>
      </c>
      <c r="G19">
        <v>2.5299999999999998</v>
      </c>
      <c r="H19">
        <v>2.21</v>
      </c>
      <c r="I19">
        <v>2.36</v>
      </c>
      <c r="J19">
        <v>4.57</v>
      </c>
      <c r="K19">
        <v>2.09</v>
      </c>
      <c r="M19">
        <v>105</v>
      </c>
      <c r="N19">
        <v>3780000</v>
      </c>
      <c r="O19">
        <v>0.03</v>
      </c>
      <c r="P19">
        <v>5.48</v>
      </c>
    </row>
    <row r="20" spans="1:16">
      <c r="A20" s="24">
        <v>100921020155</v>
      </c>
      <c r="B20">
        <v>2011</v>
      </c>
      <c r="C20">
        <v>104660000</v>
      </c>
      <c r="D20">
        <v>99980000</v>
      </c>
      <c r="E20">
        <v>4.47</v>
      </c>
      <c r="F20">
        <v>2.69</v>
      </c>
      <c r="G20">
        <v>2.2200000000000002</v>
      </c>
      <c r="H20">
        <v>1.89</v>
      </c>
      <c r="I20">
        <v>1.98</v>
      </c>
      <c r="J20">
        <v>6.15</v>
      </c>
      <c r="K20">
        <v>2.54</v>
      </c>
      <c r="M20">
        <v>107</v>
      </c>
      <c r="N20">
        <v>2990000</v>
      </c>
      <c r="O20">
        <v>0.02</v>
      </c>
      <c r="P20">
        <v>6.1</v>
      </c>
    </row>
    <row r="21" spans="1:16">
      <c r="A21" s="24">
        <v>302675020157</v>
      </c>
      <c r="B21">
        <v>2014</v>
      </c>
      <c r="C21">
        <v>264380000</v>
      </c>
      <c r="D21">
        <v>230430000</v>
      </c>
      <c r="E21">
        <v>12.84</v>
      </c>
      <c r="F21">
        <v>8.42</v>
      </c>
      <c r="G21">
        <v>7.8</v>
      </c>
      <c r="H21">
        <v>16.760000000000002</v>
      </c>
      <c r="I21">
        <v>17.09</v>
      </c>
      <c r="J21">
        <v>51.63</v>
      </c>
      <c r="K21">
        <v>48.29</v>
      </c>
      <c r="M21">
        <v>99</v>
      </c>
      <c r="N21">
        <v>-3710000</v>
      </c>
      <c r="O21">
        <v>0.02</v>
      </c>
    </row>
    <row r="22" spans="1:16">
      <c r="A22" s="24">
        <v>302675020157</v>
      </c>
      <c r="B22">
        <v>2013</v>
      </c>
      <c r="C22">
        <v>137870000</v>
      </c>
      <c r="D22">
        <v>107420000</v>
      </c>
      <c r="E22">
        <v>22.09</v>
      </c>
      <c r="F22">
        <v>14.59</v>
      </c>
      <c r="G22">
        <v>14.59</v>
      </c>
      <c r="H22">
        <v>20.36</v>
      </c>
      <c r="I22">
        <v>20.54</v>
      </c>
      <c r="J22">
        <v>111.84</v>
      </c>
      <c r="K22">
        <v>103.49</v>
      </c>
      <c r="M22">
        <v>102</v>
      </c>
      <c r="N22">
        <v>340000</v>
      </c>
      <c r="O22">
        <v>0.01</v>
      </c>
      <c r="P22">
        <v>2.86</v>
      </c>
    </row>
    <row r="23" spans="1:16">
      <c r="A23" s="24">
        <v>302675020157</v>
      </c>
      <c r="B23">
        <v>2012</v>
      </c>
      <c r="C23">
        <v>133340000</v>
      </c>
      <c r="D23">
        <v>108450000</v>
      </c>
      <c r="E23">
        <v>18.66</v>
      </c>
      <c r="F23">
        <v>12.53</v>
      </c>
      <c r="G23">
        <v>12.53</v>
      </c>
      <c r="H23">
        <v>23.44</v>
      </c>
      <c r="I23">
        <v>23.6</v>
      </c>
      <c r="J23">
        <v>104.23</v>
      </c>
      <c r="K23">
        <v>5.43</v>
      </c>
      <c r="M23">
        <v>18</v>
      </c>
      <c r="N23">
        <v>2450000</v>
      </c>
    </row>
    <row r="24" spans="1:16">
      <c r="A24" s="24">
        <v>302675020157</v>
      </c>
      <c r="B24">
        <v>2011</v>
      </c>
      <c r="C24">
        <v>108630000</v>
      </c>
      <c r="D24">
        <v>88650000</v>
      </c>
      <c r="E24">
        <v>18.39</v>
      </c>
      <c r="F24">
        <v>12.74</v>
      </c>
      <c r="G24">
        <v>12.74</v>
      </c>
      <c r="H24">
        <v>43.77</v>
      </c>
      <c r="I24">
        <v>44.04</v>
      </c>
      <c r="J24">
        <v>94.65</v>
      </c>
      <c r="K24">
        <v>11.03</v>
      </c>
      <c r="M24">
        <v>18</v>
      </c>
    </row>
    <row r="25" spans="1:16">
      <c r="A25" s="24">
        <v>302616020152</v>
      </c>
      <c r="B25">
        <v>2015</v>
      </c>
      <c r="C25">
        <v>430000000</v>
      </c>
      <c r="D25">
        <v>395000000</v>
      </c>
      <c r="E25">
        <v>8.14</v>
      </c>
      <c r="F25">
        <v>7.53</v>
      </c>
      <c r="G25">
        <v>7.11</v>
      </c>
      <c r="H25">
        <v>30.35</v>
      </c>
      <c r="I25">
        <v>34.65</v>
      </c>
      <c r="J25">
        <v>7.65</v>
      </c>
      <c r="K25">
        <v>1.33</v>
      </c>
      <c r="M25">
        <v>75</v>
      </c>
      <c r="N25">
        <v>22170000</v>
      </c>
      <c r="O25">
        <v>0.11</v>
      </c>
      <c r="P25">
        <v>13.04</v>
      </c>
    </row>
    <row r="26" spans="1:16">
      <c r="A26" s="24">
        <v>302616020152</v>
      </c>
      <c r="B26">
        <v>2014</v>
      </c>
      <c r="C26">
        <v>420000000</v>
      </c>
      <c r="D26">
        <v>388000000</v>
      </c>
      <c r="E26">
        <v>7.62</v>
      </c>
      <c r="F26">
        <v>7.02</v>
      </c>
      <c r="G26">
        <v>6.57</v>
      </c>
      <c r="H26">
        <v>32.58</v>
      </c>
      <c r="I26">
        <v>37.96</v>
      </c>
      <c r="J26">
        <v>7.05</v>
      </c>
      <c r="K26">
        <v>1.19</v>
      </c>
      <c r="M26">
        <v>65</v>
      </c>
      <c r="N26">
        <v>15800000</v>
      </c>
      <c r="O26">
        <v>0.14000000000000001</v>
      </c>
      <c r="P26">
        <v>8.7799999999999994</v>
      </c>
    </row>
    <row r="27" spans="1:16">
      <c r="A27" s="24">
        <v>302616020152</v>
      </c>
      <c r="B27">
        <v>2013</v>
      </c>
      <c r="C27">
        <v>400000000</v>
      </c>
      <c r="D27">
        <v>369000000</v>
      </c>
      <c r="E27">
        <v>7.75</v>
      </c>
      <c r="F27">
        <v>7.12</v>
      </c>
      <c r="G27">
        <v>6.7</v>
      </c>
      <c r="H27">
        <v>38.24</v>
      </c>
      <c r="I27">
        <v>45.74</v>
      </c>
      <c r="J27">
        <v>6.08</v>
      </c>
      <c r="K27">
        <v>1.1499999999999999</v>
      </c>
      <c r="M27">
        <v>62</v>
      </c>
      <c r="O27">
        <v>0.17</v>
      </c>
    </row>
    <row r="28" spans="1:16">
      <c r="A28" s="24">
        <v>552717010153</v>
      </c>
      <c r="B28">
        <v>2015</v>
      </c>
      <c r="C28">
        <v>429910000</v>
      </c>
      <c r="D28">
        <v>387600000</v>
      </c>
      <c r="E28">
        <v>9.84</v>
      </c>
      <c r="F28">
        <v>6.98</v>
      </c>
      <c r="G28">
        <v>6.03</v>
      </c>
      <c r="H28">
        <v>30.44</v>
      </c>
      <c r="I28">
        <v>45.61</v>
      </c>
      <c r="J28">
        <v>1.56</v>
      </c>
      <c r="K28">
        <v>0.17</v>
      </c>
      <c r="M28">
        <v>34</v>
      </c>
      <c r="N28">
        <v>21470000</v>
      </c>
      <c r="O28">
        <v>0.47</v>
      </c>
      <c r="P28">
        <v>5.32</v>
      </c>
    </row>
    <row r="29" spans="1:16">
      <c r="A29" s="24">
        <v>552717010153</v>
      </c>
      <c r="B29">
        <v>2014</v>
      </c>
      <c r="C29">
        <v>409000000</v>
      </c>
      <c r="D29">
        <v>380250000</v>
      </c>
      <c r="E29">
        <v>7.03</v>
      </c>
      <c r="F29">
        <v>4.04</v>
      </c>
      <c r="G29">
        <v>3.33</v>
      </c>
      <c r="H29">
        <v>17.98</v>
      </c>
      <c r="I29">
        <v>22.53</v>
      </c>
      <c r="J29">
        <v>2.27</v>
      </c>
      <c r="K29">
        <v>0.28999999999999998</v>
      </c>
      <c r="M29">
        <v>31</v>
      </c>
      <c r="O29">
        <v>0.23</v>
      </c>
    </row>
    <row r="30" spans="1:16" s="53" customFormat="1">
      <c r="A30" s="52">
        <v>404751010158</v>
      </c>
      <c r="B30" s="53">
        <v>2014</v>
      </c>
      <c r="C30" s="53">
        <v>70000000</v>
      </c>
      <c r="D30" s="53">
        <v>56480000</v>
      </c>
      <c r="E30" s="53">
        <v>19.309999999999999</v>
      </c>
      <c r="F30" s="53">
        <v>16.45</v>
      </c>
      <c r="G30" s="53">
        <v>14.73</v>
      </c>
      <c r="H30" s="53">
        <v>15.55</v>
      </c>
      <c r="I30" s="53">
        <v>19.989999999999998</v>
      </c>
      <c r="J30" s="53">
        <v>2.71</v>
      </c>
      <c r="K30" s="53">
        <v>0.75</v>
      </c>
      <c r="L30" s="53">
        <v>7.0000000000000007E-2</v>
      </c>
      <c r="M30" s="53">
        <v>207</v>
      </c>
      <c r="N30" s="53">
        <v>-12750000</v>
      </c>
      <c r="O30" s="53">
        <v>0.19</v>
      </c>
    </row>
    <row r="31" spans="1:16">
      <c r="A31" s="24">
        <v>302604020169</v>
      </c>
      <c r="B31">
        <v>2014</v>
      </c>
      <c r="C31">
        <v>485280000</v>
      </c>
      <c r="D31">
        <v>315430000</v>
      </c>
      <c r="E31">
        <v>35</v>
      </c>
      <c r="F31">
        <v>15.83</v>
      </c>
      <c r="G31">
        <v>15</v>
      </c>
      <c r="H31">
        <v>38.17</v>
      </c>
      <c r="I31">
        <v>56.9</v>
      </c>
      <c r="J31">
        <v>1.8</v>
      </c>
      <c r="K31">
        <v>0.17</v>
      </c>
      <c r="L31">
        <v>0.01</v>
      </c>
      <c r="M31">
        <v>90</v>
      </c>
      <c r="N31">
        <v>64150000</v>
      </c>
      <c r="O31">
        <v>0.39</v>
      </c>
      <c r="P31">
        <v>19.02</v>
      </c>
    </row>
    <row r="32" spans="1:16">
      <c r="A32" s="24">
        <v>302604020169</v>
      </c>
      <c r="B32">
        <v>2013</v>
      </c>
      <c r="C32">
        <v>134220000</v>
      </c>
      <c r="D32">
        <v>95470000</v>
      </c>
      <c r="E32">
        <v>28.87</v>
      </c>
      <c r="F32">
        <v>24.41</v>
      </c>
      <c r="G32">
        <v>21.48</v>
      </c>
      <c r="H32">
        <v>25.65</v>
      </c>
      <c r="I32">
        <v>46.4</v>
      </c>
      <c r="J32">
        <v>1.07</v>
      </c>
      <c r="K32">
        <v>0.32</v>
      </c>
      <c r="L32">
        <v>0.01</v>
      </c>
      <c r="M32">
        <v>156</v>
      </c>
      <c r="N32">
        <v>19990000</v>
      </c>
      <c r="O32">
        <v>0.8</v>
      </c>
      <c r="P32">
        <v>8.31</v>
      </c>
    </row>
    <row r="33" spans="1:16">
      <c r="A33" s="24">
        <v>302604020169</v>
      </c>
      <c r="B33">
        <v>2013</v>
      </c>
      <c r="C33">
        <v>114860000</v>
      </c>
      <c r="D33">
        <v>79020000</v>
      </c>
      <c r="E33">
        <v>31.2</v>
      </c>
      <c r="F33">
        <v>26.02</v>
      </c>
      <c r="G33">
        <v>25</v>
      </c>
      <c r="H33">
        <v>44.48</v>
      </c>
      <c r="I33">
        <v>73.06</v>
      </c>
      <c r="J33">
        <v>1.59</v>
      </c>
      <c r="K33">
        <v>0.72</v>
      </c>
      <c r="L33">
        <v>0.02</v>
      </c>
      <c r="M33">
        <v>104</v>
      </c>
      <c r="N33">
        <v>18910000</v>
      </c>
      <c r="O33">
        <v>0.64</v>
      </c>
      <c r="P33">
        <v>25.49</v>
      </c>
    </row>
    <row r="34" spans="1:16">
      <c r="A34" s="24">
        <v>302604020169</v>
      </c>
      <c r="B34">
        <v>2012</v>
      </c>
      <c r="C34">
        <v>57140000</v>
      </c>
      <c r="D34">
        <v>45750000</v>
      </c>
      <c r="E34">
        <v>19.920000000000002</v>
      </c>
      <c r="F34">
        <v>9.09</v>
      </c>
      <c r="G34">
        <v>7.03</v>
      </c>
      <c r="H34">
        <v>16.649999999999999</v>
      </c>
      <c r="I34">
        <v>24.22</v>
      </c>
      <c r="J34">
        <v>2.73</v>
      </c>
      <c r="K34">
        <v>1.4</v>
      </c>
      <c r="L34">
        <v>0.64</v>
      </c>
      <c r="M34">
        <v>86</v>
      </c>
      <c r="N34">
        <v>4310000</v>
      </c>
      <c r="O34">
        <v>0.43</v>
      </c>
      <c r="P34">
        <v>4.41</v>
      </c>
    </row>
    <row r="35" spans="1:16">
      <c r="A35" s="24">
        <v>404751020164</v>
      </c>
      <c r="B35">
        <v>2015</v>
      </c>
      <c r="C35">
        <v>256550000</v>
      </c>
      <c r="D35">
        <v>238370000</v>
      </c>
      <c r="E35">
        <v>7.09</v>
      </c>
      <c r="F35">
        <v>4.2300000000000004</v>
      </c>
      <c r="G35">
        <v>3.04</v>
      </c>
      <c r="H35">
        <v>9.65</v>
      </c>
      <c r="I35">
        <v>10.46</v>
      </c>
      <c r="J35">
        <v>5.19</v>
      </c>
      <c r="K35">
        <v>3.29</v>
      </c>
      <c r="M35">
        <v>39</v>
      </c>
      <c r="O35">
        <v>0.12</v>
      </c>
      <c r="P35">
        <v>3.57</v>
      </c>
    </row>
    <row r="36" spans="1:16">
      <c r="A36" s="24">
        <v>302688020166</v>
      </c>
      <c r="B36">
        <v>2015</v>
      </c>
      <c r="C36">
        <v>100550000</v>
      </c>
      <c r="D36">
        <v>88570000</v>
      </c>
      <c r="E36">
        <v>11.92</v>
      </c>
      <c r="F36">
        <v>9.6300000000000008</v>
      </c>
      <c r="G36">
        <v>9.1300000000000008</v>
      </c>
    </row>
    <row r="37" spans="1:16">
      <c r="A37" s="24">
        <v>302688020166</v>
      </c>
      <c r="B37">
        <v>2014</v>
      </c>
      <c r="C37">
        <v>95560000</v>
      </c>
      <c r="D37">
        <v>84110000</v>
      </c>
      <c r="E37">
        <v>11.98</v>
      </c>
      <c r="F37">
        <v>9.6300000000000008</v>
      </c>
      <c r="G37">
        <v>9.09</v>
      </c>
      <c r="H37">
        <v>10.62</v>
      </c>
      <c r="I37">
        <v>11.16</v>
      </c>
      <c r="J37">
        <v>17.32</v>
      </c>
      <c r="K37">
        <v>9.2899999999999991</v>
      </c>
      <c r="M37">
        <v>214</v>
      </c>
      <c r="N37">
        <v>10870000</v>
      </c>
      <c r="O37">
        <v>0.04</v>
      </c>
      <c r="P37">
        <v>15.34</v>
      </c>
    </row>
    <row r="38" spans="1:16">
      <c r="A38" s="24">
        <v>302688020166</v>
      </c>
      <c r="B38">
        <v>2013</v>
      </c>
      <c r="C38">
        <v>87990000</v>
      </c>
      <c r="D38">
        <v>77580000</v>
      </c>
      <c r="E38">
        <v>11.83</v>
      </c>
      <c r="F38">
        <v>9.2899999999999991</v>
      </c>
      <c r="G38">
        <v>8.65</v>
      </c>
      <c r="H38">
        <v>10.42</v>
      </c>
      <c r="I38">
        <v>11.02</v>
      </c>
      <c r="J38">
        <v>15.03</v>
      </c>
      <c r="K38">
        <v>7.23</v>
      </c>
      <c r="M38">
        <v>230</v>
      </c>
      <c r="O38">
        <v>0.04</v>
      </c>
      <c r="P38">
        <v>13.89</v>
      </c>
    </row>
    <row r="39" spans="1:16">
      <c r="A39" s="24">
        <v>302695020159</v>
      </c>
      <c r="B39">
        <v>2014</v>
      </c>
      <c r="C39">
        <v>46080000</v>
      </c>
      <c r="D39">
        <v>40890000</v>
      </c>
      <c r="E39">
        <v>11.27</v>
      </c>
      <c r="F39">
        <v>7.73</v>
      </c>
      <c r="G39">
        <v>6.83</v>
      </c>
      <c r="H39">
        <v>135.72999999999999</v>
      </c>
      <c r="I39">
        <v>235.26</v>
      </c>
      <c r="J39">
        <v>2.36</v>
      </c>
      <c r="K39">
        <v>1.32</v>
      </c>
      <c r="M39">
        <v>17</v>
      </c>
      <c r="N39">
        <v>4320000</v>
      </c>
      <c r="O39">
        <v>0.5</v>
      </c>
      <c r="P39">
        <v>55.1</v>
      </c>
    </row>
    <row r="40" spans="1:16">
      <c r="A40" s="24">
        <v>302695020159</v>
      </c>
      <c r="B40">
        <v>2013</v>
      </c>
      <c r="C40">
        <v>35090000</v>
      </c>
      <c r="D40">
        <v>31390000</v>
      </c>
      <c r="E40">
        <v>10.57</v>
      </c>
      <c r="F40">
        <v>6.81</v>
      </c>
      <c r="G40">
        <v>6.65</v>
      </c>
      <c r="H40">
        <v>1.98</v>
      </c>
      <c r="I40">
        <v>1.98</v>
      </c>
      <c r="J40">
        <v>32.4</v>
      </c>
      <c r="K40">
        <v>0.67</v>
      </c>
      <c r="M40">
        <v>29</v>
      </c>
      <c r="N40">
        <v>1930000</v>
      </c>
    </row>
    <row r="41" spans="1:16">
      <c r="A41" s="24">
        <v>302695020159</v>
      </c>
      <c r="B41">
        <v>2012</v>
      </c>
      <c r="C41">
        <v>26590000</v>
      </c>
      <c r="D41">
        <v>23690000</v>
      </c>
      <c r="E41">
        <v>10.94</v>
      </c>
      <c r="F41">
        <v>7.29</v>
      </c>
      <c r="G41">
        <v>7.09</v>
      </c>
      <c r="H41">
        <v>1.76</v>
      </c>
      <c r="I41">
        <v>1.76</v>
      </c>
      <c r="J41">
        <v>41.15</v>
      </c>
      <c r="M41">
        <v>35</v>
      </c>
    </row>
    <row r="42" spans="1:16">
      <c r="A42" s="24">
        <v>302688020167</v>
      </c>
      <c r="B42">
        <v>2014</v>
      </c>
      <c r="C42">
        <v>127540000</v>
      </c>
      <c r="D42">
        <v>105370000</v>
      </c>
      <c r="E42">
        <v>17.38</v>
      </c>
      <c r="F42">
        <v>14.36</v>
      </c>
      <c r="G42">
        <v>6.68</v>
      </c>
      <c r="H42">
        <v>24.93</v>
      </c>
      <c r="I42">
        <v>25.11</v>
      </c>
      <c r="J42">
        <v>1.4</v>
      </c>
      <c r="K42">
        <v>0.71</v>
      </c>
      <c r="M42">
        <v>156</v>
      </c>
      <c r="N42">
        <v>5750000</v>
      </c>
      <c r="O42">
        <v>0.74</v>
      </c>
      <c r="P42">
        <v>2.62</v>
      </c>
    </row>
    <row r="43" spans="1:16">
      <c r="A43" s="24">
        <v>302688020167</v>
      </c>
      <c r="B43">
        <v>2013</v>
      </c>
      <c r="C43">
        <v>107560000</v>
      </c>
      <c r="D43">
        <v>91830000</v>
      </c>
      <c r="E43">
        <v>14.63</v>
      </c>
      <c r="F43">
        <v>11.47</v>
      </c>
      <c r="G43">
        <v>6.74</v>
      </c>
      <c r="H43">
        <v>26.77</v>
      </c>
      <c r="I43">
        <v>22.63</v>
      </c>
      <c r="J43">
        <v>2.02</v>
      </c>
      <c r="K43">
        <v>0.69</v>
      </c>
      <c r="M43">
        <v>68</v>
      </c>
      <c r="N43">
        <v>90000</v>
      </c>
      <c r="O43">
        <v>0.57999999999999996</v>
      </c>
      <c r="P43">
        <v>2.4900000000000002</v>
      </c>
    </row>
    <row r="44" spans="1:16">
      <c r="A44" s="24">
        <v>302688020167</v>
      </c>
      <c r="B44">
        <v>2012</v>
      </c>
      <c r="C44">
        <v>96570000</v>
      </c>
      <c r="D44">
        <v>86470000</v>
      </c>
      <c r="E44">
        <v>1.46</v>
      </c>
      <c r="F44">
        <v>7.44</v>
      </c>
      <c r="G44">
        <v>5.53</v>
      </c>
      <c r="H44">
        <v>17.989999999999998</v>
      </c>
      <c r="I44">
        <v>20.27</v>
      </c>
      <c r="J44">
        <v>4.04</v>
      </c>
      <c r="K44">
        <v>0.45</v>
      </c>
      <c r="M44">
        <v>134</v>
      </c>
      <c r="N44">
        <v>16710000</v>
      </c>
      <c r="O44">
        <v>0.21</v>
      </c>
      <c r="P44">
        <v>4.09</v>
      </c>
    </row>
    <row r="45" spans="1:16">
      <c r="A45" s="24">
        <v>302688020167</v>
      </c>
      <c r="B45">
        <v>2011</v>
      </c>
      <c r="C45">
        <v>86470000</v>
      </c>
      <c r="D45">
        <v>76790000</v>
      </c>
      <c r="E45">
        <v>11.19</v>
      </c>
      <c r="F45">
        <v>6.74</v>
      </c>
      <c r="G45">
        <v>4.9000000000000004</v>
      </c>
      <c r="H45">
        <v>17.739999999999998</v>
      </c>
      <c r="I45">
        <v>18.850000000000001</v>
      </c>
      <c r="J45">
        <v>1.8</v>
      </c>
      <c r="K45">
        <v>0.52</v>
      </c>
      <c r="M45">
        <v>111</v>
      </c>
      <c r="N45">
        <v>-17280000</v>
      </c>
      <c r="O45">
        <v>0.92</v>
      </c>
      <c r="P45">
        <v>5.16</v>
      </c>
    </row>
    <row r="46" spans="1:16">
      <c r="A46" s="24">
        <v>508134010162</v>
      </c>
      <c r="B46">
        <v>2014</v>
      </c>
      <c r="C46">
        <v>20000000</v>
      </c>
      <c r="D46">
        <v>18000000</v>
      </c>
      <c r="E46">
        <v>10</v>
      </c>
      <c r="F46">
        <v>7.85</v>
      </c>
      <c r="G46">
        <v>6.25</v>
      </c>
      <c r="H46">
        <v>4.9800000000000004</v>
      </c>
      <c r="I46">
        <v>6.22</v>
      </c>
      <c r="J46">
        <v>3.11</v>
      </c>
      <c r="K46">
        <v>0.22</v>
      </c>
      <c r="M46">
        <v>239</v>
      </c>
      <c r="N46">
        <v>-430000</v>
      </c>
      <c r="O46">
        <v>0.2</v>
      </c>
      <c r="P46">
        <v>4.91</v>
      </c>
    </row>
    <row r="47" spans="1:16">
      <c r="A47" s="24">
        <v>508134010162</v>
      </c>
      <c r="B47">
        <v>2013</v>
      </c>
      <c r="C47">
        <v>15000000</v>
      </c>
      <c r="D47">
        <v>12640000</v>
      </c>
      <c r="E47">
        <v>15.77</v>
      </c>
      <c r="F47">
        <v>11.43</v>
      </c>
      <c r="G47">
        <v>9.67</v>
      </c>
      <c r="H47">
        <v>6.81</v>
      </c>
      <c r="I47">
        <v>8.15</v>
      </c>
      <c r="J47">
        <v>3.43</v>
      </c>
      <c r="K47">
        <v>0.28999999999999998</v>
      </c>
      <c r="M47">
        <v>311</v>
      </c>
      <c r="N47">
        <v>1690000</v>
      </c>
      <c r="O47">
        <v>0.17</v>
      </c>
      <c r="P47">
        <v>7.15</v>
      </c>
    </row>
    <row r="48" spans="1:16">
      <c r="A48" s="24">
        <v>508134010162</v>
      </c>
      <c r="B48">
        <v>2012</v>
      </c>
      <c r="C48">
        <v>9500000</v>
      </c>
      <c r="D48">
        <v>7890000</v>
      </c>
      <c r="E48">
        <v>16.95</v>
      </c>
      <c r="F48">
        <v>11.16</v>
      </c>
      <c r="G48">
        <v>8.9499999999999993</v>
      </c>
      <c r="H48">
        <v>4.4000000000000004</v>
      </c>
      <c r="I48">
        <v>5.0599999999999996</v>
      </c>
      <c r="J48">
        <v>4.8</v>
      </c>
      <c r="K48">
        <v>0.4</v>
      </c>
      <c r="M48">
        <v>312</v>
      </c>
      <c r="N48">
        <v>-7560000</v>
      </c>
      <c r="O48">
        <v>0.12</v>
      </c>
      <c r="P48">
        <v>5.58</v>
      </c>
    </row>
    <row r="49" spans="1:16">
      <c r="A49" s="24">
        <v>508134010162</v>
      </c>
      <c r="B49">
        <v>2011</v>
      </c>
      <c r="C49">
        <v>5120000</v>
      </c>
      <c r="D49">
        <v>3950000</v>
      </c>
      <c r="E49">
        <v>22.85</v>
      </c>
      <c r="F49">
        <v>15.63</v>
      </c>
      <c r="G49">
        <v>13.28</v>
      </c>
      <c r="H49">
        <v>8.14</v>
      </c>
      <c r="I49">
        <v>9.25</v>
      </c>
      <c r="J49">
        <v>2.85</v>
      </c>
      <c r="K49">
        <v>0.35</v>
      </c>
      <c r="M49">
        <v>231</v>
      </c>
      <c r="O49">
        <v>7.0000000000000007E-2</v>
      </c>
      <c r="P49">
        <v>8</v>
      </c>
    </row>
    <row r="50" spans="1:16">
      <c r="A50" s="24">
        <v>507088020163</v>
      </c>
      <c r="B50">
        <v>2015</v>
      </c>
      <c r="C50">
        <v>57000000</v>
      </c>
      <c r="D50">
        <v>53190000</v>
      </c>
      <c r="E50">
        <v>6.68</v>
      </c>
    </row>
    <row r="51" spans="1:16">
      <c r="A51" s="24">
        <v>507088020163</v>
      </c>
      <c r="B51">
        <v>2014</v>
      </c>
      <c r="C51">
        <v>106890000</v>
      </c>
      <c r="D51">
        <v>99940000</v>
      </c>
      <c r="E51">
        <v>6.5</v>
      </c>
      <c r="F51">
        <v>5.16</v>
      </c>
      <c r="G51">
        <v>3.51</v>
      </c>
      <c r="H51">
        <v>9.31</v>
      </c>
      <c r="I51">
        <v>9.73</v>
      </c>
      <c r="J51">
        <v>10.69</v>
      </c>
      <c r="K51">
        <v>4.16</v>
      </c>
      <c r="L51">
        <v>0.36</v>
      </c>
      <c r="M51">
        <v>59</v>
      </c>
      <c r="N51">
        <v>8790000</v>
      </c>
      <c r="O51">
        <v>0.03</v>
      </c>
      <c r="P51">
        <v>3.13</v>
      </c>
    </row>
    <row r="52" spans="1:16">
      <c r="A52" s="24">
        <v>507088020163</v>
      </c>
      <c r="B52">
        <v>2013</v>
      </c>
      <c r="C52">
        <v>105900000</v>
      </c>
      <c r="D52">
        <v>98910000</v>
      </c>
      <c r="E52">
        <v>6.6</v>
      </c>
      <c r="F52">
        <v>5.24</v>
      </c>
      <c r="G52">
        <v>3.11</v>
      </c>
      <c r="H52">
        <v>7.75</v>
      </c>
      <c r="I52">
        <v>9.34</v>
      </c>
      <c r="J52">
        <v>2.86</v>
      </c>
      <c r="K52">
        <v>1.27</v>
      </c>
      <c r="L52">
        <v>0.36</v>
      </c>
      <c r="M52">
        <v>70</v>
      </c>
      <c r="N52">
        <v>9070000</v>
      </c>
      <c r="O52">
        <v>0.19</v>
      </c>
      <c r="P52">
        <v>2.46</v>
      </c>
    </row>
    <row r="53" spans="1:16">
      <c r="A53" s="24">
        <v>507088020163</v>
      </c>
      <c r="B53">
        <v>2012</v>
      </c>
      <c r="C53">
        <v>101950000</v>
      </c>
      <c r="D53">
        <v>95980000</v>
      </c>
      <c r="E53">
        <v>5.85</v>
      </c>
      <c r="F53">
        <v>4.49</v>
      </c>
      <c r="G53">
        <v>2.93</v>
      </c>
      <c r="H53">
        <v>7.03</v>
      </c>
      <c r="I53">
        <v>9.18</v>
      </c>
      <c r="J53">
        <v>2.23</v>
      </c>
      <c r="K53">
        <v>1.07</v>
      </c>
      <c r="L53">
        <v>0.13</v>
      </c>
      <c r="M53">
        <v>78</v>
      </c>
      <c r="O53">
        <v>0.3</v>
      </c>
      <c r="P53">
        <v>2.87</v>
      </c>
    </row>
    <row r="54" spans="1:16">
      <c r="A54" s="24">
        <v>309357020161</v>
      </c>
      <c r="B54">
        <v>2015</v>
      </c>
      <c r="C54">
        <v>104000000</v>
      </c>
      <c r="D54">
        <v>91000000</v>
      </c>
      <c r="E54">
        <v>12.5</v>
      </c>
      <c r="F54">
        <v>9.56</v>
      </c>
      <c r="G54">
        <v>8.5</v>
      </c>
    </row>
    <row r="55" spans="1:16">
      <c r="A55" s="24">
        <v>309357020161</v>
      </c>
      <c r="B55">
        <v>2014</v>
      </c>
      <c r="C55">
        <v>89000000</v>
      </c>
      <c r="D55">
        <v>79240000</v>
      </c>
      <c r="E55">
        <v>10.97</v>
      </c>
      <c r="F55">
        <v>8.65</v>
      </c>
      <c r="G55">
        <v>7.87</v>
      </c>
      <c r="H55">
        <v>25.46</v>
      </c>
      <c r="I55">
        <v>38.229999999999997</v>
      </c>
      <c r="J55">
        <v>2.95</v>
      </c>
      <c r="K55">
        <v>0.73</v>
      </c>
      <c r="L55">
        <v>0.03</v>
      </c>
      <c r="M55">
        <v>99</v>
      </c>
      <c r="N55">
        <v>6200000</v>
      </c>
      <c r="O55">
        <v>0.35</v>
      </c>
      <c r="P55">
        <v>11</v>
      </c>
    </row>
    <row r="56" spans="1:16">
      <c r="A56" s="24">
        <v>309357020161</v>
      </c>
      <c r="B56">
        <v>2013</v>
      </c>
      <c r="C56">
        <v>78000000</v>
      </c>
      <c r="D56">
        <v>69260000</v>
      </c>
      <c r="E56">
        <v>11.2</v>
      </c>
      <c r="F56">
        <v>8.57</v>
      </c>
      <c r="G56">
        <v>8.06</v>
      </c>
      <c r="H56">
        <v>24.6</v>
      </c>
      <c r="I56">
        <v>55.59</v>
      </c>
      <c r="J56">
        <v>3.07</v>
      </c>
      <c r="K56">
        <v>0.67</v>
      </c>
      <c r="L56">
        <v>0.56999999999999995</v>
      </c>
      <c r="M56">
        <v>98</v>
      </c>
      <c r="N56">
        <v>3000000</v>
      </c>
      <c r="O56">
        <v>0.53</v>
      </c>
      <c r="P56">
        <v>16.72</v>
      </c>
    </row>
    <row r="57" spans="1:16">
      <c r="A57" s="24">
        <v>309357020161</v>
      </c>
      <c r="B57">
        <v>2012</v>
      </c>
      <c r="C57">
        <v>72800000</v>
      </c>
      <c r="D57">
        <v>65930000</v>
      </c>
      <c r="E57">
        <v>9.44</v>
      </c>
      <c r="F57">
        <v>7.3</v>
      </c>
      <c r="G57">
        <v>6.9</v>
      </c>
      <c r="H57">
        <v>22.81</v>
      </c>
      <c r="I57">
        <v>31.35</v>
      </c>
      <c r="J57">
        <v>3.47</v>
      </c>
      <c r="K57">
        <v>1.1399999999999999</v>
      </c>
      <c r="L57">
        <v>0.99</v>
      </c>
      <c r="M57">
        <v>89</v>
      </c>
      <c r="O57">
        <v>0.25</v>
      </c>
      <c r="P57">
        <v>18.32</v>
      </c>
    </row>
    <row r="58" spans="1:16">
      <c r="A58" s="24">
        <v>201541010160</v>
      </c>
      <c r="B58">
        <v>2015</v>
      </c>
      <c r="C58">
        <v>513550000</v>
      </c>
      <c r="D58">
        <v>490460000</v>
      </c>
      <c r="E58">
        <v>4.49</v>
      </c>
      <c r="F58">
        <v>4.17</v>
      </c>
      <c r="G58">
        <v>2.17</v>
      </c>
      <c r="H58">
        <v>4.1500000000000004</v>
      </c>
      <c r="I58">
        <v>4.66</v>
      </c>
      <c r="J58">
        <v>9.06</v>
      </c>
      <c r="K58">
        <v>6.12</v>
      </c>
      <c r="M58">
        <v>109</v>
      </c>
      <c r="N58">
        <v>152010000</v>
      </c>
      <c r="O58">
        <v>0.03</v>
      </c>
      <c r="P58">
        <v>2.09</v>
      </c>
    </row>
    <row r="59" spans="1:16">
      <c r="A59" s="24">
        <v>201541010160</v>
      </c>
      <c r="B59">
        <v>2014</v>
      </c>
      <c r="C59">
        <v>1058390000</v>
      </c>
      <c r="D59">
        <v>991920000</v>
      </c>
      <c r="E59">
        <v>6.28</v>
      </c>
      <c r="F59">
        <v>5.97</v>
      </c>
      <c r="G59">
        <v>3.88</v>
      </c>
      <c r="H59">
        <v>10.52</v>
      </c>
      <c r="I59">
        <v>18</v>
      </c>
      <c r="J59">
        <v>2.39</v>
      </c>
      <c r="K59">
        <v>1.1200000000000001</v>
      </c>
      <c r="M59">
        <v>146</v>
      </c>
      <c r="N59">
        <v>190440000</v>
      </c>
      <c r="O59">
        <v>0.65</v>
      </c>
      <c r="P59">
        <v>2.85</v>
      </c>
    </row>
    <row r="60" spans="1:16">
      <c r="A60" s="24">
        <v>201541010160</v>
      </c>
      <c r="B60">
        <v>2013</v>
      </c>
      <c r="C60">
        <v>892700000</v>
      </c>
      <c r="D60">
        <v>802800000</v>
      </c>
      <c r="E60">
        <v>10.07</v>
      </c>
      <c r="F60">
        <v>9.69</v>
      </c>
      <c r="G60">
        <v>8.49</v>
      </c>
      <c r="H60">
        <v>14.71</v>
      </c>
      <c r="I60">
        <v>40.5</v>
      </c>
      <c r="J60">
        <v>1.56</v>
      </c>
      <c r="K60">
        <v>0.8</v>
      </c>
      <c r="M60">
        <v>197</v>
      </c>
      <c r="O60">
        <v>1.7</v>
      </c>
      <c r="P60">
        <v>8.08</v>
      </c>
    </row>
    <row r="61" spans="1:16">
      <c r="A61" s="24">
        <v>302626020165</v>
      </c>
      <c r="B61">
        <v>2014</v>
      </c>
      <c r="C61">
        <v>110510000</v>
      </c>
      <c r="D61">
        <v>71370000</v>
      </c>
      <c r="E61">
        <v>35.42</v>
      </c>
      <c r="F61">
        <v>27.73</v>
      </c>
      <c r="G61">
        <v>24.51</v>
      </c>
      <c r="H61">
        <v>24.46</v>
      </c>
      <c r="I61">
        <v>8.6199999999999992</v>
      </c>
      <c r="J61">
        <v>4.91</v>
      </c>
      <c r="K61">
        <v>2.38</v>
      </c>
      <c r="L61">
        <v>0.12</v>
      </c>
      <c r="M61">
        <v>438</v>
      </c>
      <c r="N61">
        <v>41210000</v>
      </c>
      <c r="O61">
        <v>0.23</v>
      </c>
      <c r="P61">
        <v>8.6199999999999992</v>
      </c>
    </row>
    <row r="62" spans="1:16">
      <c r="A62" s="24">
        <v>302626020165</v>
      </c>
      <c r="B62">
        <v>2013</v>
      </c>
      <c r="C62">
        <v>100420000</v>
      </c>
      <c r="D62">
        <v>64520000</v>
      </c>
      <c r="E62">
        <v>35.75</v>
      </c>
      <c r="F62">
        <v>22.5</v>
      </c>
      <c r="G62">
        <v>19.420000000000002</v>
      </c>
      <c r="H62">
        <v>16.2</v>
      </c>
      <c r="I62">
        <v>7.29</v>
      </c>
      <c r="J62">
        <v>5.65</v>
      </c>
      <c r="K62">
        <v>2.42</v>
      </c>
      <c r="L62">
        <v>0.11</v>
      </c>
      <c r="M62">
        <v>451</v>
      </c>
      <c r="N62">
        <v>4130000</v>
      </c>
      <c r="O62">
        <v>0.2</v>
      </c>
      <c r="P62">
        <v>7.29</v>
      </c>
    </row>
    <row r="63" spans="1:16">
      <c r="A63" s="24">
        <v>302626020165</v>
      </c>
      <c r="B63">
        <v>2012</v>
      </c>
      <c r="C63">
        <v>85410000</v>
      </c>
      <c r="D63">
        <v>54870000</v>
      </c>
      <c r="E63">
        <v>35.75</v>
      </c>
      <c r="F63">
        <v>24.09</v>
      </c>
      <c r="G63">
        <v>22.2</v>
      </c>
      <c r="H63">
        <v>17.600000000000001</v>
      </c>
      <c r="I63">
        <v>12.72</v>
      </c>
      <c r="J63">
        <v>4.1399999999999997</v>
      </c>
      <c r="K63">
        <v>2.13</v>
      </c>
      <c r="L63">
        <v>0.18</v>
      </c>
      <c r="M63">
        <v>473</v>
      </c>
      <c r="O63">
        <v>0.3</v>
      </c>
      <c r="P63">
        <v>12.72</v>
      </c>
    </row>
    <row r="64" spans="1:16">
      <c r="A64" s="24">
        <v>302642020168</v>
      </c>
      <c r="B64">
        <v>2014</v>
      </c>
      <c r="C64">
        <v>37060000</v>
      </c>
      <c r="D64">
        <v>26300000</v>
      </c>
      <c r="E64">
        <v>29.03</v>
      </c>
      <c r="F64">
        <v>25.2</v>
      </c>
      <c r="G64">
        <v>21.53</v>
      </c>
      <c r="H64">
        <v>12.07</v>
      </c>
      <c r="I64">
        <v>15.36</v>
      </c>
      <c r="J64">
        <v>2.21</v>
      </c>
      <c r="K64">
        <v>0.65</v>
      </c>
      <c r="M64">
        <v>209.36</v>
      </c>
      <c r="N64">
        <v>-6930000</v>
      </c>
      <c r="O64">
        <v>0.15</v>
      </c>
      <c r="P64">
        <v>6.87</v>
      </c>
    </row>
    <row r="65" spans="1:18">
      <c r="A65" s="24">
        <v>302642020168</v>
      </c>
      <c r="B65">
        <v>2013</v>
      </c>
      <c r="C65">
        <v>62630000</v>
      </c>
      <c r="D65">
        <v>55740000</v>
      </c>
      <c r="E65">
        <v>11</v>
      </c>
      <c r="F65">
        <v>10.25</v>
      </c>
      <c r="G65">
        <v>10.220000000000001</v>
      </c>
      <c r="H65">
        <v>14.33</v>
      </c>
      <c r="I65">
        <v>13.9</v>
      </c>
      <c r="J65">
        <v>7.35</v>
      </c>
      <c r="K65">
        <v>1.73</v>
      </c>
      <c r="M65">
        <v>53.23</v>
      </c>
      <c r="N65">
        <v>6120000</v>
      </c>
    </row>
    <row r="66" spans="1:18">
      <c r="A66" s="24">
        <v>302642020168</v>
      </c>
      <c r="B66">
        <v>2012</v>
      </c>
      <c r="C66">
        <v>61000000</v>
      </c>
      <c r="D66">
        <v>54500000</v>
      </c>
      <c r="E66">
        <v>10.56</v>
      </c>
      <c r="F66">
        <v>9.92</v>
      </c>
      <c r="G66">
        <v>9.89</v>
      </c>
      <c r="H66">
        <v>14.34</v>
      </c>
      <c r="I66">
        <v>13.97</v>
      </c>
      <c r="J66">
        <v>8.8000000000000007</v>
      </c>
      <c r="K66">
        <v>1.98</v>
      </c>
      <c r="M66">
        <v>53.63</v>
      </c>
      <c r="N66">
        <v>6050000</v>
      </c>
    </row>
    <row r="67" spans="1:18">
      <c r="A67" s="24">
        <v>201504020177</v>
      </c>
      <c r="B67">
        <v>2014</v>
      </c>
      <c r="C67">
        <v>92540000</v>
      </c>
      <c r="D67">
        <v>80380000</v>
      </c>
      <c r="E67">
        <v>13.14</v>
      </c>
      <c r="F67">
        <v>12.13</v>
      </c>
      <c r="G67">
        <v>10.27</v>
      </c>
      <c r="H67">
        <v>22.29</v>
      </c>
      <c r="I67">
        <v>28.72</v>
      </c>
      <c r="J67">
        <v>4.16</v>
      </c>
      <c r="K67">
        <v>1.5</v>
      </c>
      <c r="M67">
        <v>144</v>
      </c>
      <c r="N67">
        <v>6410000</v>
      </c>
      <c r="O67">
        <v>0.23</v>
      </c>
    </row>
    <row r="68" spans="1:18">
      <c r="A68" s="24">
        <v>201504020177</v>
      </c>
      <c r="B68">
        <v>2013</v>
      </c>
      <c r="C68">
        <v>89500000</v>
      </c>
      <c r="D68">
        <v>78810000</v>
      </c>
      <c r="E68">
        <v>11.95</v>
      </c>
      <c r="F68">
        <v>10.95</v>
      </c>
      <c r="G68">
        <v>10.37</v>
      </c>
      <c r="H68">
        <v>24.92</v>
      </c>
      <c r="I68">
        <v>32.42</v>
      </c>
      <c r="J68">
        <v>3.98</v>
      </c>
      <c r="K68">
        <v>1.54</v>
      </c>
      <c r="M68">
        <v>68</v>
      </c>
      <c r="O68">
        <v>0.25</v>
      </c>
    </row>
    <row r="69" spans="1:18">
      <c r="A69" s="24">
        <v>302633020186</v>
      </c>
      <c r="B69">
        <v>2014</v>
      </c>
      <c r="C69">
        <v>76140000</v>
      </c>
      <c r="D69">
        <v>58490000</v>
      </c>
      <c r="E69">
        <v>23.18</v>
      </c>
      <c r="F69">
        <v>21.71</v>
      </c>
      <c r="G69">
        <v>17.18</v>
      </c>
      <c r="H69">
        <v>17.260000000000002</v>
      </c>
      <c r="I69">
        <v>23.79</v>
      </c>
      <c r="J69">
        <v>2.46</v>
      </c>
      <c r="K69">
        <v>1.21</v>
      </c>
      <c r="M69">
        <v>274</v>
      </c>
      <c r="N69">
        <v>16930000</v>
      </c>
      <c r="O69">
        <v>0.38</v>
      </c>
    </row>
    <row r="70" spans="1:18">
      <c r="A70" s="24">
        <v>302633020186</v>
      </c>
      <c r="B70">
        <v>2013</v>
      </c>
      <c r="C70">
        <v>73210000</v>
      </c>
      <c r="D70">
        <v>56040000</v>
      </c>
      <c r="E70">
        <v>23.45</v>
      </c>
      <c r="F70">
        <v>21.96</v>
      </c>
      <c r="G70">
        <v>16.899999999999999</v>
      </c>
      <c r="H70">
        <v>17.25</v>
      </c>
      <c r="I70">
        <v>24.34</v>
      </c>
      <c r="J70">
        <v>2.46</v>
      </c>
      <c r="K70">
        <v>1.25</v>
      </c>
      <c r="M70">
        <v>276</v>
      </c>
      <c r="N70">
        <v>10040000</v>
      </c>
      <c r="O70">
        <v>0.41</v>
      </c>
    </row>
    <row r="71" spans="1:18">
      <c r="A71" s="24">
        <v>302633020186</v>
      </c>
      <c r="B71">
        <v>2012</v>
      </c>
      <c r="C71">
        <v>70400000</v>
      </c>
      <c r="D71">
        <v>55020000</v>
      </c>
      <c r="E71">
        <v>21.84</v>
      </c>
      <c r="F71">
        <v>20.3</v>
      </c>
      <c r="G71">
        <v>14.94</v>
      </c>
      <c r="H71">
        <v>15.03</v>
      </c>
      <c r="I71">
        <v>22.29</v>
      </c>
      <c r="J71">
        <v>2.1800000000000002</v>
      </c>
      <c r="K71">
        <v>1.1000000000000001</v>
      </c>
      <c r="M71">
        <v>271</v>
      </c>
      <c r="O71">
        <v>0.48</v>
      </c>
    </row>
    <row r="72" spans="1:18">
      <c r="A72" s="24">
        <v>404751020171</v>
      </c>
      <c r="B72">
        <v>2015</v>
      </c>
      <c r="C72">
        <v>171530000</v>
      </c>
      <c r="D72">
        <v>164710000</v>
      </c>
      <c r="E72">
        <v>3.98</v>
      </c>
      <c r="F72">
        <v>3.58</v>
      </c>
      <c r="G72">
        <v>1.97</v>
      </c>
      <c r="H72">
        <v>9.07</v>
      </c>
      <c r="I72">
        <v>17.5</v>
      </c>
      <c r="J72">
        <v>2.04</v>
      </c>
      <c r="K72">
        <v>0.69</v>
      </c>
      <c r="M72">
        <v>77</v>
      </c>
      <c r="N72">
        <v>6530000</v>
      </c>
      <c r="O72">
        <v>0.91</v>
      </c>
      <c r="P72">
        <v>2.23</v>
      </c>
    </row>
    <row r="73" spans="1:18">
      <c r="A73" s="24">
        <v>404751020171</v>
      </c>
      <c r="B73">
        <v>2014</v>
      </c>
      <c r="C73">
        <v>163370000</v>
      </c>
      <c r="D73">
        <v>157290000</v>
      </c>
      <c r="E73">
        <v>3.72</v>
      </c>
      <c r="F73">
        <v>3.37</v>
      </c>
      <c r="G73">
        <v>1.99</v>
      </c>
      <c r="H73">
        <v>8.8699999999999992</v>
      </c>
      <c r="I73">
        <v>17.36</v>
      </c>
      <c r="J73">
        <v>2.0299999999999998</v>
      </c>
      <c r="K73">
        <v>0.68</v>
      </c>
      <c r="M73">
        <v>77</v>
      </c>
      <c r="N73">
        <v>4510000</v>
      </c>
      <c r="O73">
        <v>0.93</v>
      </c>
      <c r="P73">
        <v>2.44</v>
      </c>
    </row>
    <row r="74" spans="1:18">
      <c r="A74" s="24">
        <v>404751020171</v>
      </c>
      <c r="B74">
        <v>2013</v>
      </c>
      <c r="C74">
        <v>148510000</v>
      </c>
      <c r="D74">
        <v>143230000</v>
      </c>
      <c r="E74">
        <v>3.55</v>
      </c>
      <c r="F74">
        <v>3.17</v>
      </c>
      <c r="G74">
        <v>1.83</v>
      </c>
      <c r="H74">
        <v>8.32</v>
      </c>
      <c r="I74">
        <v>14.92</v>
      </c>
      <c r="J74">
        <v>2.25</v>
      </c>
      <c r="K74">
        <v>0.86</v>
      </c>
      <c r="M74">
        <v>63</v>
      </c>
      <c r="N74">
        <v>-8490000</v>
      </c>
      <c r="O74">
        <v>0.77</v>
      </c>
      <c r="P74">
        <v>2.36</v>
      </c>
    </row>
    <row r="75" spans="1:18">
      <c r="A75" s="24">
        <v>404751020171</v>
      </c>
      <c r="B75">
        <v>2012</v>
      </c>
      <c r="C75">
        <v>132600000</v>
      </c>
      <c r="D75">
        <v>128260000</v>
      </c>
      <c r="E75">
        <v>3.27</v>
      </c>
      <c r="F75">
        <v>2.85</v>
      </c>
      <c r="G75">
        <v>1.87</v>
      </c>
      <c r="H75">
        <v>12.76</v>
      </c>
      <c r="I75">
        <v>27.4</v>
      </c>
      <c r="J75">
        <v>1.85</v>
      </c>
      <c r="K75">
        <v>0.7</v>
      </c>
      <c r="M75">
        <v>46</v>
      </c>
      <c r="N75">
        <v>-210000</v>
      </c>
      <c r="O75">
        <v>1.1000000000000001</v>
      </c>
      <c r="P75">
        <v>2.92</v>
      </c>
    </row>
    <row r="76" spans="1:18">
      <c r="A76" s="24">
        <v>404751020171</v>
      </c>
      <c r="B76">
        <v>2011</v>
      </c>
      <c r="C76">
        <v>119000000</v>
      </c>
      <c r="D76">
        <v>115920000</v>
      </c>
      <c r="E76">
        <v>2.59</v>
      </c>
      <c r="F76">
        <v>2.4500000000000002</v>
      </c>
      <c r="G76">
        <v>1.85</v>
      </c>
      <c r="H76">
        <v>13.64</v>
      </c>
      <c r="I76">
        <v>23.69</v>
      </c>
      <c r="J76">
        <v>2.33</v>
      </c>
      <c r="K76">
        <v>1.01</v>
      </c>
      <c r="M76">
        <v>34</v>
      </c>
      <c r="N76">
        <v>-4140000</v>
      </c>
      <c r="O76">
        <v>0.71</v>
      </c>
      <c r="P76">
        <v>4.08</v>
      </c>
    </row>
    <row r="77" spans="1:18">
      <c r="A77" s="24">
        <v>201519010181</v>
      </c>
      <c r="B77">
        <v>2015</v>
      </c>
      <c r="C77">
        <v>17770000</v>
      </c>
      <c r="D77">
        <v>13960000</v>
      </c>
      <c r="E77">
        <v>21.4</v>
      </c>
      <c r="F77">
        <v>11.59</v>
      </c>
      <c r="G77">
        <v>8.73</v>
      </c>
      <c r="H77">
        <v>12.32</v>
      </c>
      <c r="I77">
        <v>14.67</v>
      </c>
      <c r="J77">
        <v>5.88</v>
      </c>
      <c r="K77">
        <v>1.79</v>
      </c>
      <c r="M77">
        <v>268</v>
      </c>
      <c r="N77">
        <v>3400000</v>
      </c>
      <c r="O77">
        <v>0.14000000000000001</v>
      </c>
    </row>
    <row r="78" spans="1:18">
      <c r="A78" s="24">
        <v>201519010181</v>
      </c>
      <c r="B78">
        <v>2014</v>
      </c>
      <c r="C78">
        <v>16150000</v>
      </c>
      <c r="D78">
        <v>12700000</v>
      </c>
      <c r="E78">
        <v>21.34</v>
      </c>
      <c r="F78">
        <v>11.5</v>
      </c>
      <c r="G78">
        <v>8.7799999999999994</v>
      </c>
      <c r="H78">
        <v>10.09</v>
      </c>
      <c r="I78">
        <v>12.44</v>
      </c>
      <c r="J78">
        <v>5.0199999999999996</v>
      </c>
      <c r="K78">
        <v>1.8</v>
      </c>
      <c r="M78">
        <v>339</v>
      </c>
      <c r="N78">
        <v>4190000</v>
      </c>
      <c r="O78">
        <v>0.18</v>
      </c>
    </row>
    <row r="79" spans="1:18">
      <c r="A79" s="24">
        <v>201519010181</v>
      </c>
      <c r="B79">
        <v>2013</v>
      </c>
      <c r="C79">
        <v>14670000</v>
      </c>
      <c r="D79">
        <v>11580000</v>
      </c>
      <c r="E79">
        <v>21.1</v>
      </c>
      <c r="F79">
        <v>11.05</v>
      </c>
      <c r="G79">
        <v>8.69</v>
      </c>
      <c r="H79">
        <v>7.78</v>
      </c>
      <c r="I79">
        <v>10.38</v>
      </c>
      <c r="J79">
        <v>3.83</v>
      </c>
      <c r="K79">
        <v>1.51</v>
      </c>
      <c r="M79">
        <v>202</v>
      </c>
      <c r="O79">
        <v>0.28000000000000003</v>
      </c>
    </row>
    <row r="80" spans="1:18">
      <c r="A80" s="24">
        <v>302626020186</v>
      </c>
      <c r="B80">
        <v>2014</v>
      </c>
      <c r="C80">
        <v>317510000</v>
      </c>
      <c r="D80">
        <v>262890000</v>
      </c>
      <c r="E80">
        <v>17.2</v>
      </c>
      <c r="F80">
        <v>6.93</v>
      </c>
      <c r="G80">
        <v>7.04</v>
      </c>
      <c r="H80">
        <v>8.7799999999999994</v>
      </c>
      <c r="I80">
        <v>13.3</v>
      </c>
      <c r="J80">
        <v>3.11</v>
      </c>
      <c r="K80">
        <v>2.25</v>
      </c>
      <c r="M80">
        <v>140</v>
      </c>
      <c r="N80">
        <v>53030000</v>
      </c>
      <c r="O80">
        <v>0.37</v>
      </c>
      <c r="Q80">
        <v>78</v>
      </c>
      <c r="R80">
        <v>62</v>
      </c>
    </row>
    <row r="81" spans="1:18">
      <c r="A81" s="24">
        <v>302626020186</v>
      </c>
      <c r="B81">
        <v>2013</v>
      </c>
      <c r="C81">
        <v>429900000</v>
      </c>
      <c r="D81">
        <v>359740000</v>
      </c>
      <c r="E81">
        <v>16.32</v>
      </c>
      <c r="F81">
        <v>6.81</v>
      </c>
      <c r="G81">
        <v>5.4</v>
      </c>
      <c r="H81">
        <v>9.26</v>
      </c>
      <c r="I81">
        <v>15.99</v>
      </c>
      <c r="J81">
        <v>2.8</v>
      </c>
      <c r="K81">
        <v>1.88</v>
      </c>
      <c r="M81">
        <v>126</v>
      </c>
      <c r="N81">
        <v>13580000</v>
      </c>
      <c r="O81">
        <v>0.51</v>
      </c>
      <c r="Q81">
        <v>84</v>
      </c>
      <c r="R81">
        <v>64</v>
      </c>
    </row>
    <row r="82" spans="1:18">
      <c r="A82" s="24">
        <v>302626020186</v>
      </c>
      <c r="B82">
        <v>2012</v>
      </c>
      <c r="C82">
        <v>317490000</v>
      </c>
      <c r="D82">
        <v>233330000</v>
      </c>
      <c r="E82">
        <v>26.51</v>
      </c>
      <c r="F82">
        <v>16.71</v>
      </c>
      <c r="G82">
        <v>3.86</v>
      </c>
      <c r="H82">
        <v>6.3</v>
      </c>
      <c r="I82">
        <v>10.06</v>
      </c>
      <c r="J82">
        <v>3.82</v>
      </c>
      <c r="K82">
        <v>2.27</v>
      </c>
      <c r="M82">
        <v>152</v>
      </c>
      <c r="N82">
        <v>3450000</v>
      </c>
      <c r="O82">
        <v>0.35</v>
      </c>
      <c r="Q82">
        <v>67</v>
      </c>
      <c r="R82">
        <v>85</v>
      </c>
    </row>
    <row r="83" spans="1:18">
      <c r="A83" s="24">
        <v>302626020186</v>
      </c>
      <c r="B83">
        <v>2011</v>
      </c>
      <c r="C83">
        <v>359550000</v>
      </c>
      <c r="D83">
        <v>304130000</v>
      </c>
      <c r="E83">
        <v>15.41</v>
      </c>
      <c r="F83">
        <v>6.04</v>
      </c>
      <c r="G83">
        <v>2.27</v>
      </c>
      <c r="H83">
        <v>15.09</v>
      </c>
      <c r="I83">
        <v>7.82</v>
      </c>
      <c r="J83">
        <v>3.67</v>
      </c>
      <c r="K83">
        <v>1.81</v>
      </c>
      <c r="M83">
        <v>98</v>
      </c>
      <c r="N83">
        <v>-12580000</v>
      </c>
      <c r="O83">
        <v>0.21</v>
      </c>
      <c r="Q83">
        <v>52</v>
      </c>
      <c r="R83">
        <v>47</v>
      </c>
    </row>
    <row r="84" spans="1:18">
      <c r="A84" s="24">
        <v>303330020172</v>
      </c>
      <c r="B84">
        <v>2014</v>
      </c>
      <c r="C84">
        <v>82000000</v>
      </c>
      <c r="D84">
        <v>73800000</v>
      </c>
      <c r="E84">
        <v>10</v>
      </c>
      <c r="F84">
        <v>8.8800000000000008</v>
      </c>
      <c r="G84">
        <v>6.14</v>
      </c>
      <c r="H84">
        <v>25.46</v>
      </c>
      <c r="I84">
        <v>88.02</v>
      </c>
      <c r="J84">
        <v>1.19</v>
      </c>
      <c r="K84">
        <v>0.62</v>
      </c>
      <c r="M84">
        <v>65</v>
      </c>
      <c r="N84">
        <v>8780000</v>
      </c>
      <c r="O84">
        <v>2.46</v>
      </c>
      <c r="P84">
        <v>3.24</v>
      </c>
    </row>
    <row r="85" spans="1:18">
      <c r="A85" s="24">
        <v>303330020172</v>
      </c>
      <c r="B85">
        <v>2013</v>
      </c>
      <c r="C85">
        <v>71000000</v>
      </c>
      <c r="D85">
        <v>64000000</v>
      </c>
      <c r="E85">
        <v>9.86</v>
      </c>
      <c r="F85">
        <v>8.59</v>
      </c>
      <c r="G85">
        <v>4.78</v>
      </c>
      <c r="H85">
        <v>15.93</v>
      </c>
      <c r="I85">
        <v>32.08</v>
      </c>
      <c r="J85">
        <v>1.7</v>
      </c>
      <c r="K85">
        <v>0.76</v>
      </c>
      <c r="M85">
        <v>58</v>
      </c>
      <c r="N85">
        <v>-2800000</v>
      </c>
      <c r="O85">
        <v>1.01</v>
      </c>
      <c r="P85">
        <v>2.25</v>
      </c>
    </row>
    <row r="86" spans="1:18">
      <c r="A86" s="24">
        <v>303330020172</v>
      </c>
      <c r="B86">
        <v>2012</v>
      </c>
      <c r="C86">
        <v>70000000</v>
      </c>
      <c r="D86">
        <v>60000000</v>
      </c>
      <c r="E86">
        <v>14.29</v>
      </c>
      <c r="F86">
        <v>13.04</v>
      </c>
      <c r="G86">
        <v>11.24</v>
      </c>
      <c r="H86">
        <v>63.62</v>
      </c>
      <c r="I86">
        <v>191.95</v>
      </c>
      <c r="J86">
        <v>1.1200000000000001</v>
      </c>
      <c r="K86">
        <v>0.57999999999999996</v>
      </c>
      <c r="M86">
        <v>38</v>
      </c>
      <c r="N86">
        <v>9470000</v>
      </c>
      <c r="O86">
        <v>2.02</v>
      </c>
      <c r="P86">
        <v>7.25</v>
      </c>
    </row>
    <row r="87" spans="1:18">
      <c r="A87" s="24">
        <v>303330020172</v>
      </c>
      <c r="B87">
        <v>2011</v>
      </c>
      <c r="C87">
        <v>60000000</v>
      </c>
      <c r="D87">
        <v>55500000</v>
      </c>
      <c r="E87">
        <v>7.5</v>
      </c>
      <c r="F87">
        <v>6.09</v>
      </c>
      <c r="G87">
        <v>4.63</v>
      </c>
      <c r="H87">
        <v>22.16</v>
      </c>
      <c r="I87">
        <v>32.72</v>
      </c>
      <c r="J87">
        <v>2.33</v>
      </c>
      <c r="K87">
        <v>1.1399999999999999</v>
      </c>
      <c r="M87">
        <v>44</v>
      </c>
      <c r="O87">
        <v>0.48</v>
      </c>
      <c r="P87">
        <v>4.18</v>
      </c>
    </row>
    <row r="88" spans="1:18">
      <c r="A88" s="24">
        <v>304849010184</v>
      </c>
      <c r="B88">
        <v>2015</v>
      </c>
      <c r="C88">
        <v>56360000</v>
      </c>
      <c r="D88">
        <v>50.03</v>
      </c>
      <c r="E88">
        <v>11.23</v>
      </c>
      <c r="F88">
        <v>5.0199999999999996</v>
      </c>
      <c r="G88">
        <v>4.3600000000000003</v>
      </c>
      <c r="H88">
        <v>12.28</v>
      </c>
      <c r="I88">
        <v>18.71</v>
      </c>
      <c r="J88">
        <v>2.0299999999999998</v>
      </c>
      <c r="K88">
        <v>0.85</v>
      </c>
      <c r="M88">
        <v>53</v>
      </c>
      <c r="N88">
        <v>650000</v>
      </c>
      <c r="O88">
        <v>0.47</v>
      </c>
      <c r="P88">
        <v>6.66</v>
      </c>
    </row>
    <row r="89" spans="1:18">
      <c r="A89" s="24">
        <v>304849010184</v>
      </c>
      <c r="B89">
        <v>2014</v>
      </c>
      <c r="C89">
        <v>43330000</v>
      </c>
      <c r="D89">
        <v>37950000</v>
      </c>
      <c r="E89">
        <v>12.41</v>
      </c>
      <c r="F89">
        <v>5.0999999999999996</v>
      </c>
      <c r="G89">
        <v>4.04</v>
      </c>
      <c r="H89">
        <v>11.88</v>
      </c>
      <c r="I89">
        <v>16.59</v>
      </c>
      <c r="J89">
        <v>2.06</v>
      </c>
      <c r="K89">
        <v>1</v>
      </c>
      <c r="M89">
        <v>43</v>
      </c>
      <c r="N89">
        <v>570000</v>
      </c>
      <c r="O89">
        <v>0.33</v>
      </c>
      <c r="P89">
        <v>4.33</v>
      </c>
    </row>
    <row r="90" spans="1:18">
      <c r="A90" s="24">
        <v>304849010184</v>
      </c>
      <c r="B90">
        <v>2013</v>
      </c>
      <c r="C90">
        <v>34140000</v>
      </c>
      <c r="D90">
        <v>29610000</v>
      </c>
      <c r="E90">
        <v>13.25</v>
      </c>
      <c r="F90">
        <v>5.4</v>
      </c>
      <c r="G90">
        <v>3.99</v>
      </c>
      <c r="H90">
        <v>10.41</v>
      </c>
      <c r="I90">
        <v>15.57</v>
      </c>
      <c r="J90">
        <v>1.59</v>
      </c>
      <c r="K90">
        <v>0.68</v>
      </c>
      <c r="M90">
        <v>24</v>
      </c>
      <c r="O90">
        <v>0.43</v>
      </c>
      <c r="P90">
        <v>3.16</v>
      </c>
    </row>
    <row r="91" spans="1:18">
      <c r="A91" s="24">
        <v>201586010175</v>
      </c>
      <c r="B91">
        <v>2015</v>
      </c>
      <c r="C91">
        <v>75000000</v>
      </c>
      <c r="D91">
        <v>65250000</v>
      </c>
      <c r="E91">
        <v>13</v>
      </c>
      <c r="F91">
        <v>6.53</v>
      </c>
      <c r="G91">
        <v>3.6</v>
      </c>
      <c r="H91">
        <v>6.21</v>
      </c>
      <c r="I91">
        <v>8.06</v>
      </c>
      <c r="J91">
        <v>4.2699999999999996</v>
      </c>
      <c r="K91">
        <v>2.78</v>
      </c>
      <c r="M91">
        <v>126</v>
      </c>
      <c r="N91">
        <v>6300000</v>
      </c>
      <c r="O91">
        <v>0.3</v>
      </c>
    </row>
    <row r="92" spans="1:18">
      <c r="A92" s="24">
        <v>201586010175</v>
      </c>
      <c r="B92">
        <v>2014</v>
      </c>
      <c r="C92">
        <v>135420000</v>
      </c>
      <c r="D92">
        <v>109000000</v>
      </c>
      <c r="E92">
        <v>19.510000000000002</v>
      </c>
      <c r="F92">
        <v>14.12</v>
      </c>
      <c r="G92">
        <v>11.43</v>
      </c>
      <c r="H92">
        <v>33.6</v>
      </c>
      <c r="I92">
        <v>48.25</v>
      </c>
      <c r="J92">
        <v>3.22</v>
      </c>
      <c r="K92">
        <v>2.16</v>
      </c>
      <c r="M92">
        <v>75</v>
      </c>
      <c r="N92">
        <v>13080000</v>
      </c>
      <c r="O92">
        <v>0.44</v>
      </c>
    </row>
    <row r="93" spans="1:18">
      <c r="A93" s="24">
        <v>201586010175</v>
      </c>
      <c r="B93">
        <v>2013</v>
      </c>
      <c r="C93">
        <v>129540000</v>
      </c>
      <c r="D93">
        <v>105470000</v>
      </c>
      <c r="E93">
        <v>18.579999999999998</v>
      </c>
      <c r="F93">
        <v>13.63</v>
      </c>
      <c r="G93">
        <v>11.42</v>
      </c>
      <c r="H93">
        <v>35.549999999999997</v>
      </c>
      <c r="I93">
        <v>53.58</v>
      </c>
      <c r="J93">
        <v>2.9</v>
      </c>
      <c r="K93">
        <v>1.84</v>
      </c>
      <c r="M93">
        <v>68</v>
      </c>
      <c r="N93">
        <v>9330000</v>
      </c>
      <c r="O93">
        <v>0.51</v>
      </c>
    </row>
    <row r="94" spans="1:18">
      <c r="A94" s="24">
        <v>201586010175</v>
      </c>
      <c r="B94">
        <v>2012</v>
      </c>
      <c r="C94">
        <v>92750000</v>
      </c>
      <c r="D94">
        <v>76060000</v>
      </c>
      <c r="E94">
        <v>18</v>
      </c>
      <c r="F94">
        <v>12.53</v>
      </c>
      <c r="G94">
        <v>9.93</v>
      </c>
      <c r="H94">
        <v>26.41</v>
      </c>
      <c r="I94">
        <v>44.12</v>
      </c>
      <c r="J94">
        <v>2.42</v>
      </c>
      <c r="K94">
        <v>1.52</v>
      </c>
      <c r="M94">
        <v>42</v>
      </c>
      <c r="O94">
        <v>0.67</v>
      </c>
    </row>
    <row r="95" spans="1:18">
      <c r="A95" s="24">
        <v>404721010176</v>
      </c>
      <c r="B95">
        <v>2014</v>
      </c>
      <c r="C95">
        <v>35000000</v>
      </c>
      <c r="D95">
        <v>31780000</v>
      </c>
      <c r="E95">
        <v>9.2100000000000009</v>
      </c>
      <c r="F95">
        <v>8.3000000000000007</v>
      </c>
      <c r="G95">
        <v>5.75</v>
      </c>
      <c r="H95">
        <v>15.18</v>
      </c>
      <c r="I95">
        <v>16.5</v>
      </c>
      <c r="J95">
        <v>1.28</v>
      </c>
      <c r="K95">
        <v>0.26</v>
      </c>
      <c r="M95">
        <v>126</v>
      </c>
      <c r="N95">
        <v>1810000</v>
      </c>
      <c r="O95">
        <v>0.82</v>
      </c>
    </row>
    <row r="96" spans="1:18">
      <c r="A96" s="24">
        <v>404721010176</v>
      </c>
      <c r="B96">
        <v>2013</v>
      </c>
      <c r="C96">
        <v>31820000</v>
      </c>
      <c r="D96">
        <v>29170000</v>
      </c>
      <c r="E96">
        <v>8.31</v>
      </c>
      <c r="F96">
        <v>7.33</v>
      </c>
      <c r="G96">
        <v>5.62</v>
      </c>
      <c r="H96">
        <v>14.72</v>
      </c>
      <c r="I96">
        <v>24.13</v>
      </c>
      <c r="J96">
        <v>2.5</v>
      </c>
      <c r="K96">
        <v>0.52</v>
      </c>
      <c r="M96">
        <v>65</v>
      </c>
      <c r="O96">
        <v>0.63</v>
      </c>
    </row>
    <row r="97" spans="1:18">
      <c r="A97" s="24">
        <v>302676020173</v>
      </c>
      <c r="B97">
        <v>2014</v>
      </c>
      <c r="C97">
        <v>56720000</v>
      </c>
      <c r="D97">
        <v>36870000</v>
      </c>
      <c r="E97">
        <v>35</v>
      </c>
      <c r="F97">
        <v>18.489999999999998</v>
      </c>
      <c r="G97">
        <v>12.56</v>
      </c>
      <c r="H97">
        <v>15.63</v>
      </c>
      <c r="I97">
        <v>25.65</v>
      </c>
      <c r="J97">
        <v>2.56</v>
      </c>
      <c r="K97">
        <v>1.52</v>
      </c>
      <c r="M97">
        <v>239</v>
      </c>
      <c r="N97">
        <v>1960000</v>
      </c>
      <c r="O97">
        <v>0.5</v>
      </c>
    </row>
    <row r="98" spans="1:18">
      <c r="A98" s="24">
        <v>302676020173</v>
      </c>
      <c r="B98">
        <v>2013</v>
      </c>
      <c r="C98">
        <v>49500000</v>
      </c>
      <c r="D98">
        <v>32180000</v>
      </c>
      <c r="E98">
        <v>35</v>
      </c>
      <c r="F98">
        <v>18.29</v>
      </c>
      <c r="G98">
        <v>11.76</v>
      </c>
      <c r="H98">
        <v>3.45</v>
      </c>
      <c r="I98">
        <v>5.89</v>
      </c>
      <c r="J98">
        <v>2.34</v>
      </c>
      <c r="K98">
        <v>1.47</v>
      </c>
      <c r="M98">
        <v>222</v>
      </c>
      <c r="N98">
        <v>1570000</v>
      </c>
      <c r="O98">
        <v>0.6</v>
      </c>
    </row>
    <row r="99" spans="1:18">
      <c r="A99" s="24">
        <v>302676020173</v>
      </c>
      <c r="B99">
        <v>2012</v>
      </c>
      <c r="C99">
        <v>44340000</v>
      </c>
      <c r="D99">
        <v>28510000</v>
      </c>
      <c r="E99">
        <v>35.700000000000003</v>
      </c>
      <c r="F99">
        <v>18.28</v>
      </c>
      <c r="G99">
        <v>13.5</v>
      </c>
      <c r="H99">
        <v>3.07</v>
      </c>
      <c r="I99">
        <v>5.2</v>
      </c>
      <c r="J99">
        <v>2.41</v>
      </c>
      <c r="K99">
        <v>1.63</v>
      </c>
      <c r="M99">
        <v>215</v>
      </c>
      <c r="N99">
        <v>2500000</v>
      </c>
      <c r="O99">
        <v>0.56000000000000005</v>
      </c>
    </row>
    <row r="100" spans="1:18">
      <c r="A100" s="24">
        <v>302676020173</v>
      </c>
      <c r="B100">
        <v>2011</v>
      </c>
      <c r="C100">
        <v>39820000</v>
      </c>
      <c r="D100">
        <v>26410000</v>
      </c>
      <c r="E100">
        <v>33.630000000000003</v>
      </c>
      <c r="F100">
        <v>17.72</v>
      </c>
      <c r="G100">
        <v>12.85</v>
      </c>
      <c r="H100">
        <v>3.16</v>
      </c>
      <c r="I100">
        <v>5.23</v>
      </c>
      <c r="J100">
        <v>2.4500000000000002</v>
      </c>
      <c r="K100">
        <v>1.54</v>
      </c>
      <c r="M100">
        <v>114</v>
      </c>
      <c r="O100">
        <v>0.4</v>
      </c>
    </row>
    <row r="101" spans="1:18">
      <c r="A101" s="24">
        <v>302690020183</v>
      </c>
      <c r="B101">
        <v>2014</v>
      </c>
      <c r="C101">
        <v>46830000</v>
      </c>
      <c r="D101">
        <v>28100000</v>
      </c>
      <c r="E101">
        <v>40</v>
      </c>
      <c r="F101">
        <v>14.36</v>
      </c>
      <c r="G101">
        <v>14</v>
      </c>
      <c r="H101">
        <v>36.85</v>
      </c>
      <c r="I101">
        <v>43.95</v>
      </c>
      <c r="J101">
        <v>5.29</v>
      </c>
      <c r="K101">
        <v>3.31</v>
      </c>
      <c r="M101">
        <v>125</v>
      </c>
      <c r="N101">
        <v>4710000</v>
      </c>
      <c r="O101">
        <v>0.19</v>
      </c>
    </row>
    <row r="102" spans="1:18">
      <c r="A102" s="24">
        <v>302690020183</v>
      </c>
      <c r="B102">
        <v>2013</v>
      </c>
      <c r="C102">
        <v>37500000</v>
      </c>
      <c r="D102">
        <v>24380000</v>
      </c>
      <c r="E102">
        <v>35</v>
      </c>
      <c r="F102">
        <v>15.07</v>
      </c>
      <c r="G102">
        <v>13.87</v>
      </c>
      <c r="H102">
        <v>33.43</v>
      </c>
      <c r="I102">
        <v>41.38</v>
      </c>
      <c r="J102">
        <v>4.25</v>
      </c>
      <c r="K102">
        <v>2.67</v>
      </c>
      <c r="M102">
        <v>122</v>
      </c>
      <c r="N102">
        <v>3230000</v>
      </c>
      <c r="O102">
        <v>0.24</v>
      </c>
    </row>
    <row r="103" spans="1:18">
      <c r="A103" s="24">
        <v>302690020183</v>
      </c>
      <c r="B103">
        <v>2012</v>
      </c>
      <c r="C103">
        <v>30000000</v>
      </c>
      <c r="D103">
        <v>18000000</v>
      </c>
      <c r="E103">
        <v>40</v>
      </c>
      <c r="F103">
        <v>14.23</v>
      </c>
      <c r="G103">
        <v>14.23</v>
      </c>
      <c r="H103">
        <v>31.14</v>
      </c>
      <c r="I103">
        <v>46.88</v>
      </c>
      <c r="J103">
        <v>2.2999999999999998</v>
      </c>
      <c r="K103">
        <v>1.44</v>
      </c>
      <c r="M103">
        <v>69</v>
      </c>
      <c r="O103">
        <v>0.45</v>
      </c>
    </row>
    <row r="104" spans="1:18">
      <c r="A104" s="24">
        <v>302632020174</v>
      </c>
      <c r="B104">
        <v>2015</v>
      </c>
      <c r="C104">
        <v>295000000</v>
      </c>
      <c r="D104">
        <v>264000000</v>
      </c>
      <c r="E104">
        <v>10.51</v>
      </c>
      <c r="F104">
        <v>8.0299999999999994</v>
      </c>
      <c r="G104">
        <v>7.29</v>
      </c>
      <c r="H104">
        <v>27.92</v>
      </c>
      <c r="I104">
        <v>50</v>
      </c>
      <c r="J104">
        <v>2.2400000000000002</v>
      </c>
      <c r="K104">
        <v>1.04</v>
      </c>
      <c r="M104">
        <v>88</v>
      </c>
      <c r="N104">
        <v>19200000</v>
      </c>
      <c r="O104">
        <v>0.7</v>
      </c>
    </row>
    <row r="105" spans="1:18">
      <c r="A105" s="24">
        <v>302632020174</v>
      </c>
      <c r="B105">
        <v>2014</v>
      </c>
      <c r="C105">
        <v>285000000</v>
      </c>
      <c r="D105">
        <v>255000000</v>
      </c>
      <c r="E105">
        <v>10.53</v>
      </c>
      <c r="F105">
        <v>8.0399999999999991</v>
      </c>
      <c r="G105">
        <v>6.49</v>
      </c>
      <c r="H105">
        <v>25.2</v>
      </c>
      <c r="I105">
        <v>47.56</v>
      </c>
      <c r="J105">
        <v>2.1</v>
      </c>
      <c r="K105">
        <v>0.94</v>
      </c>
      <c r="M105">
        <v>70</v>
      </c>
      <c r="N105">
        <v>-9200000</v>
      </c>
      <c r="O105">
        <v>0.77</v>
      </c>
    </row>
    <row r="106" spans="1:18" s="42" customFormat="1">
      <c r="A106" s="51">
        <v>302632020174</v>
      </c>
      <c r="B106" s="42">
        <v>2013</v>
      </c>
      <c r="C106" s="42">
        <v>253200000</v>
      </c>
      <c r="D106" s="42">
        <v>223800000</v>
      </c>
      <c r="E106" s="42">
        <v>11.61</v>
      </c>
      <c r="F106" s="42">
        <v>7.58</v>
      </c>
      <c r="G106" s="42">
        <v>5.49</v>
      </c>
      <c r="H106" s="42">
        <v>16.010000000000002</v>
      </c>
      <c r="I106" s="42">
        <v>29.7</v>
      </c>
      <c r="J106" s="42">
        <v>1.1100000000000001</v>
      </c>
      <c r="K106" s="42">
        <v>0.6</v>
      </c>
      <c r="M106" s="42">
        <v>29</v>
      </c>
      <c r="O106" s="42">
        <v>0.64</v>
      </c>
    </row>
    <row r="107" spans="1:18">
      <c r="A107" s="24">
        <v>201557010182</v>
      </c>
      <c r="B107">
        <v>2014</v>
      </c>
      <c r="C107">
        <v>66500000</v>
      </c>
      <c r="D107">
        <v>55500000</v>
      </c>
      <c r="E107">
        <v>16.54</v>
      </c>
      <c r="F107">
        <v>3.31</v>
      </c>
      <c r="G107">
        <v>3.01</v>
      </c>
      <c r="H107">
        <v>13.79</v>
      </c>
      <c r="I107">
        <v>14.49</v>
      </c>
      <c r="J107">
        <v>11.86</v>
      </c>
      <c r="K107">
        <v>7.86</v>
      </c>
      <c r="M107">
        <v>38</v>
      </c>
      <c r="N107">
        <v>5800000</v>
      </c>
    </row>
    <row r="108" spans="1:18">
      <c r="A108" s="24">
        <v>201557010182</v>
      </c>
      <c r="B108">
        <v>2013</v>
      </c>
      <c r="C108">
        <v>62500000</v>
      </c>
      <c r="D108">
        <v>54000000</v>
      </c>
      <c r="E108">
        <v>13.6</v>
      </c>
      <c r="F108">
        <v>2.4</v>
      </c>
      <c r="G108">
        <v>2.2400000000000002</v>
      </c>
      <c r="H108">
        <v>7.22</v>
      </c>
      <c r="I108">
        <v>7.41</v>
      </c>
      <c r="J108">
        <v>26</v>
      </c>
      <c r="K108">
        <v>15.2</v>
      </c>
      <c r="M108">
        <v>24</v>
      </c>
    </row>
    <row r="109" spans="1:18">
      <c r="A109" s="24">
        <v>302638020170</v>
      </c>
      <c r="B109">
        <v>2015</v>
      </c>
      <c r="C109">
        <v>327600000</v>
      </c>
      <c r="D109">
        <v>296200000</v>
      </c>
      <c r="E109">
        <v>9.58</v>
      </c>
      <c r="F109">
        <v>6.75</v>
      </c>
      <c r="G109">
        <v>6.46</v>
      </c>
      <c r="H109">
        <v>13.17</v>
      </c>
      <c r="I109">
        <v>17.52</v>
      </c>
      <c r="J109">
        <v>6.69</v>
      </c>
      <c r="K109">
        <v>3.46</v>
      </c>
      <c r="M109">
        <v>41</v>
      </c>
      <c r="N109">
        <v>7970000</v>
      </c>
      <c r="O109">
        <v>0.31</v>
      </c>
      <c r="Q109">
        <v>7</v>
      </c>
      <c r="R109">
        <v>23</v>
      </c>
    </row>
    <row r="110" spans="1:18">
      <c r="A110" s="24">
        <v>302638020170</v>
      </c>
      <c r="B110">
        <v>2014</v>
      </c>
      <c r="C110">
        <v>280640000</v>
      </c>
      <c r="D110">
        <v>256210000</v>
      </c>
      <c r="E110">
        <v>8.7100000000000009</v>
      </c>
      <c r="F110">
        <v>6.24</v>
      </c>
      <c r="G110">
        <v>5.69</v>
      </c>
      <c r="H110">
        <v>21.44</v>
      </c>
      <c r="I110">
        <v>23.53</v>
      </c>
      <c r="J110">
        <v>7.95</v>
      </c>
      <c r="K110">
        <v>4.21</v>
      </c>
      <c r="M110">
        <v>42</v>
      </c>
      <c r="N110">
        <v>10610000</v>
      </c>
      <c r="O110">
        <v>0.06</v>
      </c>
      <c r="Q110">
        <v>7</v>
      </c>
      <c r="R110">
        <v>23</v>
      </c>
    </row>
    <row r="111" spans="1:18">
      <c r="A111" s="24">
        <v>302638020170</v>
      </c>
      <c r="B111">
        <v>2013</v>
      </c>
      <c r="C111">
        <v>318750000</v>
      </c>
      <c r="D111">
        <v>292940000</v>
      </c>
      <c r="E111">
        <v>8.1</v>
      </c>
      <c r="F111">
        <v>5.53</v>
      </c>
      <c r="G111">
        <v>4.97</v>
      </c>
      <c r="H111">
        <v>33.72</v>
      </c>
      <c r="I111">
        <v>33.28</v>
      </c>
      <c r="J111">
        <v>7.14</v>
      </c>
      <c r="K111">
        <v>3.28</v>
      </c>
      <c r="M111">
        <v>33</v>
      </c>
      <c r="N111">
        <v>9070000</v>
      </c>
      <c r="O111">
        <v>0.09</v>
      </c>
    </row>
    <row r="112" spans="1:18" s="42" customFormat="1">
      <c r="A112" s="51">
        <v>302638020170</v>
      </c>
      <c r="B112" s="42">
        <v>2012</v>
      </c>
      <c r="C112" s="42">
        <v>193230000</v>
      </c>
      <c r="D112" s="42">
        <v>179310000</v>
      </c>
      <c r="E112" s="42">
        <v>7.2</v>
      </c>
      <c r="F112" s="42">
        <v>4.8600000000000003</v>
      </c>
      <c r="G112" s="42">
        <v>4.7300000000000004</v>
      </c>
      <c r="H112" s="42">
        <v>42.75</v>
      </c>
      <c r="I112" s="42">
        <v>46.14</v>
      </c>
      <c r="J112" s="42">
        <v>5.45</v>
      </c>
      <c r="K112" s="42">
        <v>2.13</v>
      </c>
      <c r="M112" s="42">
        <v>24</v>
      </c>
      <c r="O112" s="42">
        <v>0.08</v>
      </c>
    </row>
    <row r="113" spans="1:15">
      <c r="A113" s="24">
        <v>404751010185</v>
      </c>
      <c r="B113">
        <v>2014</v>
      </c>
      <c r="C113">
        <v>50500000</v>
      </c>
      <c r="D113">
        <v>45450000</v>
      </c>
      <c r="E113">
        <v>10</v>
      </c>
      <c r="F113">
        <v>6.92</v>
      </c>
      <c r="G113">
        <v>5.24</v>
      </c>
      <c r="H113">
        <v>9.18</v>
      </c>
      <c r="I113">
        <v>11.69</v>
      </c>
      <c r="J113">
        <v>4.0599999999999996</v>
      </c>
      <c r="K113">
        <v>0.22</v>
      </c>
      <c r="M113">
        <v>191</v>
      </c>
      <c r="N113">
        <v>2310000</v>
      </c>
      <c r="O113">
        <v>0.26</v>
      </c>
    </row>
    <row r="114" spans="1:15">
      <c r="A114" s="24">
        <v>404751010185</v>
      </c>
      <c r="B114">
        <v>2013</v>
      </c>
      <c r="C114">
        <v>48250000</v>
      </c>
      <c r="D114">
        <v>43620000</v>
      </c>
      <c r="E114">
        <v>9.6</v>
      </c>
      <c r="F114">
        <v>6.57</v>
      </c>
      <c r="G114">
        <v>5.09</v>
      </c>
      <c r="H114">
        <v>8.86</v>
      </c>
      <c r="I114">
        <v>10.94</v>
      </c>
      <c r="J114">
        <v>4.5599999999999996</v>
      </c>
      <c r="K114">
        <v>0.26</v>
      </c>
      <c r="M114">
        <v>97</v>
      </c>
      <c r="O114">
        <v>0.22</v>
      </c>
    </row>
    <row r="115" spans="1:15">
      <c r="A115" s="24">
        <v>201539020180</v>
      </c>
      <c r="B115">
        <v>2014</v>
      </c>
      <c r="C115">
        <v>56800000</v>
      </c>
      <c r="D115">
        <v>51090000</v>
      </c>
      <c r="E115">
        <v>10.050000000000001</v>
      </c>
      <c r="F115">
        <v>6.18</v>
      </c>
      <c r="G115">
        <v>2.99</v>
      </c>
      <c r="H115">
        <v>6.6</v>
      </c>
      <c r="I115">
        <v>12.26</v>
      </c>
      <c r="J115">
        <v>1.84</v>
      </c>
      <c r="K115">
        <v>1.04</v>
      </c>
      <c r="M115">
        <v>147</v>
      </c>
      <c r="N115">
        <v>5620000</v>
      </c>
      <c r="O115">
        <v>0.75</v>
      </c>
    </row>
    <row r="116" spans="1:15">
      <c r="A116" s="24">
        <v>201539020180</v>
      </c>
      <c r="B116">
        <v>2013</v>
      </c>
      <c r="C116">
        <v>87860000</v>
      </c>
      <c r="D116">
        <v>77550000</v>
      </c>
      <c r="E116">
        <v>11.73</v>
      </c>
      <c r="F116">
        <v>7.7</v>
      </c>
      <c r="G116">
        <v>5.86</v>
      </c>
      <c r="H116">
        <v>17.37</v>
      </c>
      <c r="I116">
        <v>29.93</v>
      </c>
      <c r="J116">
        <v>2.08</v>
      </c>
      <c r="K116">
        <v>1.01</v>
      </c>
      <c r="M116">
        <v>47</v>
      </c>
      <c r="O116">
        <v>0.57999999999999996</v>
      </c>
    </row>
    <row r="117" spans="1:15">
      <c r="A117" s="24">
        <v>201263010179</v>
      </c>
      <c r="B117">
        <v>2014</v>
      </c>
      <c r="C117">
        <v>34200000</v>
      </c>
      <c r="D117">
        <v>30700000</v>
      </c>
      <c r="E117">
        <v>10.23</v>
      </c>
      <c r="F117">
        <v>7.31</v>
      </c>
      <c r="G117">
        <v>7.3</v>
      </c>
      <c r="H117">
        <v>24.54</v>
      </c>
      <c r="I117">
        <v>30.21</v>
      </c>
      <c r="J117">
        <v>5.33</v>
      </c>
      <c r="K117">
        <v>1.49</v>
      </c>
      <c r="M117">
        <v>49</v>
      </c>
      <c r="N117">
        <v>-500000</v>
      </c>
      <c r="O117">
        <v>0.12</v>
      </c>
    </row>
    <row r="118" spans="1:15">
      <c r="A118" s="24">
        <v>201263010179</v>
      </c>
      <c r="B118">
        <v>2013</v>
      </c>
      <c r="C118">
        <v>27000000</v>
      </c>
      <c r="D118">
        <v>24300000</v>
      </c>
      <c r="E118">
        <v>10</v>
      </c>
      <c r="F118">
        <v>7.04</v>
      </c>
      <c r="G118">
        <v>7.03</v>
      </c>
      <c r="H118">
        <v>27.75</v>
      </c>
      <c r="I118">
        <v>36.06</v>
      </c>
      <c r="J118">
        <v>4.34</v>
      </c>
      <c r="K118">
        <v>1.56</v>
      </c>
      <c r="M118">
        <v>32</v>
      </c>
      <c r="N118">
        <v>-80000</v>
      </c>
      <c r="O118">
        <v>0.19</v>
      </c>
    </row>
    <row r="119" spans="1:15">
      <c r="A119" s="24">
        <v>201263010179</v>
      </c>
      <c r="B119">
        <v>2012</v>
      </c>
      <c r="C119">
        <v>21600000</v>
      </c>
      <c r="D119">
        <v>19500000</v>
      </c>
      <c r="E119">
        <v>9.7200000000000006</v>
      </c>
      <c r="F119">
        <v>6.94</v>
      </c>
      <c r="G119">
        <v>6.93</v>
      </c>
      <c r="H119">
        <v>34.15</v>
      </c>
      <c r="I119">
        <v>45.6</v>
      </c>
      <c r="J119">
        <v>3.98</v>
      </c>
      <c r="K119">
        <v>1.61</v>
      </c>
      <c r="M119">
        <v>14</v>
      </c>
      <c r="O119">
        <v>0.3</v>
      </c>
    </row>
    <row r="120" spans="1:15">
      <c r="A120" s="24">
        <v>302626020178</v>
      </c>
      <c r="B120">
        <v>2014</v>
      </c>
      <c r="C120">
        <v>322040000</v>
      </c>
      <c r="D120">
        <v>243260000</v>
      </c>
      <c r="E120">
        <v>24.46</v>
      </c>
      <c r="F120">
        <v>22.5</v>
      </c>
      <c r="G120">
        <v>13.5</v>
      </c>
      <c r="H120">
        <v>18.73</v>
      </c>
      <c r="I120">
        <v>68.62</v>
      </c>
      <c r="J120">
        <v>1.38</v>
      </c>
      <c r="K120">
        <v>1.35</v>
      </c>
      <c r="M120">
        <v>101</v>
      </c>
      <c r="N120">
        <v>8230000</v>
      </c>
      <c r="O120">
        <v>1.85</v>
      </c>
    </row>
    <row r="121" spans="1:15">
      <c r="A121" s="24">
        <v>302626020178</v>
      </c>
      <c r="B121">
        <v>2013</v>
      </c>
      <c r="C121">
        <v>202900000</v>
      </c>
      <c r="D121">
        <v>155920000</v>
      </c>
      <c r="E121">
        <v>23.15</v>
      </c>
      <c r="F121">
        <v>17.649999999999999</v>
      </c>
      <c r="G121">
        <v>10.93</v>
      </c>
      <c r="H121">
        <v>12.86</v>
      </c>
      <c r="I121">
        <v>111.5</v>
      </c>
      <c r="J121">
        <v>1.1299999999999999</v>
      </c>
      <c r="K121">
        <v>0.92</v>
      </c>
      <c r="M121">
        <v>52</v>
      </c>
      <c r="N121">
        <v>-65310000</v>
      </c>
      <c r="O121">
        <v>4.92</v>
      </c>
    </row>
    <row r="122" spans="1:15">
      <c r="A122" s="24">
        <v>302626020178</v>
      </c>
      <c r="B122">
        <v>2012</v>
      </c>
      <c r="C122">
        <v>92200000</v>
      </c>
      <c r="D122">
        <v>77010000</v>
      </c>
      <c r="E122">
        <v>16.47</v>
      </c>
      <c r="F122">
        <v>2.91</v>
      </c>
      <c r="G122">
        <v>-3.36</v>
      </c>
      <c r="H122">
        <v>-3.74</v>
      </c>
      <c r="I122">
        <v>135.61000000000001</v>
      </c>
      <c r="J122">
        <v>1</v>
      </c>
      <c r="K122">
        <v>0.46</v>
      </c>
      <c r="O122">
        <v>-10.38</v>
      </c>
    </row>
    <row r="123" spans="1:15">
      <c r="A123" s="24">
        <v>302666020187</v>
      </c>
      <c r="B123">
        <v>2014</v>
      </c>
      <c r="C123">
        <v>123630000</v>
      </c>
      <c r="D123">
        <v>80360000</v>
      </c>
      <c r="E123">
        <v>35</v>
      </c>
      <c r="F123">
        <v>30.31</v>
      </c>
      <c r="G123">
        <v>25.32</v>
      </c>
      <c r="H123">
        <v>20.13</v>
      </c>
      <c r="I123">
        <v>17.22</v>
      </c>
      <c r="J123">
        <v>3.48</v>
      </c>
      <c r="K123">
        <v>0.26</v>
      </c>
      <c r="M123">
        <v>15</v>
      </c>
      <c r="N123">
        <v>30590000</v>
      </c>
      <c r="O123">
        <v>0.35</v>
      </c>
    </row>
    <row r="124" spans="1:15">
      <c r="A124" s="24">
        <v>302666020187</v>
      </c>
      <c r="B124">
        <v>2013</v>
      </c>
      <c r="C124">
        <v>89070000</v>
      </c>
      <c r="D124">
        <v>58860000</v>
      </c>
      <c r="E124">
        <v>33.92</v>
      </c>
      <c r="F124">
        <v>33.92</v>
      </c>
      <c r="G124">
        <v>32.85</v>
      </c>
      <c r="O124">
        <v>0.31</v>
      </c>
    </row>
    <row r="125" spans="1:15">
      <c r="A125" s="24">
        <v>100921010191</v>
      </c>
      <c r="B125">
        <v>2015</v>
      </c>
      <c r="C125">
        <v>125310000</v>
      </c>
      <c r="D125">
        <v>109860000</v>
      </c>
      <c r="E125">
        <v>12.33</v>
      </c>
      <c r="F125">
        <v>9.02</v>
      </c>
      <c r="G125">
        <v>6.41</v>
      </c>
      <c r="H125">
        <v>4.8</v>
      </c>
      <c r="I125">
        <v>5.88</v>
      </c>
      <c r="J125">
        <v>1.89</v>
      </c>
      <c r="K125">
        <v>0.63</v>
      </c>
      <c r="M125">
        <v>150</v>
      </c>
      <c r="N125">
        <v>8620000</v>
      </c>
      <c r="O125">
        <v>0.14000000000000001</v>
      </c>
    </row>
    <row r="126" spans="1:15">
      <c r="A126" s="24">
        <v>100921010191</v>
      </c>
      <c r="B126">
        <v>2014</v>
      </c>
      <c r="C126">
        <v>160000000</v>
      </c>
      <c r="D126">
        <v>147030000</v>
      </c>
      <c r="E126">
        <v>8.1</v>
      </c>
      <c r="F126">
        <v>6.23</v>
      </c>
      <c r="G126">
        <v>5.63</v>
      </c>
      <c r="H126">
        <v>5.79</v>
      </c>
      <c r="I126">
        <v>6.97</v>
      </c>
      <c r="J126">
        <v>1.81</v>
      </c>
      <c r="K126">
        <v>0.53</v>
      </c>
      <c r="M126">
        <v>102</v>
      </c>
      <c r="N126">
        <v>2060000</v>
      </c>
      <c r="O126">
        <v>0.14000000000000001</v>
      </c>
    </row>
    <row r="127" spans="1:15">
      <c r="A127" s="24">
        <v>100921010191</v>
      </c>
      <c r="B127">
        <v>2013</v>
      </c>
      <c r="C127">
        <v>130000000</v>
      </c>
      <c r="D127">
        <v>118870000</v>
      </c>
      <c r="E127">
        <v>8.56</v>
      </c>
      <c r="F127">
        <v>6.49</v>
      </c>
      <c r="G127">
        <v>5.77</v>
      </c>
      <c r="H127">
        <v>4.12</v>
      </c>
      <c r="I127">
        <v>6.02</v>
      </c>
      <c r="J127">
        <v>2.12</v>
      </c>
      <c r="K127">
        <v>0.75</v>
      </c>
      <c r="M127">
        <v>114</v>
      </c>
      <c r="N127">
        <v>8840000</v>
      </c>
      <c r="O127">
        <v>7.0000000000000007E-2</v>
      </c>
    </row>
    <row r="128" spans="1:15">
      <c r="A128" s="24">
        <v>100921010191</v>
      </c>
      <c r="B128">
        <v>2012</v>
      </c>
      <c r="C128">
        <v>109980000</v>
      </c>
      <c r="D128">
        <v>103140000</v>
      </c>
      <c r="E128">
        <v>6.22</v>
      </c>
      <c r="F128">
        <v>4.0999999999999996</v>
      </c>
      <c r="G128">
        <v>3.33</v>
      </c>
      <c r="H128">
        <v>4.38</v>
      </c>
      <c r="I128">
        <v>3.13</v>
      </c>
      <c r="J128">
        <v>4.46</v>
      </c>
      <c r="K128">
        <v>1.65</v>
      </c>
      <c r="M128">
        <v>108</v>
      </c>
      <c r="N128">
        <v>4500000</v>
      </c>
      <c r="O128">
        <v>0.03</v>
      </c>
    </row>
    <row r="129" spans="1:15">
      <c r="A129" s="24">
        <v>104240010189</v>
      </c>
      <c r="B129">
        <v>2014</v>
      </c>
      <c r="C129">
        <v>2503130000</v>
      </c>
      <c r="D129">
        <v>2406200000</v>
      </c>
      <c r="E129">
        <v>3.87</v>
      </c>
      <c r="F129">
        <v>3.52</v>
      </c>
      <c r="G129">
        <v>3.13</v>
      </c>
      <c r="H129">
        <v>10.49</v>
      </c>
      <c r="I129">
        <v>12.73</v>
      </c>
      <c r="J129">
        <v>3.96</v>
      </c>
      <c r="K129">
        <v>2.0499999999999998</v>
      </c>
      <c r="M129">
        <v>55</v>
      </c>
      <c r="N129">
        <v>56490000</v>
      </c>
      <c r="O129">
        <v>0.21</v>
      </c>
    </row>
    <row r="130" spans="1:15">
      <c r="A130" s="24">
        <v>104240010189</v>
      </c>
      <c r="B130">
        <v>2013</v>
      </c>
      <c r="C130">
        <v>2403170000</v>
      </c>
      <c r="D130">
        <v>2315750000</v>
      </c>
      <c r="E130">
        <v>3.64</v>
      </c>
      <c r="F130">
        <v>3.31</v>
      </c>
      <c r="G130">
        <v>2.99</v>
      </c>
      <c r="H130">
        <v>10.34</v>
      </c>
      <c r="I130">
        <v>12.65</v>
      </c>
      <c r="J130">
        <v>3.83</v>
      </c>
      <c r="K130">
        <v>2.42</v>
      </c>
      <c r="M130">
        <v>48</v>
      </c>
      <c r="N130">
        <v>2620000</v>
      </c>
      <c r="O130">
        <v>0.22</v>
      </c>
    </row>
    <row r="131" spans="1:15">
      <c r="A131" s="24">
        <v>104240010189</v>
      </c>
      <c r="B131">
        <v>2012</v>
      </c>
      <c r="C131">
        <v>2051440000</v>
      </c>
      <c r="D131">
        <v>1970190000</v>
      </c>
      <c r="E131">
        <v>3.96</v>
      </c>
      <c r="F131">
        <v>3.67</v>
      </c>
      <c r="G131">
        <v>3.36</v>
      </c>
      <c r="H131">
        <v>11.67</v>
      </c>
      <c r="I131">
        <v>14.21</v>
      </c>
      <c r="J131">
        <v>3.9</v>
      </c>
      <c r="K131">
        <v>2.31</v>
      </c>
      <c r="M131">
        <v>59</v>
      </c>
      <c r="N131">
        <v>29140000</v>
      </c>
      <c r="O131">
        <v>0.21</v>
      </c>
    </row>
    <row r="132" spans="1:15">
      <c r="A132" s="24">
        <v>104240010189</v>
      </c>
      <c r="B132">
        <v>2011</v>
      </c>
      <c r="C132">
        <v>1899560000</v>
      </c>
      <c r="D132">
        <v>1814070000</v>
      </c>
      <c r="E132">
        <v>4.5</v>
      </c>
      <c r="F132">
        <v>4.2300000000000004</v>
      </c>
      <c r="G132">
        <v>3.6</v>
      </c>
      <c r="H132">
        <v>12.47</v>
      </c>
      <c r="I132">
        <v>15.45</v>
      </c>
      <c r="J132">
        <v>3.48</v>
      </c>
      <c r="K132">
        <v>0.45</v>
      </c>
      <c r="M132">
        <v>56</v>
      </c>
      <c r="N132">
        <v>-38620000</v>
      </c>
      <c r="O132">
        <v>0.22</v>
      </c>
    </row>
    <row r="133" spans="1:15">
      <c r="A133" s="24">
        <v>306758020188</v>
      </c>
      <c r="B133">
        <v>2014</v>
      </c>
      <c r="C133">
        <v>540000000</v>
      </c>
      <c r="D133">
        <v>508250000</v>
      </c>
      <c r="E133">
        <v>5.88</v>
      </c>
      <c r="F133">
        <v>5.07</v>
      </c>
      <c r="G133">
        <v>4.29</v>
      </c>
      <c r="H133">
        <v>24.55</v>
      </c>
      <c r="I133">
        <v>33.29</v>
      </c>
      <c r="J133">
        <v>3.75</v>
      </c>
      <c r="K133">
        <v>2.06</v>
      </c>
      <c r="M133">
        <v>58</v>
      </c>
      <c r="N133">
        <v>7290000</v>
      </c>
      <c r="O133">
        <v>0.32</v>
      </c>
    </row>
    <row r="134" spans="1:15">
      <c r="A134" s="24">
        <v>306758020188</v>
      </c>
      <c r="B134">
        <v>2013</v>
      </c>
      <c r="C134">
        <v>500000000</v>
      </c>
      <c r="D134">
        <v>470650000</v>
      </c>
      <c r="E134">
        <v>5.87</v>
      </c>
      <c r="F134">
        <v>5</v>
      </c>
      <c r="G134">
        <v>4.28</v>
      </c>
      <c r="H134">
        <v>25.6</v>
      </c>
      <c r="I134">
        <v>33.159999999999997</v>
      </c>
      <c r="J134">
        <v>3.34</v>
      </c>
      <c r="K134">
        <v>1.43</v>
      </c>
      <c r="M134">
        <v>34</v>
      </c>
      <c r="N134">
        <v>-30140000</v>
      </c>
      <c r="O134">
        <v>0.35</v>
      </c>
    </row>
    <row r="135" spans="1:15">
      <c r="A135" s="24">
        <v>306758020188</v>
      </c>
      <c r="B135">
        <v>2012</v>
      </c>
      <c r="C135">
        <v>445060000</v>
      </c>
      <c r="D135">
        <v>418920000</v>
      </c>
      <c r="E135">
        <v>5.87</v>
      </c>
      <c r="F135">
        <v>4.42</v>
      </c>
      <c r="G135">
        <v>4.2699999999999996</v>
      </c>
      <c r="H135">
        <v>23.13</v>
      </c>
      <c r="I135">
        <v>28.1</v>
      </c>
      <c r="J135">
        <v>1.62</v>
      </c>
      <c r="K135">
        <v>1</v>
      </c>
      <c r="M135">
        <v>15</v>
      </c>
      <c r="O135">
        <v>0.18</v>
      </c>
    </row>
    <row r="136" spans="1:15">
      <c r="A136" s="24">
        <v>501020010192</v>
      </c>
      <c r="B136">
        <v>2015</v>
      </c>
      <c r="C136">
        <v>324840000</v>
      </c>
      <c r="D136">
        <v>271490000</v>
      </c>
      <c r="E136">
        <v>16.420000000000002</v>
      </c>
      <c r="F136">
        <v>8.4</v>
      </c>
      <c r="G136">
        <v>4.4800000000000004</v>
      </c>
      <c r="H136">
        <v>1.71</v>
      </c>
      <c r="I136">
        <v>2</v>
      </c>
      <c r="J136">
        <v>2.35</v>
      </c>
      <c r="K136">
        <v>0.67</v>
      </c>
      <c r="M136">
        <v>374</v>
      </c>
      <c r="N136">
        <v>-17180000</v>
      </c>
      <c r="O136">
        <v>0.19</v>
      </c>
    </row>
    <row r="137" spans="1:15">
      <c r="A137" s="24">
        <v>501020010192</v>
      </c>
      <c r="B137">
        <v>2014</v>
      </c>
      <c r="C137">
        <v>342890000</v>
      </c>
      <c r="D137">
        <v>285960000</v>
      </c>
      <c r="E137">
        <v>16.600000000000001</v>
      </c>
      <c r="F137">
        <v>8.9499999999999993</v>
      </c>
      <c r="G137">
        <v>3.96</v>
      </c>
      <c r="H137">
        <v>1.73</v>
      </c>
      <c r="I137">
        <v>2.0699999999999998</v>
      </c>
      <c r="J137">
        <v>2.46</v>
      </c>
      <c r="K137">
        <v>0.7</v>
      </c>
      <c r="M137">
        <v>321</v>
      </c>
      <c r="N137">
        <v>61120000</v>
      </c>
      <c r="O137">
        <v>0.15</v>
      </c>
    </row>
    <row r="138" spans="1:15">
      <c r="A138" s="24">
        <v>501020010192</v>
      </c>
      <c r="B138">
        <v>2013</v>
      </c>
      <c r="C138">
        <v>312780000</v>
      </c>
      <c r="D138">
        <v>260730000</v>
      </c>
      <c r="E138">
        <v>16.64</v>
      </c>
      <c r="F138">
        <v>9.15</v>
      </c>
      <c r="G138">
        <v>3.8</v>
      </c>
      <c r="H138">
        <v>1.87</v>
      </c>
      <c r="I138">
        <v>2.37</v>
      </c>
      <c r="J138">
        <v>1.83</v>
      </c>
      <c r="K138">
        <v>0.56000000000000005</v>
      </c>
      <c r="M138">
        <v>320</v>
      </c>
      <c r="N138">
        <v>-10110000</v>
      </c>
      <c r="O138">
        <v>0.25</v>
      </c>
    </row>
    <row r="139" spans="1:15">
      <c r="A139" s="24">
        <v>501020010192</v>
      </c>
      <c r="B139">
        <v>2012</v>
      </c>
      <c r="C139">
        <v>302990000</v>
      </c>
      <c r="D139">
        <v>260260000</v>
      </c>
      <c r="E139">
        <v>14.1</v>
      </c>
      <c r="F139">
        <v>8.2200000000000006</v>
      </c>
      <c r="G139">
        <v>4.4800000000000004</v>
      </c>
      <c r="H139">
        <v>2.12</v>
      </c>
      <c r="I139">
        <v>2.62</v>
      </c>
      <c r="J139">
        <v>1.73</v>
      </c>
      <c r="K139">
        <v>0.61</v>
      </c>
      <c r="M139">
        <v>222</v>
      </c>
      <c r="N139">
        <v>57450000</v>
      </c>
      <c r="O139">
        <v>0.3</v>
      </c>
    </row>
    <row r="140" spans="1:15">
      <c r="A140" s="24">
        <v>302672020190</v>
      </c>
      <c r="B140">
        <v>2014</v>
      </c>
      <c r="C140">
        <v>54240000</v>
      </c>
      <c r="D140">
        <v>51260000</v>
      </c>
      <c r="E140">
        <v>5.48</v>
      </c>
      <c r="F140">
        <v>4.66</v>
      </c>
      <c r="G140">
        <v>4.1900000000000004</v>
      </c>
      <c r="H140">
        <v>25.89</v>
      </c>
      <c r="I140">
        <v>36.96</v>
      </c>
      <c r="J140">
        <v>3.12</v>
      </c>
      <c r="K140">
        <v>0.92</v>
      </c>
      <c r="M140">
        <v>46</v>
      </c>
      <c r="N140">
        <v>2440000</v>
      </c>
      <c r="O140">
        <v>0.2</v>
      </c>
    </row>
    <row r="141" spans="1:15">
      <c r="A141" s="24">
        <v>302672020190</v>
      </c>
      <c r="B141">
        <v>2013</v>
      </c>
      <c r="C141">
        <v>53780000</v>
      </c>
      <c r="D141">
        <v>50950000</v>
      </c>
      <c r="E141">
        <v>5.26</v>
      </c>
      <c r="F141">
        <v>4.4800000000000004</v>
      </c>
      <c r="G141">
        <v>4.09</v>
      </c>
      <c r="H141">
        <v>25.82</v>
      </c>
      <c r="I141">
        <v>38.659999999999997</v>
      </c>
      <c r="J141">
        <v>3.38</v>
      </c>
      <c r="K141">
        <v>1.04</v>
      </c>
      <c r="M141">
        <v>45</v>
      </c>
      <c r="N141">
        <v>2180000</v>
      </c>
      <c r="O141">
        <v>0.18</v>
      </c>
    </row>
    <row r="142" spans="1:15">
      <c r="A142" s="24">
        <v>302672020190</v>
      </c>
      <c r="B142">
        <v>2012</v>
      </c>
      <c r="C142">
        <v>47510000</v>
      </c>
      <c r="D142">
        <v>44910000</v>
      </c>
      <c r="E142">
        <v>5.46</v>
      </c>
      <c r="F142">
        <v>4.62</v>
      </c>
      <c r="G142">
        <v>4.2</v>
      </c>
      <c r="H142">
        <v>23.98</v>
      </c>
      <c r="I142">
        <v>38.6</v>
      </c>
      <c r="J142">
        <v>2.58</v>
      </c>
      <c r="K142">
        <v>0.79</v>
      </c>
      <c r="M142">
        <v>51</v>
      </c>
      <c r="O142">
        <v>0.39</v>
      </c>
    </row>
    <row r="143" spans="1:15">
      <c r="A143" s="24">
        <v>202224010194</v>
      </c>
      <c r="B143">
        <v>2014</v>
      </c>
      <c r="C143">
        <v>232920000</v>
      </c>
      <c r="D143">
        <v>212000000</v>
      </c>
      <c r="E143">
        <v>8.98</v>
      </c>
      <c r="F143">
        <v>6.57</v>
      </c>
      <c r="G143">
        <v>4.33</v>
      </c>
      <c r="H143">
        <v>1.94</v>
      </c>
      <c r="I143">
        <v>2.2999999999999998</v>
      </c>
      <c r="J143">
        <v>1.49</v>
      </c>
      <c r="K143">
        <v>0.23</v>
      </c>
      <c r="M143">
        <v>177</v>
      </c>
      <c r="N143">
        <v>2130000</v>
      </c>
      <c r="O143">
        <v>0.17</v>
      </c>
    </row>
    <row r="144" spans="1:15">
      <c r="A144" s="24">
        <v>202224010194</v>
      </c>
      <c r="B144">
        <v>2013</v>
      </c>
      <c r="C144">
        <v>221020000</v>
      </c>
      <c r="D144">
        <v>201940000</v>
      </c>
      <c r="E144">
        <v>8.6300000000000008</v>
      </c>
      <c r="F144">
        <v>6.27</v>
      </c>
      <c r="G144">
        <v>4.08</v>
      </c>
      <c r="H144">
        <v>1.78</v>
      </c>
      <c r="I144">
        <v>2.09</v>
      </c>
      <c r="J144">
        <v>1.41</v>
      </c>
      <c r="K144">
        <v>0.19</v>
      </c>
      <c r="M144">
        <v>160</v>
      </c>
      <c r="N144">
        <v>-2820000</v>
      </c>
      <c r="O144">
        <v>0.16</v>
      </c>
    </row>
    <row r="145" spans="1:16">
      <c r="A145" s="24">
        <v>202224010194</v>
      </c>
      <c r="B145">
        <v>2012</v>
      </c>
      <c r="C145">
        <v>208020000</v>
      </c>
      <c r="D145">
        <v>190950000</v>
      </c>
      <c r="E145">
        <v>8.2100000000000009</v>
      </c>
      <c r="F145">
        <v>6.02</v>
      </c>
      <c r="G145">
        <v>3.85</v>
      </c>
      <c r="H145">
        <v>1.64</v>
      </c>
      <c r="I145">
        <v>1.89</v>
      </c>
      <c r="J145">
        <v>1.35</v>
      </c>
      <c r="K145">
        <v>0.12</v>
      </c>
      <c r="M145">
        <v>154</v>
      </c>
      <c r="O145">
        <v>0.14000000000000001</v>
      </c>
    </row>
    <row r="146" spans="1:16">
      <c r="A146">
        <v>305454020202</v>
      </c>
      <c r="B146">
        <v>2014</v>
      </c>
      <c r="C146">
        <v>90430000</v>
      </c>
      <c r="D146">
        <v>84330000</v>
      </c>
      <c r="E146">
        <v>6.74</v>
      </c>
      <c r="F146">
        <v>4.13</v>
      </c>
      <c r="G146">
        <v>3.65</v>
      </c>
      <c r="H146">
        <v>3.44</v>
      </c>
      <c r="I146">
        <v>3.8</v>
      </c>
      <c r="J146">
        <v>4.22</v>
      </c>
      <c r="K146">
        <v>2.3199999999999998</v>
      </c>
      <c r="L146">
        <v>7.6999999999999999E-2</v>
      </c>
      <c r="M146">
        <v>141</v>
      </c>
      <c r="N146" t="s">
        <v>346</v>
      </c>
      <c r="O146">
        <v>0.1</v>
      </c>
      <c r="P146">
        <v>4.9800000000000004</v>
      </c>
    </row>
    <row r="147" spans="1:16">
      <c r="A147">
        <v>305454020202</v>
      </c>
      <c r="B147">
        <v>2013</v>
      </c>
      <c r="C147">
        <v>85690000</v>
      </c>
      <c r="D147">
        <v>79960000</v>
      </c>
      <c r="E147">
        <v>6.68</v>
      </c>
      <c r="F147">
        <v>3.72</v>
      </c>
      <c r="G147">
        <v>3.49</v>
      </c>
      <c r="H147">
        <v>10.06</v>
      </c>
      <c r="I147">
        <v>3.54</v>
      </c>
      <c r="J147">
        <v>5.24</v>
      </c>
      <c r="K147">
        <v>2.99</v>
      </c>
      <c r="L147">
        <v>8.5999999999999993E-2</v>
      </c>
      <c r="M147">
        <v>136</v>
      </c>
      <c r="N147" t="s">
        <v>346</v>
      </c>
      <c r="O147">
        <v>7.0000000000000007E-2</v>
      </c>
      <c r="P147">
        <v>5.07</v>
      </c>
    </row>
    <row r="148" spans="1:16">
      <c r="A148">
        <v>302695020203</v>
      </c>
      <c r="B148">
        <v>2014</v>
      </c>
      <c r="C148">
        <v>32200000</v>
      </c>
      <c r="D148">
        <v>27310000</v>
      </c>
      <c r="E148">
        <v>15.24</v>
      </c>
      <c r="F148">
        <v>13.16</v>
      </c>
      <c r="G148">
        <v>39.82</v>
      </c>
      <c r="H148">
        <v>27.62</v>
      </c>
      <c r="I148">
        <v>27.92</v>
      </c>
      <c r="J148">
        <v>39.82</v>
      </c>
      <c r="K148">
        <v>4.38</v>
      </c>
      <c r="L148">
        <v>0.03</v>
      </c>
      <c r="M148">
        <v>195</v>
      </c>
      <c r="N148">
        <v>4240000</v>
      </c>
    </row>
    <row r="149" spans="1:16">
      <c r="A149">
        <v>302695020203</v>
      </c>
      <c r="B149">
        <v>2013</v>
      </c>
      <c r="C149">
        <v>26850000</v>
      </c>
      <c r="D149">
        <v>22820000</v>
      </c>
      <c r="E149">
        <v>15</v>
      </c>
      <c r="F149">
        <v>12.69</v>
      </c>
      <c r="G149">
        <v>49.82</v>
      </c>
      <c r="H149">
        <v>27.11</v>
      </c>
      <c r="I149">
        <v>27.25</v>
      </c>
      <c r="J149">
        <v>49.82</v>
      </c>
      <c r="K149">
        <v>4.33</v>
      </c>
      <c r="L149">
        <v>0.01</v>
      </c>
      <c r="M149">
        <v>193</v>
      </c>
      <c r="N149">
        <v>3410000</v>
      </c>
    </row>
    <row r="150" spans="1:16">
      <c r="A150">
        <v>302695020203</v>
      </c>
      <c r="B150">
        <v>2012</v>
      </c>
      <c r="C150">
        <v>19720000</v>
      </c>
      <c r="D150">
        <v>16760000</v>
      </c>
      <c r="E150">
        <v>15</v>
      </c>
      <c r="F150">
        <v>12.62</v>
      </c>
      <c r="G150">
        <v>51.83</v>
      </c>
      <c r="H150">
        <v>48.5</v>
      </c>
      <c r="I150">
        <v>48.48</v>
      </c>
      <c r="J150">
        <v>51.83</v>
      </c>
      <c r="K150">
        <v>5</v>
      </c>
      <c r="L150">
        <v>0.02</v>
      </c>
      <c r="M150">
        <v>214</v>
      </c>
      <c r="N150">
        <v>2490000</v>
      </c>
    </row>
    <row r="151" spans="1:16">
      <c r="A151">
        <v>404721010204</v>
      </c>
      <c r="B151">
        <v>2015</v>
      </c>
      <c r="C151">
        <v>163510000</v>
      </c>
      <c r="D151">
        <v>158760000</v>
      </c>
      <c r="E151">
        <v>2.9</v>
      </c>
      <c r="F151">
        <v>2.64</v>
      </c>
      <c r="G151">
        <v>2.17</v>
      </c>
      <c r="H151">
        <v>14.77</v>
      </c>
      <c r="I151">
        <v>20.79</v>
      </c>
      <c r="J151">
        <v>3.45</v>
      </c>
      <c r="K151">
        <v>2.15</v>
      </c>
      <c r="L151">
        <v>0.18</v>
      </c>
      <c r="M151">
        <v>35</v>
      </c>
      <c r="N151">
        <v>750000</v>
      </c>
      <c r="O151">
        <v>0.25</v>
      </c>
      <c r="P151">
        <v>5.76</v>
      </c>
    </row>
    <row r="152" spans="1:16">
      <c r="A152">
        <v>404721010204</v>
      </c>
      <c r="B152">
        <v>2014</v>
      </c>
      <c r="C152">
        <v>125690000</v>
      </c>
      <c r="D152">
        <v>121880000</v>
      </c>
      <c r="E152">
        <v>3.03</v>
      </c>
      <c r="F152">
        <v>2.76</v>
      </c>
      <c r="G152">
        <v>2.2000000000000002</v>
      </c>
      <c r="H152">
        <v>15.59</v>
      </c>
      <c r="I152">
        <v>20.399999999999999</v>
      </c>
      <c r="J152">
        <v>4.2300000000000004</v>
      </c>
      <c r="K152">
        <v>2.17</v>
      </c>
      <c r="L152">
        <v>0.24</v>
      </c>
      <c r="M152">
        <v>39</v>
      </c>
      <c r="N152">
        <v>2420000</v>
      </c>
      <c r="O152">
        <v>0.3</v>
      </c>
      <c r="P152">
        <v>4.93</v>
      </c>
    </row>
    <row r="153" spans="1:16">
      <c r="A153">
        <v>404721010204</v>
      </c>
      <c r="B153">
        <v>2013</v>
      </c>
      <c r="C153">
        <v>114260000</v>
      </c>
      <c r="D153">
        <v>110850000</v>
      </c>
      <c r="E153">
        <v>2.99</v>
      </c>
      <c r="F153">
        <v>2.7</v>
      </c>
      <c r="G153">
        <v>2.15</v>
      </c>
      <c r="H153">
        <v>14.96</v>
      </c>
      <c r="I153">
        <v>19.62</v>
      </c>
      <c r="J153">
        <v>4.21</v>
      </c>
      <c r="K153">
        <v>2.16</v>
      </c>
      <c r="L153">
        <v>0.24</v>
      </c>
      <c r="M153">
        <v>42</v>
      </c>
      <c r="N153" t="s">
        <v>346</v>
      </c>
      <c r="O153">
        <v>0.3</v>
      </c>
      <c r="P153">
        <v>4.93</v>
      </c>
    </row>
    <row r="154" spans="1:16">
      <c r="A154">
        <v>201519020205</v>
      </c>
      <c r="B154">
        <v>2015</v>
      </c>
      <c r="C154">
        <v>41460000</v>
      </c>
      <c r="D154">
        <v>33480000</v>
      </c>
      <c r="E154">
        <v>19.23</v>
      </c>
      <c r="F154" t="s">
        <v>346</v>
      </c>
      <c r="G154">
        <v>10.81</v>
      </c>
      <c r="H154">
        <v>12.61</v>
      </c>
      <c r="I154">
        <v>18.14</v>
      </c>
      <c r="J154">
        <v>3.24</v>
      </c>
      <c r="K154">
        <v>1.99</v>
      </c>
      <c r="L154" t="s">
        <v>346</v>
      </c>
      <c r="M154">
        <v>249</v>
      </c>
      <c r="N154">
        <v>-7810000</v>
      </c>
      <c r="O154">
        <v>0.4</v>
      </c>
      <c r="P154">
        <v>4.8600000000000003</v>
      </c>
    </row>
    <row r="155" spans="1:16">
      <c r="A155">
        <v>201519020205</v>
      </c>
      <c r="B155">
        <v>2014</v>
      </c>
      <c r="C155">
        <v>33220000</v>
      </c>
      <c r="D155">
        <v>27150000</v>
      </c>
      <c r="E155">
        <v>18.28</v>
      </c>
      <c r="F155" t="s">
        <v>346</v>
      </c>
      <c r="G155">
        <v>11.46</v>
      </c>
      <c r="H155">
        <v>16.48</v>
      </c>
      <c r="I155">
        <v>17.760000000000002</v>
      </c>
      <c r="J155">
        <v>13.52</v>
      </c>
      <c r="K155">
        <v>5.99</v>
      </c>
      <c r="L155" t="s">
        <v>346</v>
      </c>
      <c r="M155">
        <v>226</v>
      </c>
      <c r="N155">
        <v>2690000</v>
      </c>
      <c r="O155" t="s">
        <v>346</v>
      </c>
      <c r="P155" t="s">
        <v>346</v>
      </c>
    </row>
    <row r="156" spans="1:16">
      <c r="A156">
        <v>201519020205</v>
      </c>
      <c r="B156">
        <v>2013</v>
      </c>
      <c r="C156">
        <v>29000000</v>
      </c>
      <c r="D156">
        <v>23780000</v>
      </c>
      <c r="E156">
        <v>18</v>
      </c>
      <c r="F156" t="s">
        <v>346</v>
      </c>
      <c r="G156">
        <v>10.85</v>
      </c>
      <c r="H156">
        <v>15.32</v>
      </c>
      <c r="I156">
        <v>16.72</v>
      </c>
      <c r="J156">
        <v>11.6</v>
      </c>
      <c r="K156">
        <v>4.75</v>
      </c>
      <c r="L156" t="s">
        <v>346</v>
      </c>
      <c r="M156">
        <v>250</v>
      </c>
      <c r="N156" t="s">
        <v>346</v>
      </c>
      <c r="O156" t="s">
        <v>346</v>
      </c>
      <c r="P156" t="s">
        <v>346</v>
      </c>
    </row>
    <row r="157" spans="1:16">
      <c r="A157">
        <v>203629020206</v>
      </c>
      <c r="B157">
        <v>2015</v>
      </c>
      <c r="C157">
        <v>35230000</v>
      </c>
      <c r="D157">
        <v>26230000</v>
      </c>
      <c r="E157">
        <v>24.41</v>
      </c>
      <c r="F157">
        <v>16.27</v>
      </c>
      <c r="G157">
        <v>13.51</v>
      </c>
      <c r="H157">
        <v>15.28</v>
      </c>
      <c r="I157">
        <v>15.97</v>
      </c>
      <c r="J157">
        <v>3.09</v>
      </c>
      <c r="K157">
        <v>1.6</v>
      </c>
      <c r="L157">
        <v>0.01</v>
      </c>
      <c r="M157">
        <v>246</v>
      </c>
      <c r="N157">
        <v>4760000</v>
      </c>
      <c r="O157">
        <v>0.25</v>
      </c>
      <c r="P157">
        <v>6.03</v>
      </c>
    </row>
    <row r="158" spans="1:16">
      <c r="A158">
        <v>203629020206</v>
      </c>
      <c r="B158">
        <v>2014</v>
      </c>
      <c r="C158">
        <v>30360000</v>
      </c>
      <c r="D158">
        <v>22700000</v>
      </c>
      <c r="E158">
        <v>25.22</v>
      </c>
      <c r="F158">
        <v>15.9</v>
      </c>
      <c r="G158">
        <v>14.89</v>
      </c>
      <c r="H158">
        <v>15.45</v>
      </c>
      <c r="I158">
        <v>17.690000000000001</v>
      </c>
      <c r="J158">
        <v>3.08</v>
      </c>
      <c r="K158">
        <v>1.25</v>
      </c>
      <c r="L158">
        <v>0.01</v>
      </c>
      <c r="M158">
        <v>218</v>
      </c>
      <c r="N158">
        <v>4620000</v>
      </c>
      <c r="O158">
        <v>0.22</v>
      </c>
      <c r="P158">
        <v>16.29</v>
      </c>
    </row>
    <row r="159" spans="1:16">
      <c r="A159">
        <v>203629020206</v>
      </c>
      <c r="B159">
        <v>2013</v>
      </c>
      <c r="C159">
        <v>24470000</v>
      </c>
      <c r="D159">
        <v>17980000</v>
      </c>
      <c r="E159">
        <v>26.52</v>
      </c>
      <c r="F159">
        <v>19.32</v>
      </c>
      <c r="G159">
        <v>16.8</v>
      </c>
      <c r="H159">
        <v>33.65</v>
      </c>
      <c r="I159">
        <v>35.130000000000003</v>
      </c>
      <c r="J159">
        <v>19.23</v>
      </c>
      <c r="K159">
        <v>7.2</v>
      </c>
      <c r="L159">
        <v>0.01</v>
      </c>
      <c r="M159">
        <v>219</v>
      </c>
      <c r="N159">
        <v>4430000</v>
      </c>
      <c r="O159">
        <v>0.17</v>
      </c>
      <c r="P159">
        <v>7.57</v>
      </c>
    </row>
    <row r="160" spans="1:16">
      <c r="A160">
        <v>507639020207</v>
      </c>
      <c r="B160">
        <v>2015</v>
      </c>
      <c r="C160">
        <v>109870000</v>
      </c>
      <c r="D160">
        <v>102230000</v>
      </c>
      <c r="E160">
        <v>6.95</v>
      </c>
      <c r="F160">
        <v>4.99</v>
      </c>
      <c r="G160">
        <v>3.82</v>
      </c>
      <c r="H160">
        <v>8.42</v>
      </c>
      <c r="I160">
        <v>9.6300000000000008</v>
      </c>
      <c r="J160">
        <v>3.48</v>
      </c>
      <c r="K160">
        <v>1.58</v>
      </c>
      <c r="L160">
        <v>0.124</v>
      </c>
      <c r="M160">
        <v>68</v>
      </c>
      <c r="N160">
        <v>5100000</v>
      </c>
      <c r="O160">
        <v>0.14000000000000001</v>
      </c>
      <c r="P160">
        <v>4.28</v>
      </c>
    </row>
    <row r="161" spans="1:18">
      <c r="A161">
        <v>507639020207</v>
      </c>
      <c r="B161">
        <v>2014</v>
      </c>
      <c r="C161">
        <v>104690000</v>
      </c>
      <c r="D161">
        <v>97840000</v>
      </c>
      <c r="E161">
        <v>6.54</v>
      </c>
      <c r="F161">
        <v>4.46</v>
      </c>
      <c r="G161">
        <v>3.51</v>
      </c>
      <c r="H161">
        <v>8.48</v>
      </c>
      <c r="I161">
        <v>10.74</v>
      </c>
      <c r="J161">
        <v>2.2599999999999998</v>
      </c>
      <c r="K161">
        <v>0.06</v>
      </c>
      <c r="L161">
        <v>7.9000000000000001E-2</v>
      </c>
      <c r="M161">
        <v>35</v>
      </c>
      <c r="N161" t="s">
        <v>346</v>
      </c>
      <c r="O161">
        <v>0.26</v>
      </c>
      <c r="P161">
        <v>4.7</v>
      </c>
    </row>
    <row r="162" spans="1:18">
      <c r="A162">
        <v>202224020208</v>
      </c>
      <c r="B162">
        <v>2015</v>
      </c>
      <c r="C162">
        <v>60000000</v>
      </c>
      <c r="D162">
        <v>56800000</v>
      </c>
      <c r="E162">
        <v>1.79</v>
      </c>
      <c r="F162">
        <v>5.33</v>
      </c>
      <c r="G162">
        <v>2.98</v>
      </c>
      <c r="H162">
        <v>5.6</v>
      </c>
      <c r="I162">
        <v>6.72</v>
      </c>
      <c r="J162">
        <v>3.41</v>
      </c>
      <c r="K162">
        <v>0.48</v>
      </c>
      <c r="L162" t="s">
        <v>346</v>
      </c>
      <c r="M162">
        <v>92</v>
      </c>
      <c r="N162" t="s">
        <v>346</v>
      </c>
      <c r="O162">
        <v>0.19</v>
      </c>
      <c r="P162">
        <v>5</v>
      </c>
      <c r="Q162">
        <v>30</v>
      </c>
      <c r="R162" t="s">
        <v>346</v>
      </c>
    </row>
    <row r="163" spans="1:18">
      <c r="A163" s="24">
        <v>202224020208</v>
      </c>
      <c r="B163">
        <v>2014</v>
      </c>
      <c r="C163">
        <v>42000000</v>
      </c>
      <c r="D163">
        <v>38990000</v>
      </c>
      <c r="E163">
        <v>1.67</v>
      </c>
      <c r="F163">
        <v>7.17</v>
      </c>
      <c r="G163">
        <v>3.98</v>
      </c>
      <c r="H163">
        <v>5.96</v>
      </c>
      <c r="I163">
        <v>7.33</v>
      </c>
      <c r="J163">
        <v>2.96</v>
      </c>
      <c r="K163">
        <v>0.87</v>
      </c>
      <c r="L163" t="s">
        <v>346</v>
      </c>
      <c r="M163">
        <v>100</v>
      </c>
      <c r="N163" t="s">
        <v>346</v>
      </c>
      <c r="O163">
        <v>0.22</v>
      </c>
      <c r="P163">
        <v>5</v>
      </c>
      <c r="Q163" t="s">
        <v>346</v>
      </c>
      <c r="R163" t="s">
        <v>346</v>
      </c>
    </row>
    <row r="164" spans="1:18">
      <c r="A164" s="24">
        <v>202224020208</v>
      </c>
      <c r="B164">
        <v>2013</v>
      </c>
      <c r="C164">
        <v>39500000</v>
      </c>
      <c r="D164">
        <v>36920000</v>
      </c>
      <c r="E164">
        <v>1.37</v>
      </c>
      <c r="F164">
        <v>6.53</v>
      </c>
      <c r="G164">
        <v>3.47</v>
      </c>
      <c r="H164">
        <v>5.52</v>
      </c>
      <c r="I164">
        <v>6.65</v>
      </c>
      <c r="J164">
        <v>2.59</v>
      </c>
      <c r="K164">
        <v>0.66</v>
      </c>
      <c r="L164" t="s">
        <v>346</v>
      </c>
      <c r="M164">
        <v>93</v>
      </c>
      <c r="N164" t="s">
        <v>346</v>
      </c>
      <c r="O164">
        <v>0.19</v>
      </c>
      <c r="P164">
        <v>5.0599999999999996</v>
      </c>
      <c r="Q164" t="s">
        <v>346</v>
      </c>
      <c r="R164" t="s">
        <v>346</v>
      </c>
    </row>
    <row r="165" spans="1:18">
      <c r="A165" s="24">
        <v>302654020201</v>
      </c>
      <c r="B165">
        <v>2014</v>
      </c>
      <c r="C165">
        <v>569490000</v>
      </c>
      <c r="D165">
        <v>472730000</v>
      </c>
      <c r="E165">
        <v>16.989999999999998</v>
      </c>
      <c r="F165">
        <v>15.31</v>
      </c>
      <c r="G165">
        <v>14.93</v>
      </c>
      <c r="H165">
        <v>42.18</v>
      </c>
      <c r="I165">
        <v>51.56</v>
      </c>
      <c r="J165">
        <v>4.5199999999999996</v>
      </c>
      <c r="K165">
        <v>1.68</v>
      </c>
      <c r="L165" t="s">
        <v>346</v>
      </c>
      <c r="M165">
        <v>116</v>
      </c>
      <c r="N165" t="s">
        <v>346</v>
      </c>
      <c r="O165">
        <v>0.21</v>
      </c>
      <c r="P165">
        <v>40.049999999999997</v>
      </c>
    </row>
    <row r="166" spans="1:18">
      <c r="A166" s="24">
        <v>302654020201</v>
      </c>
      <c r="B166">
        <v>2013</v>
      </c>
      <c r="C166">
        <v>459400000</v>
      </c>
      <c r="D166">
        <v>420900000</v>
      </c>
      <c r="E166">
        <v>8.3800000000000008</v>
      </c>
      <c r="F166">
        <v>5.84</v>
      </c>
      <c r="G166">
        <v>4.96</v>
      </c>
      <c r="H166" t="s">
        <v>346</v>
      </c>
      <c r="I166" t="s">
        <v>346</v>
      </c>
      <c r="J166" t="s">
        <v>346</v>
      </c>
      <c r="K166" t="s">
        <v>346</v>
      </c>
      <c r="L166" t="s">
        <v>346</v>
      </c>
      <c r="M166" t="s">
        <v>346</v>
      </c>
      <c r="N166" t="s">
        <v>346</v>
      </c>
      <c r="O166" t="s">
        <v>346</v>
      </c>
      <c r="P166" t="s">
        <v>346</v>
      </c>
    </row>
    <row r="167" spans="1:18">
      <c r="A167" s="24">
        <v>302654020201</v>
      </c>
      <c r="B167">
        <v>2012</v>
      </c>
      <c r="C167">
        <v>248060000</v>
      </c>
      <c r="D167">
        <v>194620000</v>
      </c>
      <c r="E167">
        <v>21.54</v>
      </c>
      <c r="F167">
        <v>18.89</v>
      </c>
      <c r="G167">
        <v>16.18</v>
      </c>
      <c r="H167">
        <v>28.18</v>
      </c>
      <c r="I167">
        <v>29.5</v>
      </c>
      <c r="J167">
        <v>3.09</v>
      </c>
      <c r="K167">
        <v>2.19</v>
      </c>
      <c r="L167" t="s">
        <v>346</v>
      </c>
      <c r="M167">
        <v>182</v>
      </c>
      <c r="N167">
        <v>42860000</v>
      </c>
      <c r="O167">
        <v>0.2</v>
      </c>
      <c r="P167">
        <v>7.01</v>
      </c>
    </row>
    <row r="168" spans="1:18">
      <c r="A168" s="24">
        <v>302654020201</v>
      </c>
      <c r="B168">
        <v>2011</v>
      </c>
      <c r="C168">
        <v>228560000</v>
      </c>
      <c r="D168">
        <v>177700000</v>
      </c>
      <c r="E168">
        <v>22.25</v>
      </c>
      <c r="F168">
        <v>19.66</v>
      </c>
      <c r="G168">
        <v>17.260000000000002</v>
      </c>
      <c r="H168">
        <v>36.64</v>
      </c>
      <c r="I168">
        <v>38.869999999999997</v>
      </c>
      <c r="J168">
        <v>4.79</v>
      </c>
      <c r="K168">
        <v>1.1499999999999999</v>
      </c>
      <c r="L168" t="s">
        <v>346</v>
      </c>
      <c r="M168">
        <v>186</v>
      </c>
      <c r="N168">
        <v>36590000</v>
      </c>
      <c r="O168">
        <v>0.19</v>
      </c>
      <c r="P168">
        <v>8.25</v>
      </c>
    </row>
    <row r="169" spans="1:18">
      <c r="A169" s="24">
        <v>302663020209</v>
      </c>
      <c r="B169">
        <v>2014</v>
      </c>
      <c r="C169">
        <v>32000000</v>
      </c>
      <c r="D169">
        <v>25900000</v>
      </c>
      <c r="E169">
        <v>19.059999999999999</v>
      </c>
      <c r="F169">
        <v>15.94</v>
      </c>
      <c r="G169">
        <v>12.31</v>
      </c>
      <c r="H169">
        <v>18.78</v>
      </c>
      <c r="I169">
        <v>30.19</v>
      </c>
      <c r="J169">
        <v>2.33</v>
      </c>
      <c r="K169">
        <v>0.86</v>
      </c>
      <c r="M169">
        <v>191</v>
      </c>
      <c r="N169">
        <v>950000</v>
      </c>
      <c r="O169">
        <v>0.38</v>
      </c>
      <c r="P169">
        <v>0.83</v>
      </c>
    </row>
    <row r="170" spans="1:18">
      <c r="A170" s="24">
        <v>302663020209</v>
      </c>
      <c r="B170">
        <v>2013</v>
      </c>
      <c r="C170">
        <v>20000000</v>
      </c>
      <c r="D170">
        <v>15200000</v>
      </c>
      <c r="E170">
        <v>24</v>
      </c>
      <c r="F170">
        <v>20.98</v>
      </c>
      <c r="G170">
        <v>15.2</v>
      </c>
      <c r="H170">
        <v>21.92</v>
      </c>
      <c r="I170">
        <v>30.25</v>
      </c>
      <c r="J170">
        <v>2.2799999999999998</v>
      </c>
      <c r="K170">
        <v>0.65</v>
      </c>
      <c r="M170">
        <v>214</v>
      </c>
      <c r="N170">
        <v>-1280000</v>
      </c>
      <c r="O170">
        <v>0.54</v>
      </c>
    </row>
    <row r="171" spans="1:18">
      <c r="A171" s="24">
        <v>302663020209</v>
      </c>
      <c r="B171">
        <v>2012</v>
      </c>
      <c r="C171">
        <v>10500000</v>
      </c>
      <c r="D171">
        <v>8190000</v>
      </c>
      <c r="E171">
        <v>22</v>
      </c>
      <c r="F171">
        <v>18.71</v>
      </c>
      <c r="G171">
        <v>18.71</v>
      </c>
      <c r="H171">
        <v>17.09</v>
      </c>
      <c r="I171">
        <v>19.649999999999999</v>
      </c>
      <c r="J171">
        <v>6.17</v>
      </c>
      <c r="K171">
        <v>2.0299999999999998</v>
      </c>
      <c r="M171">
        <v>283</v>
      </c>
    </row>
    <row r="172" spans="1:18">
      <c r="A172" s="24">
        <v>404751020210</v>
      </c>
      <c r="B172">
        <v>2014</v>
      </c>
      <c r="C172">
        <v>303870000</v>
      </c>
      <c r="D172">
        <v>292660000</v>
      </c>
      <c r="E172">
        <v>3.69</v>
      </c>
      <c r="F172">
        <v>2.0099999999999998</v>
      </c>
      <c r="G172">
        <v>2</v>
      </c>
      <c r="H172">
        <v>14.57</v>
      </c>
      <c r="I172">
        <v>22.37</v>
      </c>
      <c r="J172">
        <v>2.68</v>
      </c>
      <c r="K172">
        <v>1.57</v>
      </c>
      <c r="M172">
        <v>29</v>
      </c>
      <c r="N172">
        <v>-5230000</v>
      </c>
      <c r="O172">
        <v>0.27</v>
      </c>
    </row>
    <row r="173" spans="1:18">
      <c r="A173" s="24">
        <v>404751020210</v>
      </c>
      <c r="B173">
        <v>2013</v>
      </c>
      <c r="C173">
        <v>241440000</v>
      </c>
      <c r="D173">
        <v>233740000</v>
      </c>
      <c r="E173">
        <v>3.19</v>
      </c>
      <c r="F173">
        <v>1.82</v>
      </c>
      <c r="G173">
        <v>1.82</v>
      </c>
      <c r="H173">
        <v>12.36</v>
      </c>
      <c r="I173">
        <v>18.45</v>
      </c>
      <c r="J173">
        <v>2.34</v>
      </c>
      <c r="K173">
        <v>1.87</v>
      </c>
      <c r="M173">
        <v>27</v>
      </c>
      <c r="N173">
        <v>4200000</v>
      </c>
      <c r="O173">
        <v>0</v>
      </c>
    </row>
    <row r="174" spans="1:18">
      <c r="A174" s="24">
        <v>404751020210</v>
      </c>
      <c r="B174">
        <v>2012</v>
      </c>
      <c r="C174">
        <v>185000000</v>
      </c>
      <c r="D174">
        <v>177950000</v>
      </c>
      <c r="E174">
        <v>3.81</v>
      </c>
      <c r="F174">
        <v>2.36</v>
      </c>
      <c r="G174">
        <v>2.36</v>
      </c>
      <c r="H174">
        <v>13.61</v>
      </c>
      <c r="I174">
        <v>18.940000000000001</v>
      </c>
      <c r="J174">
        <v>3.09</v>
      </c>
      <c r="K174">
        <v>2.1</v>
      </c>
      <c r="M174">
        <v>36</v>
      </c>
      <c r="O174">
        <v>0</v>
      </c>
    </row>
    <row r="175" spans="1:18">
      <c r="A175" s="24">
        <v>302663020193</v>
      </c>
      <c r="B175">
        <v>2014</v>
      </c>
      <c r="C175">
        <v>57550000</v>
      </c>
      <c r="D175">
        <v>46630000</v>
      </c>
      <c r="E175">
        <v>18.989999999999998</v>
      </c>
      <c r="F175">
        <v>17.8</v>
      </c>
      <c r="G175">
        <v>17.37</v>
      </c>
      <c r="H175">
        <v>99.97</v>
      </c>
      <c r="I175">
        <v>133.76</v>
      </c>
      <c r="J175">
        <v>6.32</v>
      </c>
      <c r="K175">
        <v>2.69</v>
      </c>
      <c r="L175">
        <v>0.06</v>
      </c>
      <c r="M175">
        <v>75</v>
      </c>
      <c r="N175">
        <v>9320000</v>
      </c>
      <c r="O175">
        <v>0.11</v>
      </c>
    </row>
    <row r="176" spans="1:18">
      <c r="A176" s="24">
        <v>302663020193</v>
      </c>
      <c r="B176">
        <v>2013</v>
      </c>
      <c r="C176">
        <v>50240000</v>
      </c>
      <c r="D176">
        <v>40190000</v>
      </c>
      <c r="E176">
        <v>20</v>
      </c>
      <c r="F176">
        <v>18.48</v>
      </c>
      <c r="G176">
        <v>18.48</v>
      </c>
      <c r="H176">
        <v>91.9</v>
      </c>
      <c r="I176">
        <v>94.5</v>
      </c>
      <c r="J176">
        <v>31.23</v>
      </c>
      <c r="K176">
        <v>12.66</v>
      </c>
      <c r="L176">
        <v>0.05</v>
      </c>
      <c r="M176">
        <v>77</v>
      </c>
      <c r="N176">
        <v>7900000</v>
      </c>
    </row>
    <row r="177" spans="1:18">
      <c r="A177" s="24">
        <v>302663020193</v>
      </c>
      <c r="B177">
        <v>2012</v>
      </c>
      <c r="C177">
        <v>48630000</v>
      </c>
      <c r="D177">
        <v>38910000</v>
      </c>
      <c r="E177">
        <v>20</v>
      </c>
      <c r="F177">
        <v>18.86</v>
      </c>
      <c r="G177">
        <v>18.86</v>
      </c>
      <c r="H177">
        <v>186.61</v>
      </c>
      <c r="I177">
        <v>190.6</v>
      </c>
      <c r="J177">
        <v>45.41</v>
      </c>
      <c r="K177">
        <v>21.23</v>
      </c>
      <c r="L177">
        <v>0.06</v>
      </c>
      <c r="M177">
        <v>73</v>
      </c>
    </row>
    <row r="178" spans="1:18">
      <c r="A178" s="24">
        <v>201555020263</v>
      </c>
      <c r="B178">
        <v>2014</v>
      </c>
      <c r="C178">
        <v>1211520000</v>
      </c>
      <c r="D178">
        <v>1150940000</v>
      </c>
      <c r="E178">
        <v>5</v>
      </c>
      <c r="F178">
        <v>4.46</v>
      </c>
      <c r="G178">
        <v>3.54</v>
      </c>
      <c r="H178">
        <v>22.84</v>
      </c>
      <c r="I178">
        <v>20.91</v>
      </c>
      <c r="J178">
        <v>3.75</v>
      </c>
      <c r="K178">
        <v>1.37</v>
      </c>
      <c r="L178">
        <v>0.06</v>
      </c>
      <c r="M178">
        <v>33</v>
      </c>
      <c r="N178">
        <v>29940000</v>
      </c>
      <c r="O178">
        <v>0.16</v>
      </c>
      <c r="P178">
        <v>4.87</v>
      </c>
      <c r="Q178">
        <v>13</v>
      </c>
      <c r="R178">
        <v>26</v>
      </c>
    </row>
    <row r="179" spans="1:18">
      <c r="A179" s="24">
        <v>201555020263</v>
      </c>
      <c r="B179">
        <v>2013</v>
      </c>
      <c r="C179">
        <v>974830000</v>
      </c>
      <c r="D179">
        <v>927450000</v>
      </c>
      <c r="E179">
        <v>4.8600000000000003</v>
      </c>
      <c r="F179">
        <v>4.25</v>
      </c>
      <c r="G179">
        <v>3.94</v>
      </c>
      <c r="H179">
        <v>40.799999999999997</v>
      </c>
      <c r="I179">
        <v>42.07</v>
      </c>
      <c r="J179">
        <v>4.5199999999999996</v>
      </c>
      <c r="K179">
        <v>1.63</v>
      </c>
      <c r="L179">
        <v>0.02</v>
      </c>
      <c r="M179">
        <v>37</v>
      </c>
      <c r="O179">
        <v>0.1</v>
      </c>
      <c r="P179">
        <v>13.92</v>
      </c>
      <c r="Q179">
        <v>13</v>
      </c>
      <c r="R179">
        <v>27</v>
      </c>
    </row>
    <row r="180" spans="1:18">
      <c r="A180" s="24">
        <v>302626020195</v>
      </c>
      <c r="B180">
        <v>2014</v>
      </c>
      <c r="C180">
        <v>30390000</v>
      </c>
      <c r="D180">
        <v>20580000</v>
      </c>
      <c r="E180">
        <v>32.29</v>
      </c>
      <c r="F180">
        <v>12.23</v>
      </c>
      <c r="G180">
        <v>10.89</v>
      </c>
      <c r="H180">
        <v>5.47</v>
      </c>
      <c r="I180">
        <v>6.01</v>
      </c>
      <c r="J180">
        <v>3.5</v>
      </c>
      <c r="K180">
        <v>1.1100000000000001</v>
      </c>
      <c r="L180">
        <v>7.0000000000000007E-2</v>
      </c>
      <c r="M180">
        <v>503.65</v>
      </c>
      <c r="N180">
        <v>-15700000</v>
      </c>
      <c r="O180">
        <v>0.12</v>
      </c>
    </row>
    <row r="181" spans="1:18">
      <c r="A181" s="24">
        <v>302626020195</v>
      </c>
      <c r="B181">
        <v>2013</v>
      </c>
      <c r="C181">
        <v>25450000</v>
      </c>
      <c r="D181">
        <v>17580000</v>
      </c>
      <c r="E181">
        <v>30.92</v>
      </c>
      <c r="F181">
        <v>8.9700000000000006</v>
      </c>
      <c r="G181">
        <v>7.78</v>
      </c>
      <c r="H181">
        <v>7.96</v>
      </c>
      <c r="I181">
        <v>8.7200000000000006</v>
      </c>
      <c r="J181">
        <v>2.2400000000000002</v>
      </c>
      <c r="K181">
        <v>0.93</v>
      </c>
      <c r="L181">
        <v>0.1</v>
      </c>
      <c r="M181">
        <v>198.09</v>
      </c>
      <c r="O181">
        <v>0.15</v>
      </c>
    </row>
    <row r="182" spans="1:18">
      <c r="A182" s="24">
        <v>552756010254</v>
      </c>
      <c r="B182">
        <v>2014</v>
      </c>
      <c r="C182">
        <v>26150000</v>
      </c>
      <c r="D182">
        <v>22700000</v>
      </c>
      <c r="E182">
        <v>13.18</v>
      </c>
      <c r="F182">
        <v>11.64</v>
      </c>
      <c r="G182">
        <v>18</v>
      </c>
      <c r="H182">
        <v>18.8</v>
      </c>
      <c r="I182">
        <v>18.27</v>
      </c>
      <c r="J182">
        <v>3.82</v>
      </c>
      <c r="K182">
        <v>1.05</v>
      </c>
      <c r="L182">
        <v>0.08</v>
      </c>
      <c r="M182">
        <v>107</v>
      </c>
      <c r="N182">
        <v>2100000</v>
      </c>
      <c r="O182">
        <v>0.14000000000000001</v>
      </c>
    </row>
    <row r="183" spans="1:18">
      <c r="A183" s="24">
        <v>552756010254</v>
      </c>
      <c r="B183">
        <v>2013</v>
      </c>
      <c r="C183">
        <v>19740000</v>
      </c>
      <c r="D183">
        <v>17200000</v>
      </c>
      <c r="E183">
        <v>12.88</v>
      </c>
      <c r="F183">
        <v>10.83</v>
      </c>
      <c r="G183">
        <v>8.98</v>
      </c>
      <c r="H183">
        <v>14.67</v>
      </c>
      <c r="I183">
        <v>12.98</v>
      </c>
      <c r="J183">
        <v>4.2300000000000004</v>
      </c>
      <c r="K183">
        <v>1.19</v>
      </c>
      <c r="L183">
        <v>0.09</v>
      </c>
      <c r="M183">
        <v>125</v>
      </c>
      <c r="N183">
        <v>1460000</v>
      </c>
      <c r="O183">
        <v>0.11</v>
      </c>
    </row>
    <row r="184" spans="1:18">
      <c r="A184" s="24">
        <v>552756010254</v>
      </c>
      <c r="B184">
        <v>2012</v>
      </c>
      <c r="C184">
        <v>15250000</v>
      </c>
      <c r="D184">
        <v>13550000</v>
      </c>
      <c r="E184">
        <v>11.15</v>
      </c>
      <c r="F184">
        <v>7.28</v>
      </c>
      <c r="G184">
        <v>7</v>
      </c>
      <c r="H184">
        <v>16.5</v>
      </c>
      <c r="I184">
        <v>16.04</v>
      </c>
      <c r="J184">
        <v>43.02</v>
      </c>
      <c r="K184">
        <v>12.67</v>
      </c>
      <c r="L184">
        <v>0.09</v>
      </c>
      <c r="M184">
        <v>150</v>
      </c>
    </row>
    <row r="185" spans="1:18">
      <c r="A185" s="24">
        <v>557364010265</v>
      </c>
      <c r="B185">
        <v>2015</v>
      </c>
      <c r="C185">
        <v>1988520000</v>
      </c>
      <c r="D185">
        <v>1872920000</v>
      </c>
      <c r="E185">
        <v>5.81</v>
      </c>
      <c r="F185">
        <v>4.95</v>
      </c>
      <c r="G185">
        <v>5.22</v>
      </c>
      <c r="H185">
        <v>14.87</v>
      </c>
      <c r="I185">
        <v>16</v>
      </c>
      <c r="J185">
        <v>9.9</v>
      </c>
      <c r="K185">
        <v>1.1299999999999999</v>
      </c>
      <c r="L185">
        <v>0.02</v>
      </c>
      <c r="M185">
        <v>108</v>
      </c>
      <c r="N185">
        <v>12150000</v>
      </c>
      <c r="O185">
        <v>0.09</v>
      </c>
    </row>
    <row r="186" spans="1:18">
      <c r="A186" s="24">
        <v>557364010265</v>
      </c>
      <c r="B186">
        <v>2014</v>
      </c>
      <c r="C186">
        <v>1811110000</v>
      </c>
      <c r="D186">
        <v>1712470000</v>
      </c>
      <c r="E186">
        <v>5.45</v>
      </c>
      <c r="F186">
        <v>4.53</v>
      </c>
      <c r="G186">
        <v>4.67</v>
      </c>
      <c r="H186">
        <v>13.87</v>
      </c>
      <c r="I186">
        <v>15</v>
      </c>
      <c r="J186">
        <v>8.6199999999999992</v>
      </c>
      <c r="K186">
        <v>1.18</v>
      </c>
      <c r="L186">
        <v>0.03</v>
      </c>
      <c r="M186">
        <v>98</v>
      </c>
      <c r="N186">
        <v>18840000</v>
      </c>
      <c r="O186">
        <v>0.1</v>
      </c>
    </row>
    <row r="187" spans="1:18">
      <c r="A187" s="24">
        <v>557364010265</v>
      </c>
      <c r="B187">
        <v>2013</v>
      </c>
      <c r="C187">
        <v>1690290000</v>
      </c>
      <c r="D187">
        <v>1585300000</v>
      </c>
      <c r="E187">
        <v>6.21</v>
      </c>
      <c r="F187">
        <v>5.3</v>
      </c>
      <c r="G187">
        <v>4.67</v>
      </c>
      <c r="H187">
        <v>14.79</v>
      </c>
      <c r="I187">
        <v>17.37</v>
      </c>
      <c r="J187">
        <v>8.19</v>
      </c>
      <c r="K187">
        <v>1.06</v>
      </c>
      <c r="L187">
        <v>0.02</v>
      </c>
      <c r="M187">
        <v>85</v>
      </c>
      <c r="N187">
        <v>93490000</v>
      </c>
      <c r="O187">
        <v>0.1</v>
      </c>
    </row>
    <row r="188" spans="1:18">
      <c r="A188" s="24">
        <v>557364010265</v>
      </c>
      <c r="B188">
        <v>2012</v>
      </c>
      <c r="C188">
        <v>1512130000</v>
      </c>
      <c r="D188">
        <v>1436990000</v>
      </c>
      <c r="E188">
        <v>4.97</v>
      </c>
      <c r="F188">
        <v>3.97</v>
      </c>
      <c r="G188">
        <v>3.97</v>
      </c>
      <c r="H188">
        <v>11.79</v>
      </c>
      <c r="I188">
        <v>14.94</v>
      </c>
      <c r="J188">
        <v>4.45</v>
      </c>
      <c r="K188">
        <v>0.6</v>
      </c>
      <c r="L188">
        <v>0.03</v>
      </c>
      <c r="M188">
        <v>91</v>
      </c>
      <c r="N188">
        <v>5410000</v>
      </c>
      <c r="O188">
        <v>0.2</v>
      </c>
    </row>
    <row r="189" spans="1:18">
      <c r="A189" s="24">
        <v>557364010265</v>
      </c>
      <c r="B189">
        <v>2011</v>
      </c>
      <c r="C189">
        <v>1372670000</v>
      </c>
      <c r="D189">
        <v>1312210000</v>
      </c>
      <c r="E189">
        <v>4.4000000000000004</v>
      </c>
      <c r="F189">
        <v>3.44</v>
      </c>
      <c r="G189">
        <v>3.28</v>
      </c>
      <c r="H189">
        <v>10.08</v>
      </c>
      <c r="I189">
        <v>12.98</v>
      </c>
      <c r="J189">
        <v>4.6500000000000004</v>
      </c>
      <c r="K189">
        <v>0.62</v>
      </c>
      <c r="L189">
        <v>0.03</v>
      </c>
      <c r="M189">
        <v>70</v>
      </c>
      <c r="N189">
        <v>-27310000</v>
      </c>
      <c r="O189">
        <v>0.16</v>
      </c>
    </row>
    <row r="190" spans="1:18">
      <c r="A190" s="24">
        <v>501067010260</v>
      </c>
      <c r="B190">
        <v>2014</v>
      </c>
      <c r="C190">
        <v>72840000</v>
      </c>
      <c r="D190">
        <v>66170000</v>
      </c>
      <c r="E190">
        <v>9.16</v>
      </c>
      <c r="F190">
        <v>7.08</v>
      </c>
      <c r="G190">
        <v>5.9</v>
      </c>
      <c r="H190">
        <v>11.6</v>
      </c>
      <c r="I190">
        <v>9.31</v>
      </c>
      <c r="J190">
        <v>4.2699999999999996</v>
      </c>
      <c r="K190">
        <v>1.55</v>
      </c>
      <c r="L190">
        <v>0.03</v>
      </c>
      <c r="M190">
        <v>71</v>
      </c>
      <c r="N190">
        <v>2250000</v>
      </c>
      <c r="O190">
        <v>0.16</v>
      </c>
      <c r="P190">
        <v>7.04</v>
      </c>
    </row>
    <row r="191" spans="1:18">
      <c r="A191" s="24">
        <v>501067010260</v>
      </c>
      <c r="B191">
        <v>2013</v>
      </c>
      <c r="C191">
        <v>70010000</v>
      </c>
      <c r="D191">
        <v>65210000</v>
      </c>
      <c r="E191">
        <v>6.85</v>
      </c>
      <c r="F191">
        <v>5.38</v>
      </c>
      <c r="G191">
        <v>4.55</v>
      </c>
      <c r="H191">
        <v>8.8800000000000008</v>
      </c>
      <c r="I191">
        <v>7.42</v>
      </c>
      <c r="J191">
        <v>3.86</v>
      </c>
      <c r="K191">
        <v>1.49</v>
      </c>
      <c r="L191">
        <v>0.03</v>
      </c>
      <c r="M191">
        <v>61</v>
      </c>
      <c r="N191">
        <v>3610000</v>
      </c>
      <c r="O191">
        <v>0.08</v>
      </c>
      <c r="P191">
        <v>7.24</v>
      </c>
    </row>
    <row r="192" spans="1:18">
      <c r="A192" s="24">
        <v>501067010260</v>
      </c>
      <c r="B192">
        <v>2012</v>
      </c>
      <c r="C192">
        <v>69030000</v>
      </c>
      <c r="D192">
        <v>64910000</v>
      </c>
      <c r="E192">
        <v>5.96</v>
      </c>
      <c r="F192">
        <v>4.1900000000000004</v>
      </c>
      <c r="G192">
        <v>3.62</v>
      </c>
      <c r="H192">
        <v>15.28</v>
      </c>
      <c r="I192">
        <v>12</v>
      </c>
      <c r="J192">
        <v>2.68</v>
      </c>
      <c r="K192">
        <v>0.93</v>
      </c>
      <c r="L192">
        <v>0.03</v>
      </c>
      <c r="M192">
        <v>59</v>
      </c>
      <c r="O192">
        <v>0.12</v>
      </c>
      <c r="P192">
        <v>9.17</v>
      </c>
    </row>
    <row r="193" spans="1:16">
      <c r="A193" s="24">
        <v>306806010197</v>
      </c>
      <c r="B193">
        <v>2014</v>
      </c>
      <c r="C193">
        <v>6000000000</v>
      </c>
      <c r="D193">
        <v>5959510000</v>
      </c>
      <c r="E193">
        <v>0.67</v>
      </c>
      <c r="F193">
        <v>0.57999999999999996</v>
      </c>
      <c r="G193">
        <v>0.39</v>
      </c>
      <c r="H193">
        <v>9.1</v>
      </c>
      <c r="I193">
        <v>9.9700000000000006</v>
      </c>
      <c r="J193">
        <v>2.64</v>
      </c>
      <c r="K193">
        <v>1.28</v>
      </c>
      <c r="L193">
        <v>0.02</v>
      </c>
      <c r="M193">
        <v>17</v>
      </c>
      <c r="N193">
        <v>-22130000</v>
      </c>
      <c r="O193">
        <v>0.3</v>
      </c>
    </row>
    <row r="194" spans="1:16">
      <c r="A194" s="24">
        <v>306806010197</v>
      </c>
      <c r="B194">
        <v>2013</v>
      </c>
      <c r="C194">
        <v>5640000000</v>
      </c>
      <c r="D194">
        <v>5603160000</v>
      </c>
      <c r="E194">
        <v>0.65</v>
      </c>
      <c r="F194">
        <v>0.56000000000000005</v>
      </c>
      <c r="G194">
        <v>0.39</v>
      </c>
      <c r="H194">
        <v>9.1300000000000008</v>
      </c>
      <c r="I194">
        <v>10.66</v>
      </c>
      <c r="J194">
        <v>2.39</v>
      </c>
      <c r="K194">
        <v>1.0900000000000001</v>
      </c>
      <c r="L194">
        <v>0.01</v>
      </c>
      <c r="M194">
        <v>16</v>
      </c>
      <c r="N194">
        <v>8800000</v>
      </c>
      <c r="O194">
        <v>0.28000000000000003</v>
      </c>
    </row>
    <row r="195" spans="1:16">
      <c r="A195" s="24">
        <v>306806010197</v>
      </c>
      <c r="B195">
        <v>2012</v>
      </c>
      <c r="C195">
        <v>5076000000</v>
      </c>
      <c r="D195">
        <v>5040130000</v>
      </c>
      <c r="E195">
        <v>0.71</v>
      </c>
      <c r="F195">
        <v>0.61</v>
      </c>
      <c r="G195">
        <v>0.42</v>
      </c>
      <c r="H195">
        <v>18.64</v>
      </c>
      <c r="I195">
        <v>22.38</v>
      </c>
      <c r="J195">
        <v>2.25</v>
      </c>
      <c r="K195">
        <v>1.04</v>
      </c>
      <c r="L195">
        <v>0.02</v>
      </c>
      <c r="M195">
        <v>17</v>
      </c>
      <c r="O195">
        <v>0.31</v>
      </c>
    </row>
    <row r="196" spans="1:16">
      <c r="A196" s="24">
        <v>302666020253</v>
      </c>
      <c r="B196">
        <v>2014</v>
      </c>
      <c r="C196">
        <v>75050000</v>
      </c>
      <c r="D196">
        <v>65310000</v>
      </c>
      <c r="E196">
        <v>12.98</v>
      </c>
      <c r="F196">
        <v>7.84</v>
      </c>
      <c r="G196">
        <v>7.08</v>
      </c>
      <c r="H196">
        <v>22.53</v>
      </c>
      <c r="I196">
        <v>23.43</v>
      </c>
      <c r="J196">
        <v>4.62</v>
      </c>
      <c r="K196">
        <v>0.87</v>
      </c>
      <c r="L196">
        <v>0.03</v>
      </c>
      <c r="M196">
        <v>84</v>
      </c>
      <c r="N196">
        <v>3680000</v>
      </c>
      <c r="O196">
        <v>0.08</v>
      </c>
    </row>
    <row r="197" spans="1:16">
      <c r="A197" s="24">
        <v>302666020253</v>
      </c>
      <c r="B197">
        <v>2013</v>
      </c>
      <c r="C197">
        <v>65020000</v>
      </c>
      <c r="D197">
        <v>57380000</v>
      </c>
      <c r="E197">
        <v>11.75</v>
      </c>
      <c r="F197">
        <v>5.58</v>
      </c>
      <c r="G197">
        <v>5.1100000000000003</v>
      </c>
      <c r="H197">
        <v>16.23</v>
      </c>
      <c r="I197">
        <v>16.420000000000002</v>
      </c>
      <c r="J197">
        <v>3.32</v>
      </c>
      <c r="K197">
        <v>0.68</v>
      </c>
      <c r="L197">
        <v>0.06</v>
      </c>
      <c r="M197">
        <v>79</v>
      </c>
      <c r="N197">
        <v>10760000</v>
      </c>
      <c r="O197">
        <v>0.1</v>
      </c>
    </row>
    <row r="198" spans="1:16">
      <c r="A198" s="24">
        <v>302666020253</v>
      </c>
      <c r="B198">
        <v>2012</v>
      </c>
      <c r="C198">
        <v>56020000</v>
      </c>
      <c r="D198">
        <v>48910000</v>
      </c>
      <c r="E198">
        <v>12.7</v>
      </c>
      <c r="F198">
        <v>6.33</v>
      </c>
      <c r="G198">
        <v>5.58</v>
      </c>
      <c r="H198">
        <v>33.72</v>
      </c>
      <c r="I198">
        <v>32.06</v>
      </c>
      <c r="J198">
        <v>3.81</v>
      </c>
      <c r="K198">
        <v>1.1000000000000001</v>
      </c>
      <c r="L198">
        <v>0.06</v>
      </c>
      <c r="M198">
        <v>87</v>
      </c>
      <c r="O198">
        <v>0.14000000000000001</v>
      </c>
    </row>
    <row r="199" spans="1:16">
      <c r="A199" s="24">
        <v>559494010255</v>
      </c>
      <c r="B199">
        <v>2014</v>
      </c>
      <c r="C199">
        <v>114870000</v>
      </c>
      <c r="D199">
        <v>110020000</v>
      </c>
      <c r="E199">
        <v>4.22</v>
      </c>
      <c r="F199">
        <v>3.32</v>
      </c>
      <c r="G199">
        <v>2.79</v>
      </c>
      <c r="H199">
        <v>16.45</v>
      </c>
      <c r="I199">
        <v>17.43</v>
      </c>
      <c r="J199">
        <v>2.68</v>
      </c>
      <c r="K199">
        <v>0.67</v>
      </c>
      <c r="L199">
        <v>0.08</v>
      </c>
      <c r="M199">
        <v>35</v>
      </c>
      <c r="N199">
        <v>-1940000</v>
      </c>
      <c r="O199">
        <v>0.23</v>
      </c>
      <c r="P199">
        <v>6.35</v>
      </c>
    </row>
    <row r="200" spans="1:16">
      <c r="A200" s="24">
        <v>559494010255</v>
      </c>
      <c r="B200">
        <v>2013</v>
      </c>
      <c r="C200">
        <v>43200000</v>
      </c>
      <c r="D200">
        <v>40200000</v>
      </c>
      <c r="E200">
        <v>6.94</v>
      </c>
      <c r="F200">
        <v>5.12</v>
      </c>
      <c r="G200">
        <v>5.12</v>
      </c>
      <c r="H200">
        <v>11.26</v>
      </c>
      <c r="I200">
        <v>14.52</v>
      </c>
      <c r="J200">
        <v>2.19</v>
      </c>
      <c r="K200">
        <v>0.82</v>
      </c>
      <c r="L200">
        <v>0.17</v>
      </c>
      <c r="M200">
        <v>64</v>
      </c>
      <c r="N200">
        <v>1360000</v>
      </c>
      <c r="O200">
        <v>0.26</v>
      </c>
    </row>
    <row r="201" spans="1:16">
      <c r="A201" s="24">
        <v>559494010255</v>
      </c>
      <c r="B201">
        <v>2012</v>
      </c>
      <c r="C201">
        <v>38880000</v>
      </c>
      <c r="D201">
        <v>36580000</v>
      </c>
      <c r="E201">
        <v>5.91</v>
      </c>
      <c r="F201">
        <v>4.42</v>
      </c>
      <c r="G201">
        <v>4.42</v>
      </c>
      <c r="H201">
        <v>9.83</v>
      </c>
      <c r="I201">
        <v>11.66</v>
      </c>
      <c r="J201">
        <v>3.08</v>
      </c>
      <c r="K201">
        <v>1.1200000000000001</v>
      </c>
      <c r="L201">
        <v>0.16</v>
      </c>
      <c r="M201">
        <v>33</v>
      </c>
      <c r="O201">
        <v>0.16</v>
      </c>
    </row>
    <row r="202" spans="1:16">
      <c r="A202" s="24">
        <v>302690020258</v>
      </c>
      <c r="B202">
        <v>2014</v>
      </c>
      <c r="C202">
        <v>802510000</v>
      </c>
      <c r="D202">
        <v>613240000</v>
      </c>
      <c r="E202">
        <v>23.58</v>
      </c>
      <c r="F202">
        <v>21.97</v>
      </c>
      <c r="G202">
        <v>20.56</v>
      </c>
      <c r="H202">
        <v>59.23</v>
      </c>
      <c r="I202">
        <v>68.989999999999995</v>
      </c>
      <c r="J202">
        <v>6.17</v>
      </c>
      <c r="K202">
        <v>1.55</v>
      </c>
      <c r="L202">
        <v>3.0000000000000001E-3</v>
      </c>
      <c r="M202">
        <v>128</v>
      </c>
      <c r="N202">
        <v>154820000</v>
      </c>
      <c r="O202">
        <v>0.19</v>
      </c>
    </row>
    <row r="203" spans="1:16">
      <c r="A203" s="24">
        <v>302690020258</v>
      </c>
      <c r="B203">
        <v>2013</v>
      </c>
      <c r="C203">
        <v>764100000</v>
      </c>
      <c r="D203">
        <v>524400000</v>
      </c>
      <c r="E203">
        <v>31.37</v>
      </c>
      <c r="F203">
        <v>21.83</v>
      </c>
      <c r="G203">
        <v>20.89</v>
      </c>
      <c r="H203">
        <v>116.32</v>
      </c>
      <c r="I203">
        <v>145.63999999999999</v>
      </c>
      <c r="J203">
        <v>4.18</v>
      </c>
      <c r="K203">
        <v>1.1299999999999999</v>
      </c>
      <c r="L203">
        <v>2E-3</v>
      </c>
      <c r="M203">
        <v>143</v>
      </c>
      <c r="O203">
        <v>0.31</v>
      </c>
    </row>
    <row r="204" spans="1:16">
      <c r="A204" s="24">
        <v>401823010251</v>
      </c>
      <c r="B204">
        <v>2014</v>
      </c>
      <c r="C204">
        <v>203830000</v>
      </c>
      <c r="D204">
        <v>191690000</v>
      </c>
      <c r="E204">
        <v>5.96</v>
      </c>
      <c r="F204">
        <v>5.85</v>
      </c>
      <c r="G204">
        <v>3.96</v>
      </c>
      <c r="H204">
        <v>22</v>
      </c>
      <c r="I204">
        <v>32.15</v>
      </c>
      <c r="J204">
        <v>1.7</v>
      </c>
      <c r="K204">
        <v>0.06</v>
      </c>
      <c r="L204">
        <v>0.02</v>
      </c>
      <c r="M204">
        <v>98</v>
      </c>
      <c r="N204">
        <v>-7040000</v>
      </c>
      <c r="O204">
        <v>1.38</v>
      </c>
      <c r="P204">
        <v>3.09</v>
      </c>
    </row>
    <row r="205" spans="1:16">
      <c r="A205" s="24">
        <v>401823010251</v>
      </c>
      <c r="B205">
        <v>2013</v>
      </c>
      <c r="C205">
        <v>125350000</v>
      </c>
      <c r="D205">
        <v>118840000</v>
      </c>
      <c r="E205">
        <v>5.2</v>
      </c>
      <c r="F205">
        <v>5.0199999999999996</v>
      </c>
      <c r="G205">
        <v>3.85</v>
      </c>
      <c r="H205">
        <v>21.05</v>
      </c>
      <c r="I205">
        <v>27.9</v>
      </c>
      <c r="J205">
        <v>2.31</v>
      </c>
      <c r="K205">
        <v>0.14000000000000001</v>
      </c>
      <c r="L205">
        <v>0.04</v>
      </c>
      <c r="M205">
        <v>98</v>
      </c>
      <c r="N205">
        <v>-1770000</v>
      </c>
      <c r="O205">
        <v>0.72</v>
      </c>
      <c r="P205">
        <v>4.3</v>
      </c>
    </row>
    <row r="206" spans="1:16">
      <c r="A206" s="24">
        <v>401823010251</v>
      </c>
      <c r="B206">
        <v>2012</v>
      </c>
      <c r="C206">
        <v>123170000</v>
      </c>
      <c r="D206">
        <v>117030000</v>
      </c>
      <c r="E206">
        <v>4.9800000000000004</v>
      </c>
      <c r="F206">
        <v>4.75</v>
      </c>
      <c r="G206">
        <v>3.7</v>
      </c>
      <c r="H206">
        <v>27.66</v>
      </c>
      <c r="I206">
        <v>36.5</v>
      </c>
      <c r="J206">
        <v>2.4300000000000002</v>
      </c>
      <c r="K206">
        <v>0.2</v>
      </c>
      <c r="L206">
        <v>0.06</v>
      </c>
      <c r="M206">
        <v>72</v>
      </c>
      <c r="N206">
        <v>-1700000</v>
      </c>
      <c r="O206">
        <v>0.64</v>
      </c>
      <c r="P206">
        <v>4.51</v>
      </c>
    </row>
    <row r="207" spans="1:16">
      <c r="A207" s="24">
        <v>401823010251</v>
      </c>
      <c r="B207">
        <v>2011</v>
      </c>
      <c r="C207">
        <v>97130000</v>
      </c>
      <c r="D207">
        <v>92850000</v>
      </c>
      <c r="E207">
        <v>4.41</v>
      </c>
      <c r="F207">
        <v>4.09</v>
      </c>
      <c r="G207">
        <v>3.31</v>
      </c>
      <c r="H207">
        <v>29.22</v>
      </c>
      <c r="I207">
        <v>40.25</v>
      </c>
      <c r="J207">
        <v>2.4</v>
      </c>
      <c r="K207">
        <v>0.24</v>
      </c>
      <c r="L207">
        <v>0.06</v>
      </c>
      <c r="M207">
        <v>59</v>
      </c>
      <c r="N207">
        <v>-2860000</v>
      </c>
      <c r="O207">
        <v>0.64</v>
      </c>
      <c r="P207">
        <v>5.29</v>
      </c>
    </row>
    <row r="208" spans="1:16">
      <c r="A208" s="24">
        <v>404751020252</v>
      </c>
      <c r="B208">
        <v>2014</v>
      </c>
      <c r="C208">
        <v>51000000</v>
      </c>
      <c r="D208">
        <v>45550000</v>
      </c>
      <c r="E208">
        <v>10.69</v>
      </c>
      <c r="F208">
        <v>9.23</v>
      </c>
      <c r="G208">
        <v>7.25</v>
      </c>
      <c r="H208">
        <v>13.91</v>
      </c>
      <c r="I208">
        <v>13.29</v>
      </c>
      <c r="J208">
        <v>3.08</v>
      </c>
      <c r="K208">
        <v>0.11</v>
      </c>
      <c r="L208">
        <v>0.01</v>
      </c>
      <c r="M208">
        <v>157</v>
      </c>
      <c r="N208">
        <v>3870000</v>
      </c>
      <c r="O208">
        <v>0.22</v>
      </c>
      <c r="P208">
        <v>4.97</v>
      </c>
    </row>
    <row r="209" spans="1:18">
      <c r="A209" s="24">
        <v>404751020252</v>
      </c>
      <c r="B209">
        <v>2013</v>
      </c>
      <c r="C209">
        <v>46000000</v>
      </c>
      <c r="D209">
        <v>41400000</v>
      </c>
      <c r="E209">
        <v>10</v>
      </c>
      <c r="F209">
        <v>8.61</v>
      </c>
      <c r="G209">
        <v>6.43</v>
      </c>
      <c r="H209">
        <v>12.5</v>
      </c>
      <c r="I209">
        <v>11.51</v>
      </c>
      <c r="J209">
        <v>3.07</v>
      </c>
      <c r="K209">
        <v>0.25</v>
      </c>
      <c r="L209">
        <v>0.02</v>
      </c>
      <c r="M209">
        <v>153</v>
      </c>
      <c r="N209">
        <v>540000</v>
      </c>
      <c r="O209">
        <v>0.23</v>
      </c>
      <c r="P209">
        <v>4.1900000000000004</v>
      </c>
    </row>
    <row r="210" spans="1:18">
      <c r="A210" s="24">
        <v>404751020252</v>
      </c>
      <c r="B210">
        <v>2012</v>
      </c>
      <c r="C210">
        <v>42000000</v>
      </c>
      <c r="D210">
        <v>38000000</v>
      </c>
      <c r="E210">
        <v>9.52</v>
      </c>
      <c r="F210">
        <v>8.26</v>
      </c>
      <c r="G210">
        <v>5.92</v>
      </c>
      <c r="H210">
        <v>23.12</v>
      </c>
      <c r="I210">
        <v>20.74</v>
      </c>
      <c r="J210">
        <v>2.5099999999999998</v>
      </c>
      <c r="K210">
        <v>0.18</v>
      </c>
      <c r="L210">
        <v>0.02</v>
      </c>
      <c r="M210">
        <v>150</v>
      </c>
      <c r="O210">
        <v>0.26</v>
      </c>
      <c r="P210">
        <v>3.69</v>
      </c>
    </row>
    <row r="211" spans="1:18">
      <c r="A211" s="24">
        <v>302688020198</v>
      </c>
      <c r="B211">
        <v>2014</v>
      </c>
      <c r="C211">
        <v>72500000</v>
      </c>
      <c r="D211">
        <v>62140000</v>
      </c>
      <c r="E211">
        <v>14.29</v>
      </c>
      <c r="F211">
        <v>8.59</v>
      </c>
      <c r="G211">
        <v>6.7</v>
      </c>
      <c r="H211">
        <v>19.239999999999998</v>
      </c>
      <c r="I211">
        <v>23.48</v>
      </c>
      <c r="J211">
        <v>2.36</v>
      </c>
      <c r="K211">
        <v>0.78</v>
      </c>
      <c r="L211">
        <v>0.06</v>
      </c>
      <c r="M211">
        <v>145</v>
      </c>
      <c r="N211">
        <v>5580000</v>
      </c>
      <c r="O211">
        <v>0.51</v>
      </c>
    </row>
    <row r="212" spans="1:18">
      <c r="A212" s="24">
        <v>302688020198</v>
      </c>
      <c r="B212">
        <v>2013</v>
      </c>
      <c r="C212">
        <v>83330000</v>
      </c>
      <c r="D212">
        <v>72150000</v>
      </c>
      <c r="E212">
        <v>13.41</v>
      </c>
      <c r="F212">
        <v>8.31</v>
      </c>
      <c r="G212">
        <v>6.51</v>
      </c>
      <c r="H212">
        <v>42.98</v>
      </c>
      <c r="I212">
        <v>55.77</v>
      </c>
      <c r="J212">
        <v>1.95</v>
      </c>
      <c r="K212">
        <v>0.64</v>
      </c>
      <c r="L212">
        <v>0.02</v>
      </c>
      <c r="M212">
        <v>126</v>
      </c>
      <c r="O212">
        <v>0.62</v>
      </c>
    </row>
    <row r="213" spans="1:18">
      <c r="A213" s="24">
        <v>302633020261</v>
      </c>
      <c r="B213">
        <v>2013</v>
      </c>
      <c r="C213">
        <v>278030000</v>
      </c>
      <c r="D213">
        <v>210680000</v>
      </c>
      <c r="E213">
        <v>24.22</v>
      </c>
      <c r="F213">
        <v>17.920000000000002</v>
      </c>
      <c r="G213">
        <v>17.43</v>
      </c>
      <c r="H213">
        <v>39.14</v>
      </c>
      <c r="I213">
        <v>41.62</v>
      </c>
      <c r="J213">
        <v>12.96</v>
      </c>
      <c r="K213">
        <v>6</v>
      </c>
      <c r="L213">
        <v>0.05</v>
      </c>
      <c r="M213">
        <v>110</v>
      </c>
      <c r="N213">
        <v>32380000</v>
      </c>
      <c r="O213">
        <v>0.05</v>
      </c>
      <c r="Q213">
        <v>40.39</v>
      </c>
      <c r="R213">
        <v>71</v>
      </c>
    </row>
    <row r="214" spans="1:18">
      <c r="A214" s="24">
        <v>302633020261</v>
      </c>
      <c r="B214">
        <v>2012</v>
      </c>
      <c r="C214">
        <v>249520000</v>
      </c>
      <c r="D214">
        <v>195100000</v>
      </c>
      <c r="E214">
        <v>21.81</v>
      </c>
      <c r="F214">
        <v>18.809999999999999</v>
      </c>
      <c r="G214">
        <v>17.829999999999998</v>
      </c>
      <c r="H214">
        <v>36.71</v>
      </c>
      <c r="I214">
        <v>42.7</v>
      </c>
      <c r="J214">
        <v>4.2</v>
      </c>
      <c r="K214">
        <v>1.93</v>
      </c>
      <c r="L214">
        <v>0.08</v>
      </c>
      <c r="M214">
        <v>75</v>
      </c>
      <c r="N214">
        <v>7250000</v>
      </c>
      <c r="O214">
        <v>0.15</v>
      </c>
      <c r="Q214">
        <v>19</v>
      </c>
      <c r="R214">
        <v>57</v>
      </c>
    </row>
    <row r="215" spans="1:18">
      <c r="A215" s="24">
        <v>302633020261</v>
      </c>
      <c r="B215">
        <v>2011</v>
      </c>
      <c r="C215">
        <v>97630000</v>
      </c>
      <c r="D215">
        <v>71280000</v>
      </c>
      <c r="E215">
        <v>26.99</v>
      </c>
      <c r="F215">
        <v>22.28</v>
      </c>
      <c r="G215">
        <v>20.92</v>
      </c>
      <c r="H215">
        <v>42.29</v>
      </c>
      <c r="I215">
        <v>48.76</v>
      </c>
      <c r="J215">
        <v>2.6</v>
      </c>
      <c r="K215">
        <v>0.15</v>
      </c>
      <c r="L215">
        <v>0.04</v>
      </c>
      <c r="M215">
        <v>124</v>
      </c>
      <c r="N215">
        <v>25730000</v>
      </c>
      <c r="O215">
        <v>0.16</v>
      </c>
      <c r="Q215">
        <v>19</v>
      </c>
      <c r="R215">
        <v>105</v>
      </c>
    </row>
    <row r="216" spans="1:18">
      <c r="A216" s="24">
        <v>201555020257</v>
      </c>
      <c r="B216">
        <v>2014</v>
      </c>
      <c r="C216">
        <v>17530000</v>
      </c>
      <c r="D216">
        <v>15050000</v>
      </c>
      <c r="E216">
        <v>14.15</v>
      </c>
      <c r="F216">
        <v>8.57</v>
      </c>
      <c r="G216">
        <v>8.02</v>
      </c>
      <c r="H216">
        <v>17.14</v>
      </c>
      <c r="I216">
        <v>29.53</v>
      </c>
      <c r="J216">
        <v>1.66</v>
      </c>
      <c r="K216">
        <v>0.13</v>
      </c>
      <c r="L216">
        <v>0.08</v>
      </c>
      <c r="M216">
        <v>134</v>
      </c>
      <c r="N216">
        <v>1440000</v>
      </c>
      <c r="O216">
        <v>0.77</v>
      </c>
    </row>
    <row r="217" spans="1:18">
      <c r="A217" s="24">
        <v>201555020257</v>
      </c>
      <c r="B217">
        <v>2013</v>
      </c>
      <c r="C217">
        <v>15640000</v>
      </c>
      <c r="D217">
        <v>13860000</v>
      </c>
      <c r="E217">
        <v>11.38</v>
      </c>
      <c r="F217">
        <v>6.28</v>
      </c>
      <c r="G217">
        <v>5.82</v>
      </c>
      <c r="H217">
        <v>12.08</v>
      </c>
      <c r="I217">
        <v>19.5</v>
      </c>
      <c r="J217">
        <v>1.75</v>
      </c>
      <c r="K217">
        <v>0.12</v>
      </c>
      <c r="L217">
        <v>7.0000000000000007E-2</v>
      </c>
      <c r="M217">
        <v>139</v>
      </c>
      <c r="N217">
        <v>380000</v>
      </c>
      <c r="O217">
        <v>0.73</v>
      </c>
    </row>
    <row r="218" spans="1:18">
      <c r="A218" s="24">
        <v>201555020257</v>
      </c>
      <c r="B218">
        <v>2012</v>
      </c>
      <c r="C218">
        <v>14120000</v>
      </c>
      <c r="D218">
        <v>12800000</v>
      </c>
      <c r="E218">
        <v>9.31</v>
      </c>
      <c r="F218">
        <v>5.16</v>
      </c>
      <c r="G218">
        <v>4.7300000000000004</v>
      </c>
      <c r="H218">
        <v>19.09</v>
      </c>
      <c r="I218">
        <v>29.39</v>
      </c>
      <c r="J218">
        <v>1.93</v>
      </c>
      <c r="K218">
        <v>0.13</v>
      </c>
      <c r="L218">
        <v>7.0000000000000007E-2</v>
      </c>
      <c r="M218">
        <v>143</v>
      </c>
      <c r="O218">
        <v>0.64</v>
      </c>
    </row>
    <row r="219" spans="1:18">
      <c r="A219" s="24">
        <v>304849010199</v>
      </c>
      <c r="B219">
        <v>2015</v>
      </c>
      <c r="C219">
        <v>157580000</v>
      </c>
      <c r="D219">
        <v>141650000</v>
      </c>
      <c r="E219">
        <v>10.11</v>
      </c>
      <c r="F219">
        <v>5.72</v>
      </c>
      <c r="G219">
        <v>4.97</v>
      </c>
      <c r="H219">
        <v>17.260000000000002</v>
      </c>
      <c r="I219">
        <v>17.95</v>
      </c>
      <c r="J219">
        <v>3.6</v>
      </c>
      <c r="K219">
        <v>0.43</v>
      </c>
      <c r="L219">
        <v>0.06</v>
      </c>
      <c r="M219">
        <v>77</v>
      </c>
      <c r="N219">
        <v>2550000</v>
      </c>
      <c r="O219">
        <v>0.22</v>
      </c>
      <c r="P219">
        <v>7.62</v>
      </c>
    </row>
    <row r="220" spans="1:18">
      <c r="A220" s="24">
        <v>304849010199</v>
      </c>
      <c r="B220">
        <v>2014</v>
      </c>
      <c r="C220">
        <v>155440000</v>
      </c>
      <c r="D220">
        <v>139360000</v>
      </c>
      <c r="E220">
        <v>10.34</v>
      </c>
      <c r="F220">
        <v>5.8</v>
      </c>
      <c r="G220">
        <v>4.92</v>
      </c>
      <c r="H220">
        <v>17.309999999999999</v>
      </c>
      <c r="I220">
        <v>18.18</v>
      </c>
      <c r="J220">
        <v>2.66</v>
      </c>
      <c r="K220">
        <v>0.91</v>
      </c>
      <c r="L220">
        <v>0.03</v>
      </c>
      <c r="M220">
        <v>69</v>
      </c>
      <c r="N220">
        <v>11290000</v>
      </c>
      <c r="O220">
        <v>0.34</v>
      </c>
      <c r="P220">
        <v>8.23</v>
      </c>
    </row>
    <row r="221" spans="1:18">
      <c r="A221" s="24">
        <v>304849010199</v>
      </c>
      <c r="B221">
        <v>2013</v>
      </c>
      <c r="C221">
        <v>148570000</v>
      </c>
      <c r="D221">
        <v>133500000</v>
      </c>
      <c r="E221">
        <v>10.15</v>
      </c>
      <c r="F221">
        <v>5.87</v>
      </c>
      <c r="G221">
        <v>5.04</v>
      </c>
      <c r="H221">
        <v>19.34</v>
      </c>
      <c r="I221">
        <v>20.059999999999999</v>
      </c>
      <c r="J221">
        <v>3.49</v>
      </c>
      <c r="K221">
        <v>0.64</v>
      </c>
      <c r="L221">
        <v>0.06</v>
      </c>
      <c r="M221">
        <v>67</v>
      </c>
      <c r="N221">
        <v>1080000</v>
      </c>
      <c r="O221">
        <v>0.21</v>
      </c>
      <c r="P221">
        <v>9.34</v>
      </c>
    </row>
    <row r="222" spans="1:18">
      <c r="A222" s="24">
        <v>304849010199</v>
      </c>
      <c r="B222">
        <v>2012</v>
      </c>
      <c r="C222">
        <v>142400000</v>
      </c>
      <c r="D222">
        <v>127420000</v>
      </c>
      <c r="E222">
        <v>10.52</v>
      </c>
      <c r="F222">
        <v>6.36</v>
      </c>
      <c r="G222">
        <v>5.47</v>
      </c>
      <c r="H222">
        <v>45.68</v>
      </c>
      <c r="I222">
        <v>46.7</v>
      </c>
      <c r="J222">
        <v>2.41</v>
      </c>
      <c r="K222">
        <v>0.56999999999999995</v>
      </c>
      <c r="L222">
        <v>0.09</v>
      </c>
      <c r="M222">
        <v>64</v>
      </c>
      <c r="O222">
        <v>0.28000000000000003</v>
      </c>
      <c r="P222">
        <v>7.95</v>
      </c>
    </row>
    <row r="223" spans="1:18">
      <c r="A223" s="24">
        <v>401807010256</v>
      </c>
      <c r="B223">
        <v>2015</v>
      </c>
      <c r="C223">
        <v>65000000</v>
      </c>
      <c r="D223">
        <v>59000000</v>
      </c>
      <c r="E223">
        <v>9.23</v>
      </c>
      <c r="F223">
        <v>4.62</v>
      </c>
      <c r="G223">
        <v>3.96</v>
      </c>
      <c r="H223">
        <v>12.12</v>
      </c>
      <c r="I223">
        <v>16.57</v>
      </c>
      <c r="J223">
        <v>1.95</v>
      </c>
      <c r="K223">
        <v>1.04</v>
      </c>
      <c r="L223">
        <v>0.42</v>
      </c>
      <c r="M223">
        <v>50</v>
      </c>
      <c r="N223">
        <v>1960000</v>
      </c>
      <c r="O223">
        <v>0.38</v>
      </c>
    </row>
    <row r="224" spans="1:18">
      <c r="A224" s="24">
        <v>401807010256</v>
      </c>
      <c r="B224">
        <v>2014</v>
      </c>
      <c r="C224">
        <v>7200000</v>
      </c>
      <c r="D224">
        <v>66300000</v>
      </c>
      <c r="E224">
        <v>7.92</v>
      </c>
      <c r="F224">
        <v>4.6100000000000003</v>
      </c>
      <c r="G224">
        <v>3.93</v>
      </c>
      <c r="H224">
        <v>16.2</v>
      </c>
      <c r="I224">
        <v>25.59</v>
      </c>
      <c r="J224">
        <v>2.58</v>
      </c>
      <c r="K224">
        <v>2.0299999999999998</v>
      </c>
      <c r="L224">
        <v>0.78</v>
      </c>
      <c r="M224">
        <v>23</v>
      </c>
      <c r="N224">
        <v>3470000</v>
      </c>
      <c r="O224">
        <v>0.45</v>
      </c>
    </row>
    <row r="225" spans="1:15">
      <c r="A225" s="24">
        <v>401807010256</v>
      </c>
      <c r="B225">
        <v>2013</v>
      </c>
      <c r="C225">
        <v>60000000</v>
      </c>
      <c r="D225">
        <v>55210000</v>
      </c>
      <c r="E225">
        <v>7.98</v>
      </c>
      <c r="F225">
        <v>4.54</v>
      </c>
      <c r="G225">
        <v>3.23</v>
      </c>
      <c r="H225">
        <v>14.77</v>
      </c>
      <c r="I225">
        <v>23.55</v>
      </c>
      <c r="J225">
        <v>2.4500000000000002</v>
      </c>
      <c r="K225">
        <v>1.86</v>
      </c>
      <c r="L225">
        <v>0.68</v>
      </c>
      <c r="M225">
        <v>23</v>
      </c>
      <c r="N225">
        <v>3070000</v>
      </c>
      <c r="O225">
        <v>0.43</v>
      </c>
    </row>
    <row r="226" spans="1:15">
      <c r="A226" s="24">
        <v>401807010256</v>
      </c>
      <c r="B226">
        <v>2012</v>
      </c>
      <c r="C226">
        <v>52000000</v>
      </c>
      <c r="D226">
        <v>46010000</v>
      </c>
      <c r="E226">
        <v>11.53</v>
      </c>
      <c r="F226">
        <v>4.84</v>
      </c>
      <c r="G226">
        <v>3.43</v>
      </c>
      <c r="H226">
        <v>16.829999999999998</v>
      </c>
      <c r="I226">
        <v>28.39</v>
      </c>
      <c r="J226">
        <v>2.12</v>
      </c>
      <c r="K226">
        <v>1.53</v>
      </c>
      <c r="L226">
        <v>0.57999999999999996</v>
      </c>
      <c r="M226">
        <v>10</v>
      </c>
      <c r="O226">
        <v>0.56000000000000005</v>
      </c>
    </row>
    <row r="227" spans="1:15">
      <c r="A227" s="24">
        <v>201322010196</v>
      </c>
      <c r="B227">
        <v>2014</v>
      </c>
      <c r="C227">
        <v>85100000</v>
      </c>
      <c r="D227">
        <v>79050000</v>
      </c>
      <c r="E227">
        <v>7.11</v>
      </c>
      <c r="F227">
        <v>6.11</v>
      </c>
      <c r="G227">
        <v>4.99</v>
      </c>
      <c r="H227">
        <v>15.66</v>
      </c>
      <c r="I227">
        <v>15.08</v>
      </c>
      <c r="J227">
        <v>3.7</v>
      </c>
      <c r="K227">
        <v>1.39</v>
      </c>
      <c r="L227">
        <v>0.19</v>
      </c>
      <c r="M227">
        <v>74</v>
      </c>
      <c r="N227">
        <v>16350000</v>
      </c>
      <c r="O227">
        <v>0.16</v>
      </c>
    </row>
    <row r="228" spans="1:15">
      <c r="A228" s="24">
        <v>201322010196</v>
      </c>
      <c r="B228">
        <v>2013</v>
      </c>
      <c r="C228">
        <v>68130000</v>
      </c>
      <c r="D228">
        <v>63650000</v>
      </c>
      <c r="E228">
        <v>6.57</v>
      </c>
      <c r="F228">
        <v>5.58</v>
      </c>
      <c r="G228">
        <v>4.99</v>
      </c>
      <c r="H228">
        <v>15.02</v>
      </c>
      <c r="I228">
        <v>15.46</v>
      </c>
      <c r="J228">
        <v>4.97</v>
      </c>
      <c r="K228">
        <v>1.44</v>
      </c>
      <c r="L228">
        <v>0.12</v>
      </c>
      <c r="M228">
        <v>64</v>
      </c>
      <c r="N228">
        <v>-25750000</v>
      </c>
      <c r="O228">
        <v>0.1</v>
      </c>
    </row>
    <row r="229" spans="1:15">
      <c r="A229" s="24">
        <v>201322010196</v>
      </c>
      <c r="B229">
        <v>2012</v>
      </c>
      <c r="C229">
        <v>41600000</v>
      </c>
      <c r="D229">
        <v>38000000</v>
      </c>
      <c r="E229">
        <v>8.56</v>
      </c>
      <c r="F229">
        <v>7.12</v>
      </c>
      <c r="G229">
        <v>4.49</v>
      </c>
      <c r="H229">
        <v>27.85</v>
      </c>
      <c r="I229">
        <v>29.71</v>
      </c>
      <c r="J229">
        <v>3.34</v>
      </c>
      <c r="K229">
        <v>0.79</v>
      </c>
      <c r="L229">
        <v>0.15</v>
      </c>
      <c r="M229">
        <v>78</v>
      </c>
      <c r="O229">
        <v>0.14000000000000001</v>
      </c>
    </row>
    <row r="230" spans="1:15">
      <c r="A230" s="24">
        <v>302672020259</v>
      </c>
      <c r="B230">
        <v>2015</v>
      </c>
      <c r="C230">
        <v>38990000</v>
      </c>
      <c r="D230">
        <v>33590000</v>
      </c>
      <c r="E230">
        <v>13.83</v>
      </c>
      <c r="F230">
        <v>12.74</v>
      </c>
      <c r="G230">
        <v>11.82</v>
      </c>
      <c r="H230">
        <v>31.85</v>
      </c>
      <c r="I230">
        <v>35.86</v>
      </c>
      <c r="J230">
        <v>2.72</v>
      </c>
      <c r="K230">
        <v>0.99</v>
      </c>
      <c r="L230">
        <v>0.24</v>
      </c>
      <c r="M230">
        <v>66</v>
      </c>
      <c r="N230">
        <v>5060000</v>
      </c>
      <c r="O230">
        <v>0.24</v>
      </c>
    </row>
    <row r="231" spans="1:15">
      <c r="A231" s="24">
        <v>302672020259</v>
      </c>
      <c r="B231">
        <v>2014</v>
      </c>
      <c r="C231">
        <v>34500000</v>
      </c>
      <c r="D231">
        <v>29990000</v>
      </c>
      <c r="E231">
        <v>13.06</v>
      </c>
      <c r="F231">
        <v>12.02</v>
      </c>
      <c r="G231">
        <v>11.59</v>
      </c>
      <c r="H231">
        <v>27.57</v>
      </c>
      <c r="I231">
        <v>31.25</v>
      </c>
      <c r="J231">
        <v>3.3</v>
      </c>
      <c r="K231">
        <v>1.23</v>
      </c>
      <c r="L231">
        <v>0.24</v>
      </c>
      <c r="M231">
        <v>77</v>
      </c>
      <c r="N231">
        <v>4640000</v>
      </c>
      <c r="O231">
        <v>0.19</v>
      </c>
    </row>
    <row r="232" spans="1:15">
      <c r="A232" s="24">
        <v>302672020259</v>
      </c>
      <c r="B232">
        <v>2013</v>
      </c>
      <c r="C232">
        <v>31600000</v>
      </c>
      <c r="D232">
        <v>27270000</v>
      </c>
      <c r="E232">
        <v>13.72</v>
      </c>
      <c r="F232">
        <v>12.64</v>
      </c>
      <c r="G232">
        <v>12.3</v>
      </c>
      <c r="H232">
        <v>55.33</v>
      </c>
      <c r="I232">
        <v>62.49</v>
      </c>
      <c r="J232">
        <v>3.53</v>
      </c>
      <c r="K232">
        <v>0.72</v>
      </c>
      <c r="L232">
        <v>0.04</v>
      </c>
      <c r="M232">
        <v>88</v>
      </c>
      <c r="O232">
        <v>0.16</v>
      </c>
    </row>
    <row r="233" spans="1:15">
      <c r="A233" s="24">
        <v>609162020264</v>
      </c>
      <c r="B233">
        <v>2014</v>
      </c>
      <c r="C233">
        <v>27700000</v>
      </c>
      <c r="D233">
        <v>2110000</v>
      </c>
      <c r="E233">
        <v>23.83</v>
      </c>
      <c r="F233">
        <v>20.22</v>
      </c>
      <c r="G233">
        <v>19.52</v>
      </c>
      <c r="H233">
        <v>14.43</v>
      </c>
      <c r="I233">
        <v>14.91</v>
      </c>
      <c r="J233">
        <v>3.54</v>
      </c>
      <c r="K233">
        <v>0.56999999999999995</v>
      </c>
      <c r="L233">
        <v>7.0000000000000007E-2</v>
      </c>
      <c r="M233">
        <v>171</v>
      </c>
      <c r="N233">
        <v>3500000</v>
      </c>
      <c r="O233">
        <v>0.08</v>
      </c>
    </row>
    <row r="234" spans="1:15">
      <c r="A234" s="24">
        <v>609162020264</v>
      </c>
      <c r="B234">
        <v>2013</v>
      </c>
      <c r="C234">
        <v>21100000</v>
      </c>
      <c r="D234">
        <v>16200000</v>
      </c>
      <c r="E234">
        <v>23.22</v>
      </c>
      <c r="F234">
        <v>19.43</v>
      </c>
      <c r="G234">
        <v>19.43</v>
      </c>
      <c r="H234">
        <v>13.13</v>
      </c>
      <c r="I234">
        <v>13.5</v>
      </c>
      <c r="J234">
        <v>12</v>
      </c>
      <c r="K234">
        <v>2</v>
      </c>
      <c r="L234">
        <v>7.0000000000000007E-2</v>
      </c>
      <c r="M234">
        <v>190</v>
      </c>
      <c r="N234">
        <v>3200000</v>
      </c>
    </row>
    <row r="235" spans="1:15">
      <c r="A235" s="24">
        <v>609162020264</v>
      </c>
      <c r="B235">
        <v>2012</v>
      </c>
      <c r="C235">
        <v>16200000</v>
      </c>
      <c r="D235">
        <v>12500000</v>
      </c>
      <c r="E235">
        <v>22.84</v>
      </c>
      <c r="F235">
        <v>19.75</v>
      </c>
      <c r="G235">
        <v>19.75</v>
      </c>
      <c r="H235">
        <v>20.88</v>
      </c>
      <c r="I235">
        <v>21.44</v>
      </c>
      <c r="J235">
        <v>12.06</v>
      </c>
      <c r="K235">
        <v>2.06</v>
      </c>
      <c r="L235">
        <v>7.0000000000000007E-2</v>
      </c>
      <c r="M235">
        <v>233</v>
      </c>
    </row>
    <row r="236" spans="1:15">
      <c r="A236" s="52">
        <v>404751020271</v>
      </c>
      <c r="B236">
        <v>2015</v>
      </c>
      <c r="C236">
        <v>39450000</v>
      </c>
      <c r="D236">
        <v>34010000</v>
      </c>
      <c r="E236">
        <v>13.8</v>
      </c>
      <c r="F236">
        <v>6.74</v>
      </c>
      <c r="G236">
        <v>6.62</v>
      </c>
      <c r="H236">
        <v>11.19</v>
      </c>
      <c r="I236">
        <v>11.49</v>
      </c>
      <c r="J236">
        <v>17.5</v>
      </c>
      <c r="K236">
        <v>3.8</v>
      </c>
      <c r="M236">
        <v>127</v>
      </c>
      <c r="N236">
        <v>2660000</v>
      </c>
    </row>
    <row r="237" spans="1:15">
      <c r="A237" s="52">
        <v>404751020271</v>
      </c>
      <c r="B237">
        <v>2014</v>
      </c>
      <c r="C237">
        <v>38460000</v>
      </c>
      <c r="D237">
        <v>33250000</v>
      </c>
      <c r="E237">
        <v>13.54</v>
      </c>
      <c r="F237">
        <v>6.52</v>
      </c>
      <c r="G237">
        <v>6.34</v>
      </c>
      <c r="H237">
        <v>10.81</v>
      </c>
      <c r="I237">
        <v>10.89</v>
      </c>
      <c r="J237">
        <v>70.959999999999994</v>
      </c>
      <c r="K237">
        <v>17.16</v>
      </c>
      <c r="M237">
        <v>116</v>
      </c>
      <c r="N237">
        <v>30000</v>
      </c>
    </row>
    <row r="238" spans="1:15">
      <c r="A238" s="52">
        <v>404751020271</v>
      </c>
      <c r="B238">
        <v>2013</v>
      </c>
      <c r="C238">
        <v>32010000</v>
      </c>
      <c r="D238">
        <v>27600000</v>
      </c>
      <c r="E238">
        <v>13.76</v>
      </c>
      <c r="F238">
        <v>6.75</v>
      </c>
      <c r="G238">
        <v>6.41</v>
      </c>
      <c r="H238">
        <v>9.98</v>
      </c>
      <c r="I238">
        <v>10.130000000000001</v>
      </c>
      <c r="J238">
        <v>35.479999999999997</v>
      </c>
      <c r="K238">
        <v>10.35</v>
      </c>
      <c r="M238">
        <v>124</v>
      </c>
      <c r="N238">
        <v>-7340000</v>
      </c>
    </row>
    <row r="239" spans="1:15">
      <c r="A239" s="24">
        <v>505202010273</v>
      </c>
      <c r="B239">
        <v>2015</v>
      </c>
      <c r="C239">
        <v>12000000</v>
      </c>
      <c r="D239">
        <v>11840000</v>
      </c>
      <c r="E239">
        <v>1.29</v>
      </c>
      <c r="F239">
        <v>0.25</v>
      </c>
      <c r="G239">
        <v>-0.13</v>
      </c>
      <c r="H239">
        <v>-0.06</v>
      </c>
      <c r="I239">
        <v>0.08</v>
      </c>
      <c r="J239">
        <v>0.83</v>
      </c>
      <c r="K239">
        <v>0.23</v>
      </c>
      <c r="M239">
        <v>127</v>
      </c>
      <c r="O239">
        <v>0.33</v>
      </c>
    </row>
    <row r="240" spans="1:15">
      <c r="A240" s="24">
        <v>505202010273</v>
      </c>
      <c r="B240">
        <v>2014</v>
      </c>
      <c r="C240">
        <v>11750000</v>
      </c>
      <c r="D240">
        <v>10990000</v>
      </c>
      <c r="E240">
        <v>6.44</v>
      </c>
      <c r="F240">
        <v>5.32</v>
      </c>
      <c r="G240">
        <v>5.03</v>
      </c>
      <c r="H240">
        <v>2.5</v>
      </c>
      <c r="J240">
        <v>0.78</v>
      </c>
      <c r="K240">
        <v>0.26</v>
      </c>
      <c r="M240">
        <v>55</v>
      </c>
      <c r="O240">
        <v>0.26</v>
      </c>
    </row>
    <row r="241" spans="1:18">
      <c r="A241" s="24">
        <v>552717010274</v>
      </c>
      <c r="B241">
        <v>2015</v>
      </c>
      <c r="C241">
        <v>823890000</v>
      </c>
      <c r="D241">
        <v>734060000</v>
      </c>
      <c r="E241">
        <v>10.9</v>
      </c>
      <c r="F241">
        <v>7.99</v>
      </c>
      <c r="G241">
        <v>6.79</v>
      </c>
      <c r="H241">
        <v>34.24</v>
      </c>
      <c r="I241">
        <v>51.2</v>
      </c>
      <c r="J241">
        <v>2.0499999999999998</v>
      </c>
      <c r="K241">
        <v>0.14000000000000001</v>
      </c>
      <c r="M241">
        <v>57</v>
      </c>
      <c r="N241">
        <v>81520000</v>
      </c>
      <c r="O241">
        <v>0.47</v>
      </c>
    </row>
    <row r="242" spans="1:18">
      <c r="A242" s="24">
        <v>552717010274</v>
      </c>
      <c r="B242">
        <v>2014</v>
      </c>
      <c r="C242">
        <v>690260000</v>
      </c>
      <c r="D242">
        <v>616830000</v>
      </c>
      <c r="E242">
        <v>10.64</v>
      </c>
      <c r="F242">
        <v>7.35</v>
      </c>
      <c r="G242">
        <v>7.05</v>
      </c>
      <c r="H242">
        <v>35.479999999999997</v>
      </c>
      <c r="I242">
        <v>48.76</v>
      </c>
      <c r="J242">
        <v>3.41</v>
      </c>
      <c r="K242">
        <v>0.15</v>
      </c>
      <c r="M242">
        <v>37</v>
      </c>
      <c r="O242">
        <v>0.35</v>
      </c>
    </row>
    <row r="243" spans="1:18">
      <c r="A243" s="24">
        <v>303558010266</v>
      </c>
      <c r="B243">
        <v>2014</v>
      </c>
      <c r="C243">
        <v>180000000</v>
      </c>
      <c r="D243">
        <v>167000000</v>
      </c>
      <c r="E243">
        <v>7.22</v>
      </c>
      <c r="F243">
        <v>6.34</v>
      </c>
      <c r="G243">
        <v>6.13</v>
      </c>
      <c r="H243">
        <v>26.63</v>
      </c>
      <c r="I243">
        <v>34.869999999999997</v>
      </c>
      <c r="J243">
        <v>4.2300000000000004</v>
      </c>
      <c r="K243">
        <v>3.41</v>
      </c>
      <c r="M243">
        <v>63</v>
      </c>
      <c r="N243">
        <v>10550000</v>
      </c>
      <c r="O243">
        <v>0.06</v>
      </c>
      <c r="P243">
        <v>26.13</v>
      </c>
      <c r="Q243">
        <v>3.38</v>
      </c>
      <c r="R243">
        <v>11.58</v>
      </c>
    </row>
    <row r="244" spans="1:18">
      <c r="A244" s="24">
        <v>303558010266</v>
      </c>
      <c r="B244">
        <v>2013</v>
      </c>
      <c r="C244">
        <v>160000000</v>
      </c>
      <c r="D244">
        <v>148000000</v>
      </c>
      <c r="E244">
        <v>7.5</v>
      </c>
      <c r="F244">
        <v>6.72</v>
      </c>
      <c r="G244">
        <v>6.5</v>
      </c>
      <c r="H244">
        <v>28.39</v>
      </c>
      <c r="I244">
        <v>35.090000000000003</v>
      </c>
      <c r="J244">
        <v>5.09</v>
      </c>
      <c r="K244">
        <v>4.04</v>
      </c>
      <c r="M244">
        <v>62</v>
      </c>
      <c r="N244">
        <v>3620000</v>
      </c>
      <c r="O244">
        <v>7.0000000000000007E-2</v>
      </c>
      <c r="P244">
        <v>2.98</v>
      </c>
      <c r="Q244">
        <v>3.19</v>
      </c>
      <c r="R244">
        <v>9.8000000000000007</v>
      </c>
    </row>
    <row r="245" spans="1:18">
      <c r="A245" s="24">
        <v>303558010266</v>
      </c>
      <c r="B245">
        <v>2012</v>
      </c>
      <c r="C245">
        <v>140000000</v>
      </c>
      <c r="D245">
        <v>130000000</v>
      </c>
      <c r="E245">
        <v>7.14</v>
      </c>
      <c r="F245">
        <v>6.45</v>
      </c>
      <c r="G245">
        <v>6.21</v>
      </c>
      <c r="H245">
        <v>28.75</v>
      </c>
      <c r="I245">
        <v>39.1</v>
      </c>
      <c r="J245">
        <v>3.78</v>
      </c>
      <c r="K245">
        <v>2.88</v>
      </c>
      <c r="M245">
        <v>61</v>
      </c>
      <c r="O245">
        <v>0.09</v>
      </c>
      <c r="P245">
        <v>15.66</v>
      </c>
      <c r="Q245">
        <v>2.72</v>
      </c>
      <c r="R245">
        <v>7.5</v>
      </c>
    </row>
    <row r="246" spans="1:18">
      <c r="A246" s="24">
        <v>555255010272</v>
      </c>
      <c r="B246">
        <v>2014</v>
      </c>
      <c r="C246">
        <v>30630000</v>
      </c>
      <c r="D246">
        <v>29240000</v>
      </c>
      <c r="E246">
        <v>4.53</v>
      </c>
      <c r="F246">
        <v>3.29</v>
      </c>
      <c r="G246">
        <v>2.89</v>
      </c>
      <c r="H246">
        <v>5.95</v>
      </c>
      <c r="I246">
        <v>7.97</v>
      </c>
      <c r="J246">
        <v>3.89</v>
      </c>
      <c r="K246">
        <v>1.91</v>
      </c>
      <c r="M246">
        <v>103</v>
      </c>
      <c r="N246">
        <v>-620000</v>
      </c>
      <c r="O246">
        <v>0.25</v>
      </c>
    </row>
    <row r="247" spans="1:18">
      <c r="A247" s="24">
        <v>555255010272</v>
      </c>
      <c r="B247">
        <v>2013</v>
      </c>
      <c r="C247">
        <v>29380000</v>
      </c>
      <c r="D247">
        <v>28230000</v>
      </c>
      <c r="E247">
        <v>3.89</v>
      </c>
      <c r="F247">
        <v>2.77</v>
      </c>
      <c r="G247">
        <v>2.39</v>
      </c>
      <c r="H247">
        <v>5.43</v>
      </c>
      <c r="I247">
        <v>7.55</v>
      </c>
      <c r="J247">
        <v>3.51</v>
      </c>
      <c r="K247">
        <v>1.8</v>
      </c>
      <c r="M247">
        <v>96</v>
      </c>
      <c r="O247">
        <v>0.3</v>
      </c>
    </row>
    <row r="248" spans="1:18">
      <c r="A248" s="24">
        <v>302695020278</v>
      </c>
      <c r="B248">
        <v>2015</v>
      </c>
      <c r="C248">
        <v>385900000</v>
      </c>
      <c r="D248">
        <v>342780000</v>
      </c>
      <c r="E248">
        <v>11.17</v>
      </c>
      <c r="F248">
        <v>5.73</v>
      </c>
      <c r="G248">
        <v>3.58</v>
      </c>
      <c r="H248">
        <v>3.73</v>
      </c>
      <c r="I248">
        <v>4.4400000000000004</v>
      </c>
      <c r="J248">
        <v>3.75</v>
      </c>
      <c r="K248">
        <v>3.03</v>
      </c>
      <c r="M248">
        <v>249</v>
      </c>
      <c r="N248">
        <v>92960000</v>
      </c>
      <c r="O248">
        <v>0.21</v>
      </c>
      <c r="P248">
        <v>1.67</v>
      </c>
    </row>
    <row r="249" spans="1:18">
      <c r="A249" s="24">
        <v>302695020278</v>
      </c>
      <c r="B249">
        <v>2014</v>
      </c>
      <c r="C249">
        <v>615560000</v>
      </c>
      <c r="D249">
        <v>447170000</v>
      </c>
      <c r="E249">
        <v>27.36</v>
      </c>
      <c r="F249">
        <v>20.010000000000002</v>
      </c>
      <c r="G249">
        <v>19.34</v>
      </c>
      <c r="H249">
        <v>30.42</v>
      </c>
      <c r="I249">
        <v>35.75</v>
      </c>
      <c r="J249">
        <v>5.05</v>
      </c>
      <c r="K249">
        <v>3.66</v>
      </c>
      <c r="M249">
        <v>123</v>
      </c>
      <c r="O249">
        <v>0.16</v>
      </c>
      <c r="P249">
        <v>28.85</v>
      </c>
    </row>
    <row r="250" spans="1:18">
      <c r="A250" s="24">
        <v>302695020278</v>
      </c>
      <c r="B250">
        <v>2013</v>
      </c>
      <c r="C250">
        <v>591160000</v>
      </c>
      <c r="D250">
        <v>503320000</v>
      </c>
      <c r="E250">
        <v>14.86</v>
      </c>
      <c r="F250">
        <v>11.21</v>
      </c>
      <c r="G250">
        <v>10.46</v>
      </c>
      <c r="H250">
        <v>64.290000000000006</v>
      </c>
      <c r="I250">
        <v>84.86</v>
      </c>
      <c r="J250">
        <v>3.45</v>
      </c>
      <c r="K250">
        <v>1.21</v>
      </c>
      <c r="M250">
        <v>54</v>
      </c>
      <c r="N250">
        <v>4740000</v>
      </c>
      <c r="O250">
        <v>0.31</v>
      </c>
      <c r="P250">
        <v>13.95</v>
      </c>
    </row>
    <row r="251" spans="1:18">
      <c r="A251" s="24">
        <v>302695020278</v>
      </c>
      <c r="B251">
        <v>2012</v>
      </c>
      <c r="C251">
        <v>569440000</v>
      </c>
      <c r="D251">
        <v>538320000</v>
      </c>
      <c r="E251">
        <v>5.5</v>
      </c>
      <c r="F251">
        <v>1.55</v>
      </c>
      <c r="G251">
        <v>0.62</v>
      </c>
      <c r="H251">
        <v>10.16</v>
      </c>
      <c r="I251">
        <v>58.3</v>
      </c>
      <c r="J251">
        <v>1.01</v>
      </c>
      <c r="K251">
        <v>0.48</v>
      </c>
      <c r="M251">
        <v>13</v>
      </c>
      <c r="N251">
        <v>5810000</v>
      </c>
      <c r="O251">
        <v>4.6500000000000004</v>
      </c>
      <c r="P251">
        <v>0.67</v>
      </c>
    </row>
    <row r="252" spans="1:18">
      <c r="A252" s="24">
        <v>302695020278</v>
      </c>
      <c r="B252">
        <v>2011</v>
      </c>
      <c r="C252">
        <v>202790000</v>
      </c>
      <c r="D252">
        <v>191630000</v>
      </c>
      <c r="E252">
        <v>5.5</v>
      </c>
      <c r="F252">
        <v>1.91</v>
      </c>
      <c r="G252">
        <v>0.87</v>
      </c>
      <c r="H252">
        <v>6.08</v>
      </c>
      <c r="I252">
        <v>59.01</v>
      </c>
      <c r="J252">
        <v>1</v>
      </c>
      <c r="K252">
        <v>0.46</v>
      </c>
      <c r="M252">
        <v>17</v>
      </c>
      <c r="N252">
        <v>5650000</v>
      </c>
      <c r="O252">
        <v>8.64</v>
      </c>
      <c r="P252">
        <v>0.94</v>
      </c>
    </row>
    <row r="253" spans="1:18">
      <c r="A253" s="24">
        <v>306120020276</v>
      </c>
      <c r="B253">
        <v>2015</v>
      </c>
      <c r="C253">
        <v>65000000</v>
      </c>
      <c r="D253">
        <v>56550000</v>
      </c>
      <c r="E253">
        <v>13</v>
      </c>
      <c r="F253">
        <v>11.96</v>
      </c>
      <c r="G253">
        <v>10.69</v>
      </c>
      <c r="H253">
        <v>22.88</v>
      </c>
      <c r="I253">
        <v>37.01</v>
      </c>
      <c r="J253">
        <v>1.73</v>
      </c>
      <c r="K253">
        <v>0.78</v>
      </c>
      <c r="M253">
        <v>93</v>
      </c>
      <c r="N253">
        <v>5770000</v>
      </c>
      <c r="O253">
        <v>0.43</v>
      </c>
    </row>
    <row r="254" spans="1:18">
      <c r="A254" s="24">
        <v>306120020276</v>
      </c>
      <c r="B254">
        <v>2014</v>
      </c>
      <c r="C254">
        <v>61000000</v>
      </c>
      <c r="D254">
        <v>52980000</v>
      </c>
      <c r="E254">
        <v>13.15</v>
      </c>
      <c r="F254">
        <v>12.11</v>
      </c>
      <c r="G254">
        <v>10.61</v>
      </c>
      <c r="H254">
        <v>25.71</v>
      </c>
      <c r="I254">
        <v>38.15</v>
      </c>
      <c r="J254">
        <v>2.09</v>
      </c>
      <c r="K254">
        <v>0.9</v>
      </c>
      <c r="M254">
        <v>45</v>
      </c>
      <c r="N254">
        <v>-5010000</v>
      </c>
      <c r="O254">
        <v>0.31</v>
      </c>
    </row>
    <row r="255" spans="1:18">
      <c r="A255" s="24">
        <v>302648020268</v>
      </c>
      <c r="B255">
        <v>2014</v>
      </c>
      <c r="C255">
        <v>98800000</v>
      </c>
      <c r="D255">
        <v>83080000</v>
      </c>
      <c r="E255">
        <v>15.91</v>
      </c>
      <c r="F255">
        <v>11.67</v>
      </c>
      <c r="G255">
        <v>9.08</v>
      </c>
      <c r="H255">
        <v>12.47</v>
      </c>
      <c r="I255">
        <v>15.86</v>
      </c>
      <c r="J255">
        <v>5.03</v>
      </c>
      <c r="K255">
        <v>1.92</v>
      </c>
      <c r="M255">
        <v>141</v>
      </c>
      <c r="N255">
        <v>7100000</v>
      </c>
      <c r="O255">
        <v>0.26</v>
      </c>
    </row>
    <row r="256" spans="1:18">
      <c r="A256" s="24">
        <v>302648020268</v>
      </c>
      <c r="B256">
        <v>2013</v>
      </c>
      <c r="C256">
        <v>94800000</v>
      </c>
      <c r="D256">
        <v>80460000</v>
      </c>
      <c r="E256">
        <v>15.12</v>
      </c>
      <c r="F256">
        <v>10.78</v>
      </c>
      <c r="G256">
        <v>9.16</v>
      </c>
      <c r="H256">
        <v>13.6</v>
      </c>
      <c r="I256">
        <v>17.73</v>
      </c>
      <c r="J256">
        <v>5</v>
      </c>
      <c r="K256">
        <v>1.3</v>
      </c>
      <c r="M256">
        <v>126</v>
      </c>
      <c r="N256">
        <v>5510000</v>
      </c>
      <c r="O256">
        <v>0.28999999999999998</v>
      </c>
    </row>
    <row r="257" spans="1:16">
      <c r="A257" s="24">
        <v>302648020268</v>
      </c>
      <c r="B257">
        <v>2012</v>
      </c>
      <c r="C257">
        <v>79810000</v>
      </c>
      <c r="D257">
        <v>67500000</v>
      </c>
      <c r="E257">
        <v>15.42</v>
      </c>
      <c r="F257">
        <v>10.97</v>
      </c>
      <c r="G257">
        <v>8.52</v>
      </c>
      <c r="H257">
        <v>11.94</v>
      </c>
      <c r="I257">
        <v>16.41</v>
      </c>
      <c r="J257">
        <v>4.26</v>
      </c>
      <c r="K257">
        <v>1.02</v>
      </c>
      <c r="M257">
        <v>138</v>
      </c>
      <c r="O257">
        <v>0.36</v>
      </c>
    </row>
    <row r="258" spans="1:16">
      <c r="A258" s="24">
        <v>302629020266</v>
      </c>
      <c r="B258">
        <v>2014</v>
      </c>
      <c r="C258">
        <v>144000000</v>
      </c>
      <c r="D258">
        <v>121390000</v>
      </c>
      <c r="E258">
        <v>15.7</v>
      </c>
      <c r="F258">
        <v>8.17</v>
      </c>
      <c r="G258">
        <v>5.33</v>
      </c>
      <c r="H258">
        <v>9.1300000000000008</v>
      </c>
      <c r="I258">
        <v>11.45</v>
      </c>
      <c r="J258">
        <v>2.0099999999999998</v>
      </c>
      <c r="K258">
        <v>0.54</v>
      </c>
      <c r="M258">
        <v>92</v>
      </c>
      <c r="N258">
        <v>7690000</v>
      </c>
      <c r="O258">
        <v>0.25</v>
      </c>
    </row>
    <row r="259" spans="1:16">
      <c r="A259" s="24">
        <v>302629020266</v>
      </c>
      <c r="B259">
        <v>2013</v>
      </c>
      <c r="C259">
        <v>138240000</v>
      </c>
      <c r="D259">
        <v>116540000</v>
      </c>
      <c r="E259">
        <v>15.7</v>
      </c>
      <c r="F259">
        <v>8.17</v>
      </c>
      <c r="G259">
        <v>5.33</v>
      </c>
      <c r="H259">
        <v>9.1999999999999993</v>
      </c>
      <c r="I259">
        <v>11.52</v>
      </c>
      <c r="J259">
        <v>1.88</v>
      </c>
      <c r="K259">
        <v>0.5</v>
      </c>
      <c r="M259">
        <v>90</v>
      </c>
      <c r="O259">
        <v>0.25</v>
      </c>
    </row>
    <row r="260" spans="1:16">
      <c r="A260" s="24">
        <v>508122020275</v>
      </c>
      <c r="B260">
        <v>2015</v>
      </c>
      <c r="C260">
        <v>762500000</v>
      </c>
      <c r="D260">
        <v>711930000</v>
      </c>
      <c r="E260">
        <v>6.63</v>
      </c>
      <c r="F260">
        <v>6.04</v>
      </c>
      <c r="G260">
        <v>3.54</v>
      </c>
      <c r="H260">
        <v>5.31</v>
      </c>
      <c r="I260">
        <v>7.21</v>
      </c>
      <c r="J260">
        <v>2.23</v>
      </c>
      <c r="K260">
        <v>0.89</v>
      </c>
      <c r="M260">
        <v>124</v>
      </c>
      <c r="N260">
        <v>-32760000</v>
      </c>
      <c r="O260">
        <v>0.36</v>
      </c>
      <c r="P260">
        <v>2.42</v>
      </c>
    </row>
    <row r="261" spans="1:16">
      <c r="A261" s="24">
        <v>508122020275</v>
      </c>
      <c r="B261">
        <v>2014</v>
      </c>
      <c r="C261">
        <v>731850000</v>
      </c>
      <c r="D261">
        <v>696660000</v>
      </c>
      <c r="E261">
        <v>4.8099999999999996</v>
      </c>
      <c r="F261">
        <v>4.21</v>
      </c>
      <c r="G261">
        <v>2.71</v>
      </c>
      <c r="H261">
        <v>7.56</v>
      </c>
      <c r="I261">
        <v>5.82</v>
      </c>
      <c r="J261">
        <v>2.74</v>
      </c>
      <c r="K261">
        <v>1.1599999999999999</v>
      </c>
      <c r="M261">
        <v>103</v>
      </c>
      <c r="N261">
        <v>9930000</v>
      </c>
      <c r="O261">
        <v>0.23</v>
      </c>
      <c r="P261">
        <v>2.82</v>
      </c>
    </row>
    <row r="262" spans="1:16">
      <c r="A262" s="24">
        <v>508122020275</v>
      </c>
      <c r="B262">
        <v>2013</v>
      </c>
      <c r="C262">
        <v>709550000</v>
      </c>
      <c r="D262">
        <v>674140000</v>
      </c>
      <c r="E262">
        <v>4.99</v>
      </c>
      <c r="F262">
        <v>4.3899999999999997</v>
      </c>
      <c r="G262">
        <v>2.5499999999999998</v>
      </c>
      <c r="H262">
        <v>4.3499999999999996</v>
      </c>
      <c r="I262">
        <v>5.55</v>
      </c>
      <c r="J262">
        <v>2.4900000000000002</v>
      </c>
      <c r="K262">
        <v>1.17</v>
      </c>
      <c r="M262">
        <v>92</v>
      </c>
      <c r="N262">
        <v>19530000</v>
      </c>
      <c r="O262">
        <v>0.25</v>
      </c>
      <c r="P262">
        <v>2.38</v>
      </c>
    </row>
    <row r="263" spans="1:16">
      <c r="A263" s="24">
        <v>508122020275</v>
      </c>
      <c r="B263">
        <v>2012</v>
      </c>
      <c r="C263">
        <v>971470000</v>
      </c>
      <c r="D263">
        <v>646130000</v>
      </c>
      <c r="E263">
        <v>3.78</v>
      </c>
      <c r="F263">
        <v>3.21</v>
      </c>
      <c r="G263">
        <v>2.23</v>
      </c>
      <c r="H263">
        <v>3.97</v>
      </c>
      <c r="I263">
        <v>4.78</v>
      </c>
      <c r="J263">
        <v>2.93</v>
      </c>
      <c r="K263">
        <v>1.56</v>
      </c>
      <c r="M263">
        <v>93</v>
      </c>
      <c r="N263">
        <v>20960000</v>
      </c>
      <c r="O263">
        <v>0.18</v>
      </c>
      <c r="P263">
        <v>3.26</v>
      </c>
    </row>
    <row r="264" spans="1:16">
      <c r="A264" s="24">
        <v>508122020275</v>
      </c>
      <c r="B264">
        <v>2011</v>
      </c>
      <c r="C264">
        <v>600250000</v>
      </c>
      <c r="D264">
        <v>577460000</v>
      </c>
      <c r="E264">
        <v>3.8</v>
      </c>
      <c r="F264">
        <v>3.2</v>
      </c>
      <c r="G264">
        <v>2.08</v>
      </c>
      <c r="H264">
        <v>3.98</v>
      </c>
      <c r="I264">
        <v>5.24</v>
      </c>
      <c r="J264">
        <v>2.2400000000000002</v>
      </c>
      <c r="K264">
        <v>1.1399999999999999</v>
      </c>
      <c r="M264">
        <v>97</v>
      </c>
      <c r="N264">
        <v>36270000</v>
      </c>
      <c r="O264">
        <v>0.27</v>
      </c>
      <c r="P264">
        <v>2.87</v>
      </c>
    </row>
    <row r="265" spans="1:16">
      <c r="A265" s="24">
        <v>100602010277</v>
      </c>
      <c r="B265">
        <v>2014</v>
      </c>
      <c r="C265">
        <v>124200000</v>
      </c>
      <c r="D265">
        <v>115570000</v>
      </c>
      <c r="E265">
        <v>6.95</v>
      </c>
      <c r="F265">
        <v>5.34</v>
      </c>
      <c r="G265">
        <v>3.64</v>
      </c>
      <c r="H265">
        <v>2.23</v>
      </c>
      <c r="I265">
        <v>2.5</v>
      </c>
      <c r="J265">
        <v>2.68</v>
      </c>
      <c r="K265">
        <v>1.55</v>
      </c>
      <c r="M265">
        <v>120</v>
      </c>
      <c r="N265">
        <v>-3720000</v>
      </c>
      <c r="O265">
        <v>0.1</v>
      </c>
    </row>
    <row r="266" spans="1:16">
      <c r="A266" s="24">
        <v>100602010277</v>
      </c>
      <c r="B266">
        <v>2013</v>
      </c>
      <c r="C266">
        <v>103650000</v>
      </c>
      <c r="D266">
        <v>96950000</v>
      </c>
      <c r="E266">
        <v>6.47</v>
      </c>
      <c r="F266">
        <v>4.83</v>
      </c>
      <c r="G266">
        <v>3.74</v>
      </c>
      <c r="H266">
        <v>2.0099999999999998</v>
      </c>
      <c r="I266">
        <v>2.1800000000000002</v>
      </c>
      <c r="J266">
        <v>3.43</v>
      </c>
      <c r="K266">
        <v>1.81</v>
      </c>
      <c r="M266">
        <v>118</v>
      </c>
      <c r="N266">
        <v>360000</v>
      </c>
      <c r="O266">
        <v>0.06</v>
      </c>
    </row>
    <row r="267" spans="1:16">
      <c r="A267" s="24">
        <v>100602010277</v>
      </c>
      <c r="B267">
        <v>2012</v>
      </c>
      <c r="C267">
        <v>87810000</v>
      </c>
      <c r="D267">
        <v>83300000</v>
      </c>
      <c r="E267">
        <v>5.13</v>
      </c>
      <c r="F267">
        <v>3.24</v>
      </c>
      <c r="G267">
        <v>2.4300000000000002</v>
      </c>
      <c r="H267">
        <v>1.1299999999999999</v>
      </c>
      <c r="I267">
        <v>1.22</v>
      </c>
      <c r="J267">
        <v>3.48</v>
      </c>
      <c r="K267">
        <v>1.65</v>
      </c>
      <c r="M267">
        <v>99</v>
      </c>
      <c r="N267">
        <v>-1630000</v>
      </c>
      <c r="O267">
        <v>0.06</v>
      </c>
    </row>
    <row r="268" spans="1:16">
      <c r="A268" s="24">
        <v>100602010277</v>
      </c>
      <c r="B268">
        <v>2011</v>
      </c>
      <c r="C268">
        <v>74540000</v>
      </c>
      <c r="D268">
        <v>71430000</v>
      </c>
      <c r="E268">
        <v>4.18</v>
      </c>
      <c r="F268">
        <v>1.83</v>
      </c>
      <c r="G268">
        <v>1.72</v>
      </c>
      <c r="H268">
        <v>0.7</v>
      </c>
      <c r="I268">
        <v>0.74</v>
      </c>
      <c r="J268">
        <v>4.04</v>
      </c>
      <c r="K268">
        <v>1.8</v>
      </c>
      <c r="M268">
        <v>80</v>
      </c>
      <c r="N268">
        <v>-3950000</v>
      </c>
      <c r="O268">
        <v>0.04</v>
      </c>
    </row>
    <row r="269" spans="1:16">
      <c r="A269" s="24">
        <v>558549010265</v>
      </c>
      <c r="B269">
        <v>2014</v>
      </c>
      <c r="C269">
        <v>67000000</v>
      </c>
      <c r="D269">
        <v>61060000</v>
      </c>
      <c r="E269">
        <v>8.8699999999999992</v>
      </c>
      <c r="F269">
        <v>6</v>
      </c>
      <c r="G269">
        <v>4.6500000000000004</v>
      </c>
      <c r="H269">
        <v>13.04</v>
      </c>
      <c r="I269">
        <v>20.329999999999998</v>
      </c>
      <c r="J269">
        <v>2.7</v>
      </c>
      <c r="K269">
        <v>1.41</v>
      </c>
      <c r="M269">
        <v>85</v>
      </c>
      <c r="N269">
        <v>1140000</v>
      </c>
      <c r="O269">
        <v>0.44</v>
      </c>
    </row>
    <row r="270" spans="1:16">
      <c r="A270" s="24">
        <v>558549010265</v>
      </c>
      <c r="B270">
        <v>2013</v>
      </c>
      <c r="C270">
        <v>64910000</v>
      </c>
      <c r="D270">
        <v>59800000</v>
      </c>
      <c r="E270">
        <v>7.87</v>
      </c>
      <c r="F270">
        <v>5.23</v>
      </c>
      <c r="G270">
        <v>4.32</v>
      </c>
      <c r="H270">
        <v>13.34</v>
      </c>
      <c r="I270">
        <v>21.95</v>
      </c>
      <c r="J270">
        <v>2.46</v>
      </c>
      <c r="K270">
        <v>1.34</v>
      </c>
      <c r="M270">
        <v>69</v>
      </c>
      <c r="N270">
        <v>160000</v>
      </c>
      <c r="O270">
        <v>0.49</v>
      </c>
    </row>
    <row r="271" spans="1:16">
      <c r="A271" s="24">
        <v>558549010265</v>
      </c>
      <c r="B271">
        <v>2012</v>
      </c>
      <c r="C271">
        <v>62190000</v>
      </c>
      <c r="D271">
        <v>57530000</v>
      </c>
      <c r="E271">
        <v>7.49</v>
      </c>
      <c r="F271">
        <v>4.8</v>
      </c>
      <c r="G271">
        <v>4.21</v>
      </c>
      <c r="H271">
        <v>16.34</v>
      </c>
      <c r="I271">
        <v>24.9</v>
      </c>
      <c r="J271">
        <v>2.77</v>
      </c>
      <c r="K271">
        <v>1.21</v>
      </c>
      <c r="M271">
        <v>61</v>
      </c>
      <c r="N271">
        <v>-7440000</v>
      </c>
      <c r="O271">
        <v>0.2</v>
      </c>
    </row>
    <row r="272" spans="1:16">
      <c r="A272" s="24">
        <v>306120020270</v>
      </c>
      <c r="B272">
        <v>2014</v>
      </c>
      <c r="C272">
        <v>130000000</v>
      </c>
      <c r="D272">
        <v>104600000</v>
      </c>
      <c r="E272">
        <v>19.54</v>
      </c>
      <c r="F272">
        <v>11.19</v>
      </c>
      <c r="G272">
        <v>9</v>
      </c>
      <c r="H272">
        <v>23.95</v>
      </c>
      <c r="I272">
        <v>44.65</v>
      </c>
      <c r="J272">
        <v>1.78</v>
      </c>
      <c r="K272">
        <v>0.45</v>
      </c>
      <c r="M272">
        <v>109</v>
      </c>
      <c r="N272">
        <v>9800000</v>
      </c>
      <c r="O272">
        <v>0.7</v>
      </c>
    </row>
    <row r="273" spans="1:18">
      <c r="A273" s="24">
        <v>306120020270</v>
      </c>
      <c r="B273">
        <v>2013</v>
      </c>
      <c r="C273">
        <v>96000000</v>
      </c>
      <c r="D273">
        <v>82050000</v>
      </c>
      <c r="E273">
        <v>14.53</v>
      </c>
      <c r="F273">
        <v>11.17</v>
      </c>
      <c r="G273">
        <v>9.3000000000000007</v>
      </c>
      <c r="H273">
        <v>20.75</v>
      </c>
      <c r="I273">
        <v>36.01</v>
      </c>
      <c r="J273">
        <v>1.9</v>
      </c>
      <c r="K273">
        <v>0.37</v>
      </c>
      <c r="M273">
        <v>108</v>
      </c>
      <c r="N273">
        <v>1560000</v>
      </c>
      <c r="O273">
        <v>0.56000000000000005</v>
      </c>
    </row>
    <row r="274" spans="1:18">
      <c r="A274" s="24">
        <v>306120020270</v>
      </c>
      <c r="B274">
        <v>2012</v>
      </c>
      <c r="C274">
        <v>71000000</v>
      </c>
      <c r="D274">
        <v>59500000</v>
      </c>
      <c r="E274">
        <v>16.2</v>
      </c>
      <c r="F274">
        <v>9.44</v>
      </c>
      <c r="G274">
        <v>9.44</v>
      </c>
      <c r="H274">
        <v>27.47</v>
      </c>
      <c r="I274">
        <v>32.76</v>
      </c>
      <c r="J274">
        <v>5.49</v>
      </c>
      <c r="K274">
        <v>1.21</v>
      </c>
      <c r="M274">
        <v>59</v>
      </c>
      <c r="O274">
        <v>0.14000000000000001</v>
      </c>
    </row>
    <row r="275" spans="1:18">
      <c r="A275" s="24">
        <v>306120020270</v>
      </c>
      <c r="B275">
        <v>2011</v>
      </c>
      <c r="C275">
        <v>66500000</v>
      </c>
      <c r="D275">
        <v>55900000</v>
      </c>
      <c r="E275">
        <v>15.94</v>
      </c>
      <c r="F275">
        <v>9.17</v>
      </c>
      <c r="G275">
        <v>9.17</v>
      </c>
    </row>
    <row r="276" spans="1:18">
      <c r="A276" s="24">
        <v>100918010200</v>
      </c>
      <c r="B276">
        <v>2014</v>
      </c>
      <c r="C276">
        <v>119680000</v>
      </c>
      <c r="D276">
        <v>111150000</v>
      </c>
      <c r="E276">
        <v>7.13</v>
      </c>
      <c r="F276">
        <v>5.68</v>
      </c>
      <c r="G276">
        <v>4.5</v>
      </c>
      <c r="H276">
        <v>6.53</v>
      </c>
      <c r="I276">
        <v>7.14</v>
      </c>
      <c r="J276">
        <v>6.19</v>
      </c>
      <c r="K276">
        <v>2.2000000000000002</v>
      </c>
      <c r="M276">
        <v>133</v>
      </c>
      <c r="N276">
        <v>7210000</v>
      </c>
      <c r="O276">
        <v>0.09</v>
      </c>
    </row>
    <row r="277" spans="1:18">
      <c r="A277" s="24">
        <v>100918010200</v>
      </c>
      <c r="B277">
        <v>2013</v>
      </c>
      <c r="C277">
        <v>113950000</v>
      </c>
      <c r="D277">
        <v>106970000</v>
      </c>
      <c r="E277">
        <v>6.13</v>
      </c>
      <c r="F277">
        <v>5.0599999999999996</v>
      </c>
      <c r="G277">
        <v>4.3</v>
      </c>
      <c r="H277">
        <v>6.26</v>
      </c>
      <c r="I277">
        <v>6.87</v>
      </c>
      <c r="J277">
        <v>6.26</v>
      </c>
      <c r="K277">
        <v>2.2799999999999998</v>
      </c>
      <c r="M277">
        <v>129</v>
      </c>
      <c r="N277">
        <v>-250000</v>
      </c>
      <c r="O277">
        <v>0.1</v>
      </c>
    </row>
    <row r="278" spans="1:18">
      <c r="A278" s="24">
        <v>100918010200</v>
      </c>
      <c r="B278">
        <v>2012</v>
      </c>
      <c r="C278">
        <v>55420000</v>
      </c>
      <c r="D278">
        <v>50940000</v>
      </c>
      <c r="E278">
        <v>8.09</v>
      </c>
      <c r="F278">
        <v>6.23</v>
      </c>
      <c r="G278">
        <v>5.69</v>
      </c>
      <c r="H278">
        <v>4.4400000000000004</v>
      </c>
      <c r="I278">
        <v>4.58</v>
      </c>
      <c r="J278">
        <v>17.440000000000001</v>
      </c>
      <c r="K278">
        <v>5.35</v>
      </c>
      <c r="M278">
        <v>2.38</v>
      </c>
      <c r="N278">
        <v>490000</v>
      </c>
      <c r="O278">
        <v>0.02</v>
      </c>
    </row>
    <row r="279" spans="1:18">
      <c r="A279" s="24">
        <v>100918010200</v>
      </c>
      <c r="B279">
        <v>2011</v>
      </c>
      <c r="C279">
        <v>50780000</v>
      </c>
      <c r="D279">
        <v>46860000</v>
      </c>
      <c r="E279">
        <v>7.71</v>
      </c>
      <c r="F279">
        <v>5.74</v>
      </c>
      <c r="G279">
        <v>5.4</v>
      </c>
      <c r="H279">
        <v>4.01</v>
      </c>
      <c r="I279">
        <v>4.07</v>
      </c>
      <c r="J279">
        <v>32.590000000000003</v>
      </c>
      <c r="K279">
        <v>9.43</v>
      </c>
      <c r="M279">
        <v>124</v>
      </c>
    </row>
    <row r="280" spans="1:18">
      <c r="A280" s="24">
        <v>507066010267</v>
      </c>
      <c r="B280">
        <v>2014</v>
      </c>
      <c r="C280">
        <v>60130000</v>
      </c>
      <c r="D280">
        <v>54730000</v>
      </c>
      <c r="E280">
        <v>8.98</v>
      </c>
      <c r="F280">
        <v>6.62</v>
      </c>
      <c r="G280">
        <v>5.3</v>
      </c>
      <c r="H280">
        <v>6.16</v>
      </c>
      <c r="I280">
        <v>7.67</v>
      </c>
      <c r="J280">
        <v>1.89</v>
      </c>
      <c r="K280">
        <v>0.54</v>
      </c>
      <c r="M280">
        <v>97</v>
      </c>
      <c r="N280">
        <v>-1550000</v>
      </c>
      <c r="O280">
        <v>0.24</v>
      </c>
    </row>
    <row r="281" spans="1:18">
      <c r="A281" s="24">
        <v>507066010267</v>
      </c>
      <c r="B281">
        <v>2013</v>
      </c>
      <c r="C281">
        <v>50690000</v>
      </c>
      <c r="D281">
        <v>45800000</v>
      </c>
      <c r="E281">
        <v>9.64</v>
      </c>
      <c r="F281">
        <v>6.79</v>
      </c>
      <c r="G281">
        <v>5.42</v>
      </c>
      <c r="H281">
        <v>5.91</v>
      </c>
      <c r="I281">
        <v>7.04</v>
      </c>
      <c r="J281">
        <v>1.79</v>
      </c>
      <c r="K281">
        <v>0.46</v>
      </c>
      <c r="M281">
        <v>77</v>
      </c>
      <c r="N281">
        <v>50000</v>
      </c>
      <c r="O281">
        <v>0.18</v>
      </c>
    </row>
    <row r="282" spans="1:18">
      <c r="A282" s="24">
        <v>507066010267</v>
      </c>
      <c r="B282">
        <v>2012</v>
      </c>
      <c r="C282">
        <v>45970000</v>
      </c>
      <c r="D282">
        <v>41670000</v>
      </c>
      <c r="E282">
        <v>9.35</v>
      </c>
      <c r="F282">
        <v>6.3</v>
      </c>
      <c r="G282">
        <v>5.39</v>
      </c>
      <c r="H282">
        <v>5.69</v>
      </c>
      <c r="I282">
        <v>6.61</v>
      </c>
      <c r="J282">
        <v>1.61</v>
      </c>
      <c r="K282">
        <v>0.36</v>
      </c>
      <c r="M282">
        <v>68</v>
      </c>
      <c r="O282">
        <v>0.13</v>
      </c>
    </row>
    <row r="283" spans="1:18">
      <c r="A283" s="24">
        <v>404751020269</v>
      </c>
      <c r="B283">
        <v>2015</v>
      </c>
      <c r="C283">
        <v>249480000</v>
      </c>
      <c r="D283">
        <v>235320000</v>
      </c>
      <c r="E283">
        <v>5.68</v>
      </c>
      <c r="F283">
        <v>5.66</v>
      </c>
      <c r="G283">
        <v>3.75</v>
      </c>
      <c r="H283">
        <v>12.41</v>
      </c>
      <c r="I283">
        <v>19.809999999999999</v>
      </c>
      <c r="J283">
        <v>2.67</v>
      </c>
      <c r="K283">
        <v>1.03</v>
      </c>
      <c r="L283">
        <v>0.107</v>
      </c>
      <c r="M283">
        <v>92</v>
      </c>
      <c r="N283">
        <v>-7680000</v>
      </c>
      <c r="O283">
        <v>0.57999999999999996</v>
      </c>
      <c r="P283">
        <v>2.96</v>
      </c>
      <c r="Q283">
        <v>30</v>
      </c>
      <c r="R283">
        <v>63</v>
      </c>
    </row>
    <row r="284" spans="1:18">
      <c r="A284" s="24">
        <v>404751020269</v>
      </c>
      <c r="B284">
        <v>2014</v>
      </c>
      <c r="C284">
        <v>207900000</v>
      </c>
      <c r="D284">
        <v>195650000</v>
      </c>
      <c r="E284">
        <v>5.89</v>
      </c>
      <c r="F284">
        <v>5.87</v>
      </c>
      <c r="G284">
        <v>3.95</v>
      </c>
      <c r="H284">
        <v>15.59</v>
      </c>
      <c r="I284">
        <v>22.2</v>
      </c>
      <c r="J284">
        <v>3.34</v>
      </c>
      <c r="K284">
        <v>1.1100000000000001</v>
      </c>
      <c r="L284">
        <v>0.14000000000000001</v>
      </c>
      <c r="M284">
        <v>91</v>
      </c>
      <c r="N284">
        <v>2210000</v>
      </c>
      <c r="O284">
        <v>0.41</v>
      </c>
      <c r="P284">
        <v>3.05</v>
      </c>
      <c r="Q284">
        <v>27</v>
      </c>
      <c r="R284">
        <v>65</v>
      </c>
    </row>
    <row r="285" spans="1:18">
      <c r="A285" s="24">
        <v>404751020269</v>
      </c>
      <c r="B285">
        <v>2013</v>
      </c>
      <c r="C285">
        <v>189000000</v>
      </c>
      <c r="D285">
        <v>178750000</v>
      </c>
      <c r="E285">
        <v>5.42</v>
      </c>
      <c r="F285">
        <v>5.24</v>
      </c>
      <c r="G285">
        <v>3.13</v>
      </c>
      <c r="H285">
        <v>18.16</v>
      </c>
      <c r="I285">
        <v>27.36</v>
      </c>
      <c r="J285">
        <v>2.7</v>
      </c>
      <c r="K285">
        <v>1.1100000000000001</v>
      </c>
      <c r="L285">
        <v>0.14000000000000001</v>
      </c>
      <c r="M285">
        <v>78</v>
      </c>
      <c r="N285">
        <v>-9830000</v>
      </c>
      <c r="O285">
        <v>0.56000000000000005</v>
      </c>
      <c r="P285">
        <v>2.48</v>
      </c>
      <c r="Q285">
        <v>29</v>
      </c>
      <c r="R285">
        <v>51</v>
      </c>
    </row>
    <row r="286" spans="1:18">
      <c r="A286" s="24">
        <v>404751020269</v>
      </c>
      <c r="B286">
        <v>2012</v>
      </c>
      <c r="C286">
        <v>151200000</v>
      </c>
      <c r="D286">
        <v>146150000</v>
      </c>
      <c r="E286">
        <v>3.34</v>
      </c>
      <c r="F286">
        <v>3.29</v>
      </c>
      <c r="G286">
        <v>3.19</v>
      </c>
      <c r="H286">
        <v>21.49</v>
      </c>
      <c r="I286">
        <v>31.02</v>
      </c>
      <c r="J286">
        <v>3.56</v>
      </c>
      <c r="K286">
        <v>1.18</v>
      </c>
      <c r="L286">
        <v>0.36</v>
      </c>
      <c r="M286">
        <v>48</v>
      </c>
      <c r="N286">
        <v>6380000</v>
      </c>
      <c r="O286">
        <v>0.37</v>
      </c>
      <c r="P286">
        <v>31.13</v>
      </c>
      <c r="Q286">
        <v>12</v>
      </c>
      <c r="R286">
        <v>36</v>
      </c>
    </row>
    <row r="287" spans="1:18">
      <c r="A287" s="24">
        <v>404751020269</v>
      </c>
      <c r="B287">
        <v>2011</v>
      </c>
      <c r="C287">
        <v>121250000</v>
      </c>
      <c r="D287">
        <v>117600000</v>
      </c>
      <c r="E287">
        <v>3.01</v>
      </c>
      <c r="F287">
        <v>2.95</v>
      </c>
      <c r="G287">
        <v>2.82</v>
      </c>
      <c r="H287">
        <v>29.99</v>
      </c>
      <c r="I287">
        <v>46.09</v>
      </c>
      <c r="J287">
        <v>2.61</v>
      </c>
      <c r="K287">
        <v>0.75</v>
      </c>
      <c r="L287">
        <v>0.25</v>
      </c>
      <c r="M287">
        <v>64</v>
      </c>
      <c r="O287">
        <v>0.59</v>
      </c>
      <c r="P287">
        <v>22.38</v>
      </c>
      <c r="Q287">
        <v>13</v>
      </c>
      <c r="R287">
        <v>52</v>
      </c>
    </row>
    <row r="288" spans="1:18">
      <c r="A288" s="24">
        <v>555202010279</v>
      </c>
      <c r="B288">
        <v>2014</v>
      </c>
      <c r="C288">
        <v>326860000</v>
      </c>
      <c r="D288">
        <v>308600000</v>
      </c>
      <c r="E288">
        <v>5.57</v>
      </c>
      <c r="F288">
        <v>2.91</v>
      </c>
      <c r="G288">
        <v>2.4300000000000002</v>
      </c>
      <c r="H288">
        <v>10.56</v>
      </c>
      <c r="I288">
        <v>11.77</v>
      </c>
      <c r="J288">
        <v>6.58</v>
      </c>
      <c r="K288">
        <v>1.66</v>
      </c>
      <c r="L288">
        <v>0.37</v>
      </c>
      <c r="M288">
        <v>54</v>
      </c>
      <c r="N288">
        <v>1330000</v>
      </c>
      <c r="O288">
        <v>0.11</v>
      </c>
    </row>
    <row r="289" spans="1:16">
      <c r="A289" s="24">
        <v>555202010279</v>
      </c>
      <c r="B289">
        <v>2013</v>
      </c>
      <c r="C289">
        <v>323880000</v>
      </c>
      <c r="D289">
        <v>298590000</v>
      </c>
      <c r="E289">
        <v>7.81</v>
      </c>
      <c r="F289">
        <v>3.52</v>
      </c>
      <c r="G289">
        <v>2.35</v>
      </c>
      <c r="H289">
        <v>10.75</v>
      </c>
      <c r="I289">
        <v>12.32</v>
      </c>
      <c r="J289">
        <v>5.6</v>
      </c>
      <c r="K289">
        <v>1.4</v>
      </c>
      <c r="L289">
        <v>0.32</v>
      </c>
      <c r="M289">
        <v>47</v>
      </c>
      <c r="N289">
        <v>19420000</v>
      </c>
      <c r="O289">
        <v>0</v>
      </c>
    </row>
    <row r="290" spans="1:16">
      <c r="A290" s="24">
        <v>555202010279</v>
      </c>
      <c r="B290">
        <v>2012</v>
      </c>
      <c r="C290">
        <v>303640000</v>
      </c>
      <c r="D290">
        <v>278980000</v>
      </c>
      <c r="E290">
        <v>8.1199999999999992</v>
      </c>
      <c r="F290">
        <v>4.4800000000000004</v>
      </c>
      <c r="G290">
        <v>2.4700000000000002</v>
      </c>
      <c r="H290">
        <v>9.8800000000000008</v>
      </c>
      <c r="I290">
        <v>12.17</v>
      </c>
      <c r="J290">
        <v>3.9</v>
      </c>
      <c r="K290">
        <v>0.99</v>
      </c>
      <c r="L290">
        <v>0.31</v>
      </c>
      <c r="M290">
        <v>62</v>
      </c>
      <c r="N290">
        <v>45370000</v>
      </c>
      <c r="O290">
        <v>0.19</v>
      </c>
    </row>
    <row r="291" spans="1:16">
      <c r="A291" s="24">
        <v>555202010279</v>
      </c>
      <c r="B291">
        <v>2011</v>
      </c>
      <c r="C291">
        <v>292520000</v>
      </c>
      <c r="D291">
        <v>273550000</v>
      </c>
      <c r="E291">
        <v>6.49</v>
      </c>
      <c r="F291">
        <v>4.38</v>
      </c>
      <c r="G291">
        <v>1.46</v>
      </c>
      <c r="H291">
        <v>3.87</v>
      </c>
      <c r="I291">
        <v>6.8</v>
      </c>
      <c r="J291">
        <v>1.89</v>
      </c>
      <c r="K291">
        <v>0.92</v>
      </c>
      <c r="L291">
        <v>0.17</v>
      </c>
      <c r="M291">
        <v>103</v>
      </c>
      <c r="N291">
        <v>-3750000</v>
      </c>
      <c r="O291">
        <v>0.72</v>
      </c>
    </row>
    <row r="292" spans="1:16">
      <c r="A292" s="24">
        <v>507066010280</v>
      </c>
      <c r="B292">
        <v>2014</v>
      </c>
      <c r="C292">
        <v>671690000</v>
      </c>
      <c r="D292">
        <v>638130000</v>
      </c>
      <c r="E292">
        <v>5.03</v>
      </c>
      <c r="F292">
        <v>4.28</v>
      </c>
      <c r="G292">
        <v>2.72</v>
      </c>
      <c r="H292">
        <v>5.91</v>
      </c>
      <c r="I292">
        <v>7.94</v>
      </c>
      <c r="J292">
        <v>2.74</v>
      </c>
      <c r="K292">
        <v>2.74</v>
      </c>
      <c r="L292">
        <v>0.02</v>
      </c>
      <c r="M292">
        <v>123</v>
      </c>
      <c r="N292">
        <v>13560000</v>
      </c>
      <c r="O292">
        <v>0.36</v>
      </c>
      <c r="P292">
        <v>1.29</v>
      </c>
    </row>
    <row r="293" spans="1:16">
      <c r="A293" s="24">
        <v>507066010280</v>
      </c>
      <c r="B293">
        <v>2013</v>
      </c>
      <c r="C293">
        <v>663860000</v>
      </c>
      <c r="D293">
        <v>630750000</v>
      </c>
      <c r="E293">
        <v>4.99</v>
      </c>
      <c r="F293">
        <v>4.24</v>
      </c>
      <c r="G293">
        <v>2.5</v>
      </c>
      <c r="H293">
        <v>5.92</v>
      </c>
      <c r="I293">
        <v>8.07</v>
      </c>
      <c r="J293">
        <v>2.98</v>
      </c>
      <c r="K293">
        <v>2.98</v>
      </c>
      <c r="L293">
        <v>0.02</v>
      </c>
      <c r="M293">
        <v>113</v>
      </c>
      <c r="N293">
        <v>14380000</v>
      </c>
      <c r="O293">
        <v>0.33</v>
      </c>
      <c r="P293">
        <v>1.25</v>
      </c>
    </row>
    <row r="294" spans="1:16">
      <c r="A294" s="24">
        <v>507066010280</v>
      </c>
      <c r="B294">
        <v>2012</v>
      </c>
      <c r="C294">
        <v>661020000</v>
      </c>
      <c r="D294">
        <v>632490000</v>
      </c>
      <c r="E294">
        <v>4.32</v>
      </c>
      <c r="F294">
        <v>3.56</v>
      </c>
      <c r="G294">
        <v>2.5099999999999998</v>
      </c>
      <c r="H294">
        <v>6.57</v>
      </c>
      <c r="I294">
        <v>8.6199999999999992</v>
      </c>
      <c r="J294">
        <v>2.56</v>
      </c>
      <c r="K294">
        <v>2.56</v>
      </c>
      <c r="L294">
        <v>0.02</v>
      </c>
      <c r="M294">
        <v>98</v>
      </c>
      <c r="N294">
        <v>6020000</v>
      </c>
      <c r="O294">
        <v>0.4</v>
      </c>
      <c r="P294">
        <v>1.87</v>
      </c>
    </row>
    <row r="295" spans="1:16">
      <c r="A295" s="24">
        <v>507066010280</v>
      </c>
      <c r="B295">
        <v>2011</v>
      </c>
      <c r="C295">
        <v>652780000</v>
      </c>
      <c r="D295">
        <v>622740000</v>
      </c>
      <c r="E295">
        <v>4.5999999999999996</v>
      </c>
      <c r="F295">
        <v>3.95</v>
      </c>
      <c r="G295">
        <v>2.5099999999999998</v>
      </c>
      <c r="H295">
        <v>7.41</v>
      </c>
      <c r="I295">
        <v>10.220000000000001</v>
      </c>
      <c r="J295">
        <v>3.79</v>
      </c>
      <c r="K295">
        <v>3.79</v>
      </c>
      <c r="L295">
        <v>0.02</v>
      </c>
      <c r="M295">
        <v>91</v>
      </c>
      <c r="N295">
        <v>12040000</v>
      </c>
      <c r="O295">
        <v>0.22</v>
      </c>
      <c r="P295">
        <v>1.28</v>
      </c>
    </row>
    <row r="296" spans="1:16">
      <c r="A296" s="24">
        <v>302695020281</v>
      </c>
      <c r="B296">
        <v>2014</v>
      </c>
      <c r="C296">
        <v>43670000</v>
      </c>
      <c r="D296">
        <v>28250000</v>
      </c>
      <c r="E296">
        <v>35.29</v>
      </c>
      <c r="F296">
        <v>27.57</v>
      </c>
      <c r="G296">
        <v>19.73</v>
      </c>
      <c r="H296">
        <v>22.58</v>
      </c>
      <c r="I296">
        <v>42.96</v>
      </c>
      <c r="J296">
        <v>1.81</v>
      </c>
      <c r="K296">
        <v>1.43</v>
      </c>
      <c r="L296">
        <v>0.11</v>
      </c>
      <c r="M296">
        <v>195</v>
      </c>
      <c r="N296">
        <v>8260000</v>
      </c>
      <c r="O296">
        <v>0.86</v>
      </c>
    </row>
    <row r="297" spans="1:16">
      <c r="A297" s="24">
        <v>302695020281</v>
      </c>
      <c r="B297">
        <v>2013</v>
      </c>
      <c r="C297">
        <v>36390000</v>
      </c>
      <c r="D297">
        <v>24870000</v>
      </c>
      <c r="E297">
        <v>31.67</v>
      </c>
      <c r="F297">
        <v>22.93</v>
      </c>
      <c r="G297">
        <v>22.56</v>
      </c>
      <c r="H297">
        <v>41.31</v>
      </c>
      <c r="I297">
        <v>27.23</v>
      </c>
      <c r="J297">
        <v>2.76</v>
      </c>
      <c r="K297">
        <v>4.6399999999999997</v>
      </c>
      <c r="L297">
        <v>0.14000000000000001</v>
      </c>
      <c r="M297">
        <v>391</v>
      </c>
      <c r="N297">
        <v>1300000</v>
      </c>
      <c r="O297">
        <v>0.14000000000000001</v>
      </c>
    </row>
    <row r="298" spans="1:16">
      <c r="A298" s="24">
        <v>302695020281</v>
      </c>
      <c r="B298">
        <v>2012</v>
      </c>
      <c r="C298">
        <v>78250000</v>
      </c>
      <c r="D298">
        <v>53210000</v>
      </c>
      <c r="E298">
        <v>32</v>
      </c>
      <c r="F298">
        <v>20</v>
      </c>
      <c r="G298">
        <v>12.7</v>
      </c>
      <c r="H298">
        <v>13.42</v>
      </c>
      <c r="I298">
        <v>19.309999999999999</v>
      </c>
      <c r="J298">
        <v>1.61</v>
      </c>
      <c r="K298">
        <v>0.48</v>
      </c>
      <c r="L298">
        <v>0.03</v>
      </c>
      <c r="M298">
        <v>140</v>
      </c>
      <c r="N298">
        <v>-1800000</v>
      </c>
      <c r="O298">
        <v>0.45</v>
      </c>
    </row>
    <row r="299" spans="1:16">
      <c r="A299" s="24">
        <v>302695020281</v>
      </c>
      <c r="B299">
        <v>2011</v>
      </c>
      <c r="C299">
        <v>6123000</v>
      </c>
      <c r="D299">
        <v>48530000</v>
      </c>
      <c r="E299">
        <v>20.74</v>
      </c>
      <c r="F299">
        <v>16.37</v>
      </c>
      <c r="G299">
        <v>12.77</v>
      </c>
      <c r="H299">
        <v>18.75</v>
      </c>
      <c r="I299">
        <v>50.42</v>
      </c>
      <c r="J299">
        <v>1.5</v>
      </c>
      <c r="K299">
        <v>0.86</v>
      </c>
      <c r="L299">
        <v>0.19</v>
      </c>
      <c r="M299">
        <v>0</v>
      </c>
      <c r="N299">
        <v>0</v>
      </c>
      <c r="O299">
        <v>1.69</v>
      </c>
    </row>
    <row r="300" spans="1:16">
      <c r="A300" s="24">
        <v>302640020283</v>
      </c>
      <c r="B300">
        <v>2014</v>
      </c>
      <c r="C300">
        <v>352200000</v>
      </c>
      <c r="D300">
        <v>300000000</v>
      </c>
      <c r="E300">
        <v>14.82</v>
      </c>
      <c r="F300">
        <v>12.55</v>
      </c>
      <c r="G300">
        <v>5.98</v>
      </c>
      <c r="H300">
        <v>9.5500000000000007</v>
      </c>
      <c r="I300">
        <v>14.47</v>
      </c>
      <c r="J300">
        <v>1.7</v>
      </c>
      <c r="K300">
        <v>0.4</v>
      </c>
      <c r="L300">
        <v>0.03</v>
      </c>
      <c r="M300">
        <v>132</v>
      </c>
      <c r="N300">
        <v>52650000</v>
      </c>
      <c r="O300">
        <v>0.49</v>
      </c>
      <c r="P300">
        <v>1.91</v>
      </c>
    </row>
    <row r="301" spans="1:16">
      <c r="A301" s="24">
        <v>302640020283</v>
      </c>
      <c r="B301">
        <v>2013</v>
      </c>
      <c r="C301">
        <v>336060000</v>
      </c>
      <c r="D301">
        <v>277390000</v>
      </c>
      <c r="E301">
        <v>17.46</v>
      </c>
      <c r="F301">
        <v>15.43</v>
      </c>
      <c r="G301">
        <v>9.01</v>
      </c>
      <c r="H301">
        <v>13.92</v>
      </c>
      <c r="I301">
        <v>23.48</v>
      </c>
      <c r="J301">
        <v>1.43</v>
      </c>
      <c r="K301">
        <v>0.22</v>
      </c>
      <c r="L301">
        <v>0.03</v>
      </c>
      <c r="M301">
        <v>142</v>
      </c>
      <c r="N301">
        <v>40310000</v>
      </c>
      <c r="O301">
        <v>0.65</v>
      </c>
      <c r="P301">
        <v>2.4</v>
      </c>
    </row>
    <row r="302" spans="1:16">
      <c r="A302" s="24">
        <v>302640020283</v>
      </c>
      <c r="B302">
        <v>2012</v>
      </c>
      <c r="C302">
        <v>300550000</v>
      </c>
      <c r="D302">
        <v>268480000</v>
      </c>
      <c r="E302">
        <v>10.67</v>
      </c>
      <c r="F302">
        <v>8.57</v>
      </c>
      <c r="G302">
        <v>8.06</v>
      </c>
      <c r="H302">
        <v>21.09</v>
      </c>
      <c r="I302">
        <v>23.7</v>
      </c>
      <c r="J302">
        <v>9</v>
      </c>
      <c r="K302">
        <v>0.87</v>
      </c>
      <c r="L302">
        <v>7.0000000000000007E-2</v>
      </c>
      <c r="M302">
        <v>161</v>
      </c>
      <c r="N302">
        <v>52910000</v>
      </c>
      <c r="O302">
        <v>0.08</v>
      </c>
      <c r="P302">
        <v>16.920000000000002</v>
      </c>
    </row>
    <row r="303" spans="1:16">
      <c r="A303" s="24">
        <v>302640020283</v>
      </c>
      <c r="B303">
        <v>2011</v>
      </c>
      <c r="C303">
        <v>271460000</v>
      </c>
      <c r="D303">
        <v>236880000</v>
      </c>
      <c r="E303">
        <v>12.74</v>
      </c>
      <c r="F303">
        <v>10.08</v>
      </c>
      <c r="G303">
        <v>7.6</v>
      </c>
      <c r="H303">
        <v>14.15</v>
      </c>
      <c r="I303">
        <v>25.25</v>
      </c>
      <c r="J303">
        <v>2.25</v>
      </c>
      <c r="K303">
        <v>0.67</v>
      </c>
      <c r="L303">
        <v>0.02</v>
      </c>
      <c r="M303">
        <v>186</v>
      </c>
      <c r="N303">
        <v>3890000</v>
      </c>
      <c r="O303">
        <v>0.74</v>
      </c>
      <c r="P303">
        <v>8.16</v>
      </c>
    </row>
    <row r="304" spans="1:16">
      <c r="A304" s="24">
        <v>202224020292</v>
      </c>
      <c r="B304">
        <v>2014</v>
      </c>
      <c r="C304">
        <v>3198500000</v>
      </c>
      <c r="D304">
        <v>304880000</v>
      </c>
      <c r="E304">
        <v>4.68</v>
      </c>
      <c r="F304">
        <v>4.18</v>
      </c>
      <c r="G304">
        <v>3.66</v>
      </c>
      <c r="H304">
        <v>26.49</v>
      </c>
      <c r="I304">
        <v>34.67</v>
      </c>
      <c r="J304">
        <v>3.3</v>
      </c>
      <c r="K304">
        <v>1.27</v>
      </c>
      <c r="L304">
        <v>0.21</v>
      </c>
      <c r="M304">
        <v>36</v>
      </c>
      <c r="N304">
        <v>10060000</v>
      </c>
      <c r="O304">
        <v>0.25</v>
      </c>
    </row>
    <row r="305" spans="1:18">
      <c r="A305" s="24">
        <v>202224020292</v>
      </c>
      <c r="B305">
        <v>2013</v>
      </c>
      <c r="C305">
        <v>290760000</v>
      </c>
      <c r="D305">
        <v>277520000</v>
      </c>
      <c r="E305">
        <v>4.55</v>
      </c>
      <c r="F305">
        <v>4.0199999999999996</v>
      </c>
      <c r="G305">
        <v>3.53</v>
      </c>
      <c r="H305">
        <v>25.05</v>
      </c>
      <c r="I305">
        <v>33.619999999999997</v>
      </c>
      <c r="J305">
        <v>2.94</v>
      </c>
      <c r="K305">
        <v>1.1299999999999999</v>
      </c>
      <c r="L305">
        <v>0.17</v>
      </c>
      <c r="M305">
        <v>35</v>
      </c>
      <c r="N305">
        <v>9030000</v>
      </c>
      <c r="O305">
        <v>0.28000000000000003</v>
      </c>
    </row>
    <row r="306" spans="1:18">
      <c r="A306" s="24">
        <v>202224020292</v>
      </c>
      <c r="B306">
        <v>2012</v>
      </c>
      <c r="C306">
        <v>264330000</v>
      </c>
      <c r="D306">
        <v>252290000</v>
      </c>
      <c r="E306">
        <v>4.55</v>
      </c>
      <c r="F306">
        <v>4.0199999999999996</v>
      </c>
      <c r="G306">
        <v>3.49</v>
      </c>
      <c r="H306">
        <v>22.84</v>
      </c>
      <c r="I306">
        <v>30.84</v>
      </c>
      <c r="J306">
        <v>2.82</v>
      </c>
      <c r="K306">
        <v>1.19</v>
      </c>
      <c r="L306">
        <v>0.31</v>
      </c>
      <c r="M306">
        <v>32</v>
      </c>
      <c r="O306">
        <v>0.3</v>
      </c>
    </row>
    <row r="307" spans="1:18">
      <c r="A307" s="24">
        <v>404751020291</v>
      </c>
      <c r="B307">
        <v>2014</v>
      </c>
      <c r="C307">
        <v>55000000</v>
      </c>
      <c r="D307">
        <v>50010000</v>
      </c>
      <c r="E307">
        <v>9.07</v>
      </c>
      <c r="F307">
        <v>7.52</v>
      </c>
      <c r="G307">
        <v>7.2</v>
      </c>
      <c r="H307">
        <v>30.35</v>
      </c>
      <c r="I307">
        <v>31.79</v>
      </c>
      <c r="J307">
        <v>19.41</v>
      </c>
      <c r="K307">
        <v>1.41</v>
      </c>
      <c r="L307">
        <v>0.43</v>
      </c>
      <c r="M307">
        <v>71</v>
      </c>
      <c r="N307">
        <v>1530000</v>
      </c>
      <c r="O307">
        <v>0.03</v>
      </c>
    </row>
    <row r="308" spans="1:18">
      <c r="A308" s="24">
        <v>404751020291</v>
      </c>
      <c r="B308">
        <v>2013</v>
      </c>
      <c r="C308">
        <v>40890000</v>
      </c>
      <c r="D308">
        <v>37280000</v>
      </c>
      <c r="E308">
        <v>8.83</v>
      </c>
      <c r="F308">
        <v>6.9</v>
      </c>
      <c r="G308">
        <v>6.65</v>
      </c>
      <c r="H308">
        <v>22.68</v>
      </c>
      <c r="I308">
        <v>24.25</v>
      </c>
      <c r="J308">
        <v>13.99</v>
      </c>
      <c r="K308">
        <v>2.34</v>
      </c>
      <c r="L308">
        <v>2.11</v>
      </c>
      <c r="M308">
        <v>41</v>
      </c>
    </row>
    <row r="309" spans="1:18">
      <c r="A309" s="24">
        <v>303336020290</v>
      </c>
      <c r="B309">
        <v>2014</v>
      </c>
      <c r="C309">
        <v>753600000</v>
      </c>
      <c r="D309">
        <v>723460000</v>
      </c>
      <c r="E309">
        <v>4</v>
      </c>
      <c r="F309">
        <v>3.83</v>
      </c>
      <c r="G309">
        <v>3.46</v>
      </c>
      <c r="H309">
        <v>10.09</v>
      </c>
      <c r="I309">
        <v>20.71</v>
      </c>
      <c r="J309">
        <v>1.61</v>
      </c>
      <c r="M309">
        <v>43</v>
      </c>
      <c r="N309">
        <v>-20400000</v>
      </c>
      <c r="O309">
        <v>0.3</v>
      </c>
    </row>
    <row r="310" spans="1:18">
      <c r="A310" s="24">
        <v>303336020290</v>
      </c>
      <c r="B310">
        <v>2013</v>
      </c>
      <c r="C310">
        <v>500000000</v>
      </c>
      <c r="D310">
        <v>480000000</v>
      </c>
      <c r="E310">
        <v>4</v>
      </c>
      <c r="F310">
        <v>3.77</v>
      </c>
      <c r="G310">
        <v>3.11</v>
      </c>
      <c r="H310">
        <v>7.1</v>
      </c>
      <c r="I310">
        <v>21.03</v>
      </c>
      <c r="J310">
        <v>1.27</v>
      </c>
      <c r="M310">
        <v>34</v>
      </c>
      <c r="N310">
        <v>-15540000</v>
      </c>
      <c r="O310">
        <v>0.41</v>
      </c>
    </row>
    <row r="311" spans="1:18">
      <c r="A311" s="24">
        <v>303336020290</v>
      </c>
      <c r="B311">
        <v>2012</v>
      </c>
      <c r="C311">
        <v>350000000</v>
      </c>
      <c r="D311">
        <v>3350000000</v>
      </c>
      <c r="E311">
        <v>4.29</v>
      </c>
      <c r="F311">
        <v>4.0199999999999996</v>
      </c>
      <c r="G311">
        <v>3.23</v>
      </c>
      <c r="H311">
        <v>7.01</v>
      </c>
      <c r="I311">
        <v>21.86</v>
      </c>
      <c r="J311">
        <v>1.1499999999999999</v>
      </c>
      <c r="M311">
        <v>19</v>
      </c>
      <c r="N311">
        <v>-7730000</v>
      </c>
      <c r="O311">
        <v>0.35</v>
      </c>
    </row>
    <row r="312" spans="1:18">
      <c r="A312" s="24">
        <v>303336020290</v>
      </c>
      <c r="B312">
        <v>2011</v>
      </c>
      <c r="C312">
        <v>300000000</v>
      </c>
      <c r="D312">
        <v>290000000</v>
      </c>
      <c r="E312">
        <v>3.33</v>
      </c>
      <c r="F312">
        <v>3.11</v>
      </c>
      <c r="G312">
        <v>2.62</v>
      </c>
      <c r="H312">
        <v>6.55</v>
      </c>
      <c r="I312">
        <v>21.16</v>
      </c>
      <c r="J312">
        <v>1.01</v>
      </c>
      <c r="M312">
        <v>4</v>
      </c>
      <c r="O312">
        <v>0.27</v>
      </c>
    </row>
    <row r="313" spans="1:18">
      <c r="A313" s="24">
        <v>306860010289</v>
      </c>
      <c r="B313">
        <v>2014</v>
      </c>
      <c r="C313">
        <v>305000000</v>
      </c>
      <c r="D313">
        <v>293000000</v>
      </c>
      <c r="E313">
        <v>3.93</v>
      </c>
      <c r="F313">
        <v>3.15</v>
      </c>
      <c r="G313">
        <v>1.67</v>
      </c>
      <c r="H313">
        <v>9.26</v>
      </c>
      <c r="I313">
        <v>15.89</v>
      </c>
      <c r="J313">
        <v>2.38</v>
      </c>
      <c r="K313">
        <v>0.21</v>
      </c>
      <c r="M313">
        <v>62</v>
      </c>
      <c r="N313">
        <v>4100000</v>
      </c>
      <c r="O313">
        <v>0.69</v>
      </c>
      <c r="Q313">
        <v>4</v>
      </c>
      <c r="R313">
        <v>59</v>
      </c>
    </row>
    <row r="314" spans="1:18">
      <c r="A314" s="24">
        <v>306860010289</v>
      </c>
      <c r="B314">
        <v>2013</v>
      </c>
      <c r="C314">
        <v>185000000</v>
      </c>
      <c r="D314">
        <v>176000000</v>
      </c>
      <c r="E314">
        <v>4.8600000000000003</v>
      </c>
      <c r="F314">
        <v>3.78</v>
      </c>
      <c r="G314">
        <v>2.59</v>
      </c>
      <c r="H314">
        <v>9.58</v>
      </c>
      <c r="I314">
        <v>15.82</v>
      </c>
      <c r="J314">
        <v>2.52</v>
      </c>
      <c r="K314">
        <v>0.24</v>
      </c>
      <c r="M314">
        <v>92</v>
      </c>
      <c r="N314">
        <v>1600000</v>
      </c>
      <c r="O314">
        <v>0.62</v>
      </c>
      <c r="Q314">
        <v>6</v>
      </c>
      <c r="R314">
        <v>88</v>
      </c>
    </row>
    <row r="315" spans="1:18">
      <c r="A315" s="24">
        <v>306860010289</v>
      </c>
      <c r="B315">
        <v>2012</v>
      </c>
      <c r="C315">
        <v>115000000</v>
      </c>
      <c r="D315">
        <v>107500000</v>
      </c>
      <c r="E315">
        <v>6.52</v>
      </c>
      <c r="F315">
        <v>4.96</v>
      </c>
      <c r="G315">
        <v>3.37</v>
      </c>
      <c r="H315">
        <v>8.6</v>
      </c>
      <c r="I315">
        <v>14.82</v>
      </c>
      <c r="J315">
        <v>2.37</v>
      </c>
      <c r="K315">
        <v>0.25</v>
      </c>
      <c r="M315">
        <v>71</v>
      </c>
      <c r="O315">
        <v>0.68</v>
      </c>
      <c r="Q315">
        <v>5</v>
      </c>
      <c r="R315">
        <v>68</v>
      </c>
    </row>
    <row r="316" spans="1:18">
      <c r="A316" s="24">
        <v>306758010288</v>
      </c>
      <c r="B316">
        <v>2014</v>
      </c>
      <c r="C316">
        <v>1560000000</v>
      </c>
      <c r="D316">
        <v>1513200000</v>
      </c>
      <c r="E316">
        <v>3</v>
      </c>
      <c r="F316">
        <v>2.4900000000000002</v>
      </c>
      <c r="G316">
        <v>2.38</v>
      </c>
      <c r="H316">
        <v>17.36</v>
      </c>
      <c r="I316">
        <v>26.67</v>
      </c>
      <c r="J316">
        <v>4.21</v>
      </c>
      <c r="K316">
        <v>1.61</v>
      </c>
      <c r="L316">
        <v>0.02</v>
      </c>
      <c r="M316">
        <v>50</v>
      </c>
      <c r="N316">
        <v>33380000</v>
      </c>
      <c r="O316">
        <v>0.45</v>
      </c>
    </row>
    <row r="317" spans="1:18">
      <c r="A317" s="24">
        <v>306758010288</v>
      </c>
      <c r="B317">
        <v>2013</v>
      </c>
      <c r="C317">
        <v>1520000000</v>
      </c>
      <c r="D317">
        <v>1475160000</v>
      </c>
      <c r="E317">
        <v>2.95</v>
      </c>
      <c r="F317">
        <v>2.4300000000000002</v>
      </c>
      <c r="G317">
        <v>2.33</v>
      </c>
      <c r="H317">
        <v>17.079999999999998</v>
      </c>
      <c r="I317">
        <v>20.149999999999999</v>
      </c>
      <c r="J317">
        <v>4.7699999999999996</v>
      </c>
      <c r="K317">
        <v>1.8</v>
      </c>
      <c r="L317">
        <v>0.02</v>
      </c>
      <c r="M317">
        <v>33</v>
      </c>
      <c r="N317">
        <v>-102850000</v>
      </c>
      <c r="O317">
        <v>0.23</v>
      </c>
    </row>
    <row r="318" spans="1:18">
      <c r="A318" s="24">
        <v>306758010288</v>
      </c>
      <c r="B318">
        <v>2012</v>
      </c>
      <c r="C318">
        <v>1490000000</v>
      </c>
      <c r="D318">
        <v>1446290000</v>
      </c>
      <c r="E318">
        <v>2.93</v>
      </c>
      <c r="F318">
        <v>2.33</v>
      </c>
      <c r="G318">
        <v>2.33</v>
      </c>
      <c r="H318">
        <v>16.73</v>
      </c>
      <c r="I318">
        <v>19.86</v>
      </c>
      <c r="J318">
        <v>2.65</v>
      </c>
      <c r="K318">
        <v>1.37</v>
      </c>
      <c r="L318">
        <v>0.12</v>
      </c>
      <c r="M318">
        <v>14</v>
      </c>
      <c r="N318">
        <v>33010000</v>
      </c>
      <c r="O318">
        <v>0.09</v>
      </c>
    </row>
    <row r="319" spans="1:18">
      <c r="A319" s="24">
        <v>306758010288</v>
      </c>
      <c r="B319">
        <v>2011</v>
      </c>
      <c r="C319">
        <v>1415230000</v>
      </c>
      <c r="D319">
        <v>1373290000</v>
      </c>
      <c r="E319">
        <v>2.96</v>
      </c>
      <c r="F319">
        <v>2.16</v>
      </c>
      <c r="G319">
        <v>2.14</v>
      </c>
      <c r="H319">
        <v>31.63</v>
      </c>
      <c r="I319">
        <v>34.56</v>
      </c>
      <c r="J319">
        <v>2.81</v>
      </c>
      <c r="K319">
        <v>1.39</v>
      </c>
      <c r="L319">
        <v>0.09</v>
      </c>
      <c r="M319">
        <v>7</v>
      </c>
    </row>
    <row r="320" spans="1:18">
      <c r="A320" s="24">
        <v>302654020287</v>
      </c>
      <c r="B320">
        <v>2014</v>
      </c>
      <c r="C320">
        <v>82840000</v>
      </c>
      <c r="D320">
        <v>6180000</v>
      </c>
      <c r="E320">
        <v>25.39</v>
      </c>
      <c r="F320">
        <v>14.27</v>
      </c>
      <c r="G320">
        <v>5.33</v>
      </c>
      <c r="H320">
        <v>9.75</v>
      </c>
      <c r="I320">
        <v>15.97</v>
      </c>
      <c r="J320">
        <v>2.4700000000000002</v>
      </c>
      <c r="K320">
        <v>0.46</v>
      </c>
      <c r="L320">
        <v>0.02</v>
      </c>
      <c r="M320">
        <v>229</v>
      </c>
      <c r="N320">
        <v>5510000</v>
      </c>
      <c r="O320">
        <v>0.64</v>
      </c>
      <c r="R320">
        <v>202</v>
      </c>
    </row>
    <row r="321" spans="1:18">
      <c r="A321" s="24">
        <v>302654020287</v>
      </c>
      <c r="B321">
        <v>2013</v>
      </c>
      <c r="C321">
        <v>89530000</v>
      </c>
      <c r="D321">
        <v>67990000</v>
      </c>
      <c r="E321">
        <v>24.05</v>
      </c>
      <c r="F321">
        <v>13.18</v>
      </c>
      <c r="G321">
        <v>4.29</v>
      </c>
      <c r="H321">
        <v>8.7100000000000009</v>
      </c>
      <c r="I321">
        <v>16.54</v>
      </c>
      <c r="J321">
        <v>2.02</v>
      </c>
      <c r="K321">
        <v>0.43</v>
      </c>
      <c r="L321">
        <v>0.12</v>
      </c>
      <c r="M321">
        <v>215</v>
      </c>
      <c r="N321">
        <v>16090000</v>
      </c>
      <c r="O321">
        <v>0.88</v>
      </c>
      <c r="R321">
        <v>196</v>
      </c>
    </row>
    <row r="322" spans="1:18">
      <c r="A322" s="24">
        <v>302654020287</v>
      </c>
      <c r="B322">
        <v>2012</v>
      </c>
      <c r="C322">
        <v>112460000</v>
      </c>
      <c r="D322">
        <v>89270000</v>
      </c>
      <c r="E322">
        <v>20.62</v>
      </c>
      <c r="F322">
        <v>13.39</v>
      </c>
      <c r="G322">
        <v>5.5</v>
      </c>
      <c r="H322">
        <v>12.79</v>
      </c>
      <c r="I322">
        <v>31.94</v>
      </c>
      <c r="J322">
        <v>1.6</v>
      </c>
      <c r="K322">
        <v>0.22</v>
      </c>
      <c r="L322">
        <v>0.03</v>
      </c>
      <c r="M322">
        <v>89</v>
      </c>
      <c r="O322">
        <v>1.5</v>
      </c>
      <c r="R322">
        <v>82</v>
      </c>
    </row>
    <row r="323" spans="1:18">
      <c r="A323" s="24">
        <v>306758010282</v>
      </c>
      <c r="B323">
        <v>2014</v>
      </c>
      <c r="C323">
        <v>175460000</v>
      </c>
      <c r="D323">
        <v>160750000</v>
      </c>
      <c r="E323">
        <v>8.3800000000000008</v>
      </c>
      <c r="F323">
        <v>5.96</v>
      </c>
      <c r="G323">
        <v>4.3600000000000003</v>
      </c>
      <c r="H323">
        <v>5.03</v>
      </c>
      <c r="I323">
        <v>6.84</v>
      </c>
      <c r="J323">
        <v>0.91</v>
      </c>
      <c r="M323">
        <v>31</v>
      </c>
      <c r="N323">
        <v>-1270000</v>
      </c>
      <c r="O323">
        <v>0.21</v>
      </c>
    </row>
    <row r="324" spans="1:18">
      <c r="A324" s="24">
        <v>306758010282</v>
      </c>
      <c r="B324">
        <v>2013</v>
      </c>
      <c r="C324">
        <v>13080000</v>
      </c>
      <c r="D324">
        <v>124430000</v>
      </c>
      <c r="E324">
        <v>4.87</v>
      </c>
      <c r="F324">
        <v>4.87</v>
      </c>
      <c r="G324">
        <v>4.87</v>
      </c>
      <c r="H324">
        <v>18.559999999999999</v>
      </c>
      <c r="I324">
        <v>24.16</v>
      </c>
      <c r="J324">
        <v>3.16</v>
      </c>
      <c r="L324">
        <v>1.26</v>
      </c>
      <c r="M324">
        <v>22</v>
      </c>
      <c r="N324">
        <v>4860000</v>
      </c>
      <c r="O324">
        <v>0.04</v>
      </c>
    </row>
    <row r="325" spans="1:18">
      <c r="A325" s="24">
        <v>306758010282</v>
      </c>
      <c r="B325">
        <v>2012</v>
      </c>
      <c r="C325">
        <v>85000000</v>
      </c>
      <c r="D325">
        <v>76500000</v>
      </c>
      <c r="E325">
        <v>10</v>
      </c>
      <c r="F325">
        <v>9.8000000000000007</v>
      </c>
      <c r="G325">
        <v>9.6199999999999992</v>
      </c>
      <c r="H325">
        <v>22.81</v>
      </c>
      <c r="I325">
        <v>29.15</v>
      </c>
      <c r="J325">
        <v>2.9</v>
      </c>
      <c r="L325">
        <v>1.1399999999999999</v>
      </c>
      <c r="M325">
        <v>24</v>
      </c>
      <c r="N325">
        <v>4450000</v>
      </c>
      <c r="O325">
        <v>0.02</v>
      </c>
    </row>
    <row r="326" spans="1:18">
      <c r="A326" s="24">
        <v>306758010282</v>
      </c>
      <c r="B326">
        <v>2011</v>
      </c>
      <c r="C326">
        <v>690000</v>
      </c>
      <c r="D326">
        <v>220000</v>
      </c>
      <c r="E326">
        <v>68.83</v>
      </c>
      <c r="F326">
        <v>-55.36</v>
      </c>
      <c r="G326">
        <v>-66.959999999999994</v>
      </c>
      <c r="H326">
        <v>-6.24</v>
      </c>
      <c r="I326">
        <v>-6.66</v>
      </c>
      <c r="J326">
        <v>15</v>
      </c>
      <c r="L326">
        <v>8.6999999999999993</v>
      </c>
      <c r="M326">
        <v>1360</v>
      </c>
      <c r="O326">
        <v>0.04</v>
      </c>
    </row>
    <row r="327" spans="1:18">
      <c r="A327" s="24">
        <v>605823010286</v>
      </c>
      <c r="B327">
        <v>2014</v>
      </c>
      <c r="C327">
        <v>95250000</v>
      </c>
      <c r="D327">
        <v>76760000</v>
      </c>
      <c r="E327">
        <v>19.420000000000002</v>
      </c>
      <c r="F327">
        <v>18.78</v>
      </c>
      <c r="G327">
        <v>15.6</v>
      </c>
      <c r="H327">
        <v>60.28</v>
      </c>
      <c r="I327">
        <v>94.5</v>
      </c>
      <c r="J327">
        <v>2.76</v>
      </c>
      <c r="K327">
        <v>0.55000000000000004</v>
      </c>
      <c r="L327">
        <v>0.15</v>
      </c>
      <c r="M327">
        <v>108</v>
      </c>
      <c r="N327">
        <v>21280000</v>
      </c>
      <c r="O327">
        <v>0.54</v>
      </c>
    </row>
    <row r="328" spans="1:18">
      <c r="A328" s="24">
        <v>605823010286</v>
      </c>
      <c r="B328">
        <v>2013</v>
      </c>
      <c r="C328">
        <v>75000000</v>
      </c>
      <c r="D328">
        <v>64500000</v>
      </c>
      <c r="E328">
        <v>14</v>
      </c>
      <c r="F328">
        <v>13.27</v>
      </c>
      <c r="G328">
        <v>10.09</v>
      </c>
      <c r="H328">
        <v>29.68</v>
      </c>
      <c r="I328">
        <v>40.15</v>
      </c>
      <c r="J328">
        <v>3.83</v>
      </c>
      <c r="K328">
        <v>0.68</v>
      </c>
      <c r="L328">
        <v>0.17</v>
      </c>
      <c r="M328">
        <v>67</v>
      </c>
      <c r="O328">
        <v>0.34</v>
      </c>
    </row>
    <row r="329" spans="1:18">
      <c r="A329" s="24">
        <v>302638020285</v>
      </c>
      <c r="B329">
        <v>2014</v>
      </c>
      <c r="C329">
        <v>209530000</v>
      </c>
      <c r="D329">
        <v>201440000</v>
      </c>
      <c r="G329">
        <v>3.86</v>
      </c>
    </row>
    <row r="330" spans="1:18">
      <c r="A330" s="24">
        <v>302638020285</v>
      </c>
      <c r="B330">
        <v>2013</v>
      </c>
      <c r="C330">
        <v>177580000</v>
      </c>
      <c r="D330">
        <v>145910000</v>
      </c>
      <c r="E330">
        <v>17.829999999999998</v>
      </c>
      <c r="F330">
        <v>15.76</v>
      </c>
      <c r="G330">
        <v>14.09</v>
      </c>
      <c r="H330">
        <v>14</v>
      </c>
      <c r="I330">
        <v>14.55</v>
      </c>
      <c r="J330">
        <v>17</v>
      </c>
      <c r="K330">
        <v>5.4</v>
      </c>
      <c r="L330">
        <v>0.45</v>
      </c>
      <c r="M330">
        <v>241</v>
      </c>
      <c r="N330">
        <v>17970000</v>
      </c>
      <c r="P330">
        <v>65.19</v>
      </c>
    </row>
    <row r="331" spans="1:18">
      <c r="A331" s="24">
        <v>302638020285</v>
      </c>
      <c r="B331">
        <v>2012</v>
      </c>
      <c r="C331">
        <v>163070000</v>
      </c>
      <c r="D331">
        <v>135760000</v>
      </c>
      <c r="E331">
        <v>16.75</v>
      </c>
      <c r="F331">
        <v>14.58</v>
      </c>
      <c r="G331">
        <v>12.29</v>
      </c>
      <c r="H331">
        <v>11.7</v>
      </c>
      <c r="I331">
        <v>12.2</v>
      </c>
      <c r="J331">
        <v>15.29</v>
      </c>
      <c r="K331">
        <v>4.34</v>
      </c>
      <c r="L331">
        <v>0.43</v>
      </c>
      <c r="M331">
        <v>244</v>
      </c>
      <c r="N331">
        <v>16300000</v>
      </c>
      <c r="P331">
        <v>18.899999999999999</v>
      </c>
    </row>
    <row r="332" spans="1:18">
      <c r="A332" s="24">
        <v>302638020285</v>
      </c>
      <c r="B332">
        <v>2011</v>
      </c>
      <c r="C332">
        <v>158030000</v>
      </c>
      <c r="D332">
        <v>133280000</v>
      </c>
      <c r="E332">
        <v>15.66</v>
      </c>
      <c r="F332">
        <v>13.63</v>
      </c>
      <c r="G332">
        <v>11.11</v>
      </c>
      <c r="H332">
        <v>10.38</v>
      </c>
      <c r="I332">
        <v>11.02</v>
      </c>
      <c r="J332">
        <v>10.7</v>
      </c>
      <c r="K332">
        <v>3</v>
      </c>
      <c r="L332">
        <v>0.31</v>
      </c>
      <c r="M332">
        <v>121</v>
      </c>
      <c r="P332">
        <v>13.6</v>
      </c>
    </row>
    <row r="333" spans="1:18">
      <c r="A333" s="24">
        <v>404109010284</v>
      </c>
      <c r="B333">
        <v>2014</v>
      </c>
      <c r="C333">
        <v>71890000</v>
      </c>
      <c r="D333">
        <v>52270000</v>
      </c>
      <c r="E333">
        <v>13.38</v>
      </c>
      <c r="F333">
        <v>11.8</v>
      </c>
      <c r="G333">
        <v>10.45</v>
      </c>
      <c r="H333">
        <v>11.73</v>
      </c>
      <c r="I333">
        <v>13.25</v>
      </c>
      <c r="J333">
        <v>4.5999999999999996</v>
      </c>
      <c r="K333">
        <v>0.7</v>
      </c>
      <c r="M333">
        <v>157</v>
      </c>
      <c r="N333">
        <v>370000</v>
      </c>
      <c r="O333">
        <v>0.12</v>
      </c>
    </row>
    <row r="334" spans="1:18">
      <c r="A334" s="24">
        <v>404109010284</v>
      </c>
      <c r="B334">
        <v>2013</v>
      </c>
      <c r="C334">
        <v>47020000</v>
      </c>
      <c r="D334">
        <v>40730000</v>
      </c>
      <c r="E334">
        <v>13.38</v>
      </c>
      <c r="F334">
        <v>10.9</v>
      </c>
      <c r="G334">
        <v>8.41</v>
      </c>
      <c r="H334">
        <v>6.85</v>
      </c>
      <c r="I334">
        <v>7.74</v>
      </c>
      <c r="J334">
        <v>4.05</v>
      </c>
      <c r="K334">
        <v>0.66</v>
      </c>
      <c r="M334">
        <v>187</v>
      </c>
      <c r="N334">
        <v>1790000</v>
      </c>
      <c r="O334">
        <v>0.12</v>
      </c>
    </row>
    <row r="335" spans="1:18">
      <c r="A335" s="24">
        <v>404109010284</v>
      </c>
      <c r="B335">
        <v>2012</v>
      </c>
      <c r="C335">
        <v>43720000</v>
      </c>
      <c r="D335">
        <v>37870000</v>
      </c>
      <c r="E335">
        <v>13.39</v>
      </c>
      <c r="F335">
        <v>10.6</v>
      </c>
      <c r="G335">
        <v>8.61</v>
      </c>
      <c r="H335">
        <v>7.14</v>
      </c>
      <c r="I335">
        <v>7.95</v>
      </c>
      <c r="J335">
        <v>3.45</v>
      </c>
      <c r="K335">
        <v>0.35</v>
      </c>
      <c r="M335">
        <v>160</v>
      </c>
      <c r="O335">
        <v>0.13</v>
      </c>
    </row>
    <row r="336" spans="1:18">
      <c r="A336" s="24">
        <v>404109010284</v>
      </c>
      <c r="B336">
        <v>2011</v>
      </c>
      <c r="C336">
        <v>34150000</v>
      </c>
      <c r="D336">
        <v>29870000</v>
      </c>
      <c r="E336">
        <v>12.53</v>
      </c>
      <c r="F336">
        <v>9.0299999999999994</v>
      </c>
      <c r="G336">
        <v>8.4</v>
      </c>
      <c r="H336">
        <v>6.17</v>
      </c>
      <c r="I336">
        <v>6.49</v>
      </c>
      <c r="J336">
        <v>3.72</v>
      </c>
      <c r="K336">
        <v>0.5</v>
      </c>
      <c r="M336">
        <v>129</v>
      </c>
      <c r="O336">
        <v>0.09</v>
      </c>
    </row>
    <row r="337" spans="1:18">
      <c r="A337" s="24">
        <v>501020020293</v>
      </c>
      <c r="B337">
        <v>2014</v>
      </c>
      <c r="C337">
        <v>298750000</v>
      </c>
      <c r="D337">
        <v>255900000</v>
      </c>
      <c r="E337">
        <v>14.34</v>
      </c>
      <c r="F337">
        <v>11.85</v>
      </c>
      <c r="G337">
        <v>8.9700000000000006</v>
      </c>
      <c r="H337">
        <v>10.02</v>
      </c>
      <c r="I337">
        <v>12.83</v>
      </c>
      <c r="J337">
        <v>2.73</v>
      </c>
      <c r="K337">
        <v>1.1399999999999999</v>
      </c>
      <c r="M337">
        <v>203</v>
      </c>
      <c r="N337">
        <v>25080000</v>
      </c>
      <c r="O337">
        <v>0.3</v>
      </c>
    </row>
    <row r="338" spans="1:18">
      <c r="A338" s="24">
        <v>501020020293</v>
      </c>
      <c r="B338">
        <v>2013</v>
      </c>
      <c r="C338">
        <v>260080000</v>
      </c>
      <c r="D338">
        <v>229700000</v>
      </c>
      <c r="E338">
        <v>12</v>
      </c>
      <c r="F338">
        <v>11.82</v>
      </c>
      <c r="G338">
        <v>8.5</v>
      </c>
      <c r="H338">
        <v>9.25</v>
      </c>
      <c r="I338">
        <v>12.15</v>
      </c>
      <c r="J338">
        <v>2.56</v>
      </c>
      <c r="K338">
        <v>0.91</v>
      </c>
      <c r="M338">
        <v>207</v>
      </c>
      <c r="N338">
        <v>17910000</v>
      </c>
      <c r="O338">
        <v>0.31</v>
      </c>
    </row>
    <row r="339" spans="1:18">
      <c r="A339" s="24">
        <v>501020020293</v>
      </c>
      <c r="B339">
        <v>2012</v>
      </c>
      <c r="C339">
        <v>244000000</v>
      </c>
      <c r="D339">
        <v>214400000</v>
      </c>
      <c r="E339">
        <v>12.02</v>
      </c>
      <c r="F339">
        <v>11.93</v>
      </c>
      <c r="G339">
        <v>8.91</v>
      </c>
      <c r="H339">
        <v>9.2100000000000009</v>
      </c>
      <c r="I339">
        <v>12.34</v>
      </c>
      <c r="J339">
        <v>2.2599999999999998</v>
      </c>
      <c r="K339">
        <v>0.71</v>
      </c>
      <c r="M339">
        <v>199</v>
      </c>
      <c r="N339">
        <v>15410000</v>
      </c>
      <c r="O339">
        <v>0.34</v>
      </c>
    </row>
    <row r="340" spans="1:18">
      <c r="A340" s="24">
        <v>501020020293</v>
      </c>
      <c r="B340">
        <v>2011</v>
      </c>
      <c r="C340">
        <v>273300000</v>
      </c>
      <c r="D340">
        <v>241870000</v>
      </c>
      <c r="E340">
        <v>12.03</v>
      </c>
      <c r="F340">
        <v>11.29</v>
      </c>
      <c r="G340">
        <v>8.92</v>
      </c>
      <c r="H340">
        <v>11.06</v>
      </c>
      <c r="I340">
        <v>15.15</v>
      </c>
      <c r="J340">
        <v>1.97</v>
      </c>
      <c r="K340">
        <v>0.55000000000000004</v>
      </c>
      <c r="M340">
        <v>83</v>
      </c>
      <c r="N340">
        <v>24540000</v>
      </c>
      <c r="O340">
        <v>0.37</v>
      </c>
    </row>
    <row r="341" spans="1:18">
      <c r="A341" s="24">
        <v>303330020294</v>
      </c>
      <c r="B341">
        <v>2014</v>
      </c>
      <c r="C341">
        <v>115500000</v>
      </c>
      <c r="D341">
        <v>112300000</v>
      </c>
      <c r="E341">
        <v>2.77</v>
      </c>
      <c r="F341">
        <v>2.68</v>
      </c>
      <c r="G341">
        <v>0.84</v>
      </c>
      <c r="H341">
        <v>5.33</v>
      </c>
      <c r="I341">
        <v>25.59</v>
      </c>
      <c r="J341">
        <v>1.23</v>
      </c>
      <c r="M341">
        <v>45</v>
      </c>
      <c r="N341">
        <v>1490000</v>
      </c>
      <c r="O341">
        <v>3.14</v>
      </c>
      <c r="R341">
        <v>17</v>
      </c>
    </row>
    <row r="342" spans="1:18">
      <c r="A342" s="24">
        <v>303330020294</v>
      </c>
      <c r="B342">
        <v>2013</v>
      </c>
      <c r="C342">
        <v>110000000</v>
      </c>
      <c r="D342">
        <v>107000000</v>
      </c>
      <c r="E342">
        <v>2.73</v>
      </c>
      <c r="F342">
        <v>2.64</v>
      </c>
      <c r="G342">
        <v>0.72</v>
      </c>
      <c r="H342">
        <v>4.51</v>
      </c>
      <c r="I342">
        <v>28.13</v>
      </c>
      <c r="J342">
        <v>1.1499999999999999</v>
      </c>
      <c r="M342">
        <v>42</v>
      </c>
      <c r="N342">
        <v>930000</v>
      </c>
      <c r="O342">
        <v>3.99</v>
      </c>
      <c r="R342">
        <v>21</v>
      </c>
    </row>
    <row r="343" spans="1:18">
      <c r="A343" s="24">
        <v>303330020294</v>
      </c>
      <c r="B343">
        <v>2012</v>
      </c>
      <c r="C343">
        <v>105000000</v>
      </c>
      <c r="D343">
        <v>102500000</v>
      </c>
      <c r="E343">
        <v>2.38</v>
      </c>
      <c r="F343">
        <v>2.3199999999999998</v>
      </c>
      <c r="G343">
        <v>0.55000000000000004</v>
      </c>
      <c r="H343">
        <v>3.48</v>
      </c>
      <c r="I343">
        <v>28.72</v>
      </c>
      <c r="J343">
        <v>1.1000000000000001</v>
      </c>
      <c r="M343">
        <v>39</v>
      </c>
      <c r="N343">
        <v>170000</v>
      </c>
      <c r="O343">
        <v>4.9400000000000004</v>
      </c>
      <c r="R343">
        <v>31</v>
      </c>
    </row>
    <row r="344" spans="1:18">
      <c r="A344" s="24">
        <v>303330020294</v>
      </c>
      <c r="B344">
        <v>2011</v>
      </c>
      <c r="C344">
        <v>95000000</v>
      </c>
      <c r="D344">
        <v>93150000</v>
      </c>
      <c r="E344">
        <v>1.95</v>
      </c>
      <c r="F344">
        <v>1.89</v>
      </c>
      <c r="G344">
        <v>0.47</v>
      </c>
      <c r="H344">
        <v>2.83</v>
      </c>
      <c r="I344">
        <v>30.68</v>
      </c>
      <c r="J344">
        <v>1.07</v>
      </c>
      <c r="M344">
        <v>21</v>
      </c>
      <c r="O344">
        <v>6.79</v>
      </c>
      <c r="R344">
        <v>20</v>
      </c>
    </row>
    <row r="345" spans="1:18">
      <c r="A345" s="24">
        <v>501020010296</v>
      </c>
      <c r="B345">
        <v>2014</v>
      </c>
      <c r="C345">
        <v>538500000</v>
      </c>
      <c r="D345">
        <v>487390000</v>
      </c>
      <c r="E345">
        <v>51.11</v>
      </c>
      <c r="F345">
        <v>9.49</v>
      </c>
      <c r="G345">
        <v>5.59</v>
      </c>
      <c r="H345">
        <v>4.66</v>
      </c>
      <c r="I345">
        <v>7.01</v>
      </c>
      <c r="J345">
        <v>3.06</v>
      </c>
      <c r="K345">
        <v>1.27</v>
      </c>
      <c r="L345">
        <v>0.01</v>
      </c>
      <c r="M345">
        <v>138</v>
      </c>
      <c r="N345">
        <v>37670000</v>
      </c>
      <c r="O345">
        <v>0.2</v>
      </c>
      <c r="P345">
        <v>6.02</v>
      </c>
    </row>
    <row r="346" spans="1:18">
      <c r="A346" s="24">
        <v>501020010296</v>
      </c>
      <c r="B346">
        <v>2013</v>
      </c>
      <c r="C346">
        <v>575500000</v>
      </c>
      <c r="D346">
        <v>490500000</v>
      </c>
      <c r="E346">
        <v>14.77</v>
      </c>
      <c r="F346">
        <v>11.21</v>
      </c>
      <c r="G346">
        <v>10.59</v>
      </c>
      <c r="H346">
        <v>17.649999999999999</v>
      </c>
      <c r="I346">
        <v>20.75</v>
      </c>
      <c r="J346">
        <v>2.73</v>
      </c>
      <c r="K346">
        <v>1.1599999999999999</v>
      </c>
      <c r="L346">
        <v>0.01</v>
      </c>
      <c r="M346">
        <v>139</v>
      </c>
      <c r="N346">
        <v>69740000</v>
      </c>
      <c r="O346">
        <v>0.24</v>
      </c>
      <c r="P346">
        <v>21.15</v>
      </c>
    </row>
    <row r="347" spans="1:18">
      <c r="A347" s="24">
        <v>501020010296</v>
      </c>
      <c r="B347">
        <v>2012</v>
      </c>
      <c r="C347">
        <v>535000000</v>
      </c>
      <c r="D347">
        <v>479610000</v>
      </c>
      <c r="E347">
        <v>10.35</v>
      </c>
      <c r="F347">
        <v>6.45</v>
      </c>
      <c r="G347">
        <v>5.51</v>
      </c>
      <c r="H347">
        <v>9.56</v>
      </c>
      <c r="I347">
        <v>9.6300000000000008</v>
      </c>
      <c r="J347">
        <v>2.99</v>
      </c>
      <c r="K347">
        <v>4.2699999999999996</v>
      </c>
      <c r="L347">
        <v>0.11</v>
      </c>
      <c r="M347">
        <v>144</v>
      </c>
      <c r="N347">
        <v>25490000</v>
      </c>
      <c r="O347">
        <v>0.24</v>
      </c>
      <c r="P347">
        <v>6.9</v>
      </c>
    </row>
    <row r="348" spans="1:18">
      <c r="A348" s="24">
        <v>501020010296</v>
      </c>
      <c r="B348">
        <v>2011</v>
      </c>
      <c r="C348">
        <v>526000000</v>
      </c>
      <c r="D348">
        <v>471570000</v>
      </c>
      <c r="E348">
        <v>10.35</v>
      </c>
      <c r="F348">
        <v>6.38</v>
      </c>
      <c r="G348">
        <v>3.92</v>
      </c>
      <c r="H348">
        <v>18.77</v>
      </c>
      <c r="I348">
        <v>12.96</v>
      </c>
      <c r="J348">
        <v>5.19</v>
      </c>
      <c r="K348">
        <v>6.95</v>
      </c>
      <c r="L348">
        <v>0.01</v>
      </c>
      <c r="M348">
        <v>143</v>
      </c>
      <c r="O348">
        <v>0.09</v>
      </c>
      <c r="P348">
        <v>2.6</v>
      </c>
    </row>
    <row r="349" spans="1:18">
      <c r="A349" s="24">
        <v>558549010295</v>
      </c>
      <c r="B349">
        <v>2014</v>
      </c>
      <c r="C349">
        <v>12543640000</v>
      </c>
      <c r="D349">
        <v>1182960000</v>
      </c>
      <c r="E349">
        <v>5.71</v>
      </c>
      <c r="F349">
        <v>3.9</v>
      </c>
      <c r="G349">
        <v>2.2999999999999998</v>
      </c>
      <c r="H349">
        <v>10.02</v>
      </c>
      <c r="I349">
        <v>13.23</v>
      </c>
      <c r="J349">
        <v>2.36</v>
      </c>
      <c r="K349">
        <v>0.64</v>
      </c>
      <c r="L349">
        <v>0.09</v>
      </c>
      <c r="M349">
        <v>31</v>
      </c>
      <c r="N349">
        <v>-59640000</v>
      </c>
      <c r="O349">
        <v>0.31</v>
      </c>
      <c r="P349">
        <v>0.14000000000000001</v>
      </c>
      <c r="Q349">
        <v>0.5</v>
      </c>
      <c r="R349">
        <v>0.03</v>
      </c>
    </row>
    <row r="350" spans="1:18">
      <c r="A350" s="24">
        <v>558549010295</v>
      </c>
      <c r="B350">
        <v>2013</v>
      </c>
      <c r="C350">
        <v>687370000</v>
      </c>
      <c r="D350">
        <v>658800000</v>
      </c>
      <c r="E350">
        <v>4.16</v>
      </c>
      <c r="F350">
        <v>2.44</v>
      </c>
      <c r="G350">
        <v>2</v>
      </c>
      <c r="H350">
        <v>9.4</v>
      </c>
      <c r="I350">
        <v>10.67</v>
      </c>
      <c r="J350">
        <v>2.94</v>
      </c>
      <c r="K350">
        <v>0.61</v>
      </c>
      <c r="L350">
        <v>0.06</v>
      </c>
      <c r="M350">
        <v>34</v>
      </c>
      <c r="N350">
        <v>40790000</v>
      </c>
      <c r="O350">
        <v>3.31</v>
      </c>
      <c r="P350">
        <v>6.14</v>
      </c>
      <c r="Q350">
        <v>3.01</v>
      </c>
      <c r="R350">
        <v>21.17</v>
      </c>
    </row>
    <row r="351" spans="1:18">
      <c r="A351" s="24">
        <v>558549010295</v>
      </c>
      <c r="B351">
        <v>2012</v>
      </c>
      <c r="C351">
        <v>367150000</v>
      </c>
      <c r="D351">
        <v>336510000</v>
      </c>
      <c r="E351">
        <v>8.36</v>
      </c>
      <c r="F351">
        <v>3.56</v>
      </c>
      <c r="G351">
        <v>2.17</v>
      </c>
      <c r="H351">
        <v>7.37</v>
      </c>
      <c r="I351">
        <v>11.45</v>
      </c>
      <c r="J351">
        <v>2.12</v>
      </c>
      <c r="K351">
        <v>0.66</v>
      </c>
      <c r="L351">
        <v>0.11</v>
      </c>
      <c r="M351">
        <v>57</v>
      </c>
      <c r="N351">
        <v>-23280000</v>
      </c>
    </row>
    <row r="352" spans="1:18">
      <c r="A352" s="24">
        <v>558549010295</v>
      </c>
      <c r="B352">
        <v>2011</v>
      </c>
      <c r="C352">
        <v>211530000</v>
      </c>
      <c r="D352">
        <v>184440000</v>
      </c>
      <c r="E352">
        <v>12.81</v>
      </c>
      <c r="F352">
        <v>3.63</v>
      </c>
      <c r="G352">
        <v>3.05</v>
      </c>
      <c r="H352">
        <v>6.66</v>
      </c>
      <c r="I352">
        <v>9.92</v>
      </c>
      <c r="J352">
        <v>2.21</v>
      </c>
      <c r="K352">
        <v>1.31</v>
      </c>
      <c r="L352">
        <v>0.08</v>
      </c>
      <c r="M352">
        <v>54</v>
      </c>
      <c r="N352">
        <v>-3990000</v>
      </c>
    </row>
    <row r="353" spans="1:18">
      <c r="A353" s="24">
        <v>302605020299</v>
      </c>
      <c r="B353">
        <v>2014</v>
      </c>
      <c r="C353">
        <v>179040000</v>
      </c>
      <c r="D353">
        <v>130530000</v>
      </c>
      <c r="E353">
        <v>27.09</v>
      </c>
      <c r="F353">
        <v>25.65</v>
      </c>
      <c r="G353">
        <v>12.38</v>
      </c>
      <c r="H353">
        <v>7.65</v>
      </c>
      <c r="I353">
        <v>19.09</v>
      </c>
      <c r="J353">
        <v>1.22</v>
      </c>
      <c r="K353">
        <v>0.36</v>
      </c>
      <c r="L353">
        <v>0.02</v>
      </c>
      <c r="M353">
        <v>499</v>
      </c>
      <c r="N353">
        <v>43670000</v>
      </c>
      <c r="O353">
        <v>1.48</v>
      </c>
      <c r="Q353">
        <v>114</v>
      </c>
      <c r="R353">
        <v>386</v>
      </c>
    </row>
    <row r="354" spans="1:18">
      <c r="A354" s="24">
        <v>302605020299</v>
      </c>
      <c r="B354">
        <v>2013</v>
      </c>
      <c r="C354">
        <v>149200000</v>
      </c>
      <c r="D354">
        <v>89100000</v>
      </c>
      <c r="E354">
        <v>40.28</v>
      </c>
      <c r="F354">
        <v>38.57</v>
      </c>
      <c r="G354">
        <v>9.3699999999999992</v>
      </c>
      <c r="H354">
        <v>4.93</v>
      </c>
      <c r="I354">
        <v>13.08</v>
      </c>
      <c r="J354">
        <v>1.1599999999999999</v>
      </c>
      <c r="K354">
        <v>0.44</v>
      </c>
      <c r="L354">
        <v>0.01</v>
      </c>
      <c r="M354">
        <v>611</v>
      </c>
      <c r="N354">
        <v>12610000</v>
      </c>
      <c r="O354">
        <v>1.65</v>
      </c>
      <c r="Q354">
        <v>144</v>
      </c>
      <c r="R354">
        <v>468</v>
      </c>
    </row>
    <row r="355" spans="1:18">
      <c r="A355" s="24">
        <v>302605020299</v>
      </c>
      <c r="B355">
        <v>2012</v>
      </c>
      <c r="C355">
        <v>142100000</v>
      </c>
      <c r="D355">
        <v>111190000</v>
      </c>
      <c r="E355">
        <v>21.75</v>
      </c>
      <c r="F355">
        <v>19.98</v>
      </c>
      <c r="G355">
        <v>9.51</v>
      </c>
      <c r="H355">
        <v>5.66</v>
      </c>
      <c r="I355">
        <v>13.46</v>
      </c>
      <c r="J355">
        <v>1.1499999999999999</v>
      </c>
      <c r="K355">
        <v>0.42</v>
      </c>
      <c r="L355">
        <v>0.01</v>
      </c>
      <c r="M355">
        <v>440</v>
      </c>
      <c r="N355">
        <v>4150000</v>
      </c>
      <c r="O355">
        <v>1.37</v>
      </c>
      <c r="Q355">
        <v>130</v>
      </c>
      <c r="R355">
        <v>310</v>
      </c>
    </row>
    <row r="356" spans="1:18">
      <c r="A356" s="24">
        <v>302605020299</v>
      </c>
      <c r="B356">
        <v>2011</v>
      </c>
      <c r="C356">
        <v>135050000</v>
      </c>
      <c r="D356">
        <v>110690000</v>
      </c>
      <c r="E356">
        <v>18.04</v>
      </c>
      <c r="F356">
        <v>16.2</v>
      </c>
      <c r="G356">
        <v>8.92</v>
      </c>
      <c r="H356">
        <v>13.74</v>
      </c>
      <c r="I356">
        <v>19.28</v>
      </c>
      <c r="J356">
        <v>1.1100000000000001</v>
      </c>
      <c r="K356">
        <v>0.39</v>
      </c>
      <c r="L356">
        <v>1.0999999999999999E-2</v>
      </c>
      <c r="M356">
        <v>309</v>
      </c>
      <c r="N356">
        <v>-41050000</v>
      </c>
      <c r="O356">
        <v>1.27</v>
      </c>
      <c r="Q356">
        <v>96</v>
      </c>
      <c r="R356">
        <v>214</v>
      </c>
    </row>
    <row r="357" spans="1:18">
      <c r="A357" s="24">
        <v>302666020297</v>
      </c>
      <c r="B357">
        <v>2014</v>
      </c>
      <c r="C357">
        <v>76900000</v>
      </c>
      <c r="D357">
        <v>71800000</v>
      </c>
      <c r="E357">
        <v>6.64</v>
      </c>
      <c r="F357">
        <v>5.75</v>
      </c>
      <c r="G357">
        <v>3.66</v>
      </c>
      <c r="H357">
        <v>0.04</v>
      </c>
      <c r="I357">
        <v>0.15</v>
      </c>
      <c r="J357">
        <v>0.82</v>
      </c>
      <c r="K357">
        <v>0.22</v>
      </c>
      <c r="L357">
        <v>0.05</v>
      </c>
      <c r="M357">
        <v>186</v>
      </c>
      <c r="N357">
        <v>1420000</v>
      </c>
      <c r="O357">
        <v>2.58</v>
      </c>
      <c r="Q357">
        <v>36</v>
      </c>
      <c r="R357">
        <v>150</v>
      </c>
    </row>
    <row r="358" spans="1:18">
      <c r="A358" s="24">
        <v>302666020297</v>
      </c>
      <c r="B358">
        <v>2013</v>
      </c>
      <c r="C358">
        <v>74280000</v>
      </c>
      <c r="D358">
        <v>64440000</v>
      </c>
      <c r="E358">
        <v>13.24</v>
      </c>
      <c r="F358">
        <v>12.58</v>
      </c>
      <c r="G358">
        <v>6.49</v>
      </c>
      <c r="H358">
        <v>7.0000000000000007E-2</v>
      </c>
      <c r="I358">
        <v>0.32</v>
      </c>
      <c r="J358">
        <v>0.74</v>
      </c>
      <c r="K358">
        <v>0.16</v>
      </c>
      <c r="L358">
        <v>0.03</v>
      </c>
      <c r="M358">
        <v>213</v>
      </c>
      <c r="N358">
        <v>16130000</v>
      </c>
      <c r="O358">
        <v>3.32</v>
      </c>
      <c r="Q358">
        <v>54</v>
      </c>
      <c r="R358">
        <v>160</v>
      </c>
    </row>
    <row r="359" spans="1:18">
      <c r="A359" s="24">
        <v>302666020297</v>
      </c>
      <c r="B359">
        <v>2012</v>
      </c>
      <c r="C359">
        <v>70080000</v>
      </c>
      <c r="D359">
        <v>59420000</v>
      </c>
      <c r="E359">
        <v>15.2</v>
      </c>
      <c r="F359">
        <v>14.54</v>
      </c>
      <c r="G359">
        <v>10.01</v>
      </c>
      <c r="H359">
        <v>14.53</v>
      </c>
      <c r="I359">
        <v>13.53</v>
      </c>
      <c r="J359">
        <v>3.67</v>
      </c>
      <c r="K359">
        <v>1.33</v>
      </c>
      <c r="L359">
        <v>1.5599999999999999E-2</v>
      </c>
      <c r="M359">
        <v>240</v>
      </c>
      <c r="N359">
        <v>7850000</v>
      </c>
      <c r="O359">
        <v>0.2</v>
      </c>
      <c r="Q359">
        <v>79</v>
      </c>
      <c r="R359">
        <v>161</v>
      </c>
    </row>
    <row r="360" spans="1:18">
      <c r="A360" s="24">
        <v>302666020297</v>
      </c>
      <c r="B360">
        <v>2011</v>
      </c>
      <c r="C360">
        <v>65030000</v>
      </c>
      <c r="D360">
        <v>57050000</v>
      </c>
      <c r="E360">
        <v>12.27</v>
      </c>
      <c r="F360">
        <v>11.56</v>
      </c>
      <c r="G360">
        <v>8.5399999999999991</v>
      </c>
      <c r="H360">
        <v>11.23</v>
      </c>
      <c r="I360">
        <v>11.83</v>
      </c>
      <c r="J360">
        <v>1.64</v>
      </c>
      <c r="K360">
        <v>0.63</v>
      </c>
      <c r="L360">
        <v>0.01</v>
      </c>
      <c r="M360">
        <v>233</v>
      </c>
      <c r="N360">
        <v>3640000</v>
      </c>
      <c r="O360">
        <v>0.56000000000000005</v>
      </c>
      <c r="Q360">
        <v>80</v>
      </c>
      <c r="R360">
        <v>154</v>
      </c>
    </row>
    <row r="361" spans="1:18">
      <c r="A361" s="24">
        <v>306758010298</v>
      </c>
      <c r="B361">
        <v>2014</v>
      </c>
      <c r="C361">
        <v>557500000</v>
      </c>
      <c r="D361">
        <v>545090000</v>
      </c>
      <c r="E361">
        <v>2.23</v>
      </c>
      <c r="F361">
        <v>1.77</v>
      </c>
      <c r="G361">
        <v>0.88</v>
      </c>
      <c r="H361">
        <v>1.83</v>
      </c>
      <c r="I361">
        <v>2.19</v>
      </c>
      <c r="J361">
        <v>1.38</v>
      </c>
      <c r="K361">
        <v>0.69</v>
      </c>
      <c r="L361">
        <v>0.03</v>
      </c>
      <c r="M361">
        <v>23</v>
      </c>
      <c r="N361">
        <v>11950000</v>
      </c>
      <c r="O361">
        <v>0.15</v>
      </c>
    </row>
    <row r="362" spans="1:18">
      <c r="A362" s="24">
        <v>306758010298</v>
      </c>
      <c r="B362">
        <v>2013</v>
      </c>
      <c r="C362">
        <v>575000000</v>
      </c>
      <c r="D362">
        <v>563190000</v>
      </c>
      <c r="E362">
        <v>2.0499999999999998</v>
      </c>
      <c r="F362">
        <v>1.66</v>
      </c>
      <c r="G362">
        <v>1.21</v>
      </c>
      <c r="H362">
        <v>2.62</v>
      </c>
      <c r="I362">
        <v>3.08</v>
      </c>
      <c r="J362">
        <v>1.49</v>
      </c>
      <c r="K362">
        <v>0.65</v>
      </c>
      <c r="L362">
        <v>0.02</v>
      </c>
      <c r="M362">
        <v>24</v>
      </c>
      <c r="N362">
        <v>16230000</v>
      </c>
      <c r="O362">
        <v>0.14000000000000001</v>
      </c>
    </row>
    <row r="363" spans="1:18">
      <c r="A363" s="24">
        <v>306758010298</v>
      </c>
      <c r="B363">
        <v>2012</v>
      </c>
      <c r="C363">
        <v>532000000</v>
      </c>
      <c r="D363">
        <v>484000000</v>
      </c>
      <c r="E363">
        <v>9.02</v>
      </c>
      <c r="F363">
        <v>8.58</v>
      </c>
      <c r="G363">
        <v>8.33</v>
      </c>
      <c r="H363">
        <v>14.03</v>
      </c>
      <c r="I363">
        <v>15.03</v>
      </c>
      <c r="J363">
        <v>2.88</v>
      </c>
      <c r="K363">
        <v>1.33</v>
      </c>
      <c r="L363">
        <v>0.03</v>
      </c>
      <c r="M363">
        <v>24</v>
      </c>
      <c r="N363">
        <v>15060000</v>
      </c>
      <c r="O363">
        <v>7.0000000000000007E-2</v>
      </c>
    </row>
    <row r="364" spans="1:18">
      <c r="A364" s="24">
        <v>306758010298</v>
      </c>
      <c r="B364">
        <v>2011</v>
      </c>
      <c r="C364">
        <v>432000000</v>
      </c>
      <c r="D364">
        <v>419680000</v>
      </c>
      <c r="E364">
        <v>2.85</v>
      </c>
      <c r="F364">
        <v>2.31</v>
      </c>
      <c r="G364">
        <v>2.0099999999999998</v>
      </c>
      <c r="H364">
        <v>4.49</v>
      </c>
      <c r="I364">
        <v>4.76</v>
      </c>
      <c r="J364">
        <v>2.73</v>
      </c>
      <c r="K364">
        <v>0.73</v>
      </c>
      <c r="L364">
        <v>0.04</v>
      </c>
      <c r="M364">
        <v>19</v>
      </c>
      <c r="N364">
        <v>540000</v>
      </c>
      <c r="O364">
        <v>0.05</v>
      </c>
    </row>
    <row r="365" spans="1:18">
      <c r="A365" s="24">
        <v>302695020300</v>
      </c>
      <c r="B365">
        <v>2014</v>
      </c>
      <c r="C365">
        <v>96350000</v>
      </c>
      <c r="D365">
        <v>8158000015.3199997</v>
      </c>
      <c r="E365">
        <v>15.32</v>
      </c>
      <c r="F365">
        <v>9.76</v>
      </c>
      <c r="G365">
        <v>4.96</v>
      </c>
      <c r="H365">
        <v>13.55</v>
      </c>
      <c r="I365">
        <v>10.76</v>
      </c>
      <c r="J365">
        <v>16.79</v>
      </c>
      <c r="K365">
        <v>3.06</v>
      </c>
      <c r="M365">
        <v>294.42</v>
      </c>
      <c r="N365">
        <v>5200000</v>
      </c>
      <c r="O365">
        <v>0.6</v>
      </c>
    </row>
    <row r="366" spans="1:18">
      <c r="A366" s="24">
        <v>302695020300</v>
      </c>
      <c r="B366">
        <v>2013</v>
      </c>
      <c r="C366">
        <v>83780000</v>
      </c>
      <c r="D366">
        <v>71620000</v>
      </c>
      <c r="E366">
        <v>14.51</v>
      </c>
      <c r="F366">
        <v>8.68</v>
      </c>
      <c r="G366">
        <v>8.3699999999999992</v>
      </c>
      <c r="H366">
        <v>11.04</v>
      </c>
      <c r="I366">
        <v>17.7</v>
      </c>
      <c r="J366">
        <v>2.44</v>
      </c>
      <c r="K366">
        <v>0.43</v>
      </c>
      <c r="M366">
        <v>317</v>
      </c>
      <c r="N366">
        <v>2660000</v>
      </c>
      <c r="O366">
        <v>0.66</v>
      </c>
    </row>
    <row r="367" spans="1:18">
      <c r="A367" s="24">
        <v>302695020300</v>
      </c>
      <c r="B367">
        <v>2012</v>
      </c>
      <c r="C367">
        <v>69820000</v>
      </c>
      <c r="D367">
        <v>53630000</v>
      </c>
      <c r="E367">
        <v>23.18</v>
      </c>
      <c r="F367">
        <v>16.97</v>
      </c>
      <c r="G367">
        <v>13.53</v>
      </c>
      <c r="H367">
        <v>20.170000000000002</v>
      </c>
      <c r="I367">
        <v>26.89</v>
      </c>
      <c r="J367">
        <v>2.16</v>
      </c>
      <c r="K367">
        <v>0.73</v>
      </c>
      <c r="M367">
        <v>352</v>
      </c>
      <c r="N367">
        <v>-780000</v>
      </c>
      <c r="O367">
        <v>0.82</v>
      </c>
    </row>
    <row r="368" spans="1:18">
      <c r="A368" s="24">
        <v>302695020300</v>
      </c>
      <c r="B368">
        <v>2011</v>
      </c>
      <c r="C368">
        <v>56840000</v>
      </c>
      <c r="D368">
        <v>43250000</v>
      </c>
      <c r="E368">
        <v>23.9</v>
      </c>
      <c r="F368">
        <v>17.100000000000001</v>
      </c>
      <c r="G368">
        <v>11.45</v>
      </c>
      <c r="H368">
        <v>19.07</v>
      </c>
      <c r="I368">
        <v>23.52</v>
      </c>
      <c r="J368">
        <v>2.08</v>
      </c>
      <c r="K368">
        <v>0.59</v>
      </c>
      <c r="M368">
        <v>362</v>
      </c>
      <c r="N368">
        <v>6450000</v>
      </c>
      <c r="O368">
        <v>0.87</v>
      </c>
    </row>
    <row r="369" spans="1:16">
      <c r="A369" s="24">
        <v>302666010301</v>
      </c>
      <c r="B369">
        <v>2014</v>
      </c>
      <c r="C369">
        <v>24200000</v>
      </c>
      <c r="D369">
        <v>12060000</v>
      </c>
      <c r="E369">
        <v>50.16</v>
      </c>
      <c r="F369">
        <v>39.340000000000003</v>
      </c>
      <c r="G369">
        <v>24.88</v>
      </c>
      <c r="H369">
        <v>9.5500000000000007</v>
      </c>
      <c r="I369">
        <v>19.100000000000001</v>
      </c>
      <c r="J369">
        <v>1.95</v>
      </c>
      <c r="K369">
        <v>0.56000000000000005</v>
      </c>
      <c r="M369">
        <v>1305</v>
      </c>
      <c r="N369">
        <v>-5890000</v>
      </c>
      <c r="O369">
        <v>0.9</v>
      </c>
      <c r="P369">
        <v>2.75</v>
      </c>
    </row>
    <row r="370" spans="1:16">
      <c r="A370" s="24">
        <v>302666010301</v>
      </c>
      <c r="B370">
        <v>2013</v>
      </c>
      <c r="C370">
        <v>24100000</v>
      </c>
      <c r="D370">
        <v>13650000</v>
      </c>
      <c r="E370">
        <v>43.36</v>
      </c>
      <c r="F370">
        <v>36.01</v>
      </c>
      <c r="G370">
        <v>26.63</v>
      </c>
      <c r="H370">
        <v>13.42</v>
      </c>
      <c r="I370">
        <v>27.56</v>
      </c>
      <c r="J370">
        <v>1.88</v>
      </c>
      <c r="K370">
        <v>0.38</v>
      </c>
      <c r="M370">
        <v>1028</v>
      </c>
      <c r="N370">
        <v>9530000</v>
      </c>
      <c r="O370">
        <v>0.9</v>
      </c>
      <c r="P370">
        <v>3.89</v>
      </c>
    </row>
    <row r="371" spans="1:16">
      <c r="A371" s="24">
        <v>302666010301</v>
      </c>
      <c r="B371">
        <v>2012</v>
      </c>
      <c r="C371">
        <v>20500000</v>
      </c>
      <c r="D371">
        <v>10650000</v>
      </c>
      <c r="E371">
        <v>48.05</v>
      </c>
      <c r="F371">
        <v>39.76</v>
      </c>
      <c r="G371">
        <v>32.15</v>
      </c>
      <c r="H371">
        <v>14.18</v>
      </c>
      <c r="I371">
        <v>29.74</v>
      </c>
      <c r="J371">
        <v>1.84</v>
      </c>
      <c r="K371">
        <v>0.38</v>
      </c>
      <c r="M371">
        <v>1318</v>
      </c>
      <c r="O371">
        <v>1.03</v>
      </c>
      <c r="P371">
        <v>5.3</v>
      </c>
    </row>
    <row r="372" spans="1:16">
      <c r="A372" s="24">
        <v>507616010299</v>
      </c>
      <c r="B372">
        <v>2014</v>
      </c>
      <c r="C372">
        <v>438540000</v>
      </c>
      <c r="D372">
        <v>407230000</v>
      </c>
      <c r="E372">
        <v>7.14</v>
      </c>
      <c r="F372">
        <v>5.92</v>
      </c>
      <c r="G372">
        <v>3.72</v>
      </c>
      <c r="H372">
        <v>9.18</v>
      </c>
      <c r="I372">
        <v>11.96</v>
      </c>
      <c r="J372">
        <v>1.65</v>
      </c>
      <c r="K372">
        <v>0.49</v>
      </c>
      <c r="M372">
        <v>46</v>
      </c>
      <c r="N372">
        <v>11760000</v>
      </c>
      <c r="O372">
        <v>0.28999999999999998</v>
      </c>
      <c r="P372">
        <v>2.71</v>
      </c>
    </row>
    <row r="373" spans="1:16">
      <c r="A373" s="24">
        <v>507616010299</v>
      </c>
      <c r="B373">
        <v>2013</v>
      </c>
      <c r="C373">
        <v>408240000</v>
      </c>
      <c r="D373">
        <v>387710000</v>
      </c>
      <c r="E373">
        <v>5.03</v>
      </c>
      <c r="F373">
        <v>3.5</v>
      </c>
      <c r="G373">
        <v>2.35</v>
      </c>
      <c r="H373">
        <v>11.35</v>
      </c>
      <c r="I373">
        <v>10.77</v>
      </c>
      <c r="J373">
        <v>1.26</v>
      </c>
      <c r="K373">
        <v>0.5</v>
      </c>
      <c r="M373">
        <v>43</v>
      </c>
      <c r="N373">
        <v>16890000</v>
      </c>
      <c r="O373">
        <v>0.36</v>
      </c>
      <c r="P373">
        <v>3.22</v>
      </c>
    </row>
    <row r="374" spans="1:16">
      <c r="A374" s="24">
        <v>507616010299</v>
      </c>
      <c r="B374">
        <v>2012</v>
      </c>
      <c r="C374">
        <v>385100000</v>
      </c>
      <c r="D374">
        <v>363060000</v>
      </c>
      <c r="E374">
        <v>5.72</v>
      </c>
      <c r="F374">
        <v>2.48</v>
      </c>
      <c r="G374">
        <v>1.36</v>
      </c>
      <c r="H374">
        <v>4.83</v>
      </c>
      <c r="I374">
        <v>7.88</v>
      </c>
      <c r="J374">
        <v>1.52</v>
      </c>
      <c r="K374">
        <v>0.9</v>
      </c>
      <c r="M374">
        <v>47</v>
      </c>
      <c r="N374">
        <v>16480000</v>
      </c>
      <c r="O374">
        <v>0.47</v>
      </c>
      <c r="P374">
        <v>3.67</v>
      </c>
    </row>
    <row r="375" spans="1:16">
      <c r="A375" s="24">
        <v>507616010299</v>
      </c>
      <c r="B375">
        <v>2011</v>
      </c>
      <c r="C375">
        <v>384070000</v>
      </c>
      <c r="D375">
        <v>372260000</v>
      </c>
      <c r="E375">
        <v>3.07</v>
      </c>
      <c r="F375">
        <v>1.2</v>
      </c>
      <c r="G375">
        <v>0.86</v>
      </c>
      <c r="H375">
        <v>306</v>
      </c>
      <c r="I375">
        <v>5.23</v>
      </c>
      <c r="J375">
        <v>1.4</v>
      </c>
      <c r="K375">
        <v>0.84</v>
      </c>
      <c r="M375">
        <v>48</v>
      </c>
      <c r="N375">
        <v>7050000</v>
      </c>
      <c r="O375">
        <v>0.56000000000000005</v>
      </c>
      <c r="P375">
        <v>4.3</v>
      </c>
    </row>
    <row r="376" spans="1:16">
      <c r="A376" s="24">
        <v>202224020302</v>
      </c>
      <c r="B376">
        <v>2014</v>
      </c>
      <c r="C376">
        <v>134000000</v>
      </c>
      <c r="D376">
        <v>112150000</v>
      </c>
      <c r="E376">
        <v>16.309999999999999</v>
      </c>
      <c r="F376">
        <v>12.57</v>
      </c>
      <c r="G376">
        <v>4.96</v>
      </c>
      <c r="H376">
        <v>16.45</v>
      </c>
      <c r="I376">
        <v>14.55</v>
      </c>
      <c r="J376">
        <v>1.61</v>
      </c>
      <c r="K376">
        <v>0.32</v>
      </c>
      <c r="L376">
        <v>1.9E-2</v>
      </c>
      <c r="M376">
        <v>270</v>
      </c>
      <c r="N376">
        <v>-4160000</v>
      </c>
      <c r="O376">
        <v>1.25</v>
      </c>
    </row>
    <row r="377" spans="1:16">
      <c r="A377" s="24">
        <v>202224020302</v>
      </c>
      <c r="B377">
        <v>2013</v>
      </c>
      <c r="C377">
        <v>121000000</v>
      </c>
      <c r="D377">
        <v>104100000</v>
      </c>
      <c r="E377">
        <v>13.97</v>
      </c>
      <c r="F377">
        <v>10.66</v>
      </c>
      <c r="G377">
        <v>4.6900000000000004</v>
      </c>
      <c r="H377">
        <v>15.28</v>
      </c>
      <c r="I377">
        <v>13.08</v>
      </c>
      <c r="J377">
        <v>1.76</v>
      </c>
      <c r="K377">
        <v>0.39</v>
      </c>
      <c r="L377">
        <v>1.7999999999999999E-2</v>
      </c>
      <c r="M377">
        <v>236</v>
      </c>
      <c r="N377">
        <v>1530000</v>
      </c>
      <c r="O377">
        <v>0.98</v>
      </c>
    </row>
    <row r="378" spans="1:16">
      <c r="A378" s="24">
        <v>202224020302</v>
      </c>
      <c r="B378">
        <v>2012</v>
      </c>
      <c r="C378">
        <v>109000000</v>
      </c>
      <c r="D378">
        <v>95430000</v>
      </c>
      <c r="E378">
        <v>12.44</v>
      </c>
      <c r="F378">
        <v>9.49</v>
      </c>
      <c r="G378">
        <v>4.8099999999999996</v>
      </c>
      <c r="H378">
        <v>26.52</v>
      </c>
      <c r="I378">
        <v>24.11</v>
      </c>
      <c r="J378">
        <v>2.0699999999999998</v>
      </c>
      <c r="K378">
        <v>0.47</v>
      </c>
      <c r="L378">
        <v>1.7000000000000001E-2</v>
      </c>
      <c r="M378">
        <v>237</v>
      </c>
      <c r="O378">
        <v>0.69</v>
      </c>
    </row>
    <row r="379" spans="1:16">
      <c r="A379" s="24">
        <v>302602020325</v>
      </c>
      <c r="B379">
        <v>2014</v>
      </c>
      <c r="C379">
        <v>150090000</v>
      </c>
      <c r="D379">
        <v>125770000</v>
      </c>
      <c r="G379">
        <v>8.19</v>
      </c>
      <c r="H379">
        <v>9.73</v>
      </c>
      <c r="I379">
        <v>10.61</v>
      </c>
      <c r="J379">
        <v>11.32</v>
      </c>
      <c r="K379">
        <v>7.29</v>
      </c>
      <c r="M379">
        <v>219</v>
      </c>
      <c r="N379">
        <v>14110000</v>
      </c>
      <c r="O379">
        <v>7.0000000000000007E-2</v>
      </c>
      <c r="P379">
        <v>64.38</v>
      </c>
    </row>
    <row r="380" spans="1:16">
      <c r="A380" s="24">
        <v>302602020325</v>
      </c>
      <c r="B380">
        <v>2013</v>
      </c>
      <c r="C380">
        <v>109770000</v>
      </c>
      <c r="D380">
        <v>89590000</v>
      </c>
      <c r="G380">
        <v>11.47</v>
      </c>
      <c r="H380">
        <v>12.44</v>
      </c>
      <c r="I380">
        <v>13.92</v>
      </c>
      <c r="J380">
        <v>8.65</v>
      </c>
      <c r="K380">
        <v>4.97</v>
      </c>
      <c r="M380">
        <v>281</v>
      </c>
      <c r="N380">
        <v>-3970000</v>
      </c>
      <c r="O380">
        <v>0.08</v>
      </c>
      <c r="P380">
        <v>11.69</v>
      </c>
    </row>
    <row r="381" spans="1:16">
      <c r="A381" s="24">
        <v>302602020325</v>
      </c>
      <c r="B381">
        <v>2012</v>
      </c>
      <c r="C381">
        <v>92800000</v>
      </c>
      <c r="D381">
        <v>78470000</v>
      </c>
      <c r="G381">
        <v>9.6999999999999993</v>
      </c>
      <c r="H381">
        <v>10.31</v>
      </c>
      <c r="I381">
        <v>11.38</v>
      </c>
      <c r="J381">
        <v>9.5</v>
      </c>
      <c r="K381">
        <v>4.45</v>
      </c>
      <c r="M381">
        <v>298</v>
      </c>
      <c r="N381">
        <v>-59730000</v>
      </c>
    </row>
    <row r="382" spans="1:16">
      <c r="A382" s="24">
        <v>302634020313</v>
      </c>
      <c r="B382">
        <v>2014</v>
      </c>
      <c r="C382">
        <v>47760000</v>
      </c>
      <c r="D382">
        <v>38210000</v>
      </c>
      <c r="G382">
        <v>16.649999999999999</v>
      </c>
      <c r="H382">
        <v>49.48</v>
      </c>
      <c r="I382">
        <v>77.44</v>
      </c>
      <c r="J382">
        <v>2.35</v>
      </c>
      <c r="K382">
        <v>1.21</v>
      </c>
      <c r="M382">
        <v>57</v>
      </c>
      <c r="N382">
        <v>7100000</v>
      </c>
      <c r="O382">
        <v>0.01</v>
      </c>
      <c r="P382">
        <v>398.5</v>
      </c>
    </row>
    <row r="383" spans="1:16">
      <c r="A383" s="24">
        <v>302634020313</v>
      </c>
      <c r="B383">
        <v>2013</v>
      </c>
      <c r="C383">
        <v>40600000</v>
      </c>
      <c r="D383">
        <v>32480000</v>
      </c>
      <c r="G383">
        <v>16.98</v>
      </c>
      <c r="H383">
        <v>53.99</v>
      </c>
      <c r="I383">
        <v>82.88</v>
      </c>
      <c r="J383">
        <v>2.56</v>
      </c>
      <c r="K383">
        <v>1.24</v>
      </c>
      <c r="M383">
        <v>60</v>
      </c>
      <c r="N383">
        <v>5830000</v>
      </c>
    </row>
    <row r="384" spans="1:16">
      <c r="A384" s="24">
        <v>302634020313</v>
      </c>
      <c r="B384">
        <v>2012</v>
      </c>
      <c r="C384">
        <v>34510000</v>
      </c>
      <c r="D384">
        <v>27610000</v>
      </c>
      <c r="G384">
        <v>17.170000000000002</v>
      </c>
      <c r="H384">
        <v>62.4</v>
      </c>
      <c r="I384">
        <v>85.56</v>
      </c>
      <c r="J384">
        <v>3.27</v>
      </c>
      <c r="K384">
        <v>1.24</v>
      </c>
      <c r="M384">
        <v>66</v>
      </c>
      <c r="N384">
        <v>320000</v>
      </c>
    </row>
    <row r="385" spans="1:18">
      <c r="A385" s="24">
        <v>100651010320</v>
      </c>
      <c r="B385">
        <v>2014</v>
      </c>
      <c r="C385">
        <v>159360000</v>
      </c>
      <c r="D385">
        <v>147270000</v>
      </c>
      <c r="E385">
        <v>7.58</v>
      </c>
      <c r="F385">
        <v>5.74</v>
      </c>
      <c r="G385">
        <v>5.1100000000000003</v>
      </c>
      <c r="H385">
        <v>6.82</v>
      </c>
      <c r="I385">
        <v>7.3</v>
      </c>
      <c r="J385">
        <v>9.84</v>
      </c>
      <c r="K385">
        <v>7.81</v>
      </c>
      <c r="L385">
        <v>0.12</v>
      </c>
      <c r="M385">
        <v>117</v>
      </c>
      <c r="N385">
        <v>670000</v>
      </c>
      <c r="O385">
        <v>7.0000000000000007E-2</v>
      </c>
      <c r="P385">
        <v>9.4600000000000009</v>
      </c>
    </row>
    <row r="386" spans="1:18">
      <c r="A386" s="24">
        <v>100651010320</v>
      </c>
      <c r="B386">
        <v>2013</v>
      </c>
      <c r="C386">
        <v>254390000</v>
      </c>
      <c r="D386">
        <v>232990000</v>
      </c>
      <c r="E386">
        <v>8.41</v>
      </c>
      <c r="F386">
        <v>7.13</v>
      </c>
      <c r="G386">
        <v>7.08</v>
      </c>
      <c r="H386">
        <v>16.11</v>
      </c>
      <c r="I386">
        <v>17.22</v>
      </c>
      <c r="J386">
        <v>9.56</v>
      </c>
      <c r="K386">
        <v>7.68</v>
      </c>
      <c r="L386">
        <v>0.25</v>
      </c>
      <c r="M386">
        <v>34</v>
      </c>
      <c r="N386">
        <v>-3530000</v>
      </c>
      <c r="O386">
        <v>7.0000000000000007E-2</v>
      </c>
      <c r="P386">
        <v>138.72999999999999</v>
      </c>
    </row>
    <row r="387" spans="1:18">
      <c r="A387" s="24">
        <v>100651010320</v>
      </c>
      <c r="B387">
        <v>2012</v>
      </c>
      <c r="C387">
        <v>231680000</v>
      </c>
      <c r="D387">
        <v>212300000</v>
      </c>
      <c r="E387">
        <v>8.36</v>
      </c>
      <c r="F387">
        <v>7.02</v>
      </c>
      <c r="G387">
        <v>7.02</v>
      </c>
      <c r="H387">
        <v>32.68</v>
      </c>
      <c r="I387">
        <v>32.79</v>
      </c>
      <c r="J387">
        <v>296.60000000000002</v>
      </c>
      <c r="K387">
        <v>244.75</v>
      </c>
      <c r="L387">
        <v>8.85</v>
      </c>
      <c r="M387">
        <v>22</v>
      </c>
      <c r="N387">
        <v>1870000</v>
      </c>
    </row>
    <row r="388" spans="1:18">
      <c r="A388" s="24">
        <v>100651010320</v>
      </c>
      <c r="B388">
        <v>2011</v>
      </c>
      <c r="C388">
        <v>214350000</v>
      </c>
      <c r="D388">
        <v>196430000</v>
      </c>
      <c r="E388">
        <v>8.36</v>
      </c>
      <c r="F388">
        <v>6.8</v>
      </c>
      <c r="G388">
        <v>6.98</v>
      </c>
      <c r="H388">
        <v>42.01</v>
      </c>
      <c r="I388">
        <v>42.34</v>
      </c>
      <c r="J388">
        <v>117.55</v>
      </c>
      <c r="K388">
        <v>97.05</v>
      </c>
      <c r="L388">
        <v>5.58</v>
      </c>
      <c r="M388">
        <v>10</v>
      </c>
    </row>
    <row r="389" spans="1:18">
      <c r="A389" s="24">
        <v>302604020319</v>
      </c>
      <c r="B389">
        <v>2014</v>
      </c>
      <c r="C389">
        <v>48030000</v>
      </c>
      <c r="D389">
        <v>30720000</v>
      </c>
      <c r="E389">
        <v>36.049999999999997</v>
      </c>
      <c r="F389">
        <v>23.29</v>
      </c>
      <c r="G389">
        <v>20.74</v>
      </c>
      <c r="H389">
        <v>34.049999999999997</v>
      </c>
      <c r="I389">
        <v>45.31</v>
      </c>
      <c r="J389">
        <v>2.2400000000000002</v>
      </c>
      <c r="K389">
        <v>1</v>
      </c>
      <c r="L389">
        <v>1E-3</v>
      </c>
      <c r="M389">
        <v>258</v>
      </c>
      <c r="N389">
        <v>4070000</v>
      </c>
    </row>
    <row r="390" spans="1:18">
      <c r="A390" s="24">
        <v>302604020319</v>
      </c>
      <c r="B390">
        <v>2013</v>
      </c>
      <c r="C390">
        <v>36000000</v>
      </c>
      <c r="D390">
        <v>23540000</v>
      </c>
      <c r="E390">
        <v>34.61</v>
      </c>
      <c r="F390">
        <v>23.04</v>
      </c>
      <c r="G390">
        <v>20.82</v>
      </c>
      <c r="H390">
        <v>55.38</v>
      </c>
      <c r="I390">
        <v>66.989999999999995</v>
      </c>
      <c r="J390">
        <v>3.39</v>
      </c>
      <c r="K390">
        <v>1.81</v>
      </c>
      <c r="L390">
        <v>0.04</v>
      </c>
      <c r="M390">
        <v>131</v>
      </c>
    </row>
    <row r="391" spans="1:18">
      <c r="A391" s="24">
        <v>306768010318</v>
      </c>
      <c r="B391">
        <v>2014</v>
      </c>
      <c r="C391">
        <v>150000000</v>
      </c>
      <c r="D391">
        <v>135000000</v>
      </c>
      <c r="E391">
        <v>10</v>
      </c>
      <c r="F391">
        <v>7.87</v>
      </c>
      <c r="G391">
        <v>5.37</v>
      </c>
      <c r="H391">
        <v>2.0699999999999998</v>
      </c>
      <c r="I391">
        <v>2.12</v>
      </c>
      <c r="J391">
        <v>3.47</v>
      </c>
      <c r="K391">
        <v>1.27</v>
      </c>
      <c r="M391">
        <v>75</v>
      </c>
      <c r="N391">
        <v>13750000</v>
      </c>
      <c r="O391">
        <v>0.02</v>
      </c>
      <c r="P391">
        <v>3.19</v>
      </c>
      <c r="R391">
        <v>54</v>
      </c>
    </row>
    <row r="392" spans="1:18">
      <c r="A392" s="24">
        <v>306768010318</v>
      </c>
      <c r="B392">
        <v>2013</v>
      </c>
      <c r="C392">
        <v>140000000</v>
      </c>
      <c r="D392">
        <v>126000000</v>
      </c>
      <c r="E392">
        <v>10</v>
      </c>
      <c r="F392">
        <v>7.86</v>
      </c>
      <c r="G392">
        <v>5.32</v>
      </c>
      <c r="H392">
        <v>1.91</v>
      </c>
      <c r="I392">
        <v>1.99</v>
      </c>
      <c r="J392">
        <v>2.4500000000000002</v>
      </c>
      <c r="K392">
        <v>1.04</v>
      </c>
      <c r="M392">
        <v>80</v>
      </c>
      <c r="N392">
        <v>7450000</v>
      </c>
      <c r="O392">
        <v>0.03</v>
      </c>
      <c r="P392">
        <v>3.14</v>
      </c>
      <c r="R392">
        <v>58</v>
      </c>
    </row>
    <row r="393" spans="1:18">
      <c r="A393" s="24">
        <v>306768010318</v>
      </c>
      <c r="B393">
        <v>2012</v>
      </c>
      <c r="C393">
        <v>110000000</v>
      </c>
      <c r="D393">
        <v>99000000</v>
      </c>
      <c r="E393">
        <v>10</v>
      </c>
      <c r="F393">
        <v>7.73</v>
      </c>
      <c r="G393">
        <v>7.69</v>
      </c>
      <c r="H393">
        <v>2.2000000000000002</v>
      </c>
      <c r="I393">
        <v>2.33</v>
      </c>
      <c r="J393">
        <v>2.42</v>
      </c>
      <c r="K393">
        <v>1.49</v>
      </c>
      <c r="M393">
        <v>84</v>
      </c>
      <c r="O393">
        <v>0.06</v>
      </c>
      <c r="R393">
        <v>64</v>
      </c>
    </row>
    <row r="394" spans="1:18">
      <c r="A394" s="24">
        <v>201568020314</v>
      </c>
      <c r="B394">
        <v>2014</v>
      </c>
      <c r="C394">
        <v>55000000</v>
      </c>
      <c r="D394">
        <v>46200000</v>
      </c>
      <c r="E394">
        <v>16</v>
      </c>
      <c r="F394">
        <v>7.09</v>
      </c>
      <c r="G394">
        <v>7.09</v>
      </c>
      <c r="H394">
        <v>29.01</v>
      </c>
      <c r="I394">
        <v>31.03</v>
      </c>
      <c r="J394">
        <v>15.93</v>
      </c>
      <c r="K394">
        <v>3.9</v>
      </c>
      <c r="L394">
        <v>0.52</v>
      </c>
      <c r="M394">
        <v>88</v>
      </c>
      <c r="N394">
        <v>3130000</v>
      </c>
      <c r="Q394">
        <v>20</v>
      </c>
      <c r="R394">
        <v>75</v>
      </c>
    </row>
    <row r="395" spans="1:18">
      <c r="A395" s="24">
        <v>201568020314</v>
      </c>
      <c r="B395">
        <v>2013</v>
      </c>
      <c r="C395">
        <v>52250000</v>
      </c>
      <c r="D395">
        <v>44960000</v>
      </c>
      <c r="E395">
        <v>13.95</v>
      </c>
      <c r="F395">
        <v>1.78</v>
      </c>
      <c r="G395">
        <v>1.78</v>
      </c>
      <c r="H395">
        <v>42.01</v>
      </c>
      <c r="I395">
        <v>15.24</v>
      </c>
      <c r="J395">
        <v>14.01</v>
      </c>
      <c r="K395">
        <v>3.98</v>
      </c>
      <c r="L395">
        <v>0.53</v>
      </c>
      <c r="M395">
        <v>88</v>
      </c>
      <c r="Q395">
        <v>21</v>
      </c>
      <c r="R395">
        <v>74</v>
      </c>
    </row>
    <row r="396" spans="1:18">
      <c r="A396" s="24">
        <v>201213010310</v>
      </c>
      <c r="B396">
        <v>2014</v>
      </c>
      <c r="C396">
        <v>34000000</v>
      </c>
      <c r="D396">
        <v>29500000</v>
      </c>
      <c r="E396">
        <v>13.24</v>
      </c>
      <c r="F396">
        <v>9.41</v>
      </c>
      <c r="G396">
        <v>7.06</v>
      </c>
      <c r="H396">
        <v>9.23</v>
      </c>
      <c r="I396">
        <v>15.84</v>
      </c>
      <c r="J396">
        <v>2.29</v>
      </c>
      <c r="K396">
        <v>0.34</v>
      </c>
      <c r="M396">
        <v>197</v>
      </c>
      <c r="N396">
        <v>2700000</v>
      </c>
      <c r="O396">
        <v>0.3</v>
      </c>
    </row>
    <row r="397" spans="1:18">
      <c r="A397" s="24">
        <v>201213010310</v>
      </c>
      <c r="B397">
        <v>2013</v>
      </c>
      <c r="C397">
        <v>30000000</v>
      </c>
      <c r="D397">
        <v>26200000</v>
      </c>
      <c r="E397">
        <v>12.67</v>
      </c>
      <c r="F397">
        <v>10.5</v>
      </c>
      <c r="G397">
        <v>7.86</v>
      </c>
      <c r="H397">
        <v>9.35</v>
      </c>
      <c r="I397">
        <v>16.54</v>
      </c>
      <c r="J397">
        <v>2.19</v>
      </c>
      <c r="K397">
        <v>0.28999999999999998</v>
      </c>
      <c r="M397">
        <v>215</v>
      </c>
      <c r="N397">
        <v>1550000</v>
      </c>
      <c r="O397">
        <v>0.32</v>
      </c>
    </row>
    <row r="398" spans="1:18">
      <c r="A398" s="24">
        <v>201213010310</v>
      </c>
      <c r="B398">
        <v>2012</v>
      </c>
      <c r="C398">
        <v>27000000</v>
      </c>
      <c r="D398">
        <v>2400000</v>
      </c>
      <c r="E398">
        <v>11.11</v>
      </c>
      <c r="F398">
        <v>-22.22</v>
      </c>
      <c r="G398">
        <v>-37.04</v>
      </c>
      <c r="H398">
        <v>-4.18</v>
      </c>
      <c r="I398">
        <v>-7.75</v>
      </c>
      <c r="J398">
        <v>2.16</v>
      </c>
      <c r="K398">
        <v>0.27</v>
      </c>
      <c r="M398">
        <v>2280</v>
      </c>
      <c r="O398">
        <v>0.27</v>
      </c>
    </row>
    <row r="399" spans="1:18">
      <c r="A399" s="24">
        <v>401823010312</v>
      </c>
      <c r="B399">
        <v>2014</v>
      </c>
      <c r="C399">
        <v>120320000</v>
      </c>
      <c r="D399">
        <v>104440000</v>
      </c>
      <c r="G399">
        <v>10.43</v>
      </c>
      <c r="H399">
        <v>20.84</v>
      </c>
      <c r="I399">
        <v>29.01</v>
      </c>
      <c r="J399">
        <v>2.5099999999999998</v>
      </c>
      <c r="K399">
        <v>0.26</v>
      </c>
      <c r="M399">
        <v>238</v>
      </c>
      <c r="N399">
        <v>-22300000</v>
      </c>
      <c r="O399">
        <v>0.63</v>
      </c>
      <c r="R399">
        <v>240</v>
      </c>
    </row>
    <row r="400" spans="1:18">
      <c r="A400" s="24">
        <v>401823010312</v>
      </c>
      <c r="B400">
        <v>2013</v>
      </c>
      <c r="C400">
        <v>105980000</v>
      </c>
      <c r="D400">
        <v>95990000</v>
      </c>
      <c r="G400">
        <v>7.1</v>
      </c>
      <c r="H400">
        <v>21.11</v>
      </c>
      <c r="I400">
        <v>30.35</v>
      </c>
      <c r="J400">
        <v>2.19</v>
      </c>
      <c r="K400">
        <v>0.09</v>
      </c>
      <c r="M400">
        <v>165</v>
      </c>
      <c r="N400">
        <v>-7940000</v>
      </c>
      <c r="O400">
        <v>0.79</v>
      </c>
      <c r="R400">
        <v>168</v>
      </c>
    </row>
    <row r="401" spans="1:18">
      <c r="A401" s="24">
        <v>401823010312</v>
      </c>
      <c r="B401">
        <v>2012</v>
      </c>
      <c r="C401">
        <v>98260000</v>
      </c>
      <c r="D401">
        <v>90720000</v>
      </c>
      <c r="G401">
        <v>5.78</v>
      </c>
      <c r="H401">
        <v>24.01</v>
      </c>
      <c r="I401">
        <v>33.619999999999997</v>
      </c>
      <c r="J401">
        <v>2.09</v>
      </c>
      <c r="K401">
        <v>0.11</v>
      </c>
      <c r="M401">
        <v>112</v>
      </c>
      <c r="N401">
        <v>-6310000</v>
      </c>
      <c r="O401">
        <v>0.84</v>
      </c>
      <c r="R401">
        <v>114</v>
      </c>
    </row>
    <row r="402" spans="1:18">
      <c r="A402" s="24">
        <v>401823010312</v>
      </c>
      <c r="B402">
        <v>2011</v>
      </c>
      <c r="C402">
        <v>55050000</v>
      </c>
      <c r="D402">
        <v>50650000</v>
      </c>
      <c r="G402">
        <v>6.46</v>
      </c>
      <c r="H402">
        <v>35.74</v>
      </c>
      <c r="I402">
        <v>49.81</v>
      </c>
      <c r="J402">
        <v>2.56</v>
      </c>
      <c r="K402">
        <v>0.22</v>
      </c>
      <c r="M402">
        <v>76</v>
      </c>
      <c r="O402">
        <v>0.56999999999999995</v>
      </c>
      <c r="R402">
        <v>77</v>
      </c>
    </row>
    <row r="403" spans="1:18">
      <c r="A403" s="24">
        <v>401823010308</v>
      </c>
      <c r="B403">
        <v>2014</v>
      </c>
      <c r="C403">
        <v>38990000</v>
      </c>
      <c r="D403">
        <v>37770000</v>
      </c>
      <c r="E403">
        <v>3.15</v>
      </c>
      <c r="F403">
        <v>2.68</v>
      </c>
      <c r="G403">
        <v>2.0499999999999998</v>
      </c>
      <c r="H403">
        <v>2.39</v>
      </c>
      <c r="I403">
        <v>3.56</v>
      </c>
      <c r="J403">
        <v>25.87</v>
      </c>
      <c r="K403">
        <v>3.44</v>
      </c>
      <c r="M403">
        <v>93</v>
      </c>
      <c r="N403">
        <v>-18960000</v>
      </c>
      <c r="O403">
        <v>0.02</v>
      </c>
      <c r="P403">
        <v>4.2699999999999996</v>
      </c>
    </row>
    <row r="404" spans="1:18">
      <c r="A404" s="24">
        <v>401823010308</v>
      </c>
      <c r="B404">
        <v>2013</v>
      </c>
      <c r="C404">
        <v>38990000</v>
      </c>
      <c r="D404">
        <v>38010000</v>
      </c>
      <c r="E404">
        <v>2.5299999999999998</v>
      </c>
      <c r="F404">
        <v>2.06</v>
      </c>
      <c r="G404">
        <v>2.0499999999999998</v>
      </c>
      <c r="H404">
        <v>5.93</v>
      </c>
      <c r="I404">
        <v>12.52</v>
      </c>
      <c r="J404">
        <v>18.940000000000001</v>
      </c>
      <c r="K404">
        <v>6.27</v>
      </c>
      <c r="M404">
        <v>44</v>
      </c>
      <c r="N404">
        <v>-8240000</v>
      </c>
      <c r="P404">
        <v>267.67</v>
      </c>
    </row>
    <row r="405" spans="1:18">
      <c r="A405" s="24">
        <v>104240010311</v>
      </c>
      <c r="B405">
        <v>2014</v>
      </c>
      <c r="C405">
        <v>16200000</v>
      </c>
      <c r="D405">
        <v>13050000</v>
      </c>
      <c r="E405">
        <v>19.440000000000001</v>
      </c>
      <c r="F405">
        <v>13.58</v>
      </c>
      <c r="G405">
        <v>11.11</v>
      </c>
      <c r="H405">
        <v>9.9499999999999993</v>
      </c>
      <c r="I405">
        <v>15.54</v>
      </c>
      <c r="J405">
        <v>2.2799999999999998</v>
      </c>
      <c r="K405">
        <v>1.54</v>
      </c>
      <c r="L405">
        <v>0.31</v>
      </c>
      <c r="M405">
        <v>285</v>
      </c>
      <c r="N405">
        <v>1980000</v>
      </c>
      <c r="O405">
        <v>0.47</v>
      </c>
    </row>
    <row r="406" spans="1:18">
      <c r="A406" s="24">
        <v>104240010311</v>
      </c>
      <c r="B406">
        <v>2013</v>
      </c>
      <c r="C406">
        <v>13310000</v>
      </c>
      <c r="D406">
        <v>11240000</v>
      </c>
      <c r="E406">
        <v>15.55</v>
      </c>
      <c r="F406">
        <v>11.46</v>
      </c>
      <c r="G406">
        <v>8.4499999999999993</v>
      </c>
      <c r="H406">
        <v>6.37</v>
      </c>
      <c r="I406">
        <v>9.31</v>
      </c>
      <c r="J406">
        <v>2.59</v>
      </c>
      <c r="K406">
        <v>1.77</v>
      </c>
      <c r="L406">
        <v>0.32</v>
      </c>
      <c r="M406">
        <v>368</v>
      </c>
      <c r="N406">
        <v>3850000</v>
      </c>
      <c r="O406">
        <v>0.38</v>
      </c>
    </row>
    <row r="407" spans="1:18">
      <c r="A407" s="24">
        <v>104240010311</v>
      </c>
      <c r="B407">
        <v>2012</v>
      </c>
      <c r="C407">
        <v>19850000</v>
      </c>
      <c r="D407">
        <v>9530000</v>
      </c>
      <c r="E407">
        <v>51.99</v>
      </c>
      <c r="F407">
        <v>49.62</v>
      </c>
      <c r="G407">
        <v>49.17</v>
      </c>
      <c r="H407">
        <v>49.62</v>
      </c>
      <c r="I407">
        <v>63.89</v>
      </c>
      <c r="J407">
        <v>3.79</v>
      </c>
      <c r="K407">
        <v>2.69</v>
      </c>
      <c r="L407">
        <v>0.27</v>
      </c>
      <c r="M407">
        <v>162</v>
      </c>
      <c r="O407">
        <v>0.19</v>
      </c>
    </row>
    <row r="408" spans="1:18">
      <c r="A408" s="24">
        <v>306758020309</v>
      </c>
      <c r="B408">
        <v>2014</v>
      </c>
      <c r="C408">
        <v>65000000</v>
      </c>
      <c r="D408">
        <v>55200000</v>
      </c>
      <c r="E408">
        <v>15.08</v>
      </c>
      <c r="F408">
        <v>9.23</v>
      </c>
      <c r="G408">
        <v>5.69</v>
      </c>
      <c r="H408">
        <v>12.94</v>
      </c>
      <c r="I408">
        <v>11.97</v>
      </c>
      <c r="J408">
        <v>2.04</v>
      </c>
      <c r="K408">
        <v>0.54</v>
      </c>
      <c r="M408">
        <v>197</v>
      </c>
      <c r="N408">
        <v>3600000</v>
      </c>
      <c r="O408">
        <v>0.4</v>
      </c>
    </row>
    <row r="409" spans="1:18">
      <c r="A409" s="24">
        <v>306758020309</v>
      </c>
      <c r="B409">
        <v>2013</v>
      </c>
      <c r="C409">
        <v>63000000</v>
      </c>
      <c r="D409">
        <v>53600000</v>
      </c>
      <c r="E409">
        <v>14.92</v>
      </c>
      <c r="F409">
        <v>9.0500000000000007</v>
      </c>
      <c r="G409">
        <v>5.56</v>
      </c>
      <c r="H409">
        <v>25.33</v>
      </c>
      <c r="I409">
        <v>12.28</v>
      </c>
      <c r="J409">
        <v>1.91</v>
      </c>
      <c r="K409">
        <v>0.52</v>
      </c>
      <c r="M409">
        <v>194.28</v>
      </c>
      <c r="O409">
        <v>0.44</v>
      </c>
    </row>
    <row r="410" spans="1:18">
      <c r="A410" s="24">
        <v>303558010317</v>
      </c>
      <c r="B410">
        <v>2014</v>
      </c>
      <c r="C410">
        <v>35000000</v>
      </c>
      <c r="D410">
        <v>29700000</v>
      </c>
      <c r="E410">
        <v>15.14</v>
      </c>
      <c r="F410">
        <v>11.17</v>
      </c>
      <c r="G410">
        <v>10.83</v>
      </c>
      <c r="H410">
        <v>17.16</v>
      </c>
      <c r="I410">
        <v>21.91</v>
      </c>
      <c r="J410">
        <v>6.31</v>
      </c>
      <c r="K410">
        <v>3.17</v>
      </c>
      <c r="M410">
        <v>173</v>
      </c>
      <c r="N410">
        <v>3790000</v>
      </c>
    </row>
    <row r="411" spans="1:18">
      <c r="A411" s="24">
        <v>303558010317</v>
      </c>
      <c r="B411">
        <v>2013</v>
      </c>
      <c r="C411">
        <v>30000000</v>
      </c>
      <c r="D411">
        <v>15900000</v>
      </c>
      <c r="E411">
        <v>13.67</v>
      </c>
      <c r="F411">
        <v>9.98</v>
      </c>
      <c r="G411">
        <v>9.68</v>
      </c>
      <c r="H411">
        <v>14.53</v>
      </c>
      <c r="I411">
        <v>19.43</v>
      </c>
      <c r="J411">
        <v>5</v>
      </c>
      <c r="K411">
        <v>2.5</v>
      </c>
      <c r="M411">
        <v>177</v>
      </c>
    </row>
    <row r="412" spans="1:18">
      <c r="A412" s="24">
        <v>303558010317</v>
      </c>
      <c r="B412">
        <v>2012</v>
      </c>
      <c r="C412">
        <v>22000000</v>
      </c>
      <c r="D412">
        <v>19300000</v>
      </c>
      <c r="E412">
        <v>12.27</v>
      </c>
      <c r="F412">
        <v>8.32</v>
      </c>
      <c r="G412">
        <v>8</v>
      </c>
      <c r="H412">
        <v>10.35</v>
      </c>
      <c r="I412">
        <v>25.33</v>
      </c>
      <c r="J412">
        <v>5.48</v>
      </c>
      <c r="K412">
        <v>2.58</v>
      </c>
      <c r="M412">
        <v>228</v>
      </c>
    </row>
    <row r="413" spans="1:18">
      <c r="A413" s="24">
        <v>302609020324</v>
      </c>
      <c r="B413">
        <v>2014</v>
      </c>
      <c r="C413">
        <v>28500000</v>
      </c>
      <c r="D413">
        <v>24220000</v>
      </c>
      <c r="E413">
        <v>15.02</v>
      </c>
      <c r="F413">
        <v>8.5299999999999994</v>
      </c>
      <c r="G413">
        <v>6.68</v>
      </c>
      <c r="H413">
        <v>6.47</v>
      </c>
      <c r="I413">
        <v>6.36</v>
      </c>
      <c r="J413">
        <v>6.61</v>
      </c>
      <c r="K413">
        <v>2.48</v>
      </c>
      <c r="M413">
        <v>163</v>
      </c>
      <c r="N413">
        <v>1010000</v>
      </c>
      <c r="O413">
        <v>0.05</v>
      </c>
    </row>
    <row r="414" spans="1:18">
      <c r="A414" s="24">
        <v>302609020324</v>
      </c>
      <c r="B414">
        <v>2013</v>
      </c>
      <c r="C414">
        <v>9750000</v>
      </c>
      <c r="D414">
        <v>8290000</v>
      </c>
      <c r="E414">
        <v>14.97</v>
      </c>
      <c r="F414">
        <v>8.31</v>
      </c>
      <c r="G414">
        <v>2.92</v>
      </c>
      <c r="H414">
        <v>1.02</v>
      </c>
      <c r="I414">
        <v>1.02</v>
      </c>
      <c r="J414">
        <v>34.11</v>
      </c>
      <c r="K414">
        <v>8.68</v>
      </c>
      <c r="M414">
        <v>446</v>
      </c>
    </row>
    <row r="415" spans="1:18">
      <c r="A415" s="24">
        <v>302648020323</v>
      </c>
      <c r="B415">
        <v>2014</v>
      </c>
      <c r="C415">
        <v>38180000</v>
      </c>
      <c r="D415">
        <v>34420000</v>
      </c>
      <c r="E415">
        <v>9.84</v>
      </c>
      <c r="F415">
        <v>8.76</v>
      </c>
      <c r="G415">
        <v>7.38</v>
      </c>
      <c r="H415">
        <v>5.25</v>
      </c>
      <c r="I415">
        <v>5.72</v>
      </c>
      <c r="J415">
        <v>2.67</v>
      </c>
      <c r="K415">
        <v>1.45</v>
      </c>
      <c r="L415">
        <v>0.06</v>
      </c>
      <c r="M415">
        <v>90</v>
      </c>
      <c r="N415">
        <v>-1120000</v>
      </c>
      <c r="O415">
        <v>0.06</v>
      </c>
      <c r="P415">
        <v>6.36</v>
      </c>
      <c r="Q415">
        <v>41</v>
      </c>
      <c r="R415">
        <v>64</v>
      </c>
    </row>
    <row r="416" spans="1:18">
      <c r="A416" s="24">
        <v>302648020323</v>
      </c>
      <c r="B416">
        <v>2013</v>
      </c>
      <c r="C416">
        <v>29960000</v>
      </c>
      <c r="D416">
        <v>27520000</v>
      </c>
      <c r="E416">
        <v>8.15</v>
      </c>
      <c r="F416">
        <v>7.07</v>
      </c>
      <c r="G416">
        <v>7.07</v>
      </c>
      <c r="H416">
        <v>4.4000000000000004</v>
      </c>
      <c r="I416">
        <v>4.45</v>
      </c>
      <c r="J416">
        <v>7.32</v>
      </c>
      <c r="K416">
        <v>1.74</v>
      </c>
      <c r="L416">
        <v>0.17</v>
      </c>
      <c r="M416">
        <v>84</v>
      </c>
      <c r="N416">
        <v>170000</v>
      </c>
      <c r="Q416">
        <v>19</v>
      </c>
      <c r="R416">
        <v>76</v>
      </c>
    </row>
    <row r="417" spans="1:18">
      <c r="A417" s="24">
        <v>302648020323</v>
      </c>
      <c r="B417">
        <v>2012</v>
      </c>
      <c r="C417">
        <v>24150000</v>
      </c>
      <c r="D417">
        <v>22150000</v>
      </c>
      <c r="E417">
        <v>8.41</v>
      </c>
      <c r="F417">
        <v>7.1</v>
      </c>
      <c r="G417">
        <v>7.1</v>
      </c>
      <c r="H417">
        <v>3.61</v>
      </c>
      <c r="I417">
        <v>3.63</v>
      </c>
      <c r="J417">
        <v>8.1300000000000008</v>
      </c>
      <c r="K417">
        <v>1.97</v>
      </c>
      <c r="L417">
        <v>0.18</v>
      </c>
      <c r="M417">
        <v>100</v>
      </c>
      <c r="N417">
        <v>-4500000</v>
      </c>
      <c r="Q417">
        <v>23</v>
      </c>
      <c r="R417">
        <v>91</v>
      </c>
    </row>
    <row r="418" spans="1:18">
      <c r="A418" s="24">
        <v>302695020321</v>
      </c>
      <c r="B418">
        <v>2014</v>
      </c>
      <c r="C418">
        <v>23000000</v>
      </c>
      <c r="D418">
        <v>18400000</v>
      </c>
      <c r="E418">
        <v>20</v>
      </c>
      <c r="F418">
        <v>17.46</v>
      </c>
      <c r="G418">
        <v>16.41</v>
      </c>
      <c r="H418">
        <v>18.059999999999999</v>
      </c>
      <c r="I418">
        <v>20.52</v>
      </c>
      <c r="J418">
        <v>3.26</v>
      </c>
      <c r="K418">
        <v>0.86</v>
      </c>
      <c r="L418">
        <v>0.57999999999999996</v>
      </c>
      <c r="M418">
        <v>111</v>
      </c>
      <c r="O418">
        <v>0.11</v>
      </c>
      <c r="P418">
        <v>16.73</v>
      </c>
    </row>
    <row r="419" spans="1:18">
      <c r="A419" s="24">
        <v>302695020321</v>
      </c>
      <c r="B419">
        <v>2013</v>
      </c>
      <c r="C419">
        <v>18000000</v>
      </c>
      <c r="D419">
        <v>14400000</v>
      </c>
      <c r="E419">
        <v>20</v>
      </c>
      <c r="F419">
        <v>16.89</v>
      </c>
      <c r="G419">
        <v>16.89</v>
      </c>
      <c r="H419">
        <v>20.57</v>
      </c>
      <c r="I419">
        <v>20.99</v>
      </c>
      <c r="J419">
        <v>21.67</v>
      </c>
      <c r="K419">
        <v>5</v>
      </c>
      <c r="L419">
        <v>3.33</v>
      </c>
      <c r="M419">
        <v>137</v>
      </c>
    </row>
    <row r="420" spans="1:18">
      <c r="A420" s="24">
        <v>302695020321</v>
      </c>
      <c r="B420">
        <v>2012</v>
      </c>
      <c r="C420">
        <v>15000000</v>
      </c>
      <c r="D420">
        <v>12750000</v>
      </c>
      <c r="E420">
        <v>15</v>
      </c>
      <c r="F420">
        <v>11.5</v>
      </c>
      <c r="G420">
        <v>11.5</v>
      </c>
      <c r="H420">
        <v>14.58</v>
      </c>
      <c r="I420">
        <v>14.89</v>
      </c>
      <c r="J420">
        <v>33.5</v>
      </c>
      <c r="K420">
        <v>6</v>
      </c>
      <c r="L420">
        <v>3.5</v>
      </c>
      <c r="M420">
        <v>82</v>
      </c>
    </row>
    <row r="421" spans="1:18">
      <c r="A421" s="24">
        <v>201987010322</v>
      </c>
      <c r="B421">
        <v>2014</v>
      </c>
      <c r="C421">
        <v>21710000</v>
      </c>
      <c r="D421">
        <v>17440000</v>
      </c>
      <c r="E421">
        <v>19.670000000000002</v>
      </c>
      <c r="F421">
        <v>18.21</v>
      </c>
      <c r="G421">
        <v>10.53</v>
      </c>
      <c r="H421">
        <v>4.87</v>
      </c>
      <c r="I421">
        <v>6.23</v>
      </c>
      <c r="J421">
        <v>2.34</v>
      </c>
      <c r="K421">
        <v>1.43</v>
      </c>
      <c r="L421">
        <v>0.13</v>
      </c>
      <c r="M421">
        <v>183</v>
      </c>
      <c r="N421">
        <v>1440000</v>
      </c>
      <c r="O421">
        <v>0.27</v>
      </c>
      <c r="P421">
        <v>2.37</v>
      </c>
    </row>
    <row r="422" spans="1:18">
      <c r="A422" s="24">
        <v>201987010322</v>
      </c>
      <c r="B422">
        <v>2013</v>
      </c>
      <c r="C422">
        <v>19400000</v>
      </c>
      <c r="D422">
        <v>15530000</v>
      </c>
      <c r="E422">
        <v>19.98</v>
      </c>
      <c r="F422">
        <v>18.670000000000002</v>
      </c>
      <c r="G422">
        <v>12.8</v>
      </c>
      <c r="H422">
        <v>5.56</v>
      </c>
      <c r="I422">
        <v>7.22</v>
      </c>
      <c r="J422">
        <v>2.09</v>
      </c>
      <c r="K422">
        <v>1.39</v>
      </c>
      <c r="L422">
        <v>0.12</v>
      </c>
      <c r="M422">
        <v>166</v>
      </c>
      <c r="N422">
        <v>4450000</v>
      </c>
      <c r="O422">
        <v>0.28999999999999998</v>
      </c>
      <c r="P422">
        <v>3.18</v>
      </c>
    </row>
    <row r="423" spans="1:18">
      <c r="A423" s="24">
        <v>201987010322</v>
      </c>
      <c r="B423">
        <v>2012</v>
      </c>
      <c r="C423">
        <v>16280000</v>
      </c>
      <c r="D423">
        <v>13410000</v>
      </c>
      <c r="E423">
        <v>17.63</v>
      </c>
      <c r="F423">
        <v>13.36</v>
      </c>
      <c r="G423">
        <v>12.86</v>
      </c>
      <c r="H423">
        <v>5.65</v>
      </c>
      <c r="I423">
        <v>6.56</v>
      </c>
      <c r="J423">
        <v>2.63</v>
      </c>
      <c r="K423">
        <v>1.45</v>
      </c>
      <c r="L423">
        <v>0.3</v>
      </c>
      <c r="M423">
        <v>91</v>
      </c>
      <c r="O423">
        <v>0.16</v>
      </c>
      <c r="P423">
        <v>4.67</v>
      </c>
    </row>
    <row r="424" spans="1:18">
      <c r="A424" s="24">
        <v>302665020327</v>
      </c>
      <c r="B424">
        <v>2014</v>
      </c>
      <c r="C424">
        <v>87530000</v>
      </c>
      <c r="D424">
        <v>72790000</v>
      </c>
      <c r="E424">
        <v>16.84</v>
      </c>
      <c r="F424">
        <v>13.94</v>
      </c>
      <c r="G424">
        <v>10.31</v>
      </c>
      <c r="H424">
        <v>13.03</v>
      </c>
      <c r="I424">
        <v>17.39</v>
      </c>
      <c r="J424">
        <v>2.69</v>
      </c>
      <c r="K424">
        <v>1.25</v>
      </c>
      <c r="M424">
        <v>187</v>
      </c>
      <c r="N424">
        <v>4400000</v>
      </c>
      <c r="O424">
        <v>0.32</v>
      </c>
    </row>
    <row r="425" spans="1:18">
      <c r="A425" s="24">
        <v>302665020327</v>
      </c>
      <c r="B425">
        <v>2013</v>
      </c>
      <c r="C425">
        <v>86020000</v>
      </c>
      <c r="D425">
        <v>73990000</v>
      </c>
      <c r="E425">
        <v>13.99</v>
      </c>
      <c r="F425">
        <v>11.11</v>
      </c>
      <c r="G425">
        <v>9.32</v>
      </c>
      <c r="H425">
        <v>13.06</v>
      </c>
      <c r="I425">
        <v>16.739999999999998</v>
      </c>
      <c r="J425">
        <v>2.84</v>
      </c>
      <c r="K425">
        <v>1.36</v>
      </c>
      <c r="M425">
        <v>148</v>
      </c>
      <c r="N425">
        <v>1140000</v>
      </c>
      <c r="O425">
        <v>0.27</v>
      </c>
    </row>
    <row r="426" spans="1:18">
      <c r="A426" s="24">
        <v>302665020327</v>
      </c>
      <c r="B426">
        <v>2012</v>
      </c>
      <c r="C426">
        <v>85040000</v>
      </c>
      <c r="D426">
        <v>75940000</v>
      </c>
      <c r="E426">
        <v>10.71</v>
      </c>
      <c r="F426">
        <v>10.58</v>
      </c>
      <c r="G426">
        <v>8.8699999999999992</v>
      </c>
      <c r="H426">
        <v>14.23</v>
      </c>
      <c r="I426">
        <v>17.010000000000002</v>
      </c>
      <c r="J426">
        <v>3.41</v>
      </c>
      <c r="K426">
        <v>1.38</v>
      </c>
      <c r="M426">
        <v>126</v>
      </c>
      <c r="O426">
        <v>0.18</v>
      </c>
    </row>
    <row r="427" spans="1:18">
      <c r="A427" s="24">
        <v>302640020328</v>
      </c>
      <c r="B427">
        <v>2014</v>
      </c>
      <c r="C427">
        <v>73520000</v>
      </c>
      <c r="D427">
        <v>62280000</v>
      </c>
      <c r="E427">
        <v>13.93</v>
      </c>
      <c r="F427">
        <v>13.03</v>
      </c>
      <c r="G427">
        <v>11.58</v>
      </c>
      <c r="H427">
        <v>13.01</v>
      </c>
      <c r="I427">
        <v>15.55</v>
      </c>
      <c r="J427">
        <v>4.41</v>
      </c>
      <c r="K427">
        <v>2.77</v>
      </c>
      <c r="L427">
        <v>0.05</v>
      </c>
      <c r="M427">
        <v>222</v>
      </c>
      <c r="N427">
        <v>2190000</v>
      </c>
      <c r="O427">
        <v>0.19</v>
      </c>
    </row>
    <row r="428" spans="1:18">
      <c r="A428" s="24">
        <v>302640020328</v>
      </c>
      <c r="B428">
        <v>2013</v>
      </c>
      <c r="C428">
        <v>70000000</v>
      </c>
      <c r="D428">
        <v>60960000</v>
      </c>
      <c r="E428">
        <v>12.91</v>
      </c>
      <c r="F428">
        <v>12</v>
      </c>
      <c r="G428">
        <v>11.5</v>
      </c>
      <c r="H428">
        <v>13.78</v>
      </c>
      <c r="I428">
        <v>15.4</v>
      </c>
      <c r="J428">
        <v>6.47</v>
      </c>
      <c r="K428">
        <v>4.59</v>
      </c>
      <c r="L428">
        <v>0.09</v>
      </c>
      <c r="M428">
        <v>186</v>
      </c>
      <c r="N428">
        <v>-210000</v>
      </c>
      <c r="O428">
        <v>0.11</v>
      </c>
    </row>
    <row r="429" spans="1:18">
      <c r="A429" s="24">
        <v>302640020328</v>
      </c>
      <c r="B429">
        <v>2012</v>
      </c>
      <c r="C429">
        <v>65000000</v>
      </c>
      <c r="D429">
        <v>56450000</v>
      </c>
      <c r="E429">
        <v>13.16</v>
      </c>
      <c r="F429">
        <v>12.19</v>
      </c>
      <c r="G429">
        <v>11.1</v>
      </c>
      <c r="H429">
        <v>13.06</v>
      </c>
      <c r="I429">
        <v>14.66</v>
      </c>
      <c r="J429">
        <v>6.03</v>
      </c>
      <c r="K429">
        <v>4.22</v>
      </c>
      <c r="L429">
        <v>7.0000000000000007E-2</v>
      </c>
      <c r="M429">
        <v>156</v>
      </c>
      <c r="N429">
        <v>1920000</v>
      </c>
    </row>
    <row r="430" spans="1:18">
      <c r="A430" s="24">
        <v>302640020328</v>
      </c>
      <c r="B430">
        <v>2011</v>
      </c>
      <c r="C430">
        <v>61000000</v>
      </c>
      <c r="D430">
        <v>53520000</v>
      </c>
      <c r="E430">
        <v>12.27</v>
      </c>
      <c r="F430">
        <v>11.27</v>
      </c>
      <c r="G430">
        <v>10.78</v>
      </c>
      <c r="H430">
        <v>13.35</v>
      </c>
      <c r="I430">
        <v>16.77</v>
      </c>
      <c r="J430">
        <v>3.02</v>
      </c>
      <c r="K430">
        <v>2.04</v>
      </c>
      <c r="L430">
        <v>0.04</v>
      </c>
      <c r="M430">
        <v>73</v>
      </c>
      <c r="O430">
        <v>0.1</v>
      </c>
    </row>
    <row r="431" spans="1:18">
      <c r="A431" s="24">
        <v>302688020330</v>
      </c>
      <c r="B431">
        <v>2014</v>
      </c>
      <c r="C431">
        <v>152090000</v>
      </c>
      <c r="D431">
        <v>114410000</v>
      </c>
      <c r="E431">
        <v>24.78</v>
      </c>
      <c r="F431">
        <v>23.38</v>
      </c>
      <c r="G431">
        <v>22.31</v>
      </c>
      <c r="H431">
        <v>11.06</v>
      </c>
      <c r="I431">
        <v>11.82</v>
      </c>
      <c r="J431">
        <v>8.25</v>
      </c>
      <c r="K431">
        <v>6.22</v>
      </c>
      <c r="M431">
        <v>204</v>
      </c>
      <c r="N431">
        <v>17970000</v>
      </c>
      <c r="O431">
        <v>0.05</v>
      </c>
    </row>
    <row r="432" spans="1:18">
      <c r="A432" s="24">
        <v>302688020330</v>
      </c>
      <c r="B432">
        <v>2013</v>
      </c>
      <c r="C432">
        <v>70860000</v>
      </c>
      <c r="D432">
        <v>41960000</v>
      </c>
      <c r="E432">
        <v>40.79</v>
      </c>
      <c r="F432">
        <v>38.06</v>
      </c>
      <c r="G432">
        <v>36.35</v>
      </c>
      <c r="H432">
        <v>9.67</v>
      </c>
      <c r="I432">
        <v>10.1</v>
      </c>
      <c r="J432">
        <v>12.87</v>
      </c>
      <c r="K432">
        <v>10.32</v>
      </c>
      <c r="M432">
        <v>448</v>
      </c>
      <c r="N432">
        <v>17790000</v>
      </c>
      <c r="O432">
        <v>0.02</v>
      </c>
    </row>
    <row r="433" spans="1:16">
      <c r="A433" s="24">
        <v>302688020330</v>
      </c>
      <c r="B433">
        <v>2012</v>
      </c>
      <c r="C433">
        <v>129720000</v>
      </c>
      <c r="D433">
        <v>76860000</v>
      </c>
      <c r="E433">
        <v>40.75</v>
      </c>
      <c r="F433">
        <v>37.74</v>
      </c>
      <c r="G433">
        <v>36.770000000000003</v>
      </c>
      <c r="H433">
        <v>18.010000000000002</v>
      </c>
      <c r="I433">
        <v>19.05</v>
      </c>
      <c r="J433">
        <v>9.8000000000000007</v>
      </c>
      <c r="K433">
        <v>6.57</v>
      </c>
      <c r="M433">
        <v>255</v>
      </c>
      <c r="O433">
        <v>0.02</v>
      </c>
    </row>
    <row r="434" spans="1:16">
      <c r="A434" s="24">
        <v>400134010329</v>
      </c>
      <c r="B434">
        <v>2014</v>
      </c>
      <c r="C434">
        <v>113000000</v>
      </c>
      <c r="D434">
        <v>103340000</v>
      </c>
      <c r="E434">
        <v>8.5500000000000007</v>
      </c>
      <c r="F434">
        <v>4.78</v>
      </c>
      <c r="G434">
        <v>3.71</v>
      </c>
      <c r="H434">
        <v>8.02</v>
      </c>
      <c r="I434">
        <v>10.14</v>
      </c>
      <c r="J434">
        <v>3.03</v>
      </c>
      <c r="K434">
        <v>2.7</v>
      </c>
      <c r="M434">
        <v>61</v>
      </c>
      <c r="N434">
        <v>11280000</v>
      </c>
      <c r="O434">
        <v>0.18</v>
      </c>
      <c r="P434">
        <v>4.5</v>
      </c>
    </row>
    <row r="435" spans="1:16">
      <c r="A435" s="24">
        <v>400134010329</v>
      </c>
      <c r="B435">
        <v>2013</v>
      </c>
      <c r="C435">
        <v>108080000</v>
      </c>
      <c r="D435">
        <v>92410000</v>
      </c>
      <c r="E435">
        <v>14.5</v>
      </c>
      <c r="F435">
        <v>10.7</v>
      </c>
      <c r="G435">
        <v>9.66</v>
      </c>
      <c r="H435">
        <v>17.38</v>
      </c>
      <c r="I435">
        <v>21.5</v>
      </c>
      <c r="J435">
        <v>3.47</v>
      </c>
      <c r="K435">
        <v>2.7</v>
      </c>
      <c r="M435">
        <v>38</v>
      </c>
      <c r="N435">
        <v>-9940000</v>
      </c>
      <c r="O435">
        <v>0.16</v>
      </c>
      <c r="P435">
        <v>10.42</v>
      </c>
    </row>
    <row r="436" spans="1:16">
      <c r="A436" s="24">
        <v>201555020366</v>
      </c>
      <c r="B436">
        <v>2014</v>
      </c>
      <c r="C436">
        <v>50000000</v>
      </c>
      <c r="D436">
        <v>40500000</v>
      </c>
      <c r="E436">
        <v>19</v>
      </c>
      <c r="G436">
        <v>10.199999999999999</v>
      </c>
      <c r="H436">
        <v>15.27</v>
      </c>
      <c r="I436">
        <v>33.119999999999997</v>
      </c>
      <c r="J436">
        <v>1.75</v>
      </c>
      <c r="K436">
        <v>1.33</v>
      </c>
      <c r="L436">
        <v>0.22</v>
      </c>
      <c r="M436">
        <v>48</v>
      </c>
      <c r="N436">
        <v>4900000</v>
      </c>
      <c r="O436">
        <v>0.65</v>
      </c>
      <c r="P436">
        <v>7.38</v>
      </c>
    </row>
    <row r="437" spans="1:16">
      <c r="A437" s="24">
        <v>201555020366</v>
      </c>
      <c r="B437">
        <v>2013</v>
      </c>
      <c r="C437">
        <v>40000000</v>
      </c>
      <c r="D437">
        <v>34000000</v>
      </c>
      <c r="E437">
        <v>15</v>
      </c>
      <c r="G437">
        <v>5</v>
      </c>
      <c r="H437">
        <v>6.36</v>
      </c>
      <c r="I437">
        <v>23.67</v>
      </c>
      <c r="J437">
        <v>1.29</v>
      </c>
      <c r="K437">
        <v>0.96</v>
      </c>
      <c r="L437">
        <v>0.09</v>
      </c>
      <c r="M437">
        <v>57</v>
      </c>
      <c r="O437">
        <v>1.66</v>
      </c>
      <c r="P437">
        <v>3</v>
      </c>
    </row>
    <row r="438" spans="1:16">
      <c r="A438" s="24">
        <v>202266010367</v>
      </c>
      <c r="B438">
        <v>2014</v>
      </c>
      <c r="C438">
        <v>235500000</v>
      </c>
      <c r="D438">
        <v>200000000</v>
      </c>
      <c r="E438">
        <v>15.07</v>
      </c>
      <c r="F438">
        <v>4.46</v>
      </c>
      <c r="G438">
        <v>4.37</v>
      </c>
      <c r="H438">
        <v>10.82</v>
      </c>
      <c r="I438">
        <v>12.13</v>
      </c>
      <c r="J438">
        <v>9.17</v>
      </c>
      <c r="K438">
        <v>7.8</v>
      </c>
      <c r="L438">
        <v>3.9</v>
      </c>
      <c r="M438">
        <v>53</v>
      </c>
      <c r="N438">
        <v>3700000</v>
      </c>
      <c r="O438">
        <v>0.1</v>
      </c>
      <c r="P438">
        <v>47.73</v>
      </c>
    </row>
    <row r="439" spans="1:16">
      <c r="A439" s="24">
        <v>202266010367</v>
      </c>
      <c r="B439">
        <v>2013</v>
      </c>
      <c r="C439">
        <v>167500000</v>
      </c>
      <c r="D439">
        <v>147400000</v>
      </c>
      <c r="E439">
        <v>12</v>
      </c>
      <c r="F439">
        <v>5.13</v>
      </c>
      <c r="G439">
        <v>5.01</v>
      </c>
      <c r="H439">
        <v>9.17</v>
      </c>
      <c r="I439">
        <v>10.3</v>
      </c>
      <c r="J439">
        <v>8.1300000000000008</v>
      </c>
      <c r="K439">
        <v>6.93</v>
      </c>
      <c r="L439">
        <v>3.47</v>
      </c>
      <c r="M439">
        <v>74</v>
      </c>
      <c r="N439">
        <v>12550000</v>
      </c>
      <c r="O439">
        <v>0.1</v>
      </c>
      <c r="P439">
        <v>43</v>
      </c>
    </row>
    <row r="440" spans="1:16">
      <c r="A440" s="24">
        <v>202266010367</v>
      </c>
      <c r="B440">
        <v>2012</v>
      </c>
      <c r="C440">
        <v>122500000</v>
      </c>
      <c r="D440">
        <v>107800000</v>
      </c>
      <c r="E440">
        <v>12</v>
      </c>
      <c r="F440">
        <v>3.02</v>
      </c>
      <c r="G440">
        <v>2.89</v>
      </c>
      <c r="H440">
        <v>4.1399999999999997</v>
      </c>
      <c r="I440">
        <v>4.6900000000000004</v>
      </c>
      <c r="J440">
        <v>8.18</v>
      </c>
      <c r="K440">
        <v>7.07</v>
      </c>
      <c r="L440">
        <v>3.03</v>
      </c>
      <c r="M440">
        <v>91</v>
      </c>
      <c r="N440">
        <v>-11300000</v>
      </c>
      <c r="O440">
        <v>0.11</v>
      </c>
      <c r="P440">
        <v>23.13</v>
      </c>
    </row>
    <row r="441" spans="1:16">
      <c r="A441" s="24">
        <v>202266010367</v>
      </c>
      <c r="B441">
        <v>2011</v>
      </c>
      <c r="C441">
        <v>97500000</v>
      </c>
      <c r="D441">
        <v>85800000</v>
      </c>
      <c r="E441">
        <v>12</v>
      </c>
      <c r="F441">
        <v>1.74</v>
      </c>
      <c r="G441">
        <v>1.64</v>
      </c>
      <c r="H441">
        <v>2.17</v>
      </c>
      <c r="I441">
        <v>2.4</v>
      </c>
      <c r="J441">
        <v>10.210000000000001</v>
      </c>
      <c r="K441">
        <v>9.4</v>
      </c>
      <c r="L441">
        <v>3.69</v>
      </c>
      <c r="M441">
        <v>95</v>
      </c>
      <c r="O441">
        <v>0.09</v>
      </c>
      <c r="P441">
        <v>17</v>
      </c>
    </row>
    <row r="442" spans="1:16">
      <c r="A442" s="24">
        <v>201541020363</v>
      </c>
      <c r="B442">
        <v>2014</v>
      </c>
      <c r="C442">
        <v>169050000</v>
      </c>
      <c r="D442">
        <v>162750000</v>
      </c>
      <c r="E442">
        <v>3.73</v>
      </c>
      <c r="F442">
        <v>2.83</v>
      </c>
      <c r="G442">
        <v>1.63</v>
      </c>
      <c r="H442">
        <v>6.32</v>
      </c>
      <c r="I442">
        <v>10.16</v>
      </c>
      <c r="J442">
        <v>2.4300000000000002</v>
      </c>
      <c r="K442">
        <v>1.39</v>
      </c>
      <c r="M442">
        <v>67</v>
      </c>
      <c r="N442">
        <v>5250000</v>
      </c>
      <c r="O442">
        <v>0.43</v>
      </c>
      <c r="P442">
        <v>2.54</v>
      </c>
    </row>
    <row r="443" spans="1:16">
      <c r="A443" s="24">
        <v>201541020363</v>
      </c>
      <c r="B443">
        <v>2013</v>
      </c>
      <c r="C443">
        <v>167300000</v>
      </c>
      <c r="D443">
        <v>161100000</v>
      </c>
      <c r="E443">
        <v>3.71</v>
      </c>
      <c r="F443">
        <v>2.97</v>
      </c>
      <c r="G443">
        <v>1.61</v>
      </c>
      <c r="H443">
        <v>6.12</v>
      </c>
      <c r="I443">
        <v>9.92</v>
      </c>
      <c r="J443">
        <v>2.4</v>
      </c>
      <c r="K443">
        <v>1.36</v>
      </c>
      <c r="M443">
        <v>67</v>
      </c>
      <c r="N443">
        <v>3540000</v>
      </c>
      <c r="O443">
        <v>0.44</v>
      </c>
      <c r="P443">
        <v>2.35</v>
      </c>
    </row>
    <row r="444" spans="1:16">
      <c r="A444" s="24">
        <v>201541020363</v>
      </c>
      <c r="B444">
        <v>2012</v>
      </c>
      <c r="C444">
        <v>171230000</v>
      </c>
      <c r="D444">
        <v>165260000</v>
      </c>
      <c r="E444">
        <v>3.49</v>
      </c>
      <c r="F444">
        <v>2.72</v>
      </c>
      <c r="G444">
        <v>1.53</v>
      </c>
      <c r="H444">
        <v>6.04</v>
      </c>
      <c r="I444">
        <v>9.85</v>
      </c>
      <c r="J444">
        <v>2.37</v>
      </c>
      <c r="K444">
        <v>1.36</v>
      </c>
      <c r="M444">
        <v>62</v>
      </c>
      <c r="N444">
        <v>3560000</v>
      </c>
      <c r="O444">
        <v>0.43</v>
      </c>
      <c r="P444">
        <v>2.4500000000000002</v>
      </c>
    </row>
    <row r="445" spans="1:16">
      <c r="A445" s="24">
        <v>201541020363</v>
      </c>
      <c r="B445">
        <v>2011</v>
      </c>
      <c r="C445">
        <v>165290000</v>
      </c>
      <c r="D445">
        <v>160290000</v>
      </c>
      <c r="E445">
        <v>2.63</v>
      </c>
      <c r="F445">
        <v>1.75</v>
      </c>
      <c r="G445">
        <v>0.74</v>
      </c>
      <c r="H445">
        <v>2.83</v>
      </c>
      <c r="I445">
        <v>4.8499999999999996</v>
      </c>
      <c r="J445">
        <v>2.21</v>
      </c>
      <c r="K445">
        <v>1.33</v>
      </c>
      <c r="M445">
        <v>59</v>
      </c>
      <c r="N445">
        <v>-750000</v>
      </c>
      <c r="O445">
        <v>0.49</v>
      </c>
      <c r="P445">
        <v>1.9</v>
      </c>
    </row>
    <row r="446" spans="1:16">
      <c r="A446" s="24">
        <v>201557020351</v>
      </c>
      <c r="B446">
        <v>2014</v>
      </c>
      <c r="C446">
        <v>164000000</v>
      </c>
      <c r="D446">
        <v>151790000</v>
      </c>
      <c r="E446">
        <v>7.44</v>
      </c>
      <c r="F446">
        <v>5.28</v>
      </c>
      <c r="G446">
        <v>5.25</v>
      </c>
      <c r="H446">
        <v>12.97</v>
      </c>
      <c r="I446">
        <v>14.76</v>
      </c>
      <c r="J446">
        <v>8.1999999999999993</v>
      </c>
      <c r="K446">
        <v>3.22</v>
      </c>
      <c r="L446">
        <v>0.05</v>
      </c>
      <c r="M446">
        <v>134</v>
      </c>
      <c r="N446">
        <v>3250000</v>
      </c>
      <c r="O446">
        <v>0.03</v>
      </c>
    </row>
    <row r="447" spans="1:16">
      <c r="A447" s="24">
        <v>201557020351</v>
      </c>
      <c r="B447">
        <v>2013</v>
      </c>
      <c r="C447">
        <v>147000000</v>
      </c>
      <c r="D447">
        <v>136180000</v>
      </c>
      <c r="E447">
        <v>7.36</v>
      </c>
      <c r="F447">
        <v>5</v>
      </c>
      <c r="G447">
        <v>5</v>
      </c>
      <c r="H447">
        <v>11.87</v>
      </c>
      <c r="I447">
        <v>13.5</v>
      </c>
      <c r="J447">
        <v>8.2200000000000006</v>
      </c>
      <c r="K447">
        <v>1.92</v>
      </c>
      <c r="L447">
        <v>0.05</v>
      </c>
      <c r="M447">
        <v>131</v>
      </c>
      <c r="N447">
        <v>-1370000</v>
      </c>
    </row>
    <row r="448" spans="1:16">
      <c r="A448" s="24">
        <v>201557020351</v>
      </c>
      <c r="B448">
        <v>2012</v>
      </c>
      <c r="C448">
        <v>138000000</v>
      </c>
      <c r="D448">
        <v>128350000</v>
      </c>
      <c r="E448">
        <v>6.99</v>
      </c>
      <c r="F448">
        <v>4.54</v>
      </c>
      <c r="G448">
        <v>4.54</v>
      </c>
      <c r="H448">
        <v>12.61</v>
      </c>
      <c r="I448">
        <v>13.71</v>
      </c>
      <c r="J448">
        <v>12.28</v>
      </c>
      <c r="K448">
        <v>3.26</v>
      </c>
      <c r="L448">
        <v>0.08</v>
      </c>
      <c r="M448">
        <v>126</v>
      </c>
    </row>
    <row r="449" spans="1:16">
      <c r="A449" s="24">
        <v>201586020350</v>
      </c>
      <c r="B449">
        <v>2014</v>
      </c>
      <c r="C449">
        <v>70000000</v>
      </c>
      <c r="D449">
        <v>56000000</v>
      </c>
      <c r="E449">
        <v>20</v>
      </c>
      <c r="G449">
        <v>13.14</v>
      </c>
      <c r="H449">
        <v>15.92</v>
      </c>
      <c r="I449">
        <v>22.12</v>
      </c>
      <c r="J449">
        <v>3.29</v>
      </c>
      <c r="K449">
        <v>0.82</v>
      </c>
      <c r="L449">
        <v>0.05</v>
      </c>
      <c r="M449">
        <v>235</v>
      </c>
      <c r="N449">
        <v>200000</v>
      </c>
      <c r="O449">
        <v>0.28999999999999998</v>
      </c>
      <c r="P449">
        <v>6.11</v>
      </c>
    </row>
    <row r="450" spans="1:16">
      <c r="A450" s="24">
        <v>201586020350</v>
      </c>
      <c r="B450">
        <v>2013</v>
      </c>
      <c r="C450">
        <v>40000000</v>
      </c>
      <c r="D450">
        <v>32000000</v>
      </c>
      <c r="E450">
        <v>20</v>
      </c>
      <c r="G450">
        <v>10.5</v>
      </c>
      <c r="H450">
        <v>9.0299999999999994</v>
      </c>
      <c r="I450">
        <v>13.13</v>
      </c>
      <c r="J450">
        <v>2.93</v>
      </c>
      <c r="K450">
        <v>0.86</v>
      </c>
      <c r="L450">
        <v>0.03</v>
      </c>
      <c r="M450">
        <v>355</v>
      </c>
      <c r="O450">
        <v>0.31</v>
      </c>
      <c r="P450">
        <v>4</v>
      </c>
    </row>
    <row r="451" spans="1:16">
      <c r="A451" s="24">
        <v>201535020348</v>
      </c>
      <c r="B451">
        <v>2014</v>
      </c>
      <c r="C451">
        <v>15990000</v>
      </c>
      <c r="D451">
        <v>12590000</v>
      </c>
      <c r="E451">
        <v>21.25</v>
      </c>
      <c r="F451">
        <v>14.22</v>
      </c>
      <c r="G451">
        <v>10.74</v>
      </c>
      <c r="H451">
        <v>12.82</v>
      </c>
      <c r="I451">
        <v>20.420000000000002</v>
      </c>
      <c r="J451">
        <v>2.6</v>
      </c>
      <c r="K451">
        <v>2.04</v>
      </c>
      <c r="L451">
        <v>0.21</v>
      </c>
      <c r="M451">
        <v>194</v>
      </c>
      <c r="N451">
        <v>900000</v>
      </c>
      <c r="O451">
        <v>0.5</v>
      </c>
      <c r="P451">
        <v>4.17</v>
      </c>
    </row>
    <row r="452" spans="1:16">
      <c r="A452" s="24">
        <v>201535020348</v>
      </c>
      <c r="B452">
        <v>2013</v>
      </c>
      <c r="C452">
        <v>14540000</v>
      </c>
      <c r="D452">
        <v>11630000</v>
      </c>
      <c r="E452">
        <v>20</v>
      </c>
      <c r="F452">
        <v>12.82</v>
      </c>
      <c r="G452">
        <v>10.41</v>
      </c>
      <c r="H452">
        <v>12.95</v>
      </c>
      <c r="I452">
        <v>19.93</v>
      </c>
      <c r="J452">
        <v>2.73</v>
      </c>
      <c r="K452">
        <v>2.11</v>
      </c>
      <c r="L452">
        <v>0.19</v>
      </c>
      <c r="M452">
        <v>194</v>
      </c>
      <c r="O452">
        <v>0.45</v>
      </c>
      <c r="P452">
        <v>5.47</v>
      </c>
    </row>
    <row r="453" spans="1:16">
      <c r="A453" s="24">
        <v>201504020359</v>
      </c>
      <c r="B453">
        <v>2014</v>
      </c>
      <c r="C453">
        <v>46810000</v>
      </c>
      <c r="D453">
        <v>40280000</v>
      </c>
      <c r="E453">
        <v>13.94</v>
      </c>
      <c r="F453">
        <v>10.84</v>
      </c>
      <c r="G453">
        <v>7.09</v>
      </c>
      <c r="H453">
        <v>10.71</v>
      </c>
      <c r="I453">
        <v>16.28</v>
      </c>
      <c r="J453">
        <v>2.81</v>
      </c>
      <c r="K453">
        <v>1.3</v>
      </c>
      <c r="L453">
        <v>0.18</v>
      </c>
      <c r="M453">
        <v>211</v>
      </c>
      <c r="N453">
        <v>2950000</v>
      </c>
      <c r="O453">
        <v>0.49</v>
      </c>
      <c r="P453">
        <v>2.97</v>
      </c>
    </row>
    <row r="454" spans="1:16">
      <c r="A454" s="24">
        <v>201504020359</v>
      </c>
      <c r="B454">
        <v>2013</v>
      </c>
      <c r="C454">
        <v>42550000</v>
      </c>
      <c r="D454">
        <v>36620000</v>
      </c>
      <c r="E454">
        <v>13.95</v>
      </c>
      <c r="F454">
        <v>10.76</v>
      </c>
      <c r="G454">
        <v>7.67</v>
      </c>
      <c r="H454">
        <v>11.86</v>
      </c>
      <c r="I454">
        <v>16.760000000000002</v>
      </c>
      <c r="J454">
        <v>3.26</v>
      </c>
      <c r="K454">
        <v>1.39</v>
      </c>
      <c r="L454">
        <v>0.08</v>
      </c>
      <c r="M454">
        <v>218</v>
      </c>
      <c r="N454">
        <v>3060000</v>
      </c>
      <c r="O454">
        <v>0.39</v>
      </c>
      <c r="P454">
        <v>3.6</v>
      </c>
    </row>
    <row r="455" spans="1:16">
      <c r="A455" s="24">
        <v>201504020359</v>
      </c>
      <c r="B455">
        <v>2012</v>
      </c>
      <c r="C455">
        <v>38730000</v>
      </c>
      <c r="D455">
        <v>33350000</v>
      </c>
      <c r="E455">
        <v>13.9</v>
      </c>
      <c r="F455">
        <v>10.62</v>
      </c>
      <c r="G455">
        <v>9.5399999999999991</v>
      </c>
      <c r="H455">
        <v>14.4</v>
      </c>
      <c r="I455">
        <v>20.53</v>
      </c>
      <c r="J455">
        <v>3.17</v>
      </c>
      <c r="K455">
        <v>1.38</v>
      </c>
      <c r="L455">
        <v>0.05</v>
      </c>
      <c r="M455">
        <v>231</v>
      </c>
      <c r="O455">
        <v>0.4</v>
      </c>
      <c r="P455">
        <v>10.34</v>
      </c>
    </row>
    <row r="456" spans="1:16">
      <c r="A456" s="24">
        <v>201557010357</v>
      </c>
      <c r="B456">
        <v>2014</v>
      </c>
      <c r="C456">
        <v>354400000</v>
      </c>
      <c r="D456">
        <v>339180000</v>
      </c>
      <c r="E456">
        <v>4.29</v>
      </c>
      <c r="F456">
        <v>2.72</v>
      </c>
      <c r="G456">
        <v>2.35</v>
      </c>
      <c r="H456">
        <v>12.19</v>
      </c>
      <c r="I456">
        <v>23.59</v>
      </c>
      <c r="J456">
        <v>1.47</v>
      </c>
      <c r="K456">
        <v>0.82</v>
      </c>
      <c r="L456">
        <v>0.41</v>
      </c>
      <c r="M456">
        <v>-1</v>
      </c>
      <c r="N456">
        <v>8530000</v>
      </c>
      <c r="O456">
        <v>0.28000000000000003</v>
      </c>
      <c r="P456">
        <v>9.56</v>
      </c>
    </row>
    <row r="457" spans="1:16">
      <c r="A457" s="24">
        <v>201557010357</v>
      </c>
      <c r="B457">
        <v>2013</v>
      </c>
      <c r="C457">
        <v>309600000</v>
      </c>
      <c r="D457">
        <v>394740000</v>
      </c>
      <c r="E457">
        <v>4.8</v>
      </c>
      <c r="F457">
        <v>3.02</v>
      </c>
      <c r="G457">
        <v>2.62</v>
      </c>
      <c r="H457">
        <v>13.5</v>
      </c>
      <c r="I457">
        <v>24.17</v>
      </c>
      <c r="J457">
        <v>1.52</v>
      </c>
      <c r="K457">
        <v>1.05</v>
      </c>
      <c r="L457">
        <v>0.48</v>
      </c>
      <c r="M457">
        <v>-1</v>
      </c>
      <c r="N457">
        <v>1680000</v>
      </c>
      <c r="O457">
        <v>0.3</v>
      </c>
      <c r="P457">
        <v>9.4600000000000009</v>
      </c>
    </row>
    <row r="458" spans="1:16">
      <c r="A458" s="24">
        <v>201557010357</v>
      </c>
      <c r="B458">
        <v>2012</v>
      </c>
      <c r="C458">
        <v>258000000</v>
      </c>
      <c r="D458">
        <v>245360000</v>
      </c>
      <c r="E458">
        <v>4.9000000000000004</v>
      </c>
      <c r="F458">
        <v>2.95</v>
      </c>
      <c r="G458">
        <v>2.73</v>
      </c>
      <c r="H458">
        <v>14.35</v>
      </c>
      <c r="I458">
        <v>22.67</v>
      </c>
      <c r="J458">
        <v>1.63</v>
      </c>
      <c r="K458">
        <v>1.02</v>
      </c>
      <c r="L458">
        <v>0.83</v>
      </c>
      <c r="M458">
        <v>1</v>
      </c>
      <c r="N458">
        <v>4640000</v>
      </c>
      <c r="O458">
        <v>0.23</v>
      </c>
      <c r="P458">
        <v>23.59</v>
      </c>
    </row>
    <row r="459" spans="1:16">
      <c r="A459" s="24">
        <v>201537020344</v>
      </c>
      <c r="B459">
        <v>2014</v>
      </c>
      <c r="C459">
        <v>5110000</v>
      </c>
      <c r="D459">
        <v>48070000</v>
      </c>
      <c r="E459">
        <v>5.92</v>
      </c>
      <c r="F459">
        <v>2.97</v>
      </c>
      <c r="G459">
        <v>2.82</v>
      </c>
      <c r="H459">
        <v>11.35</v>
      </c>
      <c r="I459">
        <v>18.11</v>
      </c>
      <c r="J459">
        <v>2.5099999999999998</v>
      </c>
      <c r="K459">
        <v>0.52</v>
      </c>
      <c r="L459">
        <v>0.02</v>
      </c>
      <c r="M459">
        <v>59</v>
      </c>
      <c r="N459">
        <v>3120000</v>
      </c>
      <c r="O459">
        <v>0.59</v>
      </c>
      <c r="P459">
        <v>19.829999999999998</v>
      </c>
    </row>
    <row r="460" spans="1:16">
      <c r="A460" s="24">
        <v>201537020344</v>
      </c>
      <c r="B460">
        <v>2013</v>
      </c>
      <c r="C460">
        <v>37580000</v>
      </c>
      <c r="D460">
        <v>34590000</v>
      </c>
      <c r="E460">
        <v>7.95</v>
      </c>
      <c r="F460">
        <v>4.1500000000000004</v>
      </c>
      <c r="G460">
        <v>3.19</v>
      </c>
      <c r="H460">
        <v>12.35</v>
      </c>
      <c r="I460">
        <v>18.29</v>
      </c>
      <c r="J460">
        <v>2.83</v>
      </c>
      <c r="K460">
        <v>0.37</v>
      </c>
      <c r="L460">
        <v>0.02</v>
      </c>
      <c r="M460">
        <v>80</v>
      </c>
      <c r="N460">
        <v>-390000</v>
      </c>
      <c r="O460">
        <v>0.45</v>
      </c>
      <c r="P460">
        <v>4.3099999999999996</v>
      </c>
    </row>
    <row r="461" spans="1:16">
      <c r="A461" s="24">
        <v>201537020344</v>
      </c>
      <c r="B461">
        <v>2012</v>
      </c>
      <c r="C461">
        <v>30270000</v>
      </c>
      <c r="D461">
        <v>27590000</v>
      </c>
      <c r="E461">
        <v>8.84</v>
      </c>
      <c r="F461">
        <v>4.6399999999999997</v>
      </c>
      <c r="G461">
        <v>3.48</v>
      </c>
      <c r="H461">
        <v>14.22</v>
      </c>
      <c r="I461">
        <v>19.32</v>
      </c>
      <c r="J461">
        <v>3.53</v>
      </c>
      <c r="K461">
        <v>0.69</v>
      </c>
      <c r="L461">
        <v>0.03</v>
      </c>
      <c r="M461">
        <v>87</v>
      </c>
      <c r="O461">
        <v>0.33</v>
      </c>
      <c r="P461">
        <v>4.01</v>
      </c>
    </row>
    <row r="462" spans="1:16">
      <c r="A462" s="24">
        <v>201586020345</v>
      </c>
      <c r="B462">
        <v>2015</v>
      </c>
      <c r="C462">
        <v>585020000</v>
      </c>
      <c r="D462">
        <v>519970000</v>
      </c>
      <c r="E462">
        <v>11.12</v>
      </c>
      <c r="G462">
        <v>5.73</v>
      </c>
      <c r="H462">
        <v>21.56</v>
      </c>
      <c r="I462">
        <v>29.47</v>
      </c>
      <c r="J462">
        <v>3.69</v>
      </c>
      <c r="K462">
        <v>0.75</v>
      </c>
      <c r="L462">
        <v>0.02</v>
      </c>
      <c r="M462">
        <v>122</v>
      </c>
      <c r="N462">
        <v>120740000</v>
      </c>
      <c r="O462">
        <v>0.35</v>
      </c>
      <c r="P462">
        <v>6.69</v>
      </c>
    </row>
    <row r="463" spans="1:16">
      <c r="A463" s="24">
        <v>201586020345</v>
      </c>
      <c r="B463">
        <v>2014</v>
      </c>
      <c r="C463">
        <v>556050000</v>
      </c>
      <c r="D463">
        <v>504780000</v>
      </c>
      <c r="E463">
        <v>9.2200000000000006</v>
      </c>
      <c r="G463">
        <v>5.75</v>
      </c>
      <c r="H463">
        <v>13.93</v>
      </c>
      <c r="I463">
        <v>38.659999999999997</v>
      </c>
      <c r="J463">
        <v>2.29</v>
      </c>
      <c r="K463">
        <v>0.87</v>
      </c>
      <c r="L463">
        <v>0.02</v>
      </c>
      <c r="M463">
        <v>74</v>
      </c>
      <c r="N463">
        <v>20090000</v>
      </c>
      <c r="O463">
        <v>0.73</v>
      </c>
      <c r="P463">
        <v>4.29</v>
      </c>
    </row>
    <row r="464" spans="1:16">
      <c r="A464" s="24">
        <v>201586020345</v>
      </c>
      <c r="B464">
        <v>2013</v>
      </c>
      <c r="C464">
        <v>515050000</v>
      </c>
      <c r="D464">
        <v>469060000</v>
      </c>
      <c r="E464">
        <v>8.93</v>
      </c>
      <c r="G464">
        <v>5.36</v>
      </c>
      <c r="H464">
        <v>14.23</v>
      </c>
      <c r="I464">
        <v>41.99</v>
      </c>
      <c r="J464">
        <v>2.1</v>
      </c>
      <c r="K464">
        <v>0.89</v>
      </c>
      <c r="L464">
        <v>0.01</v>
      </c>
      <c r="M464">
        <v>69</v>
      </c>
      <c r="N464">
        <v>26230000</v>
      </c>
      <c r="O464">
        <v>0.85</v>
      </c>
      <c r="P464">
        <v>3.93</v>
      </c>
    </row>
    <row r="465" spans="1:16">
      <c r="A465" s="24">
        <v>201586020345</v>
      </c>
      <c r="B465">
        <v>2012</v>
      </c>
      <c r="C465">
        <v>326900000</v>
      </c>
      <c r="D465">
        <v>284100000</v>
      </c>
      <c r="E465">
        <v>13.09</v>
      </c>
      <c r="G465">
        <v>7.21</v>
      </c>
      <c r="H465">
        <v>20.98</v>
      </c>
      <c r="I465">
        <v>44.61</v>
      </c>
      <c r="J465">
        <v>1.85</v>
      </c>
      <c r="K465">
        <v>0.75</v>
      </c>
      <c r="L465">
        <v>0.01</v>
      </c>
      <c r="M465">
        <v>108</v>
      </c>
      <c r="O465">
        <v>1.0900000000000001</v>
      </c>
      <c r="P465">
        <v>3.69</v>
      </c>
    </row>
    <row r="466" spans="1:16">
      <c r="A466" s="24">
        <v>201586020346</v>
      </c>
      <c r="B466">
        <v>2014</v>
      </c>
      <c r="C466">
        <v>255370000</v>
      </c>
      <c r="D466">
        <v>219510000</v>
      </c>
      <c r="E466">
        <v>14.04</v>
      </c>
      <c r="G466">
        <v>8.8699999999999992</v>
      </c>
      <c r="H466">
        <v>19.12</v>
      </c>
      <c r="I466">
        <v>26</v>
      </c>
      <c r="J466">
        <v>3.7</v>
      </c>
      <c r="K466">
        <v>1.95</v>
      </c>
      <c r="L466">
        <v>0.03</v>
      </c>
      <c r="M466">
        <v>126</v>
      </c>
      <c r="N466">
        <v>13430000</v>
      </c>
      <c r="O466">
        <v>0.36</v>
      </c>
      <c r="P466">
        <v>7.52</v>
      </c>
    </row>
    <row r="467" spans="1:16">
      <c r="A467" s="24">
        <v>201586020346</v>
      </c>
      <c r="B467">
        <v>2013</v>
      </c>
      <c r="C467">
        <v>204680000</v>
      </c>
      <c r="D467">
        <v>173980000</v>
      </c>
      <c r="E467">
        <v>15</v>
      </c>
      <c r="G467">
        <v>8.94</v>
      </c>
      <c r="H467">
        <v>17.78</v>
      </c>
      <c r="I467">
        <v>22.1</v>
      </c>
      <c r="J467">
        <v>5.12</v>
      </c>
      <c r="K467">
        <v>1.89</v>
      </c>
      <c r="L467">
        <v>0.03</v>
      </c>
      <c r="M467">
        <v>79</v>
      </c>
      <c r="O467">
        <v>0.24</v>
      </c>
      <c r="P467">
        <v>5.1100000000000003</v>
      </c>
    </row>
    <row r="468" spans="1:16">
      <c r="A468" s="24">
        <v>201570020343</v>
      </c>
      <c r="B468">
        <v>2014</v>
      </c>
      <c r="C468">
        <v>117950000</v>
      </c>
      <c r="D468">
        <v>109300000</v>
      </c>
      <c r="E468">
        <v>7.33</v>
      </c>
      <c r="F468">
        <v>4.91</v>
      </c>
      <c r="G468">
        <v>4.3600000000000003</v>
      </c>
      <c r="H468">
        <v>26.99</v>
      </c>
      <c r="I468">
        <v>28.53</v>
      </c>
      <c r="J468">
        <v>13.14</v>
      </c>
      <c r="K468">
        <v>2.72</v>
      </c>
      <c r="L468">
        <v>0.49</v>
      </c>
      <c r="M468">
        <v>27</v>
      </c>
      <c r="N468">
        <v>-1740000</v>
      </c>
      <c r="O468">
        <v>0.32</v>
      </c>
      <c r="P468">
        <v>11.58</v>
      </c>
    </row>
    <row r="469" spans="1:16">
      <c r="A469" s="24">
        <v>201570020343</v>
      </c>
      <c r="B469">
        <v>2013</v>
      </c>
      <c r="C469">
        <v>102930000</v>
      </c>
      <c r="D469">
        <v>96280000</v>
      </c>
      <c r="E469">
        <v>6.46</v>
      </c>
      <c r="F469">
        <v>4.0999999999999996</v>
      </c>
      <c r="G469">
        <v>3.66</v>
      </c>
      <c r="H469">
        <v>29.13</v>
      </c>
      <c r="I469">
        <v>36.200000000000003</v>
      </c>
      <c r="J469">
        <v>2.97</v>
      </c>
      <c r="K469">
        <v>1.2</v>
      </c>
      <c r="L469">
        <v>0.26</v>
      </c>
      <c r="M469">
        <v>18</v>
      </c>
      <c r="N469">
        <v>5430000</v>
      </c>
      <c r="P469">
        <v>13.6</v>
      </c>
    </row>
    <row r="470" spans="1:16">
      <c r="A470" s="24">
        <v>201570020343</v>
      </c>
      <c r="B470">
        <v>2012</v>
      </c>
      <c r="C470">
        <v>89770000</v>
      </c>
      <c r="D470">
        <v>84490000</v>
      </c>
      <c r="E470">
        <v>5.88</v>
      </c>
      <c r="F470">
        <v>3.54</v>
      </c>
      <c r="G470">
        <v>3.14</v>
      </c>
      <c r="H470">
        <v>24.35</v>
      </c>
      <c r="I470">
        <v>27.64</v>
      </c>
      <c r="J470">
        <v>5.2</v>
      </c>
      <c r="K470">
        <v>1.56</v>
      </c>
      <c r="L470">
        <v>0.25</v>
      </c>
      <c r="M470">
        <v>23</v>
      </c>
      <c r="P470">
        <v>13.51</v>
      </c>
    </row>
    <row r="471" spans="1:16">
      <c r="A471" s="24">
        <v>201541010333</v>
      </c>
      <c r="B471">
        <v>2014</v>
      </c>
      <c r="C471">
        <v>93490000</v>
      </c>
      <c r="D471">
        <v>79350000</v>
      </c>
      <c r="E471">
        <v>15.12</v>
      </c>
      <c r="G471">
        <v>10.07</v>
      </c>
      <c r="H471">
        <v>12.84</v>
      </c>
      <c r="I471">
        <v>15.71</v>
      </c>
      <c r="J471">
        <v>4.2</v>
      </c>
      <c r="K471">
        <v>0.36</v>
      </c>
      <c r="L471">
        <v>0.17</v>
      </c>
      <c r="M471">
        <v>226</v>
      </c>
      <c r="N471">
        <v>7190000</v>
      </c>
      <c r="O471">
        <v>0.15</v>
      </c>
      <c r="P471">
        <v>9.9700000000000006</v>
      </c>
    </row>
    <row r="472" spans="1:16">
      <c r="A472" s="24">
        <v>201541010333</v>
      </c>
      <c r="B472">
        <v>2013</v>
      </c>
      <c r="C472">
        <v>71840000</v>
      </c>
      <c r="D472">
        <v>63910000</v>
      </c>
      <c r="E472">
        <v>11.04</v>
      </c>
      <c r="G472">
        <v>6.99</v>
      </c>
      <c r="H472">
        <v>7.41</v>
      </c>
      <c r="I472">
        <v>8.9700000000000006</v>
      </c>
      <c r="J472">
        <v>4.33</v>
      </c>
      <c r="K472">
        <v>0.37</v>
      </c>
      <c r="L472">
        <v>0.19</v>
      </c>
      <c r="M472">
        <v>250</v>
      </c>
      <c r="N472">
        <v>-700000</v>
      </c>
      <c r="O472">
        <v>0.16</v>
      </c>
      <c r="P472">
        <v>6.44</v>
      </c>
    </row>
    <row r="473" spans="1:16">
      <c r="A473" s="24">
        <v>201541010333</v>
      </c>
      <c r="B473">
        <v>2012</v>
      </c>
      <c r="C473">
        <v>68030000</v>
      </c>
      <c r="D473">
        <v>50510000</v>
      </c>
      <c r="E473">
        <v>11.05</v>
      </c>
      <c r="G473">
        <v>7.38</v>
      </c>
      <c r="H473">
        <v>8.41</v>
      </c>
      <c r="I473">
        <v>9.65</v>
      </c>
      <c r="J473">
        <v>5.71</v>
      </c>
      <c r="K473">
        <v>0.51</v>
      </c>
      <c r="L473">
        <v>0.26</v>
      </c>
      <c r="M473">
        <v>222</v>
      </c>
      <c r="N473">
        <v>-1060000</v>
      </c>
      <c r="O473">
        <v>0.1</v>
      </c>
      <c r="P473">
        <v>8.75</v>
      </c>
    </row>
    <row r="474" spans="1:16">
      <c r="A474" s="24">
        <v>201541010333</v>
      </c>
      <c r="B474">
        <v>2011</v>
      </c>
      <c r="C474">
        <v>64220000</v>
      </c>
      <c r="D474">
        <v>57120000</v>
      </c>
      <c r="E474">
        <v>11.06</v>
      </c>
      <c r="G474">
        <v>7.69</v>
      </c>
      <c r="H474">
        <v>9.56</v>
      </c>
      <c r="I474">
        <v>10.5</v>
      </c>
      <c r="J474">
        <v>7.84</v>
      </c>
      <c r="K474">
        <v>0.75</v>
      </c>
      <c r="L474">
        <v>0.38</v>
      </c>
      <c r="M474">
        <v>107</v>
      </c>
      <c r="O474">
        <v>0.05</v>
      </c>
      <c r="P474">
        <v>14.8</v>
      </c>
    </row>
    <row r="475" spans="1:16">
      <c r="A475" s="24">
        <v>201537020335</v>
      </c>
      <c r="B475">
        <v>2014</v>
      </c>
      <c r="C475">
        <v>99700000</v>
      </c>
      <c r="D475">
        <v>94370000</v>
      </c>
      <c r="E475">
        <v>5.34</v>
      </c>
      <c r="F475">
        <v>3.73</v>
      </c>
      <c r="G475">
        <v>1.83</v>
      </c>
      <c r="H475">
        <v>11.35</v>
      </c>
      <c r="I475">
        <v>18.440000000000001</v>
      </c>
      <c r="J475">
        <v>1.77</v>
      </c>
      <c r="K475">
        <v>0.04</v>
      </c>
      <c r="L475">
        <v>0.02</v>
      </c>
      <c r="M475">
        <v>41</v>
      </c>
      <c r="O475">
        <v>0.61</v>
      </c>
      <c r="P475">
        <v>1.96</v>
      </c>
    </row>
    <row r="476" spans="1:16">
      <c r="A476" s="24">
        <v>201541020373</v>
      </c>
      <c r="B476">
        <v>2014</v>
      </c>
      <c r="C476">
        <v>106520000</v>
      </c>
      <c r="D476">
        <v>95870000</v>
      </c>
      <c r="E476">
        <v>10</v>
      </c>
      <c r="F476">
        <v>8</v>
      </c>
      <c r="G476">
        <v>6.3</v>
      </c>
      <c r="H476">
        <v>20.51</v>
      </c>
      <c r="I476">
        <v>41.48</v>
      </c>
      <c r="J476">
        <v>2.06</v>
      </c>
      <c r="K476">
        <v>0.57999999999999996</v>
      </c>
      <c r="L476">
        <v>0.11</v>
      </c>
      <c r="M476">
        <v>76</v>
      </c>
      <c r="N476">
        <v>-5670000</v>
      </c>
      <c r="O476">
        <v>0.89</v>
      </c>
      <c r="P476">
        <v>5.53</v>
      </c>
    </row>
    <row r="477" spans="1:16">
      <c r="A477" s="24">
        <v>201541020373</v>
      </c>
      <c r="B477">
        <v>2013</v>
      </c>
      <c r="C477">
        <v>70120000</v>
      </c>
      <c r="D477">
        <v>63810000</v>
      </c>
      <c r="E477">
        <v>9</v>
      </c>
      <c r="F477">
        <v>6.81</v>
      </c>
      <c r="G477">
        <v>5.88</v>
      </c>
      <c r="H477">
        <v>23.15</v>
      </c>
      <c r="I477">
        <v>31.02</v>
      </c>
      <c r="J477">
        <v>5.9</v>
      </c>
      <c r="K477">
        <v>1.73</v>
      </c>
      <c r="L477">
        <v>0.46</v>
      </c>
      <c r="M477">
        <v>75</v>
      </c>
      <c r="O477">
        <v>0.2</v>
      </c>
      <c r="P477">
        <v>8.85</v>
      </c>
    </row>
    <row r="478" spans="1:16">
      <c r="A478" s="24">
        <v>201574020374</v>
      </c>
      <c r="B478">
        <v>2014</v>
      </c>
      <c r="C478">
        <v>72560000</v>
      </c>
      <c r="D478">
        <v>62790000</v>
      </c>
      <c r="E478">
        <v>13.46</v>
      </c>
      <c r="F478">
        <v>12.89</v>
      </c>
      <c r="G478">
        <v>11.53</v>
      </c>
      <c r="H478">
        <v>26.14</v>
      </c>
      <c r="I478">
        <v>34.53</v>
      </c>
      <c r="J478">
        <v>4.1100000000000003</v>
      </c>
      <c r="K478">
        <v>2.88</v>
      </c>
      <c r="L478">
        <v>0.1</v>
      </c>
      <c r="M478">
        <v>139</v>
      </c>
      <c r="N478">
        <v>5940000</v>
      </c>
      <c r="O478">
        <v>0.27</v>
      </c>
      <c r="P478">
        <v>9.4700000000000006</v>
      </c>
    </row>
    <row r="479" spans="1:16">
      <c r="A479" s="24">
        <v>201574020374</v>
      </c>
      <c r="B479">
        <v>2013</v>
      </c>
      <c r="C479">
        <v>65050000</v>
      </c>
      <c r="D479">
        <v>6040000</v>
      </c>
      <c r="E479">
        <v>7.16</v>
      </c>
      <c r="F479">
        <v>6.55</v>
      </c>
      <c r="G479">
        <v>5.41</v>
      </c>
      <c r="H479">
        <v>12.53</v>
      </c>
      <c r="I479">
        <v>15.63</v>
      </c>
      <c r="J479">
        <v>5.0199999999999996</v>
      </c>
      <c r="K479">
        <v>3.85</v>
      </c>
      <c r="L479">
        <v>0.09</v>
      </c>
      <c r="M479">
        <v>142</v>
      </c>
      <c r="O479">
        <v>0.2</v>
      </c>
      <c r="P479">
        <v>5.74</v>
      </c>
    </row>
    <row r="480" spans="1:16">
      <c r="A480" s="24">
        <v>201535020370</v>
      </c>
      <c r="B480">
        <v>2015</v>
      </c>
      <c r="C480">
        <v>179470000</v>
      </c>
      <c r="D480">
        <v>138000000</v>
      </c>
      <c r="E480">
        <v>23.11</v>
      </c>
      <c r="F480">
        <v>16.760000000000002</v>
      </c>
    </row>
    <row r="481" spans="1:16">
      <c r="A481" s="24">
        <v>201535020370</v>
      </c>
      <c r="B481">
        <v>2014</v>
      </c>
      <c r="C481">
        <v>164650000</v>
      </c>
      <c r="D481">
        <v>124050000</v>
      </c>
      <c r="E481">
        <v>24.66</v>
      </c>
      <c r="F481">
        <v>18.28</v>
      </c>
      <c r="H481">
        <v>27.35</v>
      </c>
      <c r="I481">
        <v>46.36</v>
      </c>
      <c r="J481">
        <v>2.33</v>
      </c>
      <c r="K481">
        <v>1.45</v>
      </c>
      <c r="L481">
        <v>0.09</v>
      </c>
      <c r="M481">
        <v>186</v>
      </c>
      <c r="N481">
        <v>17910000</v>
      </c>
      <c r="O481">
        <v>0.68</v>
      </c>
      <c r="P481">
        <v>5.97</v>
      </c>
    </row>
    <row r="482" spans="1:16">
      <c r="A482" s="24">
        <v>201535020370</v>
      </c>
      <c r="B482">
        <v>2013</v>
      </c>
      <c r="C482">
        <v>151910000</v>
      </c>
      <c r="D482">
        <v>113180000</v>
      </c>
      <c r="E482">
        <v>25.5</v>
      </c>
      <c r="F482">
        <v>19.11</v>
      </c>
      <c r="H482">
        <v>31.72</v>
      </c>
      <c r="I482">
        <v>58.48</v>
      </c>
      <c r="J482">
        <v>2.0499999999999998</v>
      </c>
      <c r="K482">
        <v>1.21</v>
      </c>
      <c r="L482">
        <v>7.0000000000000007E-2</v>
      </c>
      <c r="M482">
        <v>160</v>
      </c>
      <c r="N482">
        <v>19270000</v>
      </c>
      <c r="O482">
        <v>0.83</v>
      </c>
      <c r="P482">
        <v>6.21</v>
      </c>
    </row>
    <row r="483" spans="1:16">
      <c r="A483" s="24">
        <v>201535020370</v>
      </c>
      <c r="B483">
        <v>2012</v>
      </c>
      <c r="C483">
        <v>140650000</v>
      </c>
      <c r="D483">
        <v>105750000</v>
      </c>
      <c r="E483">
        <v>24.82</v>
      </c>
      <c r="F483">
        <v>22.03</v>
      </c>
      <c r="H483">
        <v>35.47</v>
      </c>
      <c r="I483">
        <v>58.96</v>
      </c>
      <c r="J483">
        <v>30.85</v>
      </c>
      <c r="K483">
        <v>18.77</v>
      </c>
      <c r="L483">
        <v>1.22</v>
      </c>
      <c r="M483">
        <v>143</v>
      </c>
      <c r="N483">
        <v>24930000</v>
      </c>
      <c r="P483">
        <v>7.57</v>
      </c>
    </row>
    <row r="484" spans="1:16">
      <c r="A484" s="24">
        <v>201535020370</v>
      </c>
      <c r="B484">
        <v>2011</v>
      </c>
      <c r="E484">
        <v>24.82</v>
      </c>
      <c r="F484">
        <v>22.03</v>
      </c>
      <c r="H484">
        <v>36.1</v>
      </c>
      <c r="I484">
        <v>72.510000000000005</v>
      </c>
      <c r="J484">
        <v>29.93</v>
      </c>
      <c r="K484">
        <v>17.84</v>
      </c>
      <c r="L484">
        <v>0.28999999999999998</v>
      </c>
      <c r="M484">
        <v>150</v>
      </c>
      <c r="P484">
        <v>7.57</v>
      </c>
    </row>
    <row r="485" spans="1:16">
      <c r="A485" s="24">
        <v>302665020051</v>
      </c>
      <c r="B485">
        <v>2015</v>
      </c>
      <c r="C485">
        <v>74490000</v>
      </c>
      <c r="D485">
        <v>25770000</v>
      </c>
      <c r="E485">
        <v>65.400000000000006</v>
      </c>
      <c r="F485">
        <v>35.130000000000003</v>
      </c>
      <c r="G485">
        <v>33.71</v>
      </c>
      <c r="H485">
        <v>33.130000000000003</v>
      </c>
      <c r="I485">
        <v>49.91</v>
      </c>
      <c r="J485">
        <v>1.75</v>
      </c>
      <c r="K485">
        <v>1.01</v>
      </c>
      <c r="M485">
        <v>218</v>
      </c>
      <c r="N485">
        <v>20900000</v>
      </c>
      <c r="O485">
        <v>0.4</v>
      </c>
    </row>
    <row r="486" spans="1:16">
      <c r="A486" s="24">
        <v>302665020051</v>
      </c>
      <c r="B486">
        <v>2014</v>
      </c>
      <c r="C486">
        <v>68500000</v>
      </c>
      <c r="D486">
        <v>26900000</v>
      </c>
      <c r="E486">
        <v>60.73</v>
      </c>
      <c r="F486">
        <v>29.27</v>
      </c>
      <c r="G486">
        <v>28.64</v>
      </c>
      <c r="H486">
        <v>28.26</v>
      </c>
      <c r="I486">
        <v>43.77</v>
      </c>
      <c r="J486">
        <v>1.56</v>
      </c>
      <c r="K486">
        <v>1.05</v>
      </c>
      <c r="M486">
        <v>87</v>
      </c>
      <c r="O486">
        <v>0.45</v>
      </c>
    </row>
    <row r="487" spans="1:16">
      <c r="A487" s="24">
        <v>306758020057</v>
      </c>
      <c r="B487">
        <v>2014</v>
      </c>
      <c r="C487">
        <v>320830000</v>
      </c>
      <c r="D487">
        <v>289580000</v>
      </c>
      <c r="E487">
        <v>9.4700000000000006</v>
      </c>
      <c r="G487">
        <v>8.08</v>
      </c>
      <c r="H487">
        <v>46.7</v>
      </c>
      <c r="I487">
        <v>55.51</v>
      </c>
      <c r="J487">
        <v>6.22</v>
      </c>
      <c r="K487">
        <v>1.77</v>
      </c>
      <c r="M487">
        <v>55</v>
      </c>
      <c r="N487">
        <v>18250000</v>
      </c>
      <c r="O487">
        <v>0.06</v>
      </c>
    </row>
    <row r="488" spans="1:16">
      <c r="A488" s="24">
        <v>306758020057</v>
      </c>
      <c r="B488">
        <v>2013</v>
      </c>
      <c r="C488">
        <v>278200000</v>
      </c>
      <c r="D488">
        <v>252330000</v>
      </c>
      <c r="E488">
        <v>9.3000000000000007</v>
      </c>
      <c r="G488">
        <v>7.84</v>
      </c>
      <c r="H488">
        <v>51.17</v>
      </c>
      <c r="I488">
        <v>60.96</v>
      </c>
      <c r="J488">
        <v>6.11</v>
      </c>
      <c r="K488">
        <v>0.63</v>
      </c>
      <c r="M488">
        <v>23</v>
      </c>
      <c r="N488">
        <v>44020000</v>
      </c>
      <c r="O488">
        <v>0.04</v>
      </c>
    </row>
    <row r="489" spans="1:16">
      <c r="A489" s="24">
        <v>306758020057</v>
      </c>
      <c r="B489">
        <v>1012</v>
      </c>
      <c r="C489">
        <v>280000000</v>
      </c>
      <c r="D489">
        <v>256800000</v>
      </c>
      <c r="E489">
        <v>8.2899999999999991</v>
      </c>
      <c r="G489">
        <v>2.87</v>
      </c>
      <c r="H489">
        <v>8.68</v>
      </c>
      <c r="I489">
        <v>9.9</v>
      </c>
      <c r="J489">
        <v>18.2</v>
      </c>
      <c r="K489">
        <v>15.34</v>
      </c>
      <c r="M489">
        <v>28</v>
      </c>
    </row>
    <row r="490" spans="1:16">
      <c r="A490" s="24">
        <v>302642020058</v>
      </c>
      <c r="B490">
        <v>2015</v>
      </c>
      <c r="C490">
        <v>44570000</v>
      </c>
      <c r="D490">
        <v>35760000</v>
      </c>
      <c r="E490">
        <v>13.77</v>
      </c>
      <c r="G490">
        <v>11.32</v>
      </c>
      <c r="H490">
        <v>10.02</v>
      </c>
      <c r="I490">
        <v>8.92</v>
      </c>
      <c r="J490">
        <v>2.89</v>
      </c>
      <c r="K490">
        <v>1.46</v>
      </c>
      <c r="M490">
        <v>148</v>
      </c>
      <c r="N490">
        <v>4750000</v>
      </c>
      <c r="O490">
        <v>0.14000000000000001</v>
      </c>
    </row>
    <row r="491" spans="1:16">
      <c r="A491" s="24">
        <v>302642020058</v>
      </c>
      <c r="B491">
        <v>2014</v>
      </c>
      <c r="C491">
        <v>43400000</v>
      </c>
      <c r="D491">
        <v>35200000</v>
      </c>
      <c r="E491">
        <v>18.87</v>
      </c>
      <c r="G491">
        <v>10.7</v>
      </c>
      <c r="H491">
        <v>11048</v>
      </c>
      <c r="I491">
        <v>8.6199999999999992</v>
      </c>
      <c r="J491">
        <v>1.77</v>
      </c>
      <c r="K491">
        <v>1.41</v>
      </c>
      <c r="M491">
        <v>131</v>
      </c>
      <c r="N491">
        <v>8760000</v>
      </c>
      <c r="O491">
        <v>0.15</v>
      </c>
    </row>
    <row r="492" spans="1:16">
      <c r="A492" s="24">
        <v>302642020058</v>
      </c>
      <c r="B492">
        <v>2013</v>
      </c>
      <c r="C492">
        <v>43940000</v>
      </c>
      <c r="D492">
        <v>36310000</v>
      </c>
      <c r="E492">
        <v>17.36</v>
      </c>
      <c r="G492">
        <v>10.33</v>
      </c>
      <c r="H492">
        <v>10.79</v>
      </c>
      <c r="I492">
        <v>10.1</v>
      </c>
      <c r="J492">
        <v>3.47</v>
      </c>
      <c r="K492">
        <v>1.69</v>
      </c>
      <c r="M492">
        <v>147</v>
      </c>
      <c r="N492">
        <v>4650000</v>
      </c>
      <c r="O492">
        <v>0.11</v>
      </c>
    </row>
    <row r="493" spans="1:16">
      <c r="A493" s="24">
        <v>302642020058</v>
      </c>
      <c r="B493">
        <v>2012</v>
      </c>
      <c r="C493">
        <v>24020000</v>
      </c>
      <c r="D493">
        <v>17460000</v>
      </c>
      <c r="E493">
        <v>27.32</v>
      </c>
      <c r="G493">
        <v>16.72</v>
      </c>
      <c r="H493">
        <v>10.119999999999999</v>
      </c>
      <c r="I493">
        <v>13.02</v>
      </c>
      <c r="J493">
        <v>3.15</v>
      </c>
      <c r="K493">
        <v>1.43</v>
      </c>
      <c r="M493">
        <v>232</v>
      </c>
      <c r="N493">
        <v>23880000</v>
      </c>
      <c r="O493">
        <v>0.15</v>
      </c>
    </row>
    <row r="494" spans="1:16">
      <c r="A494" s="24">
        <v>302642020058</v>
      </c>
      <c r="B494">
        <v>2011</v>
      </c>
      <c r="C494">
        <v>16120000</v>
      </c>
      <c r="D494">
        <v>10120000</v>
      </c>
      <c r="E494">
        <v>37.19</v>
      </c>
      <c r="G494">
        <v>22.03</v>
      </c>
      <c r="H494">
        <v>11.68</v>
      </c>
      <c r="I494">
        <v>12.15</v>
      </c>
      <c r="J494">
        <v>5.88</v>
      </c>
      <c r="K494">
        <v>2.91</v>
      </c>
      <c r="M494">
        <v>390</v>
      </c>
      <c r="O494">
        <v>0.06</v>
      </c>
    </row>
    <row r="495" spans="1:16">
      <c r="A495" s="24">
        <v>306758010059</v>
      </c>
      <c r="B495">
        <v>2014</v>
      </c>
      <c r="C495">
        <v>161940000</v>
      </c>
      <c r="D495">
        <v>121450000</v>
      </c>
      <c r="E495">
        <v>25</v>
      </c>
      <c r="G495">
        <v>13.73</v>
      </c>
      <c r="H495">
        <v>60.13</v>
      </c>
      <c r="I495">
        <v>32.39</v>
      </c>
      <c r="J495">
        <v>3.44</v>
      </c>
      <c r="K495">
        <v>3.44</v>
      </c>
      <c r="L495">
        <v>5.59</v>
      </c>
      <c r="M495">
        <v>66</v>
      </c>
      <c r="N495">
        <v>7670000</v>
      </c>
      <c r="O495">
        <v>0.14000000000000001</v>
      </c>
    </row>
    <row r="496" spans="1:16">
      <c r="A496" s="24">
        <v>306758010059</v>
      </c>
      <c r="B496">
        <v>2013</v>
      </c>
      <c r="C496">
        <v>129550000</v>
      </c>
      <c r="D496">
        <v>97290000</v>
      </c>
      <c r="E496">
        <v>26.29</v>
      </c>
      <c r="G496">
        <v>12.98</v>
      </c>
      <c r="H496">
        <v>49.75</v>
      </c>
      <c r="I496">
        <v>42.52</v>
      </c>
      <c r="J496">
        <v>1.48</v>
      </c>
      <c r="K496">
        <v>1.48</v>
      </c>
      <c r="L496">
        <v>10.85</v>
      </c>
      <c r="M496">
        <v>56</v>
      </c>
      <c r="N496">
        <v>10850000</v>
      </c>
      <c r="O496">
        <v>0.19</v>
      </c>
    </row>
    <row r="497" spans="1:16">
      <c r="A497" s="24">
        <v>306758010059</v>
      </c>
      <c r="B497">
        <v>2012</v>
      </c>
      <c r="C497">
        <v>92110000</v>
      </c>
      <c r="D497">
        <v>69070000</v>
      </c>
      <c r="E497">
        <v>25.02</v>
      </c>
      <c r="G497">
        <v>12.66</v>
      </c>
      <c r="H497">
        <v>38.69</v>
      </c>
      <c r="I497">
        <v>44.05</v>
      </c>
      <c r="J497">
        <v>2.16</v>
      </c>
      <c r="K497">
        <v>2.16</v>
      </c>
      <c r="L497">
        <v>0.08</v>
      </c>
      <c r="M497">
        <v>14</v>
      </c>
      <c r="N497">
        <v>7960000</v>
      </c>
      <c r="O497">
        <v>0.45</v>
      </c>
    </row>
    <row r="498" spans="1:16">
      <c r="A498" s="24">
        <v>306758010059</v>
      </c>
      <c r="B498">
        <v>2011</v>
      </c>
      <c r="C498">
        <v>65790000</v>
      </c>
      <c r="D498">
        <v>49330000</v>
      </c>
      <c r="E498">
        <v>25.02</v>
      </c>
      <c r="G498">
        <v>13.14</v>
      </c>
      <c r="H498">
        <v>33.81</v>
      </c>
      <c r="I498">
        <v>51.13</v>
      </c>
      <c r="J498">
        <v>2.89</v>
      </c>
      <c r="K498">
        <v>2.89</v>
      </c>
      <c r="L498">
        <v>0.34</v>
      </c>
      <c r="M498">
        <v>11</v>
      </c>
      <c r="N498">
        <v>-4770000</v>
      </c>
    </row>
    <row r="499" spans="1:16">
      <c r="A499" s="24">
        <v>302640020060</v>
      </c>
      <c r="B499">
        <v>2015</v>
      </c>
      <c r="C499">
        <v>17500000</v>
      </c>
      <c r="D499">
        <v>10920000</v>
      </c>
      <c r="E499">
        <v>37.57</v>
      </c>
      <c r="G499">
        <v>31.51</v>
      </c>
      <c r="H499">
        <v>67.569999999999993</v>
      </c>
      <c r="I499">
        <v>45.55</v>
      </c>
      <c r="J499">
        <v>11.14</v>
      </c>
      <c r="K499">
        <v>1.44</v>
      </c>
      <c r="M499">
        <v>209</v>
      </c>
      <c r="N499">
        <v>4.62</v>
      </c>
      <c r="O499">
        <v>0.04</v>
      </c>
    </row>
    <row r="500" spans="1:16">
      <c r="A500" s="24">
        <v>302640020060</v>
      </c>
      <c r="B500">
        <v>2014</v>
      </c>
      <c r="C500">
        <v>16500000</v>
      </c>
      <c r="D500">
        <v>10720000</v>
      </c>
      <c r="E500">
        <v>35</v>
      </c>
      <c r="G500">
        <v>28.72</v>
      </c>
      <c r="H500">
        <v>68.099999999999994</v>
      </c>
      <c r="I500">
        <v>71.91</v>
      </c>
      <c r="J500">
        <v>13.83</v>
      </c>
      <c r="K500">
        <v>1.61</v>
      </c>
      <c r="M500">
        <v>201</v>
      </c>
      <c r="O500">
        <v>0.05</v>
      </c>
    </row>
    <row r="501" spans="1:16">
      <c r="A501" s="24">
        <v>405079010061</v>
      </c>
      <c r="B501">
        <v>2014</v>
      </c>
      <c r="C501">
        <v>800000</v>
      </c>
      <c r="D501">
        <v>73980000</v>
      </c>
      <c r="E501">
        <v>7.53</v>
      </c>
      <c r="G501">
        <v>4.99</v>
      </c>
      <c r="H501">
        <v>16.88</v>
      </c>
      <c r="I501">
        <v>24.98</v>
      </c>
      <c r="J501">
        <v>2.73</v>
      </c>
      <c r="K501">
        <v>0.09</v>
      </c>
      <c r="M501">
        <v>92</v>
      </c>
      <c r="N501">
        <v>400000</v>
      </c>
      <c r="O501">
        <v>0.41</v>
      </c>
      <c r="P501">
        <v>6.14</v>
      </c>
    </row>
    <row r="502" spans="1:16">
      <c r="A502" s="24">
        <v>405079010061</v>
      </c>
      <c r="B502">
        <v>2013</v>
      </c>
      <c r="C502">
        <v>74500000</v>
      </c>
      <c r="D502">
        <v>69490000</v>
      </c>
      <c r="E502">
        <v>6.72</v>
      </c>
      <c r="G502">
        <v>4.5</v>
      </c>
      <c r="H502">
        <v>18.14</v>
      </c>
      <c r="I502">
        <v>25.12</v>
      </c>
      <c r="J502">
        <v>3.25</v>
      </c>
      <c r="K502">
        <v>0.12</v>
      </c>
      <c r="M502">
        <v>87</v>
      </c>
      <c r="O502">
        <v>0.33</v>
      </c>
      <c r="P502">
        <v>7.24</v>
      </c>
    </row>
    <row r="503" spans="1:16">
      <c r="A503" s="24">
        <v>302650020062</v>
      </c>
      <c r="B503">
        <v>2014</v>
      </c>
      <c r="C503">
        <v>210000000</v>
      </c>
      <c r="D503">
        <v>164500000</v>
      </c>
      <c r="E503">
        <v>21.67</v>
      </c>
      <c r="G503">
        <v>17.46</v>
      </c>
      <c r="H503">
        <v>46.84</v>
      </c>
      <c r="I503">
        <v>59.01</v>
      </c>
      <c r="J503">
        <v>9.17</v>
      </c>
      <c r="K503">
        <v>4.17</v>
      </c>
      <c r="M503">
        <v>89</v>
      </c>
      <c r="N503">
        <v>25300000</v>
      </c>
      <c r="O503">
        <v>0.1</v>
      </c>
      <c r="P503">
        <v>11.07</v>
      </c>
    </row>
    <row r="504" spans="1:16">
      <c r="A504" s="24">
        <v>302650020062</v>
      </c>
      <c r="B504">
        <v>2013</v>
      </c>
      <c r="C504">
        <v>160000000</v>
      </c>
      <c r="D504">
        <v>130000000</v>
      </c>
      <c r="E504">
        <v>18.75</v>
      </c>
      <c r="G504">
        <v>14.04</v>
      </c>
      <c r="H504">
        <v>40.64</v>
      </c>
      <c r="I504">
        <v>91.82</v>
      </c>
      <c r="J504">
        <v>8.75</v>
      </c>
      <c r="K504">
        <v>5</v>
      </c>
      <c r="M504">
        <v>87</v>
      </c>
      <c r="O504">
        <v>0.16</v>
      </c>
      <c r="P504">
        <v>9.1999999999999993</v>
      </c>
    </row>
    <row r="505" spans="1:16">
      <c r="A505" s="24">
        <v>557364010063</v>
      </c>
      <c r="B505">
        <v>2014</v>
      </c>
      <c r="C505">
        <v>95300000</v>
      </c>
      <c r="D505">
        <v>85130000</v>
      </c>
      <c r="E505">
        <v>10.66</v>
      </c>
      <c r="G505">
        <v>7.71</v>
      </c>
      <c r="H505">
        <v>20.309999999999999</v>
      </c>
      <c r="I505">
        <v>20.77</v>
      </c>
      <c r="J505">
        <v>2.58</v>
      </c>
      <c r="K505">
        <v>1.35</v>
      </c>
      <c r="M505">
        <v>99</v>
      </c>
      <c r="N505">
        <v>7960000</v>
      </c>
      <c r="O505">
        <v>0.23</v>
      </c>
      <c r="P505">
        <v>5.44</v>
      </c>
    </row>
    <row r="506" spans="1:16">
      <c r="A506" s="24">
        <v>557364010063</v>
      </c>
      <c r="B506">
        <v>2013</v>
      </c>
      <c r="C506">
        <v>82300000</v>
      </c>
      <c r="D506">
        <v>74130000</v>
      </c>
      <c r="E506">
        <v>9.92</v>
      </c>
      <c r="G506">
        <v>6.95</v>
      </c>
      <c r="H506">
        <v>32.76</v>
      </c>
      <c r="I506">
        <v>44.26</v>
      </c>
      <c r="J506">
        <v>2.8</v>
      </c>
      <c r="K506">
        <v>1.75</v>
      </c>
      <c r="M506">
        <v>56</v>
      </c>
      <c r="O506">
        <v>0.31</v>
      </c>
      <c r="P506">
        <v>4.93</v>
      </c>
    </row>
    <row r="507" spans="1:16">
      <c r="A507" s="24">
        <v>201519010064</v>
      </c>
      <c r="B507">
        <v>2014</v>
      </c>
      <c r="C507">
        <v>900000000</v>
      </c>
      <c r="D507">
        <v>787650000</v>
      </c>
      <c r="E507">
        <v>12.48</v>
      </c>
      <c r="F507">
        <v>12.32</v>
      </c>
      <c r="G507">
        <v>12</v>
      </c>
      <c r="H507">
        <v>42.33</v>
      </c>
      <c r="I507">
        <v>31.04</v>
      </c>
      <c r="J507">
        <v>8.02</v>
      </c>
      <c r="K507">
        <v>2.36</v>
      </c>
      <c r="M507">
        <v>79</v>
      </c>
      <c r="N507">
        <v>106460000</v>
      </c>
      <c r="O507">
        <v>7.0000000000000007E-2</v>
      </c>
      <c r="P507">
        <v>38.950000000000003</v>
      </c>
    </row>
    <row r="508" spans="1:16">
      <c r="A508" s="24">
        <v>201519010064</v>
      </c>
      <c r="B508">
        <v>2013</v>
      </c>
      <c r="C508">
        <v>834560000</v>
      </c>
      <c r="D508">
        <v>737880000</v>
      </c>
      <c r="E508">
        <v>11.58</v>
      </c>
      <c r="F508">
        <v>11.41</v>
      </c>
      <c r="G508">
        <v>11</v>
      </c>
      <c r="H508">
        <v>42.72</v>
      </c>
      <c r="I508">
        <v>43.98</v>
      </c>
      <c r="J508">
        <v>4.45</v>
      </c>
      <c r="K508">
        <v>0.89</v>
      </c>
      <c r="M508">
        <v>72</v>
      </c>
      <c r="N508">
        <v>53190000</v>
      </c>
      <c r="O508">
        <v>0.18</v>
      </c>
      <c r="P508">
        <v>27.95</v>
      </c>
    </row>
    <row r="509" spans="1:16">
      <c r="A509" s="24">
        <v>201519010064</v>
      </c>
      <c r="B509">
        <v>2012</v>
      </c>
      <c r="C509">
        <v>600000000</v>
      </c>
      <c r="D509">
        <v>547140000</v>
      </c>
      <c r="E509">
        <v>8.81</v>
      </c>
      <c r="F509">
        <v>8.57</v>
      </c>
      <c r="G509">
        <v>8</v>
      </c>
      <c r="H509">
        <v>27.8</v>
      </c>
      <c r="I509">
        <v>32.590000000000003</v>
      </c>
      <c r="J509">
        <v>3.72</v>
      </c>
      <c r="K509">
        <v>0.91</v>
      </c>
      <c r="M509">
        <v>76</v>
      </c>
      <c r="N509">
        <v>27520000</v>
      </c>
      <c r="O509">
        <v>0.24</v>
      </c>
      <c r="P509">
        <v>15.09</v>
      </c>
    </row>
    <row r="510" spans="1:16">
      <c r="A510" s="24">
        <v>201519010064</v>
      </c>
      <c r="B510">
        <v>2011</v>
      </c>
      <c r="C510">
        <v>500000000</v>
      </c>
      <c r="D510">
        <v>450670000</v>
      </c>
      <c r="E510">
        <v>9.8699999999999992</v>
      </c>
      <c r="F510">
        <v>9.6199999999999992</v>
      </c>
      <c r="G510">
        <v>9</v>
      </c>
      <c r="H510">
        <v>31.15</v>
      </c>
      <c r="I510">
        <v>3.61</v>
      </c>
      <c r="J510">
        <v>3.51</v>
      </c>
      <c r="K510">
        <v>0.97</v>
      </c>
      <c r="M510">
        <v>41</v>
      </c>
      <c r="O510">
        <v>0.25</v>
      </c>
      <c r="P510">
        <v>15.56</v>
      </c>
    </row>
    <row r="511" spans="1:16">
      <c r="A511" s="24">
        <v>207547010065</v>
      </c>
      <c r="B511">
        <v>2014</v>
      </c>
      <c r="C511">
        <v>130780000</v>
      </c>
      <c r="D511">
        <v>120140000</v>
      </c>
      <c r="E511">
        <v>8.1300000000000008</v>
      </c>
      <c r="F511">
        <v>5.81</v>
      </c>
      <c r="G511">
        <v>4.0199999999999996</v>
      </c>
      <c r="H511">
        <v>5.95</v>
      </c>
      <c r="I511">
        <v>7.25</v>
      </c>
      <c r="J511">
        <v>2.2200000000000002</v>
      </c>
      <c r="K511">
        <v>1.83</v>
      </c>
      <c r="M511">
        <v>88</v>
      </c>
      <c r="N511">
        <v>7590000</v>
      </c>
      <c r="O511">
        <v>0.2</v>
      </c>
      <c r="P511">
        <v>3.29</v>
      </c>
    </row>
    <row r="512" spans="1:16">
      <c r="A512" s="24">
        <v>207547010065</v>
      </c>
      <c r="B512">
        <v>2013</v>
      </c>
      <c r="C512">
        <v>140360000</v>
      </c>
      <c r="D512">
        <v>128570000</v>
      </c>
      <c r="E512">
        <v>8.4</v>
      </c>
      <c r="F512">
        <v>6.12</v>
      </c>
      <c r="G512">
        <v>4.76</v>
      </c>
      <c r="H512">
        <v>11.37</v>
      </c>
      <c r="I512">
        <v>9.44</v>
      </c>
      <c r="J512">
        <v>2.2400000000000002</v>
      </c>
      <c r="K512">
        <v>1.63</v>
      </c>
      <c r="M512">
        <v>79</v>
      </c>
      <c r="N512">
        <v>8720000</v>
      </c>
      <c r="O512">
        <v>0.2</v>
      </c>
      <c r="P512">
        <v>4.29</v>
      </c>
    </row>
    <row r="513" spans="1:16">
      <c r="A513" s="24">
        <v>207547010065</v>
      </c>
      <c r="B513">
        <v>2012</v>
      </c>
      <c r="C513">
        <v>122050000</v>
      </c>
      <c r="D513">
        <v>112360000</v>
      </c>
      <c r="E513">
        <v>7.94</v>
      </c>
      <c r="F513">
        <v>6.2</v>
      </c>
      <c r="G513">
        <v>4.6100000000000003</v>
      </c>
      <c r="H513">
        <v>9.19</v>
      </c>
      <c r="I513">
        <v>8.06</v>
      </c>
      <c r="J513">
        <v>1.92</v>
      </c>
      <c r="K513">
        <v>1.01</v>
      </c>
      <c r="M513">
        <v>81</v>
      </c>
      <c r="N513">
        <v>7560000</v>
      </c>
      <c r="O513">
        <v>0.22</v>
      </c>
      <c r="P513">
        <v>3.92</v>
      </c>
    </row>
    <row r="514" spans="1:16">
      <c r="A514" s="24">
        <v>207547010065</v>
      </c>
      <c r="B514">
        <v>2011</v>
      </c>
      <c r="C514">
        <v>107910000</v>
      </c>
      <c r="D514">
        <v>9920000</v>
      </c>
      <c r="E514">
        <v>8.33</v>
      </c>
      <c r="F514">
        <v>6.04</v>
      </c>
      <c r="G514">
        <v>4.37</v>
      </c>
      <c r="H514">
        <v>9.64</v>
      </c>
      <c r="I514">
        <v>7.26</v>
      </c>
      <c r="J514">
        <v>2.4500000000000002</v>
      </c>
      <c r="K514">
        <v>0.76</v>
      </c>
      <c r="M514">
        <v>86</v>
      </c>
      <c r="N514">
        <v>6520000</v>
      </c>
      <c r="O514">
        <v>0.13</v>
      </c>
      <c r="P514">
        <v>3.62</v>
      </c>
    </row>
    <row r="515" spans="1:16">
      <c r="A515" s="24">
        <v>309357010066</v>
      </c>
      <c r="B515">
        <v>2014</v>
      </c>
      <c r="C515">
        <v>15000000</v>
      </c>
      <c r="D515">
        <v>13420000</v>
      </c>
      <c r="E515">
        <v>10.55</v>
      </c>
      <c r="F515">
        <v>9.8000000000000007</v>
      </c>
      <c r="G515">
        <v>1.01</v>
      </c>
      <c r="H515">
        <v>8.0399999999999991</v>
      </c>
      <c r="I515">
        <v>10.62</v>
      </c>
      <c r="J515">
        <v>4.07</v>
      </c>
      <c r="K515">
        <v>0.77</v>
      </c>
      <c r="M515">
        <v>187</v>
      </c>
      <c r="N515">
        <v>70000</v>
      </c>
      <c r="O515">
        <v>0.22</v>
      </c>
      <c r="P515">
        <v>0.17</v>
      </c>
    </row>
    <row r="516" spans="1:16">
      <c r="A516" s="24">
        <v>309357010066</v>
      </c>
      <c r="B516">
        <v>2013</v>
      </c>
      <c r="C516">
        <v>11000000</v>
      </c>
      <c r="D516">
        <v>9650000</v>
      </c>
      <c r="E516">
        <v>12.32</v>
      </c>
      <c r="F516">
        <v>11.23</v>
      </c>
      <c r="G516">
        <v>8.7200000000000006</v>
      </c>
      <c r="H516">
        <v>8.27</v>
      </c>
      <c r="I516">
        <v>11.02</v>
      </c>
      <c r="J516">
        <v>3.97</v>
      </c>
      <c r="K516">
        <v>0.85</v>
      </c>
      <c r="M516">
        <v>235</v>
      </c>
      <c r="N516">
        <v>-5920000</v>
      </c>
      <c r="O516">
        <v>0.22</v>
      </c>
      <c r="P516">
        <v>-23.15</v>
      </c>
    </row>
    <row r="517" spans="1:16">
      <c r="A517" s="24">
        <v>309357010066</v>
      </c>
      <c r="B517">
        <v>2012</v>
      </c>
      <c r="C517">
        <v>8450000</v>
      </c>
      <c r="D517">
        <v>7840000</v>
      </c>
      <c r="E517">
        <v>11.37</v>
      </c>
      <c r="F517">
        <v>10.39</v>
      </c>
      <c r="G517">
        <v>8.0299999999999994</v>
      </c>
      <c r="H517">
        <v>16.78</v>
      </c>
      <c r="I517">
        <v>44.23</v>
      </c>
      <c r="J517">
        <v>1.58</v>
      </c>
      <c r="K517">
        <v>0.61</v>
      </c>
      <c r="M517">
        <v>122</v>
      </c>
      <c r="N517">
        <v>550000</v>
      </c>
      <c r="O517">
        <v>0.92</v>
      </c>
      <c r="P517">
        <v>2.78</v>
      </c>
    </row>
    <row r="518" spans="1:16">
      <c r="A518" s="24">
        <v>309357010066</v>
      </c>
      <c r="B518">
        <v>2011</v>
      </c>
      <c r="C518">
        <v>7800000</v>
      </c>
      <c r="D518">
        <v>6960000</v>
      </c>
      <c r="E518">
        <v>10.73</v>
      </c>
      <c r="F518">
        <v>9.67</v>
      </c>
      <c r="G518">
        <v>8.34</v>
      </c>
      <c r="H518">
        <v>17.07</v>
      </c>
      <c r="I518">
        <v>40.39</v>
      </c>
      <c r="J518">
        <v>1.69</v>
      </c>
      <c r="K518">
        <v>0.6</v>
      </c>
      <c r="M518">
        <v>123</v>
      </c>
      <c r="O518">
        <v>0.62</v>
      </c>
    </row>
    <row r="519" spans="1:16">
      <c r="A519" s="24">
        <v>302605020067</v>
      </c>
      <c r="B519">
        <v>2015</v>
      </c>
      <c r="C519">
        <v>425000000</v>
      </c>
      <c r="D519">
        <v>33580000</v>
      </c>
      <c r="E519">
        <v>21</v>
      </c>
      <c r="F519">
        <v>16.79</v>
      </c>
      <c r="G519">
        <v>3.2</v>
      </c>
      <c r="H519">
        <v>15.61</v>
      </c>
      <c r="I519">
        <v>28.18</v>
      </c>
      <c r="J519">
        <v>6.89</v>
      </c>
      <c r="K519">
        <v>1.21</v>
      </c>
      <c r="M519">
        <v>400</v>
      </c>
      <c r="N519">
        <v>120000</v>
      </c>
      <c r="O519">
        <v>0.8</v>
      </c>
    </row>
    <row r="520" spans="1:16">
      <c r="A520" s="24">
        <v>302605020067</v>
      </c>
      <c r="B520">
        <v>2014</v>
      </c>
      <c r="C520">
        <v>40000000</v>
      </c>
      <c r="D520">
        <v>30710000</v>
      </c>
      <c r="E520">
        <v>23.23</v>
      </c>
      <c r="F520">
        <v>15.66</v>
      </c>
      <c r="G520">
        <v>3.35</v>
      </c>
      <c r="H520">
        <v>20.27</v>
      </c>
      <c r="I520">
        <v>28.3</v>
      </c>
      <c r="J520">
        <v>7.96</v>
      </c>
      <c r="K520">
        <v>1.8</v>
      </c>
      <c r="M520">
        <v>379</v>
      </c>
      <c r="N520">
        <v>100000</v>
      </c>
      <c r="O520">
        <v>0.39</v>
      </c>
    </row>
    <row r="521" spans="1:16">
      <c r="A521" s="24">
        <v>302605020067</v>
      </c>
      <c r="B521">
        <v>2013</v>
      </c>
      <c r="C521">
        <v>36930000</v>
      </c>
      <c r="D521">
        <v>29190000</v>
      </c>
      <c r="E521">
        <v>20.95</v>
      </c>
      <c r="F521">
        <v>14.02</v>
      </c>
      <c r="G521">
        <v>3.09</v>
      </c>
      <c r="H521">
        <v>21.53</v>
      </c>
      <c r="I521">
        <v>25.75</v>
      </c>
      <c r="J521">
        <v>8.2799999999999994</v>
      </c>
      <c r="K521">
        <v>3.34</v>
      </c>
      <c r="M521">
        <v>366</v>
      </c>
      <c r="N521">
        <v>90000</v>
      </c>
    </row>
    <row r="522" spans="1:16">
      <c r="A522" s="24">
        <v>404751010068</v>
      </c>
      <c r="B522">
        <v>2015</v>
      </c>
      <c r="C522">
        <v>220500000</v>
      </c>
      <c r="D522">
        <v>210850000</v>
      </c>
      <c r="E522">
        <v>4.38</v>
      </c>
      <c r="F522">
        <v>4.0999999999999996</v>
      </c>
      <c r="G522">
        <v>3.2</v>
      </c>
      <c r="H522">
        <v>15.61</v>
      </c>
      <c r="I522">
        <v>28.18</v>
      </c>
      <c r="J522">
        <v>2.17</v>
      </c>
      <c r="K522">
        <v>1.21</v>
      </c>
      <c r="M522">
        <v>62</v>
      </c>
      <c r="N522">
        <v>80000</v>
      </c>
      <c r="O522">
        <v>0.8</v>
      </c>
    </row>
    <row r="523" spans="1:16">
      <c r="A523" s="24">
        <v>404751010068</v>
      </c>
      <c r="B523">
        <v>2014</v>
      </c>
      <c r="C523">
        <v>210000000</v>
      </c>
      <c r="D523">
        <v>201150000</v>
      </c>
      <c r="E523">
        <v>4.22</v>
      </c>
      <c r="F523">
        <v>3.92</v>
      </c>
      <c r="G523">
        <v>3.35</v>
      </c>
      <c r="H523">
        <v>20.27</v>
      </c>
      <c r="I523">
        <v>28.3</v>
      </c>
      <c r="J523">
        <v>3.48</v>
      </c>
      <c r="K523">
        <v>1.8</v>
      </c>
      <c r="M523">
        <v>52</v>
      </c>
      <c r="N523">
        <v>2240000</v>
      </c>
      <c r="O523">
        <v>0.39</v>
      </c>
    </row>
    <row r="524" spans="1:16">
      <c r="A524" s="24">
        <v>404751010068</v>
      </c>
      <c r="B524">
        <v>2013</v>
      </c>
      <c r="C524">
        <v>200000000</v>
      </c>
      <c r="D524">
        <v>192000000</v>
      </c>
      <c r="E524">
        <v>4</v>
      </c>
      <c r="F524">
        <v>3.69</v>
      </c>
      <c r="G524">
        <v>3.09</v>
      </c>
      <c r="H524">
        <v>21.53</v>
      </c>
      <c r="I524">
        <v>25.75</v>
      </c>
      <c r="J524">
        <v>6</v>
      </c>
      <c r="K524">
        <v>3.34</v>
      </c>
      <c r="M524">
        <v>49</v>
      </c>
    </row>
    <row r="525" spans="1:16">
      <c r="A525" s="24">
        <v>303330020069</v>
      </c>
      <c r="B525">
        <v>2015</v>
      </c>
      <c r="C525">
        <v>45500000</v>
      </c>
      <c r="D525">
        <v>40500000</v>
      </c>
      <c r="E525">
        <v>11</v>
      </c>
      <c r="G525">
        <v>5.21</v>
      </c>
      <c r="J525">
        <v>2.4300000000000002</v>
      </c>
      <c r="M525">
        <v>115</v>
      </c>
      <c r="N525">
        <v>2370000</v>
      </c>
      <c r="O525">
        <v>0.47</v>
      </c>
    </row>
    <row r="526" spans="1:16">
      <c r="A526" s="24">
        <v>303330020069</v>
      </c>
      <c r="B526">
        <v>2014</v>
      </c>
      <c r="C526">
        <v>39500000</v>
      </c>
      <c r="D526">
        <v>35550000</v>
      </c>
      <c r="E526">
        <v>10</v>
      </c>
      <c r="G526">
        <v>5.52</v>
      </c>
      <c r="J526">
        <v>3</v>
      </c>
      <c r="M526">
        <v>117</v>
      </c>
      <c r="N526">
        <v>2180000</v>
      </c>
      <c r="O526">
        <v>0.31</v>
      </c>
    </row>
    <row r="527" spans="1:16">
      <c r="A527" s="24">
        <v>303330020069</v>
      </c>
      <c r="B527">
        <v>2013</v>
      </c>
      <c r="C527">
        <v>35500000</v>
      </c>
      <c r="D527">
        <v>31950000</v>
      </c>
      <c r="E527">
        <v>10</v>
      </c>
      <c r="G527">
        <v>5.44</v>
      </c>
      <c r="J527">
        <v>2.64</v>
      </c>
      <c r="M527">
        <v>120</v>
      </c>
      <c r="N527">
        <v>1930000</v>
      </c>
      <c r="O527">
        <v>0.38</v>
      </c>
    </row>
    <row r="528" spans="1:16">
      <c r="A528" s="24">
        <v>302675020070</v>
      </c>
      <c r="B528">
        <v>2014</v>
      </c>
      <c r="C528">
        <v>157590000</v>
      </c>
      <c r="D528">
        <v>130520000</v>
      </c>
      <c r="E528">
        <v>17.18</v>
      </c>
      <c r="F528">
        <v>11.19</v>
      </c>
      <c r="G528">
        <v>11.12</v>
      </c>
      <c r="H528">
        <v>14.26</v>
      </c>
      <c r="I528">
        <v>11.12</v>
      </c>
      <c r="J528">
        <v>23.68</v>
      </c>
      <c r="K528">
        <v>9.94</v>
      </c>
      <c r="L528">
        <v>0.24</v>
      </c>
      <c r="M528">
        <v>120</v>
      </c>
      <c r="N528">
        <v>980000</v>
      </c>
      <c r="P528">
        <v>383.37</v>
      </c>
    </row>
    <row r="529" spans="1:16">
      <c r="A529" s="24">
        <v>302675020070</v>
      </c>
      <c r="B529">
        <v>2013</v>
      </c>
      <c r="C529">
        <v>125080000</v>
      </c>
      <c r="D529">
        <v>104030000</v>
      </c>
      <c r="E529">
        <v>16.829999999999998</v>
      </c>
      <c r="F529">
        <v>10.66</v>
      </c>
      <c r="G529">
        <v>10.61</v>
      </c>
      <c r="H529">
        <v>12.63</v>
      </c>
      <c r="I529">
        <v>10.61</v>
      </c>
      <c r="J529">
        <v>19.72</v>
      </c>
      <c r="K529">
        <v>8.98</v>
      </c>
      <c r="L529">
        <v>0.26</v>
      </c>
      <c r="M529">
        <v>100</v>
      </c>
      <c r="N529">
        <v>1500000</v>
      </c>
      <c r="P529">
        <v>1481.78</v>
      </c>
    </row>
    <row r="530" spans="1:16">
      <c r="A530" s="24">
        <v>302675020070</v>
      </c>
      <c r="B530">
        <v>2012</v>
      </c>
      <c r="C530">
        <v>102540000</v>
      </c>
      <c r="D530">
        <v>84530000</v>
      </c>
      <c r="E530">
        <v>17.559999999999999</v>
      </c>
      <c r="F530">
        <v>11.27</v>
      </c>
      <c r="G530">
        <v>11.23</v>
      </c>
      <c r="H530">
        <v>12.55</v>
      </c>
      <c r="I530">
        <v>11.23</v>
      </c>
      <c r="J530">
        <v>14.11</v>
      </c>
      <c r="K530">
        <v>7.27</v>
      </c>
      <c r="L530">
        <v>0.17</v>
      </c>
      <c r="M530">
        <v>96</v>
      </c>
      <c r="P530">
        <v>1312</v>
      </c>
    </row>
    <row r="531" spans="1:16">
      <c r="A531" s="24">
        <v>221586010071</v>
      </c>
      <c r="B531">
        <v>2015</v>
      </c>
      <c r="C531">
        <v>28000000</v>
      </c>
      <c r="D531">
        <v>23130000</v>
      </c>
      <c r="E531">
        <v>17.399999999999999</v>
      </c>
      <c r="G531">
        <v>7.51</v>
      </c>
      <c r="J531">
        <v>3.47</v>
      </c>
      <c r="M531">
        <v>156</v>
      </c>
      <c r="N531">
        <v>2500000</v>
      </c>
      <c r="O531">
        <v>0.38</v>
      </c>
    </row>
    <row r="532" spans="1:16">
      <c r="A532" s="24">
        <v>221586010071</v>
      </c>
      <c r="B532">
        <v>2014</v>
      </c>
      <c r="C532">
        <v>50100000</v>
      </c>
      <c r="D532">
        <v>42500000</v>
      </c>
      <c r="E532">
        <v>15.17</v>
      </c>
      <c r="G532">
        <v>9.76</v>
      </c>
      <c r="J532">
        <v>5.46</v>
      </c>
      <c r="M532">
        <v>84</v>
      </c>
      <c r="N532">
        <v>5030000</v>
      </c>
      <c r="O532">
        <v>0.21</v>
      </c>
    </row>
    <row r="533" spans="1:16">
      <c r="A533" s="24">
        <v>221586010071</v>
      </c>
      <c r="B533">
        <v>2013</v>
      </c>
      <c r="C533">
        <v>5000000</v>
      </c>
      <c r="D533">
        <v>41500000</v>
      </c>
      <c r="E533">
        <v>17</v>
      </c>
      <c r="G533">
        <v>11.89</v>
      </c>
      <c r="J533">
        <v>4.3099999999999996</v>
      </c>
      <c r="M533">
        <v>71</v>
      </c>
      <c r="N533">
        <v>3180000</v>
      </c>
      <c r="O533">
        <v>0.27</v>
      </c>
    </row>
    <row r="534" spans="1:16">
      <c r="A534" s="24">
        <v>221586010071</v>
      </c>
      <c r="B534">
        <v>2012</v>
      </c>
      <c r="C534">
        <v>45500000</v>
      </c>
      <c r="D534">
        <v>38220000</v>
      </c>
      <c r="E534">
        <v>16</v>
      </c>
      <c r="G534">
        <v>11.07</v>
      </c>
      <c r="J534">
        <v>3.79</v>
      </c>
      <c r="M534">
        <v>54</v>
      </c>
      <c r="N534">
        <v>3620000</v>
      </c>
      <c r="O534">
        <v>0.23</v>
      </c>
    </row>
    <row r="535" spans="1:16">
      <c r="A535" s="24">
        <v>221586010071</v>
      </c>
      <c r="B535">
        <v>2011</v>
      </c>
      <c r="C535">
        <v>42500000</v>
      </c>
      <c r="D535">
        <v>36190000</v>
      </c>
      <c r="E535">
        <v>14.85</v>
      </c>
      <c r="G535">
        <v>8.7200000000000006</v>
      </c>
      <c r="J535">
        <v>3.26</v>
      </c>
      <c r="M535">
        <v>47</v>
      </c>
      <c r="O535">
        <v>0.3</v>
      </c>
    </row>
    <row r="536" spans="1:16">
      <c r="A536" s="24">
        <v>552764010072</v>
      </c>
      <c r="B536">
        <v>2014</v>
      </c>
      <c r="C536">
        <v>357700001</v>
      </c>
      <c r="D536">
        <v>31250000</v>
      </c>
      <c r="E536">
        <v>12.64</v>
      </c>
      <c r="F536">
        <v>11.07</v>
      </c>
      <c r="G536">
        <v>11.07</v>
      </c>
      <c r="H536">
        <v>8.85</v>
      </c>
      <c r="I536">
        <v>8.93</v>
      </c>
      <c r="J536">
        <v>26.89</v>
      </c>
    </row>
    <row r="537" spans="1:16">
      <c r="A537" s="24">
        <v>552764010072</v>
      </c>
      <c r="B537">
        <v>2013</v>
      </c>
      <c r="C537">
        <v>30150000</v>
      </c>
      <c r="D537">
        <v>26500000</v>
      </c>
      <c r="E537">
        <v>12.1</v>
      </c>
      <c r="F537">
        <v>10.61</v>
      </c>
    </row>
    <row r="538" spans="1:16">
      <c r="A538" s="24">
        <v>552764010072</v>
      </c>
      <c r="B538">
        <v>2012</v>
      </c>
      <c r="C538">
        <v>27500000</v>
      </c>
      <c r="D538">
        <v>24300000</v>
      </c>
      <c r="E538">
        <v>11.6</v>
      </c>
      <c r="F538">
        <v>10.18</v>
      </c>
    </row>
    <row r="539" spans="1:16">
      <c r="A539" s="24">
        <v>302640020073</v>
      </c>
      <c r="B539">
        <v>2015</v>
      </c>
      <c r="C539">
        <v>43330000</v>
      </c>
      <c r="D539">
        <v>37950000</v>
      </c>
      <c r="E539">
        <v>12.41</v>
      </c>
      <c r="G539">
        <v>4.8600000000000003</v>
      </c>
      <c r="J539">
        <v>3.27</v>
      </c>
      <c r="M539">
        <v>31</v>
      </c>
      <c r="N539">
        <v>450000</v>
      </c>
    </row>
    <row r="540" spans="1:16">
      <c r="A540" s="24">
        <v>302640020073</v>
      </c>
      <c r="B540">
        <v>2014</v>
      </c>
      <c r="C540">
        <v>34140000</v>
      </c>
      <c r="D540">
        <v>29610000</v>
      </c>
      <c r="E540">
        <v>13.25</v>
      </c>
      <c r="G540">
        <v>5.0999999999999996</v>
      </c>
      <c r="J540">
        <v>2.74</v>
      </c>
      <c r="M540">
        <v>26</v>
      </c>
      <c r="N540">
        <v>230000</v>
      </c>
    </row>
    <row r="541" spans="1:16">
      <c r="A541" s="24">
        <v>302640020073</v>
      </c>
      <c r="B541">
        <v>2013</v>
      </c>
      <c r="C541">
        <v>31740000</v>
      </c>
      <c r="D541">
        <v>27750000</v>
      </c>
      <c r="E541">
        <v>12.56</v>
      </c>
      <c r="G541">
        <v>4.8600000000000003</v>
      </c>
      <c r="J541">
        <v>1.93</v>
      </c>
      <c r="M541">
        <v>10</v>
      </c>
      <c r="N541">
        <v>190000</v>
      </c>
    </row>
    <row r="542" spans="1:16">
      <c r="A542" s="24">
        <v>302665020051</v>
      </c>
      <c r="B542">
        <v>2015</v>
      </c>
      <c r="C542">
        <v>74490000</v>
      </c>
      <c r="D542">
        <v>25770000</v>
      </c>
      <c r="E542">
        <v>65.400000000000006</v>
      </c>
      <c r="F542">
        <v>35.130000000000003</v>
      </c>
      <c r="G542">
        <v>33.71</v>
      </c>
      <c r="H542">
        <v>33.130000000000003</v>
      </c>
      <c r="I542">
        <v>49.91</v>
      </c>
      <c r="J542">
        <v>1.75</v>
      </c>
      <c r="K542">
        <v>1.01</v>
      </c>
      <c r="M542">
        <v>218</v>
      </c>
      <c r="N542">
        <v>20900000</v>
      </c>
      <c r="O542">
        <v>0.4</v>
      </c>
    </row>
    <row r="543" spans="1:16">
      <c r="A543" s="24">
        <v>302665020051</v>
      </c>
      <c r="B543">
        <v>2014</v>
      </c>
      <c r="C543">
        <v>68500000</v>
      </c>
      <c r="D543">
        <v>26900000</v>
      </c>
      <c r="E543">
        <v>60.73</v>
      </c>
      <c r="F543">
        <v>29.27</v>
      </c>
      <c r="G543">
        <v>28.64</v>
      </c>
      <c r="H543">
        <v>28.26</v>
      </c>
      <c r="I543">
        <v>43.77</v>
      </c>
      <c r="J543">
        <v>1.56</v>
      </c>
      <c r="K543">
        <v>1.05</v>
      </c>
      <c r="M543">
        <v>87</v>
      </c>
      <c r="O543">
        <v>0.45</v>
      </c>
    </row>
    <row r="544" spans="1:16">
      <c r="A544" s="24">
        <v>201541020052</v>
      </c>
      <c r="B544">
        <v>2015</v>
      </c>
      <c r="C544">
        <v>82360000</v>
      </c>
      <c r="D544">
        <v>66050000</v>
      </c>
      <c r="E544">
        <v>19.809999999999999</v>
      </c>
      <c r="F544">
        <v>18.7</v>
      </c>
      <c r="G544">
        <v>15.39</v>
      </c>
      <c r="H544">
        <v>45.26</v>
      </c>
      <c r="I544">
        <v>60</v>
      </c>
      <c r="J544">
        <v>3.87</v>
      </c>
      <c r="K544">
        <v>2.42</v>
      </c>
      <c r="M544">
        <v>81</v>
      </c>
      <c r="N544">
        <v>16740000</v>
      </c>
      <c r="O544">
        <v>0.26</v>
      </c>
    </row>
    <row r="545" spans="1:16">
      <c r="A545" s="24">
        <v>201541020052</v>
      </c>
      <c r="B545">
        <v>2014</v>
      </c>
      <c r="C545">
        <v>77020000</v>
      </c>
      <c r="D545">
        <v>62820000</v>
      </c>
      <c r="E545">
        <v>18.440000000000001</v>
      </c>
      <c r="F545">
        <v>17.920000000000002</v>
      </c>
      <c r="G545">
        <v>14.91</v>
      </c>
      <c r="H545">
        <v>50.95</v>
      </c>
      <c r="I545">
        <v>59.13</v>
      </c>
      <c r="J545">
        <v>3.65</v>
      </c>
      <c r="K545">
        <v>2.3199999999999998</v>
      </c>
      <c r="M545">
        <v>81</v>
      </c>
      <c r="N545">
        <v>16250000</v>
      </c>
      <c r="O545">
        <v>0.28000000000000003</v>
      </c>
    </row>
    <row r="546" spans="1:16">
      <c r="A546" s="24">
        <v>201541020052</v>
      </c>
      <c r="B546">
        <v>2013</v>
      </c>
      <c r="C546">
        <v>68460000</v>
      </c>
      <c r="D546">
        <v>53400000</v>
      </c>
      <c r="E546">
        <v>22</v>
      </c>
      <c r="F546">
        <v>20.78</v>
      </c>
      <c r="G546">
        <v>17.940000000000001</v>
      </c>
      <c r="H546">
        <v>59.23</v>
      </c>
      <c r="I546">
        <v>69.87</v>
      </c>
      <c r="J546">
        <v>4.21</v>
      </c>
      <c r="K546">
        <v>2.76</v>
      </c>
      <c r="M546">
        <v>72</v>
      </c>
      <c r="O546">
        <v>0.31</v>
      </c>
    </row>
    <row r="547" spans="1:16">
      <c r="A547" s="24">
        <v>201519020053</v>
      </c>
      <c r="B547">
        <v>2015</v>
      </c>
      <c r="C547">
        <v>76610000</v>
      </c>
      <c r="D547">
        <v>65790000</v>
      </c>
      <c r="E547">
        <v>14.13</v>
      </c>
      <c r="F547">
        <v>13.03</v>
      </c>
      <c r="G547">
        <v>10.74</v>
      </c>
      <c r="H547">
        <v>23.83</v>
      </c>
      <c r="I547">
        <v>34.979999999999997</v>
      </c>
      <c r="J547">
        <v>3.12</v>
      </c>
      <c r="K547">
        <v>1.62</v>
      </c>
      <c r="M547">
        <v>140</v>
      </c>
      <c r="N547">
        <v>8100000</v>
      </c>
      <c r="O547">
        <v>0.42</v>
      </c>
    </row>
    <row r="548" spans="1:16">
      <c r="A548" s="24">
        <v>201519020053</v>
      </c>
      <c r="B548">
        <v>2014</v>
      </c>
      <c r="C548">
        <v>50560000</v>
      </c>
      <c r="D548">
        <v>40720000</v>
      </c>
      <c r="E548">
        <v>19.46</v>
      </c>
      <c r="F548">
        <v>17.920000000000002</v>
      </c>
      <c r="G548">
        <v>14.85</v>
      </c>
      <c r="H548">
        <v>23.32</v>
      </c>
      <c r="I548">
        <v>35.15</v>
      </c>
      <c r="J548">
        <v>2.93</v>
      </c>
      <c r="K548">
        <v>1.55</v>
      </c>
      <c r="M548">
        <v>205</v>
      </c>
      <c r="N548">
        <v>7550000</v>
      </c>
      <c r="O548">
        <v>0.47</v>
      </c>
    </row>
    <row r="549" spans="1:16">
      <c r="A549" s="24">
        <v>201519020053</v>
      </c>
      <c r="B549">
        <v>2013</v>
      </c>
      <c r="C549">
        <v>55050000</v>
      </c>
      <c r="D549">
        <v>46620000</v>
      </c>
      <c r="E549">
        <v>15.32</v>
      </c>
      <c r="F549">
        <v>14.01</v>
      </c>
      <c r="G549">
        <v>9.98</v>
      </c>
      <c r="H549">
        <v>18</v>
      </c>
      <c r="I549">
        <v>30.78</v>
      </c>
      <c r="J549">
        <v>2.37</v>
      </c>
      <c r="K549">
        <v>1.3</v>
      </c>
      <c r="M549">
        <v>89</v>
      </c>
      <c r="O549">
        <v>0.67</v>
      </c>
    </row>
    <row r="550" spans="1:16">
      <c r="A550" s="24">
        <v>302663020054</v>
      </c>
      <c r="B550">
        <v>2014</v>
      </c>
      <c r="C550">
        <v>115000000</v>
      </c>
      <c r="D550">
        <v>94450000</v>
      </c>
      <c r="E550">
        <v>17</v>
      </c>
      <c r="F550">
        <v>11.75</v>
      </c>
      <c r="G550">
        <v>10.210000000000001</v>
      </c>
      <c r="H550">
        <v>12.56</v>
      </c>
      <c r="I550">
        <v>14.46</v>
      </c>
      <c r="J550">
        <v>3.66</v>
      </c>
      <c r="K550">
        <v>1.41</v>
      </c>
      <c r="M550">
        <v>135</v>
      </c>
      <c r="N550">
        <v>5030000</v>
      </c>
      <c r="O550">
        <v>0.12</v>
      </c>
      <c r="P550">
        <v>2.72</v>
      </c>
    </row>
    <row r="551" spans="1:16">
      <c r="A551" s="24">
        <v>302663020054</v>
      </c>
      <c r="B551">
        <v>2013</v>
      </c>
      <c r="C551">
        <v>95000000</v>
      </c>
      <c r="D551">
        <v>40720000</v>
      </c>
      <c r="E551">
        <v>17.05</v>
      </c>
      <c r="F551">
        <v>11.79</v>
      </c>
      <c r="G551">
        <v>10.11</v>
      </c>
      <c r="H551">
        <v>11.17</v>
      </c>
      <c r="I551">
        <v>13.29</v>
      </c>
      <c r="J551">
        <v>2.71</v>
      </c>
      <c r="K551">
        <v>0.91</v>
      </c>
      <c r="M551">
        <v>72</v>
      </c>
      <c r="O551">
        <v>0.14000000000000001</v>
      </c>
    </row>
    <row r="552" spans="1:16">
      <c r="A552" s="24">
        <v>507037010055</v>
      </c>
      <c r="B552">
        <v>2015</v>
      </c>
      <c r="C552">
        <v>70130000</v>
      </c>
      <c r="D552">
        <v>63280000</v>
      </c>
      <c r="E552">
        <v>9.77</v>
      </c>
      <c r="F552">
        <v>5.67</v>
      </c>
      <c r="G552">
        <v>3</v>
      </c>
      <c r="H552">
        <v>5.48</v>
      </c>
      <c r="I552">
        <v>6.37</v>
      </c>
      <c r="J552">
        <v>3</v>
      </c>
      <c r="M552">
        <v>144</v>
      </c>
      <c r="N552">
        <v>-210000</v>
      </c>
      <c r="O552">
        <v>0.16</v>
      </c>
    </row>
    <row r="553" spans="1:16">
      <c r="A553" s="24">
        <v>507037010055</v>
      </c>
      <c r="B553">
        <v>2014</v>
      </c>
      <c r="C553">
        <v>68950000</v>
      </c>
      <c r="D553">
        <v>62560000</v>
      </c>
      <c r="E553">
        <v>9.26</v>
      </c>
      <c r="F553">
        <v>5.49</v>
      </c>
      <c r="G553">
        <v>3.01</v>
      </c>
      <c r="H553">
        <v>5.64</v>
      </c>
      <c r="I553">
        <v>6.41</v>
      </c>
      <c r="J553">
        <v>3.01</v>
      </c>
      <c r="M553">
        <v>114</v>
      </c>
      <c r="N553">
        <v>570000</v>
      </c>
      <c r="O553">
        <v>0.13</v>
      </c>
    </row>
    <row r="554" spans="1:16">
      <c r="A554" s="24">
        <v>507037010055</v>
      </c>
      <c r="B554">
        <v>2013</v>
      </c>
      <c r="C554">
        <v>56010000</v>
      </c>
      <c r="D554">
        <v>50790000</v>
      </c>
      <c r="E554">
        <v>9.31</v>
      </c>
      <c r="F554">
        <v>5.53</v>
      </c>
      <c r="G554">
        <v>3.13</v>
      </c>
      <c r="H554">
        <v>5</v>
      </c>
      <c r="I554">
        <v>5.45</v>
      </c>
      <c r="J554">
        <v>3.13</v>
      </c>
      <c r="M554">
        <v>123</v>
      </c>
      <c r="O554">
        <v>0.11</v>
      </c>
    </row>
    <row r="555" spans="1:16">
      <c r="A555" s="24">
        <v>104240020074</v>
      </c>
      <c r="B555">
        <v>2015</v>
      </c>
      <c r="C555">
        <v>2301490000</v>
      </c>
      <c r="D555">
        <v>2200010000</v>
      </c>
      <c r="E555">
        <v>4.41</v>
      </c>
      <c r="F555">
        <v>3.78</v>
      </c>
      <c r="G555">
        <v>3.47</v>
      </c>
      <c r="H555">
        <v>16.72</v>
      </c>
      <c r="I555">
        <v>22.65</v>
      </c>
      <c r="J555">
        <v>3.03</v>
      </c>
      <c r="K555">
        <v>0.67</v>
      </c>
      <c r="M555">
        <v>61</v>
      </c>
      <c r="N555">
        <v>17800000</v>
      </c>
      <c r="O555">
        <v>0.35</v>
      </c>
    </row>
    <row r="556" spans="1:16">
      <c r="A556" s="24">
        <v>104240020074</v>
      </c>
      <c r="B556">
        <v>2014</v>
      </c>
      <c r="C556">
        <v>1981230000</v>
      </c>
      <c r="D556">
        <v>1888720000</v>
      </c>
      <c r="E556">
        <v>4.67</v>
      </c>
      <c r="F556">
        <v>3.95</v>
      </c>
      <c r="G556">
        <v>3.6</v>
      </c>
      <c r="H556">
        <v>18.53</v>
      </c>
      <c r="I556">
        <v>25.27</v>
      </c>
      <c r="J556">
        <v>2.97</v>
      </c>
      <c r="K556">
        <v>0.62</v>
      </c>
      <c r="M556">
        <v>58</v>
      </c>
      <c r="N556">
        <v>9390000</v>
      </c>
      <c r="O556">
        <v>0.36</v>
      </c>
    </row>
    <row r="557" spans="1:16">
      <c r="A557" s="24">
        <v>104240020074</v>
      </c>
      <c r="B557">
        <v>2013</v>
      </c>
      <c r="C557">
        <v>1251370000</v>
      </c>
      <c r="D557">
        <v>1187650000</v>
      </c>
      <c r="E557">
        <v>5.09</v>
      </c>
      <c r="F557">
        <v>4.0999999999999996</v>
      </c>
      <c r="G557">
        <v>3.57</v>
      </c>
      <c r="H557">
        <v>15.32</v>
      </c>
      <c r="I557">
        <v>20.73</v>
      </c>
      <c r="J557">
        <v>3.12</v>
      </c>
      <c r="K557">
        <v>0.25</v>
      </c>
      <c r="M557">
        <v>70</v>
      </c>
      <c r="N557">
        <v>920000</v>
      </c>
      <c r="O557">
        <v>0.32</v>
      </c>
    </row>
    <row r="558" spans="1:16">
      <c r="A558" s="24">
        <v>104240020074</v>
      </c>
      <c r="B558">
        <v>2012</v>
      </c>
      <c r="C558">
        <v>1195120000</v>
      </c>
      <c r="D558">
        <v>1135360000</v>
      </c>
      <c r="E558">
        <v>5</v>
      </c>
      <c r="F558">
        <v>3.95</v>
      </c>
      <c r="G558">
        <v>3.65</v>
      </c>
      <c r="H558">
        <v>17.53</v>
      </c>
      <c r="I558">
        <v>24.96</v>
      </c>
      <c r="J558">
        <v>2.59</v>
      </c>
      <c r="K558">
        <v>0.17</v>
      </c>
      <c r="M558">
        <v>58</v>
      </c>
      <c r="N558">
        <v>-133930000</v>
      </c>
      <c r="O558">
        <v>0.38</v>
      </c>
    </row>
    <row r="559" spans="1:16">
      <c r="A559" s="24">
        <v>104240020074</v>
      </c>
      <c r="B559">
        <v>2011</v>
      </c>
      <c r="C559">
        <v>1082710000</v>
      </c>
      <c r="D559">
        <v>1033700000</v>
      </c>
      <c r="E559">
        <v>4.53</v>
      </c>
      <c r="F559">
        <v>3.78</v>
      </c>
      <c r="G559">
        <v>3.58</v>
      </c>
      <c r="H559">
        <v>28.74</v>
      </c>
      <c r="I559">
        <v>33.1</v>
      </c>
      <c r="J559">
        <v>2.93</v>
      </c>
      <c r="K559">
        <v>1.03</v>
      </c>
      <c r="M559">
        <v>34</v>
      </c>
      <c r="N559">
        <v>-161710000</v>
      </c>
      <c r="O559">
        <v>0.32</v>
      </c>
    </row>
    <row r="560" spans="1:16">
      <c r="A560" s="24">
        <v>201519020075</v>
      </c>
      <c r="B560">
        <v>2015</v>
      </c>
      <c r="C560">
        <v>43570000</v>
      </c>
      <c r="D560">
        <v>36830000</v>
      </c>
      <c r="E560">
        <v>15.46</v>
      </c>
      <c r="F560">
        <v>12.83</v>
      </c>
      <c r="G560">
        <v>11.45</v>
      </c>
      <c r="H560">
        <v>22.88</v>
      </c>
      <c r="I560">
        <v>29.29</v>
      </c>
      <c r="J560">
        <v>4.42</v>
      </c>
      <c r="K560">
        <v>1.69</v>
      </c>
      <c r="M560">
        <v>167</v>
      </c>
      <c r="O560">
        <v>0.23</v>
      </c>
    </row>
    <row r="561" spans="1:18">
      <c r="A561" s="24">
        <v>201519020075</v>
      </c>
      <c r="B561">
        <v>2014</v>
      </c>
      <c r="C561">
        <v>39610000</v>
      </c>
      <c r="D561">
        <v>33570000</v>
      </c>
      <c r="E561">
        <v>15.26</v>
      </c>
      <c r="F561">
        <v>12.58</v>
      </c>
      <c r="G561">
        <v>11.41</v>
      </c>
      <c r="H561">
        <v>22.25</v>
      </c>
      <c r="I561">
        <v>28.89</v>
      </c>
      <c r="J561">
        <v>4.18</v>
      </c>
      <c r="K561">
        <v>1.51</v>
      </c>
      <c r="M561">
        <v>132</v>
      </c>
      <c r="N561">
        <v>4410000</v>
      </c>
      <c r="O561">
        <v>0.25</v>
      </c>
    </row>
    <row r="562" spans="1:18">
      <c r="A562" s="24">
        <v>201519020075</v>
      </c>
      <c r="B562">
        <v>2013</v>
      </c>
      <c r="C562">
        <v>36050000</v>
      </c>
      <c r="D562">
        <v>30550000</v>
      </c>
      <c r="E562">
        <v>15.26</v>
      </c>
      <c r="F562">
        <v>12.53</v>
      </c>
      <c r="G562">
        <v>10.48</v>
      </c>
      <c r="H562">
        <v>20.69</v>
      </c>
      <c r="I562">
        <v>27.74</v>
      </c>
      <c r="J562">
        <v>3.75</v>
      </c>
      <c r="K562">
        <v>1.19</v>
      </c>
      <c r="M562">
        <v>169</v>
      </c>
      <c r="N562">
        <v>3370000</v>
      </c>
      <c r="O562">
        <v>0.28999999999999998</v>
      </c>
    </row>
    <row r="563" spans="1:18">
      <c r="A563" s="24">
        <v>201519020075</v>
      </c>
      <c r="B563">
        <v>2012</v>
      </c>
      <c r="C563">
        <v>32810000</v>
      </c>
      <c r="D563">
        <v>28250000</v>
      </c>
      <c r="E563">
        <v>13.9</v>
      </c>
      <c r="F563">
        <v>11.12</v>
      </c>
      <c r="G563">
        <v>8.9700000000000006</v>
      </c>
      <c r="H563">
        <v>17.43</v>
      </c>
      <c r="I563">
        <v>24.84</v>
      </c>
      <c r="J563">
        <v>3.16</v>
      </c>
      <c r="K563">
        <v>0.92</v>
      </c>
      <c r="M563">
        <v>175</v>
      </c>
      <c r="N563">
        <v>3220000</v>
      </c>
      <c r="O563">
        <v>0.38</v>
      </c>
    </row>
    <row r="564" spans="1:18">
      <c r="A564" s="24">
        <v>404104020076</v>
      </c>
      <c r="B564">
        <v>2014</v>
      </c>
      <c r="C564">
        <v>209220000</v>
      </c>
      <c r="D564">
        <v>202550000</v>
      </c>
      <c r="E564">
        <v>3.19</v>
      </c>
      <c r="F564">
        <v>2.31</v>
      </c>
      <c r="G564">
        <v>1.84</v>
      </c>
      <c r="H564">
        <v>11.83</v>
      </c>
      <c r="I564">
        <v>14.68</v>
      </c>
      <c r="J564">
        <v>4.72</v>
      </c>
      <c r="K564">
        <v>1.4</v>
      </c>
      <c r="M564">
        <v>45</v>
      </c>
      <c r="N564">
        <v>660000</v>
      </c>
      <c r="O564">
        <v>0.22</v>
      </c>
    </row>
    <row r="565" spans="1:18">
      <c r="A565" s="24">
        <v>404104020076</v>
      </c>
      <c r="B565">
        <v>2013</v>
      </c>
      <c r="C565">
        <v>191040000</v>
      </c>
      <c r="D565">
        <v>184760000</v>
      </c>
      <c r="E565">
        <v>3.28</v>
      </c>
      <c r="F565">
        <v>2.36</v>
      </c>
      <c r="G565">
        <v>2.06</v>
      </c>
      <c r="H565">
        <v>13.58</v>
      </c>
      <c r="I565">
        <v>17.41</v>
      </c>
      <c r="J565">
        <v>4.12</v>
      </c>
      <c r="K565">
        <v>1.37</v>
      </c>
      <c r="M565">
        <v>45</v>
      </c>
      <c r="O565">
        <v>0.24</v>
      </c>
    </row>
    <row r="566" spans="1:18">
      <c r="A566" s="24">
        <v>302672020077</v>
      </c>
      <c r="B566">
        <v>2015</v>
      </c>
      <c r="C566">
        <v>110450000</v>
      </c>
      <c r="D566">
        <v>13700000</v>
      </c>
      <c r="E566">
        <v>8.77</v>
      </c>
      <c r="F566">
        <v>9.27</v>
      </c>
      <c r="G566">
        <v>5.8</v>
      </c>
      <c r="H566">
        <v>13.46</v>
      </c>
      <c r="I566">
        <v>10.43</v>
      </c>
      <c r="J566">
        <v>3.79</v>
      </c>
      <c r="K566">
        <v>1.44</v>
      </c>
      <c r="M566">
        <v>159</v>
      </c>
      <c r="N566">
        <v>-390000</v>
      </c>
      <c r="O566">
        <v>0.28000000000000003</v>
      </c>
    </row>
    <row r="567" spans="1:18">
      <c r="A567" s="24">
        <v>302672020077</v>
      </c>
      <c r="B567">
        <v>2014</v>
      </c>
      <c r="C567">
        <v>127000000</v>
      </c>
      <c r="D567">
        <v>116160000</v>
      </c>
      <c r="E567">
        <v>7.22</v>
      </c>
      <c r="F567">
        <v>8.5399999999999991</v>
      </c>
      <c r="G567">
        <v>5.69</v>
      </c>
      <c r="H567">
        <v>12.82</v>
      </c>
      <c r="I567">
        <v>10.3</v>
      </c>
      <c r="J567">
        <v>4.29</v>
      </c>
      <c r="K567">
        <v>1.84</v>
      </c>
      <c r="M567">
        <v>158</v>
      </c>
      <c r="N567">
        <v>1660000</v>
      </c>
      <c r="O567">
        <v>0.23</v>
      </c>
    </row>
    <row r="568" spans="1:18">
      <c r="A568" s="24">
        <v>302672020077</v>
      </c>
      <c r="B568">
        <v>2013</v>
      </c>
      <c r="C568">
        <v>110450000</v>
      </c>
      <c r="D568">
        <v>101120000</v>
      </c>
      <c r="E568">
        <v>6.21</v>
      </c>
      <c r="F568">
        <v>8.4499999999999993</v>
      </c>
      <c r="G568">
        <v>5.62</v>
      </c>
      <c r="H568">
        <v>12.57</v>
      </c>
      <c r="I568">
        <v>9.82</v>
      </c>
      <c r="J568">
        <v>3.74</v>
      </c>
      <c r="K568">
        <v>1.75</v>
      </c>
      <c r="M568">
        <v>169</v>
      </c>
      <c r="O568">
        <v>0.26</v>
      </c>
    </row>
    <row r="569" spans="1:18">
      <c r="A569" s="24">
        <v>408786020078</v>
      </c>
      <c r="B569">
        <v>2015</v>
      </c>
      <c r="C569">
        <v>287000000</v>
      </c>
      <c r="D569">
        <v>142650000</v>
      </c>
      <c r="E569">
        <v>50.3</v>
      </c>
      <c r="G569">
        <v>43.49</v>
      </c>
      <c r="H569">
        <v>58.45</v>
      </c>
      <c r="I569">
        <v>158.49</v>
      </c>
      <c r="J569">
        <v>1.1499999999999999</v>
      </c>
      <c r="K569">
        <v>0.21</v>
      </c>
      <c r="M569">
        <v>320</v>
      </c>
      <c r="O569">
        <v>1.27</v>
      </c>
    </row>
    <row r="570" spans="1:18">
      <c r="A570" s="24">
        <v>207547010101</v>
      </c>
      <c r="B570" s="125">
        <v>2014</v>
      </c>
      <c r="C570" s="126">
        <v>37000000</v>
      </c>
      <c r="D570" s="126">
        <v>32500000</v>
      </c>
      <c r="E570" s="126">
        <v>12.16</v>
      </c>
      <c r="F570" s="126">
        <v>8.51</v>
      </c>
      <c r="G570" s="126">
        <v>5.86</v>
      </c>
      <c r="H570" s="126">
        <v>17.29</v>
      </c>
      <c r="I570" s="126">
        <v>22.72</v>
      </c>
      <c r="J570" s="126">
        <v>4.0199999999999996</v>
      </c>
      <c r="K570" s="126">
        <v>1.85</v>
      </c>
      <c r="L570" s="126">
        <v>0.32</v>
      </c>
      <c r="M570" s="126">
        <v>100</v>
      </c>
      <c r="N570" s="126">
        <v>2150000</v>
      </c>
      <c r="O570" s="126">
        <v>0.31</v>
      </c>
      <c r="P570" s="126">
        <v>4.4800000000000004</v>
      </c>
      <c r="Q570" s="4" t="s">
        <v>346</v>
      </c>
      <c r="R570" s="4" t="s">
        <v>346</v>
      </c>
    </row>
    <row r="571" spans="1:18">
      <c r="A571" s="24">
        <v>207547010101</v>
      </c>
      <c r="B571">
        <v>2013</v>
      </c>
      <c r="C571" s="107">
        <v>36800000</v>
      </c>
      <c r="D571" s="107">
        <v>31280000</v>
      </c>
      <c r="E571" s="107">
        <v>15</v>
      </c>
      <c r="F571" s="107">
        <v>12.01</v>
      </c>
      <c r="G571" s="107">
        <v>10.19</v>
      </c>
      <c r="H571" s="107">
        <v>31.88</v>
      </c>
      <c r="I571" s="107">
        <v>40.49</v>
      </c>
      <c r="J571" s="107">
        <v>4.5999999999999996</v>
      </c>
      <c r="K571" s="107">
        <v>2.2000000000000002</v>
      </c>
      <c r="L571" s="107">
        <v>0.37</v>
      </c>
      <c r="M571" s="107">
        <v>100</v>
      </c>
      <c r="N571" s="107">
        <v>4280000</v>
      </c>
      <c r="O571" s="107">
        <v>0.27</v>
      </c>
      <c r="P571" s="107">
        <v>9.11</v>
      </c>
      <c r="Q571" s="4" t="s">
        <v>346</v>
      </c>
      <c r="R571" s="4" t="s">
        <v>346</v>
      </c>
    </row>
    <row r="572" spans="1:18">
      <c r="A572" s="24">
        <v>207547010101</v>
      </c>
      <c r="B572">
        <v>2012</v>
      </c>
      <c r="C572" s="107">
        <v>32000000</v>
      </c>
      <c r="D572" s="107">
        <v>26780000</v>
      </c>
      <c r="E572" s="107">
        <v>16.309999999999999</v>
      </c>
      <c r="F572" s="107">
        <v>12.99</v>
      </c>
      <c r="G572" s="107">
        <v>10.98</v>
      </c>
      <c r="H572" s="107">
        <v>27.41</v>
      </c>
      <c r="I572" s="107">
        <v>38.97</v>
      </c>
      <c r="J572" s="107">
        <v>3.15</v>
      </c>
      <c r="K572" s="107">
        <v>1.33</v>
      </c>
      <c r="L572" s="107">
        <v>0.13</v>
      </c>
      <c r="M572" s="107">
        <v>105</v>
      </c>
      <c r="N572" s="107">
        <v>150000</v>
      </c>
      <c r="O572" s="107">
        <v>0.33</v>
      </c>
      <c r="P572" s="107">
        <v>3.35</v>
      </c>
      <c r="Q572" s="4" t="s">
        <v>346</v>
      </c>
      <c r="R572" s="4" t="s">
        <v>346</v>
      </c>
    </row>
    <row r="573" spans="1:18">
      <c r="A573" s="24">
        <v>207547010101</v>
      </c>
      <c r="B573" s="32">
        <v>2011</v>
      </c>
      <c r="C573" s="107">
        <v>22000000</v>
      </c>
      <c r="D573" s="107">
        <v>18300000</v>
      </c>
      <c r="E573" s="107">
        <v>16.8</v>
      </c>
      <c r="F573" s="107">
        <v>12.6</v>
      </c>
      <c r="G573" s="107">
        <v>10.89</v>
      </c>
      <c r="H573" s="107">
        <v>24.19</v>
      </c>
      <c r="I573" s="107">
        <v>34.21</v>
      </c>
      <c r="J573" s="107">
        <v>3.93</v>
      </c>
      <c r="K573" s="107">
        <v>1.37</v>
      </c>
      <c r="L573" s="107">
        <v>0.24</v>
      </c>
      <c r="M573" s="107">
        <v>68</v>
      </c>
      <c r="N573" s="4" t="s">
        <v>346</v>
      </c>
      <c r="O573" s="107">
        <v>0.28999999999999998</v>
      </c>
      <c r="P573" s="127" t="s">
        <v>346</v>
      </c>
      <c r="Q573" s="4" t="s">
        <v>346</v>
      </c>
      <c r="R573" s="4" t="s">
        <v>346</v>
      </c>
    </row>
    <row r="574" spans="1:18">
      <c r="A574" s="24">
        <v>302672010102</v>
      </c>
      <c r="B574" s="32">
        <v>2014</v>
      </c>
      <c r="C574" s="107">
        <v>53040000</v>
      </c>
      <c r="D574" s="107">
        <v>43500000</v>
      </c>
      <c r="E574" s="107">
        <v>17.989999999999998</v>
      </c>
      <c r="F574" s="107">
        <v>16.97</v>
      </c>
      <c r="G574" s="107">
        <v>16.100000000000001</v>
      </c>
      <c r="H574" s="107">
        <v>29.89</v>
      </c>
      <c r="I574" s="107">
        <v>37.44</v>
      </c>
      <c r="J574" s="107">
        <v>3</v>
      </c>
      <c r="K574" s="107">
        <v>1.1399999999999999</v>
      </c>
      <c r="L574" s="127" t="s">
        <v>346</v>
      </c>
      <c r="M574" s="107">
        <v>108</v>
      </c>
      <c r="N574" s="107">
        <v>7080000</v>
      </c>
      <c r="O574" s="107">
        <v>0.24</v>
      </c>
      <c r="P574" s="107">
        <v>11.39</v>
      </c>
      <c r="Q574" s="4" t="s">
        <v>346</v>
      </c>
      <c r="R574" s="4" t="s">
        <v>346</v>
      </c>
    </row>
    <row r="575" spans="1:18">
      <c r="A575" s="24">
        <v>302672010102</v>
      </c>
      <c r="B575">
        <v>2013</v>
      </c>
      <c r="C575" s="107">
        <v>44200000</v>
      </c>
      <c r="D575" s="107">
        <v>35340000</v>
      </c>
      <c r="E575" s="107">
        <v>20.05</v>
      </c>
      <c r="F575" s="107">
        <v>19.309999999999999</v>
      </c>
      <c r="G575" s="107">
        <v>18.010000000000002</v>
      </c>
      <c r="H575" s="107">
        <v>39.76</v>
      </c>
      <c r="I575" s="107">
        <v>55.78</v>
      </c>
      <c r="J575" s="107">
        <v>2.6</v>
      </c>
      <c r="K575" s="107">
        <v>1.06</v>
      </c>
      <c r="L575" s="127" t="s">
        <v>346</v>
      </c>
      <c r="M575" s="107">
        <v>115</v>
      </c>
      <c r="N575" s="107">
        <v>7370000</v>
      </c>
      <c r="O575" s="107">
        <v>0.39</v>
      </c>
      <c r="P575" s="107">
        <v>12.76</v>
      </c>
      <c r="Q575" s="4" t="s">
        <v>346</v>
      </c>
      <c r="R575" s="4" t="s">
        <v>346</v>
      </c>
    </row>
    <row r="576" spans="1:18">
      <c r="A576" s="24">
        <v>302672010102</v>
      </c>
      <c r="B576">
        <v>2012</v>
      </c>
      <c r="C576" s="107">
        <v>42000000</v>
      </c>
      <c r="D576" s="107">
        <v>33640000</v>
      </c>
      <c r="E576" s="107">
        <v>19.899999999999999</v>
      </c>
      <c r="F576" s="107">
        <v>19.190000000000001</v>
      </c>
      <c r="G576" s="107">
        <v>18</v>
      </c>
      <c r="H576" s="107">
        <v>42.43</v>
      </c>
      <c r="I576" s="107">
        <v>42</v>
      </c>
      <c r="J576" s="107">
        <v>52.67</v>
      </c>
      <c r="K576" s="107">
        <v>21.08</v>
      </c>
      <c r="L576" s="127" t="s">
        <v>346</v>
      </c>
      <c r="M576" s="107">
        <v>57</v>
      </c>
      <c r="N576" s="127" t="s">
        <v>346</v>
      </c>
      <c r="O576" s="107">
        <v>0</v>
      </c>
      <c r="P576" s="127" t="s">
        <v>346</v>
      </c>
      <c r="Q576" s="4" t="s">
        <v>346</v>
      </c>
      <c r="R576" s="4" t="s">
        <v>346</v>
      </c>
    </row>
    <row r="577" spans="1:18">
      <c r="A577" s="24">
        <v>302616020103</v>
      </c>
      <c r="B577">
        <v>2014</v>
      </c>
      <c r="C577" s="107">
        <v>129590000</v>
      </c>
      <c r="D577" s="107">
        <v>99280000</v>
      </c>
      <c r="E577" s="107">
        <v>23.39</v>
      </c>
      <c r="F577" s="107">
        <v>20.12</v>
      </c>
      <c r="G577" s="107">
        <v>18.850000000000001</v>
      </c>
      <c r="H577" s="107">
        <v>51.71</v>
      </c>
      <c r="I577" s="107">
        <v>53.12</v>
      </c>
      <c r="J577" s="107">
        <v>3.71</v>
      </c>
      <c r="K577" s="107">
        <v>2.0699999999999998</v>
      </c>
      <c r="L577" s="127" t="s">
        <v>346</v>
      </c>
      <c r="M577" s="107">
        <v>96</v>
      </c>
      <c r="N577" s="107">
        <v>18320000</v>
      </c>
      <c r="O577" s="107">
        <v>0.11</v>
      </c>
      <c r="P577" s="127" t="s">
        <v>346</v>
      </c>
      <c r="Q577" s="4" t="s">
        <v>346</v>
      </c>
      <c r="R577" s="4" t="s">
        <v>346</v>
      </c>
    </row>
    <row r="578" spans="1:18">
      <c r="A578" s="24">
        <v>302616020103</v>
      </c>
      <c r="B578">
        <v>2013</v>
      </c>
      <c r="C578" s="107">
        <v>49800000</v>
      </c>
      <c r="D578" s="107">
        <v>27540000</v>
      </c>
      <c r="E578" s="107">
        <v>44.7</v>
      </c>
      <c r="F578" s="107">
        <v>37.74</v>
      </c>
      <c r="G578" s="107">
        <v>35.450000000000003</v>
      </c>
      <c r="H578" s="107">
        <v>51.95</v>
      </c>
      <c r="I578" s="107">
        <v>48.84</v>
      </c>
      <c r="J578" s="107">
        <v>3.69</v>
      </c>
      <c r="K578" s="107">
        <v>0.17</v>
      </c>
      <c r="L578" s="127" t="s">
        <v>346</v>
      </c>
      <c r="M578" s="107">
        <v>252</v>
      </c>
      <c r="N578" s="107">
        <v>18850000</v>
      </c>
      <c r="O578" s="107">
        <v>0.12</v>
      </c>
      <c r="P578" s="127" t="s">
        <v>346</v>
      </c>
      <c r="Q578" s="4" t="s">
        <v>346</v>
      </c>
      <c r="R578" s="4" t="s">
        <v>346</v>
      </c>
    </row>
    <row r="579" spans="1:18">
      <c r="A579" s="24">
        <v>302616020103</v>
      </c>
      <c r="B579" s="32">
        <v>2012</v>
      </c>
      <c r="C579" s="107">
        <v>65520000</v>
      </c>
      <c r="D579" s="107">
        <v>55310000</v>
      </c>
      <c r="E579" s="107">
        <v>15.59</v>
      </c>
      <c r="F579" s="107">
        <v>10.48</v>
      </c>
      <c r="G579" s="107">
        <v>10.43</v>
      </c>
      <c r="H579" s="107">
        <v>49.81</v>
      </c>
      <c r="I579" s="107">
        <v>39.49</v>
      </c>
      <c r="J579" s="107">
        <v>14.3</v>
      </c>
      <c r="K579" s="107">
        <v>1.07</v>
      </c>
      <c r="L579" s="127" t="s">
        <v>346</v>
      </c>
      <c r="M579" s="107">
        <v>112</v>
      </c>
      <c r="N579" s="107">
        <v>6870000</v>
      </c>
      <c r="O579" s="4" t="s">
        <v>346</v>
      </c>
      <c r="P579" s="127" t="s">
        <v>346</v>
      </c>
      <c r="Q579" s="4" t="s">
        <v>346</v>
      </c>
      <c r="R579" s="4" t="s">
        <v>346</v>
      </c>
    </row>
    <row r="580" spans="1:18">
      <c r="A580" s="24">
        <v>201510020104</v>
      </c>
      <c r="B580" s="32">
        <v>2014</v>
      </c>
      <c r="C580" s="107">
        <v>41460000</v>
      </c>
      <c r="D580" s="107">
        <v>33480000</v>
      </c>
      <c r="E580" s="107">
        <v>19.23</v>
      </c>
      <c r="F580" s="107">
        <v>13.61</v>
      </c>
      <c r="G580" s="107">
        <v>11.58</v>
      </c>
      <c r="H580" s="107">
        <v>11.92</v>
      </c>
      <c r="I580" s="107">
        <v>16.48</v>
      </c>
      <c r="J580" s="107">
        <v>3.57</v>
      </c>
      <c r="K580" s="107">
        <v>2.3199999999999998</v>
      </c>
      <c r="L580" s="127" t="s">
        <v>346</v>
      </c>
      <c r="M580" s="107">
        <v>309</v>
      </c>
      <c r="N580" s="107">
        <v>4.13</v>
      </c>
      <c r="O580" s="107">
        <v>0.34</v>
      </c>
      <c r="P580" s="107">
        <v>6.71</v>
      </c>
      <c r="Q580" s="107">
        <v>216</v>
      </c>
      <c r="R580" s="107">
        <v>152</v>
      </c>
    </row>
    <row r="581" spans="1:18">
      <c r="A581" s="24">
        <v>201510020104</v>
      </c>
      <c r="B581">
        <v>2013</v>
      </c>
      <c r="C581" s="107">
        <v>31890000</v>
      </c>
      <c r="D581" s="107">
        <v>27150000</v>
      </c>
      <c r="E581" s="107">
        <v>14.89</v>
      </c>
      <c r="F581" s="107">
        <v>9.36</v>
      </c>
      <c r="G581" s="107">
        <v>7.28</v>
      </c>
      <c r="H581" s="107">
        <v>7.01</v>
      </c>
      <c r="I581" s="107">
        <v>9.09</v>
      </c>
      <c r="J581" s="107">
        <v>4.3</v>
      </c>
      <c r="K581" s="107">
        <v>2.9</v>
      </c>
      <c r="L581" s="127" t="s">
        <v>346</v>
      </c>
      <c r="M581" s="107">
        <v>340</v>
      </c>
      <c r="N581" s="107">
        <v>2240000</v>
      </c>
      <c r="O581" s="107">
        <v>0.15</v>
      </c>
      <c r="P581" s="107">
        <v>4.5</v>
      </c>
      <c r="Q581" s="107">
        <v>237</v>
      </c>
      <c r="R581" s="107">
        <v>142</v>
      </c>
    </row>
    <row r="582" spans="1:18">
      <c r="A582" s="24">
        <v>201510020104</v>
      </c>
      <c r="B582">
        <v>2012</v>
      </c>
      <c r="C582" s="107">
        <v>28990000</v>
      </c>
      <c r="D582" s="107">
        <v>24940000</v>
      </c>
      <c r="E582" s="107">
        <v>14</v>
      </c>
      <c r="F582" s="107">
        <v>8.58</v>
      </c>
      <c r="G582" s="107">
        <v>5.32</v>
      </c>
      <c r="H582" s="107">
        <v>4.6900000000000004</v>
      </c>
      <c r="I582" s="107">
        <v>6.48</v>
      </c>
      <c r="J582" s="107">
        <v>3.56</v>
      </c>
      <c r="K582" s="107">
        <v>2.37</v>
      </c>
      <c r="L582" s="127" t="s">
        <v>346</v>
      </c>
      <c r="M582" s="107">
        <v>191</v>
      </c>
      <c r="N582" s="127" t="s">
        <v>346</v>
      </c>
      <c r="O582" s="107">
        <v>0.28999999999999998</v>
      </c>
      <c r="P582" s="107">
        <v>2.63</v>
      </c>
      <c r="Q582" s="107">
        <v>251</v>
      </c>
      <c r="R582" s="107">
        <v>158</v>
      </c>
    </row>
    <row r="583" spans="1:18">
      <c r="A583" s="24">
        <v>207507020105</v>
      </c>
      <c r="B583" s="32">
        <v>2014</v>
      </c>
      <c r="C583" s="107">
        <v>220500000</v>
      </c>
      <c r="D583" s="107">
        <v>210850000</v>
      </c>
      <c r="E583" s="107">
        <v>4.38</v>
      </c>
      <c r="F583" s="107">
        <v>4.0999999999999996</v>
      </c>
      <c r="G583" s="107">
        <v>3.2</v>
      </c>
      <c r="H583" s="107">
        <v>15.61</v>
      </c>
      <c r="I583" s="107">
        <v>28.18</v>
      </c>
      <c r="J583" s="107">
        <v>2.17</v>
      </c>
      <c r="K583" s="107">
        <v>1.21</v>
      </c>
      <c r="L583" s="127" t="s">
        <v>346</v>
      </c>
      <c r="M583" s="107">
        <v>62</v>
      </c>
      <c r="N583" s="107">
        <v>80000</v>
      </c>
      <c r="O583" s="107">
        <v>0.8</v>
      </c>
      <c r="P583" s="127" t="s">
        <v>346</v>
      </c>
      <c r="Q583" s="4" t="s">
        <v>346</v>
      </c>
      <c r="R583" s="4" t="s">
        <v>346</v>
      </c>
    </row>
    <row r="584" spans="1:18">
      <c r="A584" s="24">
        <v>207507020105</v>
      </c>
      <c r="B584">
        <v>2013</v>
      </c>
      <c r="C584" s="107">
        <v>210000000</v>
      </c>
      <c r="D584" s="107">
        <v>201150000</v>
      </c>
      <c r="E584" s="107">
        <v>4.22</v>
      </c>
      <c r="F584" s="107">
        <v>3.92</v>
      </c>
      <c r="G584" s="107">
        <v>3.35</v>
      </c>
      <c r="H584" s="107">
        <v>20.27</v>
      </c>
      <c r="I584" s="107">
        <v>28.3</v>
      </c>
      <c r="J584" s="107">
        <v>3.48</v>
      </c>
      <c r="K584" s="107">
        <v>1.8</v>
      </c>
      <c r="L584" s="127" t="s">
        <v>346</v>
      </c>
      <c r="M584" s="107">
        <v>52</v>
      </c>
      <c r="N584" s="107">
        <v>2240000</v>
      </c>
      <c r="O584" s="107">
        <v>0.39</v>
      </c>
      <c r="P584" s="127" t="s">
        <v>346</v>
      </c>
      <c r="Q584" s="4" t="s">
        <v>346</v>
      </c>
      <c r="R584" s="4" t="s">
        <v>346</v>
      </c>
    </row>
    <row r="585" spans="1:18">
      <c r="A585" s="24">
        <v>207507020105</v>
      </c>
      <c r="B585" s="32">
        <v>2012</v>
      </c>
      <c r="C585" s="107">
        <v>200000000</v>
      </c>
      <c r="D585" s="107">
        <v>192000000</v>
      </c>
      <c r="E585" s="107">
        <v>4</v>
      </c>
      <c r="F585" s="107">
        <v>3.69</v>
      </c>
      <c r="G585" s="107">
        <v>3.09</v>
      </c>
      <c r="H585" s="107">
        <v>21.53</v>
      </c>
      <c r="I585" s="107">
        <v>25.75</v>
      </c>
      <c r="J585" s="107">
        <v>6</v>
      </c>
      <c r="K585" s="107">
        <v>3.34</v>
      </c>
      <c r="L585" s="127" t="s">
        <v>346</v>
      </c>
      <c r="M585" s="107">
        <v>49</v>
      </c>
      <c r="N585" s="127" t="s">
        <v>346</v>
      </c>
      <c r="O585" s="127" t="s">
        <v>346</v>
      </c>
      <c r="P585" s="127" t="s">
        <v>346</v>
      </c>
      <c r="Q585" s="4" t="s">
        <v>346</v>
      </c>
      <c r="R585" s="4" t="s">
        <v>346</v>
      </c>
    </row>
    <row r="586" spans="1:18">
      <c r="A586" s="24">
        <v>306768020106</v>
      </c>
      <c r="B586" s="32">
        <v>2014</v>
      </c>
      <c r="C586" s="107">
        <v>80000000</v>
      </c>
      <c r="D586" s="107">
        <v>72000000</v>
      </c>
      <c r="E586" s="107">
        <v>10</v>
      </c>
      <c r="F586" s="107">
        <v>8.0299999999999994</v>
      </c>
      <c r="G586" s="107">
        <v>5.78</v>
      </c>
      <c r="H586" s="107">
        <v>3.61</v>
      </c>
      <c r="I586" s="107">
        <v>3.93</v>
      </c>
      <c r="J586" s="107">
        <v>2.2999999999999998</v>
      </c>
      <c r="K586" s="107">
        <v>1.0900000000000001</v>
      </c>
      <c r="L586" s="127" t="s">
        <v>346</v>
      </c>
      <c r="M586" s="107">
        <v>99</v>
      </c>
      <c r="N586" s="107">
        <v>6470000</v>
      </c>
      <c r="O586" s="107">
        <v>0.09</v>
      </c>
      <c r="P586" s="107">
        <v>3.5</v>
      </c>
      <c r="Q586" s="4" t="s">
        <v>346</v>
      </c>
      <c r="R586" s="4" t="s">
        <v>346</v>
      </c>
    </row>
    <row r="587" spans="1:18">
      <c r="A587" s="24">
        <v>306768020106</v>
      </c>
      <c r="B587">
        <v>2013</v>
      </c>
      <c r="C587" s="107">
        <v>80000000</v>
      </c>
      <c r="D587" s="107">
        <v>72000000</v>
      </c>
      <c r="E587" s="107">
        <v>10</v>
      </c>
      <c r="F587" s="107">
        <v>8.3800000000000008</v>
      </c>
      <c r="G587" s="107">
        <v>6.03</v>
      </c>
      <c r="H587" s="107">
        <v>3.76</v>
      </c>
      <c r="I587" s="107">
        <v>3.81</v>
      </c>
      <c r="J587" s="107">
        <v>2.2999999999999998</v>
      </c>
      <c r="K587" s="107">
        <v>1.0900000000000001</v>
      </c>
      <c r="L587" s="127" t="s">
        <v>346</v>
      </c>
      <c r="M587" s="107">
        <v>91</v>
      </c>
      <c r="N587" s="107">
        <v>3370000</v>
      </c>
      <c r="O587" s="107">
        <v>0.09</v>
      </c>
      <c r="P587" s="107">
        <v>1.82</v>
      </c>
      <c r="Q587" s="4" t="s">
        <v>346</v>
      </c>
      <c r="R587" s="4" t="s">
        <v>346</v>
      </c>
    </row>
    <row r="588" spans="1:18">
      <c r="A588" s="24">
        <v>306768020106</v>
      </c>
      <c r="B588">
        <v>2012</v>
      </c>
      <c r="C588" s="107">
        <v>55000000</v>
      </c>
      <c r="D588" s="107">
        <v>49500000</v>
      </c>
      <c r="E588" s="107">
        <v>10</v>
      </c>
      <c r="F588" s="107">
        <v>7.82</v>
      </c>
      <c r="G588" s="107">
        <v>5.85</v>
      </c>
      <c r="H588" s="107">
        <v>3.05</v>
      </c>
      <c r="I588" s="107">
        <v>3.08</v>
      </c>
      <c r="J588" s="107">
        <v>3.17</v>
      </c>
      <c r="K588" s="107">
        <v>1.56</v>
      </c>
      <c r="L588" s="127" t="s">
        <v>346</v>
      </c>
      <c r="M588" s="107">
        <v>106</v>
      </c>
      <c r="N588" s="107">
        <v>270000</v>
      </c>
      <c r="O588" s="107">
        <v>0.06</v>
      </c>
      <c r="P588" s="107">
        <v>0.26</v>
      </c>
      <c r="Q588" s="4" t="s">
        <v>346</v>
      </c>
      <c r="R588" s="4" t="s">
        <v>346</v>
      </c>
    </row>
    <row r="589" spans="1:18">
      <c r="A589" s="24">
        <v>306768020106</v>
      </c>
      <c r="B589" s="32">
        <v>2011</v>
      </c>
      <c r="C589" s="107">
        <v>50000000</v>
      </c>
      <c r="D589" s="107">
        <v>45000000</v>
      </c>
      <c r="E589" s="107">
        <v>10</v>
      </c>
      <c r="F589" s="107">
        <v>8</v>
      </c>
      <c r="G589" s="107">
        <v>7.95</v>
      </c>
      <c r="H589" s="107">
        <v>4.26</v>
      </c>
      <c r="I589" s="107">
        <v>4.24</v>
      </c>
      <c r="J589" s="107">
        <v>8.75</v>
      </c>
      <c r="K589" s="107">
        <v>4.25</v>
      </c>
      <c r="L589" s="127" t="s">
        <v>346</v>
      </c>
      <c r="M589" s="107">
        <v>101</v>
      </c>
      <c r="N589" s="127" t="s">
        <v>346</v>
      </c>
      <c r="O589" s="127" t="s">
        <v>346</v>
      </c>
      <c r="P589" s="127" t="s">
        <v>346</v>
      </c>
      <c r="Q589" s="4" t="s">
        <v>346</v>
      </c>
      <c r="R589" s="4" t="s">
        <v>346</v>
      </c>
    </row>
    <row r="590" spans="1:18">
      <c r="A590" s="24">
        <v>609162020107</v>
      </c>
      <c r="B590" s="32">
        <v>2014</v>
      </c>
      <c r="C590" s="107">
        <v>36670000</v>
      </c>
      <c r="D590" s="107">
        <v>28200000</v>
      </c>
      <c r="E590" s="107">
        <v>23.1</v>
      </c>
      <c r="F590" s="107">
        <v>19.28</v>
      </c>
      <c r="G590" s="107">
        <v>11.1</v>
      </c>
      <c r="H590" s="107">
        <v>3.17</v>
      </c>
      <c r="I590" s="107">
        <v>3.69</v>
      </c>
      <c r="J590" s="107">
        <v>2</v>
      </c>
      <c r="K590" s="107">
        <v>0.18</v>
      </c>
      <c r="L590" s="127" t="s">
        <v>346</v>
      </c>
      <c r="M590" s="107">
        <v>435</v>
      </c>
      <c r="N590" s="107">
        <v>4310000</v>
      </c>
      <c r="O590" s="107">
        <v>0.8</v>
      </c>
      <c r="P590" s="107">
        <v>1.44</v>
      </c>
      <c r="Q590" s="4" t="s">
        <v>346</v>
      </c>
      <c r="R590" s="4" t="s">
        <v>346</v>
      </c>
    </row>
    <row r="591" spans="1:18">
      <c r="A591" s="24">
        <v>609162020107</v>
      </c>
      <c r="B591">
        <v>2013</v>
      </c>
      <c r="C591" s="107">
        <v>32800000</v>
      </c>
      <c r="D591" s="107">
        <v>25600000</v>
      </c>
      <c r="E591" s="107">
        <v>21.95</v>
      </c>
      <c r="F591" s="107">
        <v>18.29</v>
      </c>
      <c r="G591" s="107">
        <v>10.06</v>
      </c>
      <c r="H591" s="107">
        <v>2.62</v>
      </c>
      <c r="I591" s="107">
        <v>2.98</v>
      </c>
      <c r="J591" s="107">
        <v>2.12</v>
      </c>
      <c r="K591" s="107">
        <v>0.19</v>
      </c>
      <c r="L591" s="127" t="s">
        <v>346</v>
      </c>
      <c r="M591" s="107">
        <v>448</v>
      </c>
      <c r="N591" s="107">
        <v>3820000</v>
      </c>
      <c r="O591" s="107">
        <v>0.39</v>
      </c>
      <c r="P591" s="107">
        <v>1.41</v>
      </c>
      <c r="Q591" s="4" t="s">
        <v>346</v>
      </c>
      <c r="R591" s="4" t="s">
        <v>346</v>
      </c>
    </row>
    <row r="592" spans="1:18">
      <c r="A592" s="24">
        <v>609162020107</v>
      </c>
      <c r="B592">
        <v>2012</v>
      </c>
      <c r="C592" s="107">
        <v>32000000</v>
      </c>
      <c r="D592" s="107">
        <v>25100000</v>
      </c>
      <c r="E592" s="107">
        <v>21.56</v>
      </c>
      <c r="F592" s="107">
        <v>12.81</v>
      </c>
      <c r="G592" s="107">
        <v>10</v>
      </c>
      <c r="H592" s="107">
        <v>5.1100000000000003</v>
      </c>
      <c r="I592" s="107">
        <v>5.74</v>
      </c>
      <c r="J592" s="107">
        <v>2.4700000000000002</v>
      </c>
      <c r="K592" s="107">
        <v>0.28999999999999998</v>
      </c>
      <c r="L592" s="127" t="s">
        <v>346</v>
      </c>
      <c r="M592" s="107">
        <v>208</v>
      </c>
      <c r="N592" s="107">
        <v>4100000</v>
      </c>
      <c r="O592" s="127" t="s">
        <v>346</v>
      </c>
      <c r="P592" s="127" t="s">
        <v>346</v>
      </c>
      <c r="Q592" s="4" t="s">
        <v>346</v>
      </c>
      <c r="R592" s="4" t="s">
        <v>346</v>
      </c>
    </row>
    <row r="593" spans="1:18">
      <c r="A593" s="24">
        <v>302665020108</v>
      </c>
      <c r="B593" s="32">
        <v>2014</v>
      </c>
      <c r="C593" s="107">
        <v>77150000</v>
      </c>
      <c r="D593" s="107">
        <v>58230000</v>
      </c>
      <c r="E593" s="107">
        <v>24.53</v>
      </c>
      <c r="F593" s="107">
        <v>16.48</v>
      </c>
      <c r="G593" s="107">
        <v>15.68</v>
      </c>
      <c r="H593" s="107">
        <v>17.84</v>
      </c>
      <c r="I593" s="107">
        <v>19.91</v>
      </c>
      <c r="J593" s="107">
        <v>6.82</v>
      </c>
      <c r="K593" s="107">
        <v>3.52</v>
      </c>
      <c r="L593" s="127" t="s">
        <v>346</v>
      </c>
      <c r="M593" s="107">
        <v>148</v>
      </c>
      <c r="N593" s="107">
        <v>1350000</v>
      </c>
      <c r="O593" s="107">
        <v>7.0000000000000007E-2</v>
      </c>
      <c r="P593" s="127" t="s">
        <v>346</v>
      </c>
      <c r="Q593" s="4" t="s">
        <v>346</v>
      </c>
      <c r="R593" s="4" t="s">
        <v>346</v>
      </c>
    </row>
    <row r="594" spans="1:18">
      <c r="A594" s="24">
        <v>302665020108</v>
      </c>
      <c r="B594">
        <v>2013</v>
      </c>
      <c r="C594" s="107">
        <v>63240000</v>
      </c>
      <c r="D594" s="107">
        <v>47220000</v>
      </c>
      <c r="E594" s="107">
        <v>25.33</v>
      </c>
      <c r="F594" s="107">
        <v>16.48</v>
      </c>
      <c r="G594" s="107">
        <v>15.68</v>
      </c>
      <c r="H594" s="107">
        <v>16.25</v>
      </c>
      <c r="I594" s="107">
        <v>19.52</v>
      </c>
      <c r="J594" s="107">
        <v>3.92</v>
      </c>
      <c r="K594" s="107">
        <v>1.93</v>
      </c>
      <c r="L594" s="127" t="s">
        <v>346</v>
      </c>
      <c r="M594" s="107">
        <v>130</v>
      </c>
      <c r="N594" s="107">
        <v>3930000</v>
      </c>
      <c r="O594" s="107">
        <v>0.1</v>
      </c>
      <c r="P594" s="127" t="s">
        <v>346</v>
      </c>
      <c r="Q594" s="4" t="s">
        <v>346</v>
      </c>
      <c r="R594" s="4" t="s">
        <v>346</v>
      </c>
    </row>
    <row r="595" spans="1:18">
      <c r="A595" s="24">
        <v>302665020108</v>
      </c>
      <c r="B595">
        <v>2012</v>
      </c>
      <c r="C595" s="107">
        <v>50590000</v>
      </c>
      <c r="D595" s="107">
        <v>36610000</v>
      </c>
      <c r="E595" s="107">
        <v>27.63</v>
      </c>
      <c r="F595" s="107">
        <v>18.48</v>
      </c>
      <c r="G595" s="107">
        <v>17.649999999999999</v>
      </c>
      <c r="H595" s="107">
        <v>17.260000000000002</v>
      </c>
      <c r="I595" s="107">
        <v>21.83</v>
      </c>
      <c r="J595" s="107">
        <v>2.88</v>
      </c>
      <c r="K595" s="107">
        <v>1.44</v>
      </c>
      <c r="L595" s="127" t="s">
        <v>346</v>
      </c>
      <c r="M595" s="107">
        <v>69</v>
      </c>
      <c r="N595" s="127" t="s">
        <v>346</v>
      </c>
      <c r="O595" s="107">
        <v>0.15</v>
      </c>
      <c r="P595" s="127" t="s">
        <v>346</v>
      </c>
      <c r="Q595" s="4" t="s">
        <v>346</v>
      </c>
      <c r="R595" s="4" t="s">
        <v>346</v>
      </c>
    </row>
    <row r="596" spans="1:18">
      <c r="A596" s="24">
        <v>100603020109</v>
      </c>
      <c r="B596" s="32">
        <v>2014</v>
      </c>
      <c r="C596" s="107">
        <v>96330000</v>
      </c>
      <c r="D596" s="107">
        <v>91210000</v>
      </c>
      <c r="E596" s="107">
        <v>5.32</v>
      </c>
      <c r="F596" s="127" t="s">
        <v>346</v>
      </c>
      <c r="G596" s="107">
        <v>3.66</v>
      </c>
      <c r="H596" s="107">
        <v>5.71</v>
      </c>
      <c r="I596" s="107">
        <v>29.79</v>
      </c>
      <c r="J596" s="107">
        <v>2.0099999999999998</v>
      </c>
      <c r="K596" s="107">
        <v>0.11</v>
      </c>
      <c r="L596" s="127" t="s">
        <v>346</v>
      </c>
      <c r="M596" s="107">
        <v>111</v>
      </c>
      <c r="N596" s="107">
        <v>2420000</v>
      </c>
      <c r="O596" s="107">
        <v>0.66</v>
      </c>
      <c r="P596" s="107">
        <v>2.2000000000000002</v>
      </c>
      <c r="Q596" s="4" t="s">
        <v>346</v>
      </c>
      <c r="R596" s="4" t="s">
        <v>346</v>
      </c>
    </row>
    <row r="597" spans="1:18">
      <c r="A597" s="24">
        <v>100603020109</v>
      </c>
      <c r="B597">
        <v>2013</v>
      </c>
      <c r="C597" s="107">
        <v>85000000</v>
      </c>
      <c r="D597" s="107">
        <v>80700000</v>
      </c>
      <c r="E597" s="107">
        <v>5.0599999999999996</v>
      </c>
      <c r="F597" s="127" t="s">
        <v>346</v>
      </c>
      <c r="G597" s="107">
        <v>3.41</v>
      </c>
      <c r="H597" s="107">
        <v>4.88</v>
      </c>
      <c r="I597" s="107">
        <v>39.729999999999997</v>
      </c>
      <c r="J597" s="107">
        <v>2.77</v>
      </c>
      <c r="K597" s="107">
        <v>0.14000000000000001</v>
      </c>
      <c r="L597" s="127" t="s">
        <v>346</v>
      </c>
      <c r="M597" s="107">
        <v>110</v>
      </c>
      <c r="N597" s="107">
        <v>-300000</v>
      </c>
      <c r="O597" s="107">
        <v>0.81</v>
      </c>
      <c r="P597" s="107">
        <v>-0.4</v>
      </c>
      <c r="Q597" s="4" t="s">
        <v>346</v>
      </c>
      <c r="R597" s="4" t="s">
        <v>346</v>
      </c>
    </row>
    <row r="598" spans="1:18">
      <c r="A598" s="24">
        <v>100603020109</v>
      </c>
      <c r="B598">
        <v>2012</v>
      </c>
      <c r="C598" s="107">
        <v>75000000</v>
      </c>
      <c r="D598" s="107">
        <v>71400000</v>
      </c>
      <c r="E598" s="107">
        <v>4.8</v>
      </c>
      <c r="F598" s="127" t="s">
        <v>346</v>
      </c>
      <c r="G598" s="107">
        <v>3.2</v>
      </c>
      <c r="H598" s="107">
        <v>4.3499999999999996</v>
      </c>
      <c r="I598" s="107">
        <v>54.55</v>
      </c>
      <c r="J598" s="107">
        <v>3.3</v>
      </c>
      <c r="K598" s="107">
        <v>0.16</v>
      </c>
      <c r="L598" s="127" t="s">
        <v>346</v>
      </c>
      <c r="M598" s="107">
        <v>115</v>
      </c>
      <c r="N598" s="107"/>
      <c r="O598" s="107">
        <v>0.89</v>
      </c>
      <c r="P598" s="127" t="s">
        <v>346</v>
      </c>
      <c r="Q598" s="4" t="s">
        <v>346</v>
      </c>
      <c r="R598" s="4" t="s">
        <v>346</v>
      </c>
    </row>
    <row r="599" spans="1:18">
      <c r="A599" s="24">
        <v>508134020110</v>
      </c>
      <c r="B599" s="32">
        <v>2014</v>
      </c>
      <c r="C599" s="107">
        <v>200000000</v>
      </c>
      <c r="D599" s="107">
        <v>194520000</v>
      </c>
      <c r="E599" s="107">
        <v>2.74</v>
      </c>
      <c r="F599" s="107">
        <v>1.74</v>
      </c>
      <c r="G599" s="107">
        <v>1.5</v>
      </c>
      <c r="H599" s="107">
        <v>1.74</v>
      </c>
      <c r="I599" s="107">
        <v>1.5</v>
      </c>
      <c r="J599" s="107">
        <v>3.58</v>
      </c>
      <c r="K599" s="107">
        <v>0.67</v>
      </c>
      <c r="L599" s="127" t="s">
        <v>346</v>
      </c>
      <c r="M599" s="107">
        <v>29</v>
      </c>
      <c r="N599" s="107">
        <v>-1600000</v>
      </c>
      <c r="O599" s="107">
        <v>0.17</v>
      </c>
      <c r="P599" s="107">
        <v>-4.04</v>
      </c>
      <c r="Q599" s="4" t="s">
        <v>346</v>
      </c>
      <c r="R599" s="4" t="s">
        <v>346</v>
      </c>
    </row>
    <row r="600" spans="1:18">
      <c r="A600" s="24">
        <v>508134020110</v>
      </c>
      <c r="B600">
        <v>2013</v>
      </c>
      <c r="C600" s="107">
        <v>200000000</v>
      </c>
      <c r="D600" s="107">
        <v>193970000</v>
      </c>
      <c r="E600" s="107">
        <v>3.02</v>
      </c>
      <c r="F600" s="107">
        <v>2.02</v>
      </c>
      <c r="G600" s="107">
        <v>1.75</v>
      </c>
      <c r="H600" s="107">
        <v>2.02</v>
      </c>
      <c r="I600" s="107">
        <v>1.75</v>
      </c>
      <c r="J600" s="107">
        <v>2.67</v>
      </c>
      <c r="K600" s="107">
        <v>0.67</v>
      </c>
      <c r="L600" s="127" t="s">
        <v>346</v>
      </c>
      <c r="M600" s="107">
        <v>25</v>
      </c>
      <c r="N600" s="107">
        <v>4450000</v>
      </c>
      <c r="O600" s="107">
        <v>0.26</v>
      </c>
      <c r="P600" s="107">
        <v>9.9499999999999993</v>
      </c>
      <c r="Q600" s="4" t="s">
        <v>346</v>
      </c>
      <c r="R600" s="4" t="s">
        <v>346</v>
      </c>
    </row>
    <row r="601" spans="1:18">
      <c r="A601" s="24">
        <v>508134020110</v>
      </c>
      <c r="B601">
        <v>2012</v>
      </c>
      <c r="C601" s="107">
        <v>180000000</v>
      </c>
      <c r="D601" s="107">
        <v>174500000</v>
      </c>
      <c r="E601" s="107">
        <v>3.06</v>
      </c>
      <c r="F601" s="107">
        <v>1.94</v>
      </c>
      <c r="G601" s="107">
        <v>1.65</v>
      </c>
      <c r="H601" s="107">
        <v>1.94</v>
      </c>
      <c r="I601" s="107">
        <v>1.65</v>
      </c>
      <c r="J601" s="107">
        <v>2.76</v>
      </c>
      <c r="K601" s="107">
        <v>0.67</v>
      </c>
      <c r="L601" s="127" t="s">
        <v>346</v>
      </c>
      <c r="M601" s="107">
        <v>28</v>
      </c>
      <c r="N601" s="127" t="s">
        <v>346</v>
      </c>
      <c r="O601" s="107">
        <v>0.26</v>
      </c>
      <c r="P601" s="107"/>
      <c r="Q601" s="4" t="s">
        <v>346</v>
      </c>
      <c r="R601" s="4" t="s">
        <v>346</v>
      </c>
    </row>
    <row r="602" spans="1:18">
      <c r="A602" s="24">
        <v>202224020111</v>
      </c>
      <c r="B602" s="32">
        <v>2014</v>
      </c>
      <c r="C602" s="107">
        <v>125010000</v>
      </c>
      <c r="D602" s="107">
        <v>108930000</v>
      </c>
      <c r="E602" s="107">
        <v>12.86</v>
      </c>
      <c r="F602" s="127" t="s">
        <v>346</v>
      </c>
      <c r="G602" s="107">
        <v>-7.0000000000000007E-2</v>
      </c>
      <c r="H602" s="107">
        <v>-0.16</v>
      </c>
      <c r="I602" s="107">
        <v>-0.21</v>
      </c>
      <c r="J602" s="127" t="s">
        <v>346</v>
      </c>
      <c r="K602" s="127" t="s">
        <v>346</v>
      </c>
      <c r="L602" s="127" t="s">
        <v>346</v>
      </c>
      <c r="M602" s="107"/>
      <c r="N602" s="127" t="s">
        <v>346</v>
      </c>
      <c r="O602" s="107">
        <v>0.33</v>
      </c>
      <c r="P602" s="107">
        <v>2.62</v>
      </c>
      <c r="Q602" s="4" t="s">
        <v>346</v>
      </c>
      <c r="R602" s="4" t="s">
        <v>346</v>
      </c>
    </row>
    <row r="603" spans="1:18">
      <c r="A603" s="24">
        <v>202224020111</v>
      </c>
      <c r="B603">
        <v>2013</v>
      </c>
      <c r="C603" s="107">
        <v>103760000</v>
      </c>
      <c r="D603" s="107">
        <v>85770000</v>
      </c>
      <c r="E603" s="107">
        <v>17.34</v>
      </c>
      <c r="F603" s="127" t="s">
        <v>346</v>
      </c>
      <c r="G603" s="107">
        <v>5.99</v>
      </c>
      <c r="H603" s="107">
        <v>10.26</v>
      </c>
      <c r="I603" s="107">
        <v>13.53</v>
      </c>
      <c r="J603" s="107">
        <v>2.5</v>
      </c>
      <c r="K603" s="107">
        <v>0.69</v>
      </c>
      <c r="L603" s="127" t="s">
        <v>346</v>
      </c>
      <c r="M603" s="107">
        <v>120</v>
      </c>
      <c r="N603" s="107">
        <v>2460000</v>
      </c>
      <c r="O603" s="107">
        <v>0.22</v>
      </c>
      <c r="P603" s="107">
        <v>1.63</v>
      </c>
      <c r="Q603" s="4" t="s">
        <v>346</v>
      </c>
      <c r="R603" s="4" t="s">
        <v>346</v>
      </c>
    </row>
    <row r="604" spans="1:18">
      <c r="A604" s="24">
        <v>202224020111</v>
      </c>
      <c r="B604">
        <v>2012</v>
      </c>
      <c r="C604" s="107">
        <v>86470000</v>
      </c>
      <c r="D604" s="107">
        <v>71480000</v>
      </c>
      <c r="E604" s="107">
        <v>17.34</v>
      </c>
      <c r="F604" s="127" t="s">
        <v>346</v>
      </c>
      <c r="G604" s="107">
        <v>5.99</v>
      </c>
      <c r="H604" s="107">
        <v>10.26</v>
      </c>
      <c r="I604" s="107">
        <v>13.53</v>
      </c>
      <c r="J604" s="107">
        <v>2.5</v>
      </c>
      <c r="K604" s="107">
        <v>0.69</v>
      </c>
      <c r="L604" s="127" t="s">
        <v>346</v>
      </c>
      <c r="M604" s="107">
        <v>130</v>
      </c>
      <c r="N604" s="127" t="s">
        <v>346</v>
      </c>
      <c r="O604" s="107">
        <v>0.22</v>
      </c>
      <c r="P604" s="127" t="s">
        <v>346</v>
      </c>
      <c r="Q604" s="4" t="s">
        <v>346</v>
      </c>
      <c r="R604" s="4" t="s">
        <v>346</v>
      </c>
    </row>
    <row r="605" spans="1:18">
      <c r="A605" s="24">
        <v>302654020112</v>
      </c>
      <c r="B605" s="32">
        <v>2014</v>
      </c>
      <c r="C605" s="107">
        <v>328130000</v>
      </c>
      <c r="D605" s="107">
        <v>168850000</v>
      </c>
      <c r="E605" s="107">
        <v>48.54</v>
      </c>
      <c r="F605" s="127" t="s">
        <v>346</v>
      </c>
      <c r="G605" s="107">
        <v>22.63</v>
      </c>
      <c r="H605" s="107">
        <v>15.61</v>
      </c>
      <c r="I605" s="107">
        <v>28.18</v>
      </c>
      <c r="J605" s="107">
        <v>7.47</v>
      </c>
      <c r="K605" s="107">
        <v>5.76</v>
      </c>
      <c r="L605" s="127" t="s">
        <v>346</v>
      </c>
      <c r="M605" s="107">
        <v>186</v>
      </c>
      <c r="N605" s="107">
        <v>63450000</v>
      </c>
      <c r="O605" s="107">
        <v>0.08</v>
      </c>
      <c r="P605" s="107">
        <v>21.15</v>
      </c>
      <c r="Q605" s="4" t="s">
        <v>346</v>
      </c>
      <c r="R605" s="4" t="s">
        <v>346</v>
      </c>
    </row>
    <row r="606" spans="1:18">
      <c r="A606" s="24">
        <v>302654020112</v>
      </c>
      <c r="B606">
        <v>2013</v>
      </c>
      <c r="C606" s="107">
        <v>312500000</v>
      </c>
      <c r="D606" s="107">
        <v>154970000</v>
      </c>
      <c r="E606" s="107">
        <v>50.41</v>
      </c>
      <c r="F606" s="127" t="s">
        <v>346</v>
      </c>
      <c r="G606" s="107">
        <v>24.06</v>
      </c>
      <c r="H606" s="107">
        <v>20.27</v>
      </c>
      <c r="I606" s="107">
        <v>28.3</v>
      </c>
      <c r="J606" s="107">
        <v>12.08</v>
      </c>
      <c r="K606" s="107">
        <v>9.49</v>
      </c>
      <c r="L606" s="127" t="s">
        <v>346</v>
      </c>
      <c r="M606" s="107">
        <v>177</v>
      </c>
      <c r="N606" s="107">
        <v>72260000</v>
      </c>
      <c r="O606" s="107">
        <v>0.06</v>
      </c>
      <c r="P606" s="107">
        <v>29.55</v>
      </c>
      <c r="Q606" s="4" t="s">
        <v>346</v>
      </c>
      <c r="R606" s="4" t="s">
        <v>346</v>
      </c>
    </row>
    <row r="607" spans="1:18">
      <c r="A607" s="24">
        <v>302654020112</v>
      </c>
      <c r="B607">
        <v>2012</v>
      </c>
      <c r="C607" s="107">
        <v>280500000</v>
      </c>
      <c r="D607" s="107">
        <v>139200000</v>
      </c>
      <c r="E607" s="107">
        <v>50.37</v>
      </c>
      <c r="F607" s="127" t="s">
        <v>346</v>
      </c>
      <c r="G607" s="107">
        <v>23.31</v>
      </c>
      <c r="H607" s="107">
        <v>21.53</v>
      </c>
      <c r="I607" s="107">
        <v>25.75</v>
      </c>
      <c r="J607" s="107">
        <v>20.94</v>
      </c>
      <c r="K607" s="107">
        <v>16.73</v>
      </c>
      <c r="L607" s="127" t="s">
        <v>346</v>
      </c>
      <c r="M607" s="107">
        <v>94</v>
      </c>
      <c r="N607" s="127" t="s">
        <v>346</v>
      </c>
      <c r="O607" s="107">
        <v>0.05</v>
      </c>
      <c r="P607" s="127" t="s">
        <v>346</v>
      </c>
      <c r="Q607" s="4" t="s">
        <v>346</v>
      </c>
      <c r="R607" s="4" t="s">
        <v>346</v>
      </c>
    </row>
    <row r="608" spans="1:18">
      <c r="A608" s="24">
        <v>301586020113</v>
      </c>
      <c r="B608" s="32">
        <v>2014</v>
      </c>
      <c r="C608" s="107">
        <v>192800000</v>
      </c>
      <c r="D608" s="107">
        <v>167000000</v>
      </c>
      <c r="E608" s="107">
        <v>13.38</v>
      </c>
      <c r="F608" s="127" t="s">
        <v>346</v>
      </c>
      <c r="G608" s="107">
        <v>7.2</v>
      </c>
      <c r="H608" s="107">
        <v>17.260000000000002</v>
      </c>
      <c r="I608" s="107">
        <v>47.59</v>
      </c>
      <c r="J608" s="107">
        <v>2.54</v>
      </c>
      <c r="K608" s="107">
        <v>1.57</v>
      </c>
      <c r="L608" s="127" t="s">
        <v>346</v>
      </c>
      <c r="M608" s="107">
        <v>88</v>
      </c>
      <c r="N608" s="107">
        <v>8130000</v>
      </c>
      <c r="O608" s="107">
        <v>1.05</v>
      </c>
      <c r="P608" s="107">
        <v>2.14</v>
      </c>
      <c r="Q608" s="4" t="s">
        <v>346</v>
      </c>
      <c r="R608" s="4" t="s">
        <v>346</v>
      </c>
    </row>
    <row r="609" spans="1:18">
      <c r="A609" s="24">
        <v>301586020113</v>
      </c>
      <c r="B609">
        <v>2013</v>
      </c>
      <c r="C609" s="107">
        <v>216000000</v>
      </c>
      <c r="D609" s="107">
        <v>182900000</v>
      </c>
      <c r="E609" s="107">
        <v>15.32</v>
      </c>
      <c r="F609" s="127" t="s">
        <v>346</v>
      </c>
      <c r="G609" s="107">
        <v>9.2899999999999991</v>
      </c>
      <c r="H609" s="107">
        <v>30.54</v>
      </c>
      <c r="I609" s="107">
        <v>84.37</v>
      </c>
      <c r="J609" s="107">
        <v>2.8</v>
      </c>
      <c r="K609" s="107">
        <v>1.62</v>
      </c>
      <c r="L609" s="127" t="s">
        <v>346</v>
      </c>
      <c r="M609" s="107">
        <v>75</v>
      </c>
      <c r="N609" s="107">
        <v>16550000</v>
      </c>
      <c r="O609" s="107">
        <v>0.97</v>
      </c>
      <c r="P609" s="107">
        <v>4.42</v>
      </c>
      <c r="Q609" s="4" t="s">
        <v>346</v>
      </c>
      <c r="R609" s="4" t="s">
        <v>346</v>
      </c>
    </row>
    <row r="610" spans="1:18">
      <c r="A610" s="24">
        <v>301586020113</v>
      </c>
      <c r="B610">
        <v>2012</v>
      </c>
      <c r="C610" s="107">
        <v>150200000</v>
      </c>
      <c r="D610" s="107">
        <v>127270000</v>
      </c>
      <c r="E610" s="107">
        <v>15.27</v>
      </c>
      <c r="F610" s="127" t="s">
        <v>346</v>
      </c>
      <c r="G610" s="107">
        <v>8.06</v>
      </c>
      <c r="H610" s="107">
        <v>21.56</v>
      </c>
      <c r="I610" s="107">
        <v>79.56</v>
      </c>
      <c r="J610" s="107">
        <v>2.48</v>
      </c>
      <c r="K610" s="107">
        <v>1.29</v>
      </c>
      <c r="L610" s="127" t="s">
        <v>346</v>
      </c>
      <c r="M610" s="107">
        <v>99</v>
      </c>
      <c r="N610" s="107">
        <v>9400000</v>
      </c>
      <c r="O610" s="107">
        <v>1.45</v>
      </c>
      <c r="P610" s="107">
        <v>2.61</v>
      </c>
      <c r="Q610" s="4" t="s">
        <v>346</v>
      </c>
      <c r="R610" s="4" t="s">
        <v>346</v>
      </c>
    </row>
    <row r="611" spans="1:18">
      <c r="A611" s="24">
        <v>301586020113</v>
      </c>
      <c r="B611" s="32">
        <v>2011</v>
      </c>
      <c r="C611" s="107">
        <v>134850000</v>
      </c>
      <c r="D611" s="107">
        <v>115700000</v>
      </c>
      <c r="E611" s="107">
        <v>14.2</v>
      </c>
      <c r="F611" s="127" t="s">
        <v>346</v>
      </c>
      <c r="G611" s="107">
        <v>7.81</v>
      </c>
      <c r="H611" s="107">
        <v>21.93</v>
      </c>
      <c r="I611" s="107">
        <v>94.82</v>
      </c>
      <c r="J611" s="107">
        <v>2.6</v>
      </c>
      <c r="K611" s="107">
        <v>1.26</v>
      </c>
      <c r="L611" s="127" t="s">
        <v>346</v>
      </c>
      <c r="M611" s="107">
        <v>103</v>
      </c>
      <c r="N611" s="127" t="s">
        <v>346</v>
      </c>
      <c r="O611" s="107">
        <v>1.62</v>
      </c>
      <c r="P611" s="127" t="s">
        <v>346</v>
      </c>
      <c r="Q611" s="4" t="s">
        <v>346</v>
      </c>
      <c r="R611" s="4" t="s">
        <v>346</v>
      </c>
    </row>
    <row r="612" spans="1:18">
      <c r="A612" s="24">
        <v>559494020114</v>
      </c>
      <c r="B612" s="32">
        <v>2014</v>
      </c>
      <c r="C612" s="107">
        <v>935000000</v>
      </c>
      <c r="D612" s="107">
        <v>905000000</v>
      </c>
      <c r="E612" s="107">
        <v>3.21</v>
      </c>
      <c r="F612" s="107">
        <v>2.19</v>
      </c>
      <c r="G612" s="107">
        <v>1.95</v>
      </c>
      <c r="H612" s="107">
        <v>18.600000000000001</v>
      </c>
      <c r="I612" s="107">
        <v>22.09</v>
      </c>
      <c r="J612" s="107">
        <v>6.13</v>
      </c>
      <c r="K612" s="107">
        <v>1.55</v>
      </c>
      <c r="L612" s="107">
        <v>0.06</v>
      </c>
      <c r="M612" s="107">
        <v>36</v>
      </c>
      <c r="N612" s="107">
        <v>19220000</v>
      </c>
      <c r="O612" s="107">
        <v>0.16</v>
      </c>
      <c r="P612" s="107">
        <v>9.0399999999999991</v>
      </c>
      <c r="Q612" s="4" t="s">
        <v>346</v>
      </c>
      <c r="R612" s="4" t="s">
        <v>346</v>
      </c>
    </row>
    <row r="613" spans="1:18">
      <c r="A613" s="24">
        <v>559494020114</v>
      </c>
      <c r="B613">
        <v>2013</v>
      </c>
      <c r="C613" s="107">
        <v>930000000</v>
      </c>
      <c r="D613" s="107">
        <v>900000000</v>
      </c>
      <c r="E613" s="107">
        <v>3.23</v>
      </c>
      <c r="F613" s="107">
        <v>2.2599999999999998</v>
      </c>
      <c r="G613" s="107">
        <v>2.0099999999999998</v>
      </c>
      <c r="H613" s="107">
        <v>19.34</v>
      </c>
      <c r="I613" s="107">
        <v>22.93</v>
      </c>
      <c r="J613" s="107">
        <v>6.18</v>
      </c>
      <c r="K613" s="107">
        <v>1.6</v>
      </c>
      <c r="L613" s="107">
        <v>0.08</v>
      </c>
      <c r="M613" s="107">
        <v>35</v>
      </c>
      <c r="N613" s="107">
        <v>16930000</v>
      </c>
      <c r="O613" s="107">
        <v>0.16</v>
      </c>
      <c r="P613" s="107">
        <v>7.88</v>
      </c>
      <c r="Q613" s="4" t="s">
        <v>346</v>
      </c>
      <c r="R613" s="4" t="s">
        <v>346</v>
      </c>
    </row>
    <row r="614" spans="1:18">
      <c r="A614" s="24">
        <v>559494020114</v>
      </c>
      <c r="B614">
        <v>2012</v>
      </c>
      <c r="C614" s="107">
        <v>920000000</v>
      </c>
      <c r="D614" s="107">
        <v>892000000</v>
      </c>
      <c r="E614" s="107">
        <v>3.04</v>
      </c>
      <c r="F614" s="107">
        <v>2.0699999999999998</v>
      </c>
      <c r="G614" s="107">
        <v>1.81</v>
      </c>
      <c r="H614" s="107">
        <v>18.14</v>
      </c>
      <c r="I614" s="107">
        <v>21.5</v>
      </c>
      <c r="J614" s="107">
        <v>6.18</v>
      </c>
      <c r="K614" s="107">
        <v>1.6</v>
      </c>
      <c r="L614" s="107">
        <v>7.0000000000000007E-2</v>
      </c>
      <c r="M614" s="107">
        <v>34</v>
      </c>
      <c r="N614" s="107">
        <v>14450000</v>
      </c>
      <c r="O614" s="107">
        <v>0.15</v>
      </c>
      <c r="P614" s="107">
        <v>6.56</v>
      </c>
      <c r="Q614" s="4" t="s">
        <v>346</v>
      </c>
      <c r="R614" s="4" t="s">
        <v>346</v>
      </c>
    </row>
    <row r="615" spans="1:18">
      <c r="A615" s="24">
        <v>559494020114</v>
      </c>
      <c r="B615" s="32">
        <v>2011</v>
      </c>
      <c r="C615" s="107">
        <v>900000000</v>
      </c>
      <c r="D615" s="107">
        <v>873000000</v>
      </c>
      <c r="E615" s="107">
        <v>3</v>
      </c>
      <c r="F615" s="107">
        <v>2.06</v>
      </c>
      <c r="G615" s="107">
        <v>1.82</v>
      </c>
      <c r="H615" s="107">
        <v>18.579999999999998</v>
      </c>
      <c r="I615" s="107">
        <v>22.41</v>
      </c>
      <c r="J615" s="107">
        <v>5.65</v>
      </c>
      <c r="K615" s="107">
        <v>1.49</v>
      </c>
      <c r="L615" s="107">
        <v>0.06</v>
      </c>
      <c r="M615" s="107">
        <v>34</v>
      </c>
      <c r="N615" s="127" t="s">
        <v>346</v>
      </c>
      <c r="O615" s="107">
        <v>0.18</v>
      </c>
      <c r="P615" s="127" t="s">
        <v>346</v>
      </c>
      <c r="Q615" s="4" t="s">
        <v>346</v>
      </c>
      <c r="R615" s="4" t="s">
        <v>346</v>
      </c>
    </row>
    <row r="616" spans="1:18">
      <c r="A616" s="24">
        <v>303332020115</v>
      </c>
      <c r="B616" s="32">
        <v>2014</v>
      </c>
      <c r="C616" s="107">
        <v>39700000</v>
      </c>
      <c r="D616" s="107">
        <v>31760000</v>
      </c>
      <c r="E616" s="107">
        <v>20</v>
      </c>
      <c r="F616" s="127" t="s">
        <v>346</v>
      </c>
      <c r="G616" s="107">
        <v>14.31</v>
      </c>
      <c r="H616" s="107">
        <v>64.55</v>
      </c>
      <c r="I616" s="107">
        <v>69.48</v>
      </c>
      <c r="J616" s="107">
        <v>3.68</v>
      </c>
      <c r="K616" s="107">
        <v>0.7</v>
      </c>
      <c r="L616" s="127" t="s">
        <v>346</v>
      </c>
      <c r="M616" s="107">
        <v>78</v>
      </c>
      <c r="N616" s="107">
        <v>6860000</v>
      </c>
      <c r="O616" s="107">
        <v>0.24</v>
      </c>
      <c r="P616" s="107">
        <v>5.8</v>
      </c>
      <c r="Q616" s="4" t="s">
        <v>346</v>
      </c>
      <c r="R616" s="4" t="s">
        <v>346</v>
      </c>
    </row>
    <row r="617" spans="1:18">
      <c r="A617" s="24">
        <v>303332020115</v>
      </c>
      <c r="B617">
        <v>2013</v>
      </c>
      <c r="C617" s="107">
        <v>31760000</v>
      </c>
      <c r="D617" s="107">
        <v>25400000</v>
      </c>
      <c r="E617" s="107">
        <v>20</v>
      </c>
      <c r="F617" s="127" t="s">
        <v>346</v>
      </c>
      <c r="G617" s="107">
        <v>14.15</v>
      </c>
      <c r="H617" s="107">
        <v>56.91</v>
      </c>
      <c r="I617" s="107">
        <v>64.16</v>
      </c>
      <c r="J617" s="107">
        <v>4.84</v>
      </c>
      <c r="K617" s="107">
        <v>0.92</v>
      </c>
      <c r="L617" s="127" t="s">
        <v>346</v>
      </c>
      <c r="M617" s="107">
        <v>75</v>
      </c>
      <c r="N617" s="107">
        <v>5040000</v>
      </c>
      <c r="O617" s="107">
        <v>0.12</v>
      </c>
      <c r="P617" s="107">
        <v>5.83</v>
      </c>
      <c r="Q617" s="4" t="s">
        <v>346</v>
      </c>
      <c r="R617" s="4" t="s">
        <v>346</v>
      </c>
    </row>
    <row r="618" spans="1:18">
      <c r="A618" s="24">
        <v>303332020115</v>
      </c>
      <c r="B618">
        <v>2012</v>
      </c>
      <c r="C618" s="107">
        <v>26560000</v>
      </c>
      <c r="D618" s="107">
        <v>21250000</v>
      </c>
      <c r="E618" s="107">
        <v>20</v>
      </c>
      <c r="F618" s="127" t="s">
        <v>346</v>
      </c>
      <c r="G618" s="107">
        <v>13.23</v>
      </c>
      <c r="H618" s="107">
        <v>100.78</v>
      </c>
      <c r="I618" s="107">
        <v>119.78</v>
      </c>
      <c r="J618" s="107">
        <v>2.94</v>
      </c>
      <c r="K618" s="107">
        <v>0.56000000000000005</v>
      </c>
      <c r="L618" s="127" t="s">
        <v>346</v>
      </c>
      <c r="M618" s="107">
        <v>88</v>
      </c>
      <c r="N618" s="127" t="s">
        <v>346</v>
      </c>
      <c r="O618" s="107">
        <v>0.34</v>
      </c>
      <c r="P618" s="127" t="s">
        <v>346</v>
      </c>
      <c r="Q618" s="4" t="s">
        <v>346</v>
      </c>
      <c r="R618" s="4" t="s">
        <v>346</v>
      </c>
    </row>
    <row r="619" spans="1:18">
      <c r="A619" s="24">
        <v>559482020116</v>
      </c>
      <c r="B619" s="32">
        <v>2014</v>
      </c>
      <c r="C619" s="107">
        <v>250000000</v>
      </c>
      <c r="D619" s="107">
        <v>212500000</v>
      </c>
      <c r="E619" s="107">
        <v>15</v>
      </c>
      <c r="F619" s="127" t="s">
        <v>346</v>
      </c>
      <c r="G619" s="107">
        <v>13.06</v>
      </c>
      <c r="H619" s="107">
        <v>37.94</v>
      </c>
      <c r="I619" s="107">
        <v>33.799999999999997</v>
      </c>
      <c r="J619" s="107">
        <v>1.47</v>
      </c>
      <c r="K619" s="107">
        <v>0.47</v>
      </c>
      <c r="L619" s="127" t="s">
        <v>346</v>
      </c>
      <c r="M619" s="107">
        <v>57</v>
      </c>
      <c r="N619" s="107">
        <v>3430000</v>
      </c>
      <c r="O619" s="107">
        <v>0.16</v>
      </c>
      <c r="P619" s="107">
        <v>4.21</v>
      </c>
      <c r="Q619" s="4" t="s">
        <v>346</v>
      </c>
      <c r="R619" s="4" t="s">
        <v>346</v>
      </c>
    </row>
    <row r="620" spans="1:18">
      <c r="A620" s="24">
        <v>559482020116</v>
      </c>
      <c r="B620">
        <v>2013</v>
      </c>
      <c r="C620" s="107">
        <v>130000000</v>
      </c>
      <c r="D620" s="107">
        <v>105500000</v>
      </c>
      <c r="E620" s="107">
        <v>18.850000000000001</v>
      </c>
      <c r="F620" s="127" t="s">
        <v>346</v>
      </c>
      <c r="G620" s="107">
        <v>16.149999999999999</v>
      </c>
      <c r="H620" s="107">
        <v>26.6</v>
      </c>
      <c r="I620" s="107">
        <v>32.840000000000003</v>
      </c>
      <c r="J620" s="107">
        <v>1.56</v>
      </c>
      <c r="K620" s="107">
        <v>0.8</v>
      </c>
      <c r="L620" s="127" t="s">
        <v>346</v>
      </c>
      <c r="M620" s="107">
        <v>87</v>
      </c>
      <c r="N620" s="107">
        <v>5450000</v>
      </c>
      <c r="O620" s="107">
        <v>0.22</v>
      </c>
      <c r="P620" s="107">
        <v>3.15</v>
      </c>
      <c r="Q620" s="4" t="s">
        <v>346</v>
      </c>
      <c r="R620" s="4" t="s">
        <v>346</v>
      </c>
    </row>
    <row r="621" spans="1:18">
      <c r="A621" s="24">
        <v>559482020116</v>
      </c>
      <c r="B621">
        <v>2012</v>
      </c>
      <c r="C621" s="107">
        <v>100000000</v>
      </c>
      <c r="D621" s="107">
        <v>85000000</v>
      </c>
      <c r="E621" s="107">
        <v>15</v>
      </c>
      <c r="F621" s="127" t="s">
        <v>346</v>
      </c>
      <c r="G621" s="107">
        <v>13.44</v>
      </c>
      <c r="H621" s="107">
        <v>25.72</v>
      </c>
      <c r="I621" s="107">
        <v>32.43</v>
      </c>
      <c r="J621" s="107">
        <v>1.22</v>
      </c>
      <c r="K621" s="107">
        <v>0.55000000000000004</v>
      </c>
      <c r="L621" s="127" t="s">
        <v>346</v>
      </c>
      <c r="M621" s="107">
        <v>68</v>
      </c>
      <c r="N621" s="127" t="s">
        <v>346</v>
      </c>
      <c r="O621" s="107">
        <v>0.23</v>
      </c>
      <c r="P621" s="127" t="s">
        <v>346</v>
      </c>
      <c r="Q621" s="4" t="s">
        <v>346</v>
      </c>
      <c r="R621" s="4" t="s">
        <v>346</v>
      </c>
    </row>
    <row r="622" spans="1:18">
      <c r="A622" s="24">
        <v>303985020117</v>
      </c>
      <c r="B622" s="32">
        <v>2014</v>
      </c>
      <c r="C622" s="107">
        <v>197680000</v>
      </c>
      <c r="D622" s="107">
        <v>187650000</v>
      </c>
      <c r="E622" s="107">
        <v>5.07</v>
      </c>
      <c r="F622" s="107">
        <v>1.78</v>
      </c>
      <c r="G622" s="107">
        <v>1.68</v>
      </c>
      <c r="H622" s="127" t="s">
        <v>346</v>
      </c>
      <c r="I622" s="127" t="s">
        <v>346</v>
      </c>
      <c r="J622" s="127" t="s">
        <v>346</v>
      </c>
      <c r="K622" s="127" t="s">
        <v>346</v>
      </c>
      <c r="L622" s="127" t="s">
        <v>346</v>
      </c>
      <c r="M622" s="127" t="s">
        <v>346</v>
      </c>
      <c r="N622" s="127" t="s">
        <v>346</v>
      </c>
      <c r="O622" s="127" t="s">
        <v>346</v>
      </c>
      <c r="P622" s="127" t="s">
        <v>346</v>
      </c>
      <c r="Q622" s="4" t="s">
        <v>346</v>
      </c>
      <c r="R622" s="4" t="s">
        <v>346</v>
      </c>
    </row>
    <row r="623" spans="1:18">
      <c r="A623" s="24">
        <v>303985020117</v>
      </c>
      <c r="B623">
        <v>2013</v>
      </c>
      <c r="C623" s="107">
        <v>243570000</v>
      </c>
      <c r="D623" s="107">
        <v>235100000</v>
      </c>
      <c r="E623" s="107">
        <v>3.48</v>
      </c>
      <c r="F623" s="107">
        <v>3.92</v>
      </c>
      <c r="G623" s="107">
        <v>2.31</v>
      </c>
      <c r="H623" s="107">
        <v>7.31</v>
      </c>
      <c r="I623" s="107">
        <v>7.65</v>
      </c>
      <c r="J623" s="107">
        <v>11.43</v>
      </c>
      <c r="K623" s="107">
        <v>6.19</v>
      </c>
      <c r="L623" s="127" t="s">
        <v>346</v>
      </c>
      <c r="M623" s="107">
        <v>43</v>
      </c>
      <c r="N623" s="107">
        <v>4270000</v>
      </c>
      <c r="O623" s="107">
        <v>0.03</v>
      </c>
      <c r="P623" s="107">
        <v>7.37</v>
      </c>
      <c r="Q623" s="4" t="s">
        <v>346</v>
      </c>
      <c r="R623" s="4" t="s">
        <v>346</v>
      </c>
    </row>
    <row r="624" spans="1:18">
      <c r="A624" s="24">
        <v>303985020117</v>
      </c>
      <c r="B624">
        <v>2012</v>
      </c>
      <c r="C624" s="107">
        <v>231980000</v>
      </c>
      <c r="D624" s="107">
        <v>223900000</v>
      </c>
      <c r="E624" s="107" t="s">
        <v>1790</v>
      </c>
      <c r="F624" s="107">
        <v>3.69</v>
      </c>
      <c r="G624" s="107">
        <v>2.2799999999999998</v>
      </c>
      <c r="H624" s="107">
        <v>6.45</v>
      </c>
      <c r="I624" s="107">
        <v>7.29</v>
      </c>
      <c r="J624" s="107">
        <v>4.5599999999999996</v>
      </c>
      <c r="K624" s="107">
        <v>2.72</v>
      </c>
      <c r="L624" s="127" t="s">
        <v>346</v>
      </c>
      <c r="M624" s="107">
        <v>44</v>
      </c>
      <c r="N624" s="127" t="s">
        <v>346</v>
      </c>
      <c r="O624" s="107">
        <v>0.11</v>
      </c>
      <c r="P624" s="107">
        <v>6.99</v>
      </c>
      <c r="Q624" s="4" t="s">
        <v>346</v>
      </c>
      <c r="R624" s="4" t="s">
        <v>346</v>
      </c>
    </row>
    <row r="625" spans="1:18">
      <c r="A625" s="24">
        <v>303929020118</v>
      </c>
      <c r="B625" s="32">
        <v>2014</v>
      </c>
      <c r="C625" s="107">
        <v>259000000</v>
      </c>
      <c r="D625" s="107">
        <v>220170000</v>
      </c>
      <c r="E625" s="107">
        <v>14.99</v>
      </c>
      <c r="F625" s="127" t="s">
        <v>346</v>
      </c>
      <c r="G625" s="107">
        <v>10.92</v>
      </c>
      <c r="H625" s="107">
        <v>13.08</v>
      </c>
      <c r="I625" s="107">
        <v>15.95</v>
      </c>
      <c r="J625" s="107">
        <v>3.51</v>
      </c>
      <c r="K625" s="107">
        <v>1.32</v>
      </c>
      <c r="L625" s="127" t="s">
        <v>346</v>
      </c>
      <c r="M625" s="107">
        <v>242</v>
      </c>
      <c r="N625" s="107">
        <v>62930000</v>
      </c>
      <c r="O625" s="107">
        <v>0.14000000000000001</v>
      </c>
      <c r="P625" s="107">
        <v>25.88</v>
      </c>
      <c r="Q625" s="4" t="s">
        <v>346</v>
      </c>
      <c r="R625" s="4" t="s">
        <v>346</v>
      </c>
    </row>
    <row r="626" spans="1:18">
      <c r="A626" s="24">
        <v>303929020118</v>
      </c>
      <c r="B626">
        <v>2013</v>
      </c>
      <c r="C626" s="107">
        <v>250000000</v>
      </c>
      <c r="D626" s="107">
        <v>157500000</v>
      </c>
      <c r="E626" s="107">
        <v>37</v>
      </c>
      <c r="F626" s="127" t="s">
        <v>346</v>
      </c>
      <c r="G626" s="107">
        <v>33.04</v>
      </c>
      <c r="H626" s="107">
        <v>57.76</v>
      </c>
      <c r="I626" s="107">
        <v>42.31</v>
      </c>
      <c r="J626" s="107">
        <v>3.3</v>
      </c>
      <c r="K626" s="107">
        <v>1.17</v>
      </c>
      <c r="L626" s="127" t="s">
        <v>346</v>
      </c>
      <c r="M626" s="107">
        <v>183</v>
      </c>
      <c r="N626" s="107">
        <v>-47260000</v>
      </c>
      <c r="O626" s="107">
        <v>0.35</v>
      </c>
      <c r="P626" s="107">
        <v>-21.98</v>
      </c>
      <c r="Q626" s="4" t="s">
        <v>346</v>
      </c>
      <c r="R626" s="4" t="s">
        <v>346</v>
      </c>
    </row>
    <row r="627" spans="1:18">
      <c r="A627" s="24">
        <v>303929020118</v>
      </c>
      <c r="B627">
        <v>2012</v>
      </c>
      <c r="C627" s="107">
        <v>47500000</v>
      </c>
      <c r="D627" s="107">
        <v>41200000</v>
      </c>
      <c r="E627" s="107">
        <v>13.26</v>
      </c>
      <c r="F627" s="127" t="s">
        <v>346</v>
      </c>
      <c r="G627" s="107">
        <v>9.0299999999999994</v>
      </c>
      <c r="H627" s="107">
        <v>10.78</v>
      </c>
      <c r="I627" s="107">
        <v>10.5</v>
      </c>
      <c r="J627" s="107">
        <v>3.28</v>
      </c>
      <c r="K627" s="107">
        <v>1.23</v>
      </c>
      <c r="L627" s="127" t="s">
        <v>346</v>
      </c>
      <c r="M627" s="107">
        <v>123</v>
      </c>
      <c r="N627" s="127" t="s">
        <v>346</v>
      </c>
      <c r="O627" s="107">
        <v>0.09</v>
      </c>
      <c r="P627" s="127" t="s">
        <v>346</v>
      </c>
      <c r="Q627" s="4" t="s">
        <v>346</v>
      </c>
      <c r="R627" s="4" t="s">
        <v>346</v>
      </c>
    </row>
    <row r="628" spans="1:18">
      <c r="A628" s="24">
        <v>202224020119</v>
      </c>
      <c r="B628" s="32">
        <v>2014</v>
      </c>
      <c r="C628" s="107">
        <v>92050000</v>
      </c>
      <c r="D628" s="107">
        <v>80000000</v>
      </c>
      <c r="E628" s="107">
        <v>13.09</v>
      </c>
      <c r="F628" s="107">
        <v>4.0999999999999996</v>
      </c>
      <c r="G628" s="107">
        <v>9.3000000000000007</v>
      </c>
      <c r="H628" s="107">
        <v>18.940000000000001</v>
      </c>
      <c r="I628" s="107">
        <v>18.38</v>
      </c>
      <c r="J628" s="107">
        <v>4.6399999999999997</v>
      </c>
      <c r="K628" s="107">
        <v>2.37</v>
      </c>
      <c r="L628" s="127" t="s">
        <v>346</v>
      </c>
      <c r="M628" s="107">
        <v>104</v>
      </c>
      <c r="N628" s="107">
        <v>5590000</v>
      </c>
      <c r="O628" s="107">
        <v>0.09</v>
      </c>
      <c r="P628" s="107">
        <v>7.55</v>
      </c>
      <c r="Q628" s="4" t="s">
        <v>346</v>
      </c>
      <c r="R628" s="4" t="s">
        <v>346</v>
      </c>
    </row>
    <row r="629" spans="1:18">
      <c r="A629" s="24">
        <v>202224020119</v>
      </c>
      <c r="B629">
        <v>2013</v>
      </c>
      <c r="C629" s="107">
        <v>83330000</v>
      </c>
      <c r="D629" s="107">
        <v>72330000</v>
      </c>
      <c r="E629" s="107">
        <v>13.2</v>
      </c>
      <c r="F629" s="107">
        <v>3.92</v>
      </c>
      <c r="G629" s="107">
        <v>9.82</v>
      </c>
      <c r="H629" s="107">
        <v>20.13</v>
      </c>
      <c r="I629" s="107">
        <v>20.77</v>
      </c>
      <c r="J629" s="107">
        <v>5.46</v>
      </c>
      <c r="K629" s="107">
        <v>2.2000000000000002</v>
      </c>
      <c r="L629" s="127" t="s">
        <v>346</v>
      </c>
      <c r="M629" s="107">
        <v>105</v>
      </c>
      <c r="N629" s="107">
        <v>3600000</v>
      </c>
      <c r="O629" s="107">
        <v>0.06</v>
      </c>
      <c r="P629" s="107">
        <v>17.64</v>
      </c>
      <c r="Q629" s="4" t="s">
        <v>346</v>
      </c>
      <c r="R629" s="4" t="s">
        <v>346</v>
      </c>
    </row>
    <row r="630" spans="1:18">
      <c r="A630" s="24">
        <v>202224020119</v>
      </c>
      <c r="B630">
        <v>2012</v>
      </c>
      <c r="C630" s="107">
        <v>79550000</v>
      </c>
      <c r="D630" s="107">
        <v>72000000</v>
      </c>
      <c r="E630" s="107">
        <v>8.7200000000000006</v>
      </c>
      <c r="F630" s="107">
        <v>3.69</v>
      </c>
      <c r="G630" s="107">
        <v>6.07</v>
      </c>
      <c r="H630" s="107">
        <v>13.48</v>
      </c>
      <c r="I630" s="107">
        <v>15.35</v>
      </c>
      <c r="J630" s="107">
        <v>4.51</v>
      </c>
      <c r="K630" s="107">
        <v>0.75</v>
      </c>
      <c r="L630" s="127" t="s">
        <v>346</v>
      </c>
      <c r="M630" s="107">
        <v>94</v>
      </c>
      <c r="N630" s="127" t="s">
        <v>346</v>
      </c>
      <c r="O630" s="107">
        <v>0.08</v>
      </c>
      <c r="P630" s="127" t="s">
        <v>346</v>
      </c>
      <c r="Q630" s="4" t="s">
        <v>346</v>
      </c>
      <c r="R630" s="4" t="s">
        <v>346</v>
      </c>
    </row>
    <row r="631" spans="1:18">
      <c r="A631" s="24">
        <v>302605020120</v>
      </c>
      <c r="B631" s="32">
        <v>2014</v>
      </c>
      <c r="C631" s="107">
        <v>32840000</v>
      </c>
      <c r="D631" s="107">
        <v>25540000</v>
      </c>
      <c r="E631" s="107">
        <v>22.24</v>
      </c>
      <c r="F631" s="127" t="s">
        <v>346</v>
      </c>
      <c r="G631" s="107">
        <v>12.41</v>
      </c>
      <c r="H631" s="107">
        <v>11</v>
      </c>
      <c r="I631" s="107">
        <v>13.88</v>
      </c>
      <c r="J631" s="107">
        <v>3</v>
      </c>
      <c r="K631" s="107">
        <v>1.1100000000000001</v>
      </c>
      <c r="L631" s="127" t="s">
        <v>346</v>
      </c>
      <c r="M631" s="107">
        <v>292</v>
      </c>
      <c r="N631" s="107">
        <v>4570000</v>
      </c>
      <c r="O631" s="107">
        <v>0.12</v>
      </c>
      <c r="P631" s="107">
        <v>9.32</v>
      </c>
      <c r="Q631" s="4" t="s">
        <v>346</v>
      </c>
      <c r="R631" s="4" t="s">
        <v>346</v>
      </c>
    </row>
    <row r="632" spans="1:18">
      <c r="A632" s="24">
        <v>302605020120</v>
      </c>
      <c r="B632">
        <v>2013</v>
      </c>
      <c r="C632" s="107">
        <v>32000000</v>
      </c>
      <c r="D632" s="107">
        <v>25040000</v>
      </c>
      <c r="E632" s="107">
        <v>21.77</v>
      </c>
      <c r="F632" s="127" t="s">
        <v>346</v>
      </c>
      <c r="G632" s="107">
        <v>11.88</v>
      </c>
      <c r="H632" s="107">
        <v>10.11</v>
      </c>
      <c r="I632" s="107">
        <v>12.49</v>
      </c>
      <c r="J632" s="107">
        <v>3.73</v>
      </c>
      <c r="K632" s="107">
        <v>1.4</v>
      </c>
      <c r="L632" s="127" t="s">
        <v>346</v>
      </c>
      <c r="M632" s="107">
        <v>301</v>
      </c>
      <c r="N632" s="107">
        <v>3200000</v>
      </c>
      <c r="O632" s="107">
        <v>0.13</v>
      </c>
      <c r="P632" s="107">
        <v>8.93</v>
      </c>
      <c r="Q632" s="4" t="s">
        <v>346</v>
      </c>
      <c r="R632" s="4" t="s">
        <v>346</v>
      </c>
    </row>
    <row r="633" spans="1:18">
      <c r="A633" s="24">
        <v>302605020120</v>
      </c>
      <c r="B633">
        <v>2012</v>
      </c>
      <c r="C633" s="107">
        <v>29700000</v>
      </c>
      <c r="D633" s="107">
        <v>24370000</v>
      </c>
      <c r="E633" s="107">
        <v>17.96</v>
      </c>
      <c r="F633" s="127" t="s">
        <v>346</v>
      </c>
      <c r="G633" s="107">
        <v>9.6</v>
      </c>
      <c r="H633" s="107">
        <v>8.2799999999999994</v>
      </c>
      <c r="I633" s="107">
        <v>9.8800000000000008</v>
      </c>
      <c r="J633" s="107">
        <v>4.34</v>
      </c>
      <c r="K633" s="107">
        <v>1.59</v>
      </c>
      <c r="L633" s="127" t="s">
        <v>346</v>
      </c>
      <c r="M633" s="107">
        <v>290</v>
      </c>
      <c r="N633" s="107">
        <v>2880000</v>
      </c>
      <c r="O633" s="107">
        <v>0.1</v>
      </c>
      <c r="P633" s="107">
        <v>7.71</v>
      </c>
      <c r="Q633" s="4" t="s">
        <v>346</v>
      </c>
      <c r="R633" s="4" t="s">
        <v>346</v>
      </c>
    </row>
    <row r="634" spans="1:18">
      <c r="A634" s="24">
        <v>302605020120</v>
      </c>
      <c r="B634" s="32">
        <v>2011</v>
      </c>
      <c r="C634" s="107">
        <v>27500000</v>
      </c>
      <c r="D634" s="107">
        <v>23470000</v>
      </c>
      <c r="E634" s="107">
        <v>14.67</v>
      </c>
      <c r="F634" s="127" t="s">
        <v>346</v>
      </c>
      <c r="G634" s="107">
        <v>7.27</v>
      </c>
      <c r="H634" s="107">
        <v>6.15</v>
      </c>
      <c r="I634" s="107">
        <v>7.41</v>
      </c>
      <c r="J634" s="107">
        <v>5.51</v>
      </c>
      <c r="K634" s="107">
        <v>1.99</v>
      </c>
      <c r="L634" s="127" t="s">
        <v>346</v>
      </c>
      <c r="M634" s="107">
        <v>306</v>
      </c>
      <c r="N634" s="107">
        <v>2880000</v>
      </c>
      <c r="O634" s="107">
        <v>7.0000000000000007E-2</v>
      </c>
      <c r="P634" s="107">
        <v>6.33</v>
      </c>
      <c r="Q634" s="4" t="s">
        <v>346</v>
      </c>
      <c r="R634" s="4" t="s">
        <v>346</v>
      </c>
    </row>
    <row r="635" spans="1:18">
      <c r="A635" s="24">
        <v>302605020121</v>
      </c>
      <c r="B635" s="32">
        <v>2014</v>
      </c>
      <c r="C635" s="107">
        <v>195620000</v>
      </c>
      <c r="D635" s="107">
        <v>171780000</v>
      </c>
      <c r="E635" s="107">
        <v>12.5</v>
      </c>
      <c r="F635" s="107">
        <v>7.22</v>
      </c>
      <c r="G635" s="107">
        <v>4.8</v>
      </c>
      <c r="H635" s="107">
        <v>5.43</v>
      </c>
      <c r="I635" s="107">
        <v>7.54</v>
      </c>
      <c r="J635" s="107">
        <v>1.88</v>
      </c>
      <c r="K635" s="107">
        <v>0.61</v>
      </c>
      <c r="L635" s="127" t="s">
        <v>346</v>
      </c>
      <c r="M635" s="107">
        <v>161</v>
      </c>
      <c r="N635" s="107">
        <v>20910000</v>
      </c>
      <c r="O635" s="107">
        <v>0.27</v>
      </c>
      <c r="P635" s="107">
        <v>2.98</v>
      </c>
      <c r="Q635" s="4" t="s">
        <v>346</v>
      </c>
      <c r="R635" s="4" t="s">
        <v>346</v>
      </c>
    </row>
    <row r="636" spans="1:18">
      <c r="A636" s="24">
        <v>302605020121</v>
      </c>
      <c r="B636">
        <v>2013</v>
      </c>
      <c r="C636" s="107">
        <v>260700000</v>
      </c>
      <c r="D636" s="107">
        <v>227280000</v>
      </c>
      <c r="E636" s="107">
        <v>12.82</v>
      </c>
      <c r="F636" s="107">
        <v>7.74</v>
      </c>
      <c r="G636" s="107">
        <v>5.79</v>
      </c>
      <c r="H636" s="107">
        <v>9.15</v>
      </c>
      <c r="I636" s="107">
        <v>13.11</v>
      </c>
      <c r="J636" s="107">
        <v>1.83</v>
      </c>
      <c r="K636" s="107">
        <v>0.54</v>
      </c>
      <c r="L636" s="127" t="s">
        <v>346</v>
      </c>
      <c r="M636" s="107">
        <v>103</v>
      </c>
      <c r="N636" s="107">
        <v>30030000</v>
      </c>
      <c r="O636" s="107">
        <v>0.32</v>
      </c>
      <c r="P636" s="107">
        <v>3.98</v>
      </c>
      <c r="Q636" s="4" t="s">
        <v>346</v>
      </c>
      <c r="R636" s="4" t="s">
        <v>346</v>
      </c>
    </row>
    <row r="637" spans="1:18">
      <c r="A637" s="24">
        <v>302605020121</v>
      </c>
      <c r="B637">
        <v>2012</v>
      </c>
      <c r="C637" s="107">
        <v>245870000</v>
      </c>
      <c r="D637" s="107">
        <v>216380000</v>
      </c>
      <c r="E637" s="107">
        <v>11.99</v>
      </c>
      <c r="F637" s="107">
        <v>6.97</v>
      </c>
      <c r="G637" s="107">
        <v>5.03</v>
      </c>
      <c r="H637" s="107">
        <v>8.3699999999999992</v>
      </c>
      <c r="I637" s="107">
        <v>12.37</v>
      </c>
      <c r="J637" s="107">
        <v>1.42</v>
      </c>
      <c r="K637" s="107">
        <v>0.44</v>
      </c>
      <c r="L637" s="127" t="s">
        <v>346</v>
      </c>
      <c r="M637" s="107">
        <v>89</v>
      </c>
      <c r="N637" s="127" t="s">
        <v>346</v>
      </c>
      <c r="O637" s="107">
        <v>0.34</v>
      </c>
      <c r="P637" s="107">
        <v>3.61</v>
      </c>
      <c r="Q637" s="4" t="s">
        <v>346</v>
      </c>
      <c r="R637" s="4" t="s">
        <v>346</v>
      </c>
    </row>
    <row r="638" spans="1:18">
      <c r="A638" s="24">
        <v>306113020122</v>
      </c>
      <c r="B638" s="32">
        <v>2014</v>
      </c>
      <c r="C638" s="107">
        <v>97520000</v>
      </c>
      <c r="D638" s="107">
        <v>86160000</v>
      </c>
      <c r="E638" s="107">
        <v>11.65</v>
      </c>
      <c r="F638" s="107">
        <v>9.83</v>
      </c>
      <c r="G638" s="107">
        <v>8.35</v>
      </c>
      <c r="H638" s="107">
        <v>17.14</v>
      </c>
      <c r="I638" s="107">
        <v>21.08</v>
      </c>
      <c r="J638" s="107">
        <v>3.92</v>
      </c>
      <c r="K638" s="107">
        <v>1.62</v>
      </c>
      <c r="L638" s="127" t="s">
        <v>346</v>
      </c>
      <c r="M638" s="107">
        <v>105</v>
      </c>
      <c r="N638" s="107">
        <v>3670000</v>
      </c>
      <c r="O638" s="107">
        <v>0.21</v>
      </c>
      <c r="P638" s="107">
        <v>7.04</v>
      </c>
      <c r="Q638" s="4" t="s">
        <v>346</v>
      </c>
      <c r="R638" s="4" t="s">
        <v>346</v>
      </c>
    </row>
    <row r="639" spans="1:18">
      <c r="A639" s="24">
        <v>306113020122</v>
      </c>
      <c r="B639">
        <v>2013</v>
      </c>
      <c r="C639" s="107">
        <v>81950000</v>
      </c>
      <c r="D639" s="107">
        <v>71610000</v>
      </c>
      <c r="E639" s="107">
        <v>12.62</v>
      </c>
      <c r="F639" s="107">
        <v>9.67</v>
      </c>
      <c r="G639" s="107">
        <v>8.4499999999999993</v>
      </c>
      <c r="H639" s="107">
        <v>16.239999999999998</v>
      </c>
      <c r="I639" s="107">
        <v>21.13</v>
      </c>
      <c r="J639" s="107">
        <v>2.96</v>
      </c>
      <c r="K639" s="107">
        <v>1.17</v>
      </c>
      <c r="L639" s="127" t="s">
        <v>346</v>
      </c>
      <c r="M639" s="107">
        <v>121</v>
      </c>
      <c r="N639" s="127" t="s">
        <v>346</v>
      </c>
      <c r="O639" s="107">
        <v>0.24</v>
      </c>
      <c r="P639" s="107">
        <v>8.25</v>
      </c>
      <c r="Q639" s="4" t="s">
        <v>346</v>
      </c>
      <c r="R639" s="4" t="s">
        <v>346</v>
      </c>
    </row>
    <row r="640" spans="1:18">
      <c r="A640" s="24">
        <v>303936020123</v>
      </c>
      <c r="B640" s="32">
        <v>2014</v>
      </c>
      <c r="C640" s="107">
        <v>120480000</v>
      </c>
      <c r="D640" s="107">
        <v>110210000</v>
      </c>
      <c r="E640" s="107">
        <v>8.5299999999999994</v>
      </c>
      <c r="F640" s="107">
        <v>6.45</v>
      </c>
      <c r="G640" s="107">
        <v>4.5999999999999996</v>
      </c>
      <c r="H640" s="107">
        <v>4.13</v>
      </c>
      <c r="I640" s="107">
        <v>4.1500000000000004</v>
      </c>
      <c r="J640" s="107">
        <v>45.95</v>
      </c>
      <c r="K640" s="107">
        <v>37.619999999999997</v>
      </c>
      <c r="L640" s="107">
        <v>69</v>
      </c>
      <c r="M640" s="107">
        <v>4.43</v>
      </c>
      <c r="N640" s="107">
        <v>1990000</v>
      </c>
      <c r="O640" s="107">
        <v>0</v>
      </c>
      <c r="P640" s="107">
        <v>2.4900000000000002</v>
      </c>
      <c r="Q640" s="4" t="s">
        <v>346</v>
      </c>
      <c r="R640" s="4" t="s">
        <v>346</v>
      </c>
    </row>
    <row r="641" spans="1:18">
      <c r="A641" s="24">
        <v>303936020123</v>
      </c>
      <c r="B641">
        <v>2013</v>
      </c>
      <c r="C641" s="107">
        <v>77730000</v>
      </c>
      <c r="D641" s="107">
        <v>71100000</v>
      </c>
      <c r="E641" s="107">
        <v>8.5299999999999994</v>
      </c>
      <c r="F641" s="107">
        <v>5.86</v>
      </c>
      <c r="G641" s="107">
        <v>4.8899999999999997</v>
      </c>
      <c r="H641" s="107">
        <v>2.66</v>
      </c>
      <c r="I641" s="107">
        <v>2.9</v>
      </c>
      <c r="J641" s="107">
        <v>2.86</v>
      </c>
      <c r="K641" s="107">
        <v>2.86</v>
      </c>
      <c r="L641" s="107">
        <v>102</v>
      </c>
      <c r="M641" s="107">
        <v>4.32</v>
      </c>
      <c r="N641" s="107">
        <v>5760000</v>
      </c>
      <c r="O641" s="107">
        <v>0.08</v>
      </c>
      <c r="P641" s="107">
        <v>5.07</v>
      </c>
      <c r="Q641" s="4" t="s">
        <v>346</v>
      </c>
      <c r="R641" s="4" t="s">
        <v>346</v>
      </c>
    </row>
    <row r="642" spans="1:18">
      <c r="A642" s="24">
        <v>303936020123</v>
      </c>
      <c r="B642">
        <v>2012</v>
      </c>
      <c r="C642" s="107">
        <v>74030000</v>
      </c>
      <c r="D642" s="107">
        <v>67720000</v>
      </c>
      <c r="E642" s="107">
        <v>8.5299999999999994</v>
      </c>
      <c r="F642" s="107">
        <v>5.96</v>
      </c>
      <c r="G642" s="107">
        <v>5.82</v>
      </c>
      <c r="H642" s="107">
        <v>3.23</v>
      </c>
      <c r="I642" s="107">
        <v>3.31</v>
      </c>
      <c r="J642" s="107">
        <v>7.17</v>
      </c>
      <c r="K642" s="107">
        <v>3.92</v>
      </c>
      <c r="L642" s="107">
        <v>86</v>
      </c>
      <c r="M642" s="107">
        <v>0.28999999999999998</v>
      </c>
      <c r="N642" s="107">
        <v>2830000</v>
      </c>
      <c r="O642" s="107">
        <v>0.02</v>
      </c>
      <c r="P642" s="107">
        <v>42.05</v>
      </c>
      <c r="Q642" s="4" t="s">
        <v>346</v>
      </c>
      <c r="R642" s="4" t="s">
        <v>346</v>
      </c>
    </row>
    <row r="643" spans="1:18">
      <c r="A643" s="24">
        <v>303936020123</v>
      </c>
      <c r="B643" s="32">
        <v>2011</v>
      </c>
      <c r="C643" s="107">
        <v>67300000</v>
      </c>
      <c r="D643" s="107">
        <v>61560000</v>
      </c>
      <c r="E643" s="107">
        <v>8.5299999999999994</v>
      </c>
      <c r="F643" s="107">
        <v>5.78</v>
      </c>
      <c r="G643" s="107">
        <v>5.73</v>
      </c>
      <c r="H643" s="107">
        <v>2.98</v>
      </c>
      <c r="I643" s="107">
        <v>3.04</v>
      </c>
      <c r="J643" s="107">
        <v>6.72</v>
      </c>
      <c r="K643" s="107">
        <v>4.2</v>
      </c>
      <c r="L643" s="107">
        <v>57</v>
      </c>
      <c r="M643" s="107">
        <v>2.31</v>
      </c>
      <c r="N643" s="107">
        <v>70930000</v>
      </c>
      <c r="O643" s="107">
        <v>0.01</v>
      </c>
      <c r="P643" s="107">
        <v>118.44</v>
      </c>
      <c r="Q643" s="4" t="s">
        <v>346</v>
      </c>
      <c r="R643" s="4" t="s">
        <v>346</v>
      </c>
    </row>
    <row r="644" spans="1:18">
      <c r="A644" s="24">
        <v>303330020124</v>
      </c>
      <c r="B644">
        <v>2013</v>
      </c>
      <c r="C644" s="107">
        <v>146900000</v>
      </c>
      <c r="D644" s="107">
        <v>134470000</v>
      </c>
      <c r="E644" s="107">
        <v>8.4600000000000009</v>
      </c>
      <c r="F644" s="107">
        <v>7.64</v>
      </c>
      <c r="G644" s="107">
        <v>5.63</v>
      </c>
      <c r="H644" s="107">
        <v>8.77</v>
      </c>
      <c r="I644" s="107">
        <v>10.56</v>
      </c>
      <c r="J644" s="107">
        <v>3.74</v>
      </c>
      <c r="K644" s="107">
        <v>1.1399999999999999</v>
      </c>
      <c r="L644" s="127" t="s">
        <v>346</v>
      </c>
      <c r="M644" s="107">
        <v>231</v>
      </c>
      <c r="N644" s="107">
        <v>85680000</v>
      </c>
      <c r="O644" s="107">
        <v>0.2</v>
      </c>
      <c r="P644" s="107">
        <v>3.79</v>
      </c>
      <c r="Q644" s="4" t="s">
        <v>346</v>
      </c>
      <c r="R644" s="4" t="s">
        <v>346</v>
      </c>
    </row>
    <row r="645" spans="1:18">
      <c r="A645" s="24">
        <v>303330020124</v>
      </c>
      <c r="B645">
        <v>2012</v>
      </c>
      <c r="C645" s="107">
        <v>130000000</v>
      </c>
      <c r="D645" s="107">
        <v>119000000</v>
      </c>
      <c r="E645" s="107">
        <v>8.4600000000000009</v>
      </c>
      <c r="F645" s="107">
        <v>7.62</v>
      </c>
      <c r="G645" s="107">
        <v>6.08</v>
      </c>
      <c r="H645" s="107">
        <v>5.9</v>
      </c>
      <c r="I645" s="107">
        <v>6.58</v>
      </c>
      <c r="J645" s="107">
        <v>9.57</v>
      </c>
      <c r="K645" s="107">
        <v>1.07</v>
      </c>
      <c r="L645" s="127" t="s">
        <v>346</v>
      </c>
      <c r="M645" s="107">
        <v>222</v>
      </c>
      <c r="N645" s="107">
        <v>-102150000</v>
      </c>
      <c r="O645" s="107">
        <v>0.12</v>
      </c>
      <c r="P645" s="107">
        <v>4.95</v>
      </c>
      <c r="Q645" s="4" t="s">
        <v>346</v>
      </c>
      <c r="R645" s="4" t="s">
        <v>346</v>
      </c>
    </row>
    <row r="646" spans="1:18">
      <c r="A646" s="24">
        <v>303330020124</v>
      </c>
      <c r="B646" s="32">
        <v>2011</v>
      </c>
      <c r="C646" s="107">
        <v>115000000</v>
      </c>
      <c r="D646" s="107">
        <v>105000000</v>
      </c>
      <c r="E646" s="107">
        <v>8.6999999999999993</v>
      </c>
      <c r="F646" s="107">
        <v>7.12</v>
      </c>
      <c r="G646" s="107">
        <v>5.71</v>
      </c>
      <c r="H646" s="107">
        <v>29.65</v>
      </c>
      <c r="I646" s="107">
        <v>56.99</v>
      </c>
      <c r="J646" s="107">
        <v>2.08</v>
      </c>
      <c r="K646" s="107">
        <v>0.49</v>
      </c>
      <c r="L646" s="107">
        <v>0.02</v>
      </c>
      <c r="M646" s="107">
        <v>37</v>
      </c>
      <c r="N646" s="127" t="s">
        <v>346</v>
      </c>
      <c r="O646" s="107">
        <v>0.92</v>
      </c>
      <c r="P646" s="107">
        <v>5.0599999999999996</v>
      </c>
      <c r="Q646" s="4" t="s">
        <v>346</v>
      </c>
      <c r="R646" s="4" t="s">
        <v>346</v>
      </c>
    </row>
    <row r="647" spans="1:18">
      <c r="A647" s="24">
        <v>201586020125</v>
      </c>
      <c r="B647" s="32">
        <v>2014</v>
      </c>
      <c r="C647" s="107">
        <v>75000000</v>
      </c>
      <c r="D647" s="107">
        <v>63750000</v>
      </c>
      <c r="E647" s="107">
        <v>15</v>
      </c>
      <c r="F647" s="107">
        <v>11.8</v>
      </c>
      <c r="G647" s="107">
        <v>10.6</v>
      </c>
      <c r="H647" s="107">
        <v>21.33</v>
      </c>
      <c r="I647" s="107">
        <v>36.28</v>
      </c>
      <c r="J647" s="107">
        <v>2.02</v>
      </c>
      <c r="K647" s="107">
        <v>1.36</v>
      </c>
      <c r="L647" s="127" t="s">
        <v>346</v>
      </c>
      <c r="M647" s="107">
        <v>78.63</v>
      </c>
      <c r="N647" s="107">
        <v>7810000</v>
      </c>
      <c r="O647" s="107">
        <v>0.16</v>
      </c>
      <c r="P647" s="107">
        <v>0.16</v>
      </c>
      <c r="Q647" s="4" t="s">
        <v>346</v>
      </c>
      <c r="R647" s="4" t="s">
        <v>346</v>
      </c>
    </row>
    <row r="648" spans="1:18">
      <c r="A648" s="24">
        <v>201586020125</v>
      </c>
      <c r="B648">
        <v>2013</v>
      </c>
      <c r="C648" s="107">
        <v>52030000</v>
      </c>
      <c r="D648" s="107">
        <v>42660000</v>
      </c>
      <c r="E648" s="107">
        <v>18</v>
      </c>
      <c r="F648" s="107">
        <v>14.16</v>
      </c>
      <c r="G648" s="107">
        <v>12.62</v>
      </c>
      <c r="H648" s="107">
        <v>19.3</v>
      </c>
      <c r="I648" s="107">
        <v>30.8</v>
      </c>
      <c r="J648" s="107">
        <v>2.36</v>
      </c>
      <c r="K648" s="107">
        <v>0.99</v>
      </c>
      <c r="L648" s="127" t="s">
        <v>346</v>
      </c>
      <c r="M648" s="107">
        <v>106.37</v>
      </c>
      <c r="N648" s="127" t="s">
        <v>346</v>
      </c>
      <c r="O648" s="107">
        <v>0.15</v>
      </c>
      <c r="P648" s="107">
        <v>0.15</v>
      </c>
      <c r="Q648" s="4" t="s">
        <v>346</v>
      </c>
      <c r="R648" s="4" t="s">
        <v>346</v>
      </c>
    </row>
    <row r="649" spans="1:18">
      <c r="A649" s="24">
        <v>303334020126</v>
      </c>
      <c r="B649" s="32">
        <v>2014</v>
      </c>
      <c r="C649" s="107">
        <v>391690000</v>
      </c>
      <c r="D649" s="107">
        <v>380180000</v>
      </c>
      <c r="E649" s="107">
        <v>2.94</v>
      </c>
      <c r="F649" s="107">
        <v>2.5</v>
      </c>
      <c r="G649" s="107">
        <v>1.94</v>
      </c>
      <c r="H649" s="107">
        <v>26</v>
      </c>
      <c r="I649" s="107">
        <v>31.54</v>
      </c>
      <c r="J649" s="107">
        <v>2.42</v>
      </c>
      <c r="K649" s="107">
        <v>0.3</v>
      </c>
      <c r="L649" s="107">
        <v>2.8000000000000001E-2</v>
      </c>
      <c r="M649" s="107">
        <v>32</v>
      </c>
      <c r="N649" s="107">
        <v>6400000</v>
      </c>
      <c r="O649" s="107">
        <v>0.59</v>
      </c>
      <c r="P649" s="107">
        <v>4.71</v>
      </c>
      <c r="Q649" s="4" t="s">
        <v>346</v>
      </c>
      <c r="R649" s="107">
        <v>29</v>
      </c>
    </row>
    <row r="650" spans="1:18">
      <c r="A650" s="24">
        <v>303334020126</v>
      </c>
      <c r="B650">
        <v>2013</v>
      </c>
      <c r="C650" s="107">
        <v>341490000</v>
      </c>
      <c r="D650" s="107">
        <v>331460000</v>
      </c>
      <c r="E650" s="107">
        <v>2.94</v>
      </c>
      <c r="F650" s="107">
        <v>2.4500000000000002</v>
      </c>
      <c r="G650" s="107">
        <v>1.88</v>
      </c>
      <c r="H650" s="107">
        <v>25.76</v>
      </c>
      <c r="I650" s="107">
        <v>31.36</v>
      </c>
      <c r="J650" s="107">
        <v>2.5299999999999998</v>
      </c>
      <c r="K650" s="107">
        <v>0.28000000000000003</v>
      </c>
      <c r="L650" s="107">
        <v>2.7E-2</v>
      </c>
      <c r="M650" s="107">
        <v>33</v>
      </c>
      <c r="N650" s="107">
        <v>5150000</v>
      </c>
      <c r="O650" s="107">
        <v>0.56999999999999995</v>
      </c>
      <c r="P650" s="107">
        <v>4.5</v>
      </c>
      <c r="Q650" s="4" t="s">
        <v>346</v>
      </c>
      <c r="R650" s="107">
        <v>30</v>
      </c>
    </row>
    <row r="651" spans="1:18">
      <c r="A651" s="24">
        <v>303334020126</v>
      </c>
      <c r="B651">
        <v>2012</v>
      </c>
      <c r="C651" s="107">
        <v>300990000</v>
      </c>
      <c r="D651" s="107">
        <v>292170000</v>
      </c>
      <c r="E651" s="107">
        <v>2.93</v>
      </c>
      <c r="F651" s="107">
        <v>2.4900000000000002</v>
      </c>
      <c r="G651" s="107">
        <v>1.9</v>
      </c>
      <c r="H651" s="107">
        <v>49.98</v>
      </c>
      <c r="I651" s="107">
        <v>63.58</v>
      </c>
      <c r="J651" s="107">
        <v>2.4700000000000002</v>
      </c>
      <c r="K651" s="107">
        <v>0.36</v>
      </c>
      <c r="L651" s="107">
        <v>2.7E-2</v>
      </c>
      <c r="M651" s="107">
        <v>36</v>
      </c>
      <c r="N651" s="127" t="s">
        <v>346</v>
      </c>
      <c r="O651" s="107">
        <v>0.67</v>
      </c>
      <c r="P651" s="107">
        <v>4.3899999999999997</v>
      </c>
      <c r="Q651" s="4" t="s">
        <v>346</v>
      </c>
      <c r="R651" s="107">
        <v>32</v>
      </c>
    </row>
    <row r="652" spans="1:18">
      <c r="A652" s="24">
        <v>302608020127</v>
      </c>
      <c r="B652" s="32">
        <v>2014</v>
      </c>
      <c r="C652" s="107">
        <v>85500000</v>
      </c>
      <c r="D652" s="107">
        <v>69610000</v>
      </c>
      <c r="E652" s="107">
        <v>18.59</v>
      </c>
      <c r="F652" s="107">
        <v>15.84</v>
      </c>
      <c r="G652" s="107">
        <v>15.22</v>
      </c>
      <c r="H652" s="107">
        <v>33.79</v>
      </c>
      <c r="I652" s="107">
        <v>38.33</v>
      </c>
      <c r="J652" s="107">
        <v>2.16</v>
      </c>
      <c r="K652" s="107">
        <v>0</v>
      </c>
      <c r="L652" s="107">
        <v>0.01</v>
      </c>
      <c r="M652" s="107">
        <v>52</v>
      </c>
      <c r="N652" s="107">
        <v>17050000</v>
      </c>
      <c r="O652" s="107">
        <v>0.08</v>
      </c>
      <c r="P652" s="107">
        <v>26.67</v>
      </c>
      <c r="Q652" s="4" t="s">
        <v>346</v>
      </c>
      <c r="R652" s="4" t="s">
        <v>346</v>
      </c>
    </row>
    <row r="653" spans="1:18">
      <c r="A653" s="24">
        <v>302608020127</v>
      </c>
      <c r="B653">
        <v>2013</v>
      </c>
      <c r="C653" s="107">
        <v>84000000</v>
      </c>
      <c r="D653" s="107">
        <v>68680000</v>
      </c>
      <c r="E653" s="107">
        <v>18.100000000000001</v>
      </c>
      <c r="F653" s="107">
        <v>15.6</v>
      </c>
      <c r="G653" s="107">
        <v>14.74</v>
      </c>
      <c r="H653" s="107">
        <v>38.200000000000003</v>
      </c>
      <c r="I653" s="107">
        <v>30.56</v>
      </c>
      <c r="J653" s="107">
        <v>1.4</v>
      </c>
      <c r="K653" s="107">
        <v>0.03</v>
      </c>
      <c r="L653" s="107">
        <v>0.01</v>
      </c>
      <c r="M653" s="107">
        <v>51</v>
      </c>
      <c r="N653" s="107">
        <v>9900000</v>
      </c>
      <c r="O653" s="107">
        <v>0.25</v>
      </c>
      <c r="P653" s="107">
        <v>18.850000000000001</v>
      </c>
      <c r="Q653" s="4" t="s">
        <v>346</v>
      </c>
      <c r="R653" s="4" t="s">
        <v>346</v>
      </c>
    </row>
    <row r="654" spans="1:18">
      <c r="A654" s="24">
        <v>302608020127</v>
      </c>
      <c r="B654">
        <v>2012</v>
      </c>
      <c r="C654" s="107">
        <v>60000000</v>
      </c>
      <c r="D654" s="107">
        <v>50000000</v>
      </c>
      <c r="E654" s="107">
        <v>16.670000000000002</v>
      </c>
      <c r="F654" s="107">
        <v>13.34</v>
      </c>
      <c r="G654" s="107">
        <v>11.95</v>
      </c>
      <c r="H654" s="107">
        <v>36.119999999999997</v>
      </c>
      <c r="I654" s="107">
        <v>0.28000000000000003</v>
      </c>
      <c r="J654" s="107">
        <v>0.53</v>
      </c>
      <c r="K654" s="107">
        <v>0.02</v>
      </c>
      <c r="L654" s="107">
        <v>0.01</v>
      </c>
      <c r="M654" s="107">
        <v>47</v>
      </c>
      <c r="N654" s="107">
        <v>6220000</v>
      </c>
      <c r="O654" s="107">
        <v>0.78</v>
      </c>
      <c r="P654" s="107">
        <v>10.01</v>
      </c>
      <c r="Q654" s="4" t="s">
        <v>346</v>
      </c>
      <c r="R654" s="4" t="s">
        <v>346</v>
      </c>
    </row>
    <row r="655" spans="1:18">
      <c r="A655" s="24">
        <v>302608020127</v>
      </c>
      <c r="B655" s="32">
        <v>2011</v>
      </c>
      <c r="C655" s="107">
        <v>55000000</v>
      </c>
      <c r="D655" s="107">
        <v>45000000</v>
      </c>
      <c r="E655" s="107">
        <v>18.18</v>
      </c>
      <c r="F655" s="107">
        <v>14.91</v>
      </c>
      <c r="G655" s="107">
        <v>13.93</v>
      </c>
      <c r="H655" s="107">
        <v>26.11</v>
      </c>
      <c r="I655" s="107">
        <v>23.08</v>
      </c>
      <c r="J655" s="107">
        <v>1.39</v>
      </c>
      <c r="K655" s="107">
        <v>0.05</v>
      </c>
      <c r="L655" s="107">
        <v>0.02</v>
      </c>
      <c r="M655" s="107">
        <v>41</v>
      </c>
      <c r="N655" s="127" t="s">
        <v>346</v>
      </c>
      <c r="O655" s="107">
        <v>0.13</v>
      </c>
      <c r="P655" s="107">
        <v>11.23</v>
      </c>
      <c r="Q655" s="4" t="s">
        <v>346</v>
      </c>
      <c r="R655" s="4" t="s">
        <v>346</v>
      </c>
    </row>
    <row r="656" spans="1:18">
      <c r="A656" s="24">
        <v>201541020128</v>
      </c>
      <c r="B656" s="32">
        <v>2014</v>
      </c>
      <c r="C656" s="107">
        <v>164010000</v>
      </c>
      <c r="D656" s="107">
        <v>137510000</v>
      </c>
      <c r="E656" s="107">
        <v>16.16</v>
      </c>
      <c r="F656" s="107">
        <v>15.15</v>
      </c>
      <c r="G656" s="107">
        <v>13.92</v>
      </c>
      <c r="H656" s="107">
        <v>29.21</v>
      </c>
      <c r="I656" s="107">
        <v>34.049999999999997</v>
      </c>
      <c r="J656" s="107">
        <v>5.51</v>
      </c>
      <c r="K656" s="107">
        <v>3.84</v>
      </c>
      <c r="L656" s="107">
        <v>0.63</v>
      </c>
      <c r="M656" s="107">
        <v>83</v>
      </c>
      <c r="N656" s="107">
        <v>19890000</v>
      </c>
      <c r="O656" s="127" t="s">
        <v>346</v>
      </c>
      <c r="P656" s="107">
        <v>12.32</v>
      </c>
      <c r="Q656" s="4" t="s">
        <v>346</v>
      </c>
      <c r="R656" s="4" t="s">
        <v>346</v>
      </c>
    </row>
    <row r="657" spans="1:18">
      <c r="A657" s="24">
        <v>201541020128</v>
      </c>
      <c r="B657">
        <v>2013</v>
      </c>
      <c r="C657" s="107">
        <v>140140000</v>
      </c>
      <c r="D657" s="107">
        <v>125040000</v>
      </c>
      <c r="E657" s="107">
        <v>10.78</v>
      </c>
      <c r="F657" s="107">
        <v>9.7200000000000006</v>
      </c>
      <c r="G657" s="107">
        <v>9.61</v>
      </c>
      <c r="H657" s="107">
        <v>24.26</v>
      </c>
      <c r="I657" s="107">
        <v>29.29</v>
      </c>
      <c r="J657" s="107">
        <v>5.97</v>
      </c>
      <c r="K657" s="107">
        <v>3.74</v>
      </c>
      <c r="L657" s="107">
        <v>0.35</v>
      </c>
      <c r="M657" s="107">
        <v>74</v>
      </c>
      <c r="N657" s="107">
        <v>40000</v>
      </c>
      <c r="O657" s="127" t="s">
        <v>346</v>
      </c>
      <c r="P657" s="107">
        <v>81.599999999999994</v>
      </c>
      <c r="Q657" s="4" t="s">
        <v>346</v>
      </c>
      <c r="R657" s="4" t="s">
        <v>346</v>
      </c>
    </row>
    <row r="658" spans="1:18">
      <c r="A658" s="24">
        <v>201541020128</v>
      </c>
      <c r="B658">
        <v>2012</v>
      </c>
      <c r="C658" s="107">
        <v>125210000</v>
      </c>
      <c r="D658" s="107">
        <v>112850000</v>
      </c>
      <c r="E658" s="107">
        <v>9.8800000000000008</v>
      </c>
      <c r="F658" s="107">
        <v>9.52</v>
      </c>
      <c r="G658" s="107">
        <v>9.41</v>
      </c>
      <c r="H658" s="107">
        <v>30.58</v>
      </c>
      <c r="I658" s="107">
        <v>38.700000000000003</v>
      </c>
      <c r="J658" s="107">
        <v>4.33</v>
      </c>
      <c r="K658" s="107">
        <v>2.68</v>
      </c>
      <c r="L658" s="107">
        <v>0.28000000000000003</v>
      </c>
      <c r="M658" s="107">
        <v>32</v>
      </c>
      <c r="N658" s="127" t="s">
        <v>346</v>
      </c>
      <c r="O658" s="127" t="s">
        <v>346</v>
      </c>
      <c r="P658" s="107">
        <v>90.27</v>
      </c>
      <c r="Q658" s="4" t="s">
        <v>346</v>
      </c>
      <c r="R658" s="4" t="s">
        <v>346</v>
      </c>
    </row>
    <row r="659" spans="1:18">
      <c r="A659" s="24">
        <v>404147010129</v>
      </c>
      <c r="B659" s="32">
        <v>2014</v>
      </c>
      <c r="C659" s="107">
        <v>185000000</v>
      </c>
      <c r="D659" s="107">
        <v>176850000</v>
      </c>
      <c r="E659" s="107">
        <v>4.41</v>
      </c>
      <c r="F659" s="107">
        <v>4.0199999999999996</v>
      </c>
      <c r="G659" s="107">
        <v>3.2</v>
      </c>
      <c r="H659" s="107">
        <v>6.63</v>
      </c>
      <c r="I659" s="107">
        <v>7.5</v>
      </c>
      <c r="J659" s="107">
        <v>8.5500000000000007</v>
      </c>
      <c r="K659" s="107">
        <v>8.36</v>
      </c>
      <c r="L659" s="127" t="s">
        <v>346</v>
      </c>
      <c r="M659" s="107">
        <v>118</v>
      </c>
      <c r="N659" s="107">
        <v>-46600000</v>
      </c>
      <c r="O659" s="107">
        <v>0.13</v>
      </c>
      <c r="P659" s="107">
        <v>4.92</v>
      </c>
      <c r="Q659" s="4" t="s">
        <v>346</v>
      </c>
      <c r="R659" s="4" t="s">
        <v>346</v>
      </c>
    </row>
    <row r="660" spans="1:18">
      <c r="A660" s="24">
        <v>404147010129</v>
      </c>
      <c r="B660">
        <v>2013</v>
      </c>
      <c r="C660" s="107">
        <v>160200000</v>
      </c>
      <c r="D660" s="107">
        <v>152300000</v>
      </c>
      <c r="E660" s="107">
        <v>4.93</v>
      </c>
      <c r="F660" s="107">
        <v>4.4800000000000004</v>
      </c>
      <c r="G660" s="107">
        <v>3.51</v>
      </c>
      <c r="H660" s="107">
        <v>15.86</v>
      </c>
      <c r="I660" s="107">
        <v>22.39</v>
      </c>
      <c r="J660" s="107">
        <v>3.35</v>
      </c>
      <c r="K660" s="107">
        <v>3.18</v>
      </c>
      <c r="L660" s="127" t="s">
        <v>346</v>
      </c>
      <c r="M660" s="107">
        <v>74</v>
      </c>
      <c r="N660" s="107">
        <v>6680000</v>
      </c>
      <c r="O660" s="107">
        <v>0.4</v>
      </c>
      <c r="P660" s="107">
        <v>4.5999999999999996</v>
      </c>
      <c r="Q660" s="4" t="s">
        <v>346</v>
      </c>
      <c r="R660" s="4" t="s">
        <v>346</v>
      </c>
    </row>
    <row r="661" spans="1:18">
      <c r="A661" s="24">
        <v>404147010129</v>
      </c>
      <c r="B661">
        <v>2012</v>
      </c>
      <c r="C661" s="107">
        <v>178000000</v>
      </c>
      <c r="D661" s="107">
        <v>170000000</v>
      </c>
      <c r="E661" s="107">
        <v>4.49</v>
      </c>
      <c r="F661" s="107">
        <v>4.09</v>
      </c>
      <c r="G661" s="107">
        <v>3.21</v>
      </c>
      <c r="H661" s="107">
        <v>16.37</v>
      </c>
      <c r="I661" s="107">
        <v>23.25</v>
      </c>
      <c r="J661" s="107">
        <v>3.31</v>
      </c>
      <c r="K661" s="107">
        <v>3.11</v>
      </c>
      <c r="L661" s="127" t="s">
        <v>346</v>
      </c>
      <c r="M661" s="107">
        <v>66</v>
      </c>
      <c r="N661" s="127" t="s">
        <v>346</v>
      </c>
      <c r="O661" s="107">
        <v>0.41</v>
      </c>
      <c r="P661" s="107">
        <v>4.66</v>
      </c>
      <c r="Q661" s="4" t="s">
        <v>346</v>
      </c>
      <c r="R661" s="4" t="s">
        <v>346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A210"/>
  <sheetViews>
    <sheetView workbookViewId="0">
      <pane xSplit="1" ySplit="2" topLeftCell="B133" activePane="bottomRight" state="frozen"/>
      <selection pane="topRight" activeCell="D1" sqref="D1"/>
      <selection pane="bottomLeft" activeCell="A3" sqref="A3"/>
      <selection pane="bottomRight" activeCell="C1" sqref="C1:C1048576"/>
    </sheetView>
  </sheetViews>
  <sheetFormatPr defaultRowHeight="15"/>
  <cols>
    <col min="1" max="1" width="13.140625" bestFit="1" customWidth="1"/>
    <col min="2" max="2" width="17.85546875" style="4" customWidth="1"/>
    <col min="4" max="4" width="11.140625" customWidth="1"/>
    <col min="5" max="5" width="13.42578125" customWidth="1"/>
    <col min="6" max="6" width="19.5703125" bestFit="1" customWidth="1"/>
    <col min="7" max="7" width="16.5703125" bestFit="1" customWidth="1"/>
    <col min="8" max="8" width="21.5703125" bestFit="1" customWidth="1"/>
    <col min="9" max="9" width="18.5703125" customWidth="1"/>
    <col min="10" max="10" width="25.140625" customWidth="1"/>
  </cols>
  <sheetData>
    <row r="1" spans="1:10" s="21" customFormat="1" ht="36.75" customHeight="1" thickBot="1">
      <c r="A1" s="17" t="s">
        <v>35</v>
      </c>
      <c r="B1" s="17" t="s">
        <v>124</v>
      </c>
      <c r="C1" s="17" t="s">
        <v>122</v>
      </c>
      <c r="D1" s="17" t="s">
        <v>126</v>
      </c>
      <c r="E1" s="17" t="s">
        <v>127</v>
      </c>
      <c r="F1" s="17" t="s">
        <v>305</v>
      </c>
      <c r="G1" s="17" t="s">
        <v>128</v>
      </c>
      <c r="H1" s="17" t="s">
        <v>129</v>
      </c>
      <c r="I1" s="17" t="s">
        <v>130</v>
      </c>
      <c r="J1" s="17" t="s">
        <v>131</v>
      </c>
    </row>
    <row r="2" spans="1:10" ht="16.5" thickTop="1" thickBot="1">
      <c r="A2" s="13" t="s">
        <v>35</v>
      </c>
      <c r="B2" s="13" t="s">
        <v>125</v>
      </c>
      <c r="C2" s="13" t="s">
        <v>122</v>
      </c>
      <c r="D2" s="13" t="s">
        <v>123</v>
      </c>
      <c r="E2" s="13" t="s">
        <v>306</v>
      </c>
      <c r="F2" s="13" t="s">
        <v>307</v>
      </c>
      <c r="G2" s="13" t="s">
        <v>133</v>
      </c>
      <c r="H2" s="13" t="s">
        <v>132</v>
      </c>
      <c r="I2" s="13" t="s">
        <v>134</v>
      </c>
      <c r="J2" s="13" t="s">
        <v>135</v>
      </c>
    </row>
    <row r="3" spans="1:10">
      <c r="A3" s="24">
        <v>501020010151</v>
      </c>
      <c r="B3" s="80" t="s">
        <v>344</v>
      </c>
      <c r="C3" t="s">
        <v>346</v>
      </c>
      <c r="D3" t="s">
        <v>346</v>
      </c>
      <c r="E3">
        <v>40</v>
      </c>
      <c r="G3" t="s">
        <v>352</v>
      </c>
      <c r="H3" t="s">
        <v>346</v>
      </c>
      <c r="I3" t="s">
        <v>346</v>
      </c>
      <c r="J3" t="s">
        <v>346</v>
      </c>
    </row>
    <row r="4" spans="1:10">
      <c r="A4" s="24">
        <v>404104020154</v>
      </c>
      <c r="B4" s="80" t="s">
        <v>344</v>
      </c>
      <c r="C4" t="s">
        <v>346</v>
      </c>
      <c r="D4" t="s">
        <v>346</v>
      </c>
      <c r="E4" t="s">
        <v>346</v>
      </c>
      <c r="F4" t="s">
        <v>346</v>
      </c>
      <c r="G4" t="s">
        <v>352</v>
      </c>
      <c r="H4" t="s">
        <v>346</v>
      </c>
      <c r="I4" t="s">
        <v>346</v>
      </c>
      <c r="J4" t="s">
        <v>346</v>
      </c>
    </row>
    <row r="5" spans="1:10">
      <c r="A5" s="24">
        <v>201586010156</v>
      </c>
      <c r="B5" s="80" t="s">
        <v>344</v>
      </c>
      <c r="C5" t="s">
        <v>346</v>
      </c>
      <c r="D5" t="s">
        <v>346</v>
      </c>
      <c r="E5" t="s">
        <v>346</v>
      </c>
      <c r="F5" t="s">
        <v>346</v>
      </c>
      <c r="G5" t="s">
        <v>352</v>
      </c>
      <c r="H5" t="s">
        <v>346</v>
      </c>
      <c r="I5" t="s">
        <v>346</v>
      </c>
      <c r="J5" t="s">
        <v>346</v>
      </c>
    </row>
    <row r="6" spans="1:10">
      <c r="A6" s="24">
        <v>100921020155</v>
      </c>
      <c r="B6" s="80" t="s">
        <v>344</v>
      </c>
      <c r="C6" t="s">
        <v>346</v>
      </c>
      <c r="D6" t="s">
        <v>346</v>
      </c>
      <c r="F6">
        <v>35</v>
      </c>
      <c r="G6" t="s">
        <v>352</v>
      </c>
      <c r="H6" t="s">
        <v>346</v>
      </c>
      <c r="I6" t="s">
        <v>346</v>
      </c>
      <c r="J6" t="s">
        <v>346</v>
      </c>
    </row>
    <row r="7" spans="1:10">
      <c r="A7" s="24">
        <v>302675020157</v>
      </c>
      <c r="B7" s="80" t="s">
        <v>348</v>
      </c>
      <c r="C7" t="s">
        <v>346</v>
      </c>
      <c r="D7" s="23" t="s">
        <v>351</v>
      </c>
      <c r="E7" t="s">
        <v>346</v>
      </c>
      <c r="F7">
        <v>20</v>
      </c>
      <c r="G7" t="s">
        <v>352</v>
      </c>
      <c r="H7" t="s">
        <v>346</v>
      </c>
      <c r="I7" t="s">
        <v>346</v>
      </c>
      <c r="J7" t="s">
        <v>346</v>
      </c>
    </row>
    <row r="8" spans="1:10">
      <c r="A8" s="24">
        <v>302616020152</v>
      </c>
      <c r="B8" s="80" t="s">
        <v>344</v>
      </c>
      <c r="C8" t="s">
        <v>346</v>
      </c>
      <c r="D8" t="s">
        <v>346</v>
      </c>
      <c r="E8" t="s">
        <v>346</v>
      </c>
      <c r="F8">
        <v>15</v>
      </c>
      <c r="G8" t="s">
        <v>352</v>
      </c>
      <c r="H8" t="s">
        <v>387</v>
      </c>
      <c r="I8" t="s">
        <v>346</v>
      </c>
      <c r="J8" t="s">
        <v>346</v>
      </c>
    </row>
    <row r="9" spans="1:10">
      <c r="A9" s="24">
        <v>552717010153</v>
      </c>
      <c r="B9" s="80" t="s">
        <v>344</v>
      </c>
      <c r="C9" t="s">
        <v>346</v>
      </c>
      <c r="D9" t="s">
        <v>346</v>
      </c>
      <c r="E9" t="s">
        <v>346</v>
      </c>
      <c r="F9">
        <v>15</v>
      </c>
      <c r="G9" t="s">
        <v>352</v>
      </c>
      <c r="H9" t="s">
        <v>387</v>
      </c>
      <c r="I9" t="s">
        <v>346</v>
      </c>
      <c r="J9" t="s">
        <v>346</v>
      </c>
    </row>
    <row r="10" spans="1:10">
      <c r="A10" s="24">
        <v>404751010158</v>
      </c>
      <c r="B10" s="80" t="s">
        <v>348</v>
      </c>
      <c r="C10" t="s">
        <v>346</v>
      </c>
      <c r="D10" t="s">
        <v>346</v>
      </c>
      <c r="E10" t="s">
        <v>346</v>
      </c>
      <c r="F10">
        <v>20</v>
      </c>
      <c r="G10" t="s">
        <v>352</v>
      </c>
      <c r="H10" t="s">
        <v>346</v>
      </c>
      <c r="I10" t="s">
        <v>346</v>
      </c>
      <c r="J10" t="s">
        <v>346</v>
      </c>
    </row>
    <row r="11" spans="1:10">
      <c r="A11" s="24">
        <v>302604020169</v>
      </c>
      <c r="B11" s="80" t="s">
        <v>344</v>
      </c>
      <c r="C11" t="s">
        <v>346</v>
      </c>
      <c r="D11" t="s">
        <v>346</v>
      </c>
      <c r="E11" t="s">
        <v>346</v>
      </c>
      <c r="F11" t="s">
        <v>346</v>
      </c>
      <c r="G11" t="s">
        <v>352</v>
      </c>
      <c r="I11" t="s">
        <v>346</v>
      </c>
      <c r="J11" t="s">
        <v>346</v>
      </c>
    </row>
    <row r="12" spans="1:10">
      <c r="A12" s="24">
        <v>404751020164</v>
      </c>
      <c r="B12" s="80" t="s">
        <v>344</v>
      </c>
      <c r="C12" t="s">
        <v>346</v>
      </c>
      <c r="D12" t="s">
        <v>346</v>
      </c>
      <c r="F12">
        <v>23</v>
      </c>
      <c r="G12" t="s">
        <v>352</v>
      </c>
      <c r="H12" t="s">
        <v>346</v>
      </c>
      <c r="I12" t="s">
        <v>346</v>
      </c>
    </row>
    <row r="13" spans="1:10">
      <c r="A13" s="24">
        <v>302688020166</v>
      </c>
      <c r="B13" s="80" t="s">
        <v>344</v>
      </c>
      <c r="C13" t="s">
        <v>346</v>
      </c>
      <c r="D13" t="s">
        <v>346</v>
      </c>
      <c r="E13" t="s">
        <v>346</v>
      </c>
      <c r="F13">
        <v>14</v>
      </c>
      <c r="G13" t="s">
        <v>352</v>
      </c>
      <c r="H13" t="s">
        <v>346</v>
      </c>
      <c r="I13" t="s">
        <v>346</v>
      </c>
    </row>
    <row r="14" spans="1:10">
      <c r="A14" s="24">
        <v>302695020159</v>
      </c>
      <c r="B14" s="80" t="s">
        <v>344</v>
      </c>
      <c r="C14">
        <v>67</v>
      </c>
      <c r="D14" s="23" t="s">
        <v>356</v>
      </c>
      <c r="E14" t="s">
        <v>346</v>
      </c>
      <c r="G14" t="s">
        <v>352</v>
      </c>
      <c r="H14" t="s">
        <v>346</v>
      </c>
    </row>
    <row r="15" spans="1:10">
      <c r="A15" s="24">
        <v>302688020167</v>
      </c>
      <c r="B15" s="80" t="s">
        <v>344</v>
      </c>
      <c r="C15" t="s">
        <v>346</v>
      </c>
      <c r="D15" t="s">
        <v>346</v>
      </c>
      <c r="E15" t="s">
        <v>346</v>
      </c>
      <c r="F15">
        <v>22</v>
      </c>
      <c r="G15" t="s">
        <v>352</v>
      </c>
      <c r="H15" t="s">
        <v>346</v>
      </c>
    </row>
    <row r="16" spans="1:10">
      <c r="A16" s="24">
        <v>508134010162</v>
      </c>
      <c r="B16" s="80" t="s">
        <v>344</v>
      </c>
      <c r="C16" t="s">
        <v>346</v>
      </c>
      <c r="F16">
        <v>15</v>
      </c>
      <c r="G16" t="s">
        <v>352</v>
      </c>
    </row>
    <row r="17" spans="1:8">
      <c r="A17" s="24">
        <v>507088020163</v>
      </c>
      <c r="B17" s="80" t="s">
        <v>344</v>
      </c>
      <c r="C17" t="s">
        <v>346</v>
      </c>
      <c r="F17">
        <v>17</v>
      </c>
      <c r="G17" t="s">
        <v>352</v>
      </c>
      <c r="H17" t="s">
        <v>387</v>
      </c>
    </row>
    <row r="18" spans="1:8">
      <c r="A18" s="24">
        <v>309357020161</v>
      </c>
      <c r="B18" s="80" t="s">
        <v>344</v>
      </c>
      <c r="C18" t="s">
        <v>346</v>
      </c>
      <c r="G18" t="s">
        <v>352</v>
      </c>
    </row>
    <row r="19" spans="1:8">
      <c r="A19" s="24">
        <v>201541010160</v>
      </c>
      <c r="B19" s="80" t="s">
        <v>344</v>
      </c>
      <c r="C19" t="s">
        <v>346</v>
      </c>
      <c r="G19" t="s">
        <v>352</v>
      </c>
    </row>
    <row r="20" spans="1:8">
      <c r="A20" s="24">
        <v>302626020165</v>
      </c>
      <c r="B20" s="80" t="s">
        <v>344</v>
      </c>
      <c r="C20" t="s">
        <v>346</v>
      </c>
      <c r="G20" t="s">
        <v>352</v>
      </c>
    </row>
    <row r="21" spans="1:8">
      <c r="A21" s="24">
        <v>302642020168</v>
      </c>
      <c r="B21" s="80" t="s">
        <v>344</v>
      </c>
      <c r="C21" t="s">
        <v>346</v>
      </c>
      <c r="D21" s="23" t="s">
        <v>347</v>
      </c>
      <c r="F21">
        <v>15</v>
      </c>
      <c r="G21" t="s">
        <v>352</v>
      </c>
    </row>
    <row r="22" spans="1:8">
      <c r="A22" s="24">
        <v>201504020177</v>
      </c>
      <c r="B22" s="80" t="s">
        <v>344</v>
      </c>
      <c r="C22" t="s">
        <v>346</v>
      </c>
      <c r="D22" t="s">
        <v>346</v>
      </c>
      <c r="E22" t="s">
        <v>346</v>
      </c>
      <c r="F22" t="s">
        <v>346</v>
      </c>
      <c r="G22" t="s">
        <v>352</v>
      </c>
    </row>
    <row r="23" spans="1:8">
      <c r="A23" s="24">
        <v>302633020186</v>
      </c>
      <c r="B23" s="80" t="s">
        <v>344</v>
      </c>
      <c r="C23" t="s">
        <v>346</v>
      </c>
      <c r="G23" t="s">
        <v>352</v>
      </c>
    </row>
    <row r="24" spans="1:8">
      <c r="A24" s="24">
        <v>404751020171</v>
      </c>
      <c r="B24" s="80" t="s">
        <v>344</v>
      </c>
      <c r="F24">
        <v>21</v>
      </c>
      <c r="G24" t="s">
        <v>352</v>
      </c>
    </row>
    <row r="25" spans="1:8">
      <c r="A25" s="24">
        <v>201519010181</v>
      </c>
      <c r="B25" s="80" t="s">
        <v>344</v>
      </c>
      <c r="C25" t="s">
        <v>346</v>
      </c>
      <c r="F25">
        <v>20</v>
      </c>
      <c r="G25" t="s">
        <v>352</v>
      </c>
    </row>
    <row r="26" spans="1:8">
      <c r="A26" s="24">
        <v>302626020186</v>
      </c>
      <c r="B26" s="80" t="s">
        <v>347</v>
      </c>
      <c r="C26" t="s">
        <v>346</v>
      </c>
      <c r="F26">
        <v>20</v>
      </c>
      <c r="G26" t="s">
        <v>352</v>
      </c>
    </row>
    <row r="27" spans="1:8">
      <c r="A27" s="24">
        <v>303330020172</v>
      </c>
      <c r="B27" s="80" t="s">
        <v>344</v>
      </c>
      <c r="C27" t="s">
        <v>346</v>
      </c>
      <c r="F27">
        <v>14</v>
      </c>
      <c r="G27" t="s">
        <v>352</v>
      </c>
    </row>
    <row r="28" spans="1:8">
      <c r="A28" s="24">
        <v>304849010184</v>
      </c>
      <c r="B28" s="80" t="s">
        <v>344</v>
      </c>
      <c r="C28" t="s">
        <v>346</v>
      </c>
      <c r="F28">
        <v>10</v>
      </c>
      <c r="G28" t="s">
        <v>352</v>
      </c>
    </row>
    <row r="29" spans="1:8">
      <c r="A29" s="24">
        <v>201586010175</v>
      </c>
      <c r="B29" s="80" t="s">
        <v>344</v>
      </c>
      <c r="C29" t="s">
        <v>346</v>
      </c>
      <c r="F29">
        <v>20</v>
      </c>
      <c r="G29" t="s">
        <v>352</v>
      </c>
    </row>
    <row r="30" spans="1:8">
      <c r="A30" s="24">
        <v>404721010176</v>
      </c>
      <c r="B30" s="80" t="s">
        <v>344</v>
      </c>
      <c r="C30" t="s">
        <v>346</v>
      </c>
      <c r="F30">
        <v>10</v>
      </c>
      <c r="G30" t="s">
        <v>352</v>
      </c>
    </row>
    <row r="31" spans="1:8">
      <c r="A31" s="24">
        <v>302676020173</v>
      </c>
      <c r="B31" s="80" t="s">
        <v>344</v>
      </c>
      <c r="C31" t="s">
        <v>346</v>
      </c>
      <c r="F31">
        <v>28</v>
      </c>
      <c r="G31" t="s">
        <v>352</v>
      </c>
    </row>
    <row r="32" spans="1:8">
      <c r="A32" s="24">
        <v>302690020183</v>
      </c>
      <c r="B32" s="80" t="s">
        <v>344</v>
      </c>
      <c r="C32" t="s">
        <v>346</v>
      </c>
      <c r="F32">
        <v>20</v>
      </c>
      <c r="G32" t="s">
        <v>352</v>
      </c>
    </row>
    <row r="33" spans="1:16381">
      <c r="A33" s="24">
        <v>302632020174</v>
      </c>
      <c r="B33" s="80" t="s">
        <v>344</v>
      </c>
      <c r="C33" t="s">
        <v>346</v>
      </c>
      <c r="G33" t="s">
        <v>352</v>
      </c>
    </row>
    <row r="34" spans="1:16381">
      <c r="A34" s="24">
        <v>201557010182</v>
      </c>
      <c r="B34" s="80" t="s">
        <v>344</v>
      </c>
      <c r="C34" t="s">
        <v>346</v>
      </c>
      <c r="G34" t="s">
        <v>352</v>
      </c>
    </row>
    <row r="35" spans="1:16381">
      <c r="A35" s="24">
        <v>302638020170</v>
      </c>
      <c r="B35" s="80" t="s">
        <v>344</v>
      </c>
      <c r="C35" t="s">
        <v>346</v>
      </c>
      <c r="F35">
        <v>14</v>
      </c>
      <c r="G35" t="s">
        <v>352</v>
      </c>
    </row>
    <row r="36" spans="1:16381">
      <c r="A36" s="24">
        <v>404751010185</v>
      </c>
      <c r="B36" s="80" t="s">
        <v>344</v>
      </c>
      <c r="C36" t="s">
        <v>346</v>
      </c>
      <c r="F36">
        <v>26</v>
      </c>
      <c r="G36" t="s">
        <v>352</v>
      </c>
    </row>
    <row r="37" spans="1:16381">
      <c r="A37" s="24">
        <v>201539020180</v>
      </c>
      <c r="B37" s="80" t="s">
        <v>344</v>
      </c>
      <c r="C37">
        <v>37</v>
      </c>
      <c r="G37" t="s">
        <v>352</v>
      </c>
    </row>
    <row r="38" spans="1:16381">
      <c r="A38" s="24">
        <v>201263010179</v>
      </c>
      <c r="B38" s="80" t="s">
        <v>344</v>
      </c>
      <c r="C38" t="s">
        <v>346</v>
      </c>
      <c r="G38" t="s">
        <v>352</v>
      </c>
    </row>
    <row r="39" spans="1:16381">
      <c r="A39" s="24">
        <v>302626020178</v>
      </c>
      <c r="B39" s="80" t="s">
        <v>348</v>
      </c>
      <c r="C39" t="s">
        <v>346</v>
      </c>
      <c r="D39" s="23" t="s">
        <v>350</v>
      </c>
      <c r="F39">
        <v>10</v>
      </c>
      <c r="G39" t="s">
        <v>352</v>
      </c>
    </row>
    <row r="40" spans="1:16381">
      <c r="A40" s="24">
        <v>302666020187</v>
      </c>
      <c r="B40" s="80" t="s">
        <v>344</v>
      </c>
      <c r="C40" t="s">
        <v>346</v>
      </c>
      <c r="G40" t="s">
        <v>352</v>
      </c>
    </row>
    <row r="41" spans="1:16381">
      <c r="A41" s="24">
        <v>100921010191</v>
      </c>
      <c r="B41" s="80" t="s">
        <v>344</v>
      </c>
      <c r="C41" t="s">
        <v>346</v>
      </c>
      <c r="F41">
        <v>17</v>
      </c>
      <c r="G41" t="s">
        <v>352</v>
      </c>
      <c r="H41" t="s">
        <v>534</v>
      </c>
    </row>
    <row r="42" spans="1:16381">
      <c r="A42" s="24">
        <v>104240010189</v>
      </c>
      <c r="B42" s="80" t="s">
        <v>344</v>
      </c>
      <c r="F42">
        <v>15</v>
      </c>
      <c r="G42" t="s">
        <v>352</v>
      </c>
    </row>
    <row r="43" spans="1:16381">
      <c r="A43" s="24">
        <v>306758020188</v>
      </c>
      <c r="B43" s="80" t="s">
        <v>344</v>
      </c>
      <c r="C43" t="s">
        <v>346</v>
      </c>
      <c r="G43" t="s">
        <v>352</v>
      </c>
      <c r="H43" t="s">
        <v>543</v>
      </c>
      <c r="I43" t="s">
        <v>346</v>
      </c>
    </row>
    <row r="44" spans="1:16381">
      <c r="A44" s="24">
        <v>501020010192</v>
      </c>
      <c r="B44" s="80" t="s">
        <v>344</v>
      </c>
      <c r="C44" s="42" t="s">
        <v>346</v>
      </c>
      <c r="D44" s="42" t="s">
        <v>346</v>
      </c>
      <c r="F44">
        <v>30</v>
      </c>
      <c r="G44" t="s">
        <v>352</v>
      </c>
      <c r="H44" t="s">
        <v>387</v>
      </c>
    </row>
    <row r="45" spans="1:16381">
      <c r="A45" s="24">
        <v>302672020190</v>
      </c>
      <c r="B45" s="80" t="s">
        <v>344</v>
      </c>
      <c r="C45" s="42" t="s">
        <v>346</v>
      </c>
      <c r="G45" t="s">
        <v>352</v>
      </c>
    </row>
    <row r="46" spans="1:16381" ht="13.5" customHeight="1">
      <c r="A46" s="24">
        <v>202224010194</v>
      </c>
      <c r="B46" s="80" t="s">
        <v>344</v>
      </c>
      <c r="C46" s="42" t="s">
        <v>346</v>
      </c>
      <c r="D46" s="56" t="s">
        <v>351</v>
      </c>
      <c r="F46" s="23" t="s">
        <v>351</v>
      </c>
      <c r="G46" t="s">
        <v>352</v>
      </c>
    </row>
    <row r="47" spans="1:16381" s="45" customFormat="1">
      <c r="A47" s="24">
        <v>305454020202</v>
      </c>
      <c r="B47" s="80" t="s">
        <v>344</v>
      </c>
      <c r="C47" t="s">
        <v>346</v>
      </c>
      <c r="D47"/>
      <c r="E47"/>
      <c r="F47">
        <v>10</v>
      </c>
      <c r="G47" s="23" t="s">
        <v>587</v>
      </c>
      <c r="H47"/>
      <c r="I47"/>
      <c r="J47">
        <v>2000000</v>
      </c>
      <c r="K47"/>
      <c r="L47"/>
      <c r="M47" s="23"/>
      <c r="N47"/>
      <c r="O47"/>
      <c r="P47"/>
      <c r="Q47"/>
      <c r="R47"/>
      <c r="S47" s="23"/>
      <c r="T47"/>
      <c r="U47"/>
      <c r="V47"/>
      <c r="W47"/>
      <c r="X47"/>
      <c r="Y47" s="23"/>
      <c r="Z47"/>
      <c r="AA47"/>
      <c r="AB47"/>
      <c r="AC47"/>
      <c r="AD47"/>
      <c r="AE47" s="23"/>
      <c r="AF47"/>
      <c r="AG47"/>
      <c r="AH47"/>
      <c r="AI47"/>
      <c r="AJ47"/>
      <c r="AK47" s="23"/>
      <c r="AL47"/>
      <c r="AM47"/>
      <c r="AN47"/>
      <c r="AO47"/>
      <c r="AP47"/>
      <c r="AQ47" s="23"/>
      <c r="AR47"/>
      <c r="AS47"/>
      <c r="AT47"/>
      <c r="AU47"/>
      <c r="AV47"/>
      <c r="AW47" s="23"/>
      <c r="AX47"/>
      <c r="AY47"/>
      <c r="AZ47"/>
      <c r="BA47"/>
      <c r="BB47"/>
      <c r="BC47" s="23"/>
      <c r="BD47"/>
      <c r="BE47"/>
      <c r="BF47"/>
      <c r="BG47"/>
      <c r="BH47"/>
      <c r="BI47" s="23"/>
      <c r="BJ47"/>
      <c r="BK47"/>
      <c r="BL47"/>
      <c r="BM47"/>
      <c r="BN47"/>
      <c r="BO47" s="23"/>
      <c r="BP47"/>
      <c r="BQ47"/>
      <c r="BR47"/>
      <c r="BS47"/>
      <c r="BT47"/>
      <c r="BU47" s="23"/>
      <c r="BV47"/>
      <c r="BW47"/>
      <c r="BX47"/>
      <c r="BY47"/>
      <c r="BZ47"/>
      <c r="CA47" s="23"/>
      <c r="CB47"/>
      <c r="CC47"/>
      <c r="CD47"/>
      <c r="CE47"/>
      <c r="CF47"/>
      <c r="CG47" s="23"/>
      <c r="CH47"/>
      <c r="CI47"/>
      <c r="CJ47"/>
      <c r="CK47"/>
      <c r="CL47"/>
      <c r="CM47" s="23"/>
      <c r="CN47"/>
      <c r="CO47"/>
      <c r="CP47"/>
      <c r="CQ47"/>
      <c r="CR47"/>
      <c r="CS47" s="23"/>
      <c r="CT47"/>
      <c r="CU47"/>
      <c r="CV47"/>
      <c r="CW47"/>
      <c r="CX47"/>
      <c r="CY47" s="23"/>
      <c r="CZ47"/>
      <c r="DA47"/>
      <c r="DB47"/>
      <c r="DC47"/>
      <c r="DD47"/>
      <c r="DE47" s="23"/>
      <c r="DF47"/>
      <c r="DG47"/>
      <c r="DH47"/>
      <c r="DI47"/>
      <c r="DJ47"/>
      <c r="DK47" s="23"/>
      <c r="DL47"/>
      <c r="DM47"/>
      <c r="DN47"/>
      <c r="DO47"/>
      <c r="DP47"/>
      <c r="DQ47" s="23"/>
      <c r="DR47"/>
      <c r="DS47"/>
      <c r="DT47"/>
      <c r="DU47"/>
      <c r="DV47"/>
      <c r="DW47" s="23"/>
      <c r="DX47"/>
      <c r="DY47"/>
      <c r="DZ47"/>
      <c r="EA47"/>
      <c r="EB47"/>
      <c r="EC47" s="23"/>
      <c r="ED47"/>
      <c r="EE47"/>
      <c r="EF47"/>
      <c r="EG47"/>
      <c r="EH47"/>
      <c r="EI47" s="23"/>
      <c r="EJ47"/>
      <c r="EK47"/>
      <c r="EL47"/>
      <c r="EM47"/>
      <c r="EN47"/>
      <c r="EO47" s="23"/>
      <c r="EP47"/>
      <c r="EQ47"/>
      <c r="ER47"/>
      <c r="ES47"/>
      <c r="ET47"/>
      <c r="EU47" s="23"/>
      <c r="EV47"/>
      <c r="EW47"/>
      <c r="EX47"/>
      <c r="EY47"/>
      <c r="EZ47"/>
      <c r="FA47" s="23"/>
      <c r="FB47"/>
      <c r="FC47"/>
      <c r="FD47"/>
      <c r="FE47"/>
      <c r="FF47"/>
      <c r="FG47" s="23"/>
      <c r="FH47"/>
      <c r="FI47"/>
      <c r="FJ47"/>
      <c r="FK47"/>
      <c r="FL47"/>
      <c r="FM47" s="23"/>
      <c r="FN47"/>
      <c r="FO47"/>
      <c r="FP47"/>
      <c r="FQ47"/>
      <c r="FR47"/>
      <c r="FS47" s="23"/>
      <c r="FT47"/>
      <c r="FU47"/>
      <c r="FV47"/>
      <c r="FW47"/>
      <c r="FX47"/>
      <c r="FY47" s="23"/>
      <c r="FZ47"/>
      <c r="GA47"/>
      <c r="GB47"/>
      <c r="GC47"/>
      <c r="GD47"/>
      <c r="GE47" s="23"/>
      <c r="GF47"/>
      <c r="GG47"/>
      <c r="GH47"/>
      <c r="GI47"/>
      <c r="GJ47"/>
      <c r="GK47" s="23"/>
      <c r="GL47"/>
      <c r="GM47"/>
      <c r="GN47"/>
      <c r="GO47"/>
      <c r="GP47"/>
      <c r="GQ47" s="23"/>
      <c r="GR47"/>
      <c r="GS47"/>
      <c r="GT47"/>
      <c r="GU47"/>
      <c r="GV47"/>
      <c r="GW47" s="23"/>
      <c r="GX47"/>
      <c r="GY47"/>
      <c r="GZ47"/>
      <c r="HA47"/>
      <c r="HB47"/>
      <c r="HC47" s="23"/>
      <c r="HD47"/>
      <c r="HE47"/>
      <c r="HF47"/>
      <c r="HG47"/>
      <c r="HH47"/>
      <c r="HI47" s="23"/>
      <c r="HJ47"/>
      <c r="HK47"/>
      <c r="HL47"/>
      <c r="HM47"/>
      <c r="HN47"/>
      <c r="HO47" s="23"/>
      <c r="HP47"/>
      <c r="HQ47"/>
      <c r="HR47"/>
      <c r="HS47"/>
      <c r="HT47"/>
      <c r="HU47" s="23"/>
      <c r="HV47"/>
      <c r="HW47"/>
      <c r="HX47"/>
      <c r="HY47"/>
      <c r="HZ47"/>
      <c r="IA47" s="23"/>
      <c r="IB47"/>
      <c r="IC47"/>
      <c r="ID47"/>
      <c r="IE47"/>
      <c r="IF47"/>
      <c r="IG47" s="23"/>
      <c r="IH47"/>
      <c r="II47"/>
      <c r="IJ47"/>
      <c r="IK47"/>
      <c r="IL47"/>
      <c r="IM47" s="23"/>
      <c r="IN47"/>
      <c r="IO47"/>
      <c r="IP47"/>
      <c r="IQ47"/>
      <c r="IR47"/>
      <c r="IS47" s="23"/>
      <c r="IT47"/>
      <c r="IU47"/>
      <c r="IV47"/>
      <c r="IW47"/>
      <c r="IX47"/>
      <c r="IY47" s="23"/>
      <c r="IZ47"/>
      <c r="JA47"/>
      <c r="JB47"/>
      <c r="JC47"/>
      <c r="JD47"/>
      <c r="JE47" s="23"/>
      <c r="JF47"/>
      <c r="JG47"/>
      <c r="JH47"/>
      <c r="JI47"/>
      <c r="JJ47"/>
      <c r="JK47" s="23"/>
      <c r="JL47"/>
      <c r="JM47"/>
      <c r="JN47"/>
      <c r="JO47"/>
      <c r="JP47"/>
      <c r="JQ47" s="23"/>
      <c r="JR47"/>
      <c r="JS47"/>
      <c r="JT47"/>
      <c r="JU47"/>
      <c r="JV47"/>
      <c r="JW47" s="23"/>
      <c r="JX47"/>
      <c r="JY47"/>
      <c r="JZ47"/>
      <c r="KA47"/>
      <c r="KB47"/>
      <c r="KC47" s="23"/>
      <c r="KD47"/>
      <c r="KE47"/>
      <c r="KF47"/>
      <c r="KG47"/>
      <c r="KH47"/>
      <c r="KI47" s="23"/>
      <c r="KJ47"/>
      <c r="KK47"/>
      <c r="KL47"/>
      <c r="KM47"/>
      <c r="KN47"/>
      <c r="KO47" s="23"/>
      <c r="KP47"/>
      <c r="KQ47"/>
      <c r="KR47"/>
      <c r="KS47"/>
      <c r="KT47"/>
      <c r="KU47" s="23"/>
      <c r="KV47"/>
      <c r="KW47"/>
      <c r="KX47"/>
      <c r="KY47"/>
      <c r="KZ47"/>
      <c r="LA47" s="23"/>
      <c r="LB47"/>
      <c r="LC47"/>
      <c r="LD47"/>
      <c r="LE47"/>
      <c r="LF47"/>
      <c r="LG47" s="23"/>
      <c r="LH47"/>
      <c r="LI47"/>
      <c r="LJ47"/>
      <c r="LK47"/>
      <c r="LL47"/>
      <c r="LM47" s="23"/>
      <c r="LN47"/>
      <c r="LO47"/>
      <c r="LP47"/>
      <c r="LQ47"/>
      <c r="LR47"/>
      <c r="LS47" s="23"/>
      <c r="LT47"/>
      <c r="LU47"/>
      <c r="LV47"/>
      <c r="LW47"/>
      <c r="LX47"/>
      <c r="LY47" s="23"/>
      <c r="LZ47"/>
      <c r="MA47"/>
      <c r="MB47"/>
      <c r="MC47"/>
      <c r="MD47"/>
      <c r="ME47" s="23"/>
      <c r="MF47"/>
      <c r="MG47"/>
      <c r="MH47"/>
      <c r="MI47"/>
      <c r="MJ47"/>
      <c r="MK47" s="23"/>
      <c r="ML47"/>
      <c r="MM47"/>
      <c r="MN47"/>
      <c r="MO47"/>
      <c r="MP47"/>
      <c r="MQ47" s="23"/>
      <c r="MR47"/>
      <c r="MS47"/>
      <c r="MT47"/>
      <c r="MU47"/>
      <c r="MV47"/>
      <c r="MW47" s="23"/>
      <c r="MX47"/>
      <c r="MY47"/>
      <c r="MZ47"/>
      <c r="NA47"/>
      <c r="NB47"/>
      <c r="NC47" s="23"/>
      <c r="ND47"/>
      <c r="NE47"/>
      <c r="NF47"/>
      <c r="NG47"/>
      <c r="NH47"/>
      <c r="NI47" s="23"/>
      <c r="NJ47"/>
      <c r="NK47"/>
      <c r="NL47"/>
      <c r="NM47"/>
      <c r="NN47"/>
      <c r="NO47" s="23"/>
      <c r="NP47"/>
      <c r="NQ47"/>
      <c r="NR47"/>
      <c r="NS47"/>
      <c r="NT47"/>
      <c r="NU47" s="23"/>
      <c r="NV47"/>
      <c r="NW47"/>
      <c r="NX47"/>
      <c r="NY47"/>
      <c r="NZ47"/>
      <c r="OA47" s="23"/>
      <c r="OB47"/>
      <c r="OC47"/>
      <c r="OD47"/>
      <c r="OE47"/>
      <c r="OF47"/>
      <c r="OG47" s="23"/>
      <c r="OH47"/>
      <c r="OI47"/>
      <c r="OJ47"/>
      <c r="OK47"/>
      <c r="OL47"/>
      <c r="OM47" s="23"/>
      <c r="ON47"/>
      <c r="OO47"/>
      <c r="OP47"/>
      <c r="OQ47"/>
      <c r="OR47"/>
      <c r="OS47" s="23"/>
      <c r="OT47"/>
      <c r="OU47"/>
      <c r="OV47"/>
      <c r="OW47"/>
      <c r="OX47"/>
      <c r="OY47" s="23"/>
      <c r="OZ47"/>
      <c r="PA47"/>
      <c r="PB47"/>
      <c r="PC47"/>
      <c r="PD47"/>
      <c r="PE47" s="23"/>
      <c r="PF47"/>
      <c r="PG47"/>
      <c r="PH47"/>
      <c r="PI47"/>
      <c r="PJ47"/>
      <c r="PK47" s="23"/>
      <c r="PL47"/>
      <c r="PM47"/>
      <c r="PN47"/>
      <c r="PO47"/>
      <c r="PP47"/>
      <c r="PQ47" s="23"/>
      <c r="PR47"/>
      <c r="PS47"/>
      <c r="PT47"/>
      <c r="PU47"/>
      <c r="PV47"/>
      <c r="PW47" s="23"/>
      <c r="PX47"/>
      <c r="PY47"/>
      <c r="PZ47"/>
      <c r="QA47"/>
      <c r="QB47"/>
      <c r="QC47" s="23"/>
      <c r="QD47"/>
      <c r="QE47"/>
      <c r="QF47"/>
      <c r="QG47"/>
      <c r="QH47"/>
      <c r="QI47" s="23"/>
      <c r="QJ47"/>
      <c r="QK47"/>
      <c r="QL47"/>
      <c r="QM47"/>
      <c r="QN47"/>
      <c r="QO47" s="23"/>
      <c r="QP47"/>
      <c r="QQ47"/>
      <c r="QR47"/>
      <c r="QS47"/>
      <c r="QT47"/>
      <c r="QU47" s="23"/>
      <c r="QV47"/>
      <c r="QW47"/>
      <c r="QX47"/>
      <c r="QY47"/>
      <c r="QZ47"/>
      <c r="RA47" s="23"/>
      <c r="RB47"/>
      <c r="RC47"/>
      <c r="RD47"/>
      <c r="RE47"/>
      <c r="RF47"/>
      <c r="RG47" s="23"/>
      <c r="RH47"/>
      <c r="RI47"/>
      <c r="RJ47"/>
      <c r="RK47"/>
      <c r="RL47"/>
      <c r="RM47" s="23"/>
      <c r="RN47"/>
      <c r="RO47"/>
      <c r="RP47"/>
      <c r="RQ47"/>
      <c r="RR47"/>
      <c r="RS47" s="23"/>
      <c r="RT47"/>
      <c r="RU47"/>
      <c r="RV47"/>
      <c r="RW47"/>
      <c r="RX47"/>
      <c r="RY47" s="23"/>
      <c r="RZ47"/>
      <c r="SA47"/>
      <c r="SB47"/>
      <c r="SC47"/>
      <c r="SD47"/>
      <c r="SE47" s="23"/>
      <c r="SF47"/>
      <c r="SG47"/>
      <c r="SH47"/>
      <c r="SI47"/>
      <c r="SJ47"/>
      <c r="SK47" s="23"/>
      <c r="SL47"/>
      <c r="SM47"/>
      <c r="SN47"/>
      <c r="SO47"/>
      <c r="SP47"/>
      <c r="SQ47" s="23"/>
      <c r="SR47"/>
      <c r="SS47"/>
      <c r="ST47"/>
      <c r="SU47"/>
      <c r="SV47"/>
      <c r="SW47" s="23"/>
      <c r="SX47"/>
      <c r="SY47"/>
      <c r="SZ47"/>
      <c r="TA47"/>
      <c r="TB47"/>
      <c r="TC47" s="23"/>
      <c r="TD47"/>
      <c r="TE47"/>
      <c r="TF47"/>
      <c r="TG47"/>
      <c r="TH47"/>
      <c r="TI47" s="23"/>
      <c r="TJ47"/>
      <c r="TK47"/>
      <c r="TL47"/>
      <c r="TM47"/>
      <c r="TN47"/>
      <c r="TO47" s="23"/>
      <c r="TP47"/>
      <c r="TQ47"/>
      <c r="TR47"/>
      <c r="TS47"/>
      <c r="TT47"/>
      <c r="TU47" s="23"/>
      <c r="TV47"/>
      <c r="TW47"/>
      <c r="TX47"/>
      <c r="TY47"/>
      <c r="TZ47"/>
      <c r="UA47" s="23"/>
      <c r="UB47"/>
      <c r="UC47"/>
      <c r="UD47"/>
      <c r="UE47"/>
      <c r="UF47"/>
      <c r="UG47" s="23"/>
      <c r="UH47"/>
      <c r="UI47"/>
      <c r="UJ47"/>
      <c r="UK47"/>
      <c r="UL47"/>
      <c r="UM47" s="23"/>
      <c r="UN47"/>
      <c r="UO47"/>
      <c r="UP47"/>
      <c r="UQ47"/>
      <c r="UR47"/>
      <c r="US47" s="23"/>
      <c r="UT47"/>
      <c r="UU47"/>
      <c r="UV47"/>
      <c r="UW47"/>
      <c r="UX47"/>
      <c r="UY47" s="23"/>
      <c r="UZ47"/>
      <c r="VA47"/>
      <c r="VB47"/>
      <c r="VC47"/>
      <c r="VD47"/>
      <c r="VE47" s="23"/>
      <c r="VF47"/>
      <c r="VG47"/>
      <c r="VH47"/>
      <c r="VI47"/>
      <c r="VJ47"/>
      <c r="VK47" s="23"/>
      <c r="VL47"/>
      <c r="VM47"/>
      <c r="VN47"/>
      <c r="VO47"/>
      <c r="VP47"/>
      <c r="VQ47" s="23"/>
      <c r="VR47"/>
      <c r="VS47"/>
      <c r="VT47"/>
      <c r="VU47"/>
      <c r="VV47"/>
      <c r="VW47" s="23"/>
      <c r="VX47"/>
      <c r="VY47"/>
      <c r="VZ47"/>
      <c r="WA47"/>
      <c r="WB47"/>
      <c r="WC47" s="23"/>
      <c r="WD47"/>
      <c r="WE47"/>
      <c r="WF47"/>
      <c r="WG47"/>
      <c r="WH47"/>
      <c r="WI47" s="23"/>
      <c r="WJ47"/>
      <c r="WK47"/>
      <c r="WL47"/>
      <c r="WM47"/>
      <c r="WN47"/>
      <c r="WO47" s="23"/>
      <c r="WP47"/>
      <c r="WQ47"/>
      <c r="WR47"/>
      <c r="WS47"/>
      <c r="WT47"/>
      <c r="WU47" s="23"/>
      <c r="WV47"/>
      <c r="WW47"/>
      <c r="WX47"/>
      <c r="WY47"/>
      <c r="WZ47"/>
      <c r="XA47" s="23"/>
      <c r="XB47"/>
      <c r="XC47"/>
      <c r="XD47"/>
      <c r="XE47"/>
      <c r="XF47"/>
      <c r="XG47" s="23"/>
      <c r="XH47"/>
      <c r="XI47"/>
      <c r="XJ47"/>
      <c r="XK47"/>
      <c r="XL47"/>
      <c r="XM47" s="23"/>
      <c r="XN47"/>
      <c r="XO47"/>
      <c r="XP47"/>
      <c r="XQ47"/>
      <c r="XR47"/>
      <c r="XS47" s="23"/>
      <c r="XT47"/>
      <c r="XU47"/>
      <c r="XV47"/>
      <c r="XW47"/>
      <c r="XX47"/>
      <c r="XY47" s="23"/>
      <c r="XZ47"/>
      <c r="YA47"/>
      <c r="YB47"/>
      <c r="YC47"/>
      <c r="YD47"/>
      <c r="YE47" s="23"/>
      <c r="YF47"/>
      <c r="YG47"/>
      <c r="YH47"/>
      <c r="YI47"/>
      <c r="YJ47"/>
      <c r="YK47" s="23"/>
      <c r="YL47"/>
      <c r="YM47"/>
      <c r="YN47"/>
      <c r="YO47"/>
      <c r="YP47"/>
      <c r="YQ47" s="23"/>
      <c r="YR47"/>
      <c r="YS47"/>
      <c r="YT47"/>
      <c r="YU47"/>
      <c r="YV47"/>
      <c r="YW47" s="23"/>
      <c r="YX47"/>
      <c r="YY47"/>
      <c r="YZ47"/>
      <c r="ZA47"/>
      <c r="ZB47"/>
      <c r="ZC47" s="23"/>
      <c r="ZD47"/>
      <c r="ZE47"/>
      <c r="ZF47"/>
      <c r="ZG47"/>
      <c r="ZH47"/>
      <c r="ZI47" s="23"/>
      <c r="ZJ47"/>
      <c r="ZK47"/>
      <c r="ZL47"/>
      <c r="ZM47"/>
      <c r="ZN47"/>
      <c r="ZO47" s="23"/>
      <c r="ZP47"/>
      <c r="ZQ47"/>
      <c r="ZR47"/>
      <c r="ZS47"/>
      <c r="ZT47"/>
      <c r="ZU47" s="23"/>
      <c r="ZV47"/>
      <c r="ZW47"/>
      <c r="ZX47"/>
      <c r="ZY47"/>
      <c r="ZZ47"/>
      <c r="AAA47" s="23"/>
      <c r="AAB47"/>
      <c r="AAC47"/>
      <c r="AAD47"/>
      <c r="AAE47"/>
      <c r="AAF47"/>
      <c r="AAG47" s="23"/>
      <c r="AAH47"/>
      <c r="AAI47"/>
      <c r="AAJ47"/>
      <c r="AAK47"/>
      <c r="AAL47"/>
      <c r="AAM47" s="23"/>
      <c r="AAN47"/>
      <c r="AAO47"/>
      <c r="AAP47"/>
      <c r="AAQ47"/>
      <c r="AAR47"/>
      <c r="AAS47" s="23"/>
      <c r="AAT47"/>
      <c r="AAU47"/>
      <c r="AAV47"/>
      <c r="AAW47"/>
      <c r="AAX47"/>
      <c r="AAY47" s="23"/>
      <c r="AAZ47"/>
      <c r="ABA47"/>
      <c r="ABB47"/>
      <c r="ABC47"/>
      <c r="ABD47"/>
      <c r="ABE47" s="23"/>
      <c r="ABF47"/>
      <c r="ABG47"/>
      <c r="ABH47"/>
      <c r="ABI47"/>
      <c r="ABJ47"/>
      <c r="ABK47" s="23"/>
      <c r="ABL47"/>
      <c r="ABM47"/>
      <c r="ABN47"/>
      <c r="ABO47"/>
      <c r="ABP47"/>
      <c r="ABQ47" s="23"/>
      <c r="ABR47"/>
      <c r="ABS47"/>
      <c r="ABT47"/>
      <c r="ABU47"/>
      <c r="ABV47"/>
      <c r="ABW47" s="23"/>
      <c r="ABX47"/>
      <c r="ABY47"/>
      <c r="ABZ47"/>
      <c r="ACA47"/>
      <c r="ACB47"/>
      <c r="ACC47" s="23"/>
      <c r="ACD47"/>
      <c r="ACE47"/>
      <c r="ACF47"/>
      <c r="ACG47"/>
      <c r="ACH47"/>
      <c r="ACI47" s="23"/>
      <c r="ACJ47"/>
      <c r="ACK47"/>
      <c r="ACL47"/>
      <c r="ACM47"/>
      <c r="ACN47"/>
      <c r="ACO47" s="23"/>
      <c r="ACP47"/>
      <c r="ACQ47"/>
      <c r="ACR47"/>
      <c r="ACS47"/>
      <c r="ACT47"/>
      <c r="ACU47" s="23"/>
      <c r="ACV47"/>
      <c r="ACW47"/>
      <c r="ACX47"/>
      <c r="ACY47"/>
      <c r="ACZ47"/>
      <c r="ADA47" s="23"/>
      <c r="ADB47"/>
      <c r="ADC47"/>
      <c r="ADD47"/>
      <c r="ADE47"/>
      <c r="ADF47"/>
      <c r="ADG47" s="23"/>
      <c r="ADH47"/>
      <c r="ADI47"/>
      <c r="ADJ47"/>
      <c r="ADK47"/>
      <c r="ADL47"/>
      <c r="ADM47" s="23"/>
      <c r="ADN47"/>
      <c r="ADO47"/>
      <c r="ADP47"/>
      <c r="ADQ47"/>
      <c r="ADR47"/>
      <c r="ADS47" s="23"/>
      <c r="ADT47"/>
      <c r="ADU47"/>
      <c r="ADV47"/>
      <c r="ADW47"/>
      <c r="ADX47"/>
      <c r="ADY47" s="23"/>
      <c r="ADZ47"/>
      <c r="AEA47"/>
      <c r="AEB47"/>
      <c r="AEC47"/>
      <c r="AED47"/>
      <c r="AEE47" s="23"/>
      <c r="AEF47"/>
      <c r="AEG47"/>
      <c r="AEH47"/>
      <c r="AEI47"/>
      <c r="AEJ47"/>
      <c r="AEK47" s="23"/>
      <c r="AEL47"/>
      <c r="AEM47"/>
      <c r="AEN47"/>
      <c r="AEO47"/>
      <c r="AEP47"/>
      <c r="AEQ47" s="23"/>
      <c r="AER47"/>
      <c r="AES47"/>
      <c r="AET47"/>
      <c r="AEU47"/>
      <c r="AEV47"/>
      <c r="AEW47" s="23"/>
      <c r="AEX47"/>
      <c r="AEY47"/>
      <c r="AEZ47"/>
      <c r="AFA47"/>
      <c r="AFB47"/>
      <c r="AFC47" s="23"/>
      <c r="AFD47"/>
      <c r="AFE47"/>
      <c r="AFF47"/>
      <c r="AFG47"/>
      <c r="AFH47"/>
      <c r="AFI47" s="23"/>
      <c r="AFJ47"/>
      <c r="AFK47"/>
      <c r="AFL47"/>
      <c r="AFM47"/>
      <c r="AFN47"/>
      <c r="AFO47" s="23"/>
      <c r="AFP47"/>
      <c r="AFQ47"/>
      <c r="AFR47"/>
      <c r="AFS47"/>
      <c r="AFT47"/>
      <c r="AFU47" s="23"/>
      <c r="AFV47"/>
      <c r="AFW47"/>
      <c r="AFX47"/>
      <c r="AFY47"/>
      <c r="AFZ47"/>
      <c r="AGA47" s="23"/>
      <c r="AGB47"/>
      <c r="AGC47"/>
      <c r="AGD47"/>
      <c r="AGE47"/>
      <c r="AGF47"/>
      <c r="AGG47" s="23"/>
      <c r="AGH47"/>
      <c r="AGI47"/>
      <c r="AGJ47"/>
      <c r="AGK47"/>
      <c r="AGL47"/>
      <c r="AGM47" s="23"/>
      <c r="AGN47"/>
      <c r="AGO47"/>
      <c r="AGP47"/>
      <c r="AGQ47"/>
      <c r="AGR47"/>
      <c r="AGS47" s="23"/>
      <c r="AGT47"/>
      <c r="AGU47"/>
      <c r="AGV47"/>
      <c r="AGW47"/>
      <c r="AGX47"/>
      <c r="AGY47" s="23"/>
      <c r="AGZ47"/>
      <c r="AHA47"/>
      <c r="AHB47"/>
      <c r="AHC47"/>
      <c r="AHD47"/>
      <c r="AHE47" s="23"/>
      <c r="AHF47"/>
      <c r="AHG47"/>
      <c r="AHH47"/>
      <c r="AHI47"/>
      <c r="AHJ47"/>
      <c r="AHK47" s="23"/>
      <c r="AHL47"/>
      <c r="AHM47"/>
      <c r="AHN47"/>
      <c r="AHO47"/>
      <c r="AHP47"/>
      <c r="AHQ47" s="23"/>
      <c r="AHR47"/>
      <c r="AHS47"/>
      <c r="AHT47"/>
      <c r="AHU47"/>
      <c r="AHV47"/>
      <c r="AHW47" s="23"/>
      <c r="AHX47"/>
      <c r="AHY47"/>
      <c r="AHZ47"/>
      <c r="AIA47"/>
      <c r="AIB47"/>
      <c r="AIC47" s="23"/>
      <c r="AID47"/>
      <c r="AIE47"/>
      <c r="AIF47"/>
      <c r="AIG47"/>
      <c r="AIH47"/>
      <c r="AII47" s="23"/>
      <c r="AIJ47"/>
      <c r="AIK47"/>
      <c r="AIL47"/>
      <c r="AIM47"/>
      <c r="AIN47"/>
      <c r="AIO47" s="23"/>
      <c r="AIP47"/>
      <c r="AIQ47"/>
      <c r="AIR47"/>
      <c r="AIS47"/>
      <c r="AIT47"/>
      <c r="AIU47" s="23"/>
      <c r="AIV47"/>
      <c r="AIW47"/>
      <c r="AIX47"/>
      <c r="AIY47"/>
      <c r="AIZ47"/>
      <c r="AJA47" s="23"/>
      <c r="AJB47"/>
      <c r="AJC47"/>
      <c r="AJD47"/>
      <c r="AJE47"/>
      <c r="AJF47"/>
      <c r="AJG47" s="23"/>
      <c r="AJH47"/>
      <c r="AJI47"/>
      <c r="AJJ47"/>
      <c r="AJK47"/>
      <c r="AJL47"/>
      <c r="AJM47" s="23"/>
      <c r="AJN47"/>
      <c r="AJO47"/>
      <c r="AJP47"/>
      <c r="AJQ47"/>
      <c r="AJR47"/>
      <c r="AJS47" s="23"/>
      <c r="AJT47"/>
      <c r="AJU47"/>
      <c r="AJV47"/>
      <c r="AJW47"/>
      <c r="AJX47"/>
      <c r="AJY47" s="23"/>
      <c r="AJZ47"/>
      <c r="AKA47"/>
      <c r="AKB47"/>
      <c r="AKC47"/>
      <c r="AKD47"/>
      <c r="AKE47" s="23"/>
      <c r="AKF47"/>
      <c r="AKG47"/>
      <c r="AKH47"/>
      <c r="AKI47"/>
      <c r="AKJ47"/>
      <c r="AKK47" s="23"/>
      <c r="AKL47"/>
      <c r="AKM47"/>
      <c r="AKN47"/>
      <c r="AKO47"/>
      <c r="AKP47"/>
      <c r="AKQ47" s="23"/>
      <c r="AKR47"/>
      <c r="AKS47"/>
      <c r="AKT47"/>
      <c r="AKU47"/>
      <c r="AKV47"/>
      <c r="AKW47" s="23"/>
      <c r="AKX47"/>
      <c r="AKY47"/>
      <c r="AKZ47"/>
      <c r="ALA47"/>
      <c r="ALB47"/>
      <c r="ALC47" s="23"/>
      <c r="ALD47"/>
      <c r="ALE47"/>
      <c r="ALF47"/>
      <c r="ALG47"/>
      <c r="ALH47"/>
      <c r="ALI47" s="23"/>
      <c r="ALJ47"/>
      <c r="ALK47"/>
      <c r="ALL47"/>
      <c r="ALM47"/>
      <c r="ALN47"/>
      <c r="ALO47" s="23"/>
      <c r="ALP47"/>
      <c r="ALQ47"/>
      <c r="ALR47"/>
      <c r="ALS47"/>
      <c r="ALT47"/>
      <c r="ALU47" s="23"/>
      <c r="ALV47"/>
      <c r="ALW47"/>
      <c r="ALX47"/>
      <c r="ALY47"/>
      <c r="ALZ47"/>
      <c r="AMA47" s="23"/>
      <c r="AMB47"/>
      <c r="AMC47"/>
      <c r="AMD47"/>
      <c r="AME47"/>
      <c r="AMF47"/>
      <c r="AMG47" s="23"/>
      <c r="AMH47"/>
      <c r="AMI47"/>
      <c r="AMJ47"/>
      <c r="AMK47"/>
      <c r="AML47"/>
      <c r="AMM47" s="23"/>
      <c r="AMN47"/>
      <c r="AMO47"/>
      <c r="AMP47"/>
      <c r="AMQ47"/>
      <c r="AMR47"/>
      <c r="AMS47" s="23"/>
      <c r="AMT47"/>
      <c r="AMU47"/>
      <c r="AMV47"/>
      <c r="AMW47"/>
      <c r="AMX47"/>
      <c r="AMY47" s="23"/>
      <c r="AMZ47"/>
      <c r="ANA47"/>
      <c r="ANB47"/>
      <c r="ANC47"/>
      <c r="AND47"/>
      <c r="ANE47" s="23"/>
      <c r="ANF47"/>
      <c r="ANG47"/>
      <c r="ANH47"/>
      <c r="ANI47"/>
      <c r="ANJ47"/>
      <c r="ANK47" s="23"/>
      <c r="ANL47"/>
      <c r="ANM47"/>
      <c r="ANN47"/>
      <c r="ANO47"/>
      <c r="ANP47"/>
      <c r="ANQ47" s="23"/>
      <c r="ANR47"/>
      <c r="ANS47"/>
      <c r="ANT47"/>
      <c r="ANU47"/>
      <c r="ANV47"/>
      <c r="ANW47" s="23"/>
      <c r="ANX47"/>
      <c r="ANY47"/>
      <c r="ANZ47"/>
      <c r="AOA47"/>
      <c r="AOB47"/>
      <c r="AOC47" s="23"/>
      <c r="AOD47"/>
      <c r="AOE47"/>
      <c r="AOF47"/>
      <c r="AOG47"/>
      <c r="AOH47"/>
      <c r="AOI47" s="23"/>
      <c r="AOJ47"/>
      <c r="AOK47"/>
      <c r="AOL47"/>
      <c r="AOM47"/>
      <c r="AON47"/>
      <c r="AOO47" s="23"/>
      <c r="AOP47"/>
      <c r="AOQ47"/>
      <c r="AOR47"/>
      <c r="AOS47"/>
      <c r="AOT47"/>
      <c r="AOU47" s="23"/>
      <c r="AOV47"/>
      <c r="AOW47"/>
      <c r="AOX47"/>
      <c r="AOY47"/>
      <c r="AOZ47"/>
      <c r="APA47" s="23"/>
      <c r="APB47"/>
      <c r="APC47"/>
      <c r="APD47"/>
      <c r="APE47"/>
      <c r="APF47"/>
      <c r="APG47" s="23"/>
      <c r="APH47"/>
      <c r="API47"/>
      <c r="APJ47"/>
      <c r="APK47"/>
      <c r="APL47"/>
      <c r="APM47" s="23"/>
      <c r="APN47"/>
      <c r="APO47"/>
      <c r="APP47"/>
      <c r="APQ47"/>
      <c r="APR47"/>
      <c r="APS47" s="23"/>
      <c r="APT47"/>
      <c r="APU47"/>
      <c r="APV47"/>
      <c r="APW47"/>
      <c r="APX47"/>
      <c r="APY47" s="23"/>
      <c r="APZ47"/>
      <c r="AQA47"/>
      <c r="AQB47"/>
      <c r="AQC47"/>
      <c r="AQD47"/>
      <c r="AQE47" s="23"/>
      <c r="AQF47"/>
      <c r="AQG47"/>
      <c r="AQH47"/>
      <c r="AQI47"/>
      <c r="AQJ47"/>
      <c r="AQK47" s="23"/>
      <c r="AQL47"/>
      <c r="AQM47"/>
      <c r="AQN47"/>
      <c r="AQO47"/>
      <c r="AQP47"/>
      <c r="AQQ47" s="23"/>
      <c r="AQR47"/>
      <c r="AQS47"/>
      <c r="AQT47"/>
      <c r="AQU47"/>
      <c r="AQV47"/>
      <c r="AQW47" s="23"/>
      <c r="AQX47"/>
      <c r="AQY47"/>
      <c r="AQZ47"/>
      <c r="ARA47"/>
      <c r="ARB47"/>
      <c r="ARC47" s="23"/>
      <c r="ARD47"/>
      <c r="ARE47"/>
      <c r="ARF47"/>
      <c r="ARG47"/>
      <c r="ARH47"/>
      <c r="ARI47" s="23"/>
      <c r="ARJ47"/>
      <c r="ARK47"/>
      <c r="ARL47"/>
      <c r="ARM47"/>
      <c r="ARN47"/>
      <c r="ARO47" s="23"/>
      <c r="ARP47"/>
      <c r="ARQ47"/>
      <c r="ARR47"/>
      <c r="ARS47"/>
      <c r="ART47"/>
      <c r="ARU47" s="23"/>
      <c r="ARV47"/>
      <c r="ARW47"/>
      <c r="ARX47"/>
      <c r="ARY47"/>
      <c r="ARZ47"/>
      <c r="ASA47" s="23"/>
      <c r="ASB47"/>
      <c r="ASC47"/>
      <c r="ASD47"/>
      <c r="ASE47"/>
      <c r="ASF47"/>
      <c r="ASG47" s="23"/>
      <c r="ASH47"/>
      <c r="ASI47"/>
      <c r="ASJ47"/>
      <c r="ASK47"/>
      <c r="ASL47"/>
      <c r="ASM47" s="23"/>
      <c r="ASN47"/>
      <c r="ASO47"/>
      <c r="ASP47"/>
      <c r="ASQ47"/>
      <c r="ASR47"/>
      <c r="ASS47" s="23"/>
      <c r="AST47"/>
      <c r="ASU47"/>
      <c r="ASV47"/>
      <c r="ASW47"/>
      <c r="ASX47"/>
      <c r="ASY47" s="23"/>
      <c r="ASZ47"/>
      <c r="ATA47"/>
      <c r="ATB47"/>
      <c r="ATC47"/>
      <c r="ATD47"/>
      <c r="ATE47" s="23"/>
      <c r="ATF47"/>
      <c r="ATG47"/>
      <c r="ATH47"/>
      <c r="ATI47"/>
      <c r="ATJ47"/>
      <c r="ATK47" s="23"/>
      <c r="ATL47"/>
      <c r="ATM47"/>
      <c r="ATN47"/>
      <c r="ATO47"/>
      <c r="ATP47"/>
      <c r="ATQ47" s="23"/>
      <c r="ATR47"/>
      <c r="ATS47"/>
      <c r="ATT47"/>
      <c r="ATU47"/>
      <c r="ATV47"/>
      <c r="ATW47" s="23"/>
      <c r="ATX47"/>
      <c r="ATY47"/>
      <c r="ATZ47"/>
      <c r="AUA47"/>
      <c r="AUB47"/>
      <c r="AUC47" s="23"/>
      <c r="AUD47"/>
      <c r="AUE47"/>
      <c r="AUF47"/>
      <c r="AUG47"/>
      <c r="AUH47"/>
      <c r="AUI47" s="23"/>
      <c r="AUJ47"/>
      <c r="AUK47"/>
      <c r="AUL47"/>
      <c r="AUM47"/>
      <c r="AUN47"/>
      <c r="AUO47" s="23"/>
      <c r="AUP47"/>
      <c r="AUQ47"/>
      <c r="AUR47"/>
      <c r="AUS47"/>
      <c r="AUT47"/>
      <c r="AUU47" s="23"/>
      <c r="AUV47"/>
      <c r="AUW47"/>
      <c r="AUX47"/>
      <c r="AUY47"/>
      <c r="AUZ47"/>
      <c r="AVA47" s="23"/>
      <c r="AVB47"/>
      <c r="AVC47"/>
      <c r="AVD47"/>
      <c r="AVE47"/>
      <c r="AVF47"/>
      <c r="AVG47" s="23"/>
      <c r="AVH47"/>
      <c r="AVI47"/>
      <c r="AVJ47"/>
      <c r="AVK47"/>
      <c r="AVL47"/>
      <c r="AVM47" s="23"/>
      <c r="AVN47"/>
      <c r="AVO47"/>
      <c r="AVP47"/>
      <c r="AVQ47"/>
      <c r="AVR47"/>
      <c r="AVS47" s="23"/>
      <c r="AVT47"/>
      <c r="AVU47"/>
      <c r="AVV47"/>
      <c r="AVW47"/>
      <c r="AVX47"/>
      <c r="AVY47" s="23"/>
      <c r="AVZ47"/>
      <c r="AWA47"/>
      <c r="AWB47"/>
      <c r="AWC47"/>
      <c r="AWD47"/>
      <c r="AWE47" s="23"/>
      <c r="AWF47"/>
      <c r="AWG47"/>
      <c r="AWH47"/>
      <c r="AWI47"/>
      <c r="AWJ47"/>
      <c r="AWK47" s="23"/>
      <c r="AWL47"/>
      <c r="AWM47"/>
      <c r="AWN47"/>
      <c r="AWO47"/>
      <c r="AWP47"/>
      <c r="AWQ47" s="23"/>
      <c r="AWR47"/>
      <c r="AWS47"/>
      <c r="AWT47"/>
      <c r="AWU47"/>
      <c r="AWV47"/>
      <c r="AWW47" s="23"/>
      <c r="AWX47"/>
      <c r="AWY47"/>
      <c r="AWZ47"/>
      <c r="AXA47"/>
      <c r="AXB47"/>
      <c r="AXC47" s="23"/>
      <c r="AXD47"/>
      <c r="AXE47"/>
      <c r="AXF47"/>
      <c r="AXG47"/>
      <c r="AXH47"/>
      <c r="AXI47" s="23"/>
      <c r="AXJ47"/>
      <c r="AXK47"/>
      <c r="AXL47"/>
      <c r="AXM47"/>
      <c r="AXN47"/>
      <c r="AXO47" s="23"/>
      <c r="AXP47"/>
      <c r="AXQ47"/>
      <c r="AXR47"/>
      <c r="AXS47"/>
      <c r="AXT47"/>
      <c r="AXU47" s="23"/>
      <c r="AXV47"/>
      <c r="AXW47"/>
      <c r="AXX47"/>
      <c r="AXY47"/>
      <c r="AXZ47"/>
      <c r="AYA47" s="23"/>
      <c r="AYB47"/>
      <c r="AYC47"/>
      <c r="AYD47"/>
      <c r="AYE47"/>
      <c r="AYF47"/>
      <c r="AYG47" s="23"/>
      <c r="AYH47"/>
      <c r="AYI47"/>
      <c r="AYJ47"/>
      <c r="AYK47"/>
      <c r="AYL47"/>
      <c r="AYM47" s="23"/>
      <c r="AYN47"/>
      <c r="AYO47"/>
      <c r="AYP47"/>
      <c r="AYQ47"/>
      <c r="AYR47"/>
      <c r="AYS47" s="23"/>
      <c r="AYT47"/>
      <c r="AYU47"/>
      <c r="AYV47"/>
      <c r="AYW47"/>
      <c r="AYX47"/>
      <c r="AYY47" s="23"/>
      <c r="AYZ47"/>
      <c r="AZA47"/>
      <c r="AZB47"/>
      <c r="AZC47"/>
      <c r="AZD47"/>
      <c r="AZE47" s="23"/>
      <c r="AZF47"/>
      <c r="AZG47"/>
      <c r="AZH47"/>
      <c r="AZI47"/>
      <c r="AZJ47"/>
      <c r="AZK47" s="23"/>
      <c r="AZL47"/>
      <c r="AZM47"/>
      <c r="AZN47"/>
      <c r="AZO47"/>
      <c r="AZP47"/>
      <c r="AZQ47" s="23"/>
      <c r="AZR47"/>
      <c r="AZS47"/>
      <c r="AZT47"/>
      <c r="AZU47"/>
      <c r="AZV47"/>
      <c r="AZW47" s="23"/>
      <c r="AZX47"/>
      <c r="AZY47"/>
      <c r="AZZ47"/>
      <c r="BAA47"/>
      <c r="BAB47"/>
      <c r="BAC47" s="23"/>
      <c r="BAD47"/>
      <c r="BAE47"/>
      <c r="BAF47"/>
      <c r="BAG47"/>
      <c r="BAH47"/>
      <c r="BAI47" s="23"/>
      <c r="BAJ47"/>
      <c r="BAK47"/>
      <c r="BAL47"/>
      <c r="BAM47"/>
      <c r="BAN47"/>
      <c r="BAO47" s="23"/>
      <c r="BAP47"/>
      <c r="BAQ47"/>
      <c r="BAR47"/>
      <c r="BAS47"/>
      <c r="BAT47"/>
      <c r="BAU47" s="23"/>
      <c r="BAV47"/>
      <c r="BAW47"/>
      <c r="BAX47"/>
      <c r="BAY47"/>
      <c r="BAZ47"/>
      <c r="BBA47" s="23"/>
      <c r="BBB47"/>
      <c r="BBC47"/>
      <c r="BBD47"/>
      <c r="BBE47"/>
      <c r="BBF47"/>
      <c r="BBG47" s="23"/>
      <c r="BBH47"/>
      <c r="BBI47"/>
      <c r="BBJ47"/>
      <c r="BBK47"/>
      <c r="BBL47"/>
      <c r="BBM47" s="23"/>
      <c r="BBN47"/>
      <c r="BBO47"/>
      <c r="BBP47"/>
      <c r="BBQ47"/>
      <c r="BBR47"/>
      <c r="BBS47" s="23"/>
      <c r="BBT47"/>
      <c r="BBU47"/>
      <c r="BBV47"/>
      <c r="BBW47"/>
      <c r="BBX47"/>
      <c r="BBY47" s="23"/>
      <c r="BBZ47"/>
      <c r="BCA47"/>
      <c r="BCB47"/>
      <c r="BCC47"/>
      <c r="BCD47"/>
      <c r="BCE47" s="23"/>
      <c r="BCF47"/>
      <c r="BCG47"/>
      <c r="BCH47"/>
      <c r="BCI47"/>
      <c r="BCJ47"/>
      <c r="BCK47" s="23"/>
      <c r="BCL47"/>
      <c r="BCM47"/>
      <c r="BCN47"/>
      <c r="BCO47"/>
      <c r="BCP47"/>
      <c r="BCQ47" s="23"/>
      <c r="BCR47"/>
      <c r="BCS47"/>
      <c r="BCT47"/>
      <c r="BCU47"/>
      <c r="BCV47"/>
      <c r="BCW47" s="23"/>
      <c r="BCX47"/>
      <c r="BCY47"/>
      <c r="BCZ47"/>
      <c r="BDA47"/>
      <c r="BDB47"/>
      <c r="BDC47" s="23"/>
      <c r="BDD47"/>
      <c r="BDE47"/>
      <c r="BDF47"/>
      <c r="BDG47"/>
      <c r="BDH47"/>
      <c r="BDI47" s="23"/>
      <c r="BDJ47"/>
      <c r="BDK47"/>
      <c r="BDL47"/>
      <c r="BDM47"/>
      <c r="BDN47"/>
      <c r="BDO47" s="23"/>
      <c r="BDP47"/>
      <c r="BDQ47"/>
      <c r="BDR47"/>
      <c r="BDS47"/>
      <c r="BDT47"/>
      <c r="BDU47" s="23"/>
      <c r="BDV47"/>
      <c r="BDW47"/>
      <c r="BDX47"/>
      <c r="BDY47"/>
      <c r="BDZ47"/>
      <c r="BEA47" s="23"/>
      <c r="BEB47"/>
      <c r="BEC47"/>
      <c r="BED47"/>
      <c r="BEE47"/>
      <c r="BEF47"/>
      <c r="BEG47" s="23"/>
      <c r="BEH47"/>
      <c r="BEI47"/>
      <c r="BEJ47"/>
      <c r="BEK47"/>
      <c r="BEL47"/>
      <c r="BEM47" s="23"/>
      <c r="BEN47"/>
      <c r="BEO47"/>
      <c r="BEP47"/>
      <c r="BEQ47"/>
      <c r="BER47"/>
      <c r="BES47" s="23"/>
      <c r="BET47"/>
      <c r="BEU47"/>
      <c r="BEV47"/>
      <c r="BEW47"/>
      <c r="BEX47"/>
      <c r="BEY47" s="23"/>
      <c r="BEZ47"/>
      <c r="BFA47"/>
      <c r="BFB47"/>
      <c r="BFC47"/>
      <c r="BFD47"/>
      <c r="BFE47" s="23"/>
      <c r="BFF47"/>
      <c r="BFG47"/>
      <c r="BFH47"/>
      <c r="BFI47"/>
      <c r="BFJ47"/>
      <c r="BFK47" s="23"/>
      <c r="BFL47"/>
      <c r="BFM47"/>
      <c r="BFN47"/>
      <c r="BFO47"/>
      <c r="BFP47"/>
      <c r="BFQ47" s="23"/>
      <c r="BFR47"/>
      <c r="BFS47"/>
      <c r="BFT47"/>
      <c r="BFU47"/>
      <c r="BFV47"/>
      <c r="BFW47" s="23"/>
      <c r="BFX47"/>
      <c r="BFY47"/>
      <c r="BFZ47"/>
      <c r="BGA47"/>
      <c r="BGB47"/>
      <c r="BGC47" s="23"/>
      <c r="BGD47"/>
      <c r="BGE47"/>
      <c r="BGF47"/>
      <c r="BGG47"/>
      <c r="BGH47"/>
      <c r="BGI47" s="23"/>
      <c r="BGJ47"/>
      <c r="BGK47"/>
      <c r="BGL47"/>
      <c r="BGM47"/>
      <c r="BGN47"/>
      <c r="BGO47" s="23"/>
      <c r="BGP47"/>
      <c r="BGQ47"/>
      <c r="BGR47"/>
      <c r="BGS47"/>
      <c r="BGT47"/>
      <c r="BGU47" s="23"/>
      <c r="BGV47"/>
      <c r="BGW47"/>
      <c r="BGX47"/>
      <c r="BGY47"/>
      <c r="BGZ47"/>
      <c r="BHA47" s="23"/>
      <c r="BHB47"/>
      <c r="BHC47"/>
      <c r="BHD47"/>
      <c r="BHE47"/>
      <c r="BHF47"/>
      <c r="BHG47" s="23"/>
      <c r="BHH47"/>
      <c r="BHI47"/>
      <c r="BHJ47"/>
      <c r="BHK47"/>
      <c r="BHL47"/>
      <c r="BHM47" s="23"/>
      <c r="BHN47"/>
      <c r="BHO47"/>
      <c r="BHP47"/>
      <c r="BHQ47"/>
      <c r="BHR47"/>
      <c r="BHS47" s="23"/>
      <c r="BHT47"/>
      <c r="BHU47"/>
      <c r="BHV47"/>
      <c r="BHW47"/>
      <c r="BHX47"/>
      <c r="BHY47" s="23"/>
      <c r="BHZ47"/>
      <c r="BIA47"/>
      <c r="BIB47"/>
      <c r="BIC47"/>
      <c r="BID47"/>
      <c r="BIE47" s="23"/>
      <c r="BIF47"/>
      <c r="BIG47"/>
      <c r="BIH47"/>
      <c r="BII47"/>
      <c r="BIJ47"/>
      <c r="BIK47" s="23"/>
      <c r="BIL47"/>
      <c r="BIM47"/>
      <c r="BIN47"/>
      <c r="BIO47"/>
      <c r="BIP47"/>
      <c r="BIQ47" s="23"/>
      <c r="BIR47"/>
      <c r="BIS47"/>
      <c r="BIT47"/>
      <c r="BIU47"/>
      <c r="BIV47"/>
      <c r="BIW47" s="23"/>
      <c r="BIX47"/>
      <c r="BIY47"/>
      <c r="BIZ47"/>
      <c r="BJA47"/>
      <c r="BJB47"/>
      <c r="BJC47" s="23"/>
      <c r="BJD47"/>
      <c r="BJE47"/>
      <c r="BJF47"/>
      <c r="BJG47"/>
      <c r="BJH47"/>
      <c r="BJI47" s="23"/>
      <c r="BJJ47"/>
      <c r="BJK47"/>
      <c r="BJL47"/>
      <c r="BJM47"/>
      <c r="BJN47"/>
      <c r="BJO47" s="23"/>
      <c r="BJP47"/>
      <c r="BJQ47"/>
      <c r="BJR47"/>
      <c r="BJS47"/>
      <c r="BJT47"/>
      <c r="BJU47" s="23"/>
      <c r="BJV47"/>
      <c r="BJW47"/>
      <c r="BJX47"/>
      <c r="BJY47"/>
      <c r="BJZ47"/>
      <c r="BKA47" s="23"/>
      <c r="BKB47"/>
      <c r="BKC47"/>
      <c r="BKD47"/>
      <c r="BKE47"/>
      <c r="BKF47"/>
      <c r="BKG47" s="23"/>
      <c r="BKH47"/>
      <c r="BKI47"/>
      <c r="BKJ47"/>
      <c r="BKK47"/>
      <c r="BKL47"/>
      <c r="BKM47" s="23"/>
      <c r="BKN47"/>
      <c r="BKO47"/>
      <c r="BKP47"/>
      <c r="BKQ47"/>
      <c r="BKR47"/>
      <c r="BKS47" s="23"/>
      <c r="BKT47"/>
      <c r="BKU47"/>
      <c r="BKV47"/>
      <c r="BKW47"/>
      <c r="BKX47"/>
      <c r="BKY47" s="23"/>
      <c r="BKZ47"/>
      <c r="BLA47"/>
      <c r="BLB47"/>
      <c r="BLC47"/>
      <c r="BLD47"/>
      <c r="BLE47" s="23"/>
      <c r="BLF47"/>
      <c r="BLG47"/>
      <c r="BLH47"/>
      <c r="BLI47"/>
      <c r="BLJ47"/>
      <c r="BLK47" s="23"/>
      <c r="BLL47"/>
      <c r="BLM47"/>
      <c r="BLN47"/>
      <c r="BLO47"/>
      <c r="BLP47"/>
      <c r="BLQ47" s="23"/>
      <c r="BLR47"/>
      <c r="BLS47"/>
      <c r="BLT47"/>
      <c r="BLU47"/>
      <c r="BLV47"/>
      <c r="BLW47" s="23"/>
      <c r="BLX47"/>
      <c r="BLY47"/>
      <c r="BLZ47"/>
      <c r="BMA47"/>
      <c r="BMB47"/>
      <c r="BMC47" s="23"/>
      <c r="BMD47"/>
      <c r="BME47"/>
      <c r="BMF47"/>
      <c r="BMG47"/>
      <c r="BMH47"/>
      <c r="BMI47" s="23"/>
      <c r="BMJ47"/>
      <c r="BMK47"/>
      <c r="BML47"/>
      <c r="BMM47"/>
      <c r="BMN47"/>
      <c r="BMO47" s="23"/>
      <c r="BMP47"/>
      <c r="BMQ47"/>
      <c r="BMR47"/>
      <c r="BMS47"/>
      <c r="BMT47"/>
      <c r="BMU47" s="23"/>
      <c r="BMV47"/>
      <c r="BMW47"/>
      <c r="BMX47"/>
      <c r="BMY47"/>
      <c r="BMZ47"/>
      <c r="BNA47" s="23"/>
      <c r="BNB47"/>
      <c r="BNC47"/>
      <c r="BND47"/>
      <c r="BNE47"/>
      <c r="BNF47"/>
      <c r="BNG47" s="23"/>
      <c r="BNH47"/>
      <c r="BNI47"/>
      <c r="BNJ47"/>
      <c r="BNK47"/>
      <c r="BNL47"/>
      <c r="BNM47" s="23"/>
      <c r="BNN47"/>
      <c r="BNO47"/>
      <c r="BNP47"/>
      <c r="BNQ47"/>
      <c r="BNR47"/>
      <c r="BNS47" s="23"/>
      <c r="BNT47"/>
      <c r="BNU47"/>
      <c r="BNV47"/>
      <c r="BNW47"/>
      <c r="BNX47"/>
      <c r="BNY47" s="23"/>
      <c r="BNZ47"/>
      <c r="BOA47"/>
      <c r="BOB47"/>
      <c r="BOC47"/>
      <c r="BOD47"/>
      <c r="BOE47" s="23"/>
      <c r="BOF47"/>
      <c r="BOG47"/>
      <c r="BOH47"/>
      <c r="BOI47"/>
      <c r="BOJ47"/>
      <c r="BOK47" s="23"/>
      <c r="BOL47"/>
      <c r="BOM47"/>
      <c r="BON47"/>
      <c r="BOO47"/>
      <c r="BOP47"/>
      <c r="BOQ47" s="23"/>
      <c r="BOR47"/>
      <c r="BOS47"/>
      <c r="BOT47"/>
      <c r="BOU47"/>
      <c r="BOV47"/>
      <c r="BOW47" s="23"/>
      <c r="BOX47"/>
      <c r="BOY47"/>
      <c r="BOZ47"/>
      <c r="BPA47"/>
      <c r="BPB47"/>
      <c r="BPC47" s="23"/>
      <c r="BPD47"/>
      <c r="BPE47"/>
      <c r="BPF47"/>
      <c r="BPG47"/>
      <c r="BPH47"/>
      <c r="BPI47" s="23"/>
      <c r="BPJ47"/>
      <c r="BPK47"/>
      <c r="BPL47"/>
      <c r="BPM47"/>
      <c r="BPN47"/>
      <c r="BPO47" s="23"/>
      <c r="BPP47"/>
      <c r="BPQ47"/>
      <c r="BPR47"/>
      <c r="BPS47"/>
      <c r="BPT47"/>
      <c r="BPU47" s="23"/>
      <c r="BPV47"/>
      <c r="BPW47"/>
      <c r="BPX47"/>
      <c r="BPY47"/>
      <c r="BPZ47"/>
      <c r="BQA47" s="23"/>
      <c r="BQB47"/>
      <c r="BQC47"/>
      <c r="BQD47"/>
      <c r="BQE47"/>
      <c r="BQF47"/>
      <c r="BQG47" s="23"/>
      <c r="BQH47"/>
      <c r="BQI47"/>
      <c r="BQJ47"/>
      <c r="BQK47"/>
      <c r="BQL47"/>
      <c r="BQM47" s="23"/>
      <c r="BQN47"/>
      <c r="BQO47"/>
      <c r="BQP47"/>
      <c r="BQQ47"/>
      <c r="BQR47"/>
      <c r="BQS47" s="23"/>
      <c r="BQT47"/>
      <c r="BQU47"/>
      <c r="BQV47"/>
      <c r="BQW47"/>
      <c r="BQX47"/>
      <c r="BQY47" s="23"/>
      <c r="BQZ47"/>
      <c r="BRA47"/>
      <c r="BRB47"/>
      <c r="BRC47"/>
      <c r="BRD47"/>
      <c r="BRE47" s="23"/>
      <c r="BRF47"/>
      <c r="BRG47"/>
      <c r="BRH47"/>
      <c r="BRI47"/>
      <c r="BRJ47"/>
      <c r="BRK47" s="23"/>
      <c r="BRL47"/>
      <c r="BRM47"/>
      <c r="BRN47"/>
      <c r="BRO47"/>
      <c r="BRP47"/>
      <c r="BRQ47" s="23"/>
      <c r="BRR47"/>
      <c r="BRS47"/>
      <c r="BRT47"/>
      <c r="BRU47"/>
      <c r="BRV47"/>
      <c r="BRW47" s="23"/>
      <c r="BRX47"/>
      <c r="BRY47"/>
      <c r="BRZ47"/>
      <c r="BSA47"/>
      <c r="BSB47"/>
      <c r="BSC47" s="23"/>
      <c r="BSD47"/>
      <c r="BSE47"/>
      <c r="BSF47"/>
      <c r="BSG47"/>
      <c r="BSH47"/>
      <c r="BSI47" s="23"/>
      <c r="BSJ47"/>
      <c r="BSK47"/>
      <c r="BSL47"/>
      <c r="BSM47"/>
      <c r="BSN47"/>
      <c r="BSO47" s="23"/>
      <c r="BSP47"/>
      <c r="BSQ47"/>
      <c r="BSR47"/>
      <c r="BSS47"/>
      <c r="BST47"/>
      <c r="BSU47" s="23"/>
      <c r="BSV47"/>
      <c r="BSW47"/>
      <c r="BSX47"/>
      <c r="BSY47"/>
      <c r="BSZ47"/>
      <c r="BTA47" s="23"/>
      <c r="BTB47"/>
      <c r="BTC47"/>
      <c r="BTD47"/>
      <c r="BTE47"/>
      <c r="BTF47"/>
      <c r="BTG47" s="23"/>
      <c r="BTH47"/>
      <c r="BTI47"/>
      <c r="BTJ47"/>
      <c r="BTK47"/>
      <c r="BTL47"/>
      <c r="BTM47" s="23"/>
      <c r="BTN47"/>
      <c r="BTO47"/>
      <c r="BTP47"/>
      <c r="BTQ47"/>
      <c r="BTR47"/>
      <c r="BTS47" s="23"/>
      <c r="BTT47"/>
      <c r="BTU47"/>
      <c r="BTV47"/>
      <c r="BTW47"/>
      <c r="BTX47"/>
      <c r="BTY47" s="23"/>
      <c r="BTZ47"/>
      <c r="BUA47"/>
      <c r="BUB47"/>
      <c r="BUC47"/>
      <c r="BUD47"/>
      <c r="BUE47" s="23"/>
      <c r="BUF47"/>
      <c r="BUG47"/>
      <c r="BUH47"/>
      <c r="BUI47"/>
      <c r="BUJ47"/>
      <c r="BUK47" s="23"/>
      <c r="BUL47"/>
      <c r="BUM47"/>
      <c r="BUN47"/>
      <c r="BUO47"/>
      <c r="BUP47"/>
      <c r="BUQ47" s="23"/>
      <c r="BUR47"/>
      <c r="BUS47"/>
      <c r="BUT47"/>
      <c r="BUU47"/>
      <c r="BUV47"/>
      <c r="BUW47" s="23"/>
      <c r="BUX47"/>
      <c r="BUY47"/>
      <c r="BUZ47"/>
      <c r="BVA47"/>
      <c r="BVB47"/>
      <c r="BVC47" s="23"/>
      <c r="BVD47"/>
      <c r="BVE47"/>
      <c r="BVF47"/>
      <c r="BVG47"/>
      <c r="BVH47"/>
      <c r="BVI47" s="23"/>
      <c r="BVJ47"/>
      <c r="BVK47"/>
      <c r="BVL47"/>
      <c r="BVM47"/>
      <c r="BVN47"/>
      <c r="BVO47" s="23"/>
      <c r="BVP47"/>
      <c r="BVQ47"/>
      <c r="BVR47"/>
      <c r="BVS47"/>
      <c r="BVT47"/>
      <c r="BVU47" s="23"/>
      <c r="BVV47"/>
      <c r="BVW47"/>
      <c r="BVX47"/>
      <c r="BVY47"/>
      <c r="BVZ47"/>
      <c r="BWA47" s="23"/>
      <c r="BWB47"/>
      <c r="BWC47"/>
      <c r="BWD47"/>
      <c r="BWE47"/>
      <c r="BWF47"/>
      <c r="BWG47" s="23"/>
      <c r="BWH47"/>
      <c r="BWI47"/>
      <c r="BWJ47"/>
      <c r="BWK47"/>
      <c r="BWL47"/>
      <c r="BWM47" s="23"/>
      <c r="BWN47"/>
      <c r="BWO47"/>
      <c r="BWP47"/>
      <c r="BWQ47"/>
      <c r="BWR47"/>
      <c r="BWS47" s="23"/>
      <c r="BWT47"/>
      <c r="BWU47"/>
      <c r="BWV47"/>
      <c r="BWW47"/>
      <c r="BWX47"/>
      <c r="BWY47" s="23"/>
      <c r="BWZ47"/>
      <c r="BXA47"/>
      <c r="BXB47"/>
      <c r="BXC47"/>
      <c r="BXD47"/>
      <c r="BXE47" s="23"/>
      <c r="BXF47"/>
      <c r="BXG47"/>
      <c r="BXH47"/>
      <c r="BXI47"/>
      <c r="BXJ47"/>
      <c r="BXK47" s="23"/>
      <c r="BXL47"/>
      <c r="BXM47"/>
      <c r="BXN47"/>
      <c r="BXO47"/>
      <c r="BXP47"/>
      <c r="BXQ47" s="23"/>
      <c r="BXR47"/>
      <c r="BXS47"/>
      <c r="BXT47"/>
      <c r="BXU47"/>
      <c r="BXV47"/>
      <c r="BXW47" s="23"/>
      <c r="BXX47"/>
      <c r="BXY47"/>
      <c r="BXZ47"/>
      <c r="BYA47"/>
      <c r="BYB47"/>
      <c r="BYC47" s="23"/>
      <c r="BYD47"/>
      <c r="BYE47"/>
      <c r="BYF47"/>
      <c r="BYG47"/>
      <c r="BYH47"/>
      <c r="BYI47" s="23"/>
      <c r="BYJ47"/>
      <c r="BYK47"/>
      <c r="BYL47"/>
      <c r="BYM47"/>
      <c r="BYN47"/>
      <c r="BYO47" s="23"/>
      <c r="BYP47"/>
      <c r="BYQ47"/>
      <c r="BYR47"/>
      <c r="BYS47"/>
      <c r="BYT47"/>
      <c r="BYU47" s="23"/>
      <c r="BYV47"/>
      <c r="BYW47"/>
      <c r="BYX47"/>
      <c r="BYY47"/>
      <c r="BYZ47"/>
      <c r="BZA47" s="23"/>
      <c r="BZB47"/>
      <c r="BZC47"/>
      <c r="BZD47"/>
      <c r="BZE47"/>
      <c r="BZF47"/>
      <c r="BZG47" s="23"/>
      <c r="BZH47"/>
      <c r="BZI47"/>
      <c r="BZJ47"/>
      <c r="BZK47"/>
      <c r="BZL47"/>
      <c r="BZM47" s="23"/>
      <c r="BZN47"/>
      <c r="BZO47"/>
      <c r="BZP47"/>
      <c r="BZQ47"/>
      <c r="BZR47"/>
      <c r="BZS47" s="23"/>
      <c r="BZT47"/>
      <c r="BZU47"/>
      <c r="BZV47"/>
      <c r="BZW47"/>
      <c r="BZX47"/>
      <c r="BZY47" s="23"/>
      <c r="BZZ47"/>
      <c r="CAA47"/>
      <c r="CAB47"/>
      <c r="CAC47"/>
      <c r="CAD47"/>
      <c r="CAE47" s="23"/>
      <c r="CAF47"/>
      <c r="CAG47"/>
      <c r="CAH47"/>
      <c r="CAI47"/>
      <c r="CAJ47"/>
      <c r="CAK47" s="23"/>
      <c r="CAL47"/>
      <c r="CAM47"/>
      <c r="CAN47"/>
      <c r="CAO47"/>
      <c r="CAP47"/>
      <c r="CAQ47" s="23"/>
      <c r="CAR47"/>
      <c r="CAS47"/>
      <c r="CAT47"/>
      <c r="CAU47"/>
      <c r="CAV47"/>
      <c r="CAW47" s="23"/>
      <c r="CAX47"/>
      <c r="CAY47"/>
      <c r="CAZ47"/>
      <c r="CBA47"/>
      <c r="CBB47"/>
      <c r="CBC47" s="23"/>
      <c r="CBD47"/>
      <c r="CBE47"/>
      <c r="CBF47"/>
      <c r="CBG47"/>
      <c r="CBH47"/>
      <c r="CBI47" s="23"/>
      <c r="CBJ47"/>
      <c r="CBK47"/>
      <c r="CBL47"/>
      <c r="CBM47"/>
      <c r="CBN47"/>
      <c r="CBO47" s="23"/>
      <c r="CBP47"/>
      <c r="CBQ47"/>
      <c r="CBR47"/>
      <c r="CBS47"/>
      <c r="CBT47"/>
      <c r="CBU47" s="23"/>
      <c r="CBV47"/>
      <c r="CBW47"/>
      <c r="CBX47"/>
      <c r="CBY47"/>
      <c r="CBZ47"/>
      <c r="CCA47" s="23"/>
      <c r="CCB47"/>
      <c r="CCC47"/>
      <c r="CCD47"/>
      <c r="CCE47"/>
      <c r="CCF47"/>
      <c r="CCG47" s="23"/>
      <c r="CCH47"/>
      <c r="CCI47"/>
      <c r="CCJ47"/>
      <c r="CCK47"/>
      <c r="CCL47"/>
      <c r="CCM47" s="23"/>
      <c r="CCN47"/>
      <c r="CCO47"/>
      <c r="CCP47"/>
      <c r="CCQ47"/>
      <c r="CCR47"/>
      <c r="CCS47" s="23"/>
      <c r="CCT47"/>
      <c r="CCU47"/>
      <c r="CCV47"/>
      <c r="CCW47"/>
      <c r="CCX47"/>
      <c r="CCY47" s="23"/>
      <c r="CCZ47"/>
      <c r="CDA47"/>
      <c r="CDB47"/>
      <c r="CDC47"/>
      <c r="CDD47"/>
      <c r="CDE47" s="23"/>
      <c r="CDF47"/>
      <c r="CDG47"/>
      <c r="CDH47"/>
      <c r="CDI47"/>
      <c r="CDJ47"/>
      <c r="CDK47" s="23"/>
      <c r="CDL47"/>
      <c r="CDM47"/>
      <c r="CDN47"/>
      <c r="CDO47"/>
      <c r="CDP47"/>
      <c r="CDQ47" s="23"/>
      <c r="CDR47"/>
      <c r="CDS47"/>
      <c r="CDT47"/>
      <c r="CDU47"/>
      <c r="CDV47"/>
      <c r="CDW47" s="23"/>
      <c r="CDX47"/>
      <c r="CDY47"/>
      <c r="CDZ47"/>
      <c r="CEA47"/>
      <c r="CEB47"/>
      <c r="CEC47" s="23"/>
      <c r="CED47"/>
      <c r="CEE47"/>
      <c r="CEF47"/>
      <c r="CEG47"/>
      <c r="CEH47"/>
      <c r="CEI47" s="23"/>
      <c r="CEJ47"/>
      <c r="CEK47"/>
      <c r="CEL47"/>
      <c r="CEM47"/>
      <c r="CEN47"/>
      <c r="CEO47" s="23"/>
      <c r="CEP47"/>
      <c r="CEQ47"/>
      <c r="CER47"/>
      <c r="CES47"/>
      <c r="CET47"/>
      <c r="CEU47" s="23"/>
      <c r="CEV47"/>
      <c r="CEW47"/>
      <c r="CEX47"/>
      <c r="CEY47"/>
      <c r="CEZ47"/>
      <c r="CFA47" s="23"/>
      <c r="CFB47"/>
      <c r="CFC47"/>
      <c r="CFD47"/>
      <c r="CFE47"/>
      <c r="CFF47"/>
      <c r="CFG47" s="23"/>
      <c r="CFH47"/>
      <c r="CFI47"/>
      <c r="CFJ47"/>
      <c r="CFK47"/>
      <c r="CFL47"/>
      <c r="CFM47" s="23"/>
      <c r="CFN47"/>
      <c r="CFO47"/>
      <c r="CFP47"/>
      <c r="CFQ47"/>
      <c r="CFR47"/>
      <c r="CFS47" s="23"/>
      <c r="CFT47"/>
      <c r="CFU47"/>
      <c r="CFV47"/>
      <c r="CFW47"/>
      <c r="CFX47"/>
      <c r="CFY47" s="23"/>
      <c r="CFZ47"/>
      <c r="CGA47"/>
      <c r="CGB47"/>
      <c r="CGC47"/>
      <c r="CGD47"/>
      <c r="CGE47" s="23"/>
      <c r="CGF47"/>
      <c r="CGG47"/>
      <c r="CGH47"/>
      <c r="CGI47"/>
      <c r="CGJ47"/>
      <c r="CGK47" s="23"/>
      <c r="CGL47"/>
      <c r="CGM47"/>
      <c r="CGN47"/>
      <c r="CGO47"/>
      <c r="CGP47"/>
      <c r="CGQ47" s="23"/>
      <c r="CGR47"/>
      <c r="CGS47"/>
      <c r="CGT47"/>
      <c r="CGU47"/>
      <c r="CGV47"/>
      <c r="CGW47" s="23"/>
      <c r="CGX47"/>
      <c r="CGY47"/>
      <c r="CGZ47"/>
      <c r="CHA47"/>
      <c r="CHB47"/>
      <c r="CHC47" s="23"/>
      <c r="CHD47"/>
      <c r="CHE47"/>
      <c r="CHF47"/>
      <c r="CHG47"/>
      <c r="CHH47"/>
      <c r="CHI47" s="23"/>
      <c r="CHJ47"/>
      <c r="CHK47"/>
      <c r="CHL47"/>
      <c r="CHM47"/>
      <c r="CHN47"/>
      <c r="CHO47" s="23"/>
      <c r="CHP47"/>
      <c r="CHQ47"/>
      <c r="CHR47"/>
      <c r="CHS47"/>
      <c r="CHT47"/>
      <c r="CHU47" s="23"/>
      <c r="CHV47"/>
      <c r="CHW47"/>
      <c r="CHX47"/>
      <c r="CHY47"/>
      <c r="CHZ47"/>
      <c r="CIA47" s="23"/>
      <c r="CIB47"/>
      <c r="CIC47"/>
      <c r="CID47"/>
      <c r="CIE47"/>
      <c r="CIF47"/>
      <c r="CIG47" s="23"/>
      <c r="CIH47"/>
      <c r="CII47"/>
      <c r="CIJ47"/>
      <c r="CIK47"/>
      <c r="CIL47"/>
      <c r="CIM47" s="23"/>
      <c r="CIN47"/>
      <c r="CIO47"/>
      <c r="CIP47"/>
      <c r="CIQ47"/>
      <c r="CIR47"/>
      <c r="CIS47" s="23"/>
      <c r="CIT47"/>
      <c r="CIU47"/>
      <c r="CIV47"/>
      <c r="CIW47"/>
      <c r="CIX47"/>
      <c r="CIY47" s="23"/>
      <c r="CIZ47"/>
      <c r="CJA47"/>
      <c r="CJB47"/>
      <c r="CJC47"/>
      <c r="CJD47"/>
      <c r="CJE47" s="23"/>
      <c r="CJF47"/>
      <c r="CJG47"/>
      <c r="CJH47"/>
      <c r="CJI47"/>
      <c r="CJJ47"/>
      <c r="CJK47" s="23"/>
      <c r="CJL47"/>
      <c r="CJM47"/>
      <c r="CJN47"/>
      <c r="CJO47"/>
      <c r="CJP47"/>
      <c r="CJQ47" s="23"/>
      <c r="CJR47"/>
      <c r="CJS47"/>
      <c r="CJT47"/>
      <c r="CJU47"/>
      <c r="CJV47"/>
      <c r="CJW47" s="23"/>
      <c r="CJX47"/>
      <c r="CJY47"/>
      <c r="CJZ47"/>
      <c r="CKA47"/>
      <c r="CKB47"/>
      <c r="CKC47" s="23"/>
      <c r="CKD47"/>
      <c r="CKE47"/>
      <c r="CKF47"/>
      <c r="CKG47"/>
      <c r="CKH47"/>
      <c r="CKI47" s="23"/>
      <c r="CKJ47"/>
      <c r="CKK47"/>
      <c r="CKL47"/>
      <c r="CKM47"/>
      <c r="CKN47"/>
      <c r="CKO47" s="23"/>
      <c r="CKP47"/>
      <c r="CKQ47"/>
      <c r="CKR47"/>
      <c r="CKS47"/>
      <c r="CKT47"/>
      <c r="CKU47" s="23"/>
      <c r="CKV47"/>
      <c r="CKW47"/>
      <c r="CKX47"/>
      <c r="CKY47"/>
      <c r="CKZ47"/>
      <c r="CLA47" s="23"/>
      <c r="CLB47"/>
      <c r="CLC47"/>
      <c r="CLD47"/>
      <c r="CLE47"/>
      <c r="CLF47"/>
      <c r="CLG47" s="23"/>
      <c r="CLH47"/>
      <c r="CLI47"/>
      <c r="CLJ47"/>
      <c r="CLK47"/>
      <c r="CLL47"/>
      <c r="CLM47" s="23"/>
      <c r="CLN47"/>
      <c r="CLO47"/>
      <c r="CLP47"/>
      <c r="CLQ47"/>
      <c r="CLR47"/>
      <c r="CLS47" s="23"/>
      <c r="CLT47"/>
      <c r="CLU47"/>
      <c r="CLV47"/>
      <c r="CLW47"/>
      <c r="CLX47"/>
      <c r="CLY47" s="23"/>
      <c r="CLZ47"/>
      <c r="CMA47"/>
      <c r="CMB47"/>
      <c r="CMC47"/>
      <c r="CMD47"/>
      <c r="CME47" s="23"/>
      <c r="CMF47"/>
      <c r="CMG47"/>
      <c r="CMH47"/>
      <c r="CMI47"/>
      <c r="CMJ47"/>
      <c r="CMK47" s="23"/>
      <c r="CML47"/>
      <c r="CMM47"/>
      <c r="CMN47"/>
      <c r="CMO47"/>
      <c r="CMP47"/>
      <c r="CMQ47" s="23"/>
      <c r="CMR47"/>
      <c r="CMS47"/>
      <c r="CMT47"/>
      <c r="CMU47"/>
      <c r="CMV47"/>
      <c r="CMW47" s="23"/>
      <c r="CMX47"/>
      <c r="CMY47"/>
      <c r="CMZ47"/>
      <c r="CNA47"/>
      <c r="CNB47"/>
      <c r="CNC47" s="23"/>
      <c r="CND47"/>
      <c r="CNE47"/>
      <c r="CNF47"/>
      <c r="CNG47"/>
      <c r="CNH47"/>
      <c r="CNI47" s="23"/>
      <c r="CNJ47"/>
      <c r="CNK47"/>
      <c r="CNL47"/>
      <c r="CNM47"/>
      <c r="CNN47"/>
      <c r="CNO47" s="23"/>
      <c r="CNP47"/>
      <c r="CNQ47"/>
      <c r="CNR47"/>
      <c r="CNS47"/>
      <c r="CNT47"/>
      <c r="CNU47" s="23"/>
      <c r="CNV47"/>
      <c r="CNW47"/>
      <c r="CNX47"/>
      <c r="CNY47"/>
      <c r="CNZ47"/>
      <c r="COA47" s="23"/>
      <c r="COB47"/>
      <c r="COC47"/>
      <c r="COD47"/>
      <c r="COE47"/>
      <c r="COF47"/>
      <c r="COG47" s="23"/>
      <c r="COH47"/>
      <c r="COI47"/>
      <c r="COJ47"/>
      <c r="COK47"/>
      <c r="COL47"/>
      <c r="COM47" s="23"/>
      <c r="CON47"/>
      <c r="COO47"/>
      <c r="COP47"/>
      <c r="COQ47"/>
      <c r="COR47"/>
      <c r="COS47" s="23"/>
      <c r="COT47"/>
      <c r="COU47"/>
      <c r="COV47"/>
      <c r="COW47"/>
      <c r="COX47"/>
      <c r="COY47" s="23"/>
      <c r="COZ47"/>
      <c r="CPA47"/>
      <c r="CPB47"/>
      <c r="CPC47"/>
      <c r="CPD47"/>
      <c r="CPE47" s="23"/>
      <c r="CPF47"/>
      <c r="CPG47"/>
      <c r="CPH47"/>
      <c r="CPI47"/>
      <c r="CPJ47"/>
      <c r="CPK47" s="23"/>
      <c r="CPL47"/>
      <c r="CPM47"/>
      <c r="CPN47"/>
      <c r="CPO47"/>
      <c r="CPP47"/>
      <c r="CPQ47" s="23"/>
      <c r="CPR47"/>
      <c r="CPS47"/>
      <c r="CPT47"/>
      <c r="CPU47"/>
      <c r="CPV47"/>
      <c r="CPW47" s="23"/>
      <c r="CPX47"/>
      <c r="CPY47"/>
      <c r="CPZ47"/>
      <c r="CQA47"/>
      <c r="CQB47"/>
      <c r="CQC47" s="23"/>
      <c r="CQD47"/>
      <c r="CQE47"/>
      <c r="CQF47"/>
      <c r="CQG47"/>
      <c r="CQH47"/>
      <c r="CQI47" s="23"/>
      <c r="CQJ47"/>
      <c r="CQK47"/>
      <c r="CQL47"/>
      <c r="CQM47"/>
      <c r="CQN47"/>
      <c r="CQO47" s="23"/>
      <c r="CQP47"/>
      <c r="CQQ47"/>
      <c r="CQR47"/>
      <c r="CQS47"/>
      <c r="CQT47"/>
      <c r="CQU47" s="23"/>
      <c r="CQV47"/>
      <c r="CQW47"/>
      <c r="CQX47"/>
      <c r="CQY47"/>
      <c r="CQZ47"/>
      <c r="CRA47" s="23"/>
      <c r="CRB47"/>
      <c r="CRC47"/>
      <c r="CRD47"/>
      <c r="CRE47"/>
      <c r="CRF47"/>
      <c r="CRG47" s="23"/>
      <c r="CRH47"/>
      <c r="CRI47"/>
      <c r="CRJ47"/>
      <c r="CRK47"/>
      <c r="CRL47"/>
      <c r="CRM47" s="23"/>
      <c r="CRN47"/>
      <c r="CRO47"/>
      <c r="CRP47"/>
      <c r="CRQ47"/>
      <c r="CRR47"/>
      <c r="CRS47" s="23"/>
      <c r="CRT47"/>
      <c r="CRU47"/>
      <c r="CRV47"/>
      <c r="CRW47"/>
      <c r="CRX47"/>
      <c r="CRY47" s="23"/>
      <c r="CRZ47"/>
      <c r="CSA47"/>
      <c r="CSB47"/>
      <c r="CSC47"/>
      <c r="CSD47"/>
      <c r="CSE47" s="23"/>
      <c r="CSF47"/>
      <c r="CSG47"/>
      <c r="CSH47"/>
      <c r="CSI47"/>
      <c r="CSJ47"/>
      <c r="CSK47" s="23"/>
      <c r="CSL47"/>
      <c r="CSM47"/>
      <c r="CSN47"/>
      <c r="CSO47"/>
      <c r="CSP47"/>
      <c r="CSQ47" s="23"/>
      <c r="CSR47"/>
      <c r="CSS47"/>
      <c r="CST47"/>
      <c r="CSU47"/>
      <c r="CSV47"/>
      <c r="CSW47" s="23"/>
      <c r="CSX47"/>
      <c r="CSY47"/>
      <c r="CSZ47"/>
      <c r="CTA47"/>
      <c r="CTB47"/>
      <c r="CTC47" s="23"/>
      <c r="CTD47"/>
      <c r="CTE47"/>
      <c r="CTF47"/>
      <c r="CTG47"/>
      <c r="CTH47"/>
      <c r="CTI47" s="23"/>
      <c r="CTJ47"/>
      <c r="CTK47"/>
      <c r="CTL47"/>
      <c r="CTM47"/>
      <c r="CTN47"/>
      <c r="CTO47" s="23"/>
      <c r="CTP47"/>
      <c r="CTQ47"/>
      <c r="CTR47"/>
      <c r="CTS47"/>
      <c r="CTT47"/>
      <c r="CTU47" s="23"/>
      <c r="CTV47"/>
      <c r="CTW47"/>
      <c r="CTX47"/>
      <c r="CTY47"/>
      <c r="CTZ47"/>
      <c r="CUA47" s="23"/>
      <c r="CUB47"/>
      <c r="CUC47"/>
      <c r="CUD47"/>
      <c r="CUE47"/>
      <c r="CUF47"/>
      <c r="CUG47" s="23"/>
      <c r="CUH47"/>
      <c r="CUI47"/>
      <c r="CUJ47"/>
      <c r="CUK47"/>
      <c r="CUL47"/>
      <c r="CUM47" s="23"/>
      <c r="CUN47"/>
      <c r="CUO47"/>
      <c r="CUP47"/>
      <c r="CUQ47"/>
      <c r="CUR47"/>
      <c r="CUS47" s="23"/>
      <c r="CUT47"/>
      <c r="CUU47"/>
      <c r="CUV47"/>
      <c r="CUW47"/>
      <c r="CUX47"/>
      <c r="CUY47" s="23"/>
      <c r="CUZ47"/>
      <c r="CVA47"/>
      <c r="CVB47"/>
      <c r="CVC47"/>
      <c r="CVD47"/>
      <c r="CVE47" s="23"/>
      <c r="CVF47"/>
      <c r="CVG47"/>
      <c r="CVH47"/>
      <c r="CVI47"/>
      <c r="CVJ47"/>
      <c r="CVK47" s="23"/>
      <c r="CVL47"/>
      <c r="CVM47"/>
      <c r="CVN47"/>
      <c r="CVO47"/>
      <c r="CVP47"/>
      <c r="CVQ47" s="23"/>
      <c r="CVR47"/>
      <c r="CVS47"/>
      <c r="CVT47"/>
      <c r="CVU47"/>
      <c r="CVV47"/>
      <c r="CVW47" s="23"/>
      <c r="CVX47"/>
      <c r="CVY47"/>
      <c r="CVZ47"/>
      <c r="CWA47"/>
      <c r="CWB47"/>
      <c r="CWC47" s="23"/>
      <c r="CWD47"/>
      <c r="CWE47"/>
      <c r="CWF47"/>
      <c r="CWG47"/>
      <c r="CWH47"/>
      <c r="CWI47" s="23"/>
      <c r="CWJ47"/>
      <c r="CWK47"/>
      <c r="CWL47"/>
      <c r="CWM47"/>
      <c r="CWN47"/>
      <c r="CWO47" s="23"/>
      <c r="CWP47"/>
      <c r="CWQ47"/>
      <c r="CWR47"/>
      <c r="CWS47"/>
      <c r="CWT47"/>
      <c r="CWU47" s="23"/>
      <c r="CWV47"/>
      <c r="CWW47"/>
      <c r="CWX47"/>
      <c r="CWY47"/>
      <c r="CWZ47"/>
      <c r="CXA47" s="23"/>
      <c r="CXB47"/>
      <c r="CXC47"/>
      <c r="CXD47"/>
      <c r="CXE47"/>
      <c r="CXF47"/>
      <c r="CXG47" s="23"/>
      <c r="CXH47"/>
      <c r="CXI47"/>
      <c r="CXJ47"/>
      <c r="CXK47"/>
      <c r="CXL47"/>
      <c r="CXM47" s="23"/>
      <c r="CXN47"/>
      <c r="CXO47"/>
      <c r="CXP47"/>
      <c r="CXQ47"/>
      <c r="CXR47"/>
      <c r="CXS47" s="23"/>
      <c r="CXT47"/>
      <c r="CXU47"/>
      <c r="CXV47"/>
      <c r="CXW47"/>
      <c r="CXX47"/>
      <c r="CXY47" s="23"/>
      <c r="CXZ47"/>
      <c r="CYA47"/>
      <c r="CYB47"/>
      <c r="CYC47"/>
      <c r="CYD47"/>
      <c r="CYE47" s="23"/>
      <c r="CYF47"/>
      <c r="CYG47"/>
      <c r="CYH47"/>
      <c r="CYI47"/>
      <c r="CYJ47"/>
      <c r="CYK47" s="23"/>
      <c r="CYL47"/>
      <c r="CYM47"/>
      <c r="CYN47"/>
      <c r="CYO47"/>
      <c r="CYP47"/>
      <c r="CYQ47" s="23"/>
      <c r="CYR47"/>
      <c r="CYS47"/>
      <c r="CYT47"/>
      <c r="CYU47"/>
      <c r="CYV47"/>
      <c r="CYW47" s="23"/>
      <c r="CYX47"/>
      <c r="CYY47"/>
      <c r="CYZ47"/>
      <c r="CZA47"/>
      <c r="CZB47"/>
      <c r="CZC47" s="23"/>
      <c r="CZD47"/>
      <c r="CZE47"/>
      <c r="CZF47"/>
      <c r="CZG47"/>
      <c r="CZH47"/>
      <c r="CZI47" s="23"/>
      <c r="CZJ47"/>
      <c r="CZK47"/>
      <c r="CZL47"/>
      <c r="CZM47"/>
      <c r="CZN47"/>
      <c r="CZO47" s="23"/>
      <c r="CZP47"/>
      <c r="CZQ47"/>
      <c r="CZR47"/>
      <c r="CZS47"/>
      <c r="CZT47"/>
      <c r="CZU47" s="23"/>
      <c r="CZV47"/>
      <c r="CZW47"/>
      <c r="CZX47"/>
      <c r="CZY47"/>
      <c r="CZZ47"/>
      <c r="DAA47" s="23"/>
      <c r="DAB47"/>
      <c r="DAC47"/>
      <c r="DAD47"/>
      <c r="DAE47"/>
      <c r="DAF47"/>
      <c r="DAG47" s="23"/>
      <c r="DAH47"/>
      <c r="DAI47"/>
      <c r="DAJ47"/>
      <c r="DAK47"/>
      <c r="DAL47"/>
      <c r="DAM47" s="23"/>
      <c r="DAN47"/>
      <c r="DAO47"/>
      <c r="DAP47"/>
      <c r="DAQ47"/>
      <c r="DAR47"/>
      <c r="DAS47" s="23"/>
      <c r="DAT47"/>
      <c r="DAU47"/>
      <c r="DAV47"/>
      <c r="DAW47"/>
      <c r="DAX47"/>
      <c r="DAY47" s="23"/>
      <c r="DAZ47"/>
      <c r="DBA47"/>
      <c r="DBB47"/>
      <c r="DBC47"/>
      <c r="DBD47"/>
      <c r="DBE47" s="23"/>
      <c r="DBF47"/>
      <c r="DBG47"/>
      <c r="DBH47"/>
      <c r="DBI47"/>
      <c r="DBJ47"/>
      <c r="DBK47" s="23"/>
      <c r="DBL47"/>
      <c r="DBM47"/>
      <c r="DBN47"/>
      <c r="DBO47"/>
      <c r="DBP47"/>
      <c r="DBQ47" s="23"/>
      <c r="DBR47"/>
      <c r="DBS47"/>
      <c r="DBT47"/>
      <c r="DBU47"/>
      <c r="DBV47"/>
      <c r="DBW47" s="23"/>
      <c r="DBX47"/>
      <c r="DBY47"/>
      <c r="DBZ47"/>
      <c r="DCA47"/>
      <c r="DCB47"/>
      <c r="DCC47" s="23"/>
      <c r="DCD47"/>
      <c r="DCE47"/>
      <c r="DCF47"/>
      <c r="DCG47"/>
      <c r="DCH47"/>
      <c r="DCI47" s="23"/>
      <c r="DCJ47"/>
      <c r="DCK47"/>
      <c r="DCL47"/>
      <c r="DCM47"/>
      <c r="DCN47"/>
      <c r="DCO47" s="23"/>
      <c r="DCP47"/>
      <c r="DCQ47"/>
      <c r="DCR47"/>
      <c r="DCS47"/>
      <c r="DCT47"/>
      <c r="DCU47" s="23"/>
      <c r="DCV47"/>
      <c r="DCW47"/>
      <c r="DCX47"/>
      <c r="DCY47"/>
      <c r="DCZ47"/>
      <c r="DDA47" s="23"/>
      <c r="DDB47"/>
      <c r="DDC47"/>
      <c r="DDD47"/>
      <c r="DDE47"/>
      <c r="DDF47"/>
      <c r="DDG47" s="23"/>
      <c r="DDH47"/>
      <c r="DDI47"/>
      <c r="DDJ47"/>
      <c r="DDK47"/>
      <c r="DDL47"/>
      <c r="DDM47" s="23"/>
      <c r="DDN47"/>
      <c r="DDO47"/>
      <c r="DDP47"/>
      <c r="DDQ47"/>
      <c r="DDR47"/>
      <c r="DDS47" s="23"/>
      <c r="DDT47"/>
      <c r="DDU47"/>
      <c r="DDV47"/>
      <c r="DDW47"/>
      <c r="DDX47"/>
      <c r="DDY47" s="23"/>
      <c r="DDZ47"/>
      <c r="DEA47"/>
      <c r="DEB47"/>
      <c r="DEC47"/>
      <c r="DED47"/>
      <c r="DEE47" s="23"/>
      <c r="DEF47"/>
      <c r="DEG47"/>
      <c r="DEH47"/>
      <c r="DEI47"/>
      <c r="DEJ47"/>
      <c r="DEK47" s="23"/>
      <c r="DEL47"/>
      <c r="DEM47"/>
      <c r="DEN47"/>
      <c r="DEO47"/>
      <c r="DEP47"/>
      <c r="DEQ47" s="23"/>
      <c r="DER47"/>
      <c r="DES47"/>
      <c r="DET47"/>
      <c r="DEU47"/>
      <c r="DEV47"/>
      <c r="DEW47" s="23"/>
      <c r="DEX47"/>
      <c r="DEY47"/>
      <c r="DEZ47"/>
      <c r="DFA47"/>
      <c r="DFB47"/>
      <c r="DFC47" s="23"/>
      <c r="DFD47"/>
      <c r="DFE47"/>
      <c r="DFF47"/>
      <c r="DFG47"/>
      <c r="DFH47"/>
      <c r="DFI47" s="23"/>
      <c r="DFJ47"/>
      <c r="DFK47"/>
      <c r="DFL47"/>
      <c r="DFM47"/>
      <c r="DFN47"/>
      <c r="DFO47" s="23"/>
      <c r="DFP47"/>
      <c r="DFQ47"/>
      <c r="DFR47"/>
      <c r="DFS47"/>
      <c r="DFT47"/>
      <c r="DFU47" s="23"/>
      <c r="DFV47"/>
      <c r="DFW47"/>
      <c r="DFX47"/>
      <c r="DFY47"/>
      <c r="DFZ47"/>
      <c r="DGA47" s="23"/>
      <c r="DGB47"/>
      <c r="DGC47"/>
      <c r="DGD47"/>
      <c r="DGE47"/>
      <c r="DGF47"/>
      <c r="DGG47" s="23"/>
      <c r="DGH47"/>
      <c r="DGI47"/>
      <c r="DGJ47"/>
      <c r="DGK47"/>
      <c r="DGL47"/>
      <c r="DGM47" s="23"/>
      <c r="DGN47"/>
      <c r="DGO47"/>
      <c r="DGP47"/>
      <c r="DGQ47"/>
      <c r="DGR47"/>
      <c r="DGS47" s="23"/>
      <c r="DGT47"/>
      <c r="DGU47"/>
      <c r="DGV47"/>
      <c r="DGW47"/>
      <c r="DGX47"/>
      <c r="DGY47" s="23"/>
      <c r="DGZ47"/>
      <c r="DHA47"/>
      <c r="DHB47"/>
      <c r="DHC47"/>
      <c r="DHD47"/>
      <c r="DHE47" s="23"/>
      <c r="DHF47"/>
      <c r="DHG47"/>
      <c r="DHH47"/>
      <c r="DHI47"/>
      <c r="DHJ47"/>
      <c r="DHK47" s="23"/>
      <c r="DHL47"/>
      <c r="DHM47"/>
      <c r="DHN47"/>
      <c r="DHO47"/>
      <c r="DHP47"/>
      <c r="DHQ47" s="23"/>
      <c r="DHR47"/>
      <c r="DHS47"/>
      <c r="DHT47"/>
      <c r="DHU47"/>
      <c r="DHV47"/>
      <c r="DHW47" s="23"/>
      <c r="DHX47"/>
      <c r="DHY47"/>
      <c r="DHZ47"/>
      <c r="DIA47"/>
      <c r="DIB47"/>
      <c r="DIC47" s="23"/>
      <c r="DID47"/>
      <c r="DIE47"/>
      <c r="DIF47"/>
      <c r="DIG47"/>
      <c r="DIH47"/>
      <c r="DII47" s="23"/>
      <c r="DIJ47"/>
      <c r="DIK47"/>
      <c r="DIL47"/>
      <c r="DIM47"/>
      <c r="DIN47"/>
      <c r="DIO47" s="23"/>
      <c r="DIP47"/>
      <c r="DIQ47"/>
      <c r="DIR47"/>
      <c r="DIS47"/>
      <c r="DIT47"/>
      <c r="DIU47" s="23"/>
      <c r="DIV47"/>
      <c r="DIW47"/>
      <c r="DIX47"/>
      <c r="DIY47"/>
      <c r="DIZ47"/>
      <c r="DJA47" s="23"/>
      <c r="DJB47"/>
      <c r="DJC47"/>
      <c r="DJD47"/>
      <c r="DJE47"/>
      <c r="DJF47"/>
      <c r="DJG47" s="23"/>
      <c r="DJH47"/>
      <c r="DJI47"/>
      <c r="DJJ47"/>
      <c r="DJK47"/>
      <c r="DJL47"/>
      <c r="DJM47" s="23"/>
      <c r="DJN47"/>
      <c r="DJO47"/>
      <c r="DJP47"/>
      <c r="DJQ47"/>
      <c r="DJR47"/>
      <c r="DJS47" s="23"/>
      <c r="DJT47"/>
      <c r="DJU47"/>
      <c r="DJV47"/>
      <c r="DJW47"/>
      <c r="DJX47"/>
      <c r="DJY47" s="23"/>
      <c r="DJZ47"/>
      <c r="DKA47"/>
      <c r="DKB47"/>
      <c r="DKC47"/>
      <c r="DKD47"/>
      <c r="DKE47" s="23"/>
      <c r="DKF47"/>
      <c r="DKG47"/>
      <c r="DKH47"/>
      <c r="DKI47"/>
      <c r="DKJ47"/>
      <c r="DKK47" s="23"/>
      <c r="DKL47"/>
      <c r="DKM47"/>
      <c r="DKN47"/>
      <c r="DKO47"/>
      <c r="DKP47"/>
      <c r="DKQ47" s="23"/>
      <c r="DKR47"/>
      <c r="DKS47"/>
      <c r="DKT47"/>
      <c r="DKU47"/>
      <c r="DKV47"/>
      <c r="DKW47" s="23"/>
      <c r="DKX47"/>
      <c r="DKY47"/>
      <c r="DKZ47"/>
      <c r="DLA47"/>
      <c r="DLB47"/>
      <c r="DLC47" s="23"/>
      <c r="DLD47"/>
      <c r="DLE47"/>
      <c r="DLF47"/>
      <c r="DLG47"/>
      <c r="DLH47"/>
      <c r="DLI47" s="23"/>
      <c r="DLJ47"/>
      <c r="DLK47"/>
      <c r="DLL47"/>
      <c r="DLM47"/>
      <c r="DLN47"/>
      <c r="DLO47" s="23"/>
      <c r="DLP47"/>
      <c r="DLQ47"/>
      <c r="DLR47"/>
      <c r="DLS47"/>
      <c r="DLT47"/>
      <c r="DLU47" s="23"/>
      <c r="DLV47"/>
      <c r="DLW47"/>
      <c r="DLX47"/>
      <c r="DLY47"/>
      <c r="DLZ47"/>
      <c r="DMA47" s="23"/>
      <c r="DMB47"/>
      <c r="DMC47"/>
      <c r="DMD47"/>
      <c r="DME47"/>
      <c r="DMF47"/>
      <c r="DMG47" s="23"/>
      <c r="DMH47"/>
      <c r="DMI47"/>
      <c r="DMJ47"/>
      <c r="DMK47"/>
      <c r="DML47"/>
      <c r="DMM47" s="23"/>
      <c r="DMN47"/>
      <c r="DMO47"/>
      <c r="DMP47"/>
      <c r="DMQ47"/>
      <c r="DMR47"/>
      <c r="DMS47" s="23"/>
      <c r="DMT47"/>
      <c r="DMU47"/>
      <c r="DMV47"/>
      <c r="DMW47"/>
      <c r="DMX47"/>
      <c r="DMY47" s="23"/>
      <c r="DMZ47"/>
      <c r="DNA47"/>
      <c r="DNB47"/>
      <c r="DNC47"/>
      <c r="DND47"/>
      <c r="DNE47" s="23"/>
      <c r="DNF47"/>
      <c r="DNG47"/>
      <c r="DNH47"/>
      <c r="DNI47"/>
      <c r="DNJ47"/>
      <c r="DNK47" s="23"/>
      <c r="DNL47"/>
      <c r="DNM47"/>
      <c r="DNN47"/>
      <c r="DNO47"/>
      <c r="DNP47"/>
      <c r="DNQ47" s="23"/>
      <c r="DNR47"/>
      <c r="DNS47"/>
      <c r="DNT47"/>
      <c r="DNU47"/>
      <c r="DNV47"/>
      <c r="DNW47" s="23"/>
      <c r="DNX47"/>
      <c r="DNY47"/>
      <c r="DNZ47"/>
      <c r="DOA47"/>
      <c r="DOB47"/>
      <c r="DOC47" s="23"/>
      <c r="DOD47"/>
      <c r="DOE47"/>
      <c r="DOF47"/>
      <c r="DOG47"/>
      <c r="DOH47"/>
      <c r="DOI47" s="23"/>
      <c r="DOJ47"/>
      <c r="DOK47"/>
      <c r="DOL47"/>
      <c r="DOM47"/>
      <c r="DON47"/>
      <c r="DOO47" s="23"/>
      <c r="DOP47"/>
      <c r="DOQ47"/>
      <c r="DOR47"/>
      <c r="DOS47"/>
      <c r="DOT47"/>
      <c r="DOU47" s="23"/>
      <c r="DOV47"/>
      <c r="DOW47"/>
      <c r="DOX47"/>
      <c r="DOY47"/>
      <c r="DOZ47"/>
      <c r="DPA47" s="23"/>
      <c r="DPB47"/>
      <c r="DPC47"/>
      <c r="DPD47"/>
      <c r="DPE47"/>
      <c r="DPF47"/>
      <c r="DPG47" s="23"/>
      <c r="DPH47"/>
      <c r="DPI47"/>
      <c r="DPJ47"/>
      <c r="DPK47"/>
      <c r="DPL47"/>
      <c r="DPM47" s="23"/>
      <c r="DPN47"/>
      <c r="DPO47"/>
      <c r="DPP47"/>
      <c r="DPQ47"/>
      <c r="DPR47"/>
      <c r="DPS47" s="23"/>
      <c r="DPT47"/>
      <c r="DPU47"/>
      <c r="DPV47"/>
      <c r="DPW47"/>
      <c r="DPX47"/>
      <c r="DPY47" s="23"/>
      <c r="DPZ47"/>
      <c r="DQA47"/>
      <c r="DQB47"/>
      <c r="DQC47"/>
      <c r="DQD47"/>
      <c r="DQE47" s="23"/>
      <c r="DQF47"/>
      <c r="DQG47"/>
      <c r="DQH47"/>
      <c r="DQI47"/>
      <c r="DQJ47"/>
      <c r="DQK47" s="23"/>
      <c r="DQL47"/>
      <c r="DQM47"/>
      <c r="DQN47"/>
      <c r="DQO47"/>
      <c r="DQP47"/>
      <c r="DQQ47" s="23"/>
      <c r="DQR47"/>
      <c r="DQS47"/>
      <c r="DQT47"/>
      <c r="DQU47"/>
      <c r="DQV47"/>
      <c r="DQW47" s="23"/>
      <c r="DQX47"/>
      <c r="DQY47"/>
      <c r="DQZ47"/>
      <c r="DRA47"/>
      <c r="DRB47"/>
      <c r="DRC47" s="23"/>
      <c r="DRD47"/>
      <c r="DRE47"/>
      <c r="DRF47"/>
      <c r="DRG47"/>
      <c r="DRH47"/>
      <c r="DRI47" s="23"/>
      <c r="DRJ47"/>
      <c r="DRK47"/>
      <c r="DRL47"/>
      <c r="DRM47"/>
      <c r="DRN47"/>
      <c r="DRO47" s="23"/>
      <c r="DRP47"/>
      <c r="DRQ47"/>
      <c r="DRR47"/>
      <c r="DRS47"/>
      <c r="DRT47"/>
      <c r="DRU47" s="23"/>
      <c r="DRV47"/>
      <c r="DRW47"/>
      <c r="DRX47"/>
      <c r="DRY47"/>
      <c r="DRZ47"/>
      <c r="DSA47" s="23"/>
      <c r="DSB47"/>
      <c r="DSC47"/>
      <c r="DSD47"/>
      <c r="DSE47"/>
      <c r="DSF47"/>
      <c r="DSG47" s="23"/>
      <c r="DSH47"/>
      <c r="DSI47"/>
      <c r="DSJ47"/>
      <c r="DSK47"/>
      <c r="DSL47"/>
      <c r="DSM47" s="23"/>
      <c r="DSN47"/>
      <c r="DSO47"/>
      <c r="DSP47"/>
      <c r="DSQ47"/>
      <c r="DSR47"/>
      <c r="DSS47" s="23"/>
      <c r="DST47"/>
      <c r="DSU47"/>
      <c r="DSV47"/>
      <c r="DSW47"/>
      <c r="DSX47"/>
      <c r="DSY47" s="23"/>
      <c r="DSZ47"/>
      <c r="DTA47"/>
      <c r="DTB47"/>
      <c r="DTC47"/>
      <c r="DTD47"/>
      <c r="DTE47" s="23"/>
      <c r="DTF47"/>
      <c r="DTG47"/>
      <c r="DTH47"/>
      <c r="DTI47"/>
      <c r="DTJ47"/>
      <c r="DTK47" s="23"/>
      <c r="DTL47"/>
      <c r="DTM47"/>
      <c r="DTN47"/>
      <c r="DTO47"/>
      <c r="DTP47"/>
      <c r="DTQ47" s="23"/>
      <c r="DTR47"/>
      <c r="DTS47"/>
      <c r="DTT47"/>
      <c r="DTU47"/>
      <c r="DTV47"/>
      <c r="DTW47" s="23"/>
      <c r="DTX47"/>
      <c r="DTY47"/>
      <c r="DTZ47"/>
      <c r="DUA47"/>
      <c r="DUB47"/>
      <c r="DUC47" s="23"/>
      <c r="DUD47"/>
      <c r="DUE47"/>
      <c r="DUF47"/>
      <c r="DUG47"/>
      <c r="DUH47"/>
      <c r="DUI47" s="23"/>
      <c r="DUJ47"/>
      <c r="DUK47"/>
      <c r="DUL47"/>
      <c r="DUM47"/>
      <c r="DUN47"/>
      <c r="DUO47" s="23"/>
      <c r="DUP47"/>
      <c r="DUQ47"/>
      <c r="DUR47"/>
      <c r="DUS47"/>
      <c r="DUT47"/>
      <c r="DUU47" s="23"/>
      <c r="DUV47"/>
      <c r="DUW47"/>
      <c r="DUX47"/>
      <c r="DUY47"/>
      <c r="DUZ47"/>
      <c r="DVA47" s="23"/>
      <c r="DVB47"/>
      <c r="DVC47"/>
      <c r="DVD47"/>
      <c r="DVE47"/>
      <c r="DVF47"/>
      <c r="DVG47" s="23"/>
      <c r="DVH47"/>
      <c r="DVI47"/>
      <c r="DVJ47"/>
      <c r="DVK47"/>
      <c r="DVL47"/>
      <c r="DVM47" s="23"/>
      <c r="DVN47"/>
      <c r="DVO47"/>
      <c r="DVP47"/>
      <c r="DVQ47"/>
      <c r="DVR47"/>
      <c r="DVS47" s="23"/>
      <c r="DVT47"/>
      <c r="DVU47"/>
      <c r="DVV47"/>
      <c r="DVW47"/>
      <c r="DVX47"/>
      <c r="DVY47" s="23"/>
      <c r="DVZ47"/>
      <c r="DWA47"/>
      <c r="DWB47"/>
      <c r="DWC47"/>
      <c r="DWD47"/>
      <c r="DWE47" s="23"/>
      <c r="DWF47"/>
      <c r="DWG47"/>
      <c r="DWH47"/>
      <c r="DWI47"/>
      <c r="DWJ47"/>
      <c r="DWK47" s="23"/>
      <c r="DWL47"/>
      <c r="DWM47"/>
      <c r="DWN47"/>
      <c r="DWO47"/>
      <c r="DWP47"/>
      <c r="DWQ47" s="23"/>
      <c r="DWR47"/>
      <c r="DWS47"/>
      <c r="DWT47"/>
      <c r="DWU47"/>
      <c r="DWV47"/>
      <c r="DWW47" s="23"/>
      <c r="DWX47"/>
      <c r="DWY47"/>
      <c r="DWZ47"/>
      <c r="DXA47"/>
      <c r="DXB47"/>
      <c r="DXC47" s="23"/>
      <c r="DXD47"/>
      <c r="DXE47"/>
      <c r="DXF47"/>
      <c r="DXG47"/>
      <c r="DXH47"/>
      <c r="DXI47" s="23"/>
      <c r="DXJ47"/>
      <c r="DXK47"/>
      <c r="DXL47"/>
      <c r="DXM47"/>
      <c r="DXN47"/>
      <c r="DXO47" s="23"/>
      <c r="DXP47"/>
      <c r="DXQ47"/>
      <c r="DXR47"/>
      <c r="DXS47"/>
      <c r="DXT47"/>
      <c r="DXU47" s="23"/>
      <c r="DXV47"/>
      <c r="DXW47"/>
      <c r="DXX47"/>
      <c r="DXY47"/>
      <c r="DXZ47"/>
      <c r="DYA47" s="23"/>
      <c r="DYB47"/>
      <c r="DYC47"/>
      <c r="DYD47"/>
      <c r="DYE47"/>
      <c r="DYF47"/>
      <c r="DYG47" s="23"/>
      <c r="DYH47"/>
      <c r="DYI47"/>
      <c r="DYJ47"/>
      <c r="DYK47"/>
      <c r="DYL47"/>
      <c r="DYM47" s="23"/>
      <c r="DYN47"/>
      <c r="DYO47"/>
      <c r="DYP47"/>
      <c r="DYQ47"/>
      <c r="DYR47"/>
      <c r="DYS47" s="23"/>
      <c r="DYT47"/>
      <c r="DYU47"/>
      <c r="DYV47"/>
      <c r="DYW47"/>
      <c r="DYX47"/>
      <c r="DYY47" s="23"/>
      <c r="DYZ47"/>
      <c r="DZA47"/>
      <c r="DZB47"/>
      <c r="DZC47"/>
      <c r="DZD47"/>
      <c r="DZE47" s="23"/>
      <c r="DZF47"/>
      <c r="DZG47"/>
      <c r="DZH47"/>
      <c r="DZI47"/>
      <c r="DZJ47"/>
      <c r="DZK47" s="23"/>
      <c r="DZL47"/>
      <c r="DZM47"/>
      <c r="DZN47"/>
      <c r="DZO47"/>
      <c r="DZP47"/>
      <c r="DZQ47" s="23"/>
      <c r="DZR47"/>
      <c r="DZS47"/>
      <c r="DZT47"/>
      <c r="DZU47"/>
      <c r="DZV47"/>
      <c r="DZW47" s="23"/>
      <c r="DZX47"/>
      <c r="DZY47"/>
      <c r="DZZ47"/>
      <c r="EAA47"/>
      <c r="EAB47"/>
      <c r="EAC47" s="23"/>
      <c r="EAD47"/>
      <c r="EAE47"/>
      <c r="EAF47"/>
      <c r="EAG47"/>
      <c r="EAH47"/>
      <c r="EAI47" s="23"/>
      <c r="EAJ47"/>
      <c r="EAK47"/>
      <c r="EAL47"/>
      <c r="EAM47"/>
      <c r="EAN47"/>
      <c r="EAO47" s="23"/>
      <c r="EAP47"/>
      <c r="EAQ47"/>
      <c r="EAR47"/>
      <c r="EAS47"/>
      <c r="EAT47"/>
      <c r="EAU47" s="23"/>
      <c r="EAV47"/>
      <c r="EAW47"/>
      <c r="EAX47"/>
      <c r="EAY47"/>
      <c r="EAZ47"/>
      <c r="EBA47" s="23"/>
      <c r="EBB47"/>
      <c r="EBC47"/>
      <c r="EBD47"/>
      <c r="EBE47"/>
      <c r="EBF47"/>
      <c r="EBG47" s="23"/>
      <c r="EBH47"/>
      <c r="EBI47"/>
      <c r="EBJ47"/>
      <c r="EBK47"/>
      <c r="EBL47"/>
      <c r="EBM47" s="23"/>
      <c r="EBN47"/>
      <c r="EBO47"/>
      <c r="EBP47"/>
      <c r="EBQ47"/>
      <c r="EBR47"/>
      <c r="EBS47" s="23"/>
      <c r="EBT47"/>
      <c r="EBU47"/>
      <c r="EBV47"/>
      <c r="EBW47"/>
      <c r="EBX47"/>
      <c r="EBY47" s="23"/>
      <c r="EBZ47"/>
      <c r="ECA47"/>
      <c r="ECB47"/>
      <c r="ECC47"/>
      <c r="ECD47"/>
      <c r="ECE47" s="23"/>
      <c r="ECF47"/>
      <c r="ECG47"/>
      <c r="ECH47"/>
      <c r="ECI47"/>
      <c r="ECJ47"/>
      <c r="ECK47" s="23"/>
      <c r="ECL47"/>
      <c r="ECM47"/>
      <c r="ECN47"/>
      <c r="ECO47"/>
      <c r="ECP47"/>
      <c r="ECQ47" s="23"/>
      <c r="ECR47"/>
      <c r="ECS47"/>
      <c r="ECT47"/>
      <c r="ECU47"/>
      <c r="ECV47"/>
      <c r="ECW47" s="23"/>
      <c r="ECX47"/>
      <c r="ECY47"/>
      <c r="ECZ47"/>
      <c r="EDA47"/>
      <c r="EDB47"/>
      <c r="EDC47" s="23"/>
      <c r="EDD47"/>
      <c r="EDE47"/>
      <c r="EDF47"/>
      <c r="EDG47"/>
      <c r="EDH47"/>
      <c r="EDI47" s="23"/>
      <c r="EDJ47"/>
      <c r="EDK47"/>
      <c r="EDL47"/>
      <c r="EDM47"/>
      <c r="EDN47"/>
      <c r="EDO47" s="23"/>
      <c r="EDP47"/>
      <c r="EDQ47"/>
      <c r="EDR47"/>
      <c r="EDS47"/>
      <c r="EDT47"/>
      <c r="EDU47" s="23"/>
      <c r="EDV47"/>
      <c r="EDW47"/>
      <c r="EDX47"/>
      <c r="EDY47"/>
      <c r="EDZ47"/>
      <c r="EEA47" s="23"/>
      <c r="EEB47"/>
      <c r="EEC47"/>
      <c r="EED47"/>
      <c r="EEE47"/>
      <c r="EEF47"/>
      <c r="EEG47" s="23"/>
      <c r="EEH47"/>
      <c r="EEI47"/>
      <c r="EEJ47"/>
      <c r="EEK47"/>
      <c r="EEL47"/>
      <c r="EEM47" s="23"/>
      <c r="EEN47"/>
      <c r="EEO47"/>
      <c r="EEP47"/>
      <c r="EEQ47"/>
      <c r="EER47"/>
      <c r="EES47" s="23"/>
      <c r="EET47"/>
      <c r="EEU47"/>
      <c r="EEV47"/>
      <c r="EEW47"/>
      <c r="EEX47"/>
      <c r="EEY47" s="23"/>
      <c r="EEZ47"/>
      <c r="EFA47"/>
      <c r="EFB47"/>
      <c r="EFC47"/>
      <c r="EFD47"/>
      <c r="EFE47" s="23"/>
      <c r="EFF47"/>
      <c r="EFG47"/>
      <c r="EFH47"/>
      <c r="EFI47"/>
      <c r="EFJ47"/>
      <c r="EFK47" s="23"/>
      <c r="EFL47"/>
      <c r="EFM47"/>
      <c r="EFN47"/>
      <c r="EFO47"/>
      <c r="EFP47"/>
      <c r="EFQ47" s="23"/>
      <c r="EFR47"/>
      <c r="EFS47"/>
      <c r="EFT47"/>
      <c r="EFU47"/>
      <c r="EFV47"/>
      <c r="EFW47" s="23"/>
      <c r="EFX47"/>
      <c r="EFY47"/>
      <c r="EFZ47"/>
      <c r="EGA47"/>
      <c r="EGB47"/>
      <c r="EGC47" s="23"/>
      <c r="EGD47"/>
      <c r="EGE47"/>
      <c r="EGF47"/>
      <c r="EGG47"/>
      <c r="EGH47"/>
      <c r="EGI47" s="23"/>
      <c r="EGJ47"/>
      <c r="EGK47"/>
      <c r="EGL47"/>
      <c r="EGM47"/>
      <c r="EGN47"/>
      <c r="EGO47" s="23"/>
      <c r="EGP47"/>
      <c r="EGQ47"/>
      <c r="EGR47"/>
      <c r="EGS47"/>
      <c r="EGT47"/>
      <c r="EGU47" s="23"/>
      <c r="EGV47"/>
      <c r="EGW47"/>
      <c r="EGX47"/>
      <c r="EGY47"/>
      <c r="EGZ47"/>
      <c r="EHA47" s="23"/>
      <c r="EHB47"/>
      <c r="EHC47"/>
      <c r="EHD47"/>
      <c r="EHE47"/>
      <c r="EHF47"/>
      <c r="EHG47" s="23"/>
      <c r="EHH47"/>
      <c r="EHI47"/>
      <c r="EHJ47"/>
      <c r="EHK47"/>
      <c r="EHL47"/>
      <c r="EHM47" s="23"/>
      <c r="EHN47"/>
      <c r="EHO47"/>
      <c r="EHP47"/>
      <c r="EHQ47"/>
      <c r="EHR47"/>
      <c r="EHS47" s="23"/>
      <c r="EHT47"/>
      <c r="EHU47"/>
      <c r="EHV47"/>
      <c r="EHW47"/>
      <c r="EHX47"/>
      <c r="EHY47" s="23"/>
      <c r="EHZ47"/>
      <c r="EIA47"/>
      <c r="EIB47"/>
      <c r="EIC47"/>
      <c r="EID47"/>
      <c r="EIE47" s="23"/>
      <c r="EIF47"/>
      <c r="EIG47"/>
      <c r="EIH47"/>
      <c r="EII47"/>
      <c r="EIJ47"/>
      <c r="EIK47" s="23"/>
      <c r="EIL47"/>
      <c r="EIM47"/>
      <c r="EIN47"/>
      <c r="EIO47"/>
      <c r="EIP47"/>
      <c r="EIQ47" s="23"/>
      <c r="EIR47"/>
      <c r="EIS47"/>
      <c r="EIT47"/>
      <c r="EIU47"/>
      <c r="EIV47"/>
      <c r="EIW47" s="23"/>
      <c r="EIX47"/>
      <c r="EIY47"/>
      <c r="EIZ47"/>
      <c r="EJA47"/>
      <c r="EJB47"/>
      <c r="EJC47" s="23"/>
      <c r="EJD47"/>
      <c r="EJE47"/>
      <c r="EJF47"/>
      <c r="EJG47"/>
      <c r="EJH47"/>
      <c r="EJI47" s="23"/>
      <c r="EJJ47"/>
      <c r="EJK47"/>
      <c r="EJL47"/>
      <c r="EJM47"/>
      <c r="EJN47"/>
      <c r="EJO47" s="23"/>
      <c r="EJP47"/>
      <c r="EJQ47"/>
      <c r="EJR47"/>
      <c r="EJS47"/>
      <c r="EJT47"/>
      <c r="EJU47" s="23"/>
      <c r="EJV47"/>
      <c r="EJW47"/>
      <c r="EJX47"/>
      <c r="EJY47"/>
      <c r="EJZ47"/>
      <c r="EKA47" s="23"/>
      <c r="EKB47"/>
      <c r="EKC47"/>
      <c r="EKD47"/>
      <c r="EKE47"/>
      <c r="EKF47"/>
      <c r="EKG47" s="23"/>
      <c r="EKH47"/>
      <c r="EKI47"/>
      <c r="EKJ47"/>
      <c r="EKK47"/>
      <c r="EKL47"/>
      <c r="EKM47" s="23"/>
      <c r="EKN47"/>
      <c r="EKO47"/>
      <c r="EKP47"/>
      <c r="EKQ47"/>
      <c r="EKR47"/>
      <c r="EKS47" s="23"/>
      <c r="EKT47"/>
      <c r="EKU47"/>
      <c r="EKV47"/>
      <c r="EKW47"/>
      <c r="EKX47"/>
      <c r="EKY47" s="23"/>
      <c r="EKZ47"/>
      <c r="ELA47"/>
      <c r="ELB47"/>
      <c r="ELC47"/>
      <c r="ELD47"/>
      <c r="ELE47" s="23"/>
      <c r="ELF47"/>
      <c r="ELG47"/>
      <c r="ELH47"/>
      <c r="ELI47"/>
      <c r="ELJ47"/>
      <c r="ELK47" s="23"/>
      <c r="ELL47"/>
      <c r="ELM47"/>
      <c r="ELN47"/>
      <c r="ELO47"/>
      <c r="ELP47"/>
      <c r="ELQ47" s="23"/>
      <c r="ELR47"/>
      <c r="ELS47"/>
      <c r="ELT47"/>
      <c r="ELU47"/>
      <c r="ELV47"/>
      <c r="ELW47" s="23"/>
      <c r="ELX47"/>
      <c r="ELY47"/>
      <c r="ELZ47"/>
      <c r="EMA47"/>
      <c r="EMB47"/>
      <c r="EMC47" s="23"/>
      <c r="EMD47"/>
      <c r="EME47"/>
      <c r="EMF47"/>
      <c r="EMG47"/>
      <c r="EMH47"/>
      <c r="EMI47" s="23"/>
      <c r="EMJ47"/>
      <c r="EMK47"/>
      <c r="EML47"/>
      <c r="EMM47"/>
      <c r="EMN47"/>
      <c r="EMO47" s="23"/>
      <c r="EMP47"/>
      <c r="EMQ47"/>
      <c r="EMR47"/>
      <c r="EMS47"/>
      <c r="EMT47"/>
      <c r="EMU47" s="23"/>
      <c r="EMV47"/>
      <c r="EMW47"/>
      <c r="EMX47"/>
      <c r="EMY47"/>
      <c r="EMZ47"/>
      <c r="ENA47" s="23"/>
      <c r="ENB47"/>
      <c r="ENC47"/>
      <c r="END47"/>
      <c r="ENE47"/>
      <c r="ENF47"/>
      <c r="ENG47" s="23"/>
      <c r="ENH47"/>
      <c r="ENI47"/>
      <c r="ENJ47"/>
      <c r="ENK47"/>
      <c r="ENL47"/>
      <c r="ENM47" s="23"/>
      <c r="ENN47"/>
      <c r="ENO47"/>
      <c r="ENP47"/>
      <c r="ENQ47"/>
      <c r="ENR47"/>
      <c r="ENS47" s="23"/>
      <c r="ENT47"/>
      <c r="ENU47"/>
      <c r="ENV47"/>
      <c r="ENW47"/>
      <c r="ENX47"/>
      <c r="ENY47" s="23"/>
      <c r="ENZ47"/>
      <c r="EOA47"/>
      <c r="EOB47"/>
      <c r="EOC47"/>
      <c r="EOD47"/>
      <c r="EOE47" s="23"/>
      <c r="EOF47"/>
      <c r="EOG47"/>
      <c r="EOH47"/>
      <c r="EOI47"/>
      <c r="EOJ47"/>
      <c r="EOK47" s="23"/>
      <c r="EOL47"/>
      <c r="EOM47"/>
      <c r="EON47"/>
      <c r="EOO47"/>
      <c r="EOP47"/>
      <c r="EOQ47" s="23"/>
      <c r="EOR47"/>
      <c r="EOS47"/>
      <c r="EOT47"/>
      <c r="EOU47"/>
      <c r="EOV47"/>
      <c r="EOW47" s="23"/>
      <c r="EOX47"/>
      <c r="EOY47"/>
      <c r="EOZ47"/>
      <c r="EPA47"/>
      <c r="EPB47"/>
      <c r="EPC47" s="23"/>
      <c r="EPD47"/>
      <c r="EPE47"/>
      <c r="EPF47"/>
      <c r="EPG47"/>
      <c r="EPH47"/>
      <c r="EPI47" s="23"/>
      <c r="EPJ47"/>
      <c r="EPK47"/>
      <c r="EPL47"/>
      <c r="EPM47"/>
      <c r="EPN47"/>
      <c r="EPO47" s="23"/>
      <c r="EPP47"/>
      <c r="EPQ47"/>
      <c r="EPR47"/>
      <c r="EPS47"/>
      <c r="EPT47"/>
      <c r="EPU47" s="23"/>
      <c r="EPV47"/>
      <c r="EPW47"/>
      <c r="EPX47"/>
      <c r="EPY47"/>
      <c r="EPZ47"/>
      <c r="EQA47" s="23"/>
      <c r="EQB47"/>
      <c r="EQC47"/>
      <c r="EQD47"/>
      <c r="EQE47"/>
      <c r="EQF47"/>
      <c r="EQG47" s="23"/>
      <c r="EQH47"/>
      <c r="EQI47"/>
      <c r="EQJ47"/>
      <c r="EQK47"/>
      <c r="EQL47"/>
      <c r="EQM47" s="23"/>
      <c r="EQN47"/>
      <c r="EQO47"/>
      <c r="EQP47"/>
      <c r="EQQ47"/>
      <c r="EQR47"/>
      <c r="EQS47" s="23"/>
      <c r="EQT47"/>
      <c r="EQU47"/>
      <c r="EQV47"/>
      <c r="EQW47"/>
      <c r="EQX47"/>
      <c r="EQY47" s="23"/>
      <c r="EQZ47"/>
      <c r="ERA47"/>
      <c r="ERB47"/>
      <c r="ERC47"/>
      <c r="ERD47"/>
      <c r="ERE47" s="23"/>
      <c r="ERF47"/>
      <c r="ERG47"/>
      <c r="ERH47"/>
      <c r="ERI47"/>
      <c r="ERJ47"/>
      <c r="ERK47" s="23"/>
      <c r="ERL47"/>
      <c r="ERM47"/>
      <c r="ERN47"/>
      <c r="ERO47"/>
      <c r="ERP47"/>
      <c r="ERQ47" s="23"/>
      <c r="ERR47"/>
      <c r="ERS47"/>
      <c r="ERT47"/>
      <c r="ERU47"/>
      <c r="ERV47"/>
      <c r="ERW47" s="23"/>
      <c r="ERX47"/>
      <c r="ERY47"/>
      <c r="ERZ47"/>
      <c r="ESA47"/>
      <c r="ESB47"/>
      <c r="ESC47" s="23"/>
      <c r="ESD47"/>
      <c r="ESE47"/>
      <c r="ESF47"/>
      <c r="ESG47"/>
      <c r="ESH47"/>
      <c r="ESI47" s="23"/>
      <c r="ESJ47"/>
      <c r="ESK47"/>
      <c r="ESL47"/>
      <c r="ESM47"/>
      <c r="ESN47"/>
      <c r="ESO47" s="23"/>
      <c r="ESP47"/>
      <c r="ESQ47"/>
      <c r="ESR47"/>
      <c r="ESS47"/>
      <c r="EST47"/>
      <c r="ESU47" s="23"/>
      <c r="ESV47"/>
      <c r="ESW47"/>
      <c r="ESX47"/>
      <c r="ESY47"/>
      <c r="ESZ47"/>
      <c r="ETA47" s="23"/>
      <c r="ETB47"/>
      <c r="ETC47"/>
      <c r="ETD47"/>
      <c r="ETE47"/>
      <c r="ETF47"/>
      <c r="ETG47" s="23"/>
      <c r="ETH47"/>
      <c r="ETI47"/>
      <c r="ETJ47"/>
      <c r="ETK47"/>
      <c r="ETL47"/>
      <c r="ETM47" s="23"/>
      <c r="ETN47"/>
      <c r="ETO47"/>
      <c r="ETP47"/>
      <c r="ETQ47"/>
      <c r="ETR47"/>
      <c r="ETS47" s="23"/>
      <c r="ETT47"/>
      <c r="ETU47"/>
      <c r="ETV47"/>
      <c r="ETW47"/>
      <c r="ETX47"/>
      <c r="ETY47" s="23"/>
      <c r="ETZ47"/>
      <c r="EUA47"/>
      <c r="EUB47"/>
      <c r="EUC47"/>
      <c r="EUD47"/>
      <c r="EUE47" s="23"/>
      <c r="EUF47"/>
      <c r="EUG47"/>
      <c r="EUH47"/>
      <c r="EUI47"/>
      <c r="EUJ47"/>
      <c r="EUK47" s="23"/>
      <c r="EUL47"/>
      <c r="EUM47"/>
      <c r="EUN47"/>
      <c r="EUO47"/>
      <c r="EUP47"/>
      <c r="EUQ47" s="23"/>
      <c r="EUR47"/>
      <c r="EUS47"/>
      <c r="EUT47"/>
      <c r="EUU47"/>
      <c r="EUV47"/>
      <c r="EUW47" s="23"/>
      <c r="EUX47"/>
      <c r="EUY47"/>
      <c r="EUZ47"/>
      <c r="EVA47"/>
      <c r="EVB47"/>
      <c r="EVC47" s="23"/>
      <c r="EVD47"/>
      <c r="EVE47"/>
      <c r="EVF47"/>
      <c r="EVG47"/>
      <c r="EVH47"/>
      <c r="EVI47" s="23"/>
      <c r="EVJ47"/>
      <c r="EVK47"/>
      <c r="EVL47"/>
      <c r="EVM47"/>
      <c r="EVN47"/>
      <c r="EVO47" s="23"/>
      <c r="EVP47"/>
      <c r="EVQ47"/>
      <c r="EVR47"/>
      <c r="EVS47"/>
      <c r="EVT47"/>
      <c r="EVU47" s="23"/>
      <c r="EVV47"/>
      <c r="EVW47"/>
      <c r="EVX47"/>
      <c r="EVY47"/>
      <c r="EVZ47"/>
      <c r="EWA47" s="23"/>
      <c r="EWB47"/>
      <c r="EWC47"/>
      <c r="EWD47"/>
      <c r="EWE47"/>
      <c r="EWF47"/>
      <c r="EWG47" s="23"/>
      <c r="EWH47"/>
      <c r="EWI47"/>
      <c r="EWJ47"/>
      <c r="EWK47"/>
      <c r="EWL47"/>
      <c r="EWM47" s="23"/>
      <c r="EWN47"/>
      <c r="EWO47"/>
      <c r="EWP47"/>
      <c r="EWQ47"/>
      <c r="EWR47"/>
      <c r="EWS47" s="23"/>
      <c r="EWT47"/>
      <c r="EWU47"/>
      <c r="EWV47"/>
      <c r="EWW47"/>
      <c r="EWX47"/>
      <c r="EWY47" s="23"/>
      <c r="EWZ47"/>
      <c r="EXA47"/>
      <c r="EXB47"/>
      <c r="EXC47"/>
      <c r="EXD47"/>
      <c r="EXE47" s="23"/>
      <c r="EXF47"/>
      <c r="EXG47"/>
      <c r="EXH47"/>
      <c r="EXI47"/>
      <c r="EXJ47"/>
      <c r="EXK47" s="23"/>
      <c r="EXL47"/>
      <c r="EXM47"/>
      <c r="EXN47"/>
      <c r="EXO47"/>
      <c r="EXP47"/>
      <c r="EXQ47" s="23"/>
      <c r="EXR47"/>
      <c r="EXS47"/>
      <c r="EXT47"/>
      <c r="EXU47"/>
      <c r="EXV47"/>
      <c r="EXW47" s="23"/>
      <c r="EXX47"/>
      <c r="EXY47"/>
      <c r="EXZ47"/>
      <c r="EYA47"/>
      <c r="EYB47"/>
      <c r="EYC47" s="23"/>
      <c r="EYD47"/>
      <c r="EYE47"/>
      <c r="EYF47"/>
      <c r="EYG47"/>
      <c r="EYH47"/>
      <c r="EYI47" s="23"/>
      <c r="EYJ47"/>
      <c r="EYK47"/>
      <c r="EYL47"/>
      <c r="EYM47"/>
      <c r="EYN47"/>
      <c r="EYO47" s="23"/>
      <c r="EYP47"/>
      <c r="EYQ47"/>
      <c r="EYR47"/>
      <c r="EYS47"/>
      <c r="EYT47"/>
      <c r="EYU47" s="23"/>
      <c r="EYV47"/>
      <c r="EYW47"/>
      <c r="EYX47"/>
      <c r="EYY47"/>
      <c r="EYZ47"/>
      <c r="EZA47" s="23"/>
      <c r="EZB47"/>
      <c r="EZC47"/>
      <c r="EZD47"/>
      <c r="EZE47"/>
      <c r="EZF47"/>
      <c r="EZG47" s="23"/>
      <c r="EZH47"/>
      <c r="EZI47"/>
      <c r="EZJ47"/>
      <c r="EZK47"/>
      <c r="EZL47"/>
      <c r="EZM47" s="23"/>
      <c r="EZN47"/>
      <c r="EZO47"/>
      <c r="EZP47"/>
      <c r="EZQ47"/>
      <c r="EZR47"/>
      <c r="EZS47" s="23"/>
      <c r="EZT47"/>
      <c r="EZU47"/>
      <c r="EZV47"/>
      <c r="EZW47"/>
      <c r="EZX47"/>
      <c r="EZY47" s="23"/>
      <c r="EZZ47"/>
      <c r="FAA47"/>
      <c r="FAB47"/>
      <c r="FAC47"/>
      <c r="FAD47"/>
      <c r="FAE47" s="23"/>
      <c r="FAF47"/>
      <c r="FAG47"/>
      <c r="FAH47"/>
      <c r="FAI47"/>
      <c r="FAJ47"/>
      <c r="FAK47" s="23"/>
      <c r="FAL47"/>
      <c r="FAM47"/>
      <c r="FAN47"/>
      <c r="FAO47"/>
      <c r="FAP47"/>
      <c r="FAQ47" s="23"/>
      <c r="FAR47"/>
      <c r="FAS47"/>
      <c r="FAT47"/>
      <c r="FAU47"/>
      <c r="FAV47"/>
      <c r="FAW47" s="23"/>
      <c r="FAX47"/>
      <c r="FAY47"/>
      <c r="FAZ47"/>
      <c r="FBA47"/>
      <c r="FBB47"/>
      <c r="FBC47" s="23"/>
      <c r="FBD47"/>
      <c r="FBE47"/>
      <c r="FBF47"/>
      <c r="FBG47"/>
      <c r="FBH47"/>
      <c r="FBI47" s="23"/>
      <c r="FBJ47"/>
      <c r="FBK47"/>
      <c r="FBL47"/>
      <c r="FBM47"/>
      <c r="FBN47"/>
      <c r="FBO47" s="23"/>
      <c r="FBP47"/>
      <c r="FBQ47"/>
      <c r="FBR47"/>
      <c r="FBS47"/>
      <c r="FBT47"/>
      <c r="FBU47" s="23"/>
      <c r="FBV47"/>
      <c r="FBW47"/>
      <c r="FBX47"/>
      <c r="FBY47"/>
      <c r="FBZ47"/>
      <c r="FCA47" s="23"/>
      <c r="FCB47"/>
      <c r="FCC47"/>
      <c r="FCD47"/>
      <c r="FCE47"/>
      <c r="FCF47"/>
      <c r="FCG47" s="23"/>
      <c r="FCH47"/>
      <c r="FCI47"/>
      <c r="FCJ47"/>
      <c r="FCK47"/>
      <c r="FCL47"/>
      <c r="FCM47" s="23"/>
      <c r="FCN47"/>
      <c r="FCO47"/>
      <c r="FCP47"/>
      <c r="FCQ47"/>
      <c r="FCR47"/>
      <c r="FCS47" s="23"/>
      <c r="FCT47"/>
      <c r="FCU47"/>
      <c r="FCV47"/>
      <c r="FCW47"/>
      <c r="FCX47"/>
      <c r="FCY47" s="23"/>
      <c r="FCZ47"/>
      <c r="FDA47"/>
      <c r="FDB47"/>
      <c r="FDC47"/>
      <c r="FDD47"/>
      <c r="FDE47" s="23"/>
      <c r="FDF47"/>
      <c r="FDG47"/>
      <c r="FDH47"/>
      <c r="FDI47"/>
      <c r="FDJ47"/>
      <c r="FDK47" s="23"/>
      <c r="FDL47"/>
      <c r="FDM47"/>
      <c r="FDN47"/>
      <c r="FDO47"/>
      <c r="FDP47"/>
      <c r="FDQ47" s="23"/>
      <c r="FDR47"/>
      <c r="FDS47"/>
      <c r="FDT47"/>
      <c r="FDU47"/>
      <c r="FDV47"/>
      <c r="FDW47" s="23"/>
      <c r="FDX47"/>
      <c r="FDY47"/>
      <c r="FDZ47"/>
      <c r="FEA47"/>
      <c r="FEB47"/>
      <c r="FEC47" s="23"/>
      <c r="FED47"/>
      <c r="FEE47"/>
      <c r="FEF47"/>
      <c r="FEG47"/>
      <c r="FEH47"/>
      <c r="FEI47" s="23"/>
      <c r="FEJ47"/>
      <c r="FEK47"/>
      <c r="FEL47"/>
      <c r="FEM47"/>
      <c r="FEN47"/>
      <c r="FEO47" s="23"/>
      <c r="FEP47"/>
      <c r="FEQ47"/>
      <c r="FER47"/>
      <c r="FES47"/>
      <c r="FET47"/>
      <c r="FEU47" s="23"/>
      <c r="FEV47"/>
      <c r="FEW47"/>
      <c r="FEX47"/>
      <c r="FEY47"/>
      <c r="FEZ47"/>
      <c r="FFA47" s="23"/>
      <c r="FFB47"/>
      <c r="FFC47"/>
      <c r="FFD47"/>
      <c r="FFE47"/>
      <c r="FFF47"/>
      <c r="FFG47" s="23"/>
      <c r="FFH47"/>
      <c r="FFI47"/>
      <c r="FFJ47"/>
      <c r="FFK47"/>
      <c r="FFL47"/>
      <c r="FFM47" s="23"/>
      <c r="FFN47"/>
      <c r="FFO47"/>
      <c r="FFP47"/>
      <c r="FFQ47"/>
      <c r="FFR47"/>
      <c r="FFS47" s="23"/>
      <c r="FFT47"/>
      <c r="FFU47"/>
      <c r="FFV47"/>
      <c r="FFW47"/>
      <c r="FFX47"/>
      <c r="FFY47" s="23"/>
      <c r="FFZ47"/>
      <c r="FGA47"/>
      <c r="FGB47"/>
      <c r="FGC47"/>
      <c r="FGD47"/>
      <c r="FGE47" s="23"/>
      <c r="FGF47"/>
      <c r="FGG47"/>
      <c r="FGH47"/>
      <c r="FGI47"/>
      <c r="FGJ47"/>
      <c r="FGK47" s="23"/>
      <c r="FGL47"/>
      <c r="FGM47"/>
      <c r="FGN47"/>
      <c r="FGO47"/>
      <c r="FGP47"/>
      <c r="FGQ47" s="23"/>
      <c r="FGR47"/>
      <c r="FGS47"/>
      <c r="FGT47"/>
      <c r="FGU47"/>
      <c r="FGV47"/>
      <c r="FGW47" s="23"/>
      <c r="FGX47"/>
      <c r="FGY47"/>
      <c r="FGZ47"/>
      <c r="FHA47"/>
      <c r="FHB47"/>
      <c r="FHC47" s="23"/>
      <c r="FHD47"/>
      <c r="FHE47"/>
      <c r="FHF47"/>
      <c r="FHG47"/>
      <c r="FHH47"/>
      <c r="FHI47" s="23"/>
      <c r="FHJ47"/>
      <c r="FHK47"/>
      <c r="FHL47"/>
      <c r="FHM47"/>
      <c r="FHN47"/>
      <c r="FHO47" s="23"/>
      <c r="FHP47"/>
      <c r="FHQ47"/>
      <c r="FHR47"/>
      <c r="FHS47"/>
      <c r="FHT47"/>
      <c r="FHU47" s="23"/>
      <c r="FHV47"/>
      <c r="FHW47"/>
      <c r="FHX47"/>
      <c r="FHY47"/>
      <c r="FHZ47"/>
      <c r="FIA47" s="23"/>
      <c r="FIB47"/>
      <c r="FIC47"/>
      <c r="FID47"/>
      <c r="FIE47"/>
      <c r="FIF47"/>
      <c r="FIG47" s="23"/>
      <c r="FIH47"/>
      <c r="FII47"/>
      <c r="FIJ47"/>
      <c r="FIK47"/>
      <c r="FIL47"/>
      <c r="FIM47" s="23"/>
      <c r="FIN47"/>
      <c r="FIO47"/>
      <c r="FIP47"/>
      <c r="FIQ47"/>
      <c r="FIR47"/>
      <c r="FIS47" s="23"/>
      <c r="FIT47"/>
      <c r="FIU47"/>
      <c r="FIV47"/>
      <c r="FIW47"/>
      <c r="FIX47"/>
      <c r="FIY47" s="23"/>
      <c r="FIZ47"/>
      <c r="FJA47"/>
      <c r="FJB47"/>
      <c r="FJC47"/>
      <c r="FJD47"/>
      <c r="FJE47" s="23"/>
      <c r="FJF47"/>
      <c r="FJG47"/>
      <c r="FJH47"/>
      <c r="FJI47"/>
      <c r="FJJ47"/>
      <c r="FJK47" s="23"/>
      <c r="FJL47"/>
      <c r="FJM47"/>
      <c r="FJN47"/>
      <c r="FJO47"/>
      <c r="FJP47"/>
      <c r="FJQ47" s="23"/>
      <c r="FJR47"/>
      <c r="FJS47"/>
      <c r="FJT47"/>
      <c r="FJU47"/>
      <c r="FJV47"/>
      <c r="FJW47" s="23"/>
      <c r="FJX47"/>
      <c r="FJY47"/>
      <c r="FJZ47"/>
      <c r="FKA47"/>
      <c r="FKB47"/>
      <c r="FKC47" s="23"/>
      <c r="FKD47"/>
      <c r="FKE47"/>
      <c r="FKF47"/>
      <c r="FKG47"/>
      <c r="FKH47"/>
      <c r="FKI47" s="23"/>
      <c r="FKJ47"/>
      <c r="FKK47"/>
      <c r="FKL47"/>
      <c r="FKM47"/>
      <c r="FKN47"/>
      <c r="FKO47" s="23"/>
      <c r="FKP47"/>
      <c r="FKQ47"/>
      <c r="FKR47"/>
      <c r="FKS47"/>
      <c r="FKT47"/>
      <c r="FKU47" s="23"/>
      <c r="FKV47"/>
      <c r="FKW47"/>
      <c r="FKX47"/>
      <c r="FKY47"/>
      <c r="FKZ47"/>
      <c r="FLA47" s="23"/>
      <c r="FLB47"/>
      <c r="FLC47"/>
      <c r="FLD47"/>
      <c r="FLE47"/>
      <c r="FLF47"/>
      <c r="FLG47" s="23"/>
      <c r="FLH47"/>
      <c r="FLI47"/>
      <c r="FLJ47"/>
      <c r="FLK47"/>
      <c r="FLL47"/>
      <c r="FLM47" s="23"/>
      <c r="FLN47"/>
      <c r="FLO47"/>
      <c r="FLP47"/>
      <c r="FLQ47"/>
      <c r="FLR47"/>
      <c r="FLS47" s="23"/>
      <c r="FLT47"/>
      <c r="FLU47"/>
      <c r="FLV47"/>
      <c r="FLW47"/>
      <c r="FLX47"/>
      <c r="FLY47" s="23"/>
      <c r="FLZ47"/>
      <c r="FMA47"/>
      <c r="FMB47"/>
      <c r="FMC47"/>
      <c r="FMD47"/>
      <c r="FME47" s="23"/>
      <c r="FMF47"/>
      <c r="FMG47"/>
      <c r="FMH47"/>
      <c r="FMI47"/>
      <c r="FMJ47"/>
      <c r="FMK47" s="23"/>
      <c r="FML47"/>
      <c r="FMM47"/>
      <c r="FMN47"/>
      <c r="FMO47"/>
      <c r="FMP47"/>
      <c r="FMQ47" s="23"/>
      <c r="FMR47"/>
      <c r="FMS47"/>
      <c r="FMT47"/>
      <c r="FMU47"/>
      <c r="FMV47"/>
      <c r="FMW47" s="23"/>
      <c r="FMX47"/>
      <c r="FMY47"/>
      <c r="FMZ47"/>
      <c r="FNA47"/>
      <c r="FNB47"/>
      <c r="FNC47" s="23"/>
      <c r="FND47"/>
      <c r="FNE47"/>
      <c r="FNF47"/>
      <c r="FNG47"/>
      <c r="FNH47"/>
      <c r="FNI47" s="23"/>
      <c r="FNJ47"/>
      <c r="FNK47"/>
      <c r="FNL47"/>
      <c r="FNM47"/>
      <c r="FNN47"/>
      <c r="FNO47" s="23"/>
      <c r="FNP47"/>
      <c r="FNQ47"/>
      <c r="FNR47"/>
      <c r="FNS47"/>
      <c r="FNT47"/>
      <c r="FNU47" s="23"/>
      <c r="FNV47"/>
      <c r="FNW47"/>
      <c r="FNX47"/>
      <c r="FNY47"/>
      <c r="FNZ47"/>
      <c r="FOA47" s="23"/>
      <c r="FOB47"/>
      <c r="FOC47"/>
      <c r="FOD47"/>
      <c r="FOE47"/>
      <c r="FOF47"/>
      <c r="FOG47" s="23"/>
      <c r="FOH47"/>
      <c r="FOI47"/>
      <c r="FOJ47"/>
      <c r="FOK47"/>
      <c r="FOL47"/>
      <c r="FOM47" s="23"/>
      <c r="FON47"/>
      <c r="FOO47"/>
      <c r="FOP47"/>
      <c r="FOQ47"/>
      <c r="FOR47"/>
      <c r="FOS47" s="23"/>
      <c r="FOT47"/>
      <c r="FOU47"/>
      <c r="FOV47"/>
      <c r="FOW47"/>
      <c r="FOX47"/>
      <c r="FOY47" s="23"/>
      <c r="FOZ47"/>
      <c r="FPA47"/>
      <c r="FPB47"/>
      <c r="FPC47"/>
      <c r="FPD47"/>
      <c r="FPE47" s="23"/>
      <c r="FPF47"/>
      <c r="FPG47"/>
      <c r="FPH47"/>
      <c r="FPI47"/>
      <c r="FPJ47"/>
      <c r="FPK47" s="23"/>
      <c r="FPL47"/>
      <c r="FPM47"/>
      <c r="FPN47"/>
      <c r="FPO47"/>
      <c r="FPP47"/>
      <c r="FPQ47" s="23"/>
      <c r="FPR47"/>
      <c r="FPS47"/>
      <c r="FPT47"/>
      <c r="FPU47"/>
      <c r="FPV47"/>
      <c r="FPW47" s="23"/>
      <c r="FPX47"/>
      <c r="FPY47"/>
      <c r="FPZ47"/>
      <c r="FQA47"/>
      <c r="FQB47"/>
      <c r="FQC47" s="23"/>
      <c r="FQD47"/>
      <c r="FQE47"/>
      <c r="FQF47"/>
      <c r="FQG47"/>
      <c r="FQH47"/>
      <c r="FQI47" s="23"/>
      <c r="FQJ47"/>
      <c r="FQK47"/>
      <c r="FQL47"/>
      <c r="FQM47"/>
      <c r="FQN47"/>
      <c r="FQO47" s="23"/>
      <c r="FQP47"/>
      <c r="FQQ47"/>
      <c r="FQR47"/>
      <c r="FQS47"/>
      <c r="FQT47"/>
      <c r="FQU47" s="23"/>
      <c r="FQV47"/>
      <c r="FQW47"/>
      <c r="FQX47"/>
      <c r="FQY47"/>
      <c r="FQZ47"/>
      <c r="FRA47" s="23"/>
      <c r="FRB47"/>
      <c r="FRC47"/>
      <c r="FRD47"/>
      <c r="FRE47"/>
      <c r="FRF47"/>
      <c r="FRG47" s="23"/>
      <c r="FRH47"/>
      <c r="FRI47"/>
      <c r="FRJ47"/>
      <c r="FRK47"/>
      <c r="FRL47"/>
      <c r="FRM47" s="23"/>
      <c r="FRN47"/>
      <c r="FRO47"/>
      <c r="FRP47"/>
      <c r="FRQ47"/>
      <c r="FRR47"/>
      <c r="FRS47" s="23"/>
      <c r="FRT47"/>
      <c r="FRU47"/>
      <c r="FRV47"/>
      <c r="FRW47"/>
      <c r="FRX47"/>
      <c r="FRY47" s="23"/>
      <c r="FRZ47"/>
      <c r="FSA47"/>
      <c r="FSB47"/>
      <c r="FSC47"/>
      <c r="FSD47"/>
      <c r="FSE47" s="23"/>
      <c r="FSF47"/>
      <c r="FSG47"/>
      <c r="FSH47"/>
      <c r="FSI47"/>
      <c r="FSJ47"/>
      <c r="FSK47" s="23"/>
      <c r="FSL47"/>
      <c r="FSM47"/>
      <c r="FSN47"/>
      <c r="FSO47"/>
      <c r="FSP47"/>
      <c r="FSQ47" s="23"/>
      <c r="FSR47"/>
      <c r="FSS47"/>
      <c r="FST47"/>
      <c r="FSU47"/>
      <c r="FSV47"/>
      <c r="FSW47" s="23"/>
      <c r="FSX47"/>
      <c r="FSY47"/>
      <c r="FSZ47"/>
      <c r="FTA47"/>
      <c r="FTB47"/>
      <c r="FTC47" s="23"/>
      <c r="FTD47"/>
      <c r="FTE47"/>
      <c r="FTF47"/>
      <c r="FTG47"/>
      <c r="FTH47"/>
      <c r="FTI47" s="23"/>
      <c r="FTJ47"/>
      <c r="FTK47"/>
      <c r="FTL47"/>
      <c r="FTM47"/>
      <c r="FTN47"/>
      <c r="FTO47" s="23"/>
      <c r="FTP47"/>
      <c r="FTQ47"/>
      <c r="FTR47"/>
      <c r="FTS47"/>
      <c r="FTT47"/>
      <c r="FTU47" s="23"/>
      <c r="FTV47"/>
      <c r="FTW47"/>
      <c r="FTX47"/>
      <c r="FTY47"/>
      <c r="FTZ47"/>
      <c r="FUA47" s="23"/>
      <c r="FUB47"/>
      <c r="FUC47"/>
      <c r="FUD47"/>
      <c r="FUE47"/>
      <c r="FUF47"/>
      <c r="FUG47" s="23"/>
      <c r="FUH47"/>
      <c r="FUI47"/>
      <c r="FUJ47"/>
      <c r="FUK47"/>
      <c r="FUL47"/>
      <c r="FUM47" s="23"/>
      <c r="FUN47"/>
      <c r="FUO47"/>
      <c r="FUP47"/>
      <c r="FUQ47"/>
      <c r="FUR47"/>
      <c r="FUS47" s="23"/>
      <c r="FUT47"/>
      <c r="FUU47"/>
      <c r="FUV47"/>
      <c r="FUW47"/>
      <c r="FUX47"/>
      <c r="FUY47" s="23"/>
      <c r="FUZ47"/>
      <c r="FVA47"/>
      <c r="FVB47"/>
      <c r="FVC47"/>
      <c r="FVD47"/>
      <c r="FVE47" s="23"/>
      <c r="FVF47"/>
      <c r="FVG47"/>
      <c r="FVH47"/>
      <c r="FVI47"/>
      <c r="FVJ47"/>
      <c r="FVK47" s="23"/>
      <c r="FVL47"/>
      <c r="FVM47"/>
      <c r="FVN47"/>
      <c r="FVO47"/>
      <c r="FVP47"/>
      <c r="FVQ47" s="23"/>
      <c r="FVR47"/>
      <c r="FVS47"/>
      <c r="FVT47"/>
      <c r="FVU47"/>
      <c r="FVV47"/>
      <c r="FVW47" s="23"/>
      <c r="FVX47"/>
      <c r="FVY47"/>
      <c r="FVZ47"/>
      <c r="FWA47"/>
      <c r="FWB47"/>
      <c r="FWC47" s="23"/>
      <c r="FWD47"/>
      <c r="FWE47"/>
      <c r="FWF47"/>
      <c r="FWG47"/>
      <c r="FWH47"/>
      <c r="FWI47" s="23"/>
      <c r="FWJ47"/>
      <c r="FWK47"/>
      <c r="FWL47"/>
      <c r="FWM47"/>
      <c r="FWN47"/>
      <c r="FWO47" s="23"/>
      <c r="FWP47"/>
      <c r="FWQ47"/>
      <c r="FWR47"/>
      <c r="FWS47"/>
      <c r="FWT47"/>
      <c r="FWU47" s="23"/>
      <c r="FWV47"/>
      <c r="FWW47"/>
      <c r="FWX47"/>
      <c r="FWY47"/>
      <c r="FWZ47"/>
      <c r="FXA47" s="23"/>
      <c r="FXB47"/>
      <c r="FXC47"/>
      <c r="FXD47"/>
      <c r="FXE47"/>
      <c r="FXF47"/>
      <c r="FXG47" s="23"/>
      <c r="FXH47"/>
      <c r="FXI47"/>
      <c r="FXJ47"/>
      <c r="FXK47"/>
      <c r="FXL47"/>
      <c r="FXM47" s="23"/>
      <c r="FXN47"/>
      <c r="FXO47"/>
      <c r="FXP47"/>
      <c r="FXQ47"/>
      <c r="FXR47"/>
      <c r="FXS47" s="23"/>
      <c r="FXT47"/>
      <c r="FXU47"/>
      <c r="FXV47"/>
      <c r="FXW47"/>
      <c r="FXX47"/>
      <c r="FXY47" s="23"/>
      <c r="FXZ47"/>
      <c r="FYA47"/>
      <c r="FYB47"/>
      <c r="FYC47"/>
      <c r="FYD47"/>
      <c r="FYE47" s="23"/>
      <c r="FYF47"/>
      <c r="FYG47"/>
      <c r="FYH47"/>
      <c r="FYI47"/>
      <c r="FYJ47"/>
      <c r="FYK47" s="23"/>
      <c r="FYL47"/>
      <c r="FYM47"/>
      <c r="FYN47"/>
      <c r="FYO47"/>
      <c r="FYP47"/>
      <c r="FYQ47" s="23"/>
      <c r="FYR47"/>
      <c r="FYS47"/>
      <c r="FYT47"/>
      <c r="FYU47"/>
      <c r="FYV47"/>
      <c r="FYW47" s="23"/>
      <c r="FYX47"/>
      <c r="FYY47"/>
      <c r="FYZ47"/>
      <c r="FZA47"/>
      <c r="FZB47"/>
      <c r="FZC47" s="23"/>
      <c r="FZD47"/>
      <c r="FZE47"/>
      <c r="FZF47"/>
      <c r="FZG47"/>
      <c r="FZH47"/>
      <c r="FZI47" s="23"/>
      <c r="FZJ47"/>
      <c r="FZK47"/>
      <c r="FZL47"/>
      <c r="FZM47"/>
      <c r="FZN47"/>
      <c r="FZO47" s="23"/>
      <c r="FZP47"/>
      <c r="FZQ47"/>
      <c r="FZR47"/>
      <c r="FZS47"/>
      <c r="FZT47"/>
      <c r="FZU47" s="23"/>
      <c r="FZV47"/>
      <c r="FZW47"/>
      <c r="FZX47"/>
      <c r="FZY47"/>
      <c r="FZZ47"/>
      <c r="GAA47" s="23"/>
      <c r="GAB47"/>
      <c r="GAC47"/>
      <c r="GAD47"/>
      <c r="GAE47"/>
      <c r="GAF47"/>
      <c r="GAG47" s="23"/>
      <c r="GAH47"/>
      <c r="GAI47"/>
      <c r="GAJ47"/>
      <c r="GAK47"/>
      <c r="GAL47"/>
      <c r="GAM47" s="23"/>
      <c r="GAN47"/>
      <c r="GAO47"/>
      <c r="GAP47"/>
      <c r="GAQ47"/>
      <c r="GAR47"/>
      <c r="GAS47" s="23"/>
      <c r="GAT47"/>
      <c r="GAU47"/>
      <c r="GAV47"/>
      <c r="GAW47"/>
      <c r="GAX47"/>
      <c r="GAY47" s="23"/>
      <c r="GAZ47"/>
      <c r="GBA47"/>
      <c r="GBB47"/>
      <c r="GBC47"/>
      <c r="GBD47"/>
      <c r="GBE47" s="23"/>
      <c r="GBF47"/>
      <c r="GBG47"/>
      <c r="GBH47"/>
      <c r="GBI47"/>
      <c r="GBJ47"/>
      <c r="GBK47" s="23"/>
      <c r="GBL47"/>
      <c r="GBM47"/>
      <c r="GBN47"/>
      <c r="GBO47"/>
      <c r="GBP47"/>
      <c r="GBQ47" s="23"/>
      <c r="GBR47"/>
      <c r="GBS47"/>
      <c r="GBT47"/>
      <c r="GBU47"/>
      <c r="GBV47"/>
      <c r="GBW47" s="23"/>
      <c r="GBX47"/>
      <c r="GBY47"/>
      <c r="GBZ47"/>
      <c r="GCA47"/>
      <c r="GCB47"/>
      <c r="GCC47" s="23"/>
      <c r="GCD47"/>
      <c r="GCE47"/>
      <c r="GCF47"/>
      <c r="GCG47"/>
      <c r="GCH47"/>
      <c r="GCI47" s="23"/>
      <c r="GCJ47"/>
      <c r="GCK47"/>
      <c r="GCL47"/>
      <c r="GCM47"/>
      <c r="GCN47"/>
      <c r="GCO47" s="23"/>
      <c r="GCP47"/>
      <c r="GCQ47"/>
      <c r="GCR47"/>
      <c r="GCS47"/>
      <c r="GCT47"/>
      <c r="GCU47" s="23"/>
      <c r="GCV47"/>
      <c r="GCW47"/>
      <c r="GCX47"/>
      <c r="GCY47"/>
      <c r="GCZ47"/>
      <c r="GDA47" s="23"/>
      <c r="GDB47"/>
      <c r="GDC47"/>
      <c r="GDD47"/>
      <c r="GDE47"/>
      <c r="GDF47"/>
      <c r="GDG47" s="23"/>
      <c r="GDH47"/>
      <c r="GDI47"/>
      <c r="GDJ47"/>
      <c r="GDK47"/>
      <c r="GDL47"/>
      <c r="GDM47" s="23"/>
      <c r="GDN47"/>
      <c r="GDO47"/>
      <c r="GDP47"/>
      <c r="GDQ47"/>
      <c r="GDR47"/>
      <c r="GDS47" s="23"/>
      <c r="GDT47"/>
      <c r="GDU47"/>
      <c r="GDV47"/>
      <c r="GDW47"/>
      <c r="GDX47"/>
      <c r="GDY47" s="23"/>
      <c r="GDZ47"/>
      <c r="GEA47"/>
      <c r="GEB47"/>
      <c r="GEC47"/>
      <c r="GED47"/>
      <c r="GEE47" s="23"/>
      <c r="GEF47"/>
      <c r="GEG47"/>
      <c r="GEH47"/>
      <c r="GEI47"/>
      <c r="GEJ47"/>
      <c r="GEK47" s="23"/>
      <c r="GEL47"/>
      <c r="GEM47"/>
      <c r="GEN47"/>
      <c r="GEO47"/>
      <c r="GEP47"/>
      <c r="GEQ47" s="23"/>
      <c r="GER47"/>
      <c r="GES47"/>
      <c r="GET47"/>
      <c r="GEU47"/>
      <c r="GEV47"/>
      <c r="GEW47" s="23"/>
      <c r="GEX47"/>
      <c r="GEY47"/>
      <c r="GEZ47"/>
      <c r="GFA47"/>
      <c r="GFB47"/>
      <c r="GFC47" s="23"/>
      <c r="GFD47"/>
      <c r="GFE47"/>
      <c r="GFF47"/>
      <c r="GFG47"/>
      <c r="GFH47"/>
      <c r="GFI47" s="23"/>
      <c r="GFJ47"/>
      <c r="GFK47"/>
      <c r="GFL47"/>
      <c r="GFM47"/>
      <c r="GFN47"/>
      <c r="GFO47" s="23"/>
      <c r="GFP47"/>
      <c r="GFQ47"/>
      <c r="GFR47"/>
      <c r="GFS47"/>
      <c r="GFT47"/>
      <c r="GFU47" s="23"/>
      <c r="GFV47"/>
      <c r="GFW47"/>
      <c r="GFX47"/>
      <c r="GFY47"/>
      <c r="GFZ47"/>
      <c r="GGA47" s="23"/>
      <c r="GGB47"/>
      <c r="GGC47"/>
      <c r="GGD47"/>
      <c r="GGE47"/>
      <c r="GGF47"/>
      <c r="GGG47" s="23"/>
      <c r="GGH47"/>
      <c r="GGI47"/>
      <c r="GGJ47"/>
      <c r="GGK47"/>
      <c r="GGL47"/>
      <c r="GGM47" s="23"/>
      <c r="GGN47"/>
      <c r="GGO47"/>
      <c r="GGP47"/>
      <c r="GGQ47"/>
      <c r="GGR47"/>
      <c r="GGS47" s="23"/>
      <c r="GGT47"/>
      <c r="GGU47"/>
      <c r="GGV47"/>
      <c r="GGW47"/>
      <c r="GGX47"/>
      <c r="GGY47" s="23"/>
      <c r="GGZ47"/>
      <c r="GHA47"/>
      <c r="GHB47"/>
      <c r="GHC47"/>
      <c r="GHD47"/>
      <c r="GHE47" s="23"/>
      <c r="GHF47"/>
      <c r="GHG47"/>
      <c r="GHH47"/>
      <c r="GHI47"/>
      <c r="GHJ47"/>
      <c r="GHK47" s="23"/>
      <c r="GHL47"/>
      <c r="GHM47"/>
      <c r="GHN47"/>
      <c r="GHO47"/>
      <c r="GHP47"/>
      <c r="GHQ47" s="23"/>
      <c r="GHR47"/>
      <c r="GHS47"/>
      <c r="GHT47"/>
      <c r="GHU47"/>
      <c r="GHV47"/>
      <c r="GHW47" s="23"/>
      <c r="GHX47"/>
      <c r="GHY47"/>
      <c r="GHZ47"/>
      <c r="GIA47"/>
      <c r="GIB47"/>
      <c r="GIC47" s="23"/>
      <c r="GID47"/>
      <c r="GIE47"/>
      <c r="GIF47"/>
      <c r="GIG47"/>
      <c r="GIH47"/>
      <c r="GII47" s="23"/>
      <c r="GIJ47"/>
      <c r="GIK47"/>
      <c r="GIL47"/>
      <c r="GIM47"/>
      <c r="GIN47"/>
      <c r="GIO47" s="23"/>
      <c r="GIP47"/>
      <c r="GIQ47"/>
      <c r="GIR47"/>
      <c r="GIS47"/>
      <c r="GIT47"/>
      <c r="GIU47" s="23"/>
      <c r="GIV47"/>
      <c r="GIW47"/>
      <c r="GIX47"/>
      <c r="GIY47"/>
      <c r="GIZ47"/>
      <c r="GJA47" s="23"/>
      <c r="GJB47"/>
      <c r="GJC47"/>
      <c r="GJD47"/>
      <c r="GJE47"/>
      <c r="GJF47"/>
      <c r="GJG47" s="23"/>
      <c r="GJH47"/>
      <c r="GJI47"/>
      <c r="GJJ47"/>
      <c r="GJK47"/>
      <c r="GJL47"/>
      <c r="GJM47" s="23"/>
      <c r="GJN47"/>
      <c r="GJO47"/>
      <c r="GJP47"/>
      <c r="GJQ47"/>
      <c r="GJR47"/>
      <c r="GJS47" s="23"/>
      <c r="GJT47"/>
      <c r="GJU47"/>
      <c r="GJV47"/>
      <c r="GJW47"/>
      <c r="GJX47"/>
      <c r="GJY47" s="23"/>
      <c r="GJZ47"/>
      <c r="GKA47"/>
      <c r="GKB47"/>
      <c r="GKC47"/>
      <c r="GKD47"/>
      <c r="GKE47" s="23"/>
      <c r="GKF47"/>
      <c r="GKG47"/>
      <c r="GKH47"/>
      <c r="GKI47"/>
      <c r="GKJ47"/>
      <c r="GKK47" s="23"/>
      <c r="GKL47"/>
      <c r="GKM47"/>
      <c r="GKN47"/>
      <c r="GKO47"/>
      <c r="GKP47"/>
      <c r="GKQ47" s="23"/>
      <c r="GKR47"/>
      <c r="GKS47"/>
      <c r="GKT47"/>
      <c r="GKU47"/>
      <c r="GKV47"/>
      <c r="GKW47" s="23"/>
      <c r="GKX47"/>
      <c r="GKY47"/>
      <c r="GKZ47"/>
      <c r="GLA47"/>
      <c r="GLB47"/>
      <c r="GLC47" s="23"/>
      <c r="GLD47"/>
      <c r="GLE47"/>
      <c r="GLF47"/>
      <c r="GLG47"/>
      <c r="GLH47"/>
      <c r="GLI47" s="23"/>
      <c r="GLJ47"/>
      <c r="GLK47"/>
      <c r="GLL47"/>
      <c r="GLM47"/>
      <c r="GLN47"/>
      <c r="GLO47" s="23"/>
      <c r="GLP47"/>
      <c r="GLQ47"/>
      <c r="GLR47"/>
      <c r="GLS47"/>
      <c r="GLT47"/>
      <c r="GLU47" s="23"/>
      <c r="GLV47"/>
      <c r="GLW47"/>
      <c r="GLX47"/>
      <c r="GLY47"/>
      <c r="GLZ47"/>
      <c r="GMA47" s="23"/>
      <c r="GMB47"/>
      <c r="GMC47"/>
      <c r="GMD47"/>
      <c r="GME47"/>
      <c r="GMF47"/>
      <c r="GMG47" s="23"/>
      <c r="GMH47"/>
      <c r="GMI47"/>
      <c r="GMJ47"/>
      <c r="GMK47"/>
      <c r="GML47"/>
      <c r="GMM47" s="23"/>
      <c r="GMN47"/>
      <c r="GMO47"/>
      <c r="GMP47"/>
      <c r="GMQ47"/>
      <c r="GMR47"/>
      <c r="GMS47" s="23"/>
      <c r="GMT47"/>
      <c r="GMU47"/>
      <c r="GMV47"/>
      <c r="GMW47"/>
      <c r="GMX47"/>
      <c r="GMY47" s="23"/>
      <c r="GMZ47"/>
      <c r="GNA47"/>
      <c r="GNB47"/>
      <c r="GNC47"/>
      <c r="GND47"/>
      <c r="GNE47" s="23"/>
      <c r="GNF47"/>
      <c r="GNG47"/>
      <c r="GNH47"/>
      <c r="GNI47"/>
      <c r="GNJ47"/>
      <c r="GNK47" s="23"/>
      <c r="GNL47"/>
      <c r="GNM47"/>
      <c r="GNN47"/>
      <c r="GNO47"/>
      <c r="GNP47"/>
      <c r="GNQ47" s="23"/>
      <c r="GNR47"/>
      <c r="GNS47"/>
      <c r="GNT47"/>
      <c r="GNU47"/>
      <c r="GNV47"/>
      <c r="GNW47" s="23"/>
      <c r="GNX47"/>
      <c r="GNY47"/>
      <c r="GNZ47"/>
      <c r="GOA47"/>
      <c r="GOB47"/>
      <c r="GOC47" s="23"/>
      <c r="GOD47"/>
      <c r="GOE47"/>
      <c r="GOF47"/>
      <c r="GOG47"/>
      <c r="GOH47"/>
      <c r="GOI47" s="23"/>
      <c r="GOJ47"/>
      <c r="GOK47"/>
      <c r="GOL47"/>
      <c r="GOM47"/>
      <c r="GON47"/>
      <c r="GOO47" s="23"/>
      <c r="GOP47"/>
      <c r="GOQ47"/>
      <c r="GOR47"/>
      <c r="GOS47"/>
      <c r="GOT47"/>
      <c r="GOU47" s="23"/>
      <c r="GOV47"/>
      <c r="GOW47"/>
      <c r="GOX47"/>
      <c r="GOY47"/>
      <c r="GOZ47"/>
      <c r="GPA47" s="23"/>
      <c r="GPB47"/>
      <c r="GPC47"/>
      <c r="GPD47"/>
      <c r="GPE47"/>
      <c r="GPF47"/>
      <c r="GPG47" s="23"/>
      <c r="GPH47"/>
      <c r="GPI47"/>
      <c r="GPJ47"/>
      <c r="GPK47"/>
      <c r="GPL47"/>
      <c r="GPM47" s="23"/>
      <c r="GPN47"/>
      <c r="GPO47"/>
      <c r="GPP47"/>
      <c r="GPQ47"/>
      <c r="GPR47"/>
      <c r="GPS47" s="23"/>
      <c r="GPT47"/>
      <c r="GPU47"/>
      <c r="GPV47"/>
      <c r="GPW47"/>
      <c r="GPX47"/>
      <c r="GPY47" s="23"/>
      <c r="GPZ47"/>
      <c r="GQA47"/>
      <c r="GQB47"/>
      <c r="GQC47"/>
      <c r="GQD47"/>
      <c r="GQE47" s="23"/>
      <c r="GQF47"/>
      <c r="GQG47"/>
      <c r="GQH47"/>
      <c r="GQI47"/>
      <c r="GQJ47"/>
      <c r="GQK47" s="23"/>
      <c r="GQL47"/>
      <c r="GQM47"/>
      <c r="GQN47"/>
      <c r="GQO47"/>
      <c r="GQP47"/>
      <c r="GQQ47" s="23"/>
      <c r="GQR47"/>
      <c r="GQS47"/>
      <c r="GQT47"/>
      <c r="GQU47"/>
      <c r="GQV47"/>
      <c r="GQW47" s="23"/>
      <c r="GQX47"/>
      <c r="GQY47"/>
      <c r="GQZ47"/>
      <c r="GRA47"/>
      <c r="GRB47"/>
      <c r="GRC47" s="23"/>
      <c r="GRD47"/>
      <c r="GRE47"/>
      <c r="GRF47"/>
      <c r="GRG47"/>
      <c r="GRH47"/>
      <c r="GRI47" s="23"/>
      <c r="GRJ47"/>
      <c r="GRK47"/>
      <c r="GRL47"/>
      <c r="GRM47"/>
      <c r="GRN47"/>
      <c r="GRO47" s="23"/>
      <c r="GRP47"/>
      <c r="GRQ47"/>
      <c r="GRR47"/>
      <c r="GRS47"/>
      <c r="GRT47"/>
      <c r="GRU47" s="23"/>
      <c r="GRV47"/>
      <c r="GRW47"/>
      <c r="GRX47"/>
      <c r="GRY47"/>
      <c r="GRZ47"/>
      <c r="GSA47" s="23"/>
      <c r="GSB47"/>
      <c r="GSC47"/>
      <c r="GSD47"/>
      <c r="GSE47"/>
      <c r="GSF47"/>
      <c r="GSG47" s="23"/>
      <c r="GSH47"/>
      <c r="GSI47"/>
      <c r="GSJ47"/>
      <c r="GSK47"/>
      <c r="GSL47"/>
      <c r="GSM47" s="23"/>
      <c r="GSN47"/>
      <c r="GSO47"/>
      <c r="GSP47"/>
      <c r="GSQ47"/>
      <c r="GSR47"/>
      <c r="GSS47" s="23"/>
      <c r="GST47"/>
      <c r="GSU47"/>
      <c r="GSV47"/>
      <c r="GSW47"/>
      <c r="GSX47"/>
      <c r="GSY47" s="23"/>
      <c r="GSZ47"/>
      <c r="GTA47"/>
      <c r="GTB47"/>
      <c r="GTC47"/>
      <c r="GTD47"/>
      <c r="GTE47" s="23"/>
      <c r="GTF47"/>
      <c r="GTG47"/>
      <c r="GTH47"/>
      <c r="GTI47"/>
      <c r="GTJ47"/>
      <c r="GTK47" s="23"/>
      <c r="GTL47"/>
      <c r="GTM47"/>
      <c r="GTN47"/>
      <c r="GTO47"/>
      <c r="GTP47"/>
      <c r="GTQ47" s="23"/>
      <c r="GTR47"/>
      <c r="GTS47"/>
      <c r="GTT47"/>
      <c r="GTU47"/>
      <c r="GTV47"/>
      <c r="GTW47" s="23"/>
      <c r="GTX47"/>
      <c r="GTY47"/>
      <c r="GTZ47"/>
      <c r="GUA47"/>
      <c r="GUB47"/>
      <c r="GUC47" s="23"/>
      <c r="GUD47"/>
      <c r="GUE47"/>
      <c r="GUF47"/>
      <c r="GUG47"/>
      <c r="GUH47"/>
      <c r="GUI47" s="23"/>
      <c r="GUJ47"/>
      <c r="GUK47"/>
      <c r="GUL47"/>
      <c r="GUM47"/>
      <c r="GUN47"/>
      <c r="GUO47" s="23"/>
      <c r="GUP47"/>
      <c r="GUQ47"/>
      <c r="GUR47"/>
      <c r="GUS47"/>
      <c r="GUT47"/>
      <c r="GUU47" s="23"/>
      <c r="GUV47"/>
      <c r="GUW47"/>
      <c r="GUX47"/>
      <c r="GUY47"/>
      <c r="GUZ47"/>
      <c r="GVA47" s="23"/>
      <c r="GVB47"/>
      <c r="GVC47"/>
      <c r="GVD47"/>
      <c r="GVE47"/>
      <c r="GVF47"/>
      <c r="GVG47" s="23"/>
      <c r="GVH47"/>
      <c r="GVI47"/>
      <c r="GVJ47"/>
      <c r="GVK47"/>
      <c r="GVL47"/>
      <c r="GVM47" s="23"/>
      <c r="GVN47"/>
      <c r="GVO47"/>
      <c r="GVP47"/>
      <c r="GVQ47"/>
      <c r="GVR47"/>
      <c r="GVS47" s="23"/>
      <c r="GVT47"/>
      <c r="GVU47"/>
      <c r="GVV47"/>
      <c r="GVW47"/>
      <c r="GVX47"/>
      <c r="GVY47" s="23"/>
      <c r="GVZ47"/>
      <c r="GWA47"/>
      <c r="GWB47"/>
      <c r="GWC47"/>
      <c r="GWD47"/>
      <c r="GWE47" s="23"/>
      <c r="GWF47"/>
      <c r="GWG47"/>
      <c r="GWH47"/>
      <c r="GWI47"/>
      <c r="GWJ47"/>
      <c r="GWK47" s="23"/>
      <c r="GWL47"/>
      <c r="GWM47"/>
      <c r="GWN47"/>
      <c r="GWO47"/>
      <c r="GWP47"/>
      <c r="GWQ47" s="23"/>
      <c r="GWR47"/>
      <c r="GWS47"/>
      <c r="GWT47"/>
      <c r="GWU47"/>
      <c r="GWV47"/>
      <c r="GWW47" s="23"/>
      <c r="GWX47"/>
      <c r="GWY47"/>
      <c r="GWZ47"/>
      <c r="GXA47"/>
      <c r="GXB47"/>
      <c r="GXC47" s="23"/>
      <c r="GXD47"/>
      <c r="GXE47"/>
      <c r="GXF47"/>
      <c r="GXG47"/>
      <c r="GXH47"/>
      <c r="GXI47" s="23"/>
      <c r="GXJ47"/>
      <c r="GXK47"/>
      <c r="GXL47"/>
      <c r="GXM47"/>
      <c r="GXN47"/>
      <c r="GXO47" s="23"/>
      <c r="GXP47"/>
      <c r="GXQ47"/>
      <c r="GXR47"/>
      <c r="GXS47"/>
      <c r="GXT47"/>
      <c r="GXU47" s="23"/>
      <c r="GXV47"/>
      <c r="GXW47"/>
      <c r="GXX47"/>
      <c r="GXY47"/>
      <c r="GXZ47"/>
      <c r="GYA47" s="23"/>
      <c r="GYB47"/>
      <c r="GYC47"/>
      <c r="GYD47"/>
      <c r="GYE47"/>
      <c r="GYF47"/>
      <c r="GYG47" s="23"/>
      <c r="GYH47"/>
      <c r="GYI47"/>
      <c r="GYJ47"/>
      <c r="GYK47"/>
      <c r="GYL47"/>
      <c r="GYM47" s="23"/>
      <c r="GYN47"/>
      <c r="GYO47"/>
      <c r="GYP47"/>
      <c r="GYQ47"/>
      <c r="GYR47"/>
      <c r="GYS47" s="23"/>
      <c r="GYT47"/>
      <c r="GYU47"/>
      <c r="GYV47"/>
      <c r="GYW47"/>
      <c r="GYX47"/>
      <c r="GYY47" s="23"/>
      <c r="GYZ47"/>
      <c r="GZA47"/>
      <c r="GZB47"/>
      <c r="GZC47"/>
      <c r="GZD47"/>
      <c r="GZE47" s="23"/>
      <c r="GZF47"/>
      <c r="GZG47"/>
      <c r="GZH47"/>
      <c r="GZI47"/>
      <c r="GZJ47"/>
      <c r="GZK47" s="23"/>
      <c r="GZL47"/>
      <c r="GZM47"/>
      <c r="GZN47"/>
      <c r="GZO47"/>
      <c r="GZP47"/>
      <c r="GZQ47" s="23"/>
      <c r="GZR47"/>
      <c r="GZS47"/>
      <c r="GZT47"/>
      <c r="GZU47"/>
      <c r="GZV47"/>
      <c r="GZW47" s="23"/>
      <c r="GZX47"/>
      <c r="GZY47"/>
      <c r="GZZ47"/>
      <c r="HAA47"/>
      <c r="HAB47"/>
      <c r="HAC47" s="23"/>
      <c r="HAD47"/>
      <c r="HAE47"/>
      <c r="HAF47"/>
      <c r="HAG47"/>
      <c r="HAH47"/>
      <c r="HAI47" s="23"/>
      <c r="HAJ47"/>
      <c r="HAK47"/>
      <c r="HAL47"/>
      <c r="HAM47"/>
      <c r="HAN47"/>
      <c r="HAO47" s="23"/>
      <c r="HAP47"/>
      <c r="HAQ47"/>
      <c r="HAR47"/>
      <c r="HAS47"/>
      <c r="HAT47"/>
      <c r="HAU47" s="23"/>
      <c r="HAV47"/>
      <c r="HAW47"/>
      <c r="HAX47"/>
      <c r="HAY47"/>
      <c r="HAZ47"/>
      <c r="HBA47" s="23"/>
      <c r="HBB47"/>
      <c r="HBC47"/>
      <c r="HBD47"/>
      <c r="HBE47"/>
      <c r="HBF47"/>
      <c r="HBG47" s="23"/>
      <c r="HBH47"/>
      <c r="HBI47"/>
      <c r="HBJ47"/>
      <c r="HBK47"/>
      <c r="HBL47"/>
      <c r="HBM47" s="23"/>
      <c r="HBN47"/>
      <c r="HBO47"/>
      <c r="HBP47"/>
      <c r="HBQ47"/>
      <c r="HBR47"/>
      <c r="HBS47" s="23"/>
      <c r="HBT47"/>
      <c r="HBU47"/>
      <c r="HBV47"/>
      <c r="HBW47"/>
      <c r="HBX47"/>
      <c r="HBY47" s="23"/>
      <c r="HBZ47"/>
      <c r="HCA47"/>
      <c r="HCB47"/>
      <c r="HCC47"/>
      <c r="HCD47"/>
      <c r="HCE47" s="23"/>
      <c r="HCF47"/>
      <c r="HCG47"/>
      <c r="HCH47"/>
      <c r="HCI47"/>
      <c r="HCJ47"/>
      <c r="HCK47" s="23"/>
      <c r="HCL47"/>
      <c r="HCM47"/>
      <c r="HCN47"/>
      <c r="HCO47"/>
      <c r="HCP47"/>
      <c r="HCQ47" s="23"/>
      <c r="HCR47"/>
      <c r="HCS47"/>
      <c r="HCT47"/>
      <c r="HCU47"/>
      <c r="HCV47"/>
      <c r="HCW47" s="23"/>
      <c r="HCX47"/>
      <c r="HCY47"/>
      <c r="HCZ47"/>
      <c r="HDA47"/>
      <c r="HDB47"/>
      <c r="HDC47" s="23"/>
      <c r="HDD47"/>
      <c r="HDE47"/>
      <c r="HDF47"/>
      <c r="HDG47"/>
      <c r="HDH47"/>
      <c r="HDI47" s="23"/>
      <c r="HDJ47"/>
      <c r="HDK47"/>
      <c r="HDL47"/>
      <c r="HDM47"/>
      <c r="HDN47"/>
      <c r="HDO47" s="23"/>
      <c r="HDP47"/>
      <c r="HDQ47"/>
      <c r="HDR47"/>
      <c r="HDS47"/>
      <c r="HDT47"/>
      <c r="HDU47" s="23"/>
      <c r="HDV47"/>
      <c r="HDW47"/>
      <c r="HDX47"/>
      <c r="HDY47"/>
      <c r="HDZ47"/>
      <c r="HEA47" s="23"/>
      <c r="HEB47"/>
      <c r="HEC47"/>
      <c r="HED47"/>
      <c r="HEE47"/>
      <c r="HEF47"/>
      <c r="HEG47" s="23"/>
      <c r="HEH47"/>
      <c r="HEI47"/>
      <c r="HEJ47"/>
      <c r="HEK47"/>
      <c r="HEL47"/>
      <c r="HEM47" s="23"/>
      <c r="HEN47"/>
      <c r="HEO47"/>
      <c r="HEP47"/>
      <c r="HEQ47"/>
      <c r="HER47"/>
      <c r="HES47" s="23"/>
      <c r="HET47"/>
      <c r="HEU47"/>
      <c r="HEV47"/>
      <c r="HEW47"/>
      <c r="HEX47"/>
      <c r="HEY47" s="23"/>
      <c r="HEZ47"/>
      <c r="HFA47"/>
      <c r="HFB47"/>
      <c r="HFC47"/>
      <c r="HFD47"/>
      <c r="HFE47" s="23"/>
      <c r="HFF47"/>
      <c r="HFG47"/>
      <c r="HFH47"/>
      <c r="HFI47"/>
      <c r="HFJ47"/>
      <c r="HFK47" s="23"/>
      <c r="HFL47"/>
      <c r="HFM47"/>
      <c r="HFN47"/>
      <c r="HFO47"/>
      <c r="HFP47"/>
      <c r="HFQ47" s="23"/>
      <c r="HFR47"/>
      <c r="HFS47"/>
      <c r="HFT47"/>
      <c r="HFU47"/>
      <c r="HFV47"/>
      <c r="HFW47" s="23"/>
      <c r="HFX47"/>
      <c r="HFY47"/>
      <c r="HFZ47"/>
      <c r="HGA47"/>
      <c r="HGB47"/>
      <c r="HGC47" s="23"/>
      <c r="HGD47"/>
      <c r="HGE47"/>
      <c r="HGF47"/>
      <c r="HGG47"/>
      <c r="HGH47"/>
      <c r="HGI47" s="23"/>
      <c r="HGJ47"/>
      <c r="HGK47"/>
      <c r="HGL47"/>
      <c r="HGM47"/>
      <c r="HGN47"/>
      <c r="HGO47" s="23"/>
      <c r="HGP47"/>
      <c r="HGQ47"/>
      <c r="HGR47"/>
      <c r="HGS47"/>
      <c r="HGT47"/>
      <c r="HGU47" s="23"/>
      <c r="HGV47"/>
      <c r="HGW47"/>
      <c r="HGX47"/>
      <c r="HGY47"/>
      <c r="HGZ47"/>
      <c r="HHA47" s="23"/>
      <c r="HHB47"/>
      <c r="HHC47"/>
      <c r="HHD47"/>
      <c r="HHE47"/>
      <c r="HHF47"/>
      <c r="HHG47" s="23"/>
      <c r="HHH47"/>
      <c r="HHI47"/>
      <c r="HHJ47"/>
      <c r="HHK47"/>
      <c r="HHL47"/>
      <c r="HHM47" s="23"/>
      <c r="HHN47"/>
      <c r="HHO47"/>
      <c r="HHP47"/>
      <c r="HHQ47"/>
      <c r="HHR47"/>
      <c r="HHS47" s="23"/>
      <c r="HHT47"/>
      <c r="HHU47"/>
      <c r="HHV47"/>
      <c r="HHW47"/>
      <c r="HHX47"/>
      <c r="HHY47" s="23"/>
      <c r="HHZ47"/>
      <c r="HIA47"/>
      <c r="HIB47"/>
      <c r="HIC47"/>
      <c r="HID47"/>
      <c r="HIE47" s="23"/>
      <c r="HIF47"/>
      <c r="HIG47"/>
      <c r="HIH47"/>
      <c r="HII47"/>
      <c r="HIJ47"/>
      <c r="HIK47" s="23"/>
      <c r="HIL47"/>
      <c r="HIM47"/>
      <c r="HIN47"/>
      <c r="HIO47"/>
      <c r="HIP47"/>
      <c r="HIQ47" s="23"/>
      <c r="HIR47"/>
      <c r="HIS47"/>
      <c r="HIT47"/>
      <c r="HIU47"/>
      <c r="HIV47"/>
      <c r="HIW47" s="23"/>
      <c r="HIX47"/>
      <c r="HIY47"/>
      <c r="HIZ47"/>
      <c r="HJA47"/>
      <c r="HJB47"/>
      <c r="HJC47" s="23"/>
      <c r="HJD47"/>
      <c r="HJE47"/>
      <c r="HJF47"/>
      <c r="HJG47"/>
      <c r="HJH47"/>
      <c r="HJI47" s="23"/>
      <c r="HJJ47"/>
      <c r="HJK47"/>
      <c r="HJL47"/>
      <c r="HJM47"/>
      <c r="HJN47"/>
      <c r="HJO47" s="23"/>
      <c r="HJP47"/>
      <c r="HJQ47"/>
      <c r="HJR47"/>
      <c r="HJS47"/>
      <c r="HJT47"/>
      <c r="HJU47" s="23"/>
      <c r="HJV47"/>
      <c r="HJW47"/>
      <c r="HJX47"/>
      <c r="HJY47"/>
      <c r="HJZ47"/>
      <c r="HKA47" s="23"/>
      <c r="HKB47"/>
      <c r="HKC47"/>
      <c r="HKD47"/>
      <c r="HKE47"/>
      <c r="HKF47"/>
      <c r="HKG47" s="23"/>
      <c r="HKH47"/>
      <c r="HKI47"/>
      <c r="HKJ47"/>
      <c r="HKK47"/>
      <c r="HKL47"/>
      <c r="HKM47" s="23"/>
      <c r="HKN47"/>
      <c r="HKO47"/>
      <c r="HKP47"/>
      <c r="HKQ47"/>
      <c r="HKR47"/>
      <c r="HKS47" s="23"/>
      <c r="HKT47"/>
      <c r="HKU47"/>
      <c r="HKV47"/>
      <c r="HKW47"/>
      <c r="HKX47"/>
      <c r="HKY47" s="23"/>
      <c r="HKZ47"/>
      <c r="HLA47"/>
      <c r="HLB47"/>
      <c r="HLC47"/>
      <c r="HLD47"/>
      <c r="HLE47" s="23"/>
      <c r="HLF47"/>
      <c r="HLG47"/>
      <c r="HLH47"/>
      <c r="HLI47"/>
      <c r="HLJ47"/>
      <c r="HLK47" s="23"/>
      <c r="HLL47"/>
      <c r="HLM47"/>
      <c r="HLN47"/>
      <c r="HLO47"/>
      <c r="HLP47"/>
      <c r="HLQ47" s="23"/>
      <c r="HLR47"/>
      <c r="HLS47"/>
      <c r="HLT47"/>
      <c r="HLU47"/>
      <c r="HLV47"/>
      <c r="HLW47" s="23"/>
      <c r="HLX47"/>
      <c r="HLY47"/>
      <c r="HLZ47"/>
      <c r="HMA47"/>
      <c r="HMB47"/>
      <c r="HMC47" s="23"/>
      <c r="HMD47"/>
      <c r="HME47"/>
      <c r="HMF47"/>
      <c r="HMG47"/>
      <c r="HMH47"/>
      <c r="HMI47" s="23"/>
      <c r="HMJ47"/>
      <c r="HMK47"/>
      <c r="HML47"/>
      <c r="HMM47"/>
      <c r="HMN47"/>
      <c r="HMO47" s="23"/>
      <c r="HMP47"/>
      <c r="HMQ47"/>
      <c r="HMR47"/>
      <c r="HMS47"/>
      <c r="HMT47"/>
      <c r="HMU47" s="23"/>
      <c r="HMV47"/>
      <c r="HMW47"/>
      <c r="HMX47"/>
      <c r="HMY47"/>
      <c r="HMZ47"/>
      <c r="HNA47" s="23"/>
      <c r="HNB47"/>
      <c r="HNC47"/>
      <c r="HND47"/>
      <c r="HNE47"/>
      <c r="HNF47"/>
      <c r="HNG47" s="23"/>
      <c r="HNH47"/>
      <c r="HNI47"/>
      <c r="HNJ47"/>
      <c r="HNK47"/>
      <c r="HNL47"/>
      <c r="HNM47" s="23"/>
      <c r="HNN47"/>
      <c r="HNO47"/>
      <c r="HNP47"/>
      <c r="HNQ47"/>
      <c r="HNR47"/>
      <c r="HNS47" s="23"/>
      <c r="HNT47"/>
      <c r="HNU47"/>
      <c r="HNV47"/>
      <c r="HNW47"/>
      <c r="HNX47"/>
      <c r="HNY47" s="23"/>
      <c r="HNZ47"/>
      <c r="HOA47"/>
      <c r="HOB47"/>
      <c r="HOC47"/>
      <c r="HOD47"/>
      <c r="HOE47" s="23"/>
      <c r="HOF47"/>
      <c r="HOG47"/>
      <c r="HOH47"/>
      <c r="HOI47"/>
      <c r="HOJ47"/>
      <c r="HOK47" s="23"/>
      <c r="HOL47"/>
      <c r="HOM47"/>
      <c r="HON47"/>
      <c r="HOO47"/>
      <c r="HOP47"/>
      <c r="HOQ47" s="23"/>
      <c r="HOR47"/>
      <c r="HOS47"/>
      <c r="HOT47"/>
      <c r="HOU47"/>
      <c r="HOV47"/>
      <c r="HOW47" s="23"/>
      <c r="HOX47"/>
      <c r="HOY47"/>
      <c r="HOZ47"/>
      <c r="HPA47"/>
      <c r="HPB47"/>
      <c r="HPC47" s="23"/>
      <c r="HPD47"/>
      <c r="HPE47"/>
      <c r="HPF47"/>
      <c r="HPG47"/>
      <c r="HPH47"/>
      <c r="HPI47" s="23"/>
      <c r="HPJ47"/>
      <c r="HPK47"/>
      <c r="HPL47"/>
      <c r="HPM47"/>
      <c r="HPN47"/>
      <c r="HPO47" s="23"/>
      <c r="HPP47"/>
      <c r="HPQ47"/>
      <c r="HPR47"/>
      <c r="HPS47"/>
      <c r="HPT47"/>
      <c r="HPU47" s="23"/>
      <c r="HPV47"/>
      <c r="HPW47"/>
      <c r="HPX47"/>
      <c r="HPY47"/>
      <c r="HPZ47"/>
      <c r="HQA47" s="23"/>
      <c r="HQB47"/>
      <c r="HQC47"/>
      <c r="HQD47"/>
      <c r="HQE47"/>
      <c r="HQF47"/>
      <c r="HQG47" s="23"/>
      <c r="HQH47"/>
      <c r="HQI47"/>
      <c r="HQJ47"/>
      <c r="HQK47"/>
      <c r="HQL47"/>
      <c r="HQM47" s="23"/>
      <c r="HQN47"/>
      <c r="HQO47"/>
      <c r="HQP47"/>
      <c r="HQQ47"/>
      <c r="HQR47"/>
      <c r="HQS47" s="23"/>
      <c r="HQT47"/>
      <c r="HQU47"/>
      <c r="HQV47"/>
      <c r="HQW47"/>
      <c r="HQX47"/>
      <c r="HQY47" s="23"/>
      <c r="HQZ47"/>
      <c r="HRA47"/>
      <c r="HRB47"/>
      <c r="HRC47"/>
      <c r="HRD47"/>
      <c r="HRE47" s="23"/>
      <c r="HRF47"/>
      <c r="HRG47"/>
      <c r="HRH47"/>
      <c r="HRI47"/>
      <c r="HRJ47"/>
      <c r="HRK47" s="23"/>
      <c r="HRL47"/>
      <c r="HRM47"/>
      <c r="HRN47"/>
      <c r="HRO47"/>
      <c r="HRP47"/>
      <c r="HRQ47" s="23"/>
      <c r="HRR47"/>
      <c r="HRS47"/>
      <c r="HRT47"/>
      <c r="HRU47"/>
      <c r="HRV47"/>
      <c r="HRW47" s="23"/>
      <c r="HRX47"/>
      <c r="HRY47"/>
      <c r="HRZ47"/>
      <c r="HSA47"/>
      <c r="HSB47"/>
      <c r="HSC47" s="23"/>
      <c r="HSD47"/>
      <c r="HSE47"/>
      <c r="HSF47"/>
      <c r="HSG47"/>
      <c r="HSH47"/>
      <c r="HSI47" s="23"/>
      <c r="HSJ47"/>
      <c r="HSK47"/>
      <c r="HSL47"/>
      <c r="HSM47"/>
      <c r="HSN47"/>
      <c r="HSO47" s="23"/>
      <c r="HSP47"/>
      <c r="HSQ47"/>
      <c r="HSR47"/>
      <c r="HSS47"/>
      <c r="HST47"/>
      <c r="HSU47" s="23"/>
      <c r="HSV47"/>
      <c r="HSW47"/>
      <c r="HSX47"/>
      <c r="HSY47"/>
      <c r="HSZ47"/>
      <c r="HTA47" s="23"/>
      <c r="HTB47"/>
      <c r="HTC47"/>
      <c r="HTD47"/>
      <c r="HTE47"/>
      <c r="HTF47"/>
      <c r="HTG47" s="23"/>
      <c r="HTH47"/>
      <c r="HTI47"/>
      <c r="HTJ47"/>
      <c r="HTK47"/>
      <c r="HTL47"/>
      <c r="HTM47" s="23"/>
      <c r="HTN47"/>
      <c r="HTO47"/>
      <c r="HTP47"/>
      <c r="HTQ47"/>
      <c r="HTR47"/>
      <c r="HTS47" s="23"/>
      <c r="HTT47"/>
      <c r="HTU47"/>
      <c r="HTV47"/>
      <c r="HTW47"/>
      <c r="HTX47"/>
      <c r="HTY47" s="23"/>
      <c r="HTZ47"/>
      <c r="HUA47"/>
      <c r="HUB47"/>
      <c r="HUC47"/>
      <c r="HUD47"/>
      <c r="HUE47" s="23"/>
      <c r="HUF47"/>
      <c r="HUG47"/>
      <c r="HUH47"/>
      <c r="HUI47"/>
      <c r="HUJ47"/>
      <c r="HUK47" s="23"/>
      <c r="HUL47"/>
      <c r="HUM47"/>
      <c r="HUN47"/>
      <c r="HUO47"/>
      <c r="HUP47"/>
      <c r="HUQ47" s="23"/>
      <c r="HUR47"/>
      <c r="HUS47"/>
      <c r="HUT47"/>
      <c r="HUU47"/>
      <c r="HUV47"/>
      <c r="HUW47" s="23"/>
      <c r="HUX47"/>
      <c r="HUY47"/>
      <c r="HUZ47"/>
      <c r="HVA47"/>
      <c r="HVB47"/>
      <c r="HVC47" s="23"/>
      <c r="HVD47"/>
      <c r="HVE47"/>
      <c r="HVF47"/>
      <c r="HVG47"/>
      <c r="HVH47"/>
      <c r="HVI47" s="23"/>
      <c r="HVJ47"/>
      <c r="HVK47"/>
      <c r="HVL47"/>
      <c r="HVM47"/>
      <c r="HVN47"/>
      <c r="HVO47" s="23"/>
      <c r="HVP47"/>
      <c r="HVQ47"/>
      <c r="HVR47"/>
      <c r="HVS47"/>
      <c r="HVT47"/>
      <c r="HVU47" s="23"/>
      <c r="HVV47"/>
      <c r="HVW47"/>
      <c r="HVX47"/>
      <c r="HVY47"/>
      <c r="HVZ47"/>
      <c r="HWA47" s="23"/>
      <c r="HWB47"/>
      <c r="HWC47"/>
      <c r="HWD47"/>
      <c r="HWE47"/>
      <c r="HWF47"/>
      <c r="HWG47" s="23"/>
      <c r="HWH47"/>
      <c r="HWI47"/>
      <c r="HWJ47"/>
      <c r="HWK47"/>
      <c r="HWL47"/>
      <c r="HWM47" s="23"/>
      <c r="HWN47"/>
      <c r="HWO47"/>
      <c r="HWP47"/>
      <c r="HWQ47"/>
      <c r="HWR47"/>
      <c r="HWS47" s="23"/>
      <c r="HWT47"/>
      <c r="HWU47"/>
      <c r="HWV47"/>
      <c r="HWW47"/>
      <c r="HWX47"/>
      <c r="HWY47" s="23"/>
      <c r="HWZ47"/>
      <c r="HXA47"/>
      <c r="HXB47"/>
      <c r="HXC47"/>
      <c r="HXD47"/>
      <c r="HXE47" s="23"/>
      <c r="HXF47"/>
      <c r="HXG47"/>
      <c r="HXH47"/>
      <c r="HXI47"/>
      <c r="HXJ47"/>
      <c r="HXK47" s="23"/>
      <c r="HXL47"/>
      <c r="HXM47"/>
      <c r="HXN47"/>
      <c r="HXO47"/>
      <c r="HXP47"/>
      <c r="HXQ47" s="23"/>
      <c r="HXR47"/>
      <c r="HXS47"/>
      <c r="HXT47"/>
      <c r="HXU47"/>
      <c r="HXV47"/>
      <c r="HXW47" s="23"/>
      <c r="HXX47"/>
      <c r="HXY47"/>
      <c r="HXZ47"/>
      <c r="HYA47"/>
      <c r="HYB47"/>
      <c r="HYC47" s="23"/>
      <c r="HYD47"/>
      <c r="HYE47"/>
      <c r="HYF47"/>
      <c r="HYG47"/>
      <c r="HYH47"/>
      <c r="HYI47" s="23"/>
      <c r="HYJ47"/>
      <c r="HYK47"/>
      <c r="HYL47"/>
      <c r="HYM47"/>
      <c r="HYN47"/>
      <c r="HYO47" s="23"/>
      <c r="HYP47"/>
      <c r="HYQ47"/>
      <c r="HYR47"/>
      <c r="HYS47"/>
      <c r="HYT47"/>
      <c r="HYU47" s="23"/>
      <c r="HYV47"/>
      <c r="HYW47"/>
      <c r="HYX47"/>
      <c r="HYY47"/>
      <c r="HYZ47"/>
      <c r="HZA47" s="23"/>
      <c r="HZB47"/>
      <c r="HZC47"/>
      <c r="HZD47"/>
      <c r="HZE47"/>
      <c r="HZF47"/>
      <c r="HZG47" s="23"/>
      <c r="HZH47"/>
      <c r="HZI47"/>
      <c r="HZJ47"/>
      <c r="HZK47"/>
      <c r="HZL47"/>
      <c r="HZM47" s="23"/>
      <c r="HZN47"/>
      <c r="HZO47"/>
      <c r="HZP47"/>
      <c r="HZQ47"/>
      <c r="HZR47"/>
      <c r="HZS47" s="23"/>
      <c r="HZT47"/>
      <c r="HZU47"/>
      <c r="HZV47"/>
      <c r="HZW47"/>
      <c r="HZX47"/>
      <c r="HZY47" s="23"/>
      <c r="HZZ47"/>
      <c r="IAA47"/>
      <c r="IAB47"/>
      <c r="IAC47"/>
      <c r="IAD47"/>
      <c r="IAE47" s="23"/>
      <c r="IAF47"/>
      <c r="IAG47"/>
      <c r="IAH47"/>
      <c r="IAI47"/>
      <c r="IAJ47"/>
      <c r="IAK47" s="23"/>
      <c r="IAL47"/>
      <c r="IAM47"/>
      <c r="IAN47"/>
      <c r="IAO47"/>
      <c r="IAP47"/>
      <c r="IAQ47" s="23"/>
      <c r="IAR47"/>
      <c r="IAS47"/>
      <c r="IAT47"/>
      <c r="IAU47"/>
      <c r="IAV47"/>
      <c r="IAW47" s="23"/>
      <c r="IAX47"/>
      <c r="IAY47"/>
      <c r="IAZ47"/>
      <c r="IBA47"/>
      <c r="IBB47"/>
      <c r="IBC47" s="23"/>
      <c r="IBD47"/>
      <c r="IBE47"/>
      <c r="IBF47"/>
      <c r="IBG47"/>
      <c r="IBH47"/>
      <c r="IBI47" s="23"/>
      <c r="IBJ47"/>
      <c r="IBK47"/>
      <c r="IBL47"/>
      <c r="IBM47"/>
      <c r="IBN47"/>
      <c r="IBO47" s="23"/>
      <c r="IBP47"/>
      <c r="IBQ47"/>
      <c r="IBR47"/>
      <c r="IBS47"/>
      <c r="IBT47"/>
      <c r="IBU47" s="23"/>
      <c r="IBV47"/>
      <c r="IBW47"/>
      <c r="IBX47"/>
      <c r="IBY47"/>
      <c r="IBZ47"/>
      <c r="ICA47" s="23"/>
      <c r="ICB47"/>
      <c r="ICC47"/>
      <c r="ICD47"/>
      <c r="ICE47"/>
      <c r="ICF47"/>
      <c r="ICG47" s="23"/>
      <c r="ICH47"/>
      <c r="ICI47"/>
      <c r="ICJ47"/>
      <c r="ICK47"/>
      <c r="ICL47"/>
      <c r="ICM47" s="23"/>
      <c r="ICN47"/>
      <c r="ICO47"/>
      <c r="ICP47"/>
      <c r="ICQ47"/>
      <c r="ICR47"/>
      <c r="ICS47" s="23"/>
      <c r="ICT47"/>
      <c r="ICU47"/>
      <c r="ICV47"/>
      <c r="ICW47"/>
      <c r="ICX47"/>
      <c r="ICY47" s="23"/>
      <c r="ICZ47"/>
      <c r="IDA47"/>
      <c r="IDB47"/>
      <c r="IDC47"/>
      <c r="IDD47"/>
      <c r="IDE47" s="23"/>
      <c r="IDF47"/>
      <c r="IDG47"/>
      <c r="IDH47"/>
      <c r="IDI47"/>
      <c r="IDJ47"/>
      <c r="IDK47" s="23"/>
      <c r="IDL47"/>
      <c r="IDM47"/>
      <c r="IDN47"/>
      <c r="IDO47"/>
      <c r="IDP47"/>
      <c r="IDQ47" s="23"/>
      <c r="IDR47"/>
      <c r="IDS47"/>
      <c r="IDT47"/>
      <c r="IDU47"/>
      <c r="IDV47"/>
      <c r="IDW47" s="23"/>
      <c r="IDX47"/>
      <c r="IDY47"/>
      <c r="IDZ47"/>
      <c r="IEA47"/>
      <c r="IEB47"/>
      <c r="IEC47" s="23"/>
      <c r="IED47"/>
      <c r="IEE47"/>
      <c r="IEF47"/>
      <c r="IEG47"/>
      <c r="IEH47"/>
      <c r="IEI47" s="23"/>
      <c r="IEJ47"/>
      <c r="IEK47"/>
      <c r="IEL47"/>
      <c r="IEM47"/>
      <c r="IEN47"/>
      <c r="IEO47" s="23"/>
      <c r="IEP47"/>
      <c r="IEQ47"/>
      <c r="IER47"/>
      <c r="IES47"/>
      <c r="IET47"/>
      <c r="IEU47" s="23"/>
      <c r="IEV47"/>
      <c r="IEW47"/>
      <c r="IEX47"/>
      <c r="IEY47"/>
      <c r="IEZ47"/>
      <c r="IFA47" s="23"/>
      <c r="IFB47"/>
      <c r="IFC47"/>
      <c r="IFD47"/>
      <c r="IFE47"/>
      <c r="IFF47"/>
      <c r="IFG47" s="23"/>
      <c r="IFH47"/>
      <c r="IFI47"/>
      <c r="IFJ47"/>
      <c r="IFK47"/>
      <c r="IFL47"/>
      <c r="IFM47" s="23"/>
      <c r="IFN47"/>
      <c r="IFO47"/>
      <c r="IFP47"/>
      <c r="IFQ47"/>
      <c r="IFR47"/>
      <c r="IFS47" s="23"/>
      <c r="IFT47"/>
      <c r="IFU47"/>
      <c r="IFV47"/>
      <c r="IFW47"/>
      <c r="IFX47"/>
      <c r="IFY47" s="23"/>
      <c r="IFZ47"/>
      <c r="IGA47"/>
      <c r="IGB47"/>
      <c r="IGC47"/>
      <c r="IGD47"/>
      <c r="IGE47" s="23"/>
      <c r="IGF47"/>
      <c r="IGG47"/>
      <c r="IGH47"/>
      <c r="IGI47"/>
      <c r="IGJ47"/>
      <c r="IGK47" s="23"/>
      <c r="IGL47"/>
      <c r="IGM47"/>
      <c r="IGN47"/>
      <c r="IGO47"/>
      <c r="IGP47"/>
      <c r="IGQ47" s="23"/>
      <c r="IGR47"/>
      <c r="IGS47"/>
      <c r="IGT47"/>
      <c r="IGU47"/>
      <c r="IGV47"/>
      <c r="IGW47" s="23"/>
      <c r="IGX47"/>
      <c r="IGY47"/>
      <c r="IGZ47"/>
      <c r="IHA47"/>
      <c r="IHB47"/>
      <c r="IHC47" s="23"/>
      <c r="IHD47"/>
      <c r="IHE47"/>
      <c r="IHF47"/>
      <c r="IHG47"/>
      <c r="IHH47"/>
      <c r="IHI47" s="23"/>
      <c r="IHJ47"/>
      <c r="IHK47"/>
      <c r="IHL47"/>
      <c r="IHM47"/>
      <c r="IHN47"/>
      <c r="IHO47" s="23"/>
      <c r="IHP47"/>
      <c r="IHQ47"/>
      <c r="IHR47"/>
      <c r="IHS47"/>
      <c r="IHT47"/>
      <c r="IHU47" s="23"/>
      <c r="IHV47"/>
      <c r="IHW47"/>
      <c r="IHX47"/>
      <c r="IHY47"/>
      <c r="IHZ47"/>
      <c r="IIA47" s="23"/>
      <c r="IIB47"/>
      <c r="IIC47"/>
      <c r="IID47"/>
      <c r="IIE47"/>
      <c r="IIF47"/>
      <c r="IIG47" s="23"/>
      <c r="IIH47"/>
      <c r="III47"/>
      <c r="IIJ47"/>
      <c r="IIK47"/>
      <c r="IIL47"/>
      <c r="IIM47" s="23"/>
      <c r="IIN47"/>
      <c r="IIO47"/>
      <c r="IIP47"/>
      <c r="IIQ47"/>
      <c r="IIR47"/>
      <c r="IIS47" s="23"/>
      <c r="IIT47"/>
      <c r="IIU47"/>
      <c r="IIV47"/>
      <c r="IIW47"/>
      <c r="IIX47"/>
      <c r="IIY47" s="23"/>
      <c r="IIZ47"/>
      <c r="IJA47"/>
      <c r="IJB47"/>
      <c r="IJC47"/>
      <c r="IJD47"/>
      <c r="IJE47" s="23"/>
      <c r="IJF47"/>
      <c r="IJG47"/>
      <c r="IJH47"/>
      <c r="IJI47"/>
      <c r="IJJ47"/>
      <c r="IJK47" s="23"/>
      <c r="IJL47"/>
      <c r="IJM47"/>
      <c r="IJN47"/>
      <c r="IJO47"/>
      <c r="IJP47"/>
      <c r="IJQ47" s="23"/>
      <c r="IJR47"/>
      <c r="IJS47"/>
      <c r="IJT47"/>
      <c r="IJU47"/>
      <c r="IJV47"/>
      <c r="IJW47" s="23"/>
      <c r="IJX47"/>
      <c r="IJY47"/>
      <c r="IJZ47"/>
      <c r="IKA47"/>
      <c r="IKB47"/>
      <c r="IKC47" s="23"/>
      <c r="IKD47"/>
      <c r="IKE47"/>
      <c r="IKF47"/>
      <c r="IKG47"/>
      <c r="IKH47"/>
      <c r="IKI47" s="23"/>
      <c r="IKJ47"/>
      <c r="IKK47"/>
      <c r="IKL47"/>
      <c r="IKM47"/>
      <c r="IKN47"/>
      <c r="IKO47" s="23"/>
      <c r="IKP47"/>
      <c r="IKQ47"/>
      <c r="IKR47"/>
      <c r="IKS47"/>
      <c r="IKT47"/>
      <c r="IKU47" s="23"/>
      <c r="IKV47"/>
      <c r="IKW47"/>
      <c r="IKX47"/>
      <c r="IKY47"/>
      <c r="IKZ47"/>
      <c r="ILA47" s="23"/>
      <c r="ILB47"/>
      <c r="ILC47"/>
      <c r="ILD47"/>
      <c r="ILE47"/>
      <c r="ILF47"/>
      <c r="ILG47" s="23"/>
      <c r="ILH47"/>
      <c r="ILI47"/>
      <c r="ILJ47"/>
      <c r="ILK47"/>
      <c r="ILL47"/>
      <c r="ILM47" s="23"/>
      <c r="ILN47"/>
      <c r="ILO47"/>
      <c r="ILP47"/>
      <c r="ILQ47"/>
      <c r="ILR47"/>
      <c r="ILS47" s="23"/>
      <c r="ILT47"/>
      <c r="ILU47"/>
      <c r="ILV47"/>
      <c r="ILW47"/>
      <c r="ILX47"/>
      <c r="ILY47" s="23"/>
      <c r="ILZ47"/>
      <c r="IMA47"/>
      <c r="IMB47"/>
      <c r="IMC47"/>
      <c r="IMD47"/>
      <c r="IME47" s="23"/>
      <c r="IMF47"/>
      <c r="IMG47"/>
      <c r="IMH47"/>
      <c r="IMI47"/>
      <c r="IMJ47"/>
      <c r="IMK47" s="23"/>
      <c r="IML47"/>
      <c r="IMM47"/>
      <c r="IMN47"/>
      <c r="IMO47"/>
      <c r="IMP47"/>
      <c r="IMQ47" s="23"/>
      <c r="IMR47"/>
      <c r="IMS47"/>
      <c r="IMT47"/>
      <c r="IMU47"/>
      <c r="IMV47"/>
      <c r="IMW47" s="23"/>
      <c r="IMX47"/>
      <c r="IMY47"/>
      <c r="IMZ47"/>
      <c r="INA47"/>
      <c r="INB47"/>
      <c r="INC47" s="23"/>
      <c r="IND47"/>
      <c r="INE47"/>
      <c r="INF47"/>
      <c r="ING47"/>
      <c r="INH47"/>
      <c r="INI47" s="23"/>
      <c r="INJ47"/>
      <c r="INK47"/>
      <c r="INL47"/>
      <c r="INM47"/>
      <c r="INN47"/>
      <c r="INO47" s="23"/>
      <c r="INP47"/>
      <c r="INQ47"/>
      <c r="INR47"/>
      <c r="INS47"/>
      <c r="INT47"/>
      <c r="INU47" s="23"/>
      <c r="INV47"/>
      <c r="INW47"/>
      <c r="INX47"/>
      <c r="INY47"/>
      <c r="INZ47"/>
      <c r="IOA47" s="23"/>
      <c r="IOB47"/>
      <c r="IOC47"/>
      <c r="IOD47"/>
      <c r="IOE47"/>
      <c r="IOF47"/>
      <c r="IOG47" s="23"/>
      <c r="IOH47"/>
      <c r="IOI47"/>
      <c r="IOJ47"/>
      <c r="IOK47"/>
      <c r="IOL47"/>
      <c r="IOM47" s="23"/>
      <c r="ION47"/>
      <c r="IOO47"/>
      <c r="IOP47"/>
      <c r="IOQ47"/>
      <c r="IOR47"/>
      <c r="IOS47" s="23"/>
      <c r="IOT47"/>
      <c r="IOU47"/>
      <c r="IOV47"/>
      <c r="IOW47"/>
      <c r="IOX47"/>
      <c r="IOY47" s="23"/>
      <c r="IOZ47"/>
      <c r="IPA47"/>
      <c r="IPB47"/>
      <c r="IPC47"/>
      <c r="IPD47"/>
      <c r="IPE47" s="23"/>
      <c r="IPF47"/>
      <c r="IPG47"/>
      <c r="IPH47"/>
      <c r="IPI47"/>
      <c r="IPJ47"/>
      <c r="IPK47" s="23"/>
      <c r="IPL47"/>
      <c r="IPM47"/>
      <c r="IPN47"/>
      <c r="IPO47"/>
      <c r="IPP47"/>
      <c r="IPQ47" s="23"/>
      <c r="IPR47"/>
      <c r="IPS47"/>
      <c r="IPT47"/>
      <c r="IPU47"/>
      <c r="IPV47"/>
      <c r="IPW47" s="23"/>
      <c r="IPX47"/>
      <c r="IPY47"/>
      <c r="IPZ47"/>
      <c r="IQA47"/>
      <c r="IQB47"/>
      <c r="IQC47" s="23"/>
      <c r="IQD47"/>
      <c r="IQE47"/>
      <c r="IQF47"/>
      <c r="IQG47"/>
      <c r="IQH47"/>
      <c r="IQI47" s="23"/>
      <c r="IQJ47"/>
      <c r="IQK47"/>
      <c r="IQL47"/>
      <c r="IQM47"/>
      <c r="IQN47"/>
      <c r="IQO47" s="23"/>
      <c r="IQP47"/>
      <c r="IQQ47"/>
      <c r="IQR47"/>
      <c r="IQS47"/>
      <c r="IQT47"/>
      <c r="IQU47" s="23"/>
      <c r="IQV47"/>
      <c r="IQW47"/>
      <c r="IQX47"/>
      <c r="IQY47"/>
      <c r="IQZ47"/>
      <c r="IRA47" s="23"/>
      <c r="IRB47"/>
      <c r="IRC47"/>
      <c r="IRD47"/>
      <c r="IRE47"/>
      <c r="IRF47"/>
      <c r="IRG47" s="23"/>
      <c r="IRH47"/>
      <c r="IRI47"/>
      <c r="IRJ47"/>
      <c r="IRK47"/>
      <c r="IRL47"/>
      <c r="IRM47" s="23"/>
      <c r="IRN47"/>
      <c r="IRO47"/>
      <c r="IRP47"/>
      <c r="IRQ47"/>
      <c r="IRR47"/>
      <c r="IRS47" s="23"/>
      <c r="IRT47"/>
      <c r="IRU47"/>
      <c r="IRV47"/>
      <c r="IRW47"/>
      <c r="IRX47"/>
      <c r="IRY47" s="23"/>
      <c r="IRZ47"/>
      <c r="ISA47"/>
      <c r="ISB47"/>
      <c r="ISC47"/>
      <c r="ISD47"/>
      <c r="ISE47" s="23"/>
      <c r="ISF47"/>
      <c r="ISG47"/>
      <c r="ISH47"/>
      <c r="ISI47"/>
      <c r="ISJ47"/>
      <c r="ISK47" s="23"/>
      <c r="ISL47"/>
      <c r="ISM47"/>
      <c r="ISN47"/>
      <c r="ISO47"/>
      <c r="ISP47"/>
      <c r="ISQ47" s="23"/>
      <c r="ISR47"/>
      <c r="ISS47"/>
      <c r="IST47"/>
      <c r="ISU47"/>
      <c r="ISV47"/>
      <c r="ISW47" s="23"/>
      <c r="ISX47"/>
      <c r="ISY47"/>
      <c r="ISZ47"/>
      <c r="ITA47"/>
      <c r="ITB47"/>
      <c r="ITC47" s="23"/>
      <c r="ITD47"/>
      <c r="ITE47"/>
      <c r="ITF47"/>
      <c r="ITG47"/>
      <c r="ITH47"/>
      <c r="ITI47" s="23"/>
      <c r="ITJ47"/>
      <c r="ITK47"/>
      <c r="ITL47"/>
      <c r="ITM47"/>
      <c r="ITN47"/>
      <c r="ITO47" s="23"/>
      <c r="ITP47"/>
      <c r="ITQ47"/>
      <c r="ITR47"/>
      <c r="ITS47"/>
      <c r="ITT47"/>
      <c r="ITU47" s="23"/>
      <c r="ITV47"/>
      <c r="ITW47"/>
      <c r="ITX47"/>
      <c r="ITY47"/>
      <c r="ITZ47"/>
      <c r="IUA47" s="23"/>
      <c r="IUB47"/>
      <c r="IUC47"/>
      <c r="IUD47"/>
      <c r="IUE47"/>
      <c r="IUF47"/>
      <c r="IUG47" s="23"/>
      <c r="IUH47"/>
      <c r="IUI47"/>
      <c r="IUJ47"/>
      <c r="IUK47"/>
      <c r="IUL47"/>
      <c r="IUM47" s="23"/>
      <c r="IUN47"/>
      <c r="IUO47"/>
      <c r="IUP47"/>
      <c r="IUQ47"/>
      <c r="IUR47"/>
      <c r="IUS47" s="23"/>
      <c r="IUT47"/>
      <c r="IUU47"/>
      <c r="IUV47"/>
      <c r="IUW47"/>
      <c r="IUX47"/>
      <c r="IUY47" s="23"/>
      <c r="IUZ47"/>
      <c r="IVA47"/>
      <c r="IVB47"/>
      <c r="IVC47"/>
      <c r="IVD47"/>
      <c r="IVE47" s="23"/>
      <c r="IVF47"/>
      <c r="IVG47"/>
      <c r="IVH47"/>
      <c r="IVI47"/>
      <c r="IVJ47"/>
      <c r="IVK47" s="23"/>
      <c r="IVL47"/>
      <c r="IVM47"/>
      <c r="IVN47"/>
      <c r="IVO47"/>
      <c r="IVP47"/>
      <c r="IVQ47" s="23"/>
      <c r="IVR47"/>
      <c r="IVS47"/>
      <c r="IVT47"/>
      <c r="IVU47"/>
      <c r="IVV47"/>
      <c r="IVW47" s="23"/>
      <c r="IVX47"/>
      <c r="IVY47"/>
      <c r="IVZ47"/>
      <c r="IWA47"/>
      <c r="IWB47"/>
      <c r="IWC47" s="23"/>
      <c r="IWD47"/>
      <c r="IWE47"/>
      <c r="IWF47"/>
      <c r="IWG47"/>
      <c r="IWH47"/>
      <c r="IWI47" s="23"/>
      <c r="IWJ47"/>
      <c r="IWK47"/>
      <c r="IWL47"/>
      <c r="IWM47"/>
      <c r="IWN47"/>
      <c r="IWO47" s="23"/>
      <c r="IWP47"/>
      <c r="IWQ47"/>
      <c r="IWR47"/>
      <c r="IWS47"/>
      <c r="IWT47"/>
      <c r="IWU47" s="23"/>
      <c r="IWV47"/>
      <c r="IWW47"/>
      <c r="IWX47"/>
      <c r="IWY47"/>
      <c r="IWZ47"/>
      <c r="IXA47" s="23"/>
      <c r="IXB47"/>
      <c r="IXC47"/>
      <c r="IXD47"/>
      <c r="IXE47"/>
      <c r="IXF47"/>
      <c r="IXG47" s="23"/>
      <c r="IXH47"/>
      <c r="IXI47"/>
      <c r="IXJ47"/>
      <c r="IXK47"/>
      <c r="IXL47"/>
      <c r="IXM47" s="23"/>
      <c r="IXN47"/>
      <c r="IXO47"/>
      <c r="IXP47"/>
      <c r="IXQ47"/>
      <c r="IXR47"/>
      <c r="IXS47" s="23"/>
      <c r="IXT47"/>
      <c r="IXU47"/>
      <c r="IXV47"/>
      <c r="IXW47"/>
      <c r="IXX47"/>
      <c r="IXY47" s="23"/>
      <c r="IXZ47"/>
      <c r="IYA47"/>
      <c r="IYB47"/>
      <c r="IYC47"/>
      <c r="IYD47"/>
      <c r="IYE47" s="23"/>
      <c r="IYF47"/>
      <c r="IYG47"/>
      <c r="IYH47"/>
      <c r="IYI47"/>
      <c r="IYJ47"/>
      <c r="IYK47" s="23"/>
      <c r="IYL47"/>
      <c r="IYM47"/>
      <c r="IYN47"/>
      <c r="IYO47"/>
      <c r="IYP47"/>
      <c r="IYQ47" s="23"/>
      <c r="IYR47"/>
      <c r="IYS47"/>
      <c r="IYT47"/>
      <c r="IYU47"/>
      <c r="IYV47"/>
      <c r="IYW47" s="23"/>
      <c r="IYX47"/>
      <c r="IYY47"/>
      <c r="IYZ47"/>
      <c r="IZA47"/>
      <c r="IZB47"/>
      <c r="IZC47" s="23"/>
      <c r="IZD47"/>
      <c r="IZE47"/>
      <c r="IZF47"/>
      <c r="IZG47"/>
      <c r="IZH47"/>
      <c r="IZI47" s="23"/>
      <c r="IZJ47"/>
      <c r="IZK47"/>
      <c r="IZL47"/>
      <c r="IZM47"/>
      <c r="IZN47"/>
      <c r="IZO47" s="23"/>
      <c r="IZP47"/>
      <c r="IZQ47"/>
      <c r="IZR47"/>
      <c r="IZS47"/>
      <c r="IZT47"/>
      <c r="IZU47" s="23"/>
      <c r="IZV47"/>
      <c r="IZW47"/>
      <c r="IZX47"/>
      <c r="IZY47"/>
      <c r="IZZ47"/>
      <c r="JAA47" s="23"/>
      <c r="JAB47"/>
      <c r="JAC47"/>
      <c r="JAD47"/>
      <c r="JAE47"/>
      <c r="JAF47"/>
      <c r="JAG47" s="23"/>
      <c r="JAH47"/>
      <c r="JAI47"/>
      <c r="JAJ47"/>
      <c r="JAK47"/>
      <c r="JAL47"/>
      <c r="JAM47" s="23"/>
      <c r="JAN47"/>
      <c r="JAO47"/>
      <c r="JAP47"/>
      <c r="JAQ47"/>
      <c r="JAR47"/>
      <c r="JAS47" s="23"/>
      <c r="JAT47"/>
      <c r="JAU47"/>
      <c r="JAV47"/>
      <c r="JAW47"/>
      <c r="JAX47"/>
      <c r="JAY47" s="23"/>
      <c r="JAZ47"/>
      <c r="JBA47"/>
      <c r="JBB47"/>
      <c r="JBC47"/>
      <c r="JBD47"/>
      <c r="JBE47" s="23"/>
      <c r="JBF47"/>
      <c r="JBG47"/>
      <c r="JBH47"/>
      <c r="JBI47"/>
      <c r="JBJ47"/>
      <c r="JBK47" s="23"/>
      <c r="JBL47"/>
      <c r="JBM47"/>
      <c r="JBN47"/>
      <c r="JBO47"/>
      <c r="JBP47"/>
      <c r="JBQ47" s="23"/>
      <c r="JBR47"/>
      <c r="JBS47"/>
      <c r="JBT47"/>
      <c r="JBU47"/>
      <c r="JBV47"/>
      <c r="JBW47" s="23"/>
      <c r="JBX47"/>
      <c r="JBY47"/>
      <c r="JBZ47"/>
      <c r="JCA47"/>
      <c r="JCB47"/>
      <c r="JCC47" s="23"/>
      <c r="JCD47"/>
      <c r="JCE47"/>
      <c r="JCF47"/>
      <c r="JCG47"/>
      <c r="JCH47"/>
      <c r="JCI47" s="23"/>
      <c r="JCJ47"/>
      <c r="JCK47"/>
      <c r="JCL47"/>
      <c r="JCM47"/>
      <c r="JCN47"/>
      <c r="JCO47" s="23"/>
      <c r="JCP47"/>
      <c r="JCQ47"/>
      <c r="JCR47"/>
      <c r="JCS47"/>
      <c r="JCT47"/>
      <c r="JCU47" s="23"/>
      <c r="JCV47"/>
      <c r="JCW47"/>
      <c r="JCX47"/>
      <c r="JCY47"/>
      <c r="JCZ47"/>
      <c r="JDA47" s="23"/>
      <c r="JDB47"/>
      <c r="JDC47"/>
      <c r="JDD47"/>
      <c r="JDE47"/>
      <c r="JDF47"/>
      <c r="JDG47" s="23"/>
      <c r="JDH47"/>
      <c r="JDI47"/>
      <c r="JDJ47"/>
      <c r="JDK47"/>
      <c r="JDL47"/>
      <c r="JDM47" s="23"/>
      <c r="JDN47"/>
      <c r="JDO47"/>
      <c r="JDP47"/>
      <c r="JDQ47"/>
      <c r="JDR47"/>
      <c r="JDS47" s="23"/>
      <c r="JDT47"/>
      <c r="JDU47"/>
      <c r="JDV47"/>
      <c r="JDW47"/>
      <c r="JDX47"/>
      <c r="JDY47" s="23"/>
      <c r="JDZ47"/>
      <c r="JEA47"/>
      <c r="JEB47"/>
      <c r="JEC47"/>
      <c r="JED47"/>
      <c r="JEE47" s="23"/>
      <c r="JEF47"/>
      <c r="JEG47"/>
      <c r="JEH47"/>
      <c r="JEI47"/>
      <c r="JEJ47"/>
      <c r="JEK47" s="23"/>
      <c r="JEL47"/>
      <c r="JEM47"/>
      <c r="JEN47"/>
      <c r="JEO47"/>
      <c r="JEP47"/>
      <c r="JEQ47" s="23"/>
      <c r="JER47"/>
      <c r="JES47"/>
      <c r="JET47"/>
      <c r="JEU47"/>
      <c r="JEV47"/>
      <c r="JEW47" s="23"/>
      <c r="JEX47"/>
      <c r="JEY47"/>
      <c r="JEZ47"/>
      <c r="JFA47"/>
      <c r="JFB47"/>
      <c r="JFC47" s="23"/>
      <c r="JFD47"/>
      <c r="JFE47"/>
      <c r="JFF47"/>
      <c r="JFG47"/>
      <c r="JFH47"/>
      <c r="JFI47" s="23"/>
      <c r="JFJ47"/>
      <c r="JFK47"/>
      <c r="JFL47"/>
      <c r="JFM47"/>
      <c r="JFN47"/>
      <c r="JFO47" s="23"/>
      <c r="JFP47"/>
      <c r="JFQ47"/>
      <c r="JFR47"/>
      <c r="JFS47"/>
      <c r="JFT47"/>
      <c r="JFU47" s="23"/>
      <c r="JFV47"/>
      <c r="JFW47"/>
      <c r="JFX47"/>
      <c r="JFY47"/>
      <c r="JFZ47"/>
      <c r="JGA47" s="23"/>
      <c r="JGB47"/>
      <c r="JGC47"/>
      <c r="JGD47"/>
      <c r="JGE47"/>
      <c r="JGF47"/>
      <c r="JGG47" s="23"/>
      <c r="JGH47"/>
      <c r="JGI47"/>
      <c r="JGJ47"/>
      <c r="JGK47"/>
      <c r="JGL47"/>
      <c r="JGM47" s="23"/>
      <c r="JGN47"/>
      <c r="JGO47"/>
      <c r="JGP47"/>
      <c r="JGQ47"/>
      <c r="JGR47"/>
      <c r="JGS47" s="23"/>
      <c r="JGT47"/>
      <c r="JGU47"/>
      <c r="JGV47"/>
      <c r="JGW47"/>
      <c r="JGX47"/>
      <c r="JGY47" s="23"/>
      <c r="JGZ47"/>
      <c r="JHA47"/>
      <c r="JHB47"/>
      <c r="JHC47"/>
      <c r="JHD47"/>
      <c r="JHE47" s="23"/>
      <c r="JHF47"/>
      <c r="JHG47"/>
      <c r="JHH47"/>
      <c r="JHI47"/>
      <c r="JHJ47"/>
      <c r="JHK47" s="23"/>
      <c r="JHL47"/>
      <c r="JHM47"/>
      <c r="JHN47"/>
      <c r="JHO47"/>
      <c r="JHP47"/>
      <c r="JHQ47" s="23"/>
      <c r="JHR47"/>
      <c r="JHS47"/>
      <c r="JHT47"/>
      <c r="JHU47"/>
      <c r="JHV47"/>
      <c r="JHW47" s="23"/>
      <c r="JHX47"/>
      <c r="JHY47"/>
      <c r="JHZ47"/>
      <c r="JIA47"/>
      <c r="JIB47"/>
      <c r="JIC47" s="23"/>
      <c r="JID47"/>
      <c r="JIE47"/>
      <c r="JIF47"/>
      <c r="JIG47"/>
      <c r="JIH47"/>
      <c r="JII47" s="23"/>
      <c r="JIJ47"/>
      <c r="JIK47"/>
      <c r="JIL47"/>
      <c r="JIM47"/>
      <c r="JIN47"/>
      <c r="JIO47" s="23"/>
      <c r="JIP47"/>
      <c r="JIQ47"/>
      <c r="JIR47"/>
      <c r="JIS47"/>
      <c r="JIT47"/>
      <c r="JIU47" s="23"/>
      <c r="JIV47"/>
      <c r="JIW47"/>
      <c r="JIX47"/>
      <c r="JIY47"/>
      <c r="JIZ47"/>
      <c r="JJA47" s="23"/>
      <c r="JJB47"/>
      <c r="JJC47"/>
      <c r="JJD47"/>
      <c r="JJE47"/>
      <c r="JJF47"/>
      <c r="JJG47" s="23"/>
      <c r="JJH47"/>
      <c r="JJI47"/>
      <c r="JJJ47"/>
      <c r="JJK47"/>
      <c r="JJL47"/>
      <c r="JJM47" s="23"/>
      <c r="JJN47"/>
      <c r="JJO47"/>
      <c r="JJP47"/>
      <c r="JJQ47"/>
      <c r="JJR47"/>
      <c r="JJS47" s="23"/>
      <c r="JJT47"/>
      <c r="JJU47"/>
      <c r="JJV47"/>
      <c r="JJW47"/>
      <c r="JJX47"/>
      <c r="JJY47" s="23"/>
      <c r="JJZ47"/>
      <c r="JKA47"/>
      <c r="JKB47"/>
      <c r="JKC47"/>
      <c r="JKD47"/>
      <c r="JKE47" s="23"/>
      <c r="JKF47"/>
      <c r="JKG47"/>
      <c r="JKH47"/>
      <c r="JKI47"/>
      <c r="JKJ47"/>
      <c r="JKK47" s="23"/>
      <c r="JKL47"/>
      <c r="JKM47"/>
      <c r="JKN47"/>
      <c r="JKO47"/>
      <c r="JKP47"/>
      <c r="JKQ47" s="23"/>
      <c r="JKR47"/>
      <c r="JKS47"/>
      <c r="JKT47"/>
      <c r="JKU47"/>
      <c r="JKV47"/>
      <c r="JKW47" s="23"/>
      <c r="JKX47"/>
      <c r="JKY47"/>
      <c r="JKZ47"/>
      <c r="JLA47"/>
      <c r="JLB47"/>
      <c r="JLC47" s="23"/>
      <c r="JLD47"/>
      <c r="JLE47"/>
      <c r="JLF47"/>
      <c r="JLG47"/>
      <c r="JLH47"/>
      <c r="JLI47" s="23"/>
      <c r="JLJ47"/>
      <c r="JLK47"/>
      <c r="JLL47"/>
      <c r="JLM47"/>
      <c r="JLN47"/>
      <c r="JLO47" s="23"/>
      <c r="JLP47"/>
      <c r="JLQ47"/>
      <c r="JLR47"/>
      <c r="JLS47"/>
      <c r="JLT47"/>
      <c r="JLU47" s="23"/>
      <c r="JLV47"/>
      <c r="JLW47"/>
      <c r="JLX47"/>
      <c r="JLY47"/>
      <c r="JLZ47"/>
      <c r="JMA47" s="23"/>
      <c r="JMB47"/>
      <c r="JMC47"/>
      <c r="JMD47"/>
      <c r="JME47"/>
      <c r="JMF47"/>
      <c r="JMG47" s="23"/>
      <c r="JMH47"/>
      <c r="JMI47"/>
      <c r="JMJ47"/>
      <c r="JMK47"/>
      <c r="JML47"/>
      <c r="JMM47" s="23"/>
      <c r="JMN47"/>
      <c r="JMO47"/>
      <c r="JMP47"/>
      <c r="JMQ47"/>
      <c r="JMR47"/>
      <c r="JMS47" s="23"/>
      <c r="JMT47"/>
      <c r="JMU47"/>
      <c r="JMV47"/>
      <c r="JMW47"/>
      <c r="JMX47"/>
      <c r="JMY47" s="23"/>
      <c r="JMZ47"/>
      <c r="JNA47"/>
      <c r="JNB47"/>
      <c r="JNC47"/>
      <c r="JND47"/>
      <c r="JNE47" s="23"/>
      <c r="JNF47"/>
      <c r="JNG47"/>
      <c r="JNH47"/>
      <c r="JNI47"/>
      <c r="JNJ47"/>
      <c r="JNK47" s="23"/>
      <c r="JNL47"/>
      <c r="JNM47"/>
      <c r="JNN47"/>
      <c r="JNO47"/>
      <c r="JNP47"/>
      <c r="JNQ47" s="23"/>
      <c r="JNR47"/>
      <c r="JNS47"/>
      <c r="JNT47"/>
      <c r="JNU47"/>
      <c r="JNV47"/>
      <c r="JNW47" s="23"/>
      <c r="JNX47"/>
      <c r="JNY47"/>
      <c r="JNZ47"/>
      <c r="JOA47"/>
      <c r="JOB47"/>
      <c r="JOC47" s="23"/>
      <c r="JOD47"/>
      <c r="JOE47"/>
      <c r="JOF47"/>
      <c r="JOG47"/>
      <c r="JOH47"/>
      <c r="JOI47" s="23"/>
      <c r="JOJ47"/>
      <c r="JOK47"/>
      <c r="JOL47"/>
      <c r="JOM47"/>
      <c r="JON47"/>
      <c r="JOO47" s="23"/>
      <c r="JOP47"/>
      <c r="JOQ47"/>
      <c r="JOR47"/>
      <c r="JOS47"/>
      <c r="JOT47"/>
      <c r="JOU47" s="23"/>
      <c r="JOV47"/>
      <c r="JOW47"/>
      <c r="JOX47"/>
      <c r="JOY47"/>
      <c r="JOZ47"/>
      <c r="JPA47" s="23"/>
      <c r="JPB47"/>
      <c r="JPC47"/>
      <c r="JPD47"/>
      <c r="JPE47"/>
      <c r="JPF47"/>
      <c r="JPG47" s="23"/>
      <c r="JPH47"/>
      <c r="JPI47"/>
      <c r="JPJ47"/>
      <c r="JPK47"/>
      <c r="JPL47"/>
      <c r="JPM47" s="23"/>
      <c r="JPN47"/>
      <c r="JPO47"/>
      <c r="JPP47"/>
      <c r="JPQ47"/>
      <c r="JPR47"/>
      <c r="JPS47" s="23"/>
      <c r="JPT47"/>
      <c r="JPU47"/>
      <c r="JPV47"/>
      <c r="JPW47"/>
      <c r="JPX47"/>
      <c r="JPY47" s="23"/>
      <c r="JPZ47"/>
      <c r="JQA47"/>
      <c r="JQB47"/>
      <c r="JQC47"/>
      <c r="JQD47"/>
      <c r="JQE47" s="23"/>
      <c r="JQF47"/>
      <c r="JQG47"/>
      <c r="JQH47"/>
      <c r="JQI47"/>
      <c r="JQJ47"/>
      <c r="JQK47" s="23"/>
      <c r="JQL47"/>
      <c r="JQM47"/>
      <c r="JQN47"/>
      <c r="JQO47"/>
      <c r="JQP47"/>
      <c r="JQQ47" s="23"/>
      <c r="JQR47"/>
      <c r="JQS47"/>
      <c r="JQT47"/>
      <c r="JQU47"/>
      <c r="JQV47"/>
      <c r="JQW47" s="23"/>
      <c r="JQX47"/>
      <c r="JQY47"/>
      <c r="JQZ47"/>
      <c r="JRA47"/>
      <c r="JRB47"/>
      <c r="JRC47" s="23"/>
      <c r="JRD47"/>
      <c r="JRE47"/>
      <c r="JRF47"/>
      <c r="JRG47"/>
      <c r="JRH47"/>
      <c r="JRI47" s="23"/>
      <c r="JRJ47"/>
      <c r="JRK47"/>
      <c r="JRL47"/>
      <c r="JRM47"/>
      <c r="JRN47"/>
      <c r="JRO47" s="23"/>
      <c r="JRP47"/>
      <c r="JRQ47"/>
      <c r="JRR47"/>
      <c r="JRS47"/>
      <c r="JRT47"/>
      <c r="JRU47" s="23"/>
      <c r="JRV47"/>
      <c r="JRW47"/>
      <c r="JRX47"/>
      <c r="JRY47"/>
      <c r="JRZ47"/>
      <c r="JSA47" s="23"/>
      <c r="JSB47"/>
      <c r="JSC47"/>
      <c r="JSD47"/>
      <c r="JSE47"/>
      <c r="JSF47"/>
      <c r="JSG47" s="23"/>
      <c r="JSH47"/>
      <c r="JSI47"/>
      <c r="JSJ47"/>
      <c r="JSK47"/>
      <c r="JSL47"/>
      <c r="JSM47" s="23"/>
      <c r="JSN47"/>
      <c r="JSO47"/>
      <c r="JSP47"/>
      <c r="JSQ47"/>
      <c r="JSR47"/>
      <c r="JSS47" s="23"/>
      <c r="JST47"/>
      <c r="JSU47"/>
      <c r="JSV47"/>
      <c r="JSW47"/>
      <c r="JSX47"/>
      <c r="JSY47" s="23"/>
      <c r="JSZ47"/>
      <c r="JTA47"/>
      <c r="JTB47"/>
      <c r="JTC47"/>
      <c r="JTD47"/>
      <c r="JTE47" s="23"/>
      <c r="JTF47"/>
      <c r="JTG47"/>
      <c r="JTH47"/>
      <c r="JTI47"/>
      <c r="JTJ47"/>
      <c r="JTK47" s="23"/>
      <c r="JTL47"/>
      <c r="JTM47"/>
      <c r="JTN47"/>
      <c r="JTO47"/>
      <c r="JTP47"/>
      <c r="JTQ47" s="23"/>
      <c r="JTR47"/>
      <c r="JTS47"/>
      <c r="JTT47"/>
      <c r="JTU47"/>
      <c r="JTV47"/>
      <c r="JTW47" s="23"/>
      <c r="JTX47"/>
      <c r="JTY47"/>
      <c r="JTZ47"/>
      <c r="JUA47"/>
      <c r="JUB47"/>
      <c r="JUC47" s="23"/>
      <c r="JUD47"/>
      <c r="JUE47"/>
      <c r="JUF47"/>
      <c r="JUG47"/>
      <c r="JUH47"/>
      <c r="JUI47" s="23"/>
      <c r="JUJ47"/>
      <c r="JUK47"/>
      <c r="JUL47"/>
      <c r="JUM47"/>
      <c r="JUN47"/>
      <c r="JUO47" s="23"/>
      <c r="JUP47"/>
      <c r="JUQ47"/>
      <c r="JUR47"/>
      <c r="JUS47"/>
      <c r="JUT47"/>
      <c r="JUU47" s="23"/>
      <c r="JUV47"/>
      <c r="JUW47"/>
      <c r="JUX47"/>
      <c r="JUY47"/>
      <c r="JUZ47"/>
      <c r="JVA47" s="23"/>
      <c r="JVB47"/>
      <c r="JVC47"/>
      <c r="JVD47"/>
      <c r="JVE47"/>
      <c r="JVF47"/>
      <c r="JVG47" s="23"/>
      <c r="JVH47"/>
      <c r="JVI47"/>
      <c r="JVJ47"/>
      <c r="JVK47"/>
      <c r="JVL47"/>
      <c r="JVM47" s="23"/>
      <c r="JVN47"/>
      <c r="JVO47"/>
      <c r="JVP47"/>
      <c r="JVQ47"/>
      <c r="JVR47"/>
      <c r="JVS47" s="23"/>
      <c r="JVT47"/>
      <c r="JVU47"/>
      <c r="JVV47"/>
      <c r="JVW47"/>
      <c r="JVX47"/>
      <c r="JVY47" s="23"/>
      <c r="JVZ47"/>
      <c r="JWA47"/>
      <c r="JWB47"/>
      <c r="JWC47"/>
      <c r="JWD47"/>
      <c r="JWE47" s="23"/>
      <c r="JWF47"/>
      <c r="JWG47"/>
      <c r="JWH47"/>
      <c r="JWI47"/>
      <c r="JWJ47"/>
      <c r="JWK47" s="23"/>
      <c r="JWL47"/>
      <c r="JWM47"/>
      <c r="JWN47"/>
      <c r="JWO47"/>
      <c r="JWP47"/>
      <c r="JWQ47" s="23"/>
      <c r="JWR47"/>
      <c r="JWS47"/>
      <c r="JWT47"/>
      <c r="JWU47"/>
      <c r="JWV47"/>
      <c r="JWW47" s="23"/>
      <c r="JWX47"/>
      <c r="JWY47"/>
      <c r="JWZ47"/>
      <c r="JXA47"/>
      <c r="JXB47"/>
      <c r="JXC47" s="23"/>
      <c r="JXD47"/>
      <c r="JXE47"/>
      <c r="JXF47"/>
      <c r="JXG47"/>
      <c r="JXH47"/>
      <c r="JXI47" s="23"/>
      <c r="JXJ47"/>
      <c r="JXK47"/>
      <c r="JXL47"/>
      <c r="JXM47"/>
      <c r="JXN47"/>
      <c r="JXO47" s="23"/>
      <c r="JXP47"/>
      <c r="JXQ47"/>
      <c r="JXR47"/>
      <c r="JXS47"/>
      <c r="JXT47"/>
      <c r="JXU47" s="23"/>
      <c r="JXV47"/>
      <c r="JXW47"/>
      <c r="JXX47"/>
      <c r="JXY47"/>
      <c r="JXZ47"/>
      <c r="JYA47" s="23"/>
      <c r="JYB47"/>
      <c r="JYC47"/>
      <c r="JYD47"/>
      <c r="JYE47"/>
      <c r="JYF47"/>
      <c r="JYG47" s="23"/>
      <c r="JYH47"/>
      <c r="JYI47"/>
      <c r="JYJ47"/>
      <c r="JYK47"/>
      <c r="JYL47"/>
      <c r="JYM47" s="23"/>
      <c r="JYN47"/>
      <c r="JYO47"/>
      <c r="JYP47"/>
      <c r="JYQ47"/>
      <c r="JYR47"/>
      <c r="JYS47" s="23"/>
      <c r="JYT47"/>
      <c r="JYU47"/>
      <c r="JYV47"/>
      <c r="JYW47"/>
      <c r="JYX47"/>
      <c r="JYY47" s="23"/>
      <c r="JYZ47"/>
      <c r="JZA47"/>
      <c r="JZB47"/>
      <c r="JZC47"/>
      <c r="JZD47"/>
      <c r="JZE47" s="23"/>
      <c r="JZF47"/>
      <c r="JZG47"/>
      <c r="JZH47"/>
      <c r="JZI47"/>
      <c r="JZJ47"/>
      <c r="JZK47" s="23"/>
      <c r="JZL47"/>
      <c r="JZM47"/>
      <c r="JZN47"/>
      <c r="JZO47"/>
      <c r="JZP47"/>
      <c r="JZQ47" s="23"/>
      <c r="JZR47"/>
      <c r="JZS47"/>
      <c r="JZT47"/>
      <c r="JZU47"/>
      <c r="JZV47"/>
      <c r="JZW47" s="23"/>
      <c r="JZX47"/>
      <c r="JZY47"/>
      <c r="JZZ47"/>
      <c r="KAA47"/>
      <c r="KAB47"/>
      <c r="KAC47" s="23"/>
      <c r="KAD47"/>
      <c r="KAE47"/>
      <c r="KAF47"/>
      <c r="KAG47"/>
      <c r="KAH47"/>
      <c r="KAI47" s="23"/>
      <c r="KAJ47"/>
      <c r="KAK47"/>
      <c r="KAL47"/>
      <c r="KAM47"/>
      <c r="KAN47"/>
      <c r="KAO47" s="23"/>
      <c r="KAP47"/>
      <c r="KAQ47"/>
      <c r="KAR47"/>
      <c r="KAS47"/>
      <c r="KAT47"/>
      <c r="KAU47" s="23"/>
      <c r="KAV47"/>
      <c r="KAW47"/>
      <c r="KAX47"/>
      <c r="KAY47"/>
      <c r="KAZ47"/>
      <c r="KBA47" s="23"/>
      <c r="KBB47"/>
      <c r="KBC47"/>
      <c r="KBD47"/>
      <c r="KBE47"/>
      <c r="KBF47"/>
      <c r="KBG47" s="23"/>
      <c r="KBH47"/>
      <c r="KBI47"/>
      <c r="KBJ47"/>
      <c r="KBK47"/>
      <c r="KBL47"/>
      <c r="KBM47" s="23"/>
      <c r="KBN47"/>
      <c r="KBO47"/>
      <c r="KBP47"/>
      <c r="KBQ47"/>
      <c r="KBR47"/>
      <c r="KBS47" s="23"/>
      <c r="KBT47"/>
      <c r="KBU47"/>
      <c r="KBV47"/>
      <c r="KBW47"/>
      <c r="KBX47"/>
      <c r="KBY47" s="23"/>
      <c r="KBZ47"/>
      <c r="KCA47"/>
      <c r="KCB47"/>
      <c r="KCC47"/>
      <c r="KCD47"/>
      <c r="KCE47" s="23"/>
      <c r="KCF47"/>
      <c r="KCG47"/>
      <c r="KCH47"/>
      <c r="KCI47"/>
      <c r="KCJ47"/>
      <c r="KCK47" s="23"/>
      <c r="KCL47"/>
      <c r="KCM47"/>
      <c r="KCN47"/>
      <c r="KCO47"/>
      <c r="KCP47"/>
      <c r="KCQ47" s="23"/>
      <c r="KCR47"/>
      <c r="KCS47"/>
      <c r="KCT47"/>
      <c r="KCU47"/>
      <c r="KCV47"/>
      <c r="KCW47" s="23"/>
      <c r="KCX47"/>
      <c r="KCY47"/>
      <c r="KCZ47"/>
      <c r="KDA47"/>
      <c r="KDB47"/>
      <c r="KDC47" s="23"/>
      <c r="KDD47"/>
      <c r="KDE47"/>
      <c r="KDF47"/>
      <c r="KDG47"/>
      <c r="KDH47"/>
      <c r="KDI47" s="23"/>
      <c r="KDJ47"/>
      <c r="KDK47"/>
      <c r="KDL47"/>
      <c r="KDM47"/>
      <c r="KDN47"/>
      <c r="KDO47" s="23"/>
      <c r="KDP47"/>
      <c r="KDQ47"/>
      <c r="KDR47"/>
      <c r="KDS47"/>
      <c r="KDT47"/>
      <c r="KDU47" s="23"/>
      <c r="KDV47"/>
      <c r="KDW47"/>
      <c r="KDX47"/>
      <c r="KDY47"/>
      <c r="KDZ47"/>
      <c r="KEA47" s="23"/>
      <c r="KEB47"/>
      <c r="KEC47"/>
      <c r="KED47"/>
      <c r="KEE47"/>
      <c r="KEF47"/>
      <c r="KEG47" s="23"/>
      <c r="KEH47"/>
      <c r="KEI47"/>
      <c r="KEJ47"/>
      <c r="KEK47"/>
      <c r="KEL47"/>
      <c r="KEM47" s="23"/>
      <c r="KEN47"/>
      <c r="KEO47"/>
      <c r="KEP47"/>
      <c r="KEQ47"/>
      <c r="KER47"/>
      <c r="KES47" s="23"/>
      <c r="KET47"/>
      <c r="KEU47"/>
      <c r="KEV47"/>
      <c r="KEW47"/>
      <c r="KEX47"/>
      <c r="KEY47" s="23"/>
      <c r="KEZ47"/>
      <c r="KFA47"/>
      <c r="KFB47"/>
      <c r="KFC47"/>
      <c r="KFD47"/>
      <c r="KFE47" s="23"/>
      <c r="KFF47"/>
      <c r="KFG47"/>
      <c r="KFH47"/>
      <c r="KFI47"/>
      <c r="KFJ47"/>
      <c r="KFK47" s="23"/>
      <c r="KFL47"/>
      <c r="KFM47"/>
      <c r="KFN47"/>
      <c r="KFO47"/>
      <c r="KFP47"/>
      <c r="KFQ47" s="23"/>
      <c r="KFR47"/>
      <c r="KFS47"/>
      <c r="KFT47"/>
      <c r="KFU47"/>
      <c r="KFV47"/>
      <c r="KFW47" s="23"/>
      <c r="KFX47"/>
      <c r="KFY47"/>
      <c r="KFZ47"/>
      <c r="KGA47"/>
      <c r="KGB47"/>
      <c r="KGC47" s="23"/>
      <c r="KGD47"/>
      <c r="KGE47"/>
      <c r="KGF47"/>
      <c r="KGG47"/>
      <c r="KGH47"/>
      <c r="KGI47" s="23"/>
      <c r="KGJ47"/>
      <c r="KGK47"/>
      <c r="KGL47"/>
      <c r="KGM47"/>
      <c r="KGN47"/>
      <c r="KGO47" s="23"/>
      <c r="KGP47"/>
      <c r="KGQ47"/>
      <c r="KGR47"/>
      <c r="KGS47"/>
      <c r="KGT47"/>
      <c r="KGU47" s="23"/>
      <c r="KGV47"/>
      <c r="KGW47"/>
      <c r="KGX47"/>
      <c r="KGY47"/>
      <c r="KGZ47"/>
      <c r="KHA47" s="23"/>
      <c r="KHB47"/>
      <c r="KHC47"/>
      <c r="KHD47"/>
      <c r="KHE47"/>
      <c r="KHF47"/>
      <c r="KHG47" s="23"/>
      <c r="KHH47"/>
      <c r="KHI47"/>
      <c r="KHJ47"/>
      <c r="KHK47"/>
      <c r="KHL47"/>
      <c r="KHM47" s="23"/>
      <c r="KHN47"/>
      <c r="KHO47"/>
      <c r="KHP47"/>
      <c r="KHQ47"/>
      <c r="KHR47"/>
      <c r="KHS47" s="23"/>
      <c r="KHT47"/>
      <c r="KHU47"/>
      <c r="KHV47"/>
      <c r="KHW47"/>
      <c r="KHX47"/>
      <c r="KHY47" s="23"/>
      <c r="KHZ47"/>
      <c r="KIA47"/>
      <c r="KIB47"/>
      <c r="KIC47"/>
      <c r="KID47"/>
      <c r="KIE47" s="23"/>
      <c r="KIF47"/>
      <c r="KIG47"/>
      <c r="KIH47"/>
      <c r="KII47"/>
      <c r="KIJ47"/>
      <c r="KIK47" s="23"/>
      <c r="KIL47"/>
      <c r="KIM47"/>
      <c r="KIN47"/>
      <c r="KIO47"/>
      <c r="KIP47"/>
      <c r="KIQ47" s="23"/>
      <c r="KIR47"/>
      <c r="KIS47"/>
      <c r="KIT47"/>
      <c r="KIU47"/>
      <c r="KIV47"/>
      <c r="KIW47" s="23"/>
      <c r="KIX47"/>
      <c r="KIY47"/>
      <c r="KIZ47"/>
      <c r="KJA47"/>
      <c r="KJB47"/>
      <c r="KJC47" s="23"/>
      <c r="KJD47"/>
      <c r="KJE47"/>
      <c r="KJF47"/>
      <c r="KJG47"/>
      <c r="KJH47"/>
      <c r="KJI47" s="23"/>
      <c r="KJJ47"/>
      <c r="KJK47"/>
      <c r="KJL47"/>
      <c r="KJM47"/>
      <c r="KJN47"/>
      <c r="KJO47" s="23"/>
      <c r="KJP47"/>
      <c r="KJQ47"/>
      <c r="KJR47"/>
      <c r="KJS47"/>
      <c r="KJT47"/>
      <c r="KJU47" s="23"/>
      <c r="KJV47"/>
      <c r="KJW47"/>
      <c r="KJX47"/>
      <c r="KJY47"/>
      <c r="KJZ47"/>
      <c r="KKA47" s="23"/>
      <c r="KKB47"/>
      <c r="KKC47"/>
      <c r="KKD47"/>
      <c r="KKE47"/>
      <c r="KKF47"/>
      <c r="KKG47" s="23"/>
      <c r="KKH47"/>
      <c r="KKI47"/>
      <c r="KKJ47"/>
      <c r="KKK47"/>
      <c r="KKL47"/>
      <c r="KKM47" s="23"/>
      <c r="KKN47"/>
      <c r="KKO47"/>
      <c r="KKP47"/>
      <c r="KKQ47"/>
      <c r="KKR47"/>
      <c r="KKS47" s="23"/>
      <c r="KKT47"/>
      <c r="KKU47"/>
      <c r="KKV47"/>
      <c r="KKW47"/>
      <c r="KKX47"/>
      <c r="KKY47" s="23"/>
      <c r="KKZ47"/>
      <c r="KLA47"/>
      <c r="KLB47"/>
      <c r="KLC47"/>
      <c r="KLD47"/>
      <c r="KLE47" s="23"/>
      <c r="KLF47"/>
      <c r="KLG47"/>
      <c r="KLH47"/>
      <c r="KLI47"/>
      <c r="KLJ47"/>
      <c r="KLK47" s="23"/>
      <c r="KLL47"/>
      <c r="KLM47"/>
      <c r="KLN47"/>
      <c r="KLO47"/>
      <c r="KLP47"/>
      <c r="KLQ47" s="23"/>
      <c r="KLR47"/>
      <c r="KLS47"/>
      <c r="KLT47"/>
      <c r="KLU47"/>
      <c r="KLV47"/>
      <c r="KLW47" s="23"/>
      <c r="KLX47"/>
      <c r="KLY47"/>
      <c r="KLZ47"/>
      <c r="KMA47"/>
      <c r="KMB47"/>
      <c r="KMC47" s="23"/>
      <c r="KMD47"/>
      <c r="KME47"/>
      <c r="KMF47"/>
      <c r="KMG47"/>
      <c r="KMH47"/>
      <c r="KMI47" s="23"/>
      <c r="KMJ47"/>
      <c r="KMK47"/>
      <c r="KML47"/>
      <c r="KMM47"/>
      <c r="KMN47"/>
      <c r="KMO47" s="23"/>
      <c r="KMP47"/>
      <c r="KMQ47"/>
      <c r="KMR47"/>
      <c r="KMS47"/>
      <c r="KMT47"/>
      <c r="KMU47" s="23"/>
      <c r="KMV47"/>
      <c r="KMW47"/>
      <c r="KMX47"/>
      <c r="KMY47"/>
      <c r="KMZ47"/>
      <c r="KNA47" s="23"/>
      <c r="KNB47"/>
      <c r="KNC47"/>
      <c r="KND47"/>
      <c r="KNE47"/>
      <c r="KNF47"/>
      <c r="KNG47" s="23"/>
      <c r="KNH47"/>
      <c r="KNI47"/>
      <c r="KNJ47"/>
      <c r="KNK47"/>
      <c r="KNL47"/>
      <c r="KNM47" s="23"/>
      <c r="KNN47"/>
      <c r="KNO47"/>
      <c r="KNP47"/>
      <c r="KNQ47"/>
      <c r="KNR47"/>
      <c r="KNS47" s="23"/>
      <c r="KNT47"/>
      <c r="KNU47"/>
      <c r="KNV47"/>
      <c r="KNW47"/>
      <c r="KNX47"/>
      <c r="KNY47" s="23"/>
      <c r="KNZ47"/>
      <c r="KOA47"/>
      <c r="KOB47"/>
      <c r="KOC47"/>
      <c r="KOD47"/>
      <c r="KOE47" s="23"/>
      <c r="KOF47"/>
      <c r="KOG47"/>
      <c r="KOH47"/>
      <c r="KOI47"/>
      <c r="KOJ47"/>
      <c r="KOK47" s="23"/>
      <c r="KOL47"/>
      <c r="KOM47"/>
      <c r="KON47"/>
      <c r="KOO47"/>
      <c r="KOP47"/>
      <c r="KOQ47" s="23"/>
      <c r="KOR47"/>
      <c r="KOS47"/>
      <c r="KOT47"/>
      <c r="KOU47"/>
      <c r="KOV47"/>
      <c r="KOW47" s="23"/>
      <c r="KOX47"/>
      <c r="KOY47"/>
      <c r="KOZ47"/>
      <c r="KPA47"/>
      <c r="KPB47"/>
      <c r="KPC47" s="23"/>
      <c r="KPD47"/>
      <c r="KPE47"/>
      <c r="KPF47"/>
      <c r="KPG47"/>
      <c r="KPH47"/>
      <c r="KPI47" s="23"/>
      <c r="KPJ47"/>
      <c r="KPK47"/>
      <c r="KPL47"/>
      <c r="KPM47"/>
      <c r="KPN47"/>
      <c r="KPO47" s="23"/>
      <c r="KPP47"/>
      <c r="KPQ47"/>
      <c r="KPR47"/>
      <c r="KPS47"/>
      <c r="KPT47"/>
      <c r="KPU47" s="23"/>
      <c r="KPV47"/>
      <c r="KPW47"/>
      <c r="KPX47"/>
      <c r="KPY47"/>
      <c r="KPZ47"/>
      <c r="KQA47" s="23"/>
      <c r="KQB47"/>
      <c r="KQC47"/>
      <c r="KQD47"/>
      <c r="KQE47"/>
      <c r="KQF47"/>
      <c r="KQG47" s="23"/>
      <c r="KQH47"/>
      <c r="KQI47"/>
      <c r="KQJ47"/>
      <c r="KQK47"/>
      <c r="KQL47"/>
      <c r="KQM47" s="23"/>
      <c r="KQN47"/>
      <c r="KQO47"/>
      <c r="KQP47"/>
      <c r="KQQ47"/>
      <c r="KQR47"/>
      <c r="KQS47" s="23"/>
      <c r="KQT47"/>
      <c r="KQU47"/>
      <c r="KQV47"/>
      <c r="KQW47"/>
      <c r="KQX47"/>
      <c r="KQY47" s="23"/>
      <c r="KQZ47"/>
      <c r="KRA47"/>
      <c r="KRB47"/>
      <c r="KRC47"/>
      <c r="KRD47"/>
      <c r="KRE47" s="23"/>
      <c r="KRF47"/>
      <c r="KRG47"/>
      <c r="KRH47"/>
      <c r="KRI47"/>
      <c r="KRJ47"/>
      <c r="KRK47" s="23"/>
      <c r="KRL47"/>
      <c r="KRM47"/>
      <c r="KRN47"/>
      <c r="KRO47"/>
      <c r="KRP47"/>
      <c r="KRQ47" s="23"/>
      <c r="KRR47"/>
      <c r="KRS47"/>
      <c r="KRT47"/>
      <c r="KRU47"/>
      <c r="KRV47"/>
      <c r="KRW47" s="23"/>
      <c r="KRX47"/>
      <c r="KRY47"/>
      <c r="KRZ47"/>
      <c r="KSA47"/>
      <c r="KSB47"/>
      <c r="KSC47" s="23"/>
      <c r="KSD47"/>
      <c r="KSE47"/>
      <c r="KSF47"/>
      <c r="KSG47"/>
      <c r="KSH47"/>
      <c r="KSI47" s="23"/>
      <c r="KSJ47"/>
      <c r="KSK47"/>
      <c r="KSL47"/>
      <c r="KSM47"/>
      <c r="KSN47"/>
      <c r="KSO47" s="23"/>
      <c r="KSP47"/>
      <c r="KSQ47"/>
      <c r="KSR47"/>
      <c r="KSS47"/>
      <c r="KST47"/>
      <c r="KSU47" s="23"/>
      <c r="KSV47"/>
      <c r="KSW47"/>
      <c r="KSX47"/>
      <c r="KSY47"/>
      <c r="KSZ47"/>
      <c r="KTA47" s="23"/>
      <c r="KTB47"/>
      <c r="KTC47"/>
      <c r="KTD47"/>
      <c r="KTE47"/>
      <c r="KTF47"/>
      <c r="KTG47" s="23"/>
      <c r="KTH47"/>
      <c r="KTI47"/>
      <c r="KTJ47"/>
      <c r="KTK47"/>
      <c r="KTL47"/>
      <c r="KTM47" s="23"/>
      <c r="KTN47"/>
      <c r="KTO47"/>
      <c r="KTP47"/>
      <c r="KTQ47"/>
      <c r="KTR47"/>
      <c r="KTS47" s="23"/>
      <c r="KTT47"/>
      <c r="KTU47"/>
      <c r="KTV47"/>
      <c r="KTW47"/>
      <c r="KTX47"/>
      <c r="KTY47" s="23"/>
      <c r="KTZ47"/>
      <c r="KUA47"/>
      <c r="KUB47"/>
      <c r="KUC47"/>
      <c r="KUD47"/>
      <c r="KUE47" s="23"/>
      <c r="KUF47"/>
      <c r="KUG47"/>
      <c r="KUH47"/>
      <c r="KUI47"/>
      <c r="KUJ47"/>
      <c r="KUK47" s="23"/>
      <c r="KUL47"/>
      <c r="KUM47"/>
      <c r="KUN47"/>
      <c r="KUO47"/>
      <c r="KUP47"/>
      <c r="KUQ47" s="23"/>
      <c r="KUR47"/>
      <c r="KUS47"/>
      <c r="KUT47"/>
      <c r="KUU47"/>
      <c r="KUV47"/>
      <c r="KUW47" s="23"/>
      <c r="KUX47"/>
      <c r="KUY47"/>
      <c r="KUZ47"/>
      <c r="KVA47"/>
      <c r="KVB47"/>
      <c r="KVC47" s="23"/>
      <c r="KVD47"/>
      <c r="KVE47"/>
      <c r="KVF47"/>
      <c r="KVG47"/>
      <c r="KVH47"/>
      <c r="KVI47" s="23"/>
      <c r="KVJ47"/>
      <c r="KVK47"/>
      <c r="KVL47"/>
      <c r="KVM47"/>
      <c r="KVN47"/>
      <c r="KVO47" s="23"/>
      <c r="KVP47"/>
      <c r="KVQ47"/>
      <c r="KVR47"/>
      <c r="KVS47"/>
      <c r="KVT47"/>
      <c r="KVU47" s="23"/>
      <c r="KVV47"/>
      <c r="KVW47"/>
      <c r="KVX47"/>
      <c r="KVY47"/>
      <c r="KVZ47"/>
      <c r="KWA47" s="23"/>
      <c r="KWB47"/>
      <c r="KWC47"/>
      <c r="KWD47"/>
      <c r="KWE47"/>
      <c r="KWF47"/>
      <c r="KWG47" s="23"/>
      <c r="KWH47"/>
      <c r="KWI47"/>
      <c r="KWJ47"/>
      <c r="KWK47"/>
      <c r="KWL47"/>
      <c r="KWM47" s="23"/>
      <c r="KWN47"/>
      <c r="KWO47"/>
      <c r="KWP47"/>
      <c r="KWQ47"/>
      <c r="KWR47"/>
      <c r="KWS47" s="23"/>
      <c r="KWT47"/>
      <c r="KWU47"/>
      <c r="KWV47"/>
      <c r="KWW47"/>
      <c r="KWX47"/>
      <c r="KWY47" s="23"/>
      <c r="KWZ47"/>
      <c r="KXA47"/>
      <c r="KXB47"/>
      <c r="KXC47"/>
      <c r="KXD47"/>
      <c r="KXE47" s="23"/>
      <c r="KXF47"/>
      <c r="KXG47"/>
      <c r="KXH47"/>
      <c r="KXI47"/>
      <c r="KXJ47"/>
      <c r="KXK47" s="23"/>
      <c r="KXL47"/>
      <c r="KXM47"/>
      <c r="KXN47"/>
      <c r="KXO47"/>
      <c r="KXP47"/>
      <c r="KXQ47" s="23"/>
      <c r="KXR47"/>
      <c r="KXS47"/>
      <c r="KXT47"/>
      <c r="KXU47"/>
      <c r="KXV47"/>
      <c r="KXW47" s="23"/>
      <c r="KXX47"/>
      <c r="KXY47"/>
      <c r="KXZ47"/>
      <c r="KYA47"/>
      <c r="KYB47"/>
      <c r="KYC47" s="23"/>
      <c r="KYD47"/>
      <c r="KYE47"/>
      <c r="KYF47"/>
      <c r="KYG47"/>
      <c r="KYH47"/>
      <c r="KYI47" s="23"/>
      <c r="KYJ47"/>
      <c r="KYK47"/>
      <c r="KYL47"/>
      <c r="KYM47"/>
      <c r="KYN47"/>
      <c r="KYO47" s="23"/>
      <c r="KYP47"/>
      <c r="KYQ47"/>
      <c r="KYR47"/>
      <c r="KYS47"/>
      <c r="KYT47"/>
      <c r="KYU47" s="23"/>
      <c r="KYV47"/>
      <c r="KYW47"/>
      <c r="KYX47"/>
      <c r="KYY47"/>
      <c r="KYZ47"/>
      <c r="KZA47" s="23"/>
      <c r="KZB47"/>
      <c r="KZC47"/>
      <c r="KZD47"/>
      <c r="KZE47"/>
      <c r="KZF47"/>
      <c r="KZG47" s="23"/>
      <c r="KZH47"/>
      <c r="KZI47"/>
      <c r="KZJ47"/>
      <c r="KZK47"/>
      <c r="KZL47"/>
      <c r="KZM47" s="23"/>
      <c r="KZN47"/>
      <c r="KZO47"/>
      <c r="KZP47"/>
      <c r="KZQ47"/>
      <c r="KZR47"/>
      <c r="KZS47" s="23"/>
      <c r="KZT47"/>
      <c r="KZU47"/>
      <c r="KZV47"/>
      <c r="KZW47"/>
      <c r="KZX47"/>
      <c r="KZY47" s="23"/>
      <c r="KZZ47"/>
      <c r="LAA47"/>
      <c r="LAB47"/>
      <c r="LAC47"/>
      <c r="LAD47"/>
      <c r="LAE47" s="23"/>
      <c r="LAF47"/>
      <c r="LAG47"/>
      <c r="LAH47"/>
      <c r="LAI47"/>
      <c r="LAJ47"/>
      <c r="LAK47" s="23"/>
      <c r="LAL47"/>
      <c r="LAM47"/>
      <c r="LAN47"/>
      <c r="LAO47"/>
      <c r="LAP47"/>
      <c r="LAQ47" s="23"/>
      <c r="LAR47"/>
      <c r="LAS47"/>
      <c r="LAT47"/>
      <c r="LAU47"/>
      <c r="LAV47"/>
      <c r="LAW47" s="23"/>
      <c r="LAX47"/>
      <c r="LAY47"/>
      <c r="LAZ47"/>
      <c r="LBA47"/>
      <c r="LBB47"/>
      <c r="LBC47" s="23"/>
      <c r="LBD47"/>
      <c r="LBE47"/>
      <c r="LBF47"/>
      <c r="LBG47"/>
      <c r="LBH47"/>
      <c r="LBI47" s="23"/>
      <c r="LBJ47"/>
      <c r="LBK47"/>
      <c r="LBL47"/>
      <c r="LBM47"/>
      <c r="LBN47"/>
      <c r="LBO47" s="23"/>
      <c r="LBP47"/>
      <c r="LBQ47"/>
      <c r="LBR47"/>
      <c r="LBS47"/>
      <c r="LBT47"/>
      <c r="LBU47" s="23"/>
      <c r="LBV47"/>
      <c r="LBW47"/>
      <c r="LBX47"/>
      <c r="LBY47"/>
      <c r="LBZ47"/>
      <c r="LCA47" s="23"/>
      <c r="LCB47"/>
      <c r="LCC47"/>
      <c r="LCD47"/>
      <c r="LCE47"/>
      <c r="LCF47"/>
      <c r="LCG47" s="23"/>
      <c r="LCH47"/>
      <c r="LCI47"/>
      <c r="LCJ47"/>
      <c r="LCK47"/>
      <c r="LCL47"/>
      <c r="LCM47" s="23"/>
      <c r="LCN47"/>
      <c r="LCO47"/>
      <c r="LCP47"/>
      <c r="LCQ47"/>
      <c r="LCR47"/>
      <c r="LCS47" s="23"/>
      <c r="LCT47"/>
      <c r="LCU47"/>
      <c r="LCV47"/>
      <c r="LCW47"/>
      <c r="LCX47"/>
      <c r="LCY47" s="23"/>
      <c r="LCZ47"/>
      <c r="LDA47"/>
      <c r="LDB47"/>
      <c r="LDC47"/>
      <c r="LDD47"/>
      <c r="LDE47" s="23"/>
      <c r="LDF47"/>
      <c r="LDG47"/>
      <c r="LDH47"/>
      <c r="LDI47"/>
      <c r="LDJ47"/>
      <c r="LDK47" s="23"/>
      <c r="LDL47"/>
      <c r="LDM47"/>
      <c r="LDN47"/>
      <c r="LDO47"/>
      <c r="LDP47"/>
      <c r="LDQ47" s="23"/>
      <c r="LDR47"/>
      <c r="LDS47"/>
      <c r="LDT47"/>
      <c r="LDU47"/>
      <c r="LDV47"/>
      <c r="LDW47" s="23"/>
      <c r="LDX47"/>
      <c r="LDY47"/>
      <c r="LDZ47"/>
      <c r="LEA47"/>
      <c r="LEB47"/>
      <c r="LEC47" s="23"/>
      <c r="LED47"/>
      <c r="LEE47"/>
      <c r="LEF47"/>
      <c r="LEG47"/>
      <c r="LEH47"/>
      <c r="LEI47" s="23"/>
      <c r="LEJ47"/>
      <c r="LEK47"/>
      <c r="LEL47"/>
      <c r="LEM47"/>
      <c r="LEN47"/>
      <c r="LEO47" s="23"/>
      <c r="LEP47"/>
      <c r="LEQ47"/>
      <c r="LER47"/>
      <c r="LES47"/>
      <c r="LET47"/>
      <c r="LEU47" s="23"/>
      <c r="LEV47"/>
      <c r="LEW47"/>
      <c r="LEX47"/>
      <c r="LEY47"/>
      <c r="LEZ47"/>
      <c r="LFA47" s="23"/>
      <c r="LFB47"/>
      <c r="LFC47"/>
      <c r="LFD47"/>
      <c r="LFE47"/>
      <c r="LFF47"/>
      <c r="LFG47" s="23"/>
      <c r="LFH47"/>
      <c r="LFI47"/>
      <c r="LFJ47"/>
      <c r="LFK47"/>
      <c r="LFL47"/>
      <c r="LFM47" s="23"/>
      <c r="LFN47"/>
      <c r="LFO47"/>
      <c r="LFP47"/>
      <c r="LFQ47"/>
      <c r="LFR47"/>
      <c r="LFS47" s="23"/>
      <c r="LFT47"/>
      <c r="LFU47"/>
      <c r="LFV47"/>
      <c r="LFW47"/>
      <c r="LFX47"/>
      <c r="LFY47" s="23"/>
      <c r="LFZ47"/>
      <c r="LGA47"/>
      <c r="LGB47"/>
      <c r="LGC47"/>
      <c r="LGD47"/>
      <c r="LGE47" s="23"/>
      <c r="LGF47"/>
      <c r="LGG47"/>
      <c r="LGH47"/>
      <c r="LGI47"/>
      <c r="LGJ47"/>
      <c r="LGK47" s="23"/>
      <c r="LGL47"/>
      <c r="LGM47"/>
      <c r="LGN47"/>
      <c r="LGO47"/>
      <c r="LGP47"/>
      <c r="LGQ47" s="23"/>
      <c r="LGR47"/>
      <c r="LGS47"/>
      <c r="LGT47"/>
      <c r="LGU47"/>
      <c r="LGV47"/>
      <c r="LGW47" s="23"/>
      <c r="LGX47"/>
      <c r="LGY47"/>
      <c r="LGZ47"/>
      <c r="LHA47"/>
      <c r="LHB47"/>
      <c r="LHC47" s="23"/>
      <c r="LHD47"/>
      <c r="LHE47"/>
      <c r="LHF47"/>
      <c r="LHG47"/>
      <c r="LHH47"/>
      <c r="LHI47" s="23"/>
      <c r="LHJ47"/>
      <c r="LHK47"/>
      <c r="LHL47"/>
      <c r="LHM47"/>
      <c r="LHN47"/>
      <c r="LHO47" s="23"/>
      <c r="LHP47"/>
      <c r="LHQ47"/>
      <c r="LHR47"/>
      <c r="LHS47"/>
      <c r="LHT47"/>
      <c r="LHU47" s="23"/>
      <c r="LHV47"/>
      <c r="LHW47"/>
      <c r="LHX47"/>
      <c r="LHY47"/>
      <c r="LHZ47"/>
      <c r="LIA47" s="23"/>
      <c r="LIB47"/>
      <c r="LIC47"/>
      <c r="LID47"/>
      <c r="LIE47"/>
      <c r="LIF47"/>
      <c r="LIG47" s="23"/>
      <c r="LIH47"/>
      <c r="LII47"/>
      <c r="LIJ47"/>
      <c r="LIK47"/>
      <c r="LIL47"/>
      <c r="LIM47" s="23"/>
      <c r="LIN47"/>
      <c r="LIO47"/>
      <c r="LIP47"/>
      <c r="LIQ47"/>
      <c r="LIR47"/>
      <c r="LIS47" s="23"/>
      <c r="LIT47"/>
      <c r="LIU47"/>
      <c r="LIV47"/>
      <c r="LIW47"/>
      <c r="LIX47"/>
      <c r="LIY47" s="23"/>
      <c r="LIZ47"/>
      <c r="LJA47"/>
      <c r="LJB47"/>
      <c r="LJC47"/>
      <c r="LJD47"/>
      <c r="LJE47" s="23"/>
      <c r="LJF47"/>
      <c r="LJG47"/>
      <c r="LJH47"/>
      <c r="LJI47"/>
      <c r="LJJ47"/>
      <c r="LJK47" s="23"/>
      <c r="LJL47"/>
      <c r="LJM47"/>
      <c r="LJN47"/>
      <c r="LJO47"/>
      <c r="LJP47"/>
      <c r="LJQ47" s="23"/>
      <c r="LJR47"/>
      <c r="LJS47"/>
      <c r="LJT47"/>
      <c r="LJU47"/>
      <c r="LJV47"/>
      <c r="LJW47" s="23"/>
      <c r="LJX47"/>
      <c r="LJY47"/>
      <c r="LJZ47"/>
      <c r="LKA47"/>
      <c r="LKB47"/>
      <c r="LKC47" s="23"/>
      <c r="LKD47"/>
      <c r="LKE47"/>
      <c r="LKF47"/>
      <c r="LKG47"/>
      <c r="LKH47"/>
      <c r="LKI47" s="23"/>
      <c r="LKJ47"/>
      <c r="LKK47"/>
      <c r="LKL47"/>
      <c r="LKM47"/>
      <c r="LKN47"/>
      <c r="LKO47" s="23"/>
      <c r="LKP47"/>
      <c r="LKQ47"/>
      <c r="LKR47"/>
      <c r="LKS47"/>
      <c r="LKT47"/>
      <c r="LKU47" s="23"/>
      <c r="LKV47"/>
      <c r="LKW47"/>
      <c r="LKX47"/>
      <c r="LKY47"/>
      <c r="LKZ47"/>
      <c r="LLA47" s="23"/>
      <c r="LLB47"/>
      <c r="LLC47"/>
      <c r="LLD47"/>
      <c r="LLE47"/>
      <c r="LLF47"/>
      <c r="LLG47" s="23"/>
      <c r="LLH47"/>
      <c r="LLI47"/>
      <c r="LLJ47"/>
      <c r="LLK47"/>
      <c r="LLL47"/>
      <c r="LLM47" s="23"/>
      <c r="LLN47"/>
      <c r="LLO47"/>
      <c r="LLP47"/>
      <c r="LLQ47"/>
      <c r="LLR47"/>
      <c r="LLS47" s="23"/>
      <c r="LLT47"/>
      <c r="LLU47"/>
      <c r="LLV47"/>
      <c r="LLW47"/>
      <c r="LLX47"/>
      <c r="LLY47" s="23"/>
      <c r="LLZ47"/>
      <c r="LMA47"/>
      <c r="LMB47"/>
      <c r="LMC47"/>
      <c r="LMD47"/>
      <c r="LME47" s="23"/>
      <c r="LMF47"/>
      <c r="LMG47"/>
      <c r="LMH47"/>
      <c r="LMI47"/>
      <c r="LMJ47"/>
      <c r="LMK47" s="23"/>
      <c r="LML47"/>
      <c r="LMM47"/>
      <c r="LMN47"/>
      <c r="LMO47"/>
      <c r="LMP47"/>
      <c r="LMQ47" s="23"/>
      <c r="LMR47"/>
      <c r="LMS47"/>
      <c r="LMT47"/>
      <c r="LMU47"/>
      <c r="LMV47"/>
      <c r="LMW47" s="23"/>
      <c r="LMX47"/>
      <c r="LMY47"/>
      <c r="LMZ47"/>
      <c r="LNA47"/>
      <c r="LNB47"/>
      <c r="LNC47" s="23"/>
      <c r="LND47"/>
      <c r="LNE47"/>
      <c r="LNF47"/>
      <c r="LNG47"/>
      <c r="LNH47"/>
      <c r="LNI47" s="23"/>
      <c r="LNJ47"/>
      <c r="LNK47"/>
      <c r="LNL47"/>
      <c r="LNM47"/>
      <c r="LNN47"/>
      <c r="LNO47" s="23"/>
      <c r="LNP47"/>
      <c r="LNQ47"/>
      <c r="LNR47"/>
      <c r="LNS47"/>
      <c r="LNT47"/>
      <c r="LNU47" s="23"/>
      <c r="LNV47"/>
      <c r="LNW47"/>
      <c r="LNX47"/>
      <c r="LNY47"/>
      <c r="LNZ47"/>
      <c r="LOA47" s="23"/>
      <c r="LOB47"/>
      <c r="LOC47"/>
      <c r="LOD47"/>
      <c r="LOE47"/>
      <c r="LOF47"/>
      <c r="LOG47" s="23"/>
      <c r="LOH47"/>
      <c r="LOI47"/>
      <c r="LOJ47"/>
      <c r="LOK47"/>
      <c r="LOL47"/>
      <c r="LOM47" s="23"/>
      <c r="LON47"/>
      <c r="LOO47"/>
      <c r="LOP47"/>
      <c r="LOQ47"/>
      <c r="LOR47"/>
      <c r="LOS47" s="23"/>
      <c r="LOT47"/>
      <c r="LOU47"/>
      <c r="LOV47"/>
      <c r="LOW47"/>
      <c r="LOX47"/>
      <c r="LOY47" s="23"/>
      <c r="LOZ47"/>
      <c r="LPA47"/>
      <c r="LPB47"/>
      <c r="LPC47"/>
      <c r="LPD47"/>
      <c r="LPE47" s="23"/>
      <c r="LPF47"/>
      <c r="LPG47"/>
      <c r="LPH47"/>
      <c r="LPI47"/>
      <c r="LPJ47"/>
      <c r="LPK47" s="23"/>
      <c r="LPL47"/>
      <c r="LPM47"/>
      <c r="LPN47"/>
      <c r="LPO47"/>
      <c r="LPP47"/>
      <c r="LPQ47" s="23"/>
      <c r="LPR47"/>
      <c r="LPS47"/>
      <c r="LPT47"/>
      <c r="LPU47"/>
      <c r="LPV47"/>
      <c r="LPW47" s="23"/>
      <c r="LPX47"/>
      <c r="LPY47"/>
      <c r="LPZ47"/>
      <c r="LQA47"/>
      <c r="LQB47"/>
      <c r="LQC47" s="23"/>
      <c r="LQD47"/>
      <c r="LQE47"/>
      <c r="LQF47"/>
      <c r="LQG47"/>
      <c r="LQH47"/>
      <c r="LQI47" s="23"/>
      <c r="LQJ47"/>
      <c r="LQK47"/>
      <c r="LQL47"/>
      <c r="LQM47"/>
      <c r="LQN47"/>
      <c r="LQO47" s="23"/>
      <c r="LQP47"/>
      <c r="LQQ47"/>
      <c r="LQR47"/>
      <c r="LQS47"/>
      <c r="LQT47"/>
      <c r="LQU47" s="23"/>
      <c r="LQV47"/>
      <c r="LQW47"/>
      <c r="LQX47"/>
      <c r="LQY47"/>
      <c r="LQZ47"/>
      <c r="LRA47" s="23"/>
      <c r="LRB47"/>
      <c r="LRC47"/>
      <c r="LRD47"/>
      <c r="LRE47"/>
      <c r="LRF47"/>
      <c r="LRG47" s="23"/>
      <c r="LRH47"/>
      <c r="LRI47"/>
      <c r="LRJ47"/>
      <c r="LRK47"/>
      <c r="LRL47"/>
      <c r="LRM47" s="23"/>
      <c r="LRN47"/>
      <c r="LRO47"/>
      <c r="LRP47"/>
      <c r="LRQ47"/>
      <c r="LRR47"/>
      <c r="LRS47" s="23"/>
      <c r="LRT47"/>
      <c r="LRU47"/>
      <c r="LRV47"/>
      <c r="LRW47"/>
      <c r="LRX47"/>
      <c r="LRY47" s="23"/>
      <c r="LRZ47"/>
      <c r="LSA47"/>
      <c r="LSB47"/>
      <c r="LSC47"/>
      <c r="LSD47"/>
      <c r="LSE47" s="23"/>
      <c r="LSF47"/>
      <c r="LSG47"/>
      <c r="LSH47"/>
      <c r="LSI47"/>
      <c r="LSJ47"/>
      <c r="LSK47" s="23"/>
      <c r="LSL47"/>
      <c r="LSM47"/>
      <c r="LSN47"/>
      <c r="LSO47"/>
      <c r="LSP47"/>
      <c r="LSQ47" s="23"/>
      <c r="LSR47"/>
      <c r="LSS47"/>
      <c r="LST47"/>
      <c r="LSU47"/>
      <c r="LSV47"/>
      <c r="LSW47" s="23"/>
      <c r="LSX47"/>
      <c r="LSY47"/>
      <c r="LSZ47"/>
      <c r="LTA47"/>
      <c r="LTB47"/>
      <c r="LTC47" s="23"/>
      <c r="LTD47"/>
      <c r="LTE47"/>
      <c r="LTF47"/>
      <c r="LTG47"/>
      <c r="LTH47"/>
      <c r="LTI47" s="23"/>
      <c r="LTJ47"/>
      <c r="LTK47"/>
      <c r="LTL47"/>
      <c r="LTM47"/>
      <c r="LTN47"/>
      <c r="LTO47" s="23"/>
      <c r="LTP47"/>
      <c r="LTQ47"/>
      <c r="LTR47"/>
      <c r="LTS47"/>
      <c r="LTT47"/>
      <c r="LTU47" s="23"/>
      <c r="LTV47"/>
      <c r="LTW47"/>
      <c r="LTX47"/>
      <c r="LTY47"/>
      <c r="LTZ47"/>
      <c r="LUA47" s="23"/>
      <c r="LUB47"/>
      <c r="LUC47"/>
      <c r="LUD47"/>
      <c r="LUE47"/>
      <c r="LUF47"/>
      <c r="LUG47" s="23"/>
      <c r="LUH47"/>
      <c r="LUI47"/>
      <c r="LUJ47"/>
      <c r="LUK47"/>
      <c r="LUL47"/>
      <c r="LUM47" s="23"/>
      <c r="LUN47"/>
      <c r="LUO47"/>
      <c r="LUP47"/>
      <c r="LUQ47"/>
      <c r="LUR47"/>
      <c r="LUS47" s="23"/>
      <c r="LUT47"/>
      <c r="LUU47"/>
      <c r="LUV47"/>
      <c r="LUW47"/>
      <c r="LUX47"/>
      <c r="LUY47" s="23"/>
      <c r="LUZ47"/>
      <c r="LVA47"/>
      <c r="LVB47"/>
      <c r="LVC47"/>
      <c r="LVD47"/>
      <c r="LVE47" s="23"/>
      <c r="LVF47"/>
      <c r="LVG47"/>
      <c r="LVH47"/>
      <c r="LVI47"/>
      <c r="LVJ47"/>
      <c r="LVK47" s="23"/>
      <c r="LVL47"/>
      <c r="LVM47"/>
      <c r="LVN47"/>
      <c r="LVO47"/>
      <c r="LVP47"/>
      <c r="LVQ47" s="23"/>
      <c r="LVR47"/>
      <c r="LVS47"/>
      <c r="LVT47"/>
      <c r="LVU47"/>
      <c r="LVV47"/>
      <c r="LVW47" s="23"/>
      <c r="LVX47"/>
      <c r="LVY47"/>
      <c r="LVZ47"/>
      <c r="LWA47"/>
      <c r="LWB47"/>
      <c r="LWC47" s="23"/>
      <c r="LWD47"/>
      <c r="LWE47"/>
      <c r="LWF47"/>
      <c r="LWG47"/>
      <c r="LWH47"/>
      <c r="LWI47" s="23"/>
      <c r="LWJ47"/>
      <c r="LWK47"/>
      <c r="LWL47"/>
      <c r="LWM47"/>
      <c r="LWN47"/>
      <c r="LWO47" s="23"/>
      <c r="LWP47"/>
      <c r="LWQ47"/>
      <c r="LWR47"/>
      <c r="LWS47"/>
      <c r="LWT47"/>
      <c r="LWU47" s="23"/>
      <c r="LWV47"/>
      <c r="LWW47"/>
      <c r="LWX47"/>
      <c r="LWY47"/>
      <c r="LWZ47"/>
      <c r="LXA47" s="23"/>
      <c r="LXB47"/>
      <c r="LXC47"/>
      <c r="LXD47"/>
      <c r="LXE47"/>
      <c r="LXF47"/>
      <c r="LXG47" s="23"/>
      <c r="LXH47"/>
      <c r="LXI47"/>
      <c r="LXJ47"/>
      <c r="LXK47"/>
      <c r="LXL47"/>
      <c r="LXM47" s="23"/>
      <c r="LXN47"/>
      <c r="LXO47"/>
      <c r="LXP47"/>
      <c r="LXQ47"/>
      <c r="LXR47"/>
      <c r="LXS47" s="23"/>
      <c r="LXT47"/>
      <c r="LXU47"/>
      <c r="LXV47"/>
      <c r="LXW47"/>
      <c r="LXX47"/>
      <c r="LXY47" s="23"/>
      <c r="LXZ47"/>
      <c r="LYA47"/>
      <c r="LYB47"/>
      <c r="LYC47"/>
      <c r="LYD47"/>
      <c r="LYE47" s="23"/>
      <c r="LYF47"/>
      <c r="LYG47"/>
      <c r="LYH47"/>
      <c r="LYI47"/>
      <c r="LYJ47"/>
      <c r="LYK47" s="23"/>
      <c r="LYL47"/>
      <c r="LYM47"/>
      <c r="LYN47"/>
      <c r="LYO47"/>
      <c r="LYP47"/>
      <c r="LYQ47" s="23"/>
      <c r="LYR47"/>
      <c r="LYS47"/>
      <c r="LYT47"/>
      <c r="LYU47"/>
      <c r="LYV47"/>
      <c r="LYW47" s="23"/>
      <c r="LYX47"/>
      <c r="LYY47"/>
      <c r="LYZ47"/>
      <c r="LZA47"/>
      <c r="LZB47"/>
      <c r="LZC47" s="23"/>
      <c r="LZD47"/>
      <c r="LZE47"/>
      <c r="LZF47"/>
      <c r="LZG47"/>
      <c r="LZH47"/>
      <c r="LZI47" s="23"/>
      <c r="LZJ47"/>
      <c r="LZK47"/>
      <c r="LZL47"/>
      <c r="LZM47"/>
      <c r="LZN47"/>
      <c r="LZO47" s="23"/>
      <c r="LZP47"/>
      <c r="LZQ47"/>
      <c r="LZR47"/>
      <c r="LZS47"/>
      <c r="LZT47"/>
      <c r="LZU47" s="23"/>
      <c r="LZV47"/>
      <c r="LZW47"/>
      <c r="LZX47"/>
      <c r="LZY47"/>
      <c r="LZZ47"/>
      <c r="MAA47" s="23"/>
      <c r="MAB47"/>
      <c r="MAC47"/>
      <c r="MAD47"/>
      <c r="MAE47"/>
      <c r="MAF47"/>
      <c r="MAG47" s="23"/>
      <c r="MAH47"/>
      <c r="MAI47"/>
      <c r="MAJ47"/>
      <c r="MAK47"/>
      <c r="MAL47"/>
      <c r="MAM47" s="23"/>
      <c r="MAN47"/>
      <c r="MAO47"/>
      <c r="MAP47"/>
      <c r="MAQ47"/>
      <c r="MAR47"/>
      <c r="MAS47" s="23"/>
      <c r="MAT47"/>
      <c r="MAU47"/>
      <c r="MAV47"/>
      <c r="MAW47"/>
      <c r="MAX47"/>
      <c r="MAY47" s="23"/>
      <c r="MAZ47"/>
      <c r="MBA47"/>
      <c r="MBB47"/>
      <c r="MBC47"/>
      <c r="MBD47"/>
      <c r="MBE47" s="23"/>
      <c r="MBF47"/>
      <c r="MBG47"/>
      <c r="MBH47"/>
      <c r="MBI47"/>
      <c r="MBJ47"/>
      <c r="MBK47" s="23"/>
      <c r="MBL47"/>
      <c r="MBM47"/>
      <c r="MBN47"/>
      <c r="MBO47"/>
      <c r="MBP47"/>
      <c r="MBQ47" s="23"/>
      <c r="MBR47"/>
      <c r="MBS47"/>
      <c r="MBT47"/>
      <c r="MBU47"/>
      <c r="MBV47"/>
      <c r="MBW47" s="23"/>
      <c r="MBX47"/>
      <c r="MBY47"/>
      <c r="MBZ47"/>
      <c r="MCA47"/>
      <c r="MCB47"/>
      <c r="MCC47" s="23"/>
      <c r="MCD47"/>
      <c r="MCE47"/>
      <c r="MCF47"/>
      <c r="MCG47"/>
      <c r="MCH47"/>
      <c r="MCI47" s="23"/>
      <c r="MCJ47"/>
      <c r="MCK47"/>
      <c r="MCL47"/>
      <c r="MCM47"/>
      <c r="MCN47"/>
      <c r="MCO47" s="23"/>
      <c r="MCP47"/>
      <c r="MCQ47"/>
      <c r="MCR47"/>
      <c r="MCS47"/>
      <c r="MCT47"/>
      <c r="MCU47" s="23"/>
      <c r="MCV47"/>
      <c r="MCW47"/>
      <c r="MCX47"/>
      <c r="MCY47"/>
      <c r="MCZ47"/>
      <c r="MDA47" s="23"/>
      <c r="MDB47"/>
      <c r="MDC47"/>
      <c r="MDD47"/>
      <c r="MDE47"/>
      <c r="MDF47"/>
      <c r="MDG47" s="23"/>
      <c r="MDH47"/>
      <c r="MDI47"/>
      <c r="MDJ47"/>
      <c r="MDK47"/>
      <c r="MDL47"/>
      <c r="MDM47" s="23"/>
      <c r="MDN47"/>
      <c r="MDO47"/>
      <c r="MDP47"/>
      <c r="MDQ47"/>
      <c r="MDR47"/>
      <c r="MDS47" s="23"/>
      <c r="MDT47"/>
      <c r="MDU47"/>
      <c r="MDV47"/>
      <c r="MDW47"/>
      <c r="MDX47"/>
      <c r="MDY47" s="23"/>
      <c r="MDZ47"/>
      <c r="MEA47"/>
      <c r="MEB47"/>
      <c r="MEC47"/>
      <c r="MED47"/>
      <c r="MEE47" s="23"/>
      <c r="MEF47"/>
      <c r="MEG47"/>
      <c r="MEH47"/>
      <c r="MEI47"/>
      <c r="MEJ47"/>
      <c r="MEK47" s="23"/>
      <c r="MEL47"/>
      <c r="MEM47"/>
      <c r="MEN47"/>
      <c r="MEO47"/>
      <c r="MEP47"/>
      <c r="MEQ47" s="23"/>
      <c r="MER47"/>
      <c r="MES47"/>
      <c r="MET47"/>
      <c r="MEU47"/>
      <c r="MEV47"/>
      <c r="MEW47" s="23"/>
      <c r="MEX47"/>
      <c r="MEY47"/>
      <c r="MEZ47"/>
      <c r="MFA47"/>
      <c r="MFB47"/>
      <c r="MFC47" s="23"/>
      <c r="MFD47"/>
      <c r="MFE47"/>
      <c r="MFF47"/>
      <c r="MFG47"/>
      <c r="MFH47"/>
      <c r="MFI47" s="23"/>
      <c r="MFJ47"/>
      <c r="MFK47"/>
      <c r="MFL47"/>
      <c r="MFM47"/>
      <c r="MFN47"/>
      <c r="MFO47" s="23"/>
      <c r="MFP47"/>
      <c r="MFQ47"/>
      <c r="MFR47"/>
      <c r="MFS47"/>
      <c r="MFT47"/>
      <c r="MFU47" s="23"/>
      <c r="MFV47"/>
      <c r="MFW47"/>
      <c r="MFX47"/>
      <c r="MFY47"/>
      <c r="MFZ47"/>
      <c r="MGA47" s="23"/>
      <c r="MGB47"/>
      <c r="MGC47"/>
      <c r="MGD47"/>
      <c r="MGE47"/>
      <c r="MGF47"/>
      <c r="MGG47" s="23"/>
      <c r="MGH47"/>
      <c r="MGI47"/>
      <c r="MGJ47"/>
      <c r="MGK47"/>
      <c r="MGL47"/>
      <c r="MGM47" s="23"/>
      <c r="MGN47"/>
      <c r="MGO47"/>
      <c r="MGP47"/>
      <c r="MGQ47"/>
      <c r="MGR47"/>
      <c r="MGS47" s="23"/>
      <c r="MGT47"/>
      <c r="MGU47"/>
      <c r="MGV47"/>
      <c r="MGW47"/>
      <c r="MGX47"/>
      <c r="MGY47" s="23"/>
      <c r="MGZ47"/>
      <c r="MHA47"/>
      <c r="MHB47"/>
      <c r="MHC47"/>
      <c r="MHD47"/>
      <c r="MHE47" s="23"/>
      <c r="MHF47"/>
      <c r="MHG47"/>
      <c r="MHH47"/>
      <c r="MHI47"/>
      <c r="MHJ47"/>
      <c r="MHK47" s="23"/>
      <c r="MHL47"/>
      <c r="MHM47"/>
      <c r="MHN47"/>
      <c r="MHO47"/>
      <c r="MHP47"/>
      <c r="MHQ47" s="23"/>
      <c r="MHR47"/>
      <c r="MHS47"/>
      <c r="MHT47"/>
      <c r="MHU47"/>
      <c r="MHV47"/>
      <c r="MHW47" s="23"/>
      <c r="MHX47"/>
      <c r="MHY47"/>
      <c r="MHZ47"/>
      <c r="MIA47"/>
      <c r="MIB47"/>
      <c r="MIC47" s="23"/>
      <c r="MID47"/>
      <c r="MIE47"/>
      <c r="MIF47"/>
      <c r="MIG47"/>
      <c r="MIH47"/>
      <c r="MII47" s="23"/>
      <c r="MIJ47"/>
      <c r="MIK47"/>
      <c r="MIL47"/>
      <c r="MIM47"/>
      <c r="MIN47"/>
      <c r="MIO47" s="23"/>
      <c r="MIP47"/>
      <c r="MIQ47"/>
      <c r="MIR47"/>
      <c r="MIS47"/>
      <c r="MIT47"/>
      <c r="MIU47" s="23"/>
      <c r="MIV47"/>
      <c r="MIW47"/>
      <c r="MIX47"/>
      <c r="MIY47"/>
      <c r="MIZ47"/>
      <c r="MJA47" s="23"/>
      <c r="MJB47"/>
      <c r="MJC47"/>
      <c r="MJD47"/>
      <c r="MJE47"/>
      <c r="MJF47"/>
      <c r="MJG47" s="23"/>
      <c r="MJH47"/>
      <c r="MJI47"/>
      <c r="MJJ47"/>
      <c r="MJK47"/>
      <c r="MJL47"/>
      <c r="MJM47" s="23"/>
      <c r="MJN47"/>
      <c r="MJO47"/>
      <c r="MJP47"/>
      <c r="MJQ47"/>
      <c r="MJR47"/>
      <c r="MJS47" s="23"/>
      <c r="MJT47"/>
      <c r="MJU47"/>
      <c r="MJV47"/>
      <c r="MJW47"/>
      <c r="MJX47"/>
      <c r="MJY47" s="23"/>
      <c r="MJZ47"/>
      <c r="MKA47"/>
      <c r="MKB47"/>
      <c r="MKC47"/>
      <c r="MKD47"/>
      <c r="MKE47" s="23"/>
      <c r="MKF47"/>
      <c r="MKG47"/>
      <c r="MKH47"/>
      <c r="MKI47"/>
      <c r="MKJ47"/>
      <c r="MKK47" s="23"/>
      <c r="MKL47"/>
      <c r="MKM47"/>
      <c r="MKN47"/>
      <c r="MKO47"/>
      <c r="MKP47"/>
      <c r="MKQ47" s="23"/>
      <c r="MKR47"/>
      <c r="MKS47"/>
      <c r="MKT47"/>
      <c r="MKU47"/>
      <c r="MKV47"/>
      <c r="MKW47" s="23"/>
      <c r="MKX47"/>
      <c r="MKY47"/>
      <c r="MKZ47"/>
      <c r="MLA47"/>
      <c r="MLB47"/>
      <c r="MLC47" s="23"/>
      <c r="MLD47"/>
      <c r="MLE47"/>
      <c r="MLF47"/>
      <c r="MLG47"/>
      <c r="MLH47"/>
      <c r="MLI47" s="23"/>
      <c r="MLJ47"/>
      <c r="MLK47"/>
      <c r="MLL47"/>
      <c r="MLM47"/>
      <c r="MLN47"/>
      <c r="MLO47" s="23"/>
      <c r="MLP47"/>
      <c r="MLQ47"/>
      <c r="MLR47"/>
      <c r="MLS47"/>
      <c r="MLT47"/>
      <c r="MLU47" s="23"/>
      <c r="MLV47"/>
      <c r="MLW47"/>
      <c r="MLX47"/>
      <c r="MLY47"/>
      <c r="MLZ47"/>
      <c r="MMA47" s="23"/>
      <c r="MMB47"/>
      <c r="MMC47"/>
      <c r="MMD47"/>
      <c r="MME47"/>
      <c r="MMF47"/>
      <c r="MMG47" s="23"/>
      <c r="MMH47"/>
      <c r="MMI47"/>
      <c r="MMJ47"/>
      <c r="MMK47"/>
      <c r="MML47"/>
      <c r="MMM47" s="23"/>
      <c r="MMN47"/>
      <c r="MMO47"/>
      <c r="MMP47"/>
      <c r="MMQ47"/>
      <c r="MMR47"/>
      <c r="MMS47" s="23"/>
      <c r="MMT47"/>
      <c r="MMU47"/>
      <c r="MMV47"/>
      <c r="MMW47"/>
      <c r="MMX47"/>
      <c r="MMY47" s="23"/>
      <c r="MMZ47"/>
      <c r="MNA47"/>
      <c r="MNB47"/>
      <c r="MNC47"/>
      <c r="MND47"/>
      <c r="MNE47" s="23"/>
      <c r="MNF47"/>
      <c r="MNG47"/>
      <c r="MNH47"/>
      <c r="MNI47"/>
      <c r="MNJ47"/>
      <c r="MNK47" s="23"/>
      <c r="MNL47"/>
      <c r="MNM47"/>
      <c r="MNN47"/>
      <c r="MNO47"/>
      <c r="MNP47"/>
      <c r="MNQ47" s="23"/>
      <c r="MNR47"/>
      <c r="MNS47"/>
      <c r="MNT47"/>
      <c r="MNU47"/>
      <c r="MNV47"/>
      <c r="MNW47" s="23"/>
      <c r="MNX47"/>
      <c r="MNY47"/>
      <c r="MNZ47"/>
      <c r="MOA47"/>
      <c r="MOB47"/>
      <c r="MOC47" s="23"/>
      <c r="MOD47"/>
      <c r="MOE47"/>
      <c r="MOF47"/>
      <c r="MOG47"/>
      <c r="MOH47"/>
      <c r="MOI47" s="23"/>
      <c r="MOJ47"/>
      <c r="MOK47"/>
      <c r="MOL47"/>
      <c r="MOM47"/>
      <c r="MON47"/>
      <c r="MOO47" s="23"/>
      <c r="MOP47"/>
      <c r="MOQ47"/>
      <c r="MOR47"/>
      <c r="MOS47"/>
      <c r="MOT47"/>
      <c r="MOU47" s="23"/>
      <c r="MOV47"/>
      <c r="MOW47"/>
      <c r="MOX47"/>
      <c r="MOY47"/>
      <c r="MOZ47"/>
      <c r="MPA47" s="23"/>
      <c r="MPB47"/>
      <c r="MPC47"/>
      <c r="MPD47"/>
      <c r="MPE47"/>
      <c r="MPF47"/>
      <c r="MPG47" s="23"/>
      <c r="MPH47"/>
      <c r="MPI47"/>
      <c r="MPJ47"/>
      <c r="MPK47"/>
      <c r="MPL47"/>
      <c r="MPM47" s="23"/>
      <c r="MPN47"/>
      <c r="MPO47"/>
      <c r="MPP47"/>
      <c r="MPQ47"/>
      <c r="MPR47"/>
      <c r="MPS47" s="23"/>
      <c r="MPT47"/>
      <c r="MPU47"/>
      <c r="MPV47"/>
      <c r="MPW47"/>
      <c r="MPX47"/>
      <c r="MPY47" s="23"/>
      <c r="MPZ47"/>
      <c r="MQA47"/>
      <c r="MQB47"/>
      <c r="MQC47"/>
      <c r="MQD47"/>
      <c r="MQE47" s="23"/>
      <c r="MQF47"/>
      <c r="MQG47"/>
      <c r="MQH47"/>
      <c r="MQI47"/>
      <c r="MQJ47"/>
      <c r="MQK47" s="23"/>
      <c r="MQL47"/>
      <c r="MQM47"/>
      <c r="MQN47"/>
      <c r="MQO47"/>
      <c r="MQP47"/>
      <c r="MQQ47" s="23"/>
      <c r="MQR47"/>
      <c r="MQS47"/>
      <c r="MQT47"/>
      <c r="MQU47"/>
      <c r="MQV47"/>
      <c r="MQW47" s="23"/>
      <c r="MQX47"/>
      <c r="MQY47"/>
      <c r="MQZ47"/>
      <c r="MRA47"/>
      <c r="MRB47"/>
      <c r="MRC47" s="23"/>
      <c r="MRD47"/>
      <c r="MRE47"/>
      <c r="MRF47"/>
      <c r="MRG47"/>
      <c r="MRH47"/>
      <c r="MRI47" s="23"/>
      <c r="MRJ47"/>
      <c r="MRK47"/>
      <c r="MRL47"/>
      <c r="MRM47"/>
      <c r="MRN47"/>
      <c r="MRO47" s="23"/>
      <c r="MRP47"/>
      <c r="MRQ47"/>
      <c r="MRR47"/>
      <c r="MRS47"/>
      <c r="MRT47"/>
      <c r="MRU47" s="23"/>
      <c r="MRV47"/>
      <c r="MRW47"/>
      <c r="MRX47"/>
      <c r="MRY47"/>
      <c r="MRZ47"/>
      <c r="MSA47" s="23"/>
      <c r="MSB47"/>
      <c r="MSC47"/>
      <c r="MSD47"/>
      <c r="MSE47"/>
      <c r="MSF47"/>
      <c r="MSG47" s="23"/>
      <c r="MSH47"/>
      <c r="MSI47"/>
      <c r="MSJ47"/>
      <c r="MSK47"/>
      <c r="MSL47"/>
      <c r="MSM47" s="23"/>
      <c r="MSN47"/>
      <c r="MSO47"/>
      <c r="MSP47"/>
      <c r="MSQ47"/>
      <c r="MSR47"/>
      <c r="MSS47" s="23"/>
      <c r="MST47"/>
      <c r="MSU47"/>
      <c r="MSV47"/>
      <c r="MSW47"/>
      <c r="MSX47"/>
      <c r="MSY47" s="23"/>
      <c r="MSZ47"/>
      <c r="MTA47"/>
      <c r="MTB47"/>
      <c r="MTC47"/>
      <c r="MTD47"/>
      <c r="MTE47" s="23"/>
      <c r="MTF47"/>
      <c r="MTG47"/>
      <c r="MTH47"/>
      <c r="MTI47"/>
      <c r="MTJ47"/>
      <c r="MTK47" s="23"/>
      <c r="MTL47"/>
      <c r="MTM47"/>
      <c r="MTN47"/>
      <c r="MTO47"/>
      <c r="MTP47"/>
      <c r="MTQ47" s="23"/>
      <c r="MTR47"/>
      <c r="MTS47"/>
      <c r="MTT47"/>
      <c r="MTU47"/>
      <c r="MTV47"/>
      <c r="MTW47" s="23"/>
      <c r="MTX47"/>
      <c r="MTY47"/>
      <c r="MTZ47"/>
      <c r="MUA47"/>
      <c r="MUB47"/>
      <c r="MUC47" s="23"/>
      <c r="MUD47"/>
      <c r="MUE47"/>
      <c r="MUF47"/>
      <c r="MUG47"/>
      <c r="MUH47"/>
      <c r="MUI47" s="23"/>
      <c r="MUJ47"/>
      <c r="MUK47"/>
      <c r="MUL47"/>
      <c r="MUM47"/>
      <c r="MUN47"/>
      <c r="MUO47" s="23"/>
      <c r="MUP47"/>
      <c r="MUQ47"/>
      <c r="MUR47"/>
      <c r="MUS47"/>
      <c r="MUT47"/>
      <c r="MUU47" s="23"/>
      <c r="MUV47"/>
      <c r="MUW47"/>
      <c r="MUX47"/>
      <c r="MUY47"/>
      <c r="MUZ47"/>
      <c r="MVA47" s="23"/>
      <c r="MVB47"/>
      <c r="MVC47"/>
      <c r="MVD47"/>
      <c r="MVE47"/>
      <c r="MVF47"/>
      <c r="MVG47" s="23"/>
      <c r="MVH47"/>
      <c r="MVI47"/>
      <c r="MVJ47"/>
      <c r="MVK47"/>
      <c r="MVL47"/>
      <c r="MVM47" s="23"/>
      <c r="MVN47"/>
      <c r="MVO47"/>
      <c r="MVP47"/>
      <c r="MVQ47"/>
      <c r="MVR47"/>
      <c r="MVS47" s="23"/>
      <c r="MVT47"/>
      <c r="MVU47"/>
      <c r="MVV47"/>
      <c r="MVW47"/>
      <c r="MVX47"/>
      <c r="MVY47" s="23"/>
      <c r="MVZ47"/>
      <c r="MWA47"/>
      <c r="MWB47"/>
      <c r="MWC47"/>
      <c r="MWD47"/>
      <c r="MWE47" s="23"/>
      <c r="MWF47"/>
      <c r="MWG47"/>
      <c r="MWH47"/>
      <c r="MWI47"/>
      <c r="MWJ47"/>
      <c r="MWK47" s="23"/>
      <c r="MWL47"/>
      <c r="MWM47"/>
      <c r="MWN47"/>
      <c r="MWO47"/>
      <c r="MWP47"/>
      <c r="MWQ47" s="23"/>
      <c r="MWR47"/>
      <c r="MWS47"/>
      <c r="MWT47"/>
      <c r="MWU47"/>
      <c r="MWV47"/>
      <c r="MWW47" s="23"/>
      <c r="MWX47"/>
      <c r="MWY47"/>
      <c r="MWZ47"/>
      <c r="MXA47"/>
      <c r="MXB47"/>
      <c r="MXC47" s="23"/>
      <c r="MXD47"/>
      <c r="MXE47"/>
      <c r="MXF47"/>
      <c r="MXG47"/>
      <c r="MXH47"/>
      <c r="MXI47" s="23"/>
      <c r="MXJ47"/>
      <c r="MXK47"/>
      <c r="MXL47"/>
      <c r="MXM47"/>
      <c r="MXN47"/>
      <c r="MXO47" s="23"/>
      <c r="MXP47"/>
      <c r="MXQ47"/>
      <c r="MXR47"/>
      <c r="MXS47"/>
      <c r="MXT47"/>
      <c r="MXU47" s="23"/>
      <c r="MXV47"/>
      <c r="MXW47"/>
      <c r="MXX47"/>
      <c r="MXY47"/>
      <c r="MXZ47"/>
      <c r="MYA47" s="23"/>
      <c r="MYB47"/>
      <c r="MYC47"/>
      <c r="MYD47"/>
      <c r="MYE47"/>
      <c r="MYF47"/>
      <c r="MYG47" s="23"/>
      <c r="MYH47"/>
      <c r="MYI47"/>
      <c r="MYJ47"/>
      <c r="MYK47"/>
      <c r="MYL47"/>
      <c r="MYM47" s="23"/>
      <c r="MYN47"/>
      <c r="MYO47"/>
      <c r="MYP47"/>
      <c r="MYQ47"/>
      <c r="MYR47"/>
      <c r="MYS47" s="23"/>
      <c r="MYT47"/>
      <c r="MYU47"/>
      <c r="MYV47"/>
      <c r="MYW47"/>
      <c r="MYX47"/>
      <c r="MYY47" s="23"/>
      <c r="MYZ47"/>
      <c r="MZA47"/>
      <c r="MZB47"/>
      <c r="MZC47"/>
      <c r="MZD47"/>
      <c r="MZE47" s="23"/>
      <c r="MZF47"/>
      <c r="MZG47"/>
      <c r="MZH47"/>
      <c r="MZI47"/>
      <c r="MZJ47"/>
      <c r="MZK47" s="23"/>
      <c r="MZL47"/>
      <c r="MZM47"/>
      <c r="MZN47"/>
      <c r="MZO47"/>
      <c r="MZP47"/>
      <c r="MZQ47" s="23"/>
      <c r="MZR47"/>
      <c r="MZS47"/>
      <c r="MZT47"/>
      <c r="MZU47"/>
      <c r="MZV47"/>
      <c r="MZW47" s="23"/>
      <c r="MZX47"/>
      <c r="MZY47"/>
      <c r="MZZ47"/>
      <c r="NAA47"/>
      <c r="NAB47"/>
      <c r="NAC47" s="23"/>
      <c r="NAD47"/>
      <c r="NAE47"/>
      <c r="NAF47"/>
      <c r="NAG47"/>
      <c r="NAH47"/>
      <c r="NAI47" s="23"/>
      <c r="NAJ47"/>
      <c r="NAK47"/>
      <c r="NAL47"/>
      <c r="NAM47"/>
      <c r="NAN47"/>
      <c r="NAO47" s="23"/>
      <c r="NAP47"/>
      <c r="NAQ47"/>
      <c r="NAR47"/>
      <c r="NAS47"/>
      <c r="NAT47"/>
      <c r="NAU47" s="23"/>
      <c r="NAV47"/>
      <c r="NAW47"/>
      <c r="NAX47"/>
      <c r="NAY47"/>
      <c r="NAZ47"/>
      <c r="NBA47" s="23"/>
      <c r="NBB47"/>
      <c r="NBC47"/>
      <c r="NBD47"/>
      <c r="NBE47"/>
      <c r="NBF47"/>
      <c r="NBG47" s="23"/>
      <c r="NBH47"/>
      <c r="NBI47"/>
      <c r="NBJ47"/>
      <c r="NBK47"/>
      <c r="NBL47"/>
      <c r="NBM47" s="23"/>
      <c r="NBN47"/>
      <c r="NBO47"/>
      <c r="NBP47"/>
      <c r="NBQ47"/>
      <c r="NBR47"/>
      <c r="NBS47" s="23"/>
      <c r="NBT47"/>
      <c r="NBU47"/>
      <c r="NBV47"/>
      <c r="NBW47"/>
      <c r="NBX47"/>
      <c r="NBY47" s="23"/>
      <c r="NBZ47"/>
      <c r="NCA47"/>
      <c r="NCB47"/>
      <c r="NCC47"/>
      <c r="NCD47"/>
      <c r="NCE47" s="23"/>
      <c r="NCF47"/>
      <c r="NCG47"/>
      <c r="NCH47"/>
      <c r="NCI47"/>
      <c r="NCJ47"/>
      <c r="NCK47" s="23"/>
      <c r="NCL47"/>
      <c r="NCM47"/>
      <c r="NCN47"/>
      <c r="NCO47"/>
      <c r="NCP47"/>
      <c r="NCQ47" s="23"/>
      <c r="NCR47"/>
      <c r="NCS47"/>
      <c r="NCT47"/>
      <c r="NCU47"/>
      <c r="NCV47"/>
      <c r="NCW47" s="23"/>
      <c r="NCX47"/>
      <c r="NCY47"/>
      <c r="NCZ47"/>
      <c r="NDA47"/>
      <c r="NDB47"/>
      <c r="NDC47" s="23"/>
      <c r="NDD47"/>
      <c r="NDE47"/>
      <c r="NDF47"/>
      <c r="NDG47"/>
      <c r="NDH47"/>
      <c r="NDI47" s="23"/>
      <c r="NDJ47"/>
      <c r="NDK47"/>
      <c r="NDL47"/>
      <c r="NDM47"/>
      <c r="NDN47"/>
      <c r="NDO47" s="23"/>
      <c r="NDP47"/>
      <c r="NDQ47"/>
      <c r="NDR47"/>
      <c r="NDS47"/>
      <c r="NDT47"/>
      <c r="NDU47" s="23"/>
      <c r="NDV47"/>
      <c r="NDW47"/>
      <c r="NDX47"/>
      <c r="NDY47"/>
      <c r="NDZ47"/>
      <c r="NEA47" s="23"/>
      <c r="NEB47"/>
      <c r="NEC47"/>
      <c r="NED47"/>
      <c r="NEE47"/>
      <c r="NEF47"/>
      <c r="NEG47" s="23"/>
      <c r="NEH47"/>
      <c r="NEI47"/>
      <c r="NEJ47"/>
      <c r="NEK47"/>
      <c r="NEL47"/>
      <c r="NEM47" s="23"/>
      <c r="NEN47"/>
      <c r="NEO47"/>
      <c r="NEP47"/>
      <c r="NEQ47"/>
      <c r="NER47"/>
      <c r="NES47" s="23"/>
      <c r="NET47"/>
      <c r="NEU47"/>
      <c r="NEV47"/>
      <c r="NEW47"/>
      <c r="NEX47"/>
      <c r="NEY47" s="23"/>
      <c r="NEZ47"/>
      <c r="NFA47"/>
      <c r="NFB47"/>
      <c r="NFC47"/>
      <c r="NFD47"/>
      <c r="NFE47" s="23"/>
      <c r="NFF47"/>
      <c r="NFG47"/>
      <c r="NFH47"/>
      <c r="NFI47"/>
      <c r="NFJ47"/>
      <c r="NFK47" s="23"/>
      <c r="NFL47"/>
      <c r="NFM47"/>
      <c r="NFN47"/>
      <c r="NFO47"/>
      <c r="NFP47"/>
      <c r="NFQ47" s="23"/>
      <c r="NFR47"/>
      <c r="NFS47"/>
      <c r="NFT47"/>
      <c r="NFU47"/>
      <c r="NFV47"/>
      <c r="NFW47" s="23"/>
      <c r="NFX47"/>
      <c r="NFY47"/>
      <c r="NFZ47"/>
      <c r="NGA47"/>
      <c r="NGB47"/>
      <c r="NGC47" s="23"/>
      <c r="NGD47"/>
      <c r="NGE47"/>
      <c r="NGF47"/>
      <c r="NGG47"/>
      <c r="NGH47"/>
      <c r="NGI47" s="23"/>
      <c r="NGJ47"/>
      <c r="NGK47"/>
      <c r="NGL47"/>
      <c r="NGM47"/>
      <c r="NGN47"/>
      <c r="NGO47" s="23"/>
      <c r="NGP47"/>
      <c r="NGQ47"/>
      <c r="NGR47"/>
      <c r="NGS47"/>
      <c r="NGT47"/>
      <c r="NGU47" s="23"/>
      <c r="NGV47"/>
      <c r="NGW47"/>
      <c r="NGX47"/>
      <c r="NGY47"/>
      <c r="NGZ47"/>
      <c r="NHA47" s="23"/>
      <c r="NHB47"/>
      <c r="NHC47"/>
      <c r="NHD47"/>
      <c r="NHE47"/>
      <c r="NHF47"/>
      <c r="NHG47" s="23"/>
      <c r="NHH47"/>
      <c r="NHI47"/>
      <c r="NHJ47"/>
      <c r="NHK47"/>
      <c r="NHL47"/>
      <c r="NHM47" s="23"/>
      <c r="NHN47"/>
      <c r="NHO47"/>
      <c r="NHP47"/>
      <c r="NHQ47"/>
      <c r="NHR47"/>
      <c r="NHS47" s="23"/>
      <c r="NHT47"/>
      <c r="NHU47"/>
      <c r="NHV47"/>
      <c r="NHW47"/>
      <c r="NHX47"/>
      <c r="NHY47" s="23"/>
      <c r="NHZ47"/>
      <c r="NIA47"/>
      <c r="NIB47"/>
      <c r="NIC47"/>
      <c r="NID47"/>
      <c r="NIE47" s="23"/>
      <c r="NIF47"/>
      <c r="NIG47"/>
      <c r="NIH47"/>
      <c r="NII47"/>
      <c r="NIJ47"/>
      <c r="NIK47" s="23"/>
      <c r="NIL47"/>
      <c r="NIM47"/>
      <c r="NIN47"/>
      <c r="NIO47"/>
      <c r="NIP47"/>
      <c r="NIQ47" s="23"/>
      <c r="NIR47"/>
      <c r="NIS47"/>
      <c r="NIT47"/>
      <c r="NIU47"/>
      <c r="NIV47"/>
      <c r="NIW47" s="23"/>
      <c r="NIX47"/>
      <c r="NIY47"/>
      <c r="NIZ47"/>
      <c r="NJA47"/>
      <c r="NJB47"/>
      <c r="NJC47" s="23"/>
      <c r="NJD47"/>
      <c r="NJE47"/>
      <c r="NJF47"/>
      <c r="NJG47"/>
      <c r="NJH47"/>
      <c r="NJI47" s="23"/>
      <c r="NJJ47"/>
      <c r="NJK47"/>
      <c r="NJL47"/>
      <c r="NJM47"/>
      <c r="NJN47"/>
      <c r="NJO47" s="23"/>
      <c r="NJP47"/>
      <c r="NJQ47"/>
      <c r="NJR47"/>
      <c r="NJS47"/>
      <c r="NJT47"/>
      <c r="NJU47" s="23"/>
      <c r="NJV47"/>
      <c r="NJW47"/>
      <c r="NJX47"/>
      <c r="NJY47"/>
      <c r="NJZ47"/>
      <c r="NKA47" s="23"/>
      <c r="NKB47"/>
      <c r="NKC47"/>
      <c r="NKD47"/>
      <c r="NKE47"/>
      <c r="NKF47"/>
      <c r="NKG47" s="23"/>
      <c r="NKH47"/>
      <c r="NKI47"/>
      <c r="NKJ47"/>
      <c r="NKK47"/>
      <c r="NKL47"/>
      <c r="NKM47" s="23"/>
      <c r="NKN47"/>
      <c r="NKO47"/>
      <c r="NKP47"/>
      <c r="NKQ47"/>
      <c r="NKR47"/>
      <c r="NKS47" s="23"/>
      <c r="NKT47"/>
      <c r="NKU47"/>
      <c r="NKV47"/>
      <c r="NKW47"/>
      <c r="NKX47"/>
      <c r="NKY47" s="23"/>
      <c r="NKZ47"/>
      <c r="NLA47"/>
      <c r="NLB47"/>
      <c r="NLC47"/>
      <c r="NLD47"/>
      <c r="NLE47" s="23"/>
      <c r="NLF47"/>
      <c r="NLG47"/>
      <c r="NLH47"/>
      <c r="NLI47"/>
      <c r="NLJ47"/>
      <c r="NLK47" s="23"/>
      <c r="NLL47"/>
      <c r="NLM47"/>
      <c r="NLN47"/>
      <c r="NLO47"/>
      <c r="NLP47"/>
      <c r="NLQ47" s="23"/>
      <c r="NLR47"/>
      <c r="NLS47"/>
      <c r="NLT47"/>
      <c r="NLU47"/>
      <c r="NLV47"/>
      <c r="NLW47" s="23"/>
      <c r="NLX47"/>
      <c r="NLY47"/>
      <c r="NLZ47"/>
      <c r="NMA47"/>
      <c r="NMB47"/>
      <c r="NMC47" s="23"/>
      <c r="NMD47"/>
      <c r="NME47"/>
      <c r="NMF47"/>
      <c r="NMG47"/>
      <c r="NMH47"/>
      <c r="NMI47" s="23"/>
      <c r="NMJ47"/>
      <c r="NMK47"/>
      <c r="NML47"/>
      <c r="NMM47"/>
      <c r="NMN47"/>
      <c r="NMO47" s="23"/>
      <c r="NMP47"/>
      <c r="NMQ47"/>
      <c r="NMR47"/>
      <c r="NMS47"/>
      <c r="NMT47"/>
      <c r="NMU47" s="23"/>
      <c r="NMV47"/>
      <c r="NMW47"/>
      <c r="NMX47"/>
      <c r="NMY47"/>
      <c r="NMZ47"/>
      <c r="NNA47" s="23"/>
      <c r="NNB47"/>
      <c r="NNC47"/>
      <c r="NND47"/>
      <c r="NNE47"/>
      <c r="NNF47"/>
      <c r="NNG47" s="23"/>
      <c r="NNH47"/>
      <c r="NNI47"/>
      <c r="NNJ47"/>
      <c r="NNK47"/>
      <c r="NNL47"/>
      <c r="NNM47" s="23"/>
      <c r="NNN47"/>
      <c r="NNO47"/>
      <c r="NNP47"/>
      <c r="NNQ47"/>
      <c r="NNR47"/>
      <c r="NNS47" s="23"/>
      <c r="NNT47"/>
      <c r="NNU47"/>
      <c r="NNV47"/>
      <c r="NNW47"/>
      <c r="NNX47"/>
      <c r="NNY47" s="23"/>
      <c r="NNZ47"/>
      <c r="NOA47"/>
      <c r="NOB47"/>
      <c r="NOC47"/>
      <c r="NOD47"/>
      <c r="NOE47" s="23"/>
      <c r="NOF47"/>
      <c r="NOG47"/>
      <c r="NOH47"/>
      <c r="NOI47"/>
      <c r="NOJ47"/>
      <c r="NOK47" s="23"/>
      <c r="NOL47"/>
      <c r="NOM47"/>
      <c r="NON47"/>
      <c r="NOO47"/>
      <c r="NOP47"/>
      <c r="NOQ47" s="23"/>
      <c r="NOR47"/>
      <c r="NOS47"/>
      <c r="NOT47"/>
      <c r="NOU47"/>
      <c r="NOV47"/>
      <c r="NOW47" s="23"/>
      <c r="NOX47"/>
      <c r="NOY47"/>
      <c r="NOZ47"/>
      <c r="NPA47"/>
      <c r="NPB47"/>
      <c r="NPC47" s="23"/>
      <c r="NPD47"/>
      <c r="NPE47"/>
      <c r="NPF47"/>
      <c r="NPG47"/>
      <c r="NPH47"/>
      <c r="NPI47" s="23"/>
      <c r="NPJ47"/>
      <c r="NPK47"/>
      <c r="NPL47"/>
      <c r="NPM47"/>
      <c r="NPN47"/>
      <c r="NPO47" s="23"/>
      <c r="NPP47"/>
      <c r="NPQ47"/>
      <c r="NPR47"/>
      <c r="NPS47"/>
      <c r="NPT47"/>
      <c r="NPU47" s="23"/>
      <c r="NPV47"/>
      <c r="NPW47"/>
      <c r="NPX47"/>
      <c r="NPY47"/>
      <c r="NPZ47"/>
      <c r="NQA47" s="23"/>
      <c r="NQB47"/>
      <c r="NQC47"/>
      <c r="NQD47"/>
      <c r="NQE47"/>
      <c r="NQF47"/>
      <c r="NQG47" s="23"/>
      <c r="NQH47"/>
      <c r="NQI47"/>
      <c r="NQJ47"/>
      <c r="NQK47"/>
      <c r="NQL47"/>
      <c r="NQM47" s="23"/>
      <c r="NQN47"/>
      <c r="NQO47"/>
      <c r="NQP47"/>
      <c r="NQQ47"/>
      <c r="NQR47"/>
      <c r="NQS47" s="23"/>
      <c r="NQT47"/>
      <c r="NQU47"/>
      <c r="NQV47"/>
      <c r="NQW47"/>
      <c r="NQX47"/>
      <c r="NQY47" s="23"/>
      <c r="NQZ47"/>
      <c r="NRA47"/>
      <c r="NRB47"/>
      <c r="NRC47"/>
      <c r="NRD47"/>
      <c r="NRE47" s="23"/>
      <c r="NRF47"/>
      <c r="NRG47"/>
      <c r="NRH47"/>
      <c r="NRI47"/>
      <c r="NRJ47"/>
      <c r="NRK47" s="23"/>
      <c r="NRL47"/>
      <c r="NRM47"/>
      <c r="NRN47"/>
      <c r="NRO47"/>
      <c r="NRP47"/>
      <c r="NRQ47" s="23"/>
      <c r="NRR47"/>
      <c r="NRS47"/>
      <c r="NRT47"/>
      <c r="NRU47"/>
      <c r="NRV47"/>
      <c r="NRW47" s="23"/>
      <c r="NRX47"/>
      <c r="NRY47"/>
      <c r="NRZ47"/>
      <c r="NSA47"/>
      <c r="NSB47"/>
      <c r="NSC47" s="23"/>
      <c r="NSD47"/>
      <c r="NSE47"/>
      <c r="NSF47"/>
      <c r="NSG47"/>
      <c r="NSH47"/>
      <c r="NSI47" s="23"/>
      <c r="NSJ47"/>
      <c r="NSK47"/>
      <c r="NSL47"/>
      <c r="NSM47"/>
      <c r="NSN47"/>
      <c r="NSO47" s="23"/>
      <c r="NSP47"/>
      <c r="NSQ47"/>
      <c r="NSR47"/>
      <c r="NSS47"/>
      <c r="NST47"/>
      <c r="NSU47" s="23"/>
      <c r="NSV47"/>
      <c r="NSW47"/>
      <c r="NSX47"/>
      <c r="NSY47"/>
      <c r="NSZ47"/>
      <c r="NTA47" s="23"/>
      <c r="NTB47"/>
      <c r="NTC47"/>
      <c r="NTD47"/>
      <c r="NTE47"/>
      <c r="NTF47"/>
      <c r="NTG47" s="23"/>
      <c r="NTH47"/>
      <c r="NTI47"/>
      <c r="NTJ47"/>
      <c r="NTK47"/>
      <c r="NTL47"/>
      <c r="NTM47" s="23"/>
      <c r="NTN47"/>
      <c r="NTO47"/>
      <c r="NTP47"/>
      <c r="NTQ47"/>
      <c r="NTR47"/>
      <c r="NTS47" s="23"/>
      <c r="NTT47"/>
      <c r="NTU47"/>
      <c r="NTV47"/>
      <c r="NTW47"/>
      <c r="NTX47"/>
      <c r="NTY47" s="23"/>
      <c r="NTZ47"/>
      <c r="NUA47"/>
      <c r="NUB47"/>
      <c r="NUC47"/>
      <c r="NUD47"/>
      <c r="NUE47" s="23"/>
      <c r="NUF47"/>
      <c r="NUG47"/>
      <c r="NUH47"/>
      <c r="NUI47"/>
      <c r="NUJ47"/>
      <c r="NUK47" s="23"/>
      <c r="NUL47"/>
      <c r="NUM47"/>
      <c r="NUN47"/>
      <c r="NUO47"/>
      <c r="NUP47"/>
      <c r="NUQ47" s="23"/>
      <c r="NUR47"/>
      <c r="NUS47"/>
      <c r="NUT47"/>
      <c r="NUU47"/>
      <c r="NUV47"/>
      <c r="NUW47" s="23"/>
      <c r="NUX47"/>
      <c r="NUY47"/>
      <c r="NUZ47"/>
      <c r="NVA47"/>
      <c r="NVB47"/>
      <c r="NVC47" s="23"/>
      <c r="NVD47"/>
      <c r="NVE47"/>
      <c r="NVF47"/>
      <c r="NVG47"/>
      <c r="NVH47"/>
      <c r="NVI47" s="23"/>
      <c r="NVJ47"/>
      <c r="NVK47"/>
      <c r="NVL47"/>
      <c r="NVM47"/>
      <c r="NVN47"/>
      <c r="NVO47" s="23"/>
      <c r="NVP47"/>
      <c r="NVQ47"/>
      <c r="NVR47"/>
      <c r="NVS47"/>
      <c r="NVT47"/>
      <c r="NVU47" s="23"/>
      <c r="NVV47"/>
      <c r="NVW47"/>
      <c r="NVX47"/>
      <c r="NVY47"/>
      <c r="NVZ47"/>
      <c r="NWA47" s="23"/>
      <c r="NWB47"/>
      <c r="NWC47"/>
      <c r="NWD47"/>
      <c r="NWE47"/>
      <c r="NWF47"/>
      <c r="NWG47" s="23"/>
      <c r="NWH47"/>
      <c r="NWI47"/>
      <c r="NWJ47"/>
      <c r="NWK47"/>
      <c r="NWL47"/>
      <c r="NWM47" s="23"/>
      <c r="NWN47"/>
      <c r="NWO47"/>
      <c r="NWP47"/>
      <c r="NWQ47"/>
      <c r="NWR47"/>
      <c r="NWS47" s="23"/>
      <c r="NWT47"/>
      <c r="NWU47"/>
      <c r="NWV47"/>
      <c r="NWW47"/>
      <c r="NWX47"/>
      <c r="NWY47" s="23"/>
      <c r="NWZ47"/>
      <c r="NXA47"/>
      <c r="NXB47"/>
      <c r="NXC47"/>
      <c r="NXD47"/>
      <c r="NXE47" s="23"/>
      <c r="NXF47"/>
      <c r="NXG47"/>
      <c r="NXH47"/>
      <c r="NXI47"/>
      <c r="NXJ47"/>
      <c r="NXK47" s="23"/>
      <c r="NXL47"/>
      <c r="NXM47"/>
      <c r="NXN47"/>
      <c r="NXO47"/>
      <c r="NXP47"/>
      <c r="NXQ47" s="23"/>
      <c r="NXR47"/>
      <c r="NXS47"/>
      <c r="NXT47"/>
      <c r="NXU47"/>
      <c r="NXV47"/>
      <c r="NXW47" s="23"/>
      <c r="NXX47"/>
      <c r="NXY47"/>
      <c r="NXZ47"/>
      <c r="NYA47"/>
      <c r="NYB47"/>
      <c r="NYC47" s="23"/>
      <c r="NYD47"/>
      <c r="NYE47"/>
      <c r="NYF47"/>
      <c r="NYG47"/>
      <c r="NYH47"/>
      <c r="NYI47" s="23"/>
      <c r="NYJ47"/>
      <c r="NYK47"/>
      <c r="NYL47"/>
      <c r="NYM47"/>
      <c r="NYN47"/>
      <c r="NYO47" s="23"/>
      <c r="NYP47"/>
      <c r="NYQ47"/>
      <c r="NYR47"/>
      <c r="NYS47"/>
      <c r="NYT47"/>
      <c r="NYU47" s="23"/>
      <c r="NYV47"/>
      <c r="NYW47"/>
      <c r="NYX47"/>
      <c r="NYY47"/>
      <c r="NYZ47"/>
      <c r="NZA47" s="23"/>
      <c r="NZB47"/>
      <c r="NZC47"/>
      <c r="NZD47"/>
      <c r="NZE47"/>
      <c r="NZF47"/>
      <c r="NZG47" s="23"/>
      <c r="NZH47"/>
      <c r="NZI47"/>
      <c r="NZJ47"/>
      <c r="NZK47"/>
      <c r="NZL47"/>
      <c r="NZM47" s="23"/>
      <c r="NZN47"/>
      <c r="NZO47"/>
      <c r="NZP47"/>
      <c r="NZQ47"/>
      <c r="NZR47"/>
      <c r="NZS47" s="23"/>
      <c r="NZT47"/>
      <c r="NZU47"/>
      <c r="NZV47"/>
      <c r="NZW47"/>
      <c r="NZX47"/>
      <c r="NZY47" s="23"/>
      <c r="NZZ47"/>
      <c r="OAA47"/>
      <c r="OAB47"/>
      <c r="OAC47"/>
      <c r="OAD47"/>
      <c r="OAE47" s="23"/>
      <c r="OAF47"/>
      <c r="OAG47"/>
      <c r="OAH47"/>
      <c r="OAI47"/>
      <c r="OAJ47"/>
      <c r="OAK47" s="23"/>
      <c r="OAL47"/>
      <c r="OAM47"/>
      <c r="OAN47"/>
      <c r="OAO47"/>
      <c r="OAP47"/>
      <c r="OAQ47" s="23"/>
      <c r="OAR47"/>
      <c r="OAS47"/>
      <c r="OAT47"/>
      <c r="OAU47"/>
      <c r="OAV47"/>
      <c r="OAW47" s="23"/>
      <c r="OAX47"/>
      <c r="OAY47"/>
      <c r="OAZ47"/>
      <c r="OBA47"/>
      <c r="OBB47"/>
      <c r="OBC47" s="23"/>
      <c r="OBD47"/>
      <c r="OBE47"/>
      <c r="OBF47"/>
      <c r="OBG47"/>
      <c r="OBH47"/>
      <c r="OBI47" s="23"/>
      <c r="OBJ47"/>
      <c r="OBK47"/>
      <c r="OBL47"/>
      <c r="OBM47"/>
      <c r="OBN47"/>
      <c r="OBO47" s="23"/>
      <c r="OBP47"/>
      <c r="OBQ47"/>
      <c r="OBR47"/>
      <c r="OBS47"/>
      <c r="OBT47"/>
      <c r="OBU47" s="23"/>
      <c r="OBV47"/>
      <c r="OBW47"/>
      <c r="OBX47"/>
      <c r="OBY47"/>
      <c r="OBZ47"/>
      <c r="OCA47" s="23"/>
      <c r="OCB47"/>
      <c r="OCC47"/>
      <c r="OCD47"/>
      <c r="OCE47"/>
      <c r="OCF47"/>
      <c r="OCG47" s="23"/>
      <c r="OCH47"/>
      <c r="OCI47"/>
      <c r="OCJ47"/>
      <c r="OCK47"/>
      <c r="OCL47"/>
      <c r="OCM47" s="23"/>
      <c r="OCN47"/>
      <c r="OCO47"/>
      <c r="OCP47"/>
      <c r="OCQ47"/>
      <c r="OCR47"/>
      <c r="OCS47" s="23"/>
      <c r="OCT47"/>
      <c r="OCU47"/>
      <c r="OCV47"/>
      <c r="OCW47"/>
      <c r="OCX47"/>
      <c r="OCY47" s="23"/>
      <c r="OCZ47"/>
      <c r="ODA47"/>
      <c r="ODB47"/>
      <c r="ODC47"/>
      <c r="ODD47"/>
      <c r="ODE47" s="23"/>
      <c r="ODF47"/>
      <c r="ODG47"/>
      <c r="ODH47"/>
      <c r="ODI47"/>
      <c r="ODJ47"/>
      <c r="ODK47" s="23"/>
      <c r="ODL47"/>
      <c r="ODM47"/>
      <c r="ODN47"/>
      <c r="ODO47"/>
      <c r="ODP47"/>
      <c r="ODQ47" s="23"/>
      <c r="ODR47"/>
      <c r="ODS47"/>
      <c r="ODT47"/>
      <c r="ODU47"/>
      <c r="ODV47"/>
      <c r="ODW47" s="23"/>
      <c r="ODX47"/>
      <c r="ODY47"/>
      <c r="ODZ47"/>
      <c r="OEA47"/>
      <c r="OEB47"/>
      <c r="OEC47" s="23"/>
      <c r="OED47"/>
      <c r="OEE47"/>
      <c r="OEF47"/>
      <c r="OEG47"/>
      <c r="OEH47"/>
      <c r="OEI47" s="23"/>
      <c r="OEJ47"/>
      <c r="OEK47"/>
      <c r="OEL47"/>
      <c r="OEM47"/>
      <c r="OEN47"/>
      <c r="OEO47" s="23"/>
      <c r="OEP47"/>
      <c r="OEQ47"/>
      <c r="OER47"/>
      <c r="OES47"/>
      <c r="OET47"/>
      <c r="OEU47" s="23"/>
      <c r="OEV47"/>
      <c r="OEW47"/>
      <c r="OEX47"/>
      <c r="OEY47"/>
      <c r="OEZ47"/>
      <c r="OFA47" s="23"/>
      <c r="OFB47"/>
      <c r="OFC47"/>
      <c r="OFD47"/>
      <c r="OFE47"/>
      <c r="OFF47"/>
      <c r="OFG47" s="23"/>
      <c r="OFH47"/>
      <c r="OFI47"/>
      <c r="OFJ47"/>
      <c r="OFK47"/>
      <c r="OFL47"/>
      <c r="OFM47" s="23"/>
      <c r="OFN47"/>
      <c r="OFO47"/>
      <c r="OFP47"/>
      <c r="OFQ47"/>
      <c r="OFR47"/>
      <c r="OFS47" s="23"/>
      <c r="OFT47"/>
      <c r="OFU47"/>
      <c r="OFV47"/>
      <c r="OFW47"/>
      <c r="OFX47"/>
      <c r="OFY47" s="23"/>
      <c r="OFZ47"/>
      <c r="OGA47"/>
      <c r="OGB47"/>
      <c r="OGC47"/>
      <c r="OGD47"/>
      <c r="OGE47" s="23"/>
      <c r="OGF47"/>
      <c r="OGG47"/>
      <c r="OGH47"/>
      <c r="OGI47"/>
      <c r="OGJ47"/>
      <c r="OGK47" s="23"/>
      <c r="OGL47"/>
      <c r="OGM47"/>
      <c r="OGN47"/>
      <c r="OGO47"/>
      <c r="OGP47"/>
      <c r="OGQ47" s="23"/>
      <c r="OGR47"/>
      <c r="OGS47"/>
      <c r="OGT47"/>
      <c r="OGU47"/>
      <c r="OGV47"/>
      <c r="OGW47" s="23"/>
      <c r="OGX47"/>
      <c r="OGY47"/>
      <c r="OGZ47"/>
      <c r="OHA47"/>
      <c r="OHB47"/>
      <c r="OHC47" s="23"/>
      <c r="OHD47"/>
      <c r="OHE47"/>
      <c r="OHF47"/>
      <c r="OHG47"/>
      <c r="OHH47"/>
      <c r="OHI47" s="23"/>
      <c r="OHJ47"/>
      <c r="OHK47"/>
      <c r="OHL47"/>
      <c r="OHM47"/>
      <c r="OHN47"/>
      <c r="OHO47" s="23"/>
      <c r="OHP47"/>
      <c r="OHQ47"/>
      <c r="OHR47"/>
      <c r="OHS47"/>
      <c r="OHT47"/>
      <c r="OHU47" s="23"/>
      <c r="OHV47"/>
      <c r="OHW47"/>
      <c r="OHX47"/>
      <c r="OHY47"/>
      <c r="OHZ47"/>
      <c r="OIA47" s="23"/>
      <c r="OIB47"/>
      <c r="OIC47"/>
      <c r="OID47"/>
      <c r="OIE47"/>
      <c r="OIF47"/>
      <c r="OIG47" s="23"/>
      <c r="OIH47"/>
      <c r="OII47"/>
      <c r="OIJ47"/>
      <c r="OIK47"/>
      <c r="OIL47"/>
      <c r="OIM47" s="23"/>
      <c r="OIN47"/>
      <c r="OIO47"/>
      <c r="OIP47"/>
      <c r="OIQ47"/>
      <c r="OIR47"/>
      <c r="OIS47" s="23"/>
      <c r="OIT47"/>
      <c r="OIU47"/>
      <c r="OIV47"/>
      <c r="OIW47"/>
      <c r="OIX47"/>
      <c r="OIY47" s="23"/>
      <c r="OIZ47"/>
      <c r="OJA47"/>
      <c r="OJB47"/>
      <c r="OJC47"/>
      <c r="OJD47"/>
      <c r="OJE47" s="23"/>
      <c r="OJF47"/>
      <c r="OJG47"/>
      <c r="OJH47"/>
      <c r="OJI47"/>
      <c r="OJJ47"/>
      <c r="OJK47" s="23"/>
      <c r="OJL47"/>
      <c r="OJM47"/>
      <c r="OJN47"/>
      <c r="OJO47"/>
      <c r="OJP47"/>
      <c r="OJQ47" s="23"/>
      <c r="OJR47"/>
      <c r="OJS47"/>
      <c r="OJT47"/>
      <c r="OJU47"/>
      <c r="OJV47"/>
      <c r="OJW47" s="23"/>
      <c r="OJX47"/>
      <c r="OJY47"/>
      <c r="OJZ47"/>
      <c r="OKA47"/>
      <c r="OKB47"/>
      <c r="OKC47" s="23"/>
      <c r="OKD47"/>
      <c r="OKE47"/>
      <c r="OKF47"/>
      <c r="OKG47"/>
      <c r="OKH47"/>
      <c r="OKI47" s="23"/>
      <c r="OKJ47"/>
      <c r="OKK47"/>
      <c r="OKL47"/>
      <c r="OKM47"/>
      <c r="OKN47"/>
      <c r="OKO47" s="23"/>
      <c r="OKP47"/>
      <c r="OKQ47"/>
      <c r="OKR47"/>
      <c r="OKS47"/>
      <c r="OKT47"/>
      <c r="OKU47" s="23"/>
      <c r="OKV47"/>
      <c r="OKW47"/>
      <c r="OKX47"/>
      <c r="OKY47"/>
      <c r="OKZ47"/>
      <c r="OLA47" s="23"/>
      <c r="OLB47"/>
      <c r="OLC47"/>
      <c r="OLD47"/>
      <c r="OLE47"/>
      <c r="OLF47"/>
      <c r="OLG47" s="23"/>
      <c r="OLH47"/>
      <c r="OLI47"/>
      <c r="OLJ47"/>
      <c r="OLK47"/>
      <c r="OLL47"/>
      <c r="OLM47" s="23"/>
      <c r="OLN47"/>
      <c r="OLO47"/>
      <c r="OLP47"/>
      <c r="OLQ47"/>
      <c r="OLR47"/>
      <c r="OLS47" s="23"/>
      <c r="OLT47"/>
      <c r="OLU47"/>
      <c r="OLV47"/>
      <c r="OLW47"/>
      <c r="OLX47"/>
      <c r="OLY47" s="23"/>
      <c r="OLZ47"/>
      <c r="OMA47"/>
      <c r="OMB47"/>
      <c r="OMC47"/>
      <c r="OMD47"/>
      <c r="OME47" s="23"/>
      <c r="OMF47"/>
      <c r="OMG47"/>
      <c r="OMH47"/>
      <c r="OMI47"/>
      <c r="OMJ47"/>
      <c r="OMK47" s="23"/>
      <c r="OML47"/>
      <c r="OMM47"/>
      <c r="OMN47"/>
      <c r="OMO47"/>
      <c r="OMP47"/>
      <c r="OMQ47" s="23"/>
      <c r="OMR47"/>
      <c r="OMS47"/>
      <c r="OMT47"/>
      <c r="OMU47"/>
      <c r="OMV47"/>
      <c r="OMW47" s="23"/>
      <c r="OMX47"/>
      <c r="OMY47"/>
      <c r="OMZ47"/>
      <c r="ONA47"/>
      <c r="ONB47"/>
      <c r="ONC47" s="23"/>
      <c r="OND47"/>
      <c r="ONE47"/>
      <c r="ONF47"/>
      <c r="ONG47"/>
      <c r="ONH47"/>
      <c r="ONI47" s="23"/>
      <c r="ONJ47"/>
      <c r="ONK47"/>
      <c r="ONL47"/>
      <c r="ONM47"/>
      <c r="ONN47"/>
      <c r="ONO47" s="23"/>
      <c r="ONP47"/>
      <c r="ONQ47"/>
      <c r="ONR47"/>
      <c r="ONS47"/>
      <c r="ONT47"/>
      <c r="ONU47" s="23"/>
      <c r="ONV47"/>
      <c r="ONW47"/>
      <c r="ONX47"/>
      <c r="ONY47"/>
      <c r="ONZ47"/>
      <c r="OOA47" s="23"/>
      <c r="OOB47"/>
      <c r="OOC47"/>
      <c r="OOD47"/>
      <c r="OOE47"/>
      <c r="OOF47"/>
      <c r="OOG47" s="23"/>
      <c r="OOH47"/>
      <c r="OOI47"/>
      <c r="OOJ47"/>
      <c r="OOK47"/>
      <c r="OOL47"/>
      <c r="OOM47" s="23"/>
      <c r="OON47"/>
      <c r="OOO47"/>
      <c r="OOP47"/>
      <c r="OOQ47"/>
      <c r="OOR47"/>
      <c r="OOS47" s="23"/>
      <c r="OOT47"/>
      <c r="OOU47"/>
      <c r="OOV47"/>
      <c r="OOW47"/>
      <c r="OOX47"/>
      <c r="OOY47" s="23"/>
      <c r="OOZ47"/>
      <c r="OPA47"/>
      <c r="OPB47"/>
      <c r="OPC47"/>
      <c r="OPD47"/>
      <c r="OPE47" s="23"/>
      <c r="OPF47"/>
      <c r="OPG47"/>
      <c r="OPH47"/>
      <c r="OPI47"/>
      <c r="OPJ47"/>
      <c r="OPK47" s="23"/>
      <c r="OPL47"/>
      <c r="OPM47"/>
      <c r="OPN47"/>
      <c r="OPO47"/>
      <c r="OPP47"/>
      <c r="OPQ47" s="23"/>
      <c r="OPR47"/>
      <c r="OPS47"/>
      <c r="OPT47"/>
      <c r="OPU47"/>
      <c r="OPV47"/>
      <c r="OPW47" s="23"/>
      <c r="OPX47"/>
      <c r="OPY47"/>
      <c r="OPZ47"/>
      <c r="OQA47"/>
      <c r="OQB47"/>
      <c r="OQC47" s="23"/>
      <c r="OQD47"/>
      <c r="OQE47"/>
      <c r="OQF47"/>
      <c r="OQG47"/>
      <c r="OQH47"/>
      <c r="OQI47" s="23"/>
      <c r="OQJ47"/>
      <c r="OQK47"/>
      <c r="OQL47"/>
      <c r="OQM47"/>
      <c r="OQN47"/>
      <c r="OQO47" s="23"/>
      <c r="OQP47"/>
      <c r="OQQ47"/>
      <c r="OQR47"/>
      <c r="OQS47"/>
      <c r="OQT47"/>
      <c r="OQU47" s="23"/>
      <c r="OQV47"/>
      <c r="OQW47"/>
      <c r="OQX47"/>
      <c r="OQY47"/>
      <c r="OQZ47"/>
      <c r="ORA47" s="23"/>
      <c r="ORB47"/>
      <c r="ORC47"/>
      <c r="ORD47"/>
      <c r="ORE47"/>
      <c r="ORF47"/>
      <c r="ORG47" s="23"/>
      <c r="ORH47"/>
      <c r="ORI47"/>
      <c r="ORJ47"/>
      <c r="ORK47"/>
      <c r="ORL47"/>
      <c r="ORM47" s="23"/>
      <c r="ORN47"/>
      <c r="ORO47"/>
      <c r="ORP47"/>
      <c r="ORQ47"/>
      <c r="ORR47"/>
      <c r="ORS47" s="23"/>
      <c r="ORT47"/>
      <c r="ORU47"/>
      <c r="ORV47"/>
      <c r="ORW47"/>
      <c r="ORX47"/>
      <c r="ORY47" s="23"/>
      <c r="ORZ47"/>
      <c r="OSA47"/>
      <c r="OSB47"/>
      <c r="OSC47"/>
      <c r="OSD47"/>
      <c r="OSE47" s="23"/>
      <c r="OSF47"/>
      <c r="OSG47"/>
      <c r="OSH47"/>
      <c r="OSI47"/>
      <c r="OSJ47"/>
      <c r="OSK47" s="23"/>
      <c r="OSL47"/>
      <c r="OSM47"/>
      <c r="OSN47"/>
      <c r="OSO47"/>
      <c r="OSP47"/>
      <c r="OSQ47" s="23"/>
      <c r="OSR47"/>
      <c r="OSS47"/>
      <c r="OST47"/>
      <c r="OSU47"/>
      <c r="OSV47"/>
      <c r="OSW47" s="23"/>
      <c r="OSX47"/>
      <c r="OSY47"/>
      <c r="OSZ47"/>
      <c r="OTA47"/>
      <c r="OTB47"/>
      <c r="OTC47" s="23"/>
      <c r="OTD47"/>
      <c r="OTE47"/>
      <c r="OTF47"/>
      <c r="OTG47"/>
      <c r="OTH47"/>
      <c r="OTI47" s="23"/>
      <c r="OTJ47"/>
      <c r="OTK47"/>
      <c r="OTL47"/>
      <c r="OTM47"/>
      <c r="OTN47"/>
      <c r="OTO47" s="23"/>
      <c r="OTP47"/>
      <c r="OTQ47"/>
      <c r="OTR47"/>
      <c r="OTS47"/>
      <c r="OTT47"/>
      <c r="OTU47" s="23"/>
      <c r="OTV47"/>
      <c r="OTW47"/>
      <c r="OTX47"/>
      <c r="OTY47"/>
      <c r="OTZ47"/>
      <c r="OUA47" s="23"/>
      <c r="OUB47"/>
      <c r="OUC47"/>
      <c r="OUD47"/>
      <c r="OUE47"/>
      <c r="OUF47"/>
      <c r="OUG47" s="23"/>
      <c r="OUH47"/>
      <c r="OUI47"/>
      <c r="OUJ47"/>
      <c r="OUK47"/>
      <c r="OUL47"/>
      <c r="OUM47" s="23"/>
      <c r="OUN47"/>
      <c r="OUO47"/>
      <c r="OUP47"/>
      <c r="OUQ47"/>
      <c r="OUR47"/>
      <c r="OUS47" s="23"/>
      <c r="OUT47"/>
      <c r="OUU47"/>
      <c r="OUV47"/>
      <c r="OUW47"/>
      <c r="OUX47"/>
      <c r="OUY47" s="23"/>
      <c r="OUZ47"/>
      <c r="OVA47"/>
      <c r="OVB47"/>
      <c r="OVC47"/>
      <c r="OVD47"/>
      <c r="OVE47" s="23"/>
      <c r="OVF47"/>
      <c r="OVG47"/>
      <c r="OVH47"/>
      <c r="OVI47"/>
      <c r="OVJ47"/>
      <c r="OVK47" s="23"/>
      <c r="OVL47"/>
      <c r="OVM47"/>
      <c r="OVN47"/>
      <c r="OVO47"/>
      <c r="OVP47"/>
      <c r="OVQ47" s="23"/>
      <c r="OVR47"/>
      <c r="OVS47"/>
      <c r="OVT47"/>
      <c r="OVU47"/>
      <c r="OVV47"/>
      <c r="OVW47" s="23"/>
      <c r="OVX47"/>
      <c r="OVY47"/>
      <c r="OVZ47"/>
      <c r="OWA47"/>
      <c r="OWB47"/>
      <c r="OWC47" s="23"/>
      <c r="OWD47"/>
      <c r="OWE47"/>
      <c r="OWF47"/>
      <c r="OWG47"/>
      <c r="OWH47"/>
      <c r="OWI47" s="23"/>
      <c r="OWJ47"/>
      <c r="OWK47"/>
      <c r="OWL47"/>
      <c r="OWM47"/>
      <c r="OWN47"/>
      <c r="OWO47" s="23"/>
      <c r="OWP47"/>
      <c r="OWQ47"/>
      <c r="OWR47"/>
      <c r="OWS47"/>
      <c r="OWT47"/>
      <c r="OWU47" s="23"/>
      <c r="OWV47"/>
      <c r="OWW47"/>
      <c r="OWX47"/>
      <c r="OWY47"/>
      <c r="OWZ47"/>
      <c r="OXA47" s="23"/>
      <c r="OXB47"/>
      <c r="OXC47"/>
      <c r="OXD47"/>
      <c r="OXE47"/>
      <c r="OXF47"/>
      <c r="OXG47" s="23"/>
      <c r="OXH47"/>
      <c r="OXI47"/>
      <c r="OXJ47"/>
      <c r="OXK47"/>
      <c r="OXL47"/>
      <c r="OXM47" s="23"/>
      <c r="OXN47"/>
      <c r="OXO47"/>
      <c r="OXP47"/>
      <c r="OXQ47"/>
      <c r="OXR47"/>
      <c r="OXS47" s="23"/>
      <c r="OXT47"/>
      <c r="OXU47"/>
      <c r="OXV47"/>
      <c r="OXW47"/>
      <c r="OXX47"/>
      <c r="OXY47" s="23"/>
      <c r="OXZ47"/>
      <c r="OYA47"/>
      <c r="OYB47"/>
      <c r="OYC47"/>
      <c r="OYD47"/>
      <c r="OYE47" s="23"/>
      <c r="OYF47"/>
      <c r="OYG47"/>
      <c r="OYH47"/>
      <c r="OYI47"/>
      <c r="OYJ47"/>
      <c r="OYK47" s="23"/>
      <c r="OYL47"/>
      <c r="OYM47"/>
      <c r="OYN47"/>
      <c r="OYO47"/>
      <c r="OYP47"/>
      <c r="OYQ47" s="23"/>
      <c r="OYR47"/>
      <c r="OYS47"/>
      <c r="OYT47"/>
      <c r="OYU47"/>
      <c r="OYV47"/>
      <c r="OYW47" s="23"/>
      <c r="OYX47"/>
      <c r="OYY47"/>
      <c r="OYZ47"/>
      <c r="OZA47"/>
      <c r="OZB47"/>
      <c r="OZC47" s="23"/>
      <c r="OZD47"/>
      <c r="OZE47"/>
      <c r="OZF47"/>
      <c r="OZG47"/>
      <c r="OZH47"/>
      <c r="OZI47" s="23"/>
      <c r="OZJ47"/>
      <c r="OZK47"/>
      <c r="OZL47"/>
      <c r="OZM47"/>
      <c r="OZN47"/>
      <c r="OZO47" s="23"/>
      <c r="OZP47"/>
      <c r="OZQ47"/>
      <c r="OZR47"/>
      <c r="OZS47"/>
      <c r="OZT47"/>
      <c r="OZU47" s="23"/>
      <c r="OZV47"/>
      <c r="OZW47"/>
      <c r="OZX47"/>
      <c r="OZY47"/>
      <c r="OZZ47"/>
      <c r="PAA47" s="23"/>
      <c r="PAB47"/>
      <c r="PAC47"/>
      <c r="PAD47"/>
      <c r="PAE47"/>
      <c r="PAF47"/>
      <c r="PAG47" s="23"/>
      <c r="PAH47"/>
      <c r="PAI47"/>
      <c r="PAJ47"/>
      <c r="PAK47"/>
      <c r="PAL47"/>
      <c r="PAM47" s="23"/>
      <c r="PAN47"/>
      <c r="PAO47"/>
      <c r="PAP47"/>
      <c r="PAQ47"/>
      <c r="PAR47"/>
      <c r="PAS47" s="23"/>
      <c r="PAT47"/>
      <c r="PAU47"/>
      <c r="PAV47"/>
      <c r="PAW47"/>
      <c r="PAX47"/>
      <c r="PAY47" s="23"/>
      <c r="PAZ47"/>
      <c r="PBA47"/>
      <c r="PBB47"/>
      <c r="PBC47"/>
      <c r="PBD47"/>
      <c r="PBE47" s="23"/>
      <c r="PBF47"/>
      <c r="PBG47"/>
      <c r="PBH47"/>
      <c r="PBI47"/>
      <c r="PBJ47"/>
      <c r="PBK47" s="23"/>
      <c r="PBL47"/>
      <c r="PBM47"/>
      <c r="PBN47"/>
      <c r="PBO47"/>
      <c r="PBP47"/>
      <c r="PBQ47" s="23"/>
      <c r="PBR47"/>
      <c r="PBS47"/>
      <c r="PBT47"/>
      <c r="PBU47"/>
      <c r="PBV47"/>
      <c r="PBW47" s="23"/>
      <c r="PBX47"/>
      <c r="PBY47"/>
      <c r="PBZ47"/>
      <c r="PCA47"/>
      <c r="PCB47"/>
      <c r="PCC47" s="23"/>
      <c r="PCD47"/>
      <c r="PCE47"/>
      <c r="PCF47"/>
      <c r="PCG47"/>
      <c r="PCH47"/>
      <c r="PCI47" s="23"/>
      <c r="PCJ47"/>
      <c r="PCK47"/>
      <c r="PCL47"/>
      <c r="PCM47"/>
      <c r="PCN47"/>
      <c r="PCO47" s="23"/>
      <c r="PCP47"/>
      <c r="PCQ47"/>
      <c r="PCR47"/>
      <c r="PCS47"/>
      <c r="PCT47"/>
      <c r="PCU47" s="23"/>
      <c r="PCV47"/>
      <c r="PCW47"/>
      <c r="PCX47"/>
      <c r="PCY47"/>
      <c r="PCZ47"/>
      <c r="PDA47" s="23"/>
      <c r="PDB47"/>
      <c r="PDC47"/>
      <c r="PDD47"/>
      <c r="PDE47"/>
      <c r="PDF47"/>
      <c r="PDG47" s="23"/>
      <c r="PDH47"/>
      <c r="PDI47"/>
      <c r="PDJ47"/>
      <c r="PDK47"/>
      <c r="PDL47"/>
      <c r="PDM47" s="23"/>
      <c r="PDN47"/>
      <c r="PDO47"/>
      <c r="PDP47"/>
      <c r="PDQ47"/>
      <c r="PDR47"/>
      <c r="PDS47" s="23"/>
      <c r="PDT47"/>
      <c r="PDU47"/>
      <c r="PDV47"/>
      <c r="PDW47"/>
      <c r="PDX47"/>
      <c r="PDY47" s="23"/>
      <c r="PDZ47"/>
      <c r="PEA47"/>
      <c r="PEB47"/>
      <c r="PEC47"/>
      <c r="PED47"/>
      <c r="PEE47" s="23"/>
      <c r="PEF47"/>
      <c r="PEG47"/>
      <c r="PEH47"/>
      <c r="PEI47"/>
      <c r="PEJ47"/>
      <c r="PEK47" s="23"/>
      <c r="PEL47"/>
      <c r="PEM47"/>
      <c r="PEN47"/>
      <c r="PEO47"/>
      <c r="PEP47"/>
      <c r="PEQ47" s="23"/>
      <c r="PER47"/>
      <c r="PES47"/>
      <c r="PET47"/>
      <c r="PEU47"/>
      <c r="PEV47"/>
      <c r="PEW47" s="23"/>
      <c r="PEX47"/>
      <c r="PEY47"/>
      <c r="PEZ47"/>
      <c r="PFA47"/>
      <c r="PFB47"/>
      <c r="PFC47" s="23"/>
      <c r="PFD47"/>
      <c r="PFE47"/>
      <c r="PFF47"/>
      <c r="PFG47"/>
      <c r="PFH47"/>
      <c r="PFI47" s="23"/>
      <c r="PFJ47"/>
      <c r="PFK47"/>
      <c r="PFL47"/>
      <c r="PFM47"/>
      <c r="PFN47"/>
      <c r="PFO47" s="23"/>
      <c r="PFP47"/>
      <c r="PFQ47"/>
      <c r="PFR47"/>
      <c r="PFS47"/>
      <c r="PFT47"/>
      <c r="PFU47" s="23"/>
      <c r="PFV47"/>
      <c r="PFW47"/>
      <c r="PFX47"/>
      <c r="PFY47"/>
      <c r="PFZ47"/>
      <c r="PGA47" s="23"/>
      <c r="PGB47"/>
      <c r="PGC47"/>
      <c r="PGD47"/>
      <c r="PGE47"/>
      <c r="PGF47"/>
      <c r="PGG47" s="23"/>
      <c r="PGH47"/>
      <c r="PGI47"/>
      <c r="PGJ47"/>
      <c r="PGK47"/>
      <c r="PGL47"/>
      <c r="PGM47" s="23"/>
      <c r="PGN47"/>
      <c r="PGO47"/>
      <c r="PGP47"/>
      <c r="PGQ47"/>
      <c r="PGR47"/>
      <c r="PGS47" s="23"/>
      <c r="PGT47"/>
      <c r="PGU47"/>
      <c r="PGV47"/>
      <c r="PGW47"/>
      <c r="PGX47"/>
      <c r="PGY47" s="23"/>
      <c r="PGZ47"/>
      <c r="PHA47"/>
      <c r="PHB47"/>
      <c r="PHC47"/>
      <c r="PHD47"/>
      <c r="PHE47" s="23"/>
      <c r="PHF47"/>
      <c r="PHG47"/>
      <c r="PHH47"/>
      <c r="PHI47"/>
      <c r="PHJ47"/>
      <c r="PHK47" s="23"/>
      <c r="PHL47"/>
      <c r="PHM47"/>
      <c r="PHN47"/>
      <c r="PHO47"/>
      <c r="PHP47"/>
      <c r="PHQ47" s="23"/>
      <c r="PHR47"/>
      <c r="PHS47"/>
      <c r="PHT47"/>
      <c r="PHU47"/>
      <c r="PHV47"/>
      <c r="PHW47" s="23"/>
      <c r="PHX47"/>
      <c r="PHY47"/>
      <c r="PHZ47"/>
      <c r="PIA47"/>
      <c r="PIB47"/>
      <c r="PIC47" s="23"/>
      <c r="PID47"/>
      <c r="PIE47"/>
      <c r="PIF47"/>
      <c r="PIG47"/>
      <c r="PIH47"/>
      <c r="PII47" s="23"/>
      <c r="PIJ47"/>
      <c r="PIK47"/>
      <c r="PIL47"/>
      <c r="PIM47"/>
      <c r="PIN47"/>
      <c r="PIO47" s="23"/>
      <c r="PIP47"/>
      <c r="PIQ47"/>
      <c r="PIR47"/>
      <c r="PIS47"/>
      <c r="PIT47"/>
      <c r="PIU47" s="23"/>
      <c r="PIV47"/>
      <c r="PIW47"/>
      <c r="PIX47"/>
      <c r="PIY47"/>
      <c r="PIZ47"/>
      <c r="PJA47" s="23"/>
      <c r="PJB47"/>
      <c r="PJC47"/>
      <c r="PJD47"/>
      <c r="PJE47"/>
      <c r="PJF47"/>
      <c r="PJG47" s="23"/>
      <c r="PJH47"/>
      <c r="PJI47"/>
      <c r="PJJ47"/>
      <c r="PJK47"/>
      <c r="PJL47"/>
      <c r="PJM47" s="23"/>
      <c r="PJN47"/>
      <c r="PJO47"/>
      <c r="PJP47"/>
      <c r="PJQ47"/>
      <c r="PJR47"/>
      <c r="PJS47" s="23"/>
      <c r="PJT47"/>
      <c r="PJU47"/>
      <c r="PJV47"/>
      <c r="PJW47"/>
      <c r="PJX47"/>
      <c r="PJY47" s="23"/>
      <c r="PJZ47"/>
      <c r="PKA47"/>
      <c r="PKB47"/>
      <c r="PKC47"/>
      <c r="PKD47"/>
      <c r="PKE47" s="23"/>
      <c r="PKF47"/>
      <c r="PKG47"/>
      <c r="PKH47"/>
      <c r="PKI47"/>
      <c r="PKJ47"/>
      <c r="PKK47" s="23"/>
      <c r="PKL47"/>
      <c r="PKM47"/>
      <c r="PKN47"/>
      <c r="PKO47"/>
      <c r="PKP47"/>
      <c r="PKQ47" s="23"/>
      <c r="PKR47"/>
      <c r="PKS47"/>
      <c r="PKT47"/>
      <c r="PKU47"/>
      <c r="PKV47"/>
      <c r="PKW47" s="23"/>
      <c r="PKX47"/>
      <c r="PKY47"/>
      <c r="PKZ47"/>
      <c r="PLA47"/>
      <c r="PLB47"/>
      <c r="PLC47" s="23"/>
      <c r="PLD47"/>
      <c r="PLE47"/>
      <c r="PLF47"/>
      <c r="PLG47"/>
      <c r="PLH47"/>
      <c r="PLI47" s="23"/>
      <c r="PLJ47"/>
      <c r="PLK47"/>
      <c r="PLL47"/>
      <c r="PLM47"/>
      <c r="PLN47"/>
      <c r="PLO47" s="23"/>
      <c r="PLP47"/>
      <c r="PLQ47"/>
      <c r="PLR47"/>
      <c r="PLS47"/>
      <c r="PLT47"/>
      <c r="PLU47" s="23"/>
      <c r="PLV47"/>
      <c r="PLW47"/>
      <c r="PLX47"/>
      <c r="PLY47"/>
      <c r="PLZ47"/>
      <c r="PMA47" s="23"/>
      <c r="PMB47"/>
      <c r="PMC47"/>
      <c r="PMD47"/>
      <c r="PME47"/>
      <c r="PMF47"/>
      <c r="PMG47" s="23"/>
      <c r="PMH47"/>
      <c r="PMI47"/>
      <c r="PMJ47"/>
      <c r="PMK47"/>
      <c r="PML47"/>
      <c r="PMM47" s="23"/>
      <c r="PMN47"/>
      <c r="PMO47"/>
      <c r="PMP47"/>
      <c r="PMQ47"/>
      <c r="PMR47"/>
      <c r="PMS47" s="23"/>
      <c r="PMT47"/>
      <c r="PMU47"/>
      <c r="PMV47"/>
      <c r="PMW47"/>
      <c r="PMX47"/>
      <c r="PMY47" s="23"/>
      <c r="PMZ47"/>
      <c r="PNA47"/>
      <c r="PNB47"/>
      <c r="PNC47"/>
      <c r="PND47"/>
      <c r="PNE47" s="23"/>
      <c r="PNF47"/>
      <c r="PNG47"/>
      <c r="PNH47"/>
      <c r="PNI47"/>
      <c r="PNJ47"/>
      <c r="PNK47" s="23"/>
      <c r="PNL47"/>
      <c r="PNM47"/>
      <c r="PNN47"/>
      <c r="PNO47"/>
      <c r="PNP47"/>
      <c r="PNQ47" s="23"/>
      <c r="PNR47"/>
      <c r="PNS47"/>
      <c r="PNT47"/>
      <c r="PNU47"/>
      <c r="PNV47"/>
      <c r="PNW47" s="23"/>
      <c r="PNX47"/>
      <c r="PNY47"/>
      <c r="PNZ47"/>
      <c r="POA47"/>
      <c r="POB47"/>
      <c r="POC47" s="23"/>
      <c r="POD47"/>
      <c r="POE47"/>
      <c r="POF47"/>
      <c r="POG47"/>
      <c r="POH47"/>
      <c r="POI47" s="23"/>
      <c r="POJ47"/>
      <c r="POK47"/>
      <c r="POL47"/>
      <c r="POM47"/>
      <c r="PON47"/>
      <c r="POO47" s="23"/>
      <c r="POP47"/>
      <c r="POQ47"/>
      <c r="POR47"/>
      <c r="POS47"/>
      <c r="POT47"/>
      <c r="POU47" s="23"/>
      <c r="POV47"/>
      <c r="POW47"/>
      <c r="POX47"/>
      <c r="POY47"/>
      <c r="POZ47"/>
      <c r="PPA47" s="23"/>
      <c r="PPB47"/>
      <c r="PPC47"/>
      <c r="PPD47"/>
      <c r="PPE47"/>
      <c r="PPF47"/>
      <c r="PPG47" s="23"/>
      <c r="PPH47"/>
      <c r="PPI47"/>
      <c r="PPJ47"/>
      <c r="PPK47"/>
      <c r="PPL47"/>
      <c r="PPM47" s="23"/>
      <c r="PPN47"/>
      <c r="PPO47"/>
      <c r="PPP47"/>
      <c r="PPQ47"/>
      <c r="PPR47"/>
      <c r="PPS47" s="23"/>
      <c r="PPT47"/>
      <c r="PPU47"/>
      <c r="PPV47"/>
      <c r="PPW47"/>
      <c r="PPX47"/>
      <c r="PPY47" s="23"/>
      <c r="PPZ47"/>
      <c r="PQA47"/>
      <c r="PQB47"/>
      <c r="PQC47"/>
      <c r="PQD47"/>
      <c r="PQE47" s="23"/>
      <c r="PQF47"/>
      <c r="PQG47"/>
      <c r="PQH47"/>
      <c r="PQI47"/>
      <c r="PQJ47"/>
      <c r="PQK47" s="23"/>
      <c r="PQL47"/>
      <c r="PQM47"/>
      <c r="PQN47"/>
      <c r="PQO47"/>
      <c r="PQP47"/>
      <c r="PQQ47" s="23"/>
      <c r="PQR47"/>
      <c r="PQS47"/>
      <c r="PQT47"/>
      <c r="PQU47"/>
      <c r="PQV47"/>
      <c r="PQW47" s="23"/>
      <c r="PQX47"/>
      <c r="PQY47"/>
      <c r="PQZ47"/>
      <c r="PRA47"/>
      <c r="PRB47"/>
      <c r="PRC47" s="23"/>
      <c r="PRD47"/>
      <c r="PRE47"/>
      <c r="PRF47"/>
      <c r="PRG47"/>
      <c r="PRH47"/>
      <c r="PRI47" s="23"/>
      <c r="PRJ47"/>
      <c r="PRK47"/>
      <c r="PRL47"/>
      <c r="PRM47"/>
      <c r="PRN47"/>
      <c r="PRO47" s="23"/>
      <c r="PRP47"/>
      <c r="PRQ47"/>
      <c r="PRR47"/>
      <c r="PRS47"/>
      <c r="PRT47"/>
      <c r="PRU47" s="23"/>
      <c r="PRV47"/>
      <c r="PRW47"/>
      <c r="PRX47"/>
      <c r="PRY47"/>
      <c r="PRZ47"/>
      <c r="PSA47" s="23"/>
      <c r="PSB47"/>
      <c r="PSC47"/>
      <c r="PSD47"/>
      <c r="PSE47"/>
      <c r="PSF47"/>
      <c r="PSG47" s="23"/>
      <c r="PSH47"/>
      <c r="PSI47"/>
      <c r="PSJ47"/>
      <c r="PSK47"/>
      <c r="PSL47"/>
      <c r="PSM47" s="23"/>
      <c r="PSN47"/>
      <c r="PSO47"/>
      <c r="PSP47"/>
      <c r="PSQ47"/>
      <c r="PSR47"/>
      <c r="PSS47" s="23"/>
      <c r="PST47"/>
      <c r="PSU47"/>
      <c r="PSV47"/>
      <c r="PSW47"/>
      <c r="PSX47"/>
      <c r="PSY47" s="23"/>
      <c r="PSZ47"/>
      <c r="PTA47"/>
      <c r="PTB47"/>
      <c r="PTC47"/>
      <c r="PTD47"/>
      <c r="PTE47" s="23"/>
      <c r="PTF47"/>
      <c r="PTG47"/>
      <c r="PTH47"/>
      <c r="PTI47"/>
      <c r="PTJ47"/>
      <c r="PTK47" s="23"/>
      <c r="PTL47"/>
      <c r="PTM47"/>
      <c r="PTN47"/>
      <c r="PTO47"/>
      <c r="PTP47"/>
      <c r="PTQ47" s="23"/>
      <c r="PTR47"/>
      <c r="PTS47"/>
      <c r="PTT47"/>
      <c r="PTU47"/>
      <c r="PTV47"/>
      <c r="PTW47" s="23"/>
      <c r="PTX47"/>
      <c r="PTY47"/>
      <c r="PTZ47"/>
      <c r="PUA47"/>
      <c r="PUB47"/>
      <c r="PUC47" s="23"/>
      <c r="PUD47"/>
      <c r="PUE47"/>
      <c r="PUF47"/>
      <c r="PUG47"/>
      <c r="PUH47"/>
      <c r="PUI47" s="23"/>
      <c r="PUJ47"/>
      <c r="PUK47"/>
      <c r="PUL47"/>
      <c r="PUM47"/>
      <c r="PUN47"/>
      <c r="PUO47" s="23"/>
      <c r="PUP47"/>
      <c r="PUQ47"/>
      <c r="PUR47"/>
      <c r="PUS47"/>
      <c r="PUT47"/>
      <c r="PUU47" s="23"/>
      <c r="PUV47"/>
      <c r="PUW47"/>
      <c r="PUX47"/>
      <c r="PUY47"/>
      <c r="PUZ47"/>
      <c r="PVA47" s="23"/>
      <c r="PVB47"/>
      <c r="PVC47"/>
      <c r="PVD47"/>
      <c r="PVE47"/>
      <c r="PVF47"/>
      <c r="PVG47" s="23"/>
      <c r="PVH47"/>
      <c r="PVI47"/>
      <c r="PVJ47"/>
      <c r="PVK47"/>
      <c r="PVL47"/>
      <c r="PVM47" s="23"/>
      <c r="PVN47"/>
      <c r="PVO47"/>
      <c r="PVP47"/>
      <c r="PVQ47"/>
      <c r="PVR47"/>
      <c r="PVS47" s="23"/>
      <c r="PVT47"/>
      <c r="PVU47"/>
      <c r="PVV47"/>
      <c r="PVW47"/>
      <c r="PVX47"/>
      <c r="PVY47" s="23"/>
      <c r="PVZ47"/>
      <c r="PWA47"/>
      <c r="PWB47"/>
      <c r="PWC47"/>
      <c r="PWD47"/>
      <c r="PWE47" s="23"/>
      <c r="PWF47"/>
      <c r="PWG47"/>
      <c r="PWH47"/>
      <c r="PWI47"/>
      <c r="PWJ47"/>
      <c r="PWK47" s="23"/>
      <c r="PWL47"/>
      <c r="PWM47"/>
      <c r="PWN47"/>
      <c r="PWO47"/>
      <c r="PWP47"/>
      <c r="PWQ47" s="23"/>
      <c r="PWR47"/>
      <c r="PWS47"/>
      <c r="PWT47"/>
      <c r="PWU47"/>
      <c r="PWV47"/>
      <c r="PWW47" s="23"/>
      <c r="PWX47"/>
      <c r="PWY47"/>
      <c r="PWZ47"/>
      <c r="PXA47"/>
      <c r="PXB47"/>
      <c r="PXC47" s="23"/>
      <c r="PXD47"/>
      <c r="PXE47"/>
      <c r="PXF47"/>
      <c r="PXG47"/>
      <c r="PXH47"/>
      <c r="PXI47" s="23"/>
      <c r="PXJ47"/>
      <c r="PXK47"/>
      <c r="PXL47"/>
      <c r="PXM47"/>
      <c r="PXN47"/>
      <c r="PXO47" s="23"/>
      <c r="PXP47"/>
      <c r="PXQ47"/>
      <c r="PXR47"/>
      <c r="PXS47"/>
      <c r="PXT47"/>
      <c r="PXU47" s="23"/>
      <c r="PXV47"/>
      <c r="PXW47"/>
      <c r="PXX47"/>
      <c r="PXY47"/>
      <c r="PXZ47"/>
      <c r="PYA47" s="23"/>
      <c r="PYB47"/>
      <c r="PYC47"/>
      <c r="PYD47"/>
      <c r="PYE47"/>
      <c r="PYF47"/>
      <c r="PYG47" s="23"/>
      <c r="PYH47"/>
      <c r="PYI47"/>
      <c r="PYJ47"/>
      <c r="PYK47"/>
      <c r="PYL47"/>
      <c r="PYM47" s="23"/>
      <c r="PYN47"/>
      <c r="PYO47"/>
      <c r="PYP47"/>
      <c r="PYQ47"/>
      <c r="PYR47"/>
      <c r="PYS47" s="23"/>
      <c r="PYT47"/>
      <c r="PYU47"/>
      <c r="PYV47"/>
      <c r="PYW47"/>
      <c r="PYX47"/>
      <c r="PYY47" s="23"/>
      <c r="PYZ47"/>
      <c r="PZA47"/>
      <c r="PZB47"/>
      <c r="PZC47"/>
      <c r="PZD47"/>
      <c r="PZE47" s="23"/>
      <c r="PZF47"/>
      <c r="PZG47"/>
      <c r="PZH47"/>
      <c r="PZI47"/>
      <c r="PZJ47"/>
      <c r="PZK47" s="23"/>
      <c r="PZL47"/>
      <c r="PZM47"/>
      <c r="PZN47"/>
      <c r="PZO47"/>
      <c r="PZP47"/>
      <c r="PZQ47" s="23"/>
      <c r="PZR47"/>
      <c r="PZS47"/>
      <c r="PZT47"/>
      <c r="PZU47"/>
      <c r="PZV47"/>
      <c r="PZW47" s="23"/>
      <c r="PZX47"/>
      <c r="PZY47"/>
      <c r="PZZ47"/>
      <c r="QAA47"/>
      <c r="QAB47"/>
      <c r="QAC47" s="23"/>
      <c r="QAD47"/>
      <c r="QAE47"/>
      <c r="QAF47"/>
      <c r="QAG47"/>
      <c r="QAH47"/>
      <c r="QAI47" s="23"/>
      <c r="QAJ47"/>
      <c r="QAK47"/>
      <c r="QAL47"/>
      <c r="QAM47"/>
      <c r="QAN47"/>
      <c r="QAO47" s="23"/>
      <c r="QAP47"/>
      <c r="QAQ47"/>
      <c r="QAR47"/>
      <c r="QAS47"/>
      <c r="QAT47"/>
      <c r="QAU47" s="23"/>
      <c r="QAV47"/>
      <c r="QAW47"/>
      <c r="QAX47"/>
      <c r="QAY47"/>
      <c r="QAZ47"/>
      <c r="QBA47" s="23"/>
      <c r="QBB47"/>
      <c r="QBC47"/>
      <c r="QBD47"/>
      <c r="QBE47"/>
      <c r="QBF47"/>
      <c r="QBG47" s="23"/>
      <c r="QBH47"/>
      <c r="QBI47"/>
      <c r="QBJ47"/>
      <c r="QBK47"/>
      <c r="QBL47"/>
      <c r="QBM47" s="23"/>
      <c r="QBN47"/>
      <c r="QBO47"/>
      <c r="QBP47"/>
      <c r="QBQ47"/>
      <c r="QBR47"/>
      <c r="QBS47" s="23"/>
      <c r="QBT47"/>
      <c r="QBU47"/>
      <c r="QBV47"/>
      <c r="QBW47"/>
      <c r="QBX47"/>
      <c r="QBY47" s="23"/>
      <c r="QBZ47"/>
      <c r="QCA47"/>
      <c r="QCB47"/>
      <c r="QCC47"/>
      <c r="QCD47"/>
      <c r="QCE47" s="23"/>
      <c r="QCF47"/>
      <c r="QCG47"/>
      <c r="QCH47"/>
      <c r="QCI47"/>
      <c r="QCJ47"/>
      <c r="QCK47" s="23"/>
      <c r="QCL47"/>
      <c r="QCM47"/>
      <c r="QCN47"/>
      <c r="QCO47"/>
      <c r="QCP47"/>
      <c r="QCQ47" s="23"/>
      <c r="QCR47"/>
      <c r="QCS47"/>
      <c r="QCT47"/>
      <c r="QCU47"/>
      <c r="QCV47"/>
      <c r="QCW47" s="23"/>
      <c r="QCX47"/>
      <c r="QCY47"/>
      <c r="QCZ47"/>
      <c r="QDA47"/>
      <c r="QDB47"/>
      <c r="QDC47" s="23"/>
      <c r="QDD47"/>
      <c r="QDE47"/>
      <c r="QDF47"/>
      <c r="QDG47"/>
      <c r="QDH47"/>
      <c r="QDI47" s="23"/>
      <c r="QDJ47"/>
      <c r="QDK47"/>
      <c r="QDL47"/>
      <c r="QDM47"/>
      <c r="QDN47"/>
      <c r="QDO47" s="23"/>
      <c r="QDP47"/>
      <c r="QDQ47"/>
      <c r="QDR47"/>
      <c r="QDS47"/>
      <c r="QDT47"/>
      <c r="QDU47" s="23"/>
      <c r="QDV47"/>
      <c r="QDW47"/>
      <c r="QDX47"/>
      <c r="QDY47"/>
      <c r="QDZ47"/>
      <c r="QEA47" s="23"/>
      <c r="QEB47"/>
      <c r="QEC47"/>
      <c r="QED47"/>
      <c r="QEE47"/>
      <c r="QEF47"/>
      <c r="QEG47" s="23"/>
      <c r="QEH47"/>
      <c r="QEI47"/>
      <c r="QEJ47"/>
      <c r="QEK47"/>
      <c r="QEL47"/>
      <c r="QEM47" s="23"/>
      <c r="QEN47"/>
      <c r="QEO47"/>
      <c r="QEP47"/>
      <c r="QEQ47"/>
      <c r="QER47"/>
      <c r="QES47" s="23"/>
      <c r="QET47"/>
      <c r="QEU47"/>
      <c r="QEV47"/>
      <c r="QEW47"/>
      <c r="QEX47"/>
      <c r="QEY47" s="23"/>
      <c r="QEZ47"/>
      <c r="QFA47"/>
      <c r="QFB47"/>
      <c r="QFC47"/>
      <c r="QFD47"/>
      <c r="QFE47" s="23"/>
      <c r="QFF47"/>
      <c r="QFG47"/>
      <c r="QFH47"/>
      <c r="QFI47"/>
      <c r="QFJ47"/>
      <c r="QFK47" s="23"/>
      <c r="QFL47"/>
      <c r="QFM47"/>
      <c r="QFN47"/>
      <c r="QFO47"/>
      <c r="QFP47"/>
      <c r="QFQ47" s="23"/>
      <c r="QFR47"/>
      <c r="QFS47"/>
      <c r="QFT47"/>
      <c r="QFU47"/>
      <c r="QFV47"/>
      <c r="QFW47" s="23"/>
      <c r="QFX47"/>
      <c r="QFY47"/>
      <c r="QFZ47"/>
      <c r="QGA47"/>
      <c r="QGB47"/>
      <c r="QGC47" s="23"/>
      <c r="QGD47"/>
      <c r="QGE47"/>
      <c r="QGF47"/>
      <c r="QGG47"/>
      <c r="QGH47"/>
      <c r="QGI47" s="23"/>
      <c r="QGJ47"/>
      <c r="QGK47"/>
      <c r="QGL47"/>
      <c r="QGM47"/>
      <c r="QGN47"/>
      <c r="QGO47" s="23"/>
      <c r="QGP47"/>
      <c r="QGQ47"/>
      <c r="QGR47"/>
      <c r="QGS47"/>
      <c r="QGT47"/>
      <c r="QGU47" s="23"/>
      <c r="QGV47"/>
      <c r="QGW47"/>
      <c r="QGX47"/>
      <c r="QGY47"/>
      <c r="QGZ47"/>
      <c r="QHA47" s="23"/>
      <c r="QHB47"/>
      <c r="QHC47"/>
      <c r="QHD47"/>
      <c r="QHE47"/>
      <c r="QHF47"/>
      <c r="QHG47" s="23"/>
      <c r="QHH47"/>
      <c r="QHI47"/>
      <c r="QHJ47"/>
      <c r="QHK47"/>
      <c r="QHL47"/>
      <c r="QHM47" s="23"/>
      <c r="QHN47"/>
      <c r="QHO47"/>
      <c r="QHP47"/>
      <c r="QHQ47"/>
      <c r="QHR47"/>
      <c r="QHS47" s="23"/>
      <c r="QHT47"/>
      <c r="QHU47"/>
      <c r="QHV47"/>
      <c r="QHW47"/>
      <c r="QHX47"/>
      <c r="QHY47" s="23"/>
      <c r="QHZ47"/>
      <c r="QIA47"/>
      <c r="QIB47"/>
      <c r="QIC47"/>
      <c r="QID47"/>
      <c r="QIE47" s="23"/>
      <c r="QIF47"/>
      <c r="QIG47"/>
      <c r="QIH47"/>
      <c r="QII47"/>
      <c r="QIJ47"/>
      <c r="QIK47" s="23"/>
      <c r="QIL47"/>
      <c r="QIM47"/>
      <c r="QIN47"/>
      <c r="QIO47"/>
      <c r="QIP47"/>
      <c r="QIQ47" s="23"/>
      <c r="QIR47"/>
      <c r="QIS47"/>
      <c r="QIT47"/>
      <c r="QIU47"/>
      <c r="QIV47"/>
      <c r="QIW47" s="23"/>
      <c r="QIX47"/>
      <c r="QIY47"/>
      <c r="QIZ47"/>
      <c r="QJA47"/>
      <c r="QJB47"/>
      <c r="QJC47" s="23"/>
      <c r="QJD47"/>
      <c r="QJE47"/>
      <c r="QJF47"/>
      <c r="QJG47"/>
      <c r="QJH47"/>
      <c r="QJI47" s="23"/>
      <c r="QJJ47"/>
      <c r="QJK47"/>
      <c r="QJL47"/>
      <c r="QJM47"/>
      <c r="QJN47"/>
      <c r="QJO47" s="23"/>
      <c r="QJP47"/>
      <c r="QJQ47"/>
      <c r="QJR47"/>
      <c r="QJS47"/>
      <c r="QJT47"/>
      <c r="QJU47" s="23"/>
      <c r="QJV47"/>
      <c r="QJW47"/>
      <c r="QJX47"/>
      <c r="QJY47"/>
      <c r="QJZ47"/>
      <c r="QKA47" s="23"/>
      <c r="QKB47"/>
      <c r="QKC47"/>
      <c r="QKD47"/>
      <c r="QKE47"/>
      <c r="QKF47"/>
      <c r="QKG47" s="23"/>
      <c r="QKH47"/>
      <c r="QKI47"/>
      <c r="QKJ47"/>
      <c r="QKK47"/>
      <c r="QKL47"/>
      <c r="QKM47" s="23"/>
      <c r="QKN47"/>
      <c r="QKO47"/>
      <c r="QKP47"/>
      <c r="QKQ47"/>
      <c r="QKR47"/>
      <c r="QKS47" s="23"/>
      <c r="QKT47"/>
      <c r="QKU47"/>
      <c r="QKV47"/>
      <c r="QKW47"/>
      <c r="QKX47"/>
      <c r="QKY47" s="23"/>
      <c r="QKZ47"/>
      <c r="QLA47"/>
      <c r="QLB47"/>
      <c r="QLC47"/>
      <c r="QLD47"/>
      <c r="QLE47" s="23"/>
      <c r="QLF47"/>
      <c r="QLG47"/>
      <c r="QLH47"/>
      <c r="QLI47"/>
      <c r="QLJ47"/>
      <c r="QLK47" s="23"/>
      <c r="QLL47"/>
      <c r="QLM47"/>
      <c r="QLN47"/>
      <c r="QLO47"/>
      <c r="QLP47"/>
      <c r="QLQ47" s="23"/>
      <c r="QLR47"/>
      <c r="QLS47"/>
      <c r="QLT47"/>
      <c r="QLU47"/>
      <c r="QLV47"/>
      <c r="QLW47" s="23"/>
      <c r="QLX47"/>
      <c r="QLY47"/>
      <c r="QLZ47"/>
      <c r="QMA47"/>
      <c r="QMB47"/>
      <c r="QMC47" s="23"/>
      <c r="QMD47"/>
      <c r="QME47"/>
      <c r="QMF47"/>
      <c r="QMG47"/>
      <c r="QMH47"/>
      <c r="QMI47" s="23"/>
      <c r="QMJ47"/>
      <c r="QMK47"/>
      <c r="QML47"/>
      <c r="QMM47"/>
      <c r="QMN47"/>
      <c r="QMO47" s="23"/>
      <c r="QMP47"/>
      <c r="QMQ47"/>
      <c r="QMR47"/>
      <c r="QMS47"/>
      <c r="QMT47"/>
      <c r="QMU47" s="23"/>
      <c r="QMV47"/>
      <c r="QMW47"/>
      <c r="QMX47"/>
      <c r="QMY47"/>
      <c r="QMZ47"/>
      <c r="QNA47" s="23"/>
      <c r="QNB47"/>
      <c r="QNC47"/>
      <c r="QND47"/>
      <c r="QNE47"/>
      <c r="QNF47"/>
      <c r="QNG47" s="23"/>
      <c r="QNH47"/>
      <c r="QNI47"/>
      <c r="QNJ47"/>
      <c r="QNK47"/>
      <c r="QNL47"/>
      <c r="QNM47" s="23"/>
      <c r="QNN47"/>
      <c r="QNO47"/>
      <c r="QNP47"/>
      <c r="QNQ47"/>
      <c r="QNR47"/>
      <c r="QNS47" s="23"/>
      <c r="QNT47"/>
      <c r="QNU47"/>
      <c r="QNV47"/>
      <c r="QNW47"/>
      <c r="QNX47"/>
      <c r="QNY47" s="23"/>
      <c r="QNZ47"/>
      <c r="QOA47"/>
      <c r="QOB47"/>
      <c r="QOC47"/>
      <c r="QOD47"/>
      <c r="QOE47" s="23"/>
      <c r="QOF47"/>
      <c r="QOG47"/>
      <c r="QOH47"/>
      <c r="QOI47"/>
      <c r="QOJ47"/>
      <c r="QOK47" s="23"/>
      <c r="QOL47"/>
      <c r="QOM47"/>
      <c r="QON47"/>
      <c r="QOO47"/>
      <c r="QOP47"/>
      <c r="QOQ47" s="23"/>
      <c r="QOR47"/>
      <c r="QOS47"/>
      <c r="QOT47"/>
      <c r="QOU47"/>
      <c r="QOV47"/>
      <c r="QOW47" s="23"/>
      <c r="QOX47"/>
      <c r="QOY47"/>
      <c r="QOZ47"/>
      <c r="QPA47"/>
      <c r="QPB47"/>
      <c r="QPC47" s="23"/>
      <c r="QPD47"/>
      <c r="QPE47"/>
      <c r="QPF47"/>
      <c r="QPG47"/>
      <c r="QPH47"/>
      <c r="QPI47" s="23"/>
      <c r="QPJ47"/>
      <c r="QPK47"/>
      <c r="QPL47"/>
      <c r="QPM47"/>
      <c r="QPN47"/>
      <c r="QPO47" s="23"/>
      <c r="QPP47"/>
      <c r="QPQ47"/>
      <c r="QPR47"/>
      <c r="QPS47"/>
      <c r="QPT47"/>
      <c r="QPU47" s="23"/>
      <c r="QPV47"/>
      <c r="QPW47"/>
      <c r="QPX47"/>
      <c r="QPY47"/>
      <c r="QPZ47"/>
      <c r="QQA47" s="23"/>
      <c r="QQB47"/>
      <c r="QQC47"/>
      <c r="QQD47"/>
      <c r="QQE47"/>
      <c r="QQF47"/>
      <c r="QQG47" s="23"/>
      <c r="QQH47"/>
      <c r="QQI47"/>
      <c r="QQJ47"/>
      <c r="QQK47"/>
      <c r="QQL47"/>
      <c r="QQM47" s="23"/>
      <c r="QQN47"/>
      <c r="QQO47"/>
      <c r="QQP47"/>
      <c r="QQQ47"/>
      <c r="QQR47"/>
      <c r="QQS47" s="23"/>
      <c r="QQT47"/>
      <c r="QQU47"/>
      <c r="QQV47"/>
      <c r="QQW47"/>
      <c r="QQX47"/>
      <c r="QQY47" s="23"/>
      <c r="QQZ47"/>
      <c r="QRA47"/>
      <c r="QRB47"/>
      <c r="QRC47"/>
      <c r="QRD47"/>
      <c r="QRE47" s="23"/>
      <c r="QRF47"/>
      <c r="QRG47"/>
      <c r="QRH47"/>
      <c r="QRI47"/>
      <c r="QRJ47"/>
      <c r="QRK47" s="23"/>
      <c r="QRL47"/>
      <c r="QRM47"/>
      <c r="QRN47"/>
      <c r="QRO47"/>
      <c r="QRP47"/>
      <c r="QRQ47" s="23"/>
      <c r="QRR47"/>
      <c r="QRS47"/>
      <c r="QRT47"/>
      <c r="QRU47"/>
      <c r="QRV47"/>
      <c r="QRW47" s="23"/>
      <c r="QRX47"/>
      <c r="QRY47"/>
      <c r="QRZ47"/>
      <c r="QSA47"/>
      <c r="QSB47"/>
      <c r="QSC47" s="23"/>
      <c r="QSD47"/>
      <c r="QSE47"/>
      <c r="QSF47"/>
      <c r="QSG47"/>
      <c r="QSH47"/>
      <c r="QSI47" s="23"/>
      <c r="QSJ47"/>
      <c r="QSK47"/>
      <c r="QSL47"/>
      <c r="QSM47"/>
      <c r="QSN47"/>
      <c r="QSO47" s="23"/>
      <c r="QSP47"/>
      <c r="QSQ47"/>
      <c r="QSR47"/>
      <c r="QSS47"/>
      <c r="QST47"/>
      <c r="QSU47" s="23"/>
      <c r="QSV47"/>
      <c r="QSW47"/>
      <c r="QSX47"/>
      <c r="QSY47"/>
      <c r="QSZ47"/>
      <c r="QTA47" s="23"/>
      <c r="QTB47"/>
      <c r="QTC47"/>
      <c r="QTD47"/>
      <c r="QTE47"/>
      <c r="QTF47"/>
      <c r="QTG47" s="23"/>
      <c r="QTH47"/>
      <c r="QTI47"/>
      <c r="QTJ47"/>
      <c r="QTK47"/>
      <c r="QTL47"/>
      <c r="QTM47" s="23"/>
      <c r="QTN47"/>
      <c r="QTO47"/>
      <c r="QTP47"/>
      <c r="QTQ47"/>
      <c r="QTR47"/>
      <c r="QTS47" s="23"/>
      <c r="QTT47"/>
      <c r="QTU47"/>
      <c r="QTV47"/>
      <c r="QTW47"/>
      <c r="QTX47"/>
      <c r="QTY47" s="23"/>
      <c r="QTZ47"/>
      <c r="QUA47"/>
      <c r="QUB47"/>
      <c r="QUC47"/>
      <c r="QUD47"/>
      <c r="QUE47" s="23"/>
      <c r="QUF47"/>
      <c r="QUG47"/>
      <c r="QUH47"/>
      <c r="QUI47"/>
      <c r="QUJ47"/>
      <c r="QUK47" s="23"/>
      <c r="QUL47"/>
      <c r="QUM47"/>
      <c r="QUN47"/>
      <c r="QUO47"/>
      <c r="QUP47"/>
      <c r="QUQ47" s="23"/>
      <c r="QUR47"/>
      <c r="QUS47"/>
      <c r="QUT47"/>
      <c r="QUU47"/>
      <c r="QUV47"/>
      <c r="QUW47" s="23"/>
      <c r="QUX47"/>
      <c r="QUY47"/>
      <c r="QUZ47"/>
      <c r="QVA47"/>
      <c r="QVB47"/>
      <c r="QVC47" s="23"/>
      <c r="QVD47"/>
      <c r="QVE47"/>
      <c r="QVF47"/>
      <c r="QVG47"/>
      <c r="QVH47"/>
      <c r="QVI47" s="23"/>
      <c r="QVJ47"/>
      <c r="QVK47"/>
      <c r="QVL47"/>
      <c r="QVM47"/>
      <c r="QVN47"/>
      <c r="QVO47" s="23"/>
      <c r="QVP47"/>
      <c r="QVQ47"/>
      <c r="QVR47"/>
      <c r="QVS47"/>
      <c r="QVT47"/>
      <c r="QVU47" s="23"/>
      <c r="QVV47"/>
      <c r="QVW47"/>
      <c r="QVX47"/>
      <c r="QVY47"/>
      <c r="QVZ47"/>
      <c r="QWA47" s="23"/>
      <c r="QWB47"/>
      <c r="QWC47"/>
      <c r="QWD47"/>
      <c r="QWE47"/>
      <c r="QWF47"/>
      <c r="QWG47" s="23"/>
      <c r="QWH47"/>
      <c r="QWI47"/>
      <c r="QWJ47"/>
      <c r="QWK47"/>
      <c r="QWL47"/>
      <c r="QWM47" s="23"/>
      <c r="QWN47"/>
      <c r="QWO47"/>
      <c r="QWP47"/>
      <c r="QWQ47"/>
      <c r="QWR47"/>
      <c r="QWS47" s="23"/>
      <c r="QWT47"/>
      <c r="QWU47"/>
      <c r="QWV47"/>
      <c r="QWW47"/>
      <c r="QWX47"/>
      <c r="QWY47" s="23"/>
      <c r="QWZ47"/>
      <c r="QXA47"/>
      <c r="QXB47"/>
      <c r="QXC47"/>
      <c r="QXD47"/>
      <c r="QXE47" s="23"/>
      <c r="QXF47"/>
      <c r="QXG47"/>
      <c r="QXH47"/>
      <c r="QXI47"/>
      <c r="QXJ47"/>
      <c r="QXK47" s="23"/>
      <c r="QXL47"/>
      <c r="QXM47"/>
      <c r="QXN47"/>
      <c r="QXO47"/>
      <c r="QXP47"/>
      <c r="QXQ47" s="23"/>
      <c r="QXR47"/>
      <c r="QXS47"/>
      <c r="QXT47"/>
      <c r="QXU47"/>
      <c r="QXV47"/>
      <c r="QXW47" s="23"/>
      <c r="QXX47"/>
      <c r="QXY47"/>
      <c r="QXZ47"/>
      <c r="QYA47"/>
      <c r="QYB47"/>
      <c r="QYC47" s="23"/>
      <c r="QYD47"/>
      <c r="QYE47"/>
      <c r="QYF47"/>
      <c r="QYG47"/>
      <c r="QYH47"/>
      <c r="QYI47" s="23"/>
      <c r="QYJ47"/>
      <c r="QYK47"/>
      <c r="QYL47"/>
      <c r="QYM47"/>
      <c r="QYN47"/>
      <c r="QYO47" s="23"/>
      <c r="QYP47"/>
      <c r="QYQ47"/>
      <c r="QYR47"/>
      <c r="QYS47"/>
      <c r="QYT47"/>
      <c r="QYU47" s="23"/>
      <c r="QYV47"/>
      <c r="QYW47"/>
      <c r="QYX47"/>
      <c r="QYY47"/>
      <c r="QYZ47"/>
      <c r="QZA47" s="23"/>
      <c r="QZB47"/>
      <c r="QZC47"/>
      <c r="QZD47"/>
      <c r="QZE47"/>
      <c r="QZF47"/>
      <c r="QZG47" s="23"/>
      <c r="QZH47"/>
      <c r="QZI47"/>
      <c r="QZJ47"/>
      <c r="QZK47"/>
      <c r="QZL47"/>
      <c r="QZM47" s="23"/>
      <c r="QZN47"/>
      <c r="QZO47"/>
      <c r="QZP47"/>
      <c r="QZQ47"/>
      <c r="QZR47"/>
      <c r="QZS47" s="23"/>
      <c r="QZT47"/>
      <c r="QZU47"/>
      <c r="QZV47"/>
      <c r="QZW47"/>
      <c r="QZX47"/>
      <c r="QZY47" s="23"/>
      <c r="QZZ47"/>
      <c r="RAA47"/>
      <c r="RAB47"/>
      <c r="RAC47"/>
      <c r="RAD47"/>
      <c r="RAE47" s="23"/>
      <c r="RAF47"/>
      <c r="RAG47"/>
      <c r="RAH47"/>
      <c r="RAI47"/>
      <c r="RAJ47"/>
      <c r="RAK47" s="23"/>
      <c r="RAL47"/>
      <c r="RAM47"/>
      <c r="RAN47"/>
      <c r="RAO47"/>
      <c r="RAP47"/>
      <c r="RAQ47" s="23"/>
      <c r="RAR47"/>
      <c r="RAS47"/>
      <c r="RAT47"/>
      <c r="RAU47"/>
      <c r="RAV47"/>
      <c r="RAW47" s="23"/>
      <c r="RAX47"/>
      <c r="RAY47"/>
      <c r="RAZ47"/>
      <c r="RBA47"/>
      <c r="RBB47"/>
      <c r="RBC47" s="23"/>
      <c r="RBD47"/>
      <c r="RBE47"/>
      <c r="RBF47"/>
      <c r="RBG47"/>
      <c r="RBH47"/>
      <c r="RBI47" s="23"/>
      <c r="RBJ47"/>
      <c r="RBK47"/>
      <c r="RBL47"/>
      <c r="RBM47"/>
      <c r="RBN47"/>
      <c r="RBO47" s="23"/>
      <c r="RBP47"/>
      <c r="RBQ47"/>
      <c r="RBR47"/>
      <c r="RBS47"/>
      <c r="RBT47"/>
      <c r="RBU47" s="23"/>
      <c r="RBV47"/>
      <c r="RBW47"/>
      <c r="RBX47"/>
      <c r="RBY47"/>
      <c r="RBZ47"/>
      <c r="RCA47" s="23"/>
      <c r="RCB47"/>
      <c r="RCC47"/>
      <c r="RCD47"/>
      <c r="RCE47"/>
      <c r="RCF47"/>
      <c r="RCG47" s="23"/>
      <c r="RCH47"/>
      <c r="RCI47"/>
      <c r="RCJ47"/>
      <c r="RCK47"/>
      <c r="RCL47"/>
      <c r="RCM47" s="23"/>
      <c r="RCN47"/>
      <c r="RCO47"/>
      <c r="RCP47"/>
      <c r="RCQ47"/>
      <c r="RCR47"/>
      <c r="RCS47" s="23"/>
      <c r="RCT47"/>
      <c r="RCU47"/>
      <c r="RCV47"/>
      <c r="RCW47"/>
      <c r="RCX47"/>
      <c r="RCY47" s="23"/>
      <c r="RCZ47"/>
      <c r="RDA47"/>
      <c r="RDB47"/>
      <c r="RDC47"/>
      <c r="RDD47"/>
      <c r="RDE47" s="23"/>
      <c r="RDF47"/>
      <c r="RDG47"/>
      <c r="RDH47"/>
      <c r="RDI47"/>
      <c r="RDJ47"/>
      <c r="RDK47" s="23"/>
      <c r="RDL47"/>
      <c r="RDM47"/>
      <c r="RDN47"/>
      <c r="RDO47"/>
      <c r="RDP47"/>
      <c r="RDQ47" s="23"/>
      <c r="RDR47"/>
      <c r="RDS47"/>
      <c r="RDT47"/>
      <c r="RDU47"/>
      <c r="RDV47"/>
      <c r="RDW47" s="23"/>
      <c r="RDX47"/>
      <c r="RDY47"/>
      <c r="RDZ47"/>
      <c r="REA47"/>
      <c r="REB47"/>
      <c r="REC47" s="23"/>
      <c r="RED47"/>
      <c r="REE47"/>
      <c r="REF47"/>
      <c r="REG47"/>
      <c r="REH47"/>
      <c r="REI47" s="23"/>
      <c r="REJ47"/>
      <c r="REK47"/>
      <c r="REL47"/>
      <c r="REM47"/>
      <c r="REN47"/>
      <c r="REO47" s="23"/>
      <c r="REP47"/>
      <c r="REQ47"/>
      <c r="RER47"/>
      <c r="RES47"/>
      <c r="RET47"/>
      <c r="REU47" s="23"/>
      <c r="REV47"/>
      <c r="REW47"/>
      <c r="REX47"/>
      <c r="REY47"/>
      <c r="REZ47"/>
      <c r="RFA47" s="23"/>
      <c r="RFB47"/>
      <c r="RFC47"/>
      <c r="RFD47"/>
      <c r="RFE47"/>
      <c r="RFF47"/>
      <c r="RFG47" s="23"/>
      <c r="RFH47"/>
      <c r="RFI47"/>
      <c r="RFJ47"/>
      <c r="RFK47"/>
      <c r="RFL47"/>
      <c r="RFM47" s="23"/>
      <c r="RFN47"/>
      <c r="RFO47"/>
      <c r="RFP47"/>
      <c r="RFQ47"/>
      <c r="RFR47"/>
      <c r="RFS47" s="23"/>
      <c r="RFT47"/>
      <c r="RFU47"/>
      <c r="RFV47"/>
      <c r="RFW47"/>
      <c r="RFX47"/>
      <c r="RFY47" s="23"/>
      <c r="RFZ47"/>
      <c r="RGA47"/>
      <c r="RGB47"/>
      <c r="RGC47"/>
      <c r="RGD47"/>
      <c r="RGE47" s="23"/>
      <c r="RGF47"/>
      <c r="RGG47"/>
      <c r="RGH47"/>
      <c r="RGI47"/>
      <c r="RGJ47"/>
      <c r="RGK47" s="23"/>
      <c r="RGL47"/>
      <c r="RGM47"/>
      <c r="RGN47"/>
      <c r="RGO47"/>
      <c r="RGP47"/>
      <c r="RGQ47" s="23"/>
      <c r="RGR47"/>
      <c r="RGS47"/>
      <c r="RGT47"/>
      <c r="RGU47"/>
      <c r="RGV47"/>
      <c r="RGW47" s="23"/>
      <c r="RGX47"/>
      <c r="RGY47"/>
      <c r="RGZ47"/>
      <c r="RHA47"/>
      <c r="RHB47"/>
      <c r="RHC47" s="23"/>
      <c r="RHD47"/>
      <c r="RHE47"/>
      <c r="RHF47"/>
      <c r="RHG47"/>
      <c r="RHH47"/>
      <c r="RHI47" s="23"/>
      <c r="RHJ47"/>
      <c r="RHK47"/>
      <c r="RHL47"/>
      <c r="RHM47"/>
      <c r="RHN47"/>
      <c r="RHO47" s="23"/>
      <c r="RHP47"/>
      <c r="RHQ47"/>
      <c r="RHR47"/>
      <c r="RHS47"/>
      <c r="RHT47"/>
      <c r="RHU47" s="23"/>
      <c r="RHV47"/>
      <c r="RHW47"/>
      <c r="RHX47"/>
      <c r="RHY47"/>
      <c r="RHZ47"/>
      <c r="RIA47" s="23"/>
      <c r="RIB47"/>
      <c r="RIC47"/>
      <c r="RID47"/>
      <c r="RIE47"/>
      <c r="RIF47"/>
      <c r="RIG47" s="23"/>
      <c r="RIH47"/>
      <c r="RII47"/>
      <c r="RIJ47"/>
      <c r="RIK47"/>
      <c r="RIL47"/>
      <c r="RIM47" s="23"/>
      <c r="RIN47"/>
      <c r="RIO47"/>
      <c r="RIP47"/>
      <c r="RIQ47"/>
      <c r="RIR47"/>
      <c r="RIS47" s="23"/>
      <c r="RIT47"/>
      <c r="RIU47"/>
      <c r="RIV47"/>
      <c r="RIW47"/>
      <c r="RIX47"/>
      <c r="RIY47" s="23"/>
      <c r="RIZ47"/>
      <c r="RJA47"/>
      <c r="RJB47"/>
      <c r="RJC47"/>
      <c r="RJD47"/>
      <c r="RJE47" s="23"/>
      <c r="RJF47"/>
      <c r="RJG47"/>
      <c r="RJH47"/>
      <c r="RJI47"/>
      <c r="RJJ47"/>
      <c r="RJK47" s="23"/>
      <c r="RJL47"/>
      <c r="RJM47"/>
      <c r="RJN47"/>
      <c r="RJO47"/>
      <c r="RJP47"/>
      <c r="RJQ47" s="23"/>
      <c r="RJR47"/>
      <c r="RJS47"/>
      <c r="RJT47"/>
      <c r="RJU47"/>
      <c r="RJV47"/>
      <c r="RJW47" s="23"/>
      <c r="RJX47"/>
      <c r="RJY47"/>
      <c r="RJZ47"/>
      <c r="RKA47"/>
      <c r="RKB47"/>
      <c r="RKC47" s="23"/>
      <c r="RKD47"/>
      <c r="RKE47"/>
      <c r="RKF47"/>
      <c r="RKG47"/>
      <c r="RKH47"/>
      <c r="RKI47" s="23"/>
      <c r="RKJ47"/>
      <c r="RKK47"/>
      <c r="RKL47"/>
      <c r="RKM47"/>
      <c r="RKN47"/>
      <c r="RKO47" s="23"/>
      <c r="RKP47"/>
      <c r="RKQ47"/>
      <c r="RKR47"/>
      <c r="RKS47"/>
      <c r="RKT47"/>
      <c r="RKU47" s="23"/>
      <c r="RKV47"/>
      <c r="RKW47"/>
      <c r="RKX47"/>
      <c r="RKY47"/>
      <c r="RKZ47"/>
      <c r="RLA47" s="23"/>
      <c r="RLB47"/>
      <c r="RLC47"/>
      <c r="RLD47"/>
      <c r="RLE47"/>
      <c r="RLF47"/>
      <c r="RLG47" s="23"/>
      <c r="RLH47"/>
      <c r="RLI47"/>
      <c r="RLJ47"/>
      <c r="RLK47"/>
      <c r="RLL47"/>
      <c r="RLM47" s="23"/>
      <c r="RLN47"/>
      <c r="RLO47"/>
      <c r="RLP47"/>
      <c r="RLQ47"/>
      <c r="RLR47"/>
      <c r="RLS47" s="23"/>
      <c r="RLT47"/>
      <c r="RLU47"/>
      <c r="RLV47"/>
      <c r="RLW47"/>
      <c r="RLX47"/>
      <c r="RLY47" s="23"/>
      <c r="RLZ47"/>
      <c r="RMA47"/>
      <c r="RMB47"/>
      <c r="RMC47"/>
      <c r="RMD47"/>
      <c r="RME47" s="23"/>
      <c r="RMF47"/>
      <c r="RMG47"/>
      <c r="RMH47"/>
      <c r="RMI47"/>
      <c r="RMJ47"/>
      <c r="RMK47" s="23"/>
      <c r="RML47"/>
      <c r="RMM47"/>
      <c r="RMN47"/>
      <c r="RMO47"/>
      <c r="RMP47"/>
      <c r="RMQ47" s="23"/>
      <c r="RMR47"/>
      <c r="RMS47"/>
      <c r="RMT47"/>
      <c r="RMU47"/>
      <c r="RMV47"/>
      <c r="RMW47" s="23"/>
      <c r="RMX47"/>
      <c r="RMY47"/>
      <c r="RMZ47"/>
      <c r="RNA47"/>
      <c r="RNB47"/>
      <c r="RNC47" s="23"/>
      <c r="RND47"/>
      <c r="RNE47"/>
      <c r="RNF47"/>
      <c r="RNG47"/>
      <c r="RNH47"/>
      <c r="RNI47" s="23"/>
      <c r="RNJ47"/>
      <c r="RNK47"/>
      <c r="RNL47"/>
      <c r="RNM47"/>
      <c r="RNN47"/>
      <c r="RNO47" s="23"/>
      <c r="RNP47"/>
      <c r="RNQ47"/>
      <c r="RNR47"/>
      <c r="RNS47"/>
      <c r="RNT47"/>
      <c r="RNU47" s="23"/>
      <c r="RNV47"/>
      <c r="RNW47"/>
      <c r="RNX47"/>
      <c r="RNY47"/>
      <c r="RNZ47"/>
      <c r="ROA47" s="23"/>
      <c r="ROB47"/>
      <c r="ROC47"/>
      <c r="ROD47"/>
      <c r="ROE47"/>
      <c r="ROF47"/>
      <c r="ROG47" s="23"/>
      <c r="ROH47"/>
      <c r="ROI47"/>
      <c r="ROJ47"/>
      <c r="ROK47"/>
      <c r="ROL47"/>
      <c r="ROM47" s="23"/>
      <c r="RON47"/>
      <c r="ROO47"/>
      <c r="ROP47"/>
      <c r="ROQ47"/>
      <c r="ROR47"/>
      <c r="ROS47" s="23"/>
      <c r="ROT47"/>
      <c r="ROU47"/>
      <c r="ROV47"/>
      <c r="ROW47"/>
      <c r="ROX47"/>
      <c r="ROY47" s="23"/>
      <c r="ROZ47"/>
      <c r="RPA47"/>
      <c r="RPB47"/>
      <c r="RPC47"/>
      <c r="RPD47"/>
      <c r="RPE47" s="23"/>
      <c r="RPF47"/>
      <c r="RPG47"/>
      <c r="RPH47"/>
      <c r="RPI47"/>
      <c r="RPJ47"/>
      <c r="RPK47" s="23"/>
      <c r="RPL47"/>
      <c r="RPM47"/>
      <c r="RPN47"/>
      <c r="RPO47"/>
      <c r="RPP47"/>
      <c r="RPQ47" s="23"/>
      <c r="RPR47"/>
      <c r="RPS47"/>
      <c r="RPT47"/>
      <c r="RPU47"/>
      <c r="RPV47"/>
      <c r="RPW47" s="23"/>
      <c r="RPX47"/>
      <c r="RPY47"/>
      <c r="RPZ47"/>
      <c r="RQA47"/>
      <c r="RQB47"/>
      <c r="RQC47" s="23"/>
      <c r="RQD47"/>
      <c r="RQE47"/>
      <c r="RQF47"/>
      <c r="RQG47"/>
      <c r="RQH47"/>
      <c r="RQI47" s="23"/>
      <c r="RQJ47"/>
      <c r="RQK47"/>
      <c r="RQL47"/>
      <c r="RQM47"/>
      <c r="RQN47"/>
      <c r="RQO47" s="23"/>
      <c r="RQP47"/>
      <c r="RQQ47"/>
      <c r="RQR47"/>
      <c r="RQS47"/>
      <c r="RQT47"/>
      <c r="RQU47" s="23"/>
      <c r="RQV47"/>
      <c r="RQW47"/>
      <c r="RQX47"/>
      <c r="RQY47"/>
      <c r="RQZ47"/>
      <c r="RRA47" s="23"/>
      <c r="RRB47"/>
      <c r="RRC47"/>
      <c r="RRD47"/>
      <c r="RRE47"/>
      <c r="RRF47"/>
      <c r="RRG47" s="23"/>
      <c r="RRH47"/>
      <c r="RRI47"/>
      <c r="RRJ47"/>
      <c r="RRK47"/>
      <c r="RRL47"/>
      <c r="RRM47" s="23"/>
      <c r="RRN47"/>
      <c r="RRO47"/>
      <c r="RRP47"/>
      <c r="RRQ47"/>
      <c r="RRR47"/>
      <c r="RRS47" s="23"/>
      <c r="RRT47"/>
      <c r="RRU47"/>
      <c r="RRV47"/>
      <c r="RRW47"/>
      <c r="RRX47"/>
      <c r="RRY47" s="23"/>
      <c r="RRZ47"/>
      <c r="RSA47"/>
      <c r="RSB47"/>
      <c r="RSC47"/>
      <c r="RSD47"/>
      <c r="RSE47" s="23"/>
      <c r="RSF47"/>
      <c r="RSG47"/>
      <c r="RSH47"/>
      <c r="RSI47"/>
      <c r="RSJ47"/>
      <c r="RSK47" s="23"/>
      <c r="RSL47"/>
      <c r="RSM47"/>
      <c r="RSN47"/>
      <c r="RSO47"/>
      <c r="RSP47"/>
      <c r="RSQ47" s="23"/>
      <c r="RSR47"/>
      <c r="RSS47"/>
      <c r="RST47"/>
      <c r="RSU47"/>
      <c r="RSV47"/>
      <c r="RSW47" s="23"/>
      <c r="RSX47"/>
      <c r="RSY47"/>
      <c r="RSZ47"/>
      <c r="RTA47"/>
      <c r="RTB47"/>
      <c r="RTC47" s="23"/>
      <c r="RTD47"/>
      <c r="RTE47"/>
      <c r="RTF47"/>
      <c r="RTG47"/>
      <c r="RTH47"/>
      <c r="RTI47" s="23"/>
      <c r="RTJ47"/>
      <c r="RTK47"/>
      <c r="RTL47"/>
      <c r="RTM47"/>
      <c r="RTN47"/>
      <c r="RTO47" s="23"/>
      <c r="RTP47"/>
      <c r="RTQ47"/>
      <c r="RTR47"/>
      <c r="RTS47"/>
      <c r="RTT47"/>
      <c r="RTU47" s="23"/>
      <c r="RTV47"/>
      <c r="RTW47"/>
      <c r="RTX47"/>
      <c r="RTY47"/>
      <c r="RTZ47"/>
      <c r="RUA47" s="23"/>
      <c r="RUB47"/>
      <c r="RUC47"/>
      <c r="RUD47"/>
      <c r="RUE47"/>
      <c r="RUF47"/>
      <c r="RUG47" s="23"/>
      <c r="RUH47"/>
      <c r="RUI47"/>
      <c r="RUJ47"/>
      <c r="RUK47"/>
      <c r="RUL47"/>
      <c r="RUM47" s="23"/>
      <c r="RUN47"/>
      <c r="RUO47"/>
      <c r="RUP47"/>
      <c r="RUQ47"/>
      <c r="RUR47"/>
      <c r="RUS47" s="23"/>
      <c r="RUT47"/>
      <c r="RUU47"/>
      <c r="RUV47"/>
      <c r="RUW47"/>
      <c r="RUX47"/>
      <c r="RUY47" s="23"/>
      <c r="RUZ47"/>
      <c r="RVA47"/>
      <c r="RVB47"/>
      <c r="RVC47"/>
      <c r="RVD47"/>
      <c r="RVE47" s="23"/>
      <c r="RVF47"/>
      <c r="RVG47"/>
      <c r="RVH47"/>
      <c r="RVI47"/>
      <c r="RVJ47"/>
      <c r="RVK47" s="23"/>
      <c r="RVL47"/>
      <c r="RVM47"/>
      <c r="RVN47"/>
      <c r="RVO47"/>
      <c r="RVP47"/>
      <c r="RVQ47" s="23"/>
      <c r="RVR47"/>
      <c r="RVS47"/>
      <c r="RVT47"/>
      <c r="RVU47"/>
      <c r="RVV47"/>
      <c r="RVW47" s="23"/>
      <c r="RVX47"/>
      <c r="RVY47"/>
      <c r="RVZ47"/>
      <c r="RWA47"/>
      <c r="RWB47"/>
      <c r="RWC47" s="23"/>
      <c r="RWD47"/>
      <c r="RWE47"/>
      <c r="RWF47"/>
      <c r="RWG47"/>
      <c r="RWH47"/>
      <c r="RWI47" s="23"/>
      <c r="RWJ47"/>
      <c r="RWK47"/>
      <c r="RWL47"/>
      <c r="RWM47"/>
      <c r="RWN47"/>
      <c r="RWO47" s="23"/>
      <c r="RWP47"/>
      <c r="RWQ47"/>
      <c r="RWR47"/>
      <c r="RWS47"/>
      <c r="RWT47"/>
      <c r="RWU47" s="23"/>
      <c r="RWV47"/>
      <c r="RWW47"/>
      <c r="RWX47"/>
      <c r="RWY47"/>
      <c r="RWZ47"/>
      <c r="RXA47" s="23"/>
      <c r="RXB47"/>
      <c r="RXC47"/>
      <c r="RXD47"/>
      <c r="RXE47"/>
      <c r="RXF47"/>
      <c r="RXG47" s="23"/>
      <c r="RXH47"/>
      <c r="RXI47"/>
      <c r="RXJ47"/>
      <c r="RXK47"/>
      <c r="RXL47"/>
      <c r="RXM47" s="23"/>
      <c r="RXN47"/>
      <c r="RXO47"/>
      <c r="RXP47"/>
      <c r="RXQ47"/>
      <c r="RXR47"/>
      <c r="RXS47" s="23"/>
      <c r="RXT47"/>
      <c r="RXU47"/>
      <c r="RXV47"/>
      <c r="RXW47"/>
      <c r="RXX47"/>
      <c r="RXY47" s="23"/>
      <c r="RXZ47"/>
      <c r="RYA47"/>
      <c r="RYB47"/>
      <c r="RYC47"/>
      <c r="RYD47"/>
      <c r="RYE47" s="23"/>
      <c r="RYF47"/>
      <c r="RYG47"/>
      <c r="RYH47"/>
      <c r="RYI47"/>
      <c r="RYJ47"/>
      <c r="RYK47" s="23"/>
      <c r="RYL47"/>
      <c r="RYM47"/>
      <c r="RYN47"/>
      <c r="RYO47"/>
      <c r="RYP47"/>
      <c r="RYQ47" s="23"/>
      <c r="RYR47"/>
      <c r="RYS47"/>
      <c r="RYT47"/>
      <c r="RYU47"/>
      <c r="RYV47"/>
      <c r="RYW47" s="23"/>
      <c r="RYX47"/>
      <c r="RYY47"/>
      <c r="RYZ47"/>
      <c r="RZA47"/>
      <c r="RZB47"/>
      <c r="RZC47" s="23"/>
      <c r="RZD47"/>
      <c r="RZE47"/>
      <c r="RZF47"/>
      <c r="RZG47"/>
      <c r="RZH47"/>
      <c r="RZI47" s="23"/>
      <c r="RZJ47"/>
      <c r="RZK47"/>
      <c r="RZL47"/>
      <c r="RZM47"/>
      <c r="RZN47"/>
      <c r="RZO47" s="23"/>
      <c r="RZP47"/>
      <c r="RZQ47"/>
      <c r="RZR47"/>
      <c r="RZS47"/>
      <c r="RZT47"/>
      <c r="RZU47" s="23"/>
      <c r="RZV47"/>
      <c r="RZW47"/>
      <c r="RZX47"/>
      <c r="RZY47"/>
      <c r="RZZ47"/>
      <c r="SAA47" s="23"/>
      <c r="SAB47"/>
      <c r="SAC47"/>
      <c r="SAD47"/>
      <c r="SAE47"/>
      <c r="SAF47"/>
      <c r="SAG47" s="23"/>
      <c r="SAH47"/>
      <c r="SAI47"/>
      <c r="SAJ47"/>
      <c r="SAK47"/>
      <c r="SAL47"/>
      <c r="SAM47" s="23"/>
      <c r="SAN47"/>
      <c r="SAO47"/>
      <c r="SAP47"/>
      <c r="SAQ47"/>
      <c r="SAR47"/>
      <c r="SAS47" s="23"/>
      <c r="SAT47"/>
      <c r="SAU47"/>
      <c r="SAV47"/>
      <c r="SAW47"/>
      <c r="SAX47"/>
      <c r="SAY47" s="23"/>
      <c r="SAZ47"/>
      <c r="SBA47"/>
      <c r="SBB47"/>
      <c r="SBC47"/>
      <c r="SBD47"/>
      <c r="SBE47" s="23"/>
      <c r="SBF47"/>
      <c r="SBG47"/>
      <c r="SBH47"/>
      <c r="SBI47"/>
      <c r="SBJ47"/>
      <c r="SBK47" s="23"/>
      <c r="SBL47"/>
      <c r="SBM47"/>
      <c r="SBN47"/>
      <c r="SBO47"/>
      <c r="SBP47"/>
      <c r="SBQ47" s="23"/>
      <c r="SBR47"/>
      <c r="SBS47"/>
      <c r="SBT47"/>
      <c r="SBU47"/>
      <c r="SBV47"/>
      <c r="SBW47" s="23"/>
      <c r="SBX47"/>
      <c r="SBY47"/>
      <c r="SBZ47"/>
      <c r="SCA47"/>
      <c r="SCB47"/>
      <c r="SCC47" s="23"/>
      <c r="SCD47"/>
      <c r="SCE47"/>
      <c r="SCF47"/>
      <c r="SCG47"/>
      <c r="SCH47"/>
      <c r="SCI47" s="23"/>
      <c r="SCJ47"/>
      <c r="SCK47"/>
      <c r="SCL47"/>
      <c r="SCM47"/>
      <c r="SCN47"/>
      <c r="SCO47" s="23"/>
      <c r="SCP47"/>
      <c r="SCQ47"/>
      <c r="SCR47"/>
      <c r="SCS47"/>
      <c r="SCT47"/>
      <c r="SCU47" s="23"/>
      <c r="SCV47"/>
      <c r="SCW47"/>
      <c r="SCX47"/>
      <c r="SCY47"/>
      <c r="SCZ47"/>
      <c r="SDA47" s="23"/>
      <c r="SDB47"/>
      <c r="SDC47"/>
      <c r="SDD47"/>
      <c r="SDE47"/>
      <c r="SDF47"/>
      <c r="SDG47" s="23"/>
      <c r="SDH47"/>
      <c r="SDI47"/>
      <c r="SDJ47"/>
      <c r="SDK47"/>
      <c r="SDL47"/>
      <c r="SDM47" s="23"/>
      <c r="SDN47"/>
      <c r="SDO47"/>
      <c r="SDP47"/>
      <c r="SDQ47"/>
      <c r="SDR47"/>
      <c r="SDS47" s="23"/>
      <c r="SDT47"/>
      <c r="SDU47"/>
      <c r="SDV47"/>
      <c r="SDW47"/>
      <c r="SDX47"/>
      <c r="SDY47" s="23"/>
      <c r="SDZ47"/>
      <c r="SEA47"/>
      <c r="SEB47"/>
      <c r="SEC47"/>
      <c r="SED47"/>
      <c r="SEE47" s="23"/>
      <c r="SEF47"/>
      <c r="SEG47"/>
      <c r="SEH47"/>
      <c r="SEI47"/>
      <c r="SEJ47"/>
      <c r="SEK47" s="23"/>
      <c r="SEL47"/>
      <c r="SEM47"/>
      <c r="SEN47"/>
      <c r="SEO47"/>
      <c r="SEP47"/>
      <c r="SEQ47" s="23"/>
      <c r="SER47"/>
      <c r="SES47"/>
      <c r="SET47"/>
      <c r="SEU47"/>
      <c r="SEV47"/>
      <c r="SEW47" s="23"/>
      <c r="SEX47"/>
      <c r="SEY47"/>
      <c r="SEZ47"/>
      <c r="SFA47"/>
      <c r="SFB47"/>
      <c r="SFC47" s="23"/>
      <c r="SFD47"/>
      <c r="SFE47"/>
      <c r="SFF47"/>
      <c r="SFG47"/>
      <c r="SFH47"/>
      <c r="SFI47" s="23"/>
      <c r="SFJ47"/>
      <c r="SFK47"/>
      <c r="SFL47"/>
      <c r="SFM47"/>
      <c r="SFN47"/>
      <c r="SFO47" s="23"/>
      <c r="SFP47"/>
      <c r="SFQ47"/>
      <c r="SFR47"/>
      <c r="SFS47"/>
      <c r="SFT47"/>
      <c r="SFU47" s="23"/>
      <c r="SFV47"/>
      <c r="SFW47"/>
      <c r="SFX47"/>
      <c r="SFY47"/>
      <c r="SFZ47"/>
      <c r="SGA47" s="23"/>
      <c r="SGB47"/>
      <c r="SGC47"/>
      <c r="SGD47"/>
      <c r="SGE47"/>
      <c r="SGF47"/>
      <c r="SGG47" s="23"/>
      <c r="SGH47"/>
      <c r="SGI47"/>
      <c r="SGJ47"/>
      <c r="SGK47"/>
      <c r="SGL47"/>
      <c r="SGM47" s="23"/>
      <c r="SGN47"/>
      <c r="SGO47"/>
      <c r="SGP47"/>
      <c r="SGQ47"/>
      <c r="SGR47"/>
      <c r="SGS47" s="23"/>
      <c r="SGT47"/>
      <c r="SGU47"/>
      <c r="SGV47"/>
      <c r="SGW47"/>
      <c r="SGX47"/>
      <c r="SGY47" s="23"/>
      <c r="SGZ47"/>
      <c r="SHA47"/>
      <c r="SHB47"/>
      <c r="SHC47"/>
      <c r="SHD47"/>
      <c r="SHE47" s="23"/>
      <c r="SHF47"/>
      <c r="SHG47"/>
      <c r="SHH47"/>
      <c r="SHI47"/>
      <c r="SHJ47"/>
      <c r="SHK47" s="23"/>
      <c r="SHL47"/>
      <c r="SHM47"/>
      <c r="SHN47"/>
      <c r="SHO47"/>
      <c r="SHP47"/>
      <c r="SHQ47" s="23"/>
      <c r="SHR47"/>
      <c r="SHS47"/>
      <c r="SHT47"/>
      <c r="SHU47"/>
      <c r="SHV47"/>
      <c r="SHW47" s="23"/>
      <c r="SHX47"/>
      <c r="SHY47"/>
      <c r="SHZ47"/>
      <c r="SIA47"/>
      <c r="SIB47"/>
      <c r="SIC47" s="23"/>
      <c r="SID47"/>
      <c r="SIE47"/>
      <c r="SIF47"/>
      <c r="SIG47"/>
      <c r="SIH47"/>
      <c r="SII47" s="23"/>
      <c r="SIJ47"/>
      <c r="SIK47"/>
      <c r="SIL47"/>
      <c r="SIM47"/>
      <c r="SIN47"/>
      <c r="SIO47" s="23"/>
      <c r="SIP47"/>
      <c r="SIQ47"/>
      <c r="SIR47"/>
      <c r="SIS47"/>
      <c r="SIT47"/>
      <c r="SIU47" s="23"/>
      <c r="SIV47"/>
      <c r="SIW47"/>
      <c r="SIX47"/>
      <c r="SIY47"/>
      <c r="SIZ47"/>
      <c r="SJA47" s="23"/>
      <c r="SJB47"/>
      <c r="SJC47"/>
      <c r="SJD47"/>
      <c r="SJE47"/>
      <c r="SJF47"/>
      <c r="SJG47" s="23"/>
      <c r="SJH47"/>
      <c r="SJI47"/>
      <c r="SJJ47"/>
      <c r="SJK47"/>
      <c r="SJL47"/>
      <c r="SJM47" s="23"/>
      <c r="SJN47"/>
      <c r="SJO47"/>
      <c r="SJP47"/>
      <c r="SJQ47"/>
      <c r="SJR47"/>
      <c r="SJS47" s="23"/>
      <c r="SJT47"/>
      <c r="SJU47"/>
      <c r="SJV47"/>
      <c r="SJW47"/>
      <c r="SJX47"/>
      <c r="SJY47" s="23"/>
      <c r="SJZ47"/>
      <c r="SKA47"/>
      <c r="SKB47"/>
      <c r="SKC47"/>
      <c r="SKD47"/>
      <c r="SKE47" s="23"/>
      <c r="SKF47"/>
      <c r="SKG47"/>
      <c r="SKH47"/>
      <c r="SKI47"/>
      <c r="SKJ47"/>
      <c r="SKK47" s="23"/>
      <c r="SKL47"/>
      <c r="SKM47"/>
      <c r="SKN47"/>
      <c r="SKO47"/>
      <c r="SKP47"/>
      <c r="SKQ47" s="23"/>
      <c r="SKR47"/>
      <c r="SKS47"/>
      <c r="SKT47"/>
      <c r="SKU47"/>
      <c r="SKV47"/>
      <c r="SKW47" s="23"/>
      <c r="SKX47"/>
      <c r="SKY47"/>
      <c r="SKZ47"/>
      <c r="SLA47"/>
      <c r="SLB47"/>
      <c r="SLC47" s="23"/>
      <c r="SLD47"/>
      <c r="SLE47"/>
      <c r="SLF47"/>
      <c r="SLG47"/>
      <c r="SLH47"/>
      <c r="SLI47" s="23"/>
      <c r="SLJ47"/>
      <c r="SLK47"/>
      <c r="SLL47"/>
      <c r="SLM47"/>
      <c r="SLN47"/>
      <c r="SLO47" s="23"/>
      <c r="SLP47"/>
      <c r="SLQ47"/>
      <c r="SLR47"/>
      <c r="SLS47"/>
      <c r="SLT47"/>
      <c r="SLU47" s="23"/>
      <c r="SLV47"/>
      <c r="SLW47"/>
      <c r="SLX47"/>
      <c r="SLY47"/>
      <c r="SLZ47"/>
      <c r="SMA47" s="23"/>
      <c r="SMB47"/>
      <c r="SMC47"/>
      <c r="SMD47"/>
      <c r="SME47"/>
      <c r="SMF47"/>
      <c r="SMG47" s="23"/>
      <c r="SMH47"/>
      <c r="SMI47"/>
      <c r="SMJ47"/>
      <c r="SMK47"/>
      <c r="SML47"/>
      <c r="SMM47" s="23"/>
      <c r="SMN47"/>
      <c r="SMO47"/>
      <c r="SMP47"/>
      <c r="SMQ47"/>
      <c r="SMR47"/>
      <c r="SMS47" s="23"/>
      <c r="SMT47"/>
      <c r="SMU47"/>
      <c r="SMV47"/>
      <c r="SMW47"/>
      <c r="SMX47"/>
      <c r="SMY47" s="23"/>
      <c r="SMZ47"/>
      <c r="SNA47"/>
      <c r="SNB47"/>
      <c r="SNC47"/>
      <c r="SND47"/>
      <c r="SNE47" s="23"/>
      <c r="SNF47"/>
      <c r="SNG47"/>
      <c r="SNH47"/>
      <c r="SNI47"/>
      <c r="SNJ47"/>
      <c r="SNK47" s="23"/>
      <c r="SNL47"/>
      <c r="SNM47"/>
      <c r="SNN47"/>
      <c r="SNO47"/>
      <c r="SNP47"/>
      <c r="SNQ47" s="23"/>
      <c r="SNR47"/>
      <c r="SNS47"/>
      <c r="SNT47"/>
      <c r="SNU47"/>
      <c r="SNV47"/>
      <c r="SNW47" s="23"/>
      <c r="SNX47"/>
      <c r="SNY47"/>
      <c r="SNZ47"/>
      <c r="SOA47"/>
      <c r="SOB47"/>
      <c r="SOC47" s="23"/>
      <c r="SOD47"/>
      <c r="SOE47"/>
      <c r="SOF47"/>
      <c r="SOG47"/>
      <c r="SOH47"/>
      <c r="SOI47" s="23"/>
      <c r="SOJ47"/>
      <c r="SOK47"/>
      <c r="SOL47"/>
      <c r="SOM47"/>
      <c r="SON47"/>
      <c r="SOO47" s="23"/>
      <c r="SOP47"/>
      <c r="SOQ47"/>
      <c r="SOR47"/>
      <c r="SOS47"/>
      <c r="SOT47"/>
      <c r="SOU47" s="23"/>
      <c r="SOV47"/>
      <c r="SOW47"/>
      <c r="SOX47"/>
      <c r="SOY47"/>
      <c r="SOZ47"/>
      <c r="SPA47" s="23"/>
      <c r="SPB47"/>
      <c r="SPC47"/>
      <c r="SPD47"/>
      <c r="SPE47"/>
      <c r="SPF47"/>
      <c r="SPG47" s="23"/>
      <c r="SPH47"/>
      <c r="SPI47"/>
      <c r="SPJ47"/>
      <c r="SPK47"/>
      <c r="SPL47"/>
      <c r="SPM47" s="23"/>
      <c r="SPN47"/>
      <c r="SPO47"/>
      <c r="SPP47"/>
      <c r="SPQ47"/>
      <c r="SPR47"/>
      <c r="SPS47" s="23"/>
      <c r="SPT47"/>
      <c r="SPU47"/>
      <c r="SPV47"/>
      <c r="SPW47"/>
      <c r="SPX47"/>
      <c r="SPY47" s="23"/>
      <c r="SPZ47"/>
      <c r="SQA47"/>
      <c r="SQB47"/>
      <c r="SQC47"/>
      <c r="SQD47"/>
      <c r="SQE47" s="23"/>
      <c r="SQF47"/>
      <c r="SQG47"/>
      <c r="SQH47"/>
      <c r="SQI47"/>
      <c r="SQJ47"/>
      <c r="SQK47" s="23"/>
      <c r="SQL47"/>
      <c r="SQM47"/>
      <c r="SQN47"/>
      <c r="SQO47"/>
      <c r="SQP47"/>
      <c r="SQQ47" s="23"/>
      <c r="SQR47"/>
      <c r="SQS47"/>
      <c r="SQT47"/>
      <c r="SQU47"/>
      <c r="SQV47"/>
      <c r="SQW47" s="23"/>
      <c r="SQX47"/>
      <c r="SQY47"/>
      <c r="SQZ47"/>
      <c r="SRA47"/>
      <c r="SRB47"/>
      <c r="SRC47" s="23"/>
      <c r="SRD47"/>
      <c r="SRE47"/>
      <c r="SRF47"/>
      <c r="SRG47"/>
      <c r="SRH47"/>
      <c r="SRI47" s="23"/>
      <c r="SRJ47"/>
      <c r="SRK47"/>
      <c r="SRL47"/>
      <c r="SRM47"/>
      <c r="SRN47"/>
      <c r="SRO47" s="23"/>
      <c r="SRP47"/>
      <c r="SRQ47"/>
      <c r="SRR47"/>
      <c r="SRS47"/>
      <c r="SRT47"/>
      <c r="SRU47" s="23"/>
      <c r="SRV47"/>
      <c r="SRW47"/>
      <c r="SRX47"/>
      <c r="SRY47"/>
      <c r="SRZ47"/>
      <c r="SSA47" s="23"/>
      <c r="SSB47"/>
      <c r="SSC47"/>
      <c r="SSD47"/>
      <c r="SSE47"/>
      <c r="SSF47"/>
      <c r="SSG47" s="23"/>
      <c r="SSH47"/>
      <c r="SSI47"/>
      <c r="SSJ47"/>
      <c r="SSK47"/>
      <c r="SSL47"/>
      <c r="SSM47" s="23"/>
      <c r="SSN47"/>
      <c r="SSO47"/>
      <c r="SSP47"/>
      <c r="SSQ47"/>
      <c r="SSR47"/>
      <c r="SSS47" s="23"/>
      <c r="SST47"/>
      <c r="SSU47"/>
      <c r="SSV47"/>
      <c r="SSW47"/>
      <c r="SSX47"/>
      <c r="SSY47" s="23"/>
      <c r="SSZ47"/>
      <c r="STA47"/>
      <c r="STB47"/>
      <c r="STC47"/>
      <c r="STD47"/>
      <c r="STE47" s="23"/>
      <c r="STF47"/>
      <c r="STG47"/>
      <c r="STH47"/>
      <c r="STI47"/>
      <c r="STJ47"/>
      <c r="STK47" s="23"/>
      <c r="STL47"/>
      <c r="STM47"/>
      <c r="STN47"/>
      <c r="STO47"/>
      <c r="STP47"/>
      <c r="STQ47" s="23"/>
      <c r="STR47"/>
      <c r="STS47"/>
      <c r="STT47"/>
      <c r="STU47"/>
      <c r="STV47"/>
      <c r="STW47" s="23"/>
      <c r="STX47"/>
      <c r="STY47"/>
      <c r="STZ47"/>
      <c r="SUA47"/>
      <c r="SUB47"/>
      <c r="SUC47" s="23"/>
      <c r="SUD47"/>
      <c r="SUE47"/>
      <c r="SUF47"/>
      <c r="SUG47"/>
      <c r="SUH47"/>
      <c r="SUI47" s="23"/>
      <c r="SUJ47"/>
      <c r="SUK47"/>
      <c r="SUL47"/>
      <c r="SUM47"/>
      <c r="SUN47"/>
      <c r="SUO47" s="23"/>
      <c r="SUP47"/>
      <c r="SUQ47"/>
      <c r="SUR47"/>
      <c r="SUS47"/>
      <c r="SUT47"/>
      <c r="SUU47" s="23"/>
      <c r="SUV47"/>
      <c r="SUW47"/>
      <c r="SUX47"/>
      <c r="SUY47"/>
      <c r="SUZ47"/>
      <c r="SVA47" s="23"/>
      <c r="SVB47"/>
      <c r="SVC47"/>
      <c r="SVD47"/>
      <c r="SVE47"/>
      <c r="SVF47"/>
      <c r="SVG47" s="23"/>
      <c r="SVH47"/>
      <c r="SVI47"/>
      <c r="SVJ47"/>
      <c r="SVK47"/>
      <c r="SVL47"/>
      <c r="SVM47" s="23"/>
      <c r="SVN47"/>
      <c r="SVO47"/>
      <c r="SVP47"/>
      <c r="SVQ47"/>
      <c r="SVR47"/>
      <c r="SVS47" s="23"/>
      <c r="SVT47"/>
      <c r="SVU47"/>
      <c r="SVV47"/>
      <c r="SVW47"/>
      <c r="SVX47"/>
      <c r="SVY47" s="23"/>
      <c r="SVZ47"/>
      <c r="SWA47"/>
      <c r="SWB47"/>
      <c r="SWC47"/>
      <c r="SWD47"/>
      <c r="SWE47" s="23"/>
      <c r="SWF47"/>
      <c r="SWG47"/>
      <c r="SWH47"/>
      <c r="SWI47"/>
      <c r="SWJ47"/>
      <c r="SWK47" s="23"/>
      <c r="SWL47"/>
      <c r="SWM47"/>
      <c r="SWN47"/>
      <c r="SWO47"/>
      <c r="SWP47"/>
      <c r="SWQ47" s="23"/>
      <c r="SWR47"/>
      <c r="SWS47"/>
      <c r="SWT47"/>
      <c r="SWU47"/>
      <c r="SWV47"/>
      <c r="SWW47" s="23"/>
      <c r="SWX47"/>
      <c r="SWY47"/>
      <c r="SWZ47"/>
      <c r="SXA47"/>
      <c r="SXB47"/>
      <c r="SXC47" s="23"/>
      <c r="SXD47"/>
      <c r="SXE47"/>
      <c r="SXF47"/>
      <c r="SXG47"/>
      <c r="SXH47"/>
      <c r="SXI47" s="23"/>
      <c r="SXJ47"/>
      <c r="SXK47"/>
      <c r="SXL47"/>
      <c r="SXM47"/>
      <c r="SXN47"/>
      <c r="SXO47" s="23"/>
      <c r="SXP47"/>
      <c r="SXQ47"/>
      <c r="SXR47"/>
      <c r="SXS47"/>
      <c r="SXT47"/>
      <c r="SXU47" s="23"/>
      <c r="SXV47"/>
      <c r="SXW47"/>
      <c r="SXX47"/>
      <c r="SXY47"/>
      <c r="SXZ47"/>
      <c r="SYA47" s="23"/>
      <c r="SYB47"/>
      <c r="SYC47"/>
      <c r="SYD47"/>
      <c r="SYE47"/>
      <c r="SYF47"/>
      <c r="SYG47" s="23"/>
      <c r="SYH47"/>
      <c r="SYI47"/>
      <c r="SYJ47"/>
      <c r="SYK47"/>
      <c r="SYL47"/>
      <c r="SYM47" s="23"/>
      <c r="SYN47"/>
      <c r="SYO47"/>
      <c r="SYP47"/>
      <c r="SYQ47"/>
      <c r="SYR47"/>
      <c r="SYS47" s="23"/>
      <c r="SYT47"/>
      <c r="SYU47"/>
      <c r="SYV47"/>
      <c r="SYW47"/>
      <c r="SYX47"/>
      <c r="SYY47" s="23"/>
      <c r="SYZ47"/>
      <c r="SZA47"/>
      <c r="SZB47"/>
      <c r="SZC47"/>
      <c r="SZD47"/>
      <c r="SZE47" s="23"/>
      <c r="SZF47"/>
      <c r="SZG47"/>
      <c r="SZH47"/>
      <c r="SZI47"/>
      <c r="SZJ47"/>
      <c r="SZK47" s="23"/>
      <c r="SZL47"/>
      <c r="SZM47"/>
      <c r="SZN47"/>
      <c r="SZO47"/>
      <c r="SZP47"/>
      <c r="SZQ47" s="23"/>
      <c r="SZR47"/>
      <c r="SZS47"/>
      <c r="SZT47"/>
      <c r="SZU47"/>
      <c r="SZV47"/>
      <c r="SZW47" s="23"/>
      <c r="SZX47"/>
      <c r="SZY47"/>
      <c r="SZZ47"/>
      <c r="TAA47"/>
      <c r="TAB47"/>
      <c r="TAC47" s="23"/>
      <c r="TAD47"/>
      <c r="TAE47"/>
      <c r="TAF47"/>
      <c r="TAG47"/>
      <c r="TAH47"/>
      <c r="TAI47" s="23"/>
      <c r="TAJ47"/>
      <c r="TAK47"/>
      <c r="TAL47"/>
      <c r="TAM47"/>
      <c r="TAN47"/>
      <c r="TAO47" s="23"/>
      <c r="TAP47"/>
      <c r="TAQ47"/>
      <c r="TAR47"/>
      <c r="TAS47"/>
      <c r="TAT47"/>
      <c r="TAU47" s="23"/>
      <c r="TAV47"/>
      <c r="TAW47"/>
      <c r="TAX47"/>
      <c r="TAY47"/>
      <c r="TAZ47"/>
      <c r="TBA47" s="23"/>
      <c r="TBB47"/>
      <c r="TBC47"/>
      <c r="TBD47"/>
      <c r="TBE47"/>
      <c r="TBF47"/>
      <c r="TBG47" s="23"/>
      <c r="TBH47"/>
      <c r="TBI47"/>
      <c r="TBJ47"/>
      <c r="TBK47"/>
      <c r="TBL47"/>
      <c r="TBM47" s="23"/>
      <c r="TBN47"/>
      <c r="TBO47"/>
      <c r="TBP47"/>
      <c r="TBQ47"/>
      <c r="TBR47"/>
      <c r="TBS47" s="23"/>
      <c r="TBT47"/>
      <c r="TBU47"/>
      <c r="TBV47"/>
      <c r="TBW47"/>
      <c r="TBX47"/>
      <c r="TBY47" s="23"/>
      <c r="TBZ47"/>
      <c r="TCA47"/>
      <c r="TCB47"/>
      <c r="TCC47"/>
      <c r="TCD47"/>
      <c r="TCE47" s="23"/>
      <c r="TCF47"/>
      <c r="TCG47"/>
      <c r="TCH47"/>
      <c r="TCI47"/>
      <c r="TCJ47"/>
      <c r="TCK47" s="23"/>
      <c r="TCL47"/>
      <c r="TCM47"/>
      <c r="TCN47"/>
      <c r="TCO47"/>
      <c r="TCP47"/>
      <c r="TCQ47" s="23"/>
      <c r="TCR47"/>
      <c r="TCS47"/>
      <c r="TCT47"/>
      <c r="TCU47"/>
      <c r="TCV47"/>
      <c r="TCW47" s="23"/>
      <c r="TCX47"/>
      <c r="TCY47"/>
      <c r="TCZ47"/>
      <c r="TDA47"/>
      <c r="TDB47"/>
      <c r="TDC47" s="23"/>
      <c r="TDD47"/>
      <c r="TDE47"/>
      <c r="TDF47"/>
      <c r="TDG47"/>
      <c r="TDH47"/>
      <c r="TDI47" s="23"/>
      <c r="TDJ47"/>
      <c r="TDK47"/>
      <c r="TDL47"/>
      <c r="TDM47"/>
      <c r="TDN47"/>
      <c r="TDO47" s="23"/>
      <c r="TDP47"/>
      <c r="TDQ47"/>
      <c r="TDR47"/>
      <c r="TDS47"/>
      <c r="TDT47"/>
      <c r="TDU47" s="23"/>
      <c r="TDV47"/>
      <c r="TDW47"/>
      <c r="TDX47"/>
      <c r="TDY47"/>
      <c r="TDZ47"/>
      <c r="TEA47" s="23"/>
      <c r="TEB47"/>
      <c r="TEC47"/>
      <c r="TED47"/>
      <c r="TEE47"/>
      <c r="TEF47"/>
      <c r="TEG47" s="23"/>
      <c r="TEH47"/>
      <c r="TEI47"/>
      <c r="TEJ47"/>
      <c r="TEK47"/>
      <c r="TEL47"/>
      <c r="TEM47" s="23"/>
      <c r="TEN47"/>
      <c r="TEO47"/>
      <c r="TEP47"/>
      <c r="TEQ47"/>
      <c r="TER47"/>
      <c r="TES47" s="23"/>
      <c r="TET47"/>
      <c r="TEU47"/>
      <c r="TEV47"/>
      <c r="TEW47"/>
      <c r="TEX47"/>
      <c r="TEY47" s="23"/>
      <c r="TEZ47"/>
      <c r="TFA47"/>
      <c r="TFB47"/>
      <c r="TFC47"/>
      <c r="TFD47"/>
      <c r="TFE47" s="23"/>
      <c r="TFF47"/>
      <c r="TFG47"/>
      <c r="TFH47"/>
      <c r="TFI47"/>
      <c r="TFJ47"/>
      <c r="TFK47" s="23"/>
      <c r="TFL47"/>
      <c r="TFM47"/>
      <c r="TFN47"/>
      <c r="TFO47"/>
      <c r="TFP47"/>
      <c r="TFQ47" s="23"/>
      <c r="TFR47"/>
      <c r="TFS47"/>
      <c r="TFT47"/>
      <c r="TFU47"/>
      <c r="TFV47"/>
      <c r="TFW47" s="23"/>
      <c r="TFX47"/>
      <c r="TFY47"/>
      <c r="TFZ47"/>
      <c r="TGA47"/>
      <c r="TGB47"/>
      <c r="TGC47" s="23"/>
      <c r="TGD47"/>
      <c r="TGE47"/>
      <c r="TGF47"/>
      <c r="TGG47"/>
      <c r="TGH47"/>
      <c r="TGI47" s="23"/>
      <c r="TGJ47"/>
      <c r="TGK47"/>
      <c r="TGL47"/>
      <c r="TGM47"/>
      <c r="TGN47"/>
      <c r="TGO47" s="23"/>
      <c r="TGP47"/>
      <c r="TGQ47"/>
      <c r="TGR47"/>
      <c r="TGS47"/>
      <c r="TGT47"/>
      <c r="TGU47" s="23"/>
      <c r="TGV47"/>
      <c r="TGW47"/>
      <c r="TGX47"/>
      <c r="TGY47"/>
      <c r="TGZ47"/>
      <c r="THA47" s="23"/>
      <c r="THB47"/>
      <c r="THC47"/>
      <c r="THD47"/>
      <c r="THE47"/>
      <c r="THF47"/>
      <c r="THG47" s="23"/>
      <c r="THH47"/>
      <c r="THI47"/>
      <c r="THJ47"/>
      <c r="THK47"/>
      <c r="THL47"/>
      <c r="THM47" s="23"/>
      <c r="THN47"/>
      <c r="THO47"/>
      <c r="THP47"/>
      <c r="THQ47"/>
      <c r="THR47"/>
      <c r="THS47" s="23"/>
      <c r="THT47"/>
      <c r="THU47"/>
      <c r="THV47"/>
      <c r="THW47"/>
      <c r="THX47"/>
      <c r="THY47" s="23"/>
      <c r="THZ47"/>
      <c r="TIA47"/>
      <c r="TIB47"/>
      <c r="TIC47"/>
      <c r="TID47"/>
      <c r="TIE47" s="23"/>
      <c r="TIF47"/>
      <c r="TIG47"/>
      <c r="TIH47"/>
      <c r="TII47"/>
      <c r="TIJ47"/>
      <c r="TIK47" s="23"/>
      <c r="TIL47"/>
      <c r="TIM47"/>
      <c r="TIN47"/>
      <c r="TIO47"/>
      <c r="TIP47"/>
      <c r="TIQ47" s="23"/>
      <c r="TIR47"/>
      <c r="TIS47"/>
      <c r="TIT47"/>
      <c r="TIU47"/>
      <c r="TIV47"/>
      <c r="TIW47" s="23"/>
      <c r="TIX47"/>
      <c r="TIY47"/>
      <c r="TIZ47"/>
      <c r="TJA47"/>
      <c r="TJB47"/>
      <c r="TJC47" s="23"/>
      <c r="TJD47"/>
      <c r="TJE47"/>
      <c r="TJF47"/>
      <c r="TJG47"/>
      <c r="TJH47"/>
      <c r="TJI47" s="23"/>
      <c r="TJJ47"/>
      <c r="TJK47"/>
      <c r="TJL47"/>
      <c r="TJM47"/>
      <c r="TJN47"/>
      <c r="TJO47" s="23"/>
      <c r="TJP47"/>
      <c r="TJQ47"/>
      <c r="TJR47"/>
      <c r="TJS47"/>
      <c r="TJT47"/>
      <c r="TJU47" s="23"/>
      <c r="TJV47"/>
      <c r="TJW47"/>
      <c r="TJX47"/>
      <c r="TJY47"/>
      <c r="TJZ47"/>
      <c r="TKA47" s="23"/>
      <c r="TKB47"/>
      <c r="TKC47"/>
      <c r="TKD47"/>
      <c r="TKE47"/>
      <c r="TKF47"/>
      <c r="TKG47" s="23"/>
      <c r="TKH47"/>
      <c r="TKI47"/>
      <c r="TKJ47"/>
      <c r="TKK47"/>
      <c r="TKL47"/>
      <c r="TKM47" s="23"/>
      <c r="TKN47"/>
      <c r="TKO47"/>
      <c r="TKP47"/>
      <c r="TKQ47"/>
      <c r="TKR47"/>
      <c r="TKS47" s="23"/>
      <c r="TKT47"/>
      <c r="TKU47"/>
      <c r="TKV47"/>
      <c r="TKW47"/>
      <c r="TKX47"/>
      <c r="TKY47" s="23"/>
      <c r="TKZ47"/>
      <c r="TLA47"/>
      <c r="TLB47"/>
      <c r="TLC47"/>
      <c r="TLD47"/>
      <c r="TLE47" s="23"/>
      <c r="TLF47"/>
      <c r="TLG47"/>
      <c r="TLH47"/>
      <c r="TLI47"/>
      <c r="TLJ47"/>
      <c r="TLK47" s="23"/>
      <c r="TLL47"/>
      <c r="TLM47"/>
      <c r="TLN47"/>
      <c r="TLO47"/>
      <c r="TLP47"/>
      <c r="TLQ47" s="23"/>
      <c r="TLR47"/>
      <c r="TLS47"/>
      <c r="TLT47"/>
      <c r="TLU47"/>
      <c r="TLV47"/>
      <c r="TLW47" s="23"/>
      <c r="TLX47"/>
      <c r="TLY47"/>
      <c r="TLZ47"/>
      <c r="TMA47"/>
      <c r="TMB47"/>
      <c r="TMC47" s="23"/>
      <c r="TMD47"/>
      <c r="TME47"/>
      <c r="TMF47"/>
      <c r="TMG47"/>
      <c r="TMH47"/>
      <c r="TMI47" s="23"/>
      <c r="TMJ47"/>
      <c r="TMK47"/>
      <c r="TML47"/>
      <c r="TMM47"/>
      <c r="TMN47"/>
      <c r="TMO47" s="23"/>
      <c r="TMP47"/>
      <c r="TMQ47"/>
      <c r="TMR47"/>
      <c r="TMS47"/>
      <c r="TMT47"/>
      <c r="TMU47" s="23"/>
      <c r="TMV47"/>
      <c r="TMW47"/>
      <c r="TMX47"/>
      <c r="TMY47"/>
      <c r="TMZ47"/>
      <c r="TNA47" s="23"/>
      <c r="TNB47"/>
      <c r="TNC47"/>
      <c r="TND47"/>
      <c r="TNE47"/>
      <c r="TNF47"/>
      <c r="TNG47" s="23"/>
      <c r="TNH47"/>
      <c r="TNI47"/>
      <c r="TNJ47"/>
      <c r="TNK47"/>
      <c r="TNL47"/>
      <c r="TNM47" s="23"/>
      <c r="TNN47"/>
      <c r="TNO47"/>
      <c r="TNP47"/>
      <c r="TNQ47"/>
      <c r="TNR47"/>
      <c r="TNS47" s="23"/>
      <c r="TNT47"/>
      <c r="TNU47"/>
      <c r="TNV47"/>
      <c r="TNW47"/>
      <c r="TNX47"/>
      <c r="TNY47" s="23"/>
      <c r="TNZ47"/>
      <c r="TOA47"/>
      <c r="TOB47"/>
      <c r="TOC47"/>
      <c r="TOD47"/>
      <c r="TOE47" s="23"/>
      <c r="TOF47"/>
      <c r="TOG47"/>
      <c r="TOH47"/>
      <c r="TOI47"/>
      <c r="TOJ47"/>
      <c r="TOK47" s="23"/>
      <c r="TOL47"/>
      <c r="TOM47"/>
      <c r="TON47"/>
      <c r="TOO47"/>
      <c r="TOP47"/>
      <c r="TOQ47" s="23"/>
      <c r="TOR47"/>
      <c r="TOS47"/>
      <c r="TOT47"/>
      <c r="TOU47"/>
      <c r="TOV47"/>
      <c r="TOW47" s="23"/>
      <c r="TOX47"/>
      <c r="TOY47"/>
      <c r="TOZ47"/>
      <c r="TPA47"/>
      <c r="TPB47"/>
      <c r="TPC47" s="23"/>
      <c r="TPD47"/>
      <c r="TPE47"/>
      <c r="TPF47"/>
      <c r="TPG47"/>
      <c r="TPH47"/>
      <c r="TPI47" s="23"/>
      <c r="TPJ47"/>
      <c r="TPK47"/>
      <c r="TPL47"/>
      <c r="TPM47"/>
      <c r="TPN47"/>
      <c r="TPO47" s="23"/>
      <c r="TPP47"/>
      <c r="TPQ47"/>
      <c r="TPR47"/>
      <c r="TPS47"/>
      <c r="TPT47"/>
      <c r="TPU47" s="23"/>
      <c r="TPV47"/>
      <c r="TPW47"/>
      <c r="TPX47"/>
      <c r="TPY47"/>
      <c r="TPZ47"/>
      <c r="TQA47" s="23"/>
      <c r="TQB47"/>
      <c r="TQC47"/>
      <c r="TQD47"/>
      <c r="TQE47"/>
      <c r="TQF47"/>
      <c r="TQG47" s="23"/>
      <c r="TQH47"/>
      <c r="TQI47"/>
      <c r="TQJ47"/>
      <c r="TQK47"/>
      <c r="TQL47"/>
      <c r="TQM47" s="23"/>
      <c r="TQN47"/>
      <c r="TQO47"/>
      <c r="TQP47"/>
      <c r="TQQ47"/>
      <c r="TQR47"/>
      <c r="TQS47" s="23"/>
      <c r="TQT47"/>
      <c r="TQU47"/>
      <c r="TQV47"/>
      <c r="TQW47"/>
      <c r="TQX47"/>
      <c r="TQY47" s="23"/>
      <c r="TQZ47"/>
      <c r="TRA47"/>
      <c r="TRB47"/>
      <c r="TRC47"/>
      <c r="TRD47"/>
      <c r="TRE47" s="23"/>
      <c r="TRF47"/>
      <c r="TRG47"/>
      <c r="TRH47"/>
      <c r="TRI47"/>
      <c r="TRJ47"/>
      <c r="TRK47" s="23"/>
      <c r="TRL47"/>
      <c r="TRM47"/>
      <c r="TRN47"/>
      <c r="TRO47"/>
      <c r="TRP47"/>
      <c r="TRQ47" s="23"/>
      <c r="TRR47"/>
      <c r="TRS47"/>
      <c r="TRT47"/>
      <c r="TRU47"/>
      <c r="TRV47"/>
      <c r="TRW47" s="23"/>
      <c r="TRX47"/>
      <c r="TRY47"/>
      <c r="TRZ47"/>
      <c r="TSA47"/>
      <c r="TSB47"/>
      <c r="TSC47" s="23"/>
      <c r="TSD47"/>
      <c r="TSE47"/>
      <c r="TSF47"/>
      <c r="TSG47"/>
      <c r="TSH47"/>
      <c r="TSI47" s="23"/>
      <c r="TSJ47"/>
      <c r="TSK47"/>
      <c r="TSL47"/>
      <c r="TSM47"/>
      <c r="TSN47"/>
      <c r="TSO47" s="23"/>
      <c r="TSP47"/>
      <c r="TSQ47"/>
      <c r="TSR47"/>
      <c r="TSS47"/>
      <c r="TST47"/>
      <c r="TSU47" s="23"/>
      <c r="TSV47"/>
      <c r="TSW47"/>
      <c r="TSX47"/>
      <c r="TSY47"/>
      <c r="TSZ47"/>
      <c r="TTA47" s="23"/>
      <c r="TTB47"/>
      <c r="TTC47"/>
      <c r="TTD47"/>
      <c r="TTE47"/>
      <c r="TTF47"/>
      <c r="TTG47" s="23"/>
      <c r="TTH47"/>
      <c r="TTI47"/>
      <c r="TTJ47"/>
      <c r="TTK47"/>
      <c r="TTL47"/>
      <c r="TTM47" s="23"/>
      <c r="TTN47"/>
      <c r="TTO47"/>
      <c r="TTP47"/>
      <c r="TTQ47"/>
      <c r="TTR47"/>
      <c r="TTS47" s="23"/>
      <c r="TTT47"/>
      <c r="TTU47"/>
      <c r="TTV47"/>
      <c r="TTW47"/>
      <c r="TTX47"/>
      <c r="TTY47" s="23"/>
      <c r="TTZ47"/>
      <c r="TUA47"/>
      <c r="TUB47"/>
      <c r="TUC47"/>
      <c r="TUD47"/>
      <c r="TUE47" s="23"/>
      <c r="TUF47"/>
      <c r="TUG47"/>
      <c r="TUH47"/>
      <c r="TUI47"/>
      <c r="TUJ47"/>
      <c r="TUK47" s="23"/>
      <c r="TUL47"/>
      <c r="TUM47"/>
      <c r="TUN47"/>
      <c r="TUO47"/>
      <c r="TUP47"/>
      <c r="TUQ47" s="23"/>
      <c r="TUR47"/>
      <c r="TUS47"/>
      <c r="TUT47"/>
      <c r="TUU47"/>
      <c r="TUV47"/>
      <c r="TUW47" s="23"/>
      <c r="TUX47"/>
      <c r="TUY47"/>
      <c r="TUZ47"/>
      <c r="TVA47"/>
      <c r="TVB47"/>
      <c r="TVC47" s="23"/>
      <c r="TVD47"/>
      <c r="TVE47"/>
      <c r="TVF47"/>
      <c r="TVG47"/>
      <c r="TVH47"/>
      <c r="TVI47" s="23"/>
      <c r="TVJ47"/>
      <c r="TVK47"/>
      <c r="TVL47"/>
      <c r="TVM47"/>
      <c r="TVN47"/>
      <c r="TVO47" s="23"/>
      <c r="TVP47"/>
      <c r="TVQ47"/>
      <c r="TVR47"/>
      <c r="TVS47"/>
      <c r="TVT47"/>
      <c r="TVU47" s="23"/>
      <c r="TVV47"/>
      <c r="TVW47"/>
      <c r="TVX47"/>
      <c r="TVY47"/>
      <c r="TVZ47"/>
      <c r="TWA47" s="23"/>
      <c r="TWB47"/>
      <c r="TWC47"/>
      <c r="TWD47"/>
      <c r="TWE47"/>
      <c r="TWF47"/>
      <c r="TWG47" s="23"/>
      <c r="TWH47"/>
      <c r="TWI47"/>
      <c r="TWJ47"/>
      <c r="TWK47"/>
      <c r="TWL47"/>
      <c r="TWM47" s="23"/>
      <c r="TWN47"/>
      <c r="TWO47"/>
      <c r="TWP47"/>
      <c r="TWQ47"/>
      <c r="TWR47"/>
      <c r="TWS47" s="23"/>
      <c r="TWT47"/>
      <c r="TWU47"/>
      <c r="TWV47"/>
      <c r="TWW47"/>
      <c r="TWX47"/>
      <c r="TWY47" s="23"/>
      <c r="TWZ47"/>
      <c r="TXA47"/>
      <c r="TXB47"/>
      <c r="TXC47"/>
      <c r="TXD47"/>
      <c r="TXE47" s="23"/>
      <c r="TXF47"/>
      <c r="TXG47"/>
      <c r="TXH47"/>
      <c r="TXI47"/>
      <c r="TXJ47"/>
      <c r="TXK47" s="23"/>
      <c r="TXL47"/>
      <c r="TXM47"/>
      <c r="TXN47"/>
      <c r="TXO47"/>
      <c r="TXP47"/>
      <c r="TXQ47" s="23"/>
      <c r="TXR47"/>
      <c r="TXS47"/>
      <c r="TXT47"/>
      <c r="TXU47"/>
      <c r="TXV47"/>
      <c r="TXW47" s="23"/>
      <c r="TXX47"/>
      <c r="TXY47"/>
      <c r="TXZ47"/>
      <c r="TYA47"/>
      <c r="TYB47"/>
      <c r="TYC47" s="23"/>
      <c r="TYD47"/>
      <c r="TYE47"/>
      <c r="TYF47"/>
      <c r="TYG47"/>
      <c r="TYH47"/>
      <c r="TYI47" s="23"/>
      <c r="TYJ47"/>
      <c r="TYK47"/>
      <c r="TYL47"/>
      <c r="TYM47"/>
      <c r="TYN47"/>
      <c r="TYO47" s="23"/>
      <c r="TYP47"/>
      <c r="TYQ47"/>
      <c r="TYR47"/>
      <c r="TYS47"/>
      <c r="TYT47"/>
      <c r="TYU47" s="23"/>
      <c r="TYV47"/>
      <c r="TYW47"/>
      <c r="TYX47"/>
      <c r="TYY47"/>
      <c r="TYZ47"/>
      <c r="TZA47" s="23"/>
      <c r="TZB47"/>
      <c r="TZC47"/>
      <c r="TZD47"/>
      <c r="TZE47"/>
      <c r="TZF47"/>
      <c r="TZG47" s="23"/>
      <c r="TZH47"/>
      <c r="TZI47"/>
      <c r="TZJ47"/>
      <c r="TZK47"/>
      <c r="TZL47"/>
      <c r="TZM47" s="23"/>
      <c r="TZN47"/>
      <c r="TZO47"/>
      <c r="TZP47"/>
      <c r="TZQ47"/>
      <c r="TZR47"/>
      <c r="TZS47" s="23"/>
      <c r="TZT47"/>
      <c r="TZU47"/>
      <c r="TZV47"/>
      <c r="TZW47"/>
      <c r="TZX47"/>
      <c r="TZY47" s="23"/>
      <c r="TZZ47"/>
      <c r="UAA47"/>
      <c r="UAB47"/>
      <c r="UAC47"/>
      <c r="UAD47"/>
      <c r="UAE47" s="23"/>
      <c r="UAF47"/>
      <c r="UAG47"/>
      <c r="UAH47"/>
      <c r="UAI47"/>
      <c r="UAJ47"/>
      <c r="UAK47" s="23"/>
      <c r="UAL47"/>
      <c r="UAM47"/>
      <c r="UAN47"/>
      <c r="UAO47"/>
      <c r="UAP47"/>
      <c r="UAQ47" s="23"/>
      <c r="UAR47"/>
      <c r="UAS47"/>
      <c r="UAT47"/>
      <c r="UAU47"/>
      <c r="UAV47"/>
      <c r="UAW47" s="23"/>
      <c r="UAX47"/>
      <c r="UAY47"/>
      <c r="UAZ47"/>
      <c r="UBA47"/>
      <c r="UBB47"/>
      <c r="UBC47" s="23"/>
      <c r="UBD47"/>
      <c r="UBE47"/>
      <c r="UBF47"/>
      <c r="UBG47"/>
      <c r="UBH47"/>
      <c r="UBI47" s="23"/>
      <c r="UBJ47"/>
      <c r="UBK47"/>
      <c r="UBL47"/>
      <c r="UBM47"/>
      <c r="UBN47"/>
      <c r="UBO47" s="23"/>
      <c r="UBP47"/>
      <c r="UBQ47"/>
      <c r="UBR47"/>
      <c r="UBS47"/>
      <c r="UBT47"/>
      <c r="UBU47" s="23"/>
      <c r="UBV47"/>
      <c r="UBW47"/>
      <c r="UBX47"/>
      <c r="UBY47"/>
      <c r="UBZ47"/>
      <c r="UCA47" s="23"/>
      <c r="UCB47"/>
      <c r="UCC47"/>
      <c r="UCD47"/>
      <c r="UCE47"/>
      <c r="UCF47"/>
      <c r="UCG47" s="23"/>
      <c r="UCH47"/>
      <c r="UCI47"/>
      <c r="UCJ47"/>
      <c r="UCK47"/>
      <c r="UCL47"/>
      <c r="UCM47" s="23"/>
      <c r="UCN47"/>
      <c r="UCO47"/>
      <c r="UCP47"/>
      <c r="UCQ47"/>
      <c r="UCR47"/>
      <c r="UCS47" s="23"/>
      <c r="UCT47"/>
      <c r="UCU47"/>
      <c r="UCV47"/>
      <c r="UCW47"/>
      <c r="UCX47"/>
      <c r="UCY47" s="23"/>
      <c r="UCZ47"/>
      <c r="UDA47"/>
      <c r="UDB47"/>
      <c r="UDC47"/>
      <c r="UDD47"/>
      <c r="UDE47" s="23"/>
      <c r="UDF47"/>
      <c r="UDG47"/>
      <c r="UDH47"/>
      <c r="UDI47"/>
      <c r="UDJ47"/>
      <c r="UDK47" s="23"/>
      <c r="UDL47"/>
      <c r="UDM47"/>
      <c r="UDN47"/>
      <c r="UDO47"/>
      <c r="UDP47"/>
      <c r="UDQ47" s="23"/>
      <c r="UDR47"/>
      <c r="UDS47"/>
      <c r="UDT47"/>
      <c r="UDU47"/>
      <c r="UDV47"/>
      <c r="UDW47" s="23"/>
      <c r="UDX47"/>
      <c r="UDY47"/>
      <c r="UDZ47"/>
      <c r="UEA47"/>
      <c r="UEB47"/>
      <c r="UEC47" s="23"/>
      <c r="UED47"/>
      <c r="UEE47"/>
      <c r="UEF47"/>
      <c r="UEG47"/>
      <c r="UEH47"/>
      <c r="UEI47" s="23"/>
      <c r="UEJ47"/>
      <c r="UEK47"/>
      <c r="UEL47"/>
      <c r="UEM47"/>
      <c r="UEN47"/>
      <c r="UEO47" s="23"/>
      <c r="UEP47"/>
      <c r="UEQ47"/>
      <c r="UER47"/>
      <c r="UES47"/>
      <c r="UET47"/>
      <c r="UEU47" s="23"/>
      <c r="UEV47"/>
      <c r="UEW47"/>
      <c r="UEX47"/>
      <c r="UEY47"/>
      <c r="UEZ47"/>
      <c r="UFA47" s="23"/>
      <c r="UFB47"/>
      <c r="UFC47"/>
      <c r="UFD47"/>
      <c r="UFE47"/>
      <c r="UFF47"/>
      <c r="UFG47" s="23"/>
      <c r="UFH47"/>
      <c r="UFI47"/>
      <c r="UFJ47"/>
      <c r="UFK47"/>
      <c r="UFL47"/>
      <c r="UFM47" s="23"/>
      <c r="UFN47"/>
      <c r="UFO47"/>
      <c r="UFP47"/>
      <c r="UFQ47"/>
      <c r="UFR47"/>
      <c r="UFS47" s="23"/>
      <c r="UFT47"/>
      <c r="UFU47"/>
      <c r="UFV47"/>
      <c r="UFW47"/>
      <c r="UFX47"/>
      <c r="UFY47" s="23"/>
      <c r="UFZ47"/>
      <c r="UGA47"/>
      <c r="UGB47"/>
      <c r="UGC47"/>
      <c r="UGD47"/>
      <c r="UGE47" s="23"/>
      <c r="UGF47"/>
      <c r="UGG47"/>
      <c r="UGH47"/>
      <c r="UGI47"/>
      <c r="UGJ47"/>
      <c r="UGK47" s="23"/>
      <c r="UGL47"/>
      <c r="UGM47"/>
      <c r="UGN47"/>
      <c r="UGO47"/>
      <c r="UGP47"/>
      <c r="UGQ47" s="23"/>
      <c r="UGR47"/>
      <c r="UGS47"/>
      <c r="UGT47"/>
      <c r="UGU47"/>
      <c r="UGV47"/>
      <c r="UGW47" s="23"/>
      <c r="UGX47"/>
      <c r="UGY47"/>
      <c r="UGZ47"/>
      <c r="UHA47"/>
      <c r="UHB47"/>
      <c r="UHC47" s="23"/>
      <c r="UHD47"/>
      <c r="UHE47"/>
      <c r="UHF47"/>
      <c r="UHG47"/>
      <c r="UHH47"/>
      <c r="UHI47" s="23"/>
      <c r="UHJ47"/>
      <c r="UHK47"/>
      <c r="UHL47"/>
      <c r="UHM47"/>
      <c r="UHN47"/>
      <c r="UHO47" s="23"/>
      <c r="UHP47"/>
      <c r="UHQ47"/>
      <c r="UHR47"/>
      <c r="UHS47"/>
      <c r="UHT47"/>
      <c r="UHU47" s="23"/>
      <c r="UHV47"/>
      <c r="UHW47"/>
      <c r="UHX47"/>
      <c r="UHY47"/>
      <c r="UHZ47"/>
      <c r="UIA47" s="23"/>
      <c r="UIB47"/>
      <c r="UIC47"/>
      <c r="UID47"/>
      <c r="UIE47"/>
      <c r="UIF47"/>
      <c r="UIG47" s="23"/>
      <c r="UIH47"/>
      <c r="UII47"/>
      <c r="UIJ47"/>
      <c r="UIK47"/>
      <c r="UIL47"/>
      <c r="UIM47" s="23"/>
      <c r="UIN47"/>
      <c r="UIO47"/>
      <c r="UIP47"/>
      <c r="UIQ47"/>
      <c r="UIR47"/>
      <c r="UIS47" s="23"/>
      <c r="UIT47"/>
      <c r="UIU47"/>
      <c r="UIV47"/>
      <c r="UIW47"/>
      <c r="UIX47"/>
      <c r="UIY47" s="23"/>
      <c r="UIZ47"/>
      <c r="UJA47"/>
      <c r="UJB47"/>
      <c r="UJC47"/>
      <c r="UJD47"/>
      <c r="UJE47" s="23"/>
      <c r="UJF47"/>
      <c r="UJG47"/>
      <c r="UJH47"/>
      <c r="UJI47"/>
      <c r="UJJ47"/>
      <c r="UJK47" s="23"/>
      <c r="UJL47"/>
      <c r="UJM47"/>
      <c r="UJN47"/>
      <c r="UJO47"/>
      <c r="UJP47"/>
      <c r="UJQ47" s="23"/>
      <c r="UJR47"/>
      <c r="UJS47"/>
      <c r="UJT47"/>
      <c r="UJU47"/>
      <c r="UJV47"/>
      <c r="UJW47" s="23"/>
      <c r="UJX47"/>
      <c r="UJY47"/>
      <c r="UJZ47"/>
      <c r="UKA47"/>
      <c r="UKB47"/>
      <c r="UKC47" s="23"/>
      <c r="UKD47"/>
      <c r="UKE47"/>
      <c r="UKF47"/>
      <c r="UKG47"/>
      <c r="UKH47"/>
      <c r="UKI47" s="23"/>
      <c r="UKJ47"/>
      <c r="UKK47"/>
      <c r="UKL47"/>
      <c r="UKM47"/>
      <c r="UKN47"/>
      <c r="UKO47" s="23"/>
      <c r="UKP47"/>
      <c r="UKQ47"/>
      <c r="UKR47"/>
      <c r="UKS47"/>
      <c r="UKT47"/>
      <c r="UKU47" s="23"/>
      <c r="UKV47"/>
      <c r="UKW47"/>
      <c r="UKX47"/>
      <c r="UKY47"/>
      <c r="UKZ47"/>
      <c r="ULA47" s="23"/>
      <c r="ULB47"/>
      <c r="ULC47"/>
      <c r="ULD47"/>
      <c r="ULE47"/>
      <c r="ULF47"/>
      <c r="ULG47" s="23"/>
      <c r="ULH47"/>
      <c r="ULI47"/>
      <c r="ULJ47"/>
      <c r="ULK47"/>
      <c r="ULL47"/>
      <c r="ULM47" s="23"/>
      <c r="ULN47"/>
      <c r="ULO47"/>
      <c r="ULP47"/>
      <c r="ULQ47"/>
      <c r="ULR47"/>
      <c r="ULS47" s="23"/>
      <c r="ULT47"/>
      <c r="ULU47"/>
      <c r="ULV47"/>
      <c r="ULW47"/>
      <c r="ULX47"/>
      <c r="ULY47" s="23"/>
      <c r="ULZ47"/>
      <c r="UMA47"/>
      <c r="UMB47"/>
      <c r="UMC47"/>
      <c r="UMD47"/>
      <c r="UME47" s="23"/>
      <c r="UMF47"/>
      <c r="UMG47"/>
      <c r="UMH47"/>
      <c r="UMI47"/>
      <c r="UMJ47"/>
      <c r="UMK47" s="23"/>
      <c r="UML47"/>
      <c r="UMM47"/>
      <c r="UMN47"/>
      <c r="UMO47"/>
      <c r="UMP47"/>
      <c r="UMQ47" s="23"/>
      <c r="UMR47"/>
      <c r="UMS47"/>
      <c r="UMT47"/>
      <c r="UMU47"/>
      <c r="UMV47"/>
      <c r="UMW47" s="23"/>
      <c r="UMX47"/>
      <c r="UMY47"/>
      <c r="UMZ47"/>
      <c r="UNA47"/>
      <c r="UNB47"/>
      <c r="UNC47" s="23"/>
      <c r="UND47"/>
      <c r="UNE47"/>
      <c r="UNF47"/>
      <c r="UNG47"/>
      <c r="UNH47"/>
      <c r="UNI47" s="23"/>
      <c r="UNJ47"/>
      <c r="UNK47"/>
      <c r="UNL47"/>
      <c r="UNM47"/>
      <c r="UNN47"/>
      <c r="UNO47" s="23"/>
      <c r="UNP47"/>
      <c r="UNQ47"/>
      <c r="UNR47"/>
      <c r="UNS47"/>
      <c r="UNT47"/>
      <c r="UNU47" s="23"/>
      <c r="UNV47"/>
      <c r="UNW47"/>
      <c r="UNX47"/>
      <c r="UNY47"/>
      <c r="UNZ47"/>
      <c r="UOA47" s="23"/>
      <c r="UOB47"/>
      <c r="UOC47"/>
      <c r="UOD47"/>
      <c r="UOE47"/>
      <c r="UOF47"/>
      <c r="UOG47" s="23"/>
      <c r="UOH47"/>
      <c r="UOI47"/>
      <c r="UOJ47"/>
      <c r="UOK47"/>
      <c r="UOL47"/>
      <c r="UOM47" s="23"/>
      <c r="UON47"/>
      <c r="UOO47"/>
      <c r="UOP47"/>
      <c r="UOQ47"/>
      <c r="UOR47"/>
      <c r="UOS47" s="23"/>
      <c r="UOT47"/>
      <c r="UOU47"/>
      <c r="UOV47"/>
      <c r="UOW47"/>
      <c r="UOX47"/>
      <c r="UOY47" s="23"/>
      <c r="UOZ47"/>
      <c r="UPA47"/>
      <c r="UPB47"/>
      <c r="UPC47"/>
      <c r="UPD47"/>
      <c r="UPE47" s="23"/>
      <c r="UPF47"/>
      <c r="UPG47"/>
      <c r="UPH47"/>
      <c r="UPI47"/>
      <c r="UPJ47"/>
      <c r="UPK47" s="23"/>
      <c r="UPL47"/>
      <c r="UPM47"/>
      <c r="UPN47"/>
      <c r="UPO47"/>
      <c r="UPP47"/>
      <c r="UPQ47" s="23"/>
      <c r="UPR47"/>
      <c r="UPS47"/>
      <c r="UPT47"/>
      <c r="UPU47"/>
      <c r="UPV47"/>
      <c r="UPW47" s="23"/>
      <c r="UPX47"/>
      <c r="UPY47"/>
      <c r="UPZ47"/>
      <c r="UQA47"/>
      <c r="UQB47"/>
      <c r="UQC47" s="23"/>
      <c r="UQD47"/>
      <c r="UQE47"/>
      <c r="UQF47"/>
      <c r="UQG47"/>
      <c r="UQH47"/>
      <c r="UQI47" s="23"/>
      <c r="UQJ47"/>
      <c r="UQK47"/>
      <c r="UQL47"/>
      <c r="UQM47"/>
      <c r="UQN47"/>
      <c r="UQO47" s="23"/>
      <c r="UQP47"/>
      <c r="UQQ47"/>
      <c r="UQR47"/>
      <c r="UQS47"/>
      <c r="UQT47"/>
      <c r="UQU47" s="23"/>
      <c r="UQV47"/>
      <c r="UQW47"/>
      <c r="UQX47"/>
      <c r="UQY47"/>
      <c r="UQZ47"/>
      <c r="URA47" s="23"/>
      <c r="URB47"/>
      <c r="URC47"/>
      <c r="URD47"/>
      <c r="URE47"/>
      <c r="URF47"/>
      <c r="URG47" s="23"/>
      <c r="URH47"/>
      <c r="URI47"/>
      <c r="URJ47"/>
      <c r="URK47"/>
      <c r="URL47"/>
      <c r="URM47" s="23"/>
      <c r="URN47"/>
      <c r="URO47"/>
      <c r="URP47"/>
      <c r="URQ47"/>
      <c r="URR47"/>
      <c r="URS47" s="23"/>
      <c r="URT47"/>
      <c r="URU47"/>
      <c r="URV47"/>
      <c r="URW47"/>
      <c r="URX47"/>
      <c r="URY47" s="23"/>
      <c r="URZ47"/>
      <c r="USA47"/>
      <c r="USB47"/>
      <c r="USC47"/>
      <c r="USD47"/>
      <c r="USE47" s="23"/>
      <c r="USF47"/>
      <c r="USG47"/>
      <c r="USH47"/>
      <c r="USI47"/>
      <c r="USJ47"/>
      <c r="USK47" s="23"/>
      <c r="USL47"/>
      <c r="USM47"/>
      <c r="USN47"/>
      <c r="USO47"/>
      <c r="USP47"/>
      <c r="USQ47" s="23"/>
      <c r="USR47"/>
      <c r="USS47"/>
      <c r="UST47"/>
      <c r="USU47"/>
      <c r="USV47"/>
      <c r="USW47" s="23"/>
      <c r="USX47"/>
      <c r="USY47"/>
      <c r="USZ47"/>
      <c r="UTA47"/>
      <c r="UTB47"/>
      <c r="UTC47" s="23"/>
      <c r="UTD47"/>
      <c r="UTE47"/>
      <c r="UTF47"/>
      <c r="UTG47"/>
      <c r="UTH47"/>
      <c r="UTI47" s="23"/>
      <c r="UTJ47"/>
      <c r="UTK47"/>
      <c r="UTL47"/>
      <c r="UTM47"/>
      <c r="UTN47"/>
      <c r="UTO47" s="23"/>
      <c r="UTP47"/>
      <c r="UTQ47"/>
      <c r="UTR47"/>
      <c r="UTS47"/>
      <c r="UTT47"/>
      <c r="UTU47" s="23"/>
      <c r="UTV47"/>
      <c r="UTW47"/>
      <c r="UTX47"/>
      <c r="UTY47"/>
      <c r="UTZ47"/>
      <c r="UUA47" s="23"/>
      <c r="UUB47"/>
      <c r="UUC47"/>
      <c r="UUD47"/>
      <c r="UUE47"/>
      <c r="UUF47"/>
      <c r="UUG47" s="23"/>
      <c r="UUH47"/>
      <c r="UUI47"/>
      <c r="UUJ47"/>
      <c r="UUK47"/>
      <c r="UUL47"/>
      <c r="UUM47" s="23"/>
      <c r="UUN47"/>
      <c r="UUO47"/>
      <c r="UUP47"/>
      <c r="UUQ47"/>
      <c r="UUR47"/>
      <c r="UUS47" s="23"/>
      <c r="UUT47"/>
      <c r="UUU47"/>
      <c r="UUV47"/>
      <c r="UUW47"/>
      <c r="UUX47"/>
      <c r="UUY47" s="23"/>
      <c r="UUZ47"/>
      <c r="UVA47"/>
      <c r="UVB47"/>
      <c r="UVC47"/>
      <c r="UVD47"/>
      <c r="UVE47" s="23"/>
      <c r="UVF47"/>
      <c r="UVG47"/>
      <c r="UVH47"/>
      <c r="UVI47"/>
      <c r="UVJ47"/>
      <c r="UVK47" s="23"/>
      <c r="UVL47"/>
      <c r="UVM47"/>
      <c r="UVN47"/>
      <c r="UVO47"/>
      <c r="UVP47"/>
      <c r="UVQ47" s="23"/>
      <c r="UVR47"/>
      <c r="UVS47"/>
      <c r="UVT47"/>
      <c r="UVU47"/>
      <c r="UVV47"/>
      <c r="UVW47" s="23"/>
      <c r="UVX47"/>
      <c r="UVY47"/>
      <c r="UVZ47"/>
      <c r="UWA47"/>
      <c r="UWB47"/>
      <c r="UWC47" s="23"/>
      <c r="UWD47"/>
      <c r="UWE47"/>
      <c r="UWF47"/>
      <c r="UWG47"/>
      <c r="UWH47"/>
      <c r="UWI47" s="23"/>
      <c r="UWJ47"/>
      <c r="UWK47"/>
      <c r="UWL47"/>
      <c r="UWM47"/>
      <c r="UWN47"/>
      <c r="UWO47" s="23"/>
      <c r="UWP47"/>
      <c r="UWQ47"/>
      <c r="UWR47"/>
      <c r="UWS47"/>
      <c r="UWT47"/>
      <c r="UWU47" s="23"/>
      <c r="UWV47"/>
      <c r="UWW47"/>
      <c r="UWX47"/>
      <c r="UWY47"/>
      <c r="UWZ47"/>
      <c r="UXA47" s="23"/>
      <c r="UXB47"/>
      <c r="UXC47"/>
      <c r="UXD47"/>
      <c r="UXE47"/>
      <c r="UXF47"/>
      <c r="UXG47" s="23"/>
      <c r="UXH47"/>
      <c r="UXI47"/>
      <c r="UXJ47"/>
      <c r="UXK47"/>
      <c r="UXL47"/>
      <c r="UXM47" s="23"/>
      <c r="UXN47"/>
      <c r="UXO47"/>
      <c r="UXP47"/>
      <c r="UXQ47"/>
      <c r="UXR47"/>
      <c r="UXS47" s="23"/>
      <c r="UXT47"/>
      <c r="UXU47"/>
      <c r="UXV47"/>
      <c r="UXW47"/>
      <c r="UXX47"/>
      <c r="UXY47" s="23"/>
      <c r="UXZ47"/>
      <c r="UYA47"/>
      <c r="UYB47"/>
      <c r="UYC47"/>
      <c r="UYD47"/>
      <c r="UYE47" s="23"/>
      <c r="UYF47"/>
      <c r="UYG47"/>
      <c r="UYH47"/>
      <c r="UYI47"/>
      <c r="UYJ47"/>
      <c r="UYK47" s="23"/>
      <c r="UYL47"/>
      <c r="UYM47"/>
      <c r="UYN47"/>
      <c r="UYO47"/>
      <c r="UYP47"/>
      <c r="UYQ47" s="23"/>
      <c r="UYR47"/>
      <c r="UYS47"/>
      <c r="UYT47"/>
      <c r="UYU47"/>
      <c r="UYV47"/>
      <c r="UYW47" s="23"/>
      <c r="UYX47"/>
      <c r="UYY47"/>
      <c r="UYZ47"/>
      <c r="UZA47"/>
      <c r="UZB47"/>
      <c r="UZC47" s="23"/>
      <c r="UZD47"/>
      <c r="UZE47"/>
      <c r="UZF47"/>
      <c r="UZG47"/>
      <c r="UZH47"/>
      <c r="UZI47" s="23"/>
      <c r="UZJ47"/>
      <c r="UZK47"/>
      <c r="UZL47"/>
      <c r="UZM47"/>
      <c r="UZN47"/>
      <c r="UZO47" s="23"/>
      <c r="UZP47"/>
      <c r="UZQ47"/>
      <c r="UZR47"/>
      <c r="UZS47"/>
      <c r="UZT47"/>
      <c r="UZU47" s="23"/>
      <c r="UZV47"/>
      <c r="UZW47"/>
      <c r="UZX47"/>
      <c r="UZY47"/>
      <c r="UZZ47"/>
      <c r="VAA47" s="23"/>
      <c r="VAB47"/>
      <c r="VAC47"/>
      <c r="VAD47"/>
      <c r="VAE47"/>
      <c r="VAF47"/>
      <c r="VAG47" s="23"/>
      <c r="VAH47"/>
      <c r="VAI47"/>
      <c r="VAJ47"/>
      <c r="VAK47"/>
      <c r="VAL47"/>
      <c r="VAM47" s="23"/>
      <c r="VAN47"/>
      <c r="VAO47"/>
      <c r="VAP47"/>
      <c r="VAQ47"/>
      <c r="VAR47"/>
      <c r="VAS47" s="23"/>
      <c r="VAT47"/>
      <c r="VAU47"/>
      <c r="VAV47"/>
      <c r="VAW47"/>
      <c r="VAX47"/>
      <c r="VAY47" s="23"/>
      <c r="VAZ47"/>
      <c r="VBA47"/>
      <c r="VBB47"/>
      <c r="VBC47"/>
      <c r="VBD47"/>
      <c r="VBE47" s="23"/>
      <c r="VBF47"/>
      <c r="VBG47"/>
      <c r="VBH47"/>
      <c r="VBI47"/>
      <c r="VBJ47"/>
      <c r="VBK47" s="23"/>
      <c r="VBL47"/>
      <c r="VBM47"/>
      <c r="VBN47"/>
      <c r="VBO47"/>
      <c r="VBP47"/>
      <c r="VBQ47" s="23"/>
      <c r="VBR47"/>
      <c r="VBS47"/>
      <c r="VBT47"/>
      <c r="VBU47"/>
      <c r="VBV47"/>
      <c r="VBW47" s="23"/>
      <c r="VBX47"/>
      <c r="VBY47"/>
      <c r="VBZ47"/>
      <c r="VCA47"/>
      <c r="VCB47"/>
      <c r="VCC47" s="23"/>
      <c r="VCD47"/>
      <c r="VCE47"/>
      <c r="VCF47"/>
      <c r="VCG47"/>
      <c r="VCH47"/>
      <c r="VCI47" s="23"/>
      <c r="VCJ47"/>
      <c r="VCK47"/>
      <c r="VCL47"/>
      <c r="VCM47"/>
      <c r="VCN47"/>
      <c r="VCO47" s="23"/>
      <c r="VCP47"/>
      <c r="VCQ47"/>
      <c r="VCR47"/>
      <c r="VCS47"/>
      <c r="VCT47"/>
      <c r="VCU47" s="23"/>
      <c r="VCV47"/>
      <c r="VCW47"/>
      <c r="VCX47"/>
      <c r="VCY47"/>
      <c r="VCZ47"/>
      <c r="VDA47" s="23"/>
      <c r="VDB47"/>
      <c r="VDC47"/>
      <c r="VDD47"/>
      <c r="VDE47"/>
      <c r="VDF47"/>
      <c r="VDG47" s="23"/>
      <c r="VDH47"/>
      <c r="VDI47"/>
      <c r="VDJ47"/>
      <c r="VDK47"/>
      <c r="VDL47"/>
      <c r="VDM47" s="23"/>
      <c r="VDN47"/>
      <c r="VDO47"/>
      <c r="VDP47"/>
      <c r="VDQ47"/>
      <c r="VDR47"/>
      <c r="VDS47" s="23"/>
      <c r="VDT47"/>
      <c r="VDU47"/>
      <c r="VDV47"/>
      <c r="VDW47"/>
      <c r="VDX47"/>
      <c r="VDY47" s="23"/>
      <c r="VDZ47"/>
      <c r="VEA47"/>
      <c r="VEB47"/>
      <c r="VEC47"/>
      <c r="VED47"/>
      <c r="VEE47" s="23"/>
      <c r="VEF47"/>
      <c r="VEG47"/>
      <c r="VEH47"/>
      <c r="VEI47"/>
      <c r="VEJ47"/>
      <c r="VEK47" s="23"/>
      <c r="VEL47"/>
      <c r="VEM47"/>
      <c r="VEN47"/>
      <c r="VEO47"/>
      <c r="VEP47"/>
      <c r="VEQ47" s="23"/>
      <c r="VER47"/>
      <c r="VES47"/>
      <c r="VET47"/>
      <c r="VEU47"/>
      <c r="VEV47"/>
      <c r="VEW47" s="23"/>
      <c r="VEX47"/>
      <c r="VEY47"/>
      <c r="VEZ47"/>
      <c r="VFA47"/>
      <c r="VFB47"/>
      <c r="VFC47" s="23"/>
      <c r="VFD47"/>
      <c r="VFE47"/>
      <c r="VFF47"/>
      <c r="VFG47"/>
      <c r="VFH47"/>
      <c r="VFI47" s="23"/>
      <c r="VFJ47"/>
      <c r="VFK47"/>
      <c r="VFL47"/>
      <c r="VFM47"/>
      <c r="VFN47"/>
      <c r="VFO47" s="23"/>
      <c r="VFP47"/>
      <c r="VFQ47"/>
      <c r="VFR47"/>
      <c r="VFS47"/>
      <c r="VFT47"/>
      <c r="VFU47" s="23"/>
      <c r="VFV47"/>
      <c r="VFW47"/>
      <c r="VFX47"/>
      <c r="VFY47"/>
      <c r="VFZ47"/>
      <c r="VGA47" s="23"/>
      <c r="VGB47"/>
      <c r="VGC47"/>
      <c r="VGD47"/>
      <c r="VGE47"/>
      <c r="VGF47"/>
      <c r="VGG47" s="23"/>
      <c r="VGH47"/>
      <c r="VGI47"/>
      <c r="VGJ47"/>
      <c r="VGK47"/>
      <c r="VGL47"/>
      <c r="VGM47" s="23"/>
      <c r="VGN47"/>
      <c r="VGO47"/>
      <c r="VGP47"/>
      <c r="VGQ47"/>
      <c r="VGR47"/>
      <c r="VGS47" s="23"/>
      <c r="VGT47"/>
      <c r="VGU47"/>
      <c r="VGV47"/>
      <c r="VGW47"/>
      <c r="VGX47"/>
      <c r="VGY47" s="23"/>
      <c r="VGZ47"/>
      <c r="VHA47"/>
      <c r="VHB47"/>
      <c r="VHC47"/>
      <c r="VHD47"/>
      <c r="VHE47" s="23"/>
      <c r="VHF47"/>
      <c r="VHG47"/>
      <c r="VHH47"/>
      <c r="VHI47"/>
      <c r="VHJ47"/>
      <c r="VHK47" s="23"/>
      <c r="VHL47"/>
      <c r="VHM47"/>
      <c r="VHN47"/>
      <c r="VHO47"/>
      <c r="VHP47"/>
      <c r="VHQ47" s="23"/>
      <c r="VHR47"/>
      <c r="VHS47"/>
      <c r="VHT47"/>
      <c r="VHU47"/>
      <c r="VHV47"/>
      <c r="VHW47" s="23"/>
      <c r="VHX47"/>
      <c r="VHY47"/>
      <c r="VHZ47"/>
      <c r="VIA47"/>
      <c r="VIB47"/>
      <c r="VIC47" s="23"/>
      <c r="VID47"/>
      <c r="VIE47"/>
      <c r="VIF47"/>
      <c r="VIG47"/>
      <c r="VIH47"/>
      <c r="VII47" s="23"/>
      <c r="VIJ47"/>
      <c r="VIK47"/>
      <c r="VIL47"/>
      <c r="VIM47"/>
      <c r="VIN47"/>
      <c r="VIO47" s="23"/>
      <c r="VIP47"/>
      <c r="VIQ47"/>
      <c r="VIR47"/>
      <c r="VIS47"/>
      <c r="VIT47"/>
      <c r="VIU47" s="23"/>
      <c r="VIV47"/>
      <c r="VIW47"/>
      <c r="VIX47"/>
      <c r="VIY47"/>
      <c r="VIZ47"/>
      <c r="VJA47" s="23"/>
      <c r="VJB47"/>
      <c r="VJC47"/>
      <c r="VJD47"/>
      <c r="VJE47"/>
      <c r="VJF47"/>
      <c r="VJG47" s="23"/>
      <c r="VJH47"/>
      <c r="VJI47"/>
      <c r="VJJ47"/>
      <c r="VJK47"/>
      <c r="VJL47"/>
      <c r="VJM47" s="23"/>
      <c r="VJN47"/>
      <c r="VJO47"/>
      <c r="VJP47"/>
      <c r="VJQ47"/>
      <c r="VJR47"/>
      <c r="VJS47" s="23"/>
      <c r="VJT47"/>
      <c r="VJU47"/>
      <c r="VJV47"/>
      <c r="VJW47"/>
      <c r="VJX47"/>
      <c r="VJY47" s="23"/>
      <c r="VJZ47"/>
      <c r="VKA47"/>
      <c r="VKB47"/>
      <c r="VKC47"/>
      <c r="VKD47"/>
      <c r="VKE47" s="23"/>
      <c r="VKF47"/>
      <c r="VKG47"/>
      <c r="VKH47"/>
      <c r="VKI47"/>
      <c r="VKJ47"/>
      <c r="VKK47" s="23"/>
      <c r="VKL47"/>
      <c r="VKM47"/>
      <c r="VKN47"/>
      <c r="VKO47"/>
      <c r="VKP47"/>
      <c r="VKQ47" s="23"/>
      <c r="VKR47"/>
      <c r="VKS47"/>
      <c r="VKT47"/>
      <c r="VKU47"/>
      <c r="VKV47"/>
      <c r="VKW47" s="23"/>
      <c r="VKX47"/>
      <c r="VKY47"/>
      <c r="VKZ47"/>
      <c r="VLA47"/>
      <c r="VLB47"/>
      <c r="VLC47" s="23"/>
      <c r="VLD47"/>
      <c r="VLE47"/>
      <c r="VLF47"/>
      <c r="VLG47"/>
      <c r="VLH47"/>
      <c r="VLI47" s="23"/>
      <c r="VLJ47"/>
      <c r="VLK47"/>
      <c r="VLL47"/>
      <c r="VLM47"/>
      <c r="VLN47"/>
      <c r="VLO47" s="23"/>
      <c r="VLP47"/>
      <c r="VLQ47"/>
      <c r="VLR47"/>
      <c r="VLS47"/>
      <c r="VLT47"/>
      <c r="VLU47" s="23"/>
      <c r="VLV47"/>
      <c r="VLW47"/>
      <c r="VLX47"/>
      <c r="VLY47"/>
      <c r="VLZ47"/>
      <c r="VMA47" s="23"/>
      <c r="VMB47"/>
      <c r="VMC47"/>
      <c r="VMD47"/>
      <c r="VME47"/>
      <c r="VMF47"/>
      <c r="VMG47" s="23"/>
      <c r="VMH47"/>
      <c r="VMI47"/>
      <c r="VMJ47"/>
      <c r="VMK47"/>
      <c r="VML47"/>
      <c r="VMM47" s="23"/>
      <c r="VMN47"/>
      <c r="VMO47"/>
      <c r="VMP47"/>
      <c r="VMQ47"/>
      <c r="VMR47"/>
      <c r="VMS47" s="23"/>
      <c r="VMT47"/>
      <c r="VMU47"/>
      <c r="VMV47"/>
      <c r="VMW47"/>
      <c r="VMX47"/>
      <c r="VMY47" s="23"/>
      <c r="VMZ47"/>
      <c r="VNA47"/>
      <c r="VNB47"/>
      <c r="VNC47"/>
      <c r="VND47"/>
      <c r="VNE47" s="23"/>
      <c r="VNF47"/>
      <c r="VNG47"/>
      <c r="VNH47"/>
      <c r="VNI47"/>
      <c r="VNJ47"/>
      <c r="VNK47" s="23"/>
      <c r="VNL47"/>
      <c r="VNM47"/>
      <c r="VNN47"/>
      <c r="VNO47"/>
      <c r="VNP47"/>
      <c r="VNQ47" s="23"/>
      <c r="VNR47"/>
      <c r="VNS47"/>
      <c r="VNT47"/>
      <c r="VNU47"/>
      <c r="VNV47"/>
      <c r="VNW47" s="23"/>
      <c r="VNX47"/>
      <c r="VNY47"/>
      <c r="VNZ47"/>
      <c r="VOA47"/>
      <c r="VOB47"/>
      <c r="VOC47" s="23"/>
      <c r="VOD47"/>
      <c r="VOE47"/>
      <c r="VOF47"/>
      <c r="VOG47"/>
      <c r="VOH47"/>
      <c r="VOI47" s="23"/>
      <c r="VOJ47"/>
      <c r="VOK47"/>
      <c r="VOL47"/>
      <c r="VOM47"/>
      <c r="VON47"/>
      <c r="VOO47" s="23"/>
      <c r="VOP47"/>
      <c r="VOQ47"/>
      <c r="VOR47"/>
      <c r="VOS47"/>
      <c r="VOT47"/>
      <c r="VOU47" s="23"/>
      <c r="VOV47"/>
      <c r="VOW47"/>
      <c r="VOX47"/>
      <c r="VOY47"/>
      <c r="VOZ47"/>
      <c r="VPA47" s="23"/>
      <c r="VPB47"/>
      <c r="VPC47"/>
      <c r="VPD47"/>
      <c r="VPE47"/>
      <c r="VPF47"/>
      <c r="VPG47" s="23"/>
      <c r="VPH47"/>
      <c r="VPI47"/>
      <c r="VPJ47"/>
      <c r="VPK47"/>
      <c r="VPL47"/>
      <c r="VPM47" s="23"/>
      <c r="VPN47"/>
      <c r="VPO47"/>
      <c r="VPP47"/>
      <c r="VPQ47"/>
      <c r="VPR47"/>
      <c r="VPS47" s="23"/>
      <c r="VPT47"/>
      <c r="VPU47"/>
      <c r="VPV47"/>
      <c r="VPW47"/>
      <c r="VPX47"/>
      <c r="VPY47" s="23"/>
      <c r="VPZ47"/>
      <c r="VQA47"/>
      <c r="VQB47"/>
      <c r="VQC47"/>
      <c r="VQD47"/>
      <c r="VQE47" s="23"/>
      <c r="VQF47"/>
      <c r="VQG47"/>
      <c r="VQH47"/>
      <c r="VQI47"/>
      <c r="VQJ47"/>
      <c r="VQK47" s="23"/>
      <c r="VQL47"/>
      <c r="VQM47"/>
      <c r="VQN47"/>
      <c r="VQO47"/>
      <c r="VQP47"/>
      <c r="VQQ47" s="23"/>
      <c r="VQR47"/>
      <c r="VQS47"/>
      <c r="VQT47"/>
      <c r="VQU47"/>
      <c r="VQV47"/>
      <c r="VQW47" s="23"/>
      <c r="VQX47"/>
      <c r="VQY47"/>
      <c r="VQZ47"/>
      <c r="VRA47"/>
      <c r="VRB47"/>
      <c r="VRC47" s="23"/>
      <c r="VRD47"/>
      <c r="VRE47"/>
      <c r="VRF47"/>
      <c r="VRG47"/>
      <c r="VRH47"/>
      <c r="VRI47" s="23"/>
      <c r="VRJ47"/>
      <c r="VRK47"/>
      <c r="VRL47"/>
      <c r="VRM47"/>
      <c r="VRN47"/>
      <c r="VRO47" s="23"/>
      <c r="VRP47"/>
      <c r="VRQ47"/>
      <c r="VRR47"/>
      <c r="VRS47"/>
      <c r="VRT47"/>
      <c r="VRU47" s="23"/>
      <c r="VRV47"/>
      <c r="VRW47"/>
      <c r="VRX47"/>
      <c r="VRY47"/>
      <c r="VRZ47"/>
      <c r="VSA47" s="23"/>
      <c r="VSB47"/>
      <c r="VSC47"/>
      <c r="VSD47"/>
      <c r="VSE47"/>
      <c r="VSF47"/>
      <c r="VSG47" s="23"/>
      <c r="VSH47"/>
      <c r="VSI47"/>
      <c r="VSJ47"/>
      <c r="VSK47"/>
      <c r="VSL47"/>
      <c r="VSM47" s="23"/>
      <c r="VSN47"/>
      <c r="VSO47"/>
      <c r="VSP47"/>
      <c r="VSQ47"/>
      <c r="VSR47"/>
      <c r="VSS47" s="23"/>
      <c r="VST47"/>
      <c r="VSU47"/>
      <c r="VSV47"/>
      <c r="VSW47"/>
      <c r="VSX47"/>
      <c r="VSY47" s="23"/>
      <c r="VSZ47"/>
      <c r="VTA47"/>
      <c r="VTB47"/>
      <c r="VTC47"/>
      <c r="VTD47"/>
      <c r="VTE47" s="23"/>
      <c r="VTF47"/>
      <c r="VTG47"/>
      <c r="VTH47"/>
      <c r="VTI47"/>
      <c r="VTJ47"/>
      <c r="VTK47" s="23"/>
      <c r="VTL47"/>
      <c r="VTM47"/>
      <c r="VTN47"/>
      <c r="VTO47"/>
      <c r="VTP47"/>
      <c r="VTQ47" s="23"/>
      <c r="VTR47"/>
      <c r="VTS47"/>
      <c r="VTT47"/>
      <c r="VTU47"/>
      <c r="VTV47"/>
      <c r="VTW47" s="23"/>
      <c r="VTX47"/>
      <c r="VTY47"/>
      <c r="VTZ47"/>
      <c r="VUA47"/>
      <c r="VUB47"/>
      <c r="VUC47" s="23"/>
      <c r="VUD47"/>
      <c r="VUE47"/>
      <c r="VUF47"/>
      <c r="VUG47"/>
      <c r="VUH47"/>
      <c r="VUI47" s="23"/>
      <c r="VUJ47"/>
      <c r="VUK47"/>
      <c r="VUL47"/>
      <c r="VUM47"/>
      <c r="VUN47"/>
      <c r="VUO47" s="23"/>
      <c r="VUP47"/>
      <c r="VUQ47"/>
      <c r="VUR47"/>
      <c r="VUS47"/>
      <c r="VUT47"/>
      <c r="VUU47" s="23"/>
      <c r="VUV47"/>
      <c r="VUW47"/>
      <c r="VUX47"/>
      <c r="VUY47"/>
      <c r="VUZ47"/>
      <c r="VVA47" s="23"/>
      <c r="VVB47"/>
      <c r="VVC47"/>
      <c r="VVD47"/>
      <c r="VVE47"/>
      <c r="VVF47"/>
      <c r="VVG47" s="23"/>
      <c r="VVH47"/>
      <c r="VVI47"/>
      <c r="VVJ47"/>
      <c r="VVK47"/>
      <c r="VVL47"/>
      <c r="VVM47" s="23"/>
      <c r="VVN47"/>
      <c r="VVO47"/>
      <c r="VVP47"/>
      <c r="VVQ47"/>
      <c r="VVR47"/>
      <c r="VVS47" s="23"/>
      <c r="VVT47"/>
      <c r="VVU47"/>
      <c r="VVV47"/>
      <c r="VVW47"/>
      <c r="VVX47"/>
      <c r="VVY47" s="23"/>
      <c r="VVZ47"/>
      <c r="VWA47"/>
      <c r="VWB47"/>
      <c r="VWC47"/>
      <c r="VWD47"/>
      <c r="VWE47" s="23"/>
      <c r="VWF47"/>
      <c r="VWG47"/>
      <c r="VWH47"/>
      <c r="VWI47"/>
      <c r="VWJ47"/>
      <c r="VWK47" s="23"/>
      <c r="VWL47"/>
      <c r="VWM47"/>
      <c r="VWN47"/>
      <c r="VWO47"/>
      <c r="VWP47"/>
      <c r="VWQ47" s="23"/>
      <c r="VWR47"/>
      <c r="VWS47"/>
      <c r="VWT47"/>
      <c r="VWU47"/>
      <c r="VWV47"/>
      <c r="VWW47" s="23"/>
      <c r="VWX47"/>
      <c r="VWY47"/>
      <c r="VWZ47"/>
      <c r="VXA47"/>
      <c r="VXB47"/>
      <c r="VXC47" s="23"/>
      <c r="VXD47"/>
      <c r="VXE47"/>
      <c r="VXF47"/>
      <c r="VXG47"/>
      <c r="VXH47"/>
      <c r="VXI47" s="23"/>
      <c r="VXJ47"/>
      <c r="VXK47"/>
      <c r="VXL47"/>
      <c r="VXM47"/>
      <c r="VXN47"/>
      <c r="VXO47" s="23"/>
      <c r="VXP47"/>
      <c r="VXQ47"/>
      <c r="VXR47"/>
      <c r="VXS47"/>
      <c r="VXT47"/>
      <c r="VXU47" s="23"/>
      <c r="VXV47"/>
      <c r="VXW47"/>
      <c r="VXX47"/>
      <c r="VXY47"/>
      <c r="VXZ47"/>
      <c r="VYA47" s="23"/>
      <c r="VYB47"/>
      <c r="VYC47"/>
      <c r="VYD47"/>
      <c r="VYE47"/>
      <c r="VYF47"/>
      <c r="VYG47" s="23"/>
      <c r="VYH47"/>
      <c r="VYI47"/>
      <c r="VYJ47"/>
      <c r="VYK47"/>
      <c r="VYL47"/>
      <c r="VYM47" s="23"/>
      <c r="VYN47"/>
      <c r="VYO47"/>
      <c r="VYP47"/>
      <c r="VYQ47"/>
      <c r="VYR47"/>
      <c r="VYS47" s="23"/>
      <c r="VYT47"/>
      <c r="VYU47"/>
      <c r="VYV47"/>
      <c r="VYW47"/>
      <c r="VYX47"/>
      <c r="VYY47" s="23"/>
      <c r="VYZ47"/>
      <c r="VZA47"/>
      <c r="VZB47"/>
      <c r="VZC47"/>
      <c r="VZD47"/>
      <c r="VZE47" s="23"/>
      <c r="VZF47"/>
      <c r="VZG47"/>
      <c r="VZH47"/>
      <c r="VZI47"/>
      <c r="VZJ47"/>
      <c r="VZK47" s="23"/>
      <c r="VZL47"/>
      <c r="VZM47"/>
      <c r="VZN47"/>
      <c r="VZO47"/>
      <c r="VZP47"/>
      <c r="VZQ47" s="23"/>
      <c r="VZR47"/>
      <c r="VZS47"/>
      <c r="VZT47"/>
      <c r="VZU47"/>
      <c r="VZV47"/>
      <c r="VZW47" s="23"/>
      <c r="VZX47"/>
      <c r="VZY47"/>
      <c r="VZZ47"/>
      <c r="WAA47"/>
      <c r="WAB47"/>
      <c r="WAC47" s="23"/>
      <c r="WAD47"/>
      <c r="WAE47"/>
      <c r="WAF47"/>
      <c r="WAG47"/>
      <c r="WAH47"/>
      <c r="WAI47" s="23"/>
      <c r="WAJ47"/>
      <c r="WAK47"/>
      <c r="WAL47"/>
      <c r="WAM47"/>
      <c r="WAN47"/>
      <c r="WAO47" s="23"/>
      <c r="WAP47"/>
      <c r="WAQ47"/>
      <c r="WAR47"/>
      <c r="WAS47"/>
      <c r="WAT47"/>
      <c r="WAU47" s="23"/>
      <c r="WAV47"/>
      <c r="WAW47"/>
      <c r="WAX47"/>
      <c r="WAY47"/>
      <c r="WAZ47"/>
      <c r="WBA47" s="23"/>
      <c r="WBB47"/>
      <c r="WBC47"/>
      <c r="WBD47"/>
      <c r="WBE47"/>
      <c r="WBF47"/>
      <c r="WBG47" s="23"/>
      <c r="WBH47"/>
      <c r="WBI47"/>
      <c r="WBJ47"/>
      <c r="WBK47"/>
      <c r="WBL47"/>
      <c r="WBM47" s="23"/>
      <c r="WBN47"/>
      <c r="WBO47"/>
      <c r="WBP47"/>
      <c r="WBQ47"/>
      <c r="WBR47"/>
      <c r="WBS47" s="23"/>
      <c r="WBT47"/>
      <c r="WBU47"/>
      <c r="WBV47"/>
      <c r="WBW47"/>
      <c r="WBX47"/>
      <c r="WBY47" s="23"/>
      <c r="WBZ47"/>
      <c r="WCA47"/>
      <c r="WCB47"/>
      <c r="WCC47"/>
      <c r="WCD47"/>
      <c r="WCE47" s="23"/>
      <c r="WCF47"/>
      <c r="WCG47"/>
      <c r="WCH47"/>
      <c r="WCI47"/>
      <c r="WCJ47"/>
      <c r="WCK47" s="23"/>
      <c r="WCL47"/>
      <c r="WCM47"/>
      <c r="WCN47"/>
      <c r="WCO47"/>
      <c r="WCP47"/>
      <c r="WCQ47" s="23"/>
      <c r="WCR47"/>
      <c r="WCS47"/>
      <c r="WCT47"/>
      <c r="WCU47"/>
      <c r="WCV47"/>
      <c r="WCW47" s="23"/>
      <c r="WCX47"/>
      <c r="WCY47"/>
      <c r="WCZ47"/>
      <c r="WDA47"/>
      <c r="WDB47"/>
      <c r="WDC47" s="23"/>
      <c r="WDD47"/>
      <c r="WDE47"/>
      <c r="WDF47"/>
      <c r="WDG47"/>
      <c r="WDH47"/>
      <c r="WDI47" s="23"/>
      <c r="WDJ47"/>
      <c r="WDK47"/>
      <c r="WDL47"/>
      <c r="WDM47"/>
      <c r="WDN47"/>
      <c r="WDO47" s="23"/>
      <c r="WDP47"/>
      <c r="WDQ47"/>
      <c r="WDR47"/>
      <c r="WDS47"/>
      <c r="WDT47"/>
      <c r="WDU47" s="23"/>
      <c r="WDV47"/>
      <c r="WDW47"/>
      <c r="WDX47"/>
      <c r="WDY47"/>
      <c r="WDZ47"/>
      <c r="WEA47" s="23"/>
      <c r="WEB47"/>
      <c r="WEC47"/>
      <c r="WED47"/>
      <c r="WEE47"/>
      <c r="WEF47"/>
      <c r="WEG47" s="23"/>
      <c r="WEH47"/>
      <c r="WEI47"/>
      <c r="WEJ47"/>
      <c r="WEK47"/>
      <c r="WEL47"/>
      <c r="WEM47" s="23"/>
      <c r="WEN47"/>
      <c r="WEO47"/>
      <c r="WEP47"/>
      <c r="WEQ47"/>
      <c r="WER47"/>
      <c r="WES47" s="23"/>
      <c r="WET47"/>
      <c r="WEU47"/>
      <c r="WEV47"/>
      <c r="WEW47"/>
      <c r="WEX47"/>
      <c r="WEY47" s="23"/>
      <c r="WEZ47"/>
      <c r="WFA47"/>
      <c r="WFB47"/>
      <c r="WFC47"/>
      <c r="WFD47"/>
      <c r="WFE47" s="23"/>
      <c r="WFF47"/>
      <c r="WFG47"/>
      <c r="WFH47"/>
      <c r="WFI47"/>
      <c r="WFJ47"/>
      <c r="WFK47" s="23"/>
      <c r="WFL47"/>
      <c r="WFM47"/>
      <c r="WFN47"/>
      <c r="WFO47"/>
      <c r="WFP47"/>
      <c r="WFQ47" s="23"/>
      <c r="WFR47"/>
      <c r="WFS47"/>
      <c r="WFT47"/>
      <c r="WFU47"/>
      <c r="WFV47"/>
      <c r="WFW47" s="23"/>
      <c r="WFX47"/>
      <c r="WFY47"/>
      <c r="WFZ47"/>
      <c r="WGA47"/>
      <c r="WGB47"/>
      <c r="WGC47" s="23"/>
      <c r="WGD47"/>
      <c r="WGE47"/>
      <c r="WGF47"/>
      <c r="WGG47"/>
      <c r="WGH47"/>
      <c r="WGI47" s="23"/>
      <c r="WGJ47"/>
      <c r="WGK47"/>
      <c r="WGL47"/>
      <c r="WGM47"/>
      <c r="WGN47"/>
      <c r="WGO47" s="23"/>
      <c r="WGP47"/>
      <c r="WGQ47"/>
      <c r="WGR47"/>
      <c r="WGS47"/>
      <c r="WGT47"/>
      <c r="WGU47" s="23"/>
      <c r="WGV47"/>
      <c r="WGW47"/>
      <c r="WGX47"/>
      <c r="WGY47"/>
      <c r="WGZ47"/>
      <c r="WHA47" s="23"/>
      <c r="WHB47"/>
      <c r="WHC47"/>
      <c r="WHD47"/>
      <c r="WHE47"/>
      <c r="WHF47"/>
      <c r="WHG47" s="23"/>
      <c r="WHH47"/>
      <c r="WHI47"/>
      <c r="WHJ47"/>
      <c r="WHK47"/>
      <c r="WHL47"/>
      <c r="WHM47" s="23"/>
      <c r="WHN47"/>
      <c r="WHO47"/>
      <c r="WHP47"/>
      <c r="WHQ47"/>
      <c r="WHR47"/>
      <c r="WHS47" s="23"/>
      <c r="WHT47"/>
      <c r="WHU47"/>
      <c r="WHV47"/>
      <c r="WHW47"/>
      <c r="WHX47"/>
      <c r="WHY47" s="23"/>
      <c r="WHZ47"/>
      <c r="WIA47"/>
      <c r="WIB47"/>
      <c r="WIC47"/>
      <c r="WID47"/>
      <c r="WIE47" s="23"/>
      <c r="WIF47"/>
      <c r="WIG47"/>
      <c r="WIH47"/>
      <c r="WII47"/>
      <c r="WIJ47"/>
      <c r="WIK47" s="23"/>
      <c r="WIL47"/>
      <c r="WIM47"/>
      <c r="WIN47"/>
      <c r="WIO47"/>
      <c r="WIP47"/>
      <c r="WIQ47" s="23"/>
      <c r="WIR47"/>
      <c r="WIS47"/>
      <c r="WIT47"/>
      <c r="WIU47"/>
      <c r="WIV47"/>
      <c r="WIW47" s="23"/>
      <c r="WIX47"/>
      <c r="WIY47"/>
      <c r="WIZ47"/>
      <c r="WJA47"/>
      <c r="WJB47"/>
      <c r="WJC47" s="23"/>
      <c r="WJD47"/>
      <c r="WJE47"/>
      <c r="WJF47"/>
      <c r="WJG47"/>
      <c r="WJH47"/>
      <c r="WJI47" s="23"/>
      <c r="WJJ47"/>
      <c r="WJK47"/>
      <c r="WJL47"/>
      <c r="WJM47"/>
      <c r="WJN47"/>
      <c r="WJO47" s="23"/>
      <c r="WJP47"/>
      <c r="WJQ47"/>
      <c r="WJR47"/>
      <c r="WJS47"/>
      <c r="WJT47"/>
      <c r="WJU47" s="23"/>
      <c r="WJV47"/>
      <c r="WJW47"/>
      <c r="WJX47"/>
      <c r="WJY47"/>
      <c r="WJZ47"/>
      <c r="WKA47" s="23"/>
      <c r="WKB47"/>
      <c r="WKC47"/>
      <c r="WKD47"/>
      <c r="WKE47"/>
      <c r="WKF47"/>
      <c r="WKG47" s="23"/>
      <c r="WKH47"/>
      <c r="WKI47"/>
      <c r="WKJ47"/>
      <c r="WKK47"/>
      <c r="WKL47"/>
      <c r="WKM47" s="23"/>
      <c r="WKN47"/>
      <c r="WKO47"/>
      <c r="WKP47"/>
      <c r="WKQ47"/>
      <c r="WKR47"/>
      <c r="WKS47" s="23"/>
      <c r="WKT47"/>
      <c r="WKU47"/>
      <c r="WKV47"/>
      <c r="WKW47"/>
      <c r="WKX47"/>
      <c r="WKY47" s="23"/>
      <c r="WKZ47"/>
      <c r="WLA47"/>
      <c r="WLB47"/>
      <c r="WLC47"/>
      <c r="WLD47"/>
      <c r="WLE47" s="23"/>
      <c r="WLF47"/>
      <c r="WLG47"/>
      <c r="WLH47"/>
      <c r="WLI47"/>
      <c r="WLJ47"/>
      <c r="WLK47" s="23"/>
      <c r="WLL47"/>
      <c r="WLM47"/>
      <c r="WLN47"/>
      <c r="WLO47"/>
      <c r="WLP47"/>
      <c r="WLQ47" s="23"/>
      <c r="WLR47"/>
      <c r="WLS47"/>
      <c r="WLT47"/>
      <c r="WLU47"/>
      <c r="WLV47"/>
      <c r="WLW47" s="23"/>
      <c r="WLX47"/>
      <c r="WLY47"/>
      <c r="WLZ47"/>
      <c r="WMA47"/>
      <c r="WMB47"/>
      <c r="WMC47" s="23"/>
      <c r="WMD47"/>
      <c r="WME47"/>
      <c r="WMF47"/>
      <c r="WMG47"/>
      <c r="WMH47"/>
      <c r="WMI47" s="23"/>
      <c r="WMJ47"/>
      <c r="WMK47"/>
      <c r="WML47"/>
      <c r="WMM47"/>
      <c r="WMN47"/>
      <c r="WMO47" s="23"/>
      <c r="WMP47"/>
      <c r="WMQ47"/>
      <c r="WMR47"/>
      <c r="WMS47"/>
      <c r="WMT47"/>
      <c r="WMU47" s="23"/>
      <c r="WMV47"/>
      <c r="WMW47"/>
      <c r="WMX47"/>
      <c r="WMY47"/>
      <c r="WMZ47"/>
      <c r="WNA47" s="23"/>
      <c r="WNB47"/>
      <c r="WNC47"/>
      <c r="WND47"/>
      <c r="WNE47"/>
      <c r="WNF47"/>
      <c r="WNG47" s="23"/>
      <c r="WNH47"/>
      <c r="WNI47"/>
      <c r="WNJ47"/>
      <c r="WNK47"/>
      <c r="WNL47"/>
      <c r="WNM47" s="23"/>
      <c r="WNN47"/>
      <c r="WNO47"/>
      <c r="WNP47"/>
      <c r="WNQ47"/>
      <c r="WNR47"/>
      <c r="WNS47" s="23"/>
      <c r="WNT47"/>
      <c r="WNU47"/>
      <c r="WNV47"/>
      <c r="WNW47"/>
      <c r="WNX47"/>
      <c r="WNY47" s="23"/>
      <c r="WNZ47"/>
      <c r="WOA47"/>
      <c r="WOB47"/>
      <c r="WOC47"/>
      <c r="WOD47"/>
      <c r="WOE47" s="23"/>
      <c r="WOF47"/>
      <c r="WOG47"/>
      <c r="WOH47"/>
      <c r="WOI47"/>
      <c r="WOJ47"/>
      <c r="WOK47" s="23"/>
      <c r="WOL47"/>
      <c r="WOM47"/>
      <c r="WON47"/>
      <c r="WOO47"/>
      <c r="WOP47"/>
      <c r="WOQ47" s="23"/>
      <c r="WOR47"/>
      <c r="WOS47"/>
      <c r="WOT47"/>
      <c r="WOU47"/>
      <c r="WOV47"/>
      <c r="WOW47" s="23"/>
      <c r="WOX47"/>
      <c r="WOY47"/>
      <c r="WOZ47"/>
      <c r="WPA47"/>
      <c r="WPB47"/>
      <c r="WPC47" s="23"/>
      <c r="WPD47"/>
      <c r="WPE47"/>
      <c r="WPF47"/>
      <c r="WPG47"/>
      <c r="WPH47"/>
      <c r="WPI47" s="23"/>
      <c r="WPJ47"/>
      <c r="WPK47"/>
      <c r="WPL47"/>
      <c r="WPM47"/>
      <c r="WPN47"/>
      <c r="WPO47" s="23"/>
      <c r="WPP47"/>
      <c r="WPQ47"/>
      <c r="WPR47"/>
      <c r="WPS47"/>
      <c r="WPT47"/>
      <c r="WPU47" s="23"/>
      <c r="WPV47"/>
      <c r="WPW47"/>
      <c r="WPX47"/>
      <c r="WPY47"/>
      <c r="WPZ47"/>
      <c r="WQA47" s="23"/>
      <c r="WQB47"/>
      <c r="WQC47"/>
      <c r="WQD47"/>
      <c r="WQE47"/>
      <c r="WQF47"/>
      <c r="WQG47" s="23"/>
      <c r="WQH47"/>
      <c r="WQI47"/>
      <c r="WQJ47"/>
      <c r="WQK47"/>
      <c r="WQL47"/>
      <c r="WQM47" s="23"/>
      <c r="WQN47"/>
      <c r="WQO47"/>
      <c r="WQP47"/>
      <c r="WQQ47"/>
      <c r="WQR47"/>
      <c r="WQS47" s="23"/>
      <c r="WQT47"/>
      <c r="WQU47"/>
      <c r="WQV47"/>
      <c r="WQW47"/>
      <c r="WQX47"/>
      <c r="WQY47" s="23"/>
      <c r="WQZ47"/>
      <c r="WRA47"/>
      <c r="WRB47"/>
      <c r="WRC47"/>
      <c r="WRD47"/>
      <c r="WRE47" s="23"/>
      <c r="WRF47"/>
      <c r="WRG47"/>
      <c r="WRH47"/>
      <c r="WRI47"/>
      <c r="WRJ47"/>
      <c r="WRK47" s="23"/>
      <c r="WRL47"/>
      <c r="WRM47"/>
      <c r="WRN47"/>
      <c r="WRO47"/>
      <c r="WRP47"/>
      <c r="WRQ47" s="23"/>
      <c r="WRR47"/>
      <c r="WRS47"/>
      <c r="WRT47"/>
      <c r="WRU47"/>
      <c r="WRV47"/>
      <c r="WRW47" s="23"/>
      <c r="WRX47"/>
      <c r="WRY47"/>
      <c r="WRZ47"/>
      <c r="WSA47"/>
      <c r="WSB47"/>
      <c r="WSC47" s="23"/>
      <c r="WSD47"/>
      <c r="WSE47"/>
      <c r="WSF47"/>
      <c r="WSG47"/>
      <c r="WSH47"/>
      <c r="WSI47" s="23"/>
      <c r="WSJ47"/>
      <c r="WSK47"/>
      <c r="WSL47"/>
      <c r="WSM47"/>
      <c r="WSN47"/>
      <c r="WSO47" s="23"/>
      <c r="WSP47"/>
      <c r="WSQ47"/>
      <c r="WSR47"/>
      <c r="WSS47"/>
      <c r="WST47"/>
      <c r="WSU47" s="23"/>
      <c r="WSV47"/>
      <c r="WSW47"/>
      <c r="WSX47"/>
      <c r="WSY47"/>
      <c r="WSZ47"/>
      <c r="WTA47" s="23"/>
      <c r="WTB47"/>
      <c r="WTC47"/>
      <c r="WTD47"/>
      <c r="WTE47"/>
      <c r="WTF47"/>
      <c r="WTG47" s="23"/>
      <c r="WTH47"/>
      <c r="WTI47"/>
      <c r="WTJ47"/>
      <c r="WTK47"/>
      <c r="WTL47"/>
      <c r="WTM47" s="23"/>
      <c r="WTN47"/>
      <c r="WTO47"/>
      <c r="WTP47"/>
      <c r="WTQ47"/>
      <c r="WTR47"/>
      <c r="WTS47" s="23"/>
      <c r="WTT47"/>
      <c r="WTU47"/>
      <c r="WTV47"/>
      <c r="WTW47"/>
      <c r="WTX47"/>
      <c r="WTY47" s="23"/>
      <c r="WTZ47"/>
      <c r="WUA47"/>
      <c r="WUB47"/>
      <c r="WUC47"/>
      <c r="WUD47"/>
      <c r="WUE47" s="23"/>
      <c r="WUF47"/>
      <c r="WUG47"/>
      <c r="WUH47"/>
      <c r="WUI47"/>
      <c r="WUJ47"/>
      <c r="WUK47" s="23"/>
      <c r="WUL47"/>
      <c r="WUM47"/>
      <c r="WUN47"/>
      <c r="WUO47"/>
      <c r="WUP47"/>
      <c r="WUQ47" s="23"/>
      <c r="WUR47"/>
      <c r="WUS47"/>
      <c r="WUT47"/>
      <c r="WUU47"/>
      <c r="WUV47"/>
      <c r="WUW47" s="23"/>
      <c r="WUX47"/>
      <c r="WUY47"/>
      <c r="WUZ47"/>
      <c r="WVA47"/>
      <c r="WVB47"/>
      <c r="WVC47" s="23"/>
      <c r="WVD47"/>
      <c r="WVE47"/>
      <c r="WVF47"/>
      <c r="WVG47"/>
      <c r="WVH47"/>
      <c r="WVI47" s="23"/>
      <c r="WVJ47"/>
      <c r="WVK47"/>
      <c r="WVL47"/>
      <c r="WVM47"/>
      <c r="WVN47"/>
      <c r="WVO47" s="23"/>
      <c r="WVP47"/>
      <c r="WVQ47"/>
      <c r="WVR47"/>
      <c r="WVS47"/>
      <c r="WVT47"/>
      <c r="WVU47" s="23"/>
      <c r="WVV47"/>
      <c r="WVW47"/>
      <c r="WVX47"/>
      <c r="WVY47"/>
      <c r="WVZ47"/>
      <c r="WWA47" s="23"/>
      <c r="WWB47"/>
      <c r="WWC47"/>
      <c r="WWD47"/>
      <c r="WWE47"/>
      <c r="WWF47"/>
      <c r="WWG47" s="23"/>
      <c r="WWH47"/>
      <c r="WWI47"/>
      <c r="WWJ47"/>
      <c r="WWK47"/>
      <c r="WWL47"/>
      <c r="WWM47" s="23"/>
      <c r="WWN47"/>
      <c r="WWO47"/>
      <c r="WWP47"/>
      <c r="WWQ47"/>
      <c r="WWR47"/>
      <c r="WWS47" s="23"/>
      <c r="WWT47"/>
      <c r="WWU47"/>
      <c r="WWV47"/>
      <c r="WWW47"/>
      <c r="WWX47"/>
      <c r="WWY47" s="23"/>
      <c r="WWZ47"/>
      <c r="WXA47"/>
      <c r="WXB47"/>
      <c r="WXC47"/>
      <c r="WXD47"/>
      <c r="WXE47" s="23"/>
      <c r="WXF47"/>
      <c r="WXG47"/>
      <c r="WXH47"/>
      <c r="WXI47"/>
      <c r="WXJ47"/>
      <c r="WXK47" s="23"/>
      <c r="WXL47"/>
      <c r="WXM47"/>
      <c r="WXN47"/>
      <c r="WXO47"/>
      <c r="WXP47"/>
      <c r="WXQ47" s="23"/>
      <c r="WXR47"/>
      <c r="WXS47"/>
      <c r="WXT47"/>
      <c r="WXU47"/>
      <c r="WXV47"/>
      <c r="WXW47" s="23"/>
      <c r="WXX47"/>
      <c r="WXY47"/>
      <c r="WXZ47"/>
      <c r="WYA47"/>
      <c r="WYB47"/>
      <c r="WYC47" s="23"/>
      <c r="WYD47"/>
      <c r="WYE47"/>
      <c r="WYF47"/>
      <c r="WYG47"/>
      <c r="WYH47"/>
      <c r="WYI47" s="23"/>
      <c r="WYJ47"/>
      <c r="WYK47"/>
      <c r="WYL47"/>
      <c r="WYM47"/>
      <c r="WYN47"/>
      <c r="WYO47" s="23"/>
      <c r="WYP47"/>
      <c r="WYQ47"/>
      <c r="WYR47"/>
      <c r="WYS47"/>
      <c r="WYT47"/>
      <c r="WYU47" s="23"/>
      <c r="WYV47"/>
      <c r="WYW47"/>
      <c r="WYX47"/>
      <c r="WYY47"/>
      <c r="WYZ47"/>
      <c r="WZA47" s="23"/>
      <c r="WZB47"/>
      <c r="WZC47"/>
      <c r="WZD47"/>
      <c r="WZE47"/>
      <c r="WZF47"/>
      <c r="WZG47" s="23"/>
      <c r="WZH47"/>
      <c r="WZI47"/>
      <c r="WZJ47"/>
      <c r="WZK47"/>
      <c r="WZL47"/>
      <c r="WZM47" s="23"/>
      <c r="WZN47"/>
      <c r="WZO47"/>
      <c r="WZP47"/>
      <c r="WZQ47"/>
      <c r="WZR47"/>
      <c r="WZS47" s="23"/>
      <c r="WZT47"/>
      <c r="WZU47"/>
      <c r="WZV47"/>
      <c r="WZW47"/>
      <c r="WZX47"/>
      <c r="WZY47" s="23"/>
      <c r="WZZ47"/>
      <c r="XAA47"/>
      <c r="XAB47"/>
      <c r="XAC47"/>
      <c r="XAD47"/>
      <c r="XAE47" s="23"/>
      <c r="XAF47"/>
      <c r="XAG47"/>
      <c r="XAH47"/>
      <c r="XAI47"/>
      <c r="XAJ47"/>
      <c r="XAK47" s="23"/>
      <c r="XAL47"/>
      <c r="XAM47"/>
      <c r="XAN47"/>
      <c r="XAO47"/>
      <c r="XAP47"/>
      <c r="XAQ47" s="23"/>
      <c r="XAR47"/>
      <c r="XAS47"/>
      <c r="XAT47"/>
      <c r="XAU47"/>
      <c r="XAV47"/>
      <c r="XAW47" s="23"/>
      <c r="XAX47"/>
      <c r="XAY47"/>
      <c r="XAZ47"/>
      <c r="XBA47"/>
      <c r="XBB47"/>
      <c r="XBC47" s="23"/>
      <c r="XBD47"/>
      <c r="XBE47"/>
      <c r="XBF47"/>
      <c r="XBG47"/>
      <c r="XBH47"/>
      <c r="XBI47" s="23"/>
      <c r="XBJ47"/>
      <c r="XBK47"/>
      <c r="XBL47"/>
      <c r="XBM47"/>
      <c r="XBN47"/>
      <c r="XBO47" s="23"/>
      <c r="XBP47"/>
      <c r="XBQ47"/>
      <c r="XBR47"/>
      <c r="XBS47"/>
      <c r="XBT47"/>
      <c r="XBU47" s="23"/>
      <c r="XBV47"/>
      <c r="XBW47"/>
      <c r="XBX47"/>
      <c r="XBY47"/>
      <c r="XBZ47"/>
      <c r="XCA47" s="23"/>
      <c r="XCB47"/>
      <c r="XCC47"/>
      <c r="XCD47"/>
      <c r="XCE47"/>
      <c r="XCF47"/>
      <c r="XCG47" s="23"/>
      <c r="XCH47"/>
      <c r="XCI47"/>
      <c r="XCJ47"/>
      <c r="XCK47"/>
      <c r="XCL47"/>
      <c r="XCM47" s="23"/>
      <c r="XCN47"/>
      <c r="XCO47"/>
      <c r="XCP47"/>
      <c r="XCQ47"/>
      <c r="XCR47"/>
      <c r="XCS47" s="23"/>
      <c r="XCT47"/>
      <c r="XCU47"/>
      <c r="XCV47"/>
      <c r="XCW47"/>
      <c r="XCX47"/>
      <c r="XCY47" s="23"/>
      <c r="XCZ47"/>
      <c r="XDA47"/>
      <c r="XDB47"/>
      <c r="XDC47"/>
      <c r="XDD47"/>
      <c r="XDE47" s="23"/>
      <c r="XDF47"/>
      <c r="XDG47"/>
      <c r="XDH47"/>
      <c r="XDI47"/>
      <c r="XDJ47"/>
      <c r="XDK47" s="23"/>
      <c r="XDL47"/>
      <c r="XDM47"/>
      <c r="XDN47"/>
      <c r="XDO47"/>
      <c r="XDP47"/>
      <c r="XDQ47" s="23"/>
      <c r="XDR47"/>
      <c r="XDS47"/>
      <c r="XDT47"/>
      <c r="XDU47"/>
      <c r="XDV47"/>
      <c r="XDW47" s="23"/>
      <c r="XDX47"/>
      <c r="XDY47"/>
      <c r="XDZ47"/>
      <c r="XEA47"/>
      <c r="XEB47"/>
      <c r="XEC47" s="23"/>
      <c r="XED47"/>
      <c r="XEE47"/>
      <c r="XEF47"/>
      <c r="XEG47"/>
      <c r="XEH47"/>
      <c r="XEI47" s="23"/>
      <c r="XEJ47"/>
      <c r="XEK47"/>
      <c r="XEL47"/>
      <c r="XEM47"/>
      <c r="XEN47"/>
      <c r="XEO47" s="23"/>
      <c r="XEP47"/>
      <c r="XEQ47"/>
      <c r="XER47"/>
      <c r="XES47"/>
      <c r="XET47"/>
      <c r="XEU47" s="23"/>
      <c r="XEV47"/>
      <c r="XEW47"/>
      <c r="XEX47"/>
      <c r="XEY47"/>
      <c r="XEZ47"/>
      <c r="XFA47" s="23"/>
    </row>
    <row r="48" spans="1:16381">
      <c r="A48" s="24">
        <v>302695020203</v>
      </c>
      <c r="B48" s="4" t="s">
        <v>344</v>
      </c>
      <c r="F48">
        <v>31</v>
      </c>
      <c r="G48" t="s">
        <v>591</v>
      </c>
    </row>
    <row r="49" spans="1:16381">
      <c r="A49" s="24">
        <v>404721010204</v>
      </c>
      <c r="B49" s="4" t="s">
        <v>344</v>
      </c>
      <c r="F49">
        <v>37</v>
      </c>
      <c r="G49" t="s">
        <v>591</v>
      </c>
    </row>
    <row r="50" spans="1:16381">
      <c r="A50" s="24">
        <v>201519020205</v>
      </c>
      <c r="B50" s="4" t="s">
        <v>344</v>
      </c>
      <c r="C50" t="s">
        <v>346</v>
      </c>
      <c r="E50" s="23"/>
      <c r="F50">
        <v>12</v>
      </c>
      <c r="G50" t="s">
        <v>600</v>
      </c>
      <c r="K50" s="23"/>
      <c r="Q50" s="23"/>
      <c r="W50" s="23"/>
      <c r="AC50" s="23"/>
      <c r="AI50" s="23"/>
      <c r="AO50" s="23"/>
      <c r="AU50" s="23"/>
      <c r="BA50" s="23"/>
      <c r="BG50" s="23"/>
      <c r="BM50" s="23"/>
      <c r="BS50" s="23"/>
      <c r="BY50" s="23"/>
      <c r="CE50" s="23"/>
      <c r="CK50" s="23"/>
      <c r="CQ50" s="23"/>
      <c r="CW50" s="23"/>
      <c r="DC50" s="23"/>
      <c r="DI50" s="23"/>
      <c r="DO50" s="23"/>
      <c r="DU50" s="23"/>
      <c r="EA50" s="23"/>
      <c r="EG50" s="23"/>
      <c r="EM50" s="23"/>
      <c r="ES50" s="23"/>
      <c r="EY50" s="23"/>
      <c r="FE50" s="23"/>
      <c r="FK50" s="23"/>
      <c r="FQ50" s="23"/>
      <c r="FW50" s="23"/>
      <c r="GC50" s="23"/>
      <c r="GI50" s="23"/>
      <c r="GO50" s="23"/>
      <c r="GU50" s="23"/>
      <c r="HA50" s="23"/>
      <c r="HG50" s="23"/>
      <c r="HM50" s="23"/>
      <c r="HS50" s="23"/>
      <c r="HY50" s="23"/>
      <c r="IE50" s="23"/>
      <c r="IK50" s="23"/>
      <c r="IQ50" s="23"/>
      <c r="IW50" s="23"/>
      <c r="JC50" s="23"/>
      <c r="JI50" s="23"/>
      <c r="JO50" s="23"/>
      <c r="JU50" s="23"/>
      <c r="KA50" s="23"/>
      <c r="KG50" s="23"/>
      <c r="KM50" s="23"/>
      <c r="KS50" s="23"/>
      <c r="KY50" s="23"/>
      <c r="LE50" s="23"/>
      <c r="LK50" s="23"/>
      <c r="LQ50" s="23"/>
      <c r="LW50" s="23"/>
      <c r="MC50" s="23"/>
      <c r="MI50" s="23"/>
      <c r="MO50" s="23"/>
      <c r="MU50" s="23"/>
      <c r="NA50" s="23"/>
      <c r="NG50" s="23"/>
      <c r="NM50" s="23"/>
      <c r="NS50" s="23"/>
      <c r="NY50" s="23"/>
      <c r="OE50" s="23"/>
      <c r="OK50" s="23"/>
      <c r="OQ50" s="23"/>
      <c r="OW50" s="23"/>
      <c r="PC50" s="23"/>
      <c r="PI50" s="23"/>
      <c r="PO50" s="23"/>
      <c r="PU50" s="23"/>
      <c r="QA50" s="23"/>
      <c r="QG50" s="23"/>
      <c r="QM50" s="23"/>
      <c r="QS50" s="23"/>
      <c r="QY50" s="23"/>
      <c r="RE50" s="23"/>
      <c r="RK50" s="23"/>
      <c r="RQ50" s="23"/>
      <c r="RW50" s="23"/>
      <c r="SC50" s="23"/>
      <c r="SI50" s="23"/>
      <c r="SO50" s="23"/>
      <c r="SU50" s="23"/>
      <c r="TA50" s="23"/>
      <c r="TG50" s="23"/>
      <c r="TM50" s="23"/>
      <c r="TS50" s="23"/>
      <c r="TY50" s="23"/>
      <c r="UE50" s="23"/>
      <c r="UK50" s="23"/>
      <c r="UQ50" s="23"/>
      <c r="UW50" s="23"/>
      <c r="VC50" s="23"/>
      <c r="VI50" s="23"/>
      <c r="VO50" s="23"/>
      <c r="VU50" s="23"/>
      <c r="WA50" s="23"/>
      <c r="WG50" s="23"/>
      <c r="WM50" s="23"/>
      <c r="WS50" s="23"/>
      <c r="WY50" s="23"/>
      <c r="XE50" s="23"/>
      <c r="XK50" s="23"/>
      <c r="XQ50" s="23"/>
      <c r="XW50" s="23"/>
      <c r="YC50" s="23"/>
      <c r="YI50" s="23"/>
      <c r="YO50" s="23"/>
      <c r="YU50" s="23"/>
      <c r="ZA50" s="23"/>
      <c r="ZG50" s="23"/>
      <c r="ZM50" s="23"/>
      <c r="ZS50" s="23"/>
      <c r="ZY50" s="23"/>
      <c r="AAE50" s="23"/>
      <c r="AAK50" s="23"/>
      <c r="AAQ50" s="23"/>
      <c r="AAW50" s="23"/>
      <c r="ABC50" s="23"/>
      <c r="ABI50" s="23"/>
      <c r="ABO50" s="23"/>
      <c r="ABU50" s="23"/>
      <c r="ACA50" s="23"/>
      <c r="ACG50" s="23"/>
      <c r="ACM50" s="23"/>
      <c r="ACS50" s="23"/>
      <c r="ACY50" s="23"/>
      <c r="ADE50" s="23"/>
      <c r="ADK50" s="23"/>
      <c r="ADQ50" s="23"/>
      <c r="ADW50" s="23"/>
      <c r="AEC50" s="23"/>
      <c r="AEI50" s="23"/>
      <c r="AEO50" s="23"/>
      <c r="AEU50" s="23"/>
      <c r="AFA50" s="23"/>
      <c r="AFG50" s="23"/>
      <c r="AFM50" s="23"/>
      <c r="AFS50" s="23"/>
      <c r="AFY50" s="23"/>
      <c r="AGE50" s="23"/>
      <c r="AGK50" s="23"/>
      <c r="AGQ50" s="23"/>
      <c r="AGW50" s="23"/>
      <c r="AHC50" s="23"/>
      <c r="AHI50" s="23"/>
      <c r="AHO50" s="23"/>
      <c r="AHU50" s="23"/>
      <c r="AIA50" s="23"/>
      <c r="AIG50" s="23"/>
      <c r="AIM50" s="23"/>
      <c r="AIS50" s="23"/>
      <c r="AIY50" s="23"/>
      <c r="AJE50" s="23"/>
      <c r="AJK50" s="23"/>
      <c r="AJQ50" s="23"/>
      <c r="AJW50" s="23"/>
      <c r="AKC50" s="23"/>
      <c r="AKI50" s="23"/>
      <c r="AKO50" s="23"/>
      <c r="AKU50" s="23"/>
      <c r="ALA50" s="23"/>
      <c r="ALG50" s="23"/>
      <c r="ALM50" s="23"/>
      <c r="ALS50" s="23"/>
      <c r="ALY50" s="23"/>
      <c r="AME50" s="23"/>
      <c r="AMK50" s="23"/>
      <c r="AMQ50" s="23"/>
      <c r="AMW50" s="23"/>
      <c r="ANC50" s="23"/>
      <c r="ANI50" s="23"/>
      <c r="ANO50" s="23"/>
      <c r="ANU50" s="23"/>
      <c r="AOA50" s="23"/>
      <c r="AOG50" s="23"/>
      <c r="AOM50" s="23"/>
      <c r="AOS50" s="23"/>
      <c r="AOY50" s="23"/>
      <c r="APE50" s="23"/>
      <c r="APK50" s="23"/>
      <c r="APQ50" s="23"/>
      <c r="APW50" s="23"/>
      <c r="AQC50" s="23"/>
      <c r="AQI50" s="23"/>
      <c r="AQO50" s="23"/>
      <c r="AQU50" s="23"/>
      <c r="ARA50" s="23"/>
      <c r="ARG50" s="23"/>
      <c r="ARM50" s="23"/>
      <c r="ARS50" s="23"/>
      <c r="ARY50" s="23"/>
      <c r="ASE50" s="23"/>
      <c r="ASK50" s="23"/>
      <c r="ASQ50" s="23"/>
      <c r="ASW50" s="23"/>
      <c r="ATC50" s="23"/>
      <c r="ATI50" s="23"/>
      <c r="ATO50" s="23"/>
      <c r="ATU50" s="23"/>
      <c r="AUA50" s="23"/>
      <c r="AUG50" s="23"/>
      <c r="AUM50" s="23"/>
      <c r="AUS50" s="23"/>
      <c r="AUY50" s="23"/>
      <c r="AVE50" s="23"/>
      <c r="AVK50" s="23"/>
      <c r="AVQ50" s="23"/>
      <c r="AVW50" s="23"/>
      <c r="AWC50" s="23"/>
      <c r="AWI50" s="23"/>
      <c r="AWO50" s="23"/>
      <c r="AWU50" s="23"/>
      <c r="AXA50" s="23"/>
      <c r="AXG50" s="23"/>
      <c r="AXM50" s="23"/>
      <c r="AXS50" s="23"/>
      <c r="AXY50" s="23"/>
      <c r="AYE50" s="23"/>
      <c r="AYK50" s="23"/>
      <c r="AYQ50" s="23"/>
      <c r="AYW50" s="23"/>
      <c r="AZC50" s="23"/>
      <c r="AZI50" s="23"/>
      <c r="AZO50" s="23"/>
      <c r="AZU50" s="23"/>
      <c r="BAA50" s="23"/>
      <c r="BAG50" s="23"/>
      <c r="BAM50" s="23"/>
      <c r="BAS50" s="23"/>
      <c r="BAY50" s="23"/>
      <c r="BBE50" s="23"/>
      <c r="BBK50" s="23"/>
      <c r="BBQ50" s="23"/>
      <c r="BBW50" s="23"/>
      <c r="BCC50" s="23"/>
      <c r="BCI50" s="23"/>
      <c r="BCO50" s="23"/>
      <c r="BCU50" s="23"/>
      <c r="BDA50" s="23"/>
      <c r="BDG50" s="23"/>
      <c r="BDM50" s="23"/>
      <c r="BDS50" s="23"/>
      <c r="BDY50" s="23"/>
      <c r="BEE50" s="23"/>
      <c r="BEK50" s="23"/>
      <c r="BEQ50" s="23"/>
      <c r="BEW50" s="23"/>
      <c r="BFC50" s="23"/>
      <c r="BFI50" s="23"/>
      <c r="BFO50" s="23"/>
      <c r="BFU50" s="23"/>
      <c r="BGA50" s="23"/>
      <c r="BGG50" s="23"/>
      <c r="BGM50" s="23"/>
      <c r="BGS50" s="23"/>
      <c r="BGY50" s="23"/>
      <c r="BHE50" s="23"/>
      <c r="BHK50" s="23"/>
      <c r="BHQ50" s="23"/>
      <c r="BHW50" s="23"/>
      <c r="BIC50" s="23"/>
      <c r="BII50" s="23"/>
      <c r="BIO50" s="23"/>
      <c r="BIU50" s="23"/>
      <c r="BJA50" s="23"/>
      <c r="BJG50" s="23"/>
      <c r="BJM50" s="23"/>
      <c r="BJS50" s="23"/>
      <c r="BJY50" s="23"/>
      <c r="BKE50" s="23"/>
      <c r="BKK50" s="23"/>
      <c r="BKQ50" s="23"/>
      <c r="BKW50" s="23"/>
      <c r="BLC50" s="23"/>
      <c r="BLI50" s="23"/>
      <c r="BLO50" s="23"/>
      <c r="BLU50" s="23"/>
      <c r="BMA50" s="23"/>
      <c r="BMG50" s="23"/>
      <c r="BMM50" s="23"/>
      <c r="BMS50" s="23"/>
      <c r="BMY50" s="23"/>
      <c r="BNE50" s="23"/>
      <c r="BNK50" s="23"/>
      <c r="BNQ50" s="23"/>
      <c r="BNW50" s="23"/>
      <c r="BOC50" s="23"/>
      <c r="BOI50" s="23"/>
      <c r="BOO50" s="23"/>
      <c r="BOU50" s="23"/>
      <c r="BPA50" s="23"/>
      <c r="BPG50" s="23"/>
      <c r="BPM50" s="23"/>
      <c r="BPS50" s="23"/>
      <c r="BPY50" s="23"/>
      <c r="BQE50" s="23"/>
      <c r="BQK50" s="23"/>
      <c r="BQQ50" s="23"/>
      <c r="BQW50" s="23"/>
      <c r="BRC50" s="23"/>
      <c r="BRI50" s="23"/>
      <c r="BRO50" s="23"/>
      <c r="BRU50" s="23"/>
      <c r="BSA50" s="23"/>
      <c r="BSG50" s="23"/>
      <c r="BSM50" s="23"/>
      <c r="BSS50" s="23"/>
      <c r="BSY50" s="23"/>
      <c r="BTE50" s="23"/>
      <c r="BTK50" s="23"/>
      <c r="BTQ50" s="23"/>
      <c r="BTW50" s="23"/>
      <c r="BUC50" s="23"/>
      <c r="BUI50" s="23"/>
      <c r="BUO50" s="23"/>
      <c r="BUU50" s="23"/>
      <c r="BVA50" s="23"/>
      <c r="BVG50" s="23"/>
      <c r="BVM50" s="23"/>
      <c r="BVS50" s="23"/>
      <c r="BVY50" s="23"/>
      <c r="BWE50" s="23"/>
      <c r="BWK50" s="23"/>
      <c r="BWQ50" s="23"/>
      <c r="BWW50" s="23"/>
      <c r="BXC50" s="23"/>
      <c r="BXI50" s="23"/>
      <c r="BXO50" s="23"/>
      <c r="BXU50" s="23"/>
      <c r="BYA50" s="23"/>
      <c r="BYG50" s="23"/>
      <c r="BYM50" s="23"/>
      <c r="BYS50" s="23"/>
      <c r="BYY50" s="23"/>
      <c r="BZE50" s="23"/>
      <c r="BZK50" s="23"/>
      <c r="BZQ50" s="23"/>
      <c r="BZW50" s="23"/>
      <c r="CAC50" s="23"/>
      <c r="CAI50" s="23"/>
      <c r="CAO50" s="23"/>
      <c r="CAU50" s="23"/>
      <c r="CBA50" s="23"/>
      <c r="CBG50" s="23"/>
      <c r="CBM50" s="23"/>
      <c r="CBS50" s="23"/>
      <c r="CBY50" s="23"/>
      <c r="CCE50" s="23"/>
      <c r="CCK50" s="23"/>
      <c r="CCQ50" s="23"/>
      <c r="CCW50" s="23"/>
      <c r="CDC50" s="23"/>
      <c r="CDI50" s="23"/>
      <c r="CDO50" s="23"/>
      <c r="CDU50" s="23"/>
      <c r="CEA50" s="23"/>
      <c r="CEG50" s="23"/>
      <c r="CEM50" s="23"/>
      <c r="CES50" s="23"/>
      <c r="CEY50" s="23"/>
      <c r="CFE50" s="23"/>
      <c r="CFK50" s="23"/>
      <c r="CFQ50" s="23"/>
      <c r="CFW50" s="23"/>
      <c r="CGC50" s="23"/>
      <c r="CGI50" s="23"/>
      <c r="CGO50" s="23"/>
      <c r="CGU50" s="23"/>
      <c r="CHA50" s="23"/>
      <c r="CHG50" s="23"/>
      <c r="CHM50" s="23"/>
      <c r="CHS50" s="23"/>
      <c r="CHY50" s="23"/>
      <c r="CIE50" s="23"/>
      <c r="CIK50" s="23"/>
      <c r="CIQ50" s="23"/>
      <c r="CIW50" s="23"/>
      <c r="CJC50" s="23"/>
      <c r="CJI50" s="23"/>
      <c r="CJO50" s="23"/>
      <c r="CJU50" s="23"/>
      <c r="CKA50" s="23"/>
      <c r="CKG50" s="23"/>
      <c r="CKM50" s="23"/>
      <c r="CKS50" s="23"/>
      <c r="CKY50" s="23"/>
      <c r="CLE50" s="23"/>
      <c r="CLK50" s="23"/>
      <c r="CLQ50" s="23"/>
      <c r="CLW50" s="23"/>
      <c r="CMC50" s="23"/>
      <c r="CMI50" s="23"/>
      <c r="CMO50" s="23"/>
      <c r="CMU50" s="23"/>
      <c r="CNA50" s="23"/>
      <c r="CNG50" s="23"/>
      <c r="CNM50" s="23"/>
      <c r="CNS50" s="23"/>
      <c r="CNY50" s="23"/>
      <c r="COE50" s="23"/>
      <c r="COK50" s="23"/>
      <c r="COQ50" s="23"/>
      <c r="COW50" s="23"/>
      <c r="CPC50" s="23"/>
      <c r="CPI50" s="23"/>
      <c r="CPO50" s="23"/>
      <c r="CPU50" s="23"/>
      <c r="CQA50" s="23"/>
      <c r="CQG50" s="23"/>
      <c r="CQM50" s="23"/>
      <c r="CQS50" s="23"/>
      <c r="CQY50" s="23"/>
      <c r="CRE50" s="23"/>
      <c r="CRK50" s="23"/>
      <c r="CRQ50" s="23"/>
      <c r="CRW50" s="23"/>
      <c r="CSC50" s="23"/>
      <c r="CSI50" s="23"/>
      <c r="CSO50" s="23"/>
      <c r="CSU50" s="23"/>
      <c r="CTA50" s="23"/>
      <c r="CTG50" s="23"/>
      <c r="CTM50" s="23"/>
      <c r="CTS50" s="23"/>
      <c r="CTY50" s="23"/>
      <c r="CUE50" s="23"/>
      <c r="CUK50" s="23"/>
      <c r="CUQ50" s="23"/>
      <c r="CUW50" s="23"/>
      <c r="CVC50" s="23"/>
      <c r="CVI50" s="23"/>
      <c r="CVO50" s="23"/>
      <c r="CVU50" s="23"/>
      <c r="CWA50" s="23"/>
      <c r="CWG50" s="23"/>
      <c r="CWM50" s="23"/>
      <c r="CWS50" s="23"/>
      <c r="CWY50" s="23"/>
      <c r="CXE50" s="23"/>
      <c r="CXK50" s="23"/>
      <c r="CXQ50" s="23"/>
      <c r="CXW50" s="23"/>
      <c r="CYC50" s="23"/>
      <c r="CYI50" s="23"/>
      <c r="CYO50" s="23"/>
      <c r="CYU50" s="23"/>
      <c r="CZA50" s="23"/>
      <c r="CZG50" s="23"/>
      <c r="CZM50" s="23"/>
      <c r="CZS50" s="23"/>
      <c r="CZY50" s="23"/>
      <c r="DAE50" s="23"/>
      <c r="DAK50" s="23"/>
      <c r="DAQ50" s="23"/>
      <c r="DAW50" s="23"/>
      <c r="DBC50" s="23"/>
      <c r="DBI50" s="23"/>
      <c r="DBO50" s="23"/>
      <c r="DBU50" s="23"/>
      <c r="DCA50" s="23"/>
      <c r="DCG50" s="23"/>
      <c r="DCM50" s="23"/>
      <c r="DCS50" s="23"/>
      <c r="DCY50" s="23"/>
      <c r="DDE50" s="23"/>
      <c r="DDK50" s="23"/>
      <c r="DDQ50" s="23"/>
      <c r="DDW50" s="23"/>
      <c r="DEC50" s="23"/>
      <c r="DEI50" s="23"/>
      <c r="DEO50" s="23"/>
      <c r="DEU50" s="23"/>
      <c r="DFA50" s="23"/>
      <c r="DFG50" s="23"/>
      <c r="DFM50" s="23"/>
      <c r="DFS50" s="23"/>
      <c r="DFY50" s="23"/>
      <c r="DGE50" s="23"/>
      <c r="DGK50" s="23"/>
      <c r="DGQ50" s="23"/>
      <c r="DGW50" s="23"/>
      <c r="DHC50" s="23"/>
      <c r="DHI50" s="23"/>
      <c r="DHO50" s="23"/>
      <c r="DHU50" s="23"/>
      <c r="DIA50" s="23"/>
      <c r="DIG50" s="23"/>
      <c r="DIM50" s="23"/>
      <c r="DIS50" s="23"/>
      <c r="DIY50" s="23"/>
      <c r="DJE50" s="23"/>
      <c r="DJK50" s="23"/>
      <c r="DJQ50" s="23"/>
      <c r="DJW50" s="23"/>
      <c r="DKC50" s="23"/>
      <c r="DKI50" s="23"/>
      <c r="DKO50" s="23"/>
      <c r="DKU50" s="23"/>
      <c r="DLA50" s="23"/>
      <c r="DLG50" s="23"/>
      <c r="DLM50" s="23"/>
      <c r="DLS50" s="23"/>
      <c r="DLY50" s="23"/>
      <c r="DME50" s="23"/>
      <c r="DMK50" s="23"/>
      <c r="DMQ50" s="23"/>
      <c r="DMW50" s="23"/>
      <c r="DNC50" s="23"/>
      <c r="DNI50" s="23"/>
      <c r="DNO50" s="23"/>
      <c r="DNU50" s="23"/>
      <c r="DOA50" s="23"/>
      <c r="DOG50" s="23"/>
      <c r="DOM50" s="23"/>
      <c r="DOS50" s="23"/>
      <c r="DOY50" s="23"/>
      <c r="DPE50" s="23"/>
      <c r="DPK50" s="23"/>
      <c r="DPQ50" s="23"/>
      <c r="DPW50" s="23"/>
      <c r="DQC50" s="23"/>
      <c r="DQI50" s="23"/>
      <c r="DQO50" s="23"/>
      <c r="DQU50" s="23"/>
      <c r="DRA50" s="23"/>
      <c r="DRG50" s="23"/>
      <c r="DRM50" s="23"/>
      <c r="DRS50" s="23"/>
      <c r="DRY50" s="23"/>
      <c r="DSE50" s="23"/>
      <c r="DSK50" s="23"/>
      <c r="DSQ50" s="23"/>
      <c r="DSW50" s="23"/>
      <c r="DTC50" s="23"/>
      <c r="DTI50" s="23"/>
      <c r="DTO50" s="23"/>
      <c r="DTU50" s="23"/>
      <c r="DUA50" s="23"/>
      <c r="DUG50" s="23"/>
      <c r="DUM50" s="23"/>
      <c r="DUS50" s="23"/>
      <c r="DUY50" s="23"/>
      <c r="DVE50" s="23"/>
      <c r="DVK50" s="23"/>
      <c r="DVQ50" s="23"/>
      <c r="DVW50" s="23"/>
      <c r="DWC50" s="23"/>
      <c r="DWI50" s="23"/>
      <c r="DWO50" s="23"/>
      <c r="DWU50" s="23"/>
      <c r="DXA50" s="23"/>
      <c r="DXG50" s="23"/>
      <c r="DXM50" s="23"/>
      <c r="DXS50" s="23"/>
      <c r="DXY50" s="23"/>
      <c r="DYE50" s="23"/>
      <c r="DYK50" s="23"/>
      <c r="DYQ50" s="23"/>
      <c r="DYW50" s="23"/>
      <c r="DZC50" s="23"/>
      <c r="DZI50" s="23"/>
      <c r="DZO50" s="23"/>
      <c r="DZU50" s="23"/>
      <c r="EAA50" s="23"/>
      <c r="EAG50" s="23"/>
      <c r="EAM50" s="23"/>
      <c r="EAS50" s="23"/>
      <c r="EAY50" s="23"/>
      <c r="EBE50" s="23"/>
      <c r="EBK50" s="23"/>
      <c r="EBQ50" s="23"/>
      <c r="EBW50" s="23"/>
      <c r="ECC50" s="23"/>
      <c r="ECI50" s="23"/>
      <c r="ECO50" s="23"/>
      <c r="ECU50" s="23"/>
      <c r="EDA50" s="23"/>
      <c r="EDG50" s="23"/>
      <c r="EDM50" s="23"/>
      <c r="EDS50" s="23"/>
      <c r="EDY50" s="23"/>
      <c r="EEE50" s="23"/>
      <c r="EEK50" s="23"/>
      <c r="EEQ50" s="23"/>
      <c r="EEW50" s="23"/>
      <c r="EFC50" s="23"/>
      <c r="EFI50" s="23"/>
      <c r="EFO50" s="23"/>
      <c r="EFU50" s="23"/>
      <c r="EGA50" s="23"/>
      <c r="EGG50" s="23"/>
      <c r="EGM50" s="23"/>
      <c r="EGS50" s="23"/>
      <c r="EGY50" s="23"/>
      <c r="EHE50" s="23"/>
      <c r="EHK50" s="23"/>
      <c r="EHQ50" s="23"/>
      <c r="EHW50" s="23"/>
      <c r="EIC50" s="23"/>
      <c r="EII50" s="23"/>
      <c r="EIO50" s="23"/>
      <c r="EIU50" s="23"/>
      <c r="EJA50" s="23"/>
      <c r="EJG50" s="23"/>
      <c r="EJM50" s="23"/>
      <c r="EJS50" s="23"/>
      <c r="EJY50" s="23"/>
      <c r="EKE50" s="23"/>
      <c r="EKK50" s="23"/>
      <c r="EKQ50" s="23"/>
      <c r="EKW50" s="23"/>
      <c r="ELC50" s="23"/>
      <c r="ELI50" s="23"/>
      <c r="ELO50" s="23"/>
      <c r="ELU50" s="23"/>
      <c r="EMA50" s="23"/>
      <c r="EMG50" s="23"/>
      <c r="EMM50" s="23"/>
      <c r="EMS50" s="23"/>
      <c r="EMY50" s="23"/>
      <c r="ENE50" s="23"/>
      <c r="ENK50" s="23"/>
      <c r="ENQ50" s="23"/>
      <c r="ENW50" s="23"/>
      <c r="EOC50" s="23"/>
      <c r="EOI50" s="23"/>
      <c r="EOO50" s="23"/>
      <c r="EOU50" s="23"/>
      <c r="EPA50" s="23"/>
      <c r="EPG50" s="23"/>
      <c r="EPM50" s="23"/>
      <c r="EPS50" s="23"/>
      <c r="EPY50" s="23"/>
      <c r="EQE50" s="23"/>
      <c r="EQK50" s="23"/>
      <c r="EQQ50" s="23"/>
      <c r="EQW50" s="23"/>
      <c r="ERC50" s="23"/>
      <c r="ERI50" s="23"/>
      <c r="ERO50" s="23"/>
      <c r="ERU50" s="23"/>
      <c r="ESA50" s="23"/>
      <c r="ESG50" s="23"/>
      <c r="ESM50" s="23"/>
      <c r="ESS50" s="23"/>
      <c r="ESY50" s="23"/>
      <c r="ETE50" s="23"/>
      <c r="ETK50" s="23"/>
      <c r="ETQ50" s="23"/>
      <c r="ETW50" s="23"/>
      <c r="EUC50" s="23"/>
      <c r="EUI50" s="23"/>
      <c r="EUO50" s="23"/>
      <c r="EUU50" s="23"/>
      <c r="EVA50" s="23"/>
      <c r="EVG50" s="23"/>
      <c r="EVM50" s="23"/>
      <c r="EVS50" s="23"/>
      <c r="EVY50" s="23"/>
      <c r="EWE50" s="23"/>
      <c r="EWK50" s="23"/>
      <c r="EWQ50" s="23"/>
      <c r="EWW50" s="23"/>
      <c r="EXC50" s="23"/>
      <c r="EXI50" s="23"/>
      <c r="EXO50" s="23"/>
      <c r="EXU50" s="23"/>
      <c r="EYA50" s="23"/>
      <c r="EYG50" s="23"/>
      <c r="EYM50" s="23"/>
      <c r="EYS50" s="23"/>
      <c r="EYY50" s="23"/>
      <c r="EZE50" s="23"/>
      <c r="EZK50" s="23"/>
      <c r="EZQ50" s="23"/>
      <c r="EZW50" s="23"/>
      <c r="FAC50" s="23"/>
      <c r="FAI50" s="23"/>
      <c r="FAO50" s="23"/>
      <c r="FAU50" s="23"/>
      <c r="FBA50" s="23"/>
      <c r="FBG50" s="23"/>
      <c r="FBM50" s="23"/>
      <c r="FBS50" s="23"/>
      <c r="FBY50" s="23"/>
      <c r="FCE50" s="23"/>
      <c r="FCK50" s="23"/>
      <c r="FCQ50" s="23"/>
      <c r="FCW50" s="23"/>
      <c r="FDC50" s="23"/>
      <c r="FDI50" s="23"/>
      <c r="FDO50" s="23"/>
      <c r="FDU50" s="23"/>
      <c r="FEA50" s="23"/>
      <c r="FEG50" s="23"/>
      <c r="FEM50" s="23"/>
      <c r="FES50" s="23"/>
      <c r="FEY50" s="23"/>
      <c r="FFE50" s="23"/>
      <c r="FFK50" s="23"/>
      <c r="FFQ50" s="23"/>
      <c r="FFW50" s="23"/>
      <c r="FGC50" s="23"/>
      <c r="FGI50" s="23"/>
      <c r="FGO50" s="23"/>
      <c r="FGU50" s="23"/>
      <c r="FHA50" s="23"/>
      <c r="FHG50" s="23"/>
      <c r="FHM50" s="23"/>
      <c r="FHS50" s="23"/>
      <c r="FHY50" s="23"/>
      <c r="FIE50" s="23"/>
      <c r="FIK50" s="23"/>
      <c r="FIQ50" s="23"/>
      <c r="FIW50" s="23"/>
      <c r="FJC50" s="23"/>
      <c r="FJI50" s="23"/>
      <c r="FJO50" s="23"/>
      <c r="FJU50" s="23"/>
      <c r="FKA50" s="23"/>
      <c r="FKG50" s="23"/>
      <c r="FKM50" s="23"/>
      <c r="FKS50" s="23"/>
      <c r="FKY50" s="23"/>
      <c r="FLE50" s="23"/>
      <c r="FLK50" s="23"/>
      <c r="FLQ50" s="23"/>
      <c r="FLW50" s="23"/>
      <c r="FMC50" s="23"/>
      <c r="FMI50" s="23"/>
      <c r="FMO50" s="23"/>
      <c r="FMU50" s="23"/>
      <c r="FNA50" s="23"/>
      <c r="FNG50" s="23"/>
      <c r="FNM50" s="23"/>
      <c r="FNS50" s="23"/>
      <c r="FNY50" s="23"/>
      <c r="FOE50" s="23"/>
      <c r="FOK50" s="23"/>
      <c r="FOQ50" s="23"/>
      <c r="FOW50" s="23"/>
      <c r="FPC50" s="23"/>
      <c r="FPI50" s="23"/>
      <c r="FPO50" s="23"/>
      <c r="FPU50" s="23"/>
      <c r="FQA50" s="23"/>
      <c r="FQG50" s="23"/>
      <c r="FQM50" s="23"/>
      <c r="FQS50" s="23"/>
      <c r="FQY50" s="23"/>
      <c r="FRE50" s="23"/>
      <c r="FRK50" s="23"/>
      <c r="FRQ50" s="23"/>
      <c r="FRW50" s="23"/>
      <c r="FSC50" s="23"/>
      <c r="FSI50" s="23"/>
      <c r="FSO50" s="23"/>
      <c r="FSU50" s="23"/>
      <c r="FTA50" s="23"/>
      <c r="FTG50" s="23"/>
      <c r="FTM50" s="23"/>
      <c r="FTS50" s="23"/>
      <c r="FTY50" s="23"/>
      <c r="FUE50" s="23"/>
      <c r="FUK50" s="23"/>
      <c r="FUQ50" s="23"/>
      <c r="FUW50" s="23"/>
      <c r="FVC50" s="23"/>
      <c r="FVI50" s="23"/>
      <c r="FVO50" s="23"/>
      <c r="FVU50" s="23"/>
      <c r="FWA50" s="23"/>
      <c r="FWG50" s="23"/>
      <c r="FWM50" s="23"/>
      <c r="FWS50" s="23"/>
      <c r="FWY50" s="23"/>
      <c r="FXE50" s="23"/>
      <c r="FXK50" s="23"/>
      <c r="FXQ50" s="23"/>
      <c r="FXW50" s="23"/>
      <c r="FYC50" s="23"/>
      <c r="FYI50" s="23"/>
      <c r="FYO50" s="23"/>
      <c r="FYU50" s="23"/>
      <c r="FZA50" s="23"/>
      <c r="FZG50" s="23"/>
      <c r="FZM50" s="23"/>
      <c r="FZS50" s="23"/>
      <c r="FZY50" s="23"/>
      <c r="GAE50" s="23"/>
      <c r="GAK50" s="23"/>
      <c r="GAQ50" s="23"/>
      <c r="GAW50" s="23"/>
      <c r="GBC50" s="23"/>
      <c r="GBI50" s="23"/>
      <c r="GBO50" s="23"/>
      <c r="GBU50" s="23"/>
      <c r="GCA50" s="23"/>
      <c r="GCG50" s="23"/>
      <c r="GCM50" s="23"/>
      <c r="GCS50" s="23"/>
      <c r="GCY50" s="23"/>
      <c r="GDE50" s="23"/>
      <c r="GDK50" s="23"/>
      <c r="GDQ50" s="23"/>
      <c r="GDW50" s="23"/>
      <c r="GEC50" s="23"/>
      <c r="GEI50" s="23"/>
      <c r="GEO50" s="23"/>
      <c r="GEU50" s="23"/>
      <c r="GFA50" s="23"/>
      <c r="GFG50" s="23"/>
      <c r="GFM50" s="23"/>
      <c r="GFS50" s="23"/>
      <c r="GFY50" s="23"/>
      <c r="GGE50" s="23"/>
      <c r="GGK50" s="23"/>
      <c r="GGQ50" s="23"/>
      <c r="GGW50" s="23"/>
      <c r="GHC50" s="23"/>
      <c r="GHI50" s="23"/>
      <c r="GHO50" s="23"/>
      <c r="GHU50" s="23"/>
      <c r="GIA50" s="23"/>
      <c r="GIG50" s="23"/>
      <c r="GIM50" s="23"/>
      <c r="GIS50" s="23"/>
      <c r="GIY50" s="23"/>
      <c r="GJE50" s="23"/>
      <c r="GJK50" s="23"/>
      <c r="GJQ50" s="23"/>
      <c r="GJW50" s="23"/>
      <c r="GKC50" s="23"/>
      <c r="GKI50" s="23"/>
      <c r="GKO50" s="23"/>
      <c r="GKU50" s="23"/>
      <c r="GLA50" s="23"/>
      <c r="GLG50" s="23"/>
      <c r="GLM50" s="23"/>
      <c r="GLS50" s="23"/>
      <c r="GLY50" s="23"/>
      <c r="GME50" s="23"/>
      <c r="GMK50" s="23"/>
      <c r="GMQ50" s="23"/>
      <c r="GMW50" s="23"/>
      <c r="GNC50" s="23"/>
      <c r="GNI50" s="23"/>
      <c r="GNO50" s="23"/>
      <c r="GNU50" s="23"/>
      <c r="GOA50" s="23"/>
      <c r="GOG50" s="23"/>
      <c r="GOM50" s="23"/>
      <c r="GOS50" s="23"/>
      <c r="GOY50" s="23"/>
      <c r="GPE50" s="23"/>
      <c r="GPK50" s="23"/>
      <c r="GPQ50" s="23"/>
      <c r="GPW50" s="23"/>
      <c r="GQC50" s="23"/>
      <c r="GQI50" s="23"/>
      <c r="GQO50" s="23"/>
      <c r="GQU50" s="23"/>
      <c r="GRA50" s="23"/>
      <c r="GRG50" s="23"/>
      <c r="GRM50" s="23"/>
      <c r="GRS50" s="23"/>
      <c r="GRY50" s="23"/>
      <c r="GSE50" s="23"/>
      <c r="GSK50" s="23"/>
      <c r="GSQ50" s="23"/>
      <c r="GSW50" s="23"/>
      <c r="GTC50" s="23"/>
      <c r="GTI50" s="23"/>
      <c r="GTO50" s="23"/>
      <c r="GTU50" s="23"/>
      <c r="GUA50" s="23"/>
      <c r="GUG50" s="23"/>
      <c r="GUM50" s="23"/>
      <c r="GUS50" s="23"/>
      <c r="GUY50" s="23"/>
      <c r="GVE50" s="23"/>
      <c r="GVK50" s="23"/>
      <c r="GVQ50" s="23"/>
      <c r="GVW50" s="23"/>
      <c r="GWC50" s="23"/>
      <c r="GWI50" s="23"/>
      <c r="GWO50" s="23"/>
      <c r="GWU50" s="23"/>
      <c r="GXA50" s="23"/>
      <c r="GXG50" s="23"/>
      <c r="GXM50" s="23"/>
      <c r="GXS50" s="23"/>
      <c r="GXY50" s="23"/>
      <c r="GYE50" s="23"/>
      <c r="GYK50" s="23"/>
      <c r="GYQ50" s="23"/>
      <c r="GYW50" s="23"/>
      <c r="GZC50" s="23"/>
      <c r="GZI50" s="23"/>
      <c r="GZO50" s="23"/>
      <c r="GZU50" s="23"/>
      <c r="HAA50" s="23"/>
      <c r="HAG50" s="23"/>
      <c r="HAM50" s="23"/>
      <c r="HAS50" s="23"/>
      <c r="HAY50" s="23"/>
      <c r="HBE50" s="23"/>
      <c r="HBK50" s="23"/>
      <c r="HBQ50" s="23"/>
      <c r="HBW50" s="23"/>
      <c r="HCC50" s="23"/>
      <c r="HCI50" s="23"/>
      <c r="HCO50" s="23"/>
      <c r="HCU50" s="23"/>
      <c r="HDA50" s="23"/>
      <c r="HDG50" s="23"/>
      <c r="HDM50" s="23"/>
      <c r="HDS50" s="23"/>
      <c r="HDY50" s="23"/>
      <c r="HEE50" s="23"/>
      <c r="HEK50" s="23"/>
      <c r="HEQ50" s="23"/>
      <c r="HEW50" s="23"/>
      <c r="HFC50" s="23"/>
      <c r="HFI50" s="23"/>
      <c r="HFO50" s="23"/>
      <c r="HFU50" s="23"/>
      <c r="HGA50" s="23"/>
      <c r="HGG50" s="23"/>
      <c r="HGM50" s="23"/>
      <c r="HGS50" s="23"/>
      <c r="HGY50" s="23"/>
      <c r="HHE50" s="23"/>
      <c r="HHK50" s="23"/>
      <c r="HHQ50" s="23"/>
      <c r="HHW50" s="23"/>
      <c r="HIC50" s="23"/>
      <c r="HII50" s="23"/>
      <c r="HIO50" s="23"/>
      <c r="HIU50" s="23"/>
      <c r="HJA50" s="23"/>
      <c r="HJG50" s="23"/>
      <c r="HJM50" s="23"/>
      <c r="HJS50" s="23"/>
      <c r="HJY50" s="23"/>
      <c r="HKE50" s="23"/>
      <c r="HKK50" s="23"/>
      <c r="HKQ50" s="23"/>
      <c r="HKW50" s="23"/>
      <c r="HLC50" s="23"/>
      <c r="HLI50" s="23"/>
      <c r="HLO50" s="23"/>
      <c r="HLU50" s="23"/>
      <c r="HMA50" s="23"/>
      <c r="HMG50" s="23"/>
      <c r="HMM50" s="23"/>
      <c r="HMS50" s="23"/>
      <c r="HMY50" s="23"/>
      <c r="HNE50" s="23"/>
      <c r="HNK50" s="23"/>
      <c r="HNQ50" s="23"/>
      <c r="HNW50" s="23"/>
      <c r="HOC50" s="23"/>
      <c r="HOI50" s="23"/>
      <c r="HOO50" s="23"/>
      <c r="HOU50" s="23"/>
      <c r="HPA50" s="23"/>
      <c r="HPG50" s="23"/>
      <c r="HPM50" s="23"/>
      <c r="HPS50" s="23"/>
      <c r="HPY50" s="23"/>
      <c r="HQE50" s="23"/>
      <c r="HQK50" s="23"/>
      <c r="HQQ50" s="23"/>
      <c r="HQW50" s="23"/>
      <c r="HRC50" s="23"/>
      <c r="HRI50" s="23"/>
      <c r="HRO50" s="23"/>
      <c r="HRU50" s="23"/>
      <c r="HSA50" s="23"/>
      <c r="HSG50" s="23"/>
      <c r="HSM50" s="23"/>
      <c r="HSS50" s="23"/>
      <c r="HSY50" s="23"/>
      <c r="HTE50" s="23"/>
      <c r="HTK50" s="23"/>
      <c r="HTQ50" s="23"/>
      <c r="HTW50" s="23"/>
      <c r="HUC50" s="23"/>
      <c r="HUI50" s="23"/>
      <c r="HUO50" s="23"/>
      <c r="HUU50" s="23"/>
      <c r="HVA50" s="23"/>
      <c r="HVG50" s="23"/>
      <c r="HVM50" s="23"/>
      <c r="HVS50" s="23"/>
      <c r="HVY50" s="23"/>
      <c r="HWE50" s="23"/>
      <c r="HWK50" s="23"/>
      <c r="HWQ50" s="23"/>
      <c r="HWW50" s="23"/>
      <c r="HXC50" s="23"/>
      <c r="HXI50" s="23"/>
      <c r="HXO50" s="23"/>
      <c r="HXU50" s="23"/>
      <c r="HYA50" s="23"/>
      <c r="HYG50" s="23"/>
      <c r="HYM50" s="23"/>
      <c r="HYS50" s="23"/>
      <c r="HYY50" s="23"/>
      <c r="HZE50" s="23"/>
      <c r="HZK50" s="23"/>
      <c r="HZQ50" s="23"/>
      <c r="HZW50" s="23"/>
      <c r="IAC50" s="23"/>
      <c r="IAI50" s="23"/>
      <c r="IAO50" s="23"/>
      <c r="IAU50" s="23"/>
      <c r="IBA50" s="23"/>
      <c r="IBG50" s="23"/>
      <c r="IBM50" s="23"/>
      <c r="IBS50" s="23"/>
      <c r="IBY50" s="23"/>
      <c r="ICE50" s="23"/>
      <c r="ICK50" s="23"/>
      <c r="ICQ50" s="23"/>
      <c r="ICW50" s="23"/>
      <c r="IDC50" s="23"/>
      <c r="IDI50" s="23"/>
      <c r="IDO50" s="23"/>
      <c r="IDU50" s="23"/>
      <c r="IEA50" s="23"/>
      <c r="IEG50" s="23"/>
      <c r="IEM50" s="23"/>
      <c r="IES50" s="23"/>
      <c r="IEY50" s="23"/>
      <c r="IFE50" s="23"/>
      <c r="IFK50" s="23"/>
      <c r="IFQ50" s="23"/>
      <c r="IFW50" s="23"/>
      <c r="IGC50" s="23"/>
      <c r="IGI50" s="23"/>
      <c r="IGO50" s="23"/>
      <c r="IGU50" s="23"/>
      <c r="IHA50" s="23"/>
      <c r="IHG50" s="23"/>
      <c r="IHM50" s="23"/>
      <c r="IHS50" s="23"/>
      <c r="IHY50" s="23"/>
      <c r="IIE50" s="23"/>
      <c r="IIK50" s="23"/>
      <c r="IIQ50" s="23"/>
      <c r="IIW50" s="23"/>
      <c r="IJC50" s="23"/>
      <c r="IJI50" s="23"/>
      <c r="IJO50" s="23"/>
      <c r="IJU50" s="23"/>
      <c r="IKA50" s="23"/>
      <c r="IKG50" s="23"/>
      <c r="IKM50" s="23"/>
      <c r="IKS50" s="23"/>
      <c r="IKY50" s="23"/>
      <c r="ILE50" s="23"/>
      <c r="ILK50" s="23"/>
      <c r="ILQ50" s="23"/>
      <c r="ILW50" s="23"/>
      <c r="IMC50" s="23"/>
      <c r="IMI50" s="23"/>
      <c r="IMO50" s="23"/>
      <c r="IMU50" s="23"/>
      <c r="INA50" s="23"/>
      <c r="ING50" s="23"/>
      <c r="INM50" s="23"/>
      <c r="INS50" s="23"/>
      <c r="INY50" s="23"/>
      <c r="IOE50" s="23"/>
      <c r="IOK50" s="23"/>
      <c r="IOQ50" s="23"/>
      <c r="IOW50" s="23"/>
      <c r="IPC50" s="23"/>
      <c r="IPI50" s="23"/>
      <c r="IPO50" s="23"/>
      <c r="IPU50" s="23"/>
      <c r="IQA50" s="23"/>
      <c r="IQG50" s="23"/>
      <c r="IQM50" s="23"/>
      <c r="IQS50" s="23"/>
      <c r="IQY50" s="23"/>
      <c r="IRE50" s="23"/>
      <c r="IRK50" s="23"/>
      <c r="IRQ50" s="23"/>
      <c r="IRW50" s="23"/>
      <c r="ISC50" s="23"/>
      <c r="ISI50" s="23"/>
      <c r="ISO50" s="23"/>
      <c r="ISU50" s="23"/>
      <c r="ITA50" s="23"/>
      <c r="ITG50" s="23"/>
      <c r="ITM50" s="23"/>
      <c r="ITS50" s="23"/>
      <c r="ITY50" s="23"/>
      <c r="IUE50" s="23"/>
      <c r="IUK50" s="23"/>
      <c r="IUQ50" s="23"/>
      <c r="IUW50" s="23"/>
      <c r="IVC50" s="23"/>
      <c r="IVI50" s="23"/>
      <c r="IVO50" s="23"/>
      <c r="IVU50" s="23"/>
      <c r="IWA50" s="23"/>
      <c r="IWG50" s="23"/>
      <c r="IWM50" s="23"/>
      <c r="IWS50" s="23"/>
      <c r="IWY50" s="23"/>
      <c r="IXE50" s="23"/>
      <c r="IXK50" s="23"/>
      <c r="IXQ50" s="23"/>
      <c r="IXW50" s="23"/>
      <c r="IYC50" s="23"/>
      <c r="IYI50" s="23"/>
      <c r="IYO50" s="23"/>
      <c r="IYU50" s="23"/>
      <c r="IZA50" s="23"/>
      <c r="IZG50" s="23"/>
      <c r="IZM50" s="23"/>
      <c r="IZS50" s="23"/>
      <c r="IZY50" s="23"/>
      <c r="JAE50" s="23"/>
      <c r="JAK50" s="23"/>
      <c r="JAQ50" s="23"/>
      <c r="JAW50" s="23"/>
      <c r="JBC50" s="23"/>
      <c r="JBI50" s="23"/>
      <c r="JBO50" s="23"/>
      <c r="JBU50" s="23"/>
      <c r="JCA50" s="23"/>
      <c r="JCG50" s="23"/>
      <c r="JCM50" s="23"/>
      <c r="JCS50" s="23"/>
      <c r="JCY50" s="23"/>
      <c r="JDE50" s="23"/>
      <c r="JDK50" s="23"/>
      <c r="JDQ50" s="23"/>
      <c r="JDW50" s="23"/>
      <c r="JEC50" s="23"/>
      <c r="JEI50" s="23"/>
      <c r="JEO50" s="23"/>
      <c r="JEU50" s="23"/>
      <c r="JFA50" s="23"/>
      <c r="JFG50" s="23"/>
      <c r="JFM50" s="23"/>
      <c r="JFS50" s="23"/>
      <c r="JFY50" s="23"/>
      <c r="JGE50" s="23"/>
      <c r="JGK50" s="23"/>
      <c r="JGQ50" s="23"/>
      <c r="JGW50" s="23"/>
      <c r="JHC50" s="23"/>
      <c r="JHI50" s="23"/>
      <c r="JHO50" s="23"/>
      <c r="JHU50" s="23"/>
      <c r="JIA50" s="23"/>
      <c r="JIG50" s="23"/>
      <c r="JIM50" s="23"/>
      <c r="JIS50" s="23"/>
      <c r="JIY50" s="23"/>
      <c r="JJE50" s="23"/>
      <c r="JJK50" s="23"/>
      <c r="JJQ50" s="23"/>
      <c r="JJW50" s="23"/>
      <c r="JKC50" s="23"/>
      <c r="JKI50" s="23"/>
      <c r="JKO50" s="23"/>
      <c r="JKU50" s="23"/>
      <c r="JLA50" s="23"/>
      <c r="JLG50" s="23"/>
      <c r="JLM50" s="23"/>
      <c r="JLS50" s="23"/>
      <c r="JLY50" s="23"/>
      <c r="JME50" s="23"/>
      <c r="JMK50" s="23"/>
      <c r="JMQ50" s="23"/>
      <c r="JMW50" s="23"/>
      <c r="JNC50" s="23"/>
      <c r="JNI50" s="23"/>
      <c r="JNO50" s="23"/>
      <c r="JNU50" s="23"/>
      <c r="JOA50" s="23"/>
      <c r="JOG50" s="23"/>
      <c r="JOM50" s="23"/>
      <c r="JOS50" s="23"/>
      <c r="JOY50" s="23"/>
      <c r="JPE50" s="23"/>
      <c r="JPK50" s="23"/>
      <c r="JPQ50" s="23"/>
      <c r="JPW50" s="23"/>
      <c r="JQC50" s="23"/>
      <c r="JQI50" s="23"/>
      <c r="JQO50" s="23"/>
      <c r="JQU50" s="23"/>
      <c r="JRA50" s="23"/>
      <c r="JRG50" s="23"/>
      <c r="JRM50" s="23"/>
      <c r="JRS50" s="23"/>
      <c r="JRY50" s="23"/>
      <c r="JSE50" s="23"/>
      <c r="JSK50" s="23"/>
      <c r="JSQ50" s="23"/>
      <c r="JSW50" s="23"/>
      <c r="JTC50" s="23"/>
      <c r="JTI50" s="23"/>
      <c r="JTO50" s="23"/>
      <c r="JTU50" s="23"/>
      <c r="JUA50" s="23"/>
      <c r="JUG50" s="23"/>
      <c r="JUM50" s="23"/>
      <c r="JUS50" s="23"/>
      <c r="JUY50" s="23"/>
      <c r="JVE50" s="23"/>
      <c r="JVK50" s="23"/>
      <c r="JVQ50" s="23"/>
      <c r="JVW50" s="23"/>
      <c r="JWC50" s="23"/>
      <c r="JWI50" s="23"/>
      <c r="JWO50" s="23"/>
      <c r="JWU50" s="23"/>
      <c r="JXA50" s="23"/>
      <c r="JXG50" s="23"/>
      <c r="JXM50" s="23"/>
      <c r="JXS50" s="23"/>
      <c r="JXY50" s="23"/>
      <c r="JYE50" s="23"/>
      <c r="JYK50" s="23"/>
      <c r="JYQ50" s="23"/>
      <c r="JYW50" s="23"/>
      <c r="JZC50" s="23"/>
      <c r="JZI50" s="23"/>
      <c r="JZO50" s="23"/>
      <c r="JZU50" s="23"/>
      <c r="KAA50" s="23"/>
      <c r="KAG50" s="23"/>
      <c r="KAM50" s="23"/>
      <c r="KAS50" s="23"/>
      <c r="KAY50" s="23"/>
      <c r="KBE50" s="23"/>
      <c r="KBK50" s="23"/>
      <c r="KBQ50" s="23"/>
      <c r="KBW50" s="23"/>
      <c r="KCC50" s="23"/>
      <c r="KCI50" s="23"/>
      <c r="KCO50" s="23"/>
      <c r="KCU50" s="23"/>
      <c r="KDA50" s="23"/>
      <c r="KDG50" s="23"/>
      <c r="KDM50" s="23"/>
      <c r="KDS50" s="23"/>
      <c r="KDY50" s="23"/>
      <c r="KEE50" s="23"/>
      <c r="KEK50" s="23"/>
      <c r="KEQ50" s="23"/>
      <c r="KEW50" s="23"/>
      <c r="KFC50" s="23"/>
      <c r="KFI50" s="23"/>
      <c r="KFO50" s="23"/>
      <c r="KFU50" s="23"/>
      <c r="KGA50" s="23"/>
      <c r="KGG50" s="23"/>
      <c r="KGM50" s="23"/>
      <c r="KGS50" s="23"/>
      <c r="KGY50" s="23"/>
      <c r="KHE50" s="23"/>
      <c r="KHK50" s="23"/>
      <c r="KHQ50" s="23"/>
      <c r="KHW50" s="23"/>
      <c r="KIC50" s="23"/>
      <c r="KII50" s="23"/>
      <c r="KIO50" s="23"/>
      <c r="KIU50" s="23"/>
      <c r="KJA50" s="23"/>
      <c r="KJG50" s="23"/>
      <c r="KJM50" s="23"/>
      <c r="KJS50" s="23"/>
      <c r="KJY50" s="23"/>
      <c r="KKE50" s="23"/>
      <c r="KKK50" s="23"/>
      <c r="KKQ50" s="23"/>
      <c r="KKW50" s="23"/>
      <c r="KLC50" s="23"/>
      <c r="KLI50" s="23"/>
      <c r="KLO50" s="23"/>
      <c r="KLU50" s="23"/>
      <c r="KMA50" s="23"/>
      <c r="KMG50" s="23"/>
      <c r="KMM50" s="23"/>
      <c r="KMS50" s="23"/>
      <c r="KMY50" s="23"/>
      <c r="KNE50" s="23"/>
      <c r="KNK50" s="23"/>
      <c r="KNQ50" s="23"/>
      <c r="KNW50" s="23"/>
      <c r="KOC50" s="23"/>
      <c r="KOI50" s="23"/>
      <c r="KOO50" s="23"/>
      <c r="KOU50" s="23"/>
      <c r="KPA50" s="23"/>
      <c r="KPG50" s="23"/>
      <c r="KPM50" s="23"/>
      <c r="KPS50" s="23"/>
      <c r="KPY50" s="23"/>
      <c r="KQE50" s="23"/>
      <c r="KQK50" s="23"/>
      <c r="KQQ50" s="23"/>
      <c r="KQW50" s="23"/>
      <c r="KRC50" s="23"/>
      <c r="KRI50" s="23"/>
      <c r="KRO50" s="23"/>
      <c r="KRU50" s="23"/>
      <c r="KSA50" s="23"/>
      <c r="KSG50" s="23"/>
      <c r="KSM50" s="23"/>
      <c r="KSS50" s="23"/>
      <c r="KSY50" s="23"/>
      <c r="KTE50" s="23"/>
      <c r="KTK50" s="23"/>
      <c r="KTQ50" s="23"/>
      <c r="KTW50" s="23"/>
      <c r="KUC50" s="23"/>
      <c r="KUI50" s="23"/>
      <c r="KUO50" s="23"/>
      <c r="KUU50" s="23"/>
      <c r="KVA50" s="23"/>
      <c r="KVG50" s="23"/>
      <c r="KVM50" s="23"/>
      <c r="KVS50" s="23"/>
      <c r="KVY50" s="23"/>
      <c r="KWE50" s="23"/>
      <c r="KWK50" s="23"/>
      <c r="KWQ50" s="23"/>
      <c r="KWW50" s="23"/>
      <c r="KXC50" s="23"/>
      <c r="KXI50" s="23"/>
      <c r="KXO50" s="23"/>
      <c r="KXU50" s="23"/>
      <c r="KYA50" s="23"/>
      <c r="KYG50" s="23"/>
      <c r="KYM50" s="23"/>
      <c r="KYS50" s="23"/>
      <c r="KYY50" s="23"/>
      <c r="KZE50" s="23"/>
      <c r="KZK50" s="23"/>
      <c r="KZQ50" s="23"/>
      <c r="KZW50" s="23"/>
      <c r="LAC50" s="23"/>
      <c r="LAI50" s="23"/>
      <c r="LAO50" s="23"/>
      <c r="LAU50" s="23"/>
      <c r="LBA50" s="23"/>
      <c r="LBG50" s="23"/>
      <c r="LBM50" s="23"/>
      <c r="LBS50" s="23"/>
      <c r="LBY50" s="23"/>
      <c r="LCE50" s="23"/>
      <c r="LCK50" s="23"/>
      <c r="LCQ50" s="23"/>
      <c r="LCW50" s="23"/>
      <c r="LDC50" s="23"/>
      <c r="LDI50" s="23"/>
      <c r="LDO50" s="23"/>
      <c r="LDU50" s="23"/>
      <c r="LEA50" s="23"/>
      <c r="LEG50" s="23"/>
      <c r="LEM50" s="23"/>
      <c r="LES50" s="23"/>
      <c r="LEY50" s="23"/>
      <c r="LFE50" s="23"/>
      <c r="LFK50" s="23"/>
      <c r="LFQ50" s="23"/>
      <c r="LFW50" s="23"/>
      <c r="LGC50" s="23"/>
      <c r="LGI50" s="23"/>
      <c r="LGO50" s="23"/>
      <c r="LGU50" s="23"/>
      <c r="LHA50" s="23"/>
      <c r="LHG50" s="23"/>
      <c r="LHM50" s="23"/>
      <c r="LHS50" s="23"/>
      <c r="LHY50" s="23"/>
      <c r="LIE50" s="23"/>
      <c r="LIK50" s="23"/>
      <c r="LIQ50" s="23"/>
      <c r="LIW50" s="23"/>
      <c r="LJC50" s="23"/>
      <c r="LJI50" s="23"/>
      <c r="LJO50" s="23"/>
      <c r="LJU50" s="23"/>
      <c r="LKA50" s="23"/>
      <c r="LKG50" s="23"/>
      <c r="LKM50" s="23"/>
      <c r="LKS50" s="23"/>
      <c r="LKY50" s="23"/>
      <c r="LLE50" s="23"/>
      <c r="LLK50" s="23"/>
      <c r="LLQ50" s="23"/>
      <c r="LLW50" s="23"/>
      <c r="LMC50" s="23"/>
      <c r="LMI50" s="23"/>
      <c r="LMO50" s="23"/>
      <c r="LMU50" s="23"/>
      <c r="LNA50" s="23"/>
      <c r="LNG50" s="23"/>
      <c r="LNM50" s="23"/>
      <c r="LNS50" s="23"/>
      <c r="LNY50" s="23"/>
      <c r="LOE50" s="23"/>
      <c r="LOK50" s="23"/>
      <c r="LOQ50" s="23"/>
      <c r="LOW50" s="23"/>
      <c r="LPC50" s="23"/>
      <c r="LPI50" s="23"/>
      <c r="LPO50" s="23"/>
      <c r="LPU50" s="23"/>
      <c r="LQA50" s="23"/>
      <c r="LQG50" s="23"/>
      <c r="LQM50" s="23"/>
      <c r="LQS50" s="23"/>
      <c r="LQY50" s="23"/>
      <c r="LRE50" s="23"/>
      <c r="LRK50" s="23"/>
      <c r="LRQ50" s="23"/>
      <c r="LRW50" s="23"/>
      <c r="LSC50" s="23"/>
      <c r="LSI50" s="23"/>
      <c r="LSO50" s="23"/>
      <c r="LSU50" s="23"/>
      <c r="LTA50" s="23"/>
      <c r="LTG50" s="23"/>
      <c r="LTM50" s="23"/>
      <c r="LTS50" s="23"/>
      <c r="LTY50" s="23"/>
      <c r="LUE50" s="23"/>
      <c r="LUK50" s="23"/>
      <c r="LUQ50" s="23"/>
      <c r="LUW50" s="23"/>
      <c r="LVC50" s="23"/>
      <c r="LVI50" s="23"/>
      <c r="LVO50" s="23"/>
      <c r="LVU50" s="23"/>
      <c r="LWA50" s="23"/>
      <c r="LWG50" s="23"/>
      <c r="LWM50" s="23"/>
      <c r="LWS50" s="23"/>
      <c r="LWY50" s="23"/>
      <c r="LXE50" s="23"/>
      <c r="LXK50" s="23"/>
      <c r="LXQ50" s="23"/>
      <c r="LXW50" s="23"/>
      <c r="LYC50" s="23"/>
      <c r="LYI50" s="23"/>
      <c r="LYO50" s="23"/>
      <c r="LYU50" s="23"/>
      <c r="LZA50" s="23"/>
      <c r="LZG50" s="23"/>
      <c r="LZM50" s="23"/>
      <c r="LZS50" s="23"/>
      <c r="LZY50" s="23"/>
      <c r="MAE50" s="23"/>
      <c r="MAK50" s="23"/>
      <c r="MAQ50" s="23"/>
      <c r="MAW50" s="23"/>
      <c r="MBC50" s="23"/>
      <c r="MBI50" s="23"/>
      <c r="MBO50" s="23"/>
      <c r="MBU50" s="23"/>
      <c r="MCA50" s="23"/>
      <c r="MCG50" s="23"/>
      <c r="MCM50" s="23"/>
      <c r="MCS50" s="23"/>
      <c r="MCY50" s="23"/>
      <c r="MDE50" s="23"/>
      <c r="MDK50" s="23"/>
      <c r="MDQ50" s="23"/>
      <c r="MDW50" s="23"/>
      <c r="MEC50" s="23"/>
      <c r="MEI50" s="23"/>
      <c r="MEO50" s="23"/>
      <c r="MEU50" s="23"/>
      <c r="MFA50" s="23"/>
      <c r="MFG50" s="23"/>
      <c r="MFM50" s="23"/>
      <c r="MFS50" s="23"/>
      <c r="MFY50" s="23"/>
      <c r="MGE50" s="23"/>
      <c r="MGK50" s="23"/>
      <c r="MGQ50" s="23"/>
      <c r="MGW50" s="23"/>
      <c r="MHC50" s="23"/>
      <c r="MHI50" s="23"/>
      <c r="MHO50" s="23"/>
      <c r="MHU50" s="23"/>
      <c r="MIA50" s="23"/>
      <c r="MIG50" s="23"/>
      <c r="MIM50" s="23"/>
      <c r="MIS50" s="23"/>
      <c r="MIY50" s="23"/>
      <c r="MJE50" s="23"/>
      <c r="MJK50" s="23"/>
      <c r="MJQ50" s="23"/>
      <c r="MJW50" s="23"/>
      <c r="MKC50" s="23"/>
      <c r="MKI50" s="23"/>
      <c r="MKO50" s="23"/>
      <c r="MKU50" s="23"/>
      <c r="MLA50" s="23"/>
      <c r="MLG50" s="23"/>
      <c r="MLM50" s="23"/>
      <c r="MLS50" s="23"/>
      <c r="MLY50" s="23"/>
      <c r="MME50" s="23"/>
      <c r="MMK50" s="23"/>
      <c r="MMQ50" s="23"/>
      <c r="MMW50" s="23"/>
      <c r="MNC50" s="23"/>
      <c r="MNI50" s="23"/>
      <c r="MNO50" s="23"/>
      <c r="MNU50" s="23"/>
      <c r="MOA50" s="23"/>
      <c r="MOG50" s="23"/>
      <c r="MOM50" s="23"/>
      <c r="MOS50" s="23"/>
      <c r="MOY50" s="23"/>
      <c r="MPE50" s="23"/>
      <c r="MPK50" s="23"/>
      <c r="MPQ50" s="23"/>
      <c r="MPW50" s="23"/>
      <c r="MQC50" s="23"/>
      <c r="MQI50" s="23"/>
      <c r="MQO50" s="23"/>
      <c r="MQU50" s="23"/>
      <c r="MRA50" s="23"/>
      <c r="MRG50" s="23"/>
      <c r="MRM50" s="23"/>
      <c r="MRS50" s="23"/>
      <c r="MRY50" s="23"/>
      <c r="MSE50" s="23"/>
      <c r="MSK50" s="23"/>
      <c r="MSQ50" s="23"/>
      <c r="MSW50" s="23"/>
      <c r="MTC50" s="23"/>
      <c r="MTI50" s="23"/>
      <c r="MTO50" s="23"/>
      <c r="MTU50" s="23"/>
      <c r="MUA50" s="23"/>
      <c r="MUG50" s="23"/>
      <c r="MUM50" s="23"/>
      <c r="MUS50" s="23"/>
      <c r="MUY50" s="23"/>
      <c r="MVE50" s="23"/>
      <c r="MVK50" s="23"/>
      <c r="MVQ50" s="23"/>
      <c r="MVW50" s="23"/>
      <c r="MWC50" s="23"/>
      <c r="MWI50" s="23"/>
      <c r="MWO50" s="23"/>
      <c r="MWU50" s="23"/>
      <c r="MXA50" s="23"/>
      <c r="MXG50" s="23"/>
      <c r="MXM50" s="23"/>
      <c r="MXS50" s="23"/>
      <c r="MXY50" s="23"/>
      <c r="MYE50" s="23"/>
      <c r="MYK50" s="23"/>
      <c r="MYQ50" s="23"/>
      <c r="MYW50" s="23"/>
      <c r="MZC50" s="23"/>
      <c r="MZI50" s="23"/>
      <c r="MZO50" s="23"/>
      <c r="MZU50" s="23"/>
      <c r="NAA50" s="23"/>
      <c r="NAG50" s="23"/>
      <c r="NAM50" s="23"/>
      <c r="NAS50" s="23"/>
      <c r="NAY50" s="23"/>
      <c r="NBE50" s="23"/>
      <c r="NBK50" s="23"/>
      <c r="NBQ50" s="23"/>
      <c r="NBW50" s="23"/>
      <c r="NCC50" s="23"/>
      <c r="NCI50" s="23"/>
      <c r="NCO50" s="23"/>
      <c r="NCU50" s="23"/>
      <c r="NDA50" s="23"/>
      <c r="NDG50" s="23"/>
      <c r="NDM50" s="23"/>
      <c r="NDS50" s="23"/>
      <c r="NDY50" s="23"/>
      <c r="NEE50" s="23"/>
      <c r="NEK50" s="23"/>
      <c r="NEQ50" s="23"/>
      <c r="NEW50" s="23"/>
      <c r="NFC50" s="23"/>
      <c r="NFI50" s="23"/>
      <c r="NFO50" s="23"/>
      <c r="NFU50" s="23"/>
      <c r="NGA50" s="23"/>
      <c r="NGG50" s="23"/>
      <c r="NGM50" s="23"/>
      <c r="NGS50" s="23"/>
      <c r="NGY50" s="23"/>
      <c r="NHE50" s="23"/>
      <c r="NHK50" s="23"/>
      <c r="NHQ50" s="23"/>
      <c r="NHW50" s="23"/>
      <c r="NIC50" s="23"/>
      <c r="NII50" s="23"/>
      <c r="NIO50" s="23"/>
      <c r="NIU50" s="23"/>
      <c r="NJA50" s="23"/>
      <c r="NJG50" s="23"/>
      <c r="NJM50" s="23"/>
      <c r="NJS50" s="23"/>
      <c r="NJY50" s="23"/>
      <c r="NKE50" s="23"/>
      <c r="NKK50" s="23"/>
      <c r="NKQ50" s="23"/>
      <c r="NKW50" s="23"/>
      <c r="NLC50" s="23"/>
      <c r="NLI50" s="23"/>
      <c r="NLO50" s="23"/>
      <c r="NLU50" s="23"/>
      <c r="NMA50" s="23"/>
      <c r="NMG50" s="23"/>
      <c r="NMM50" s="23"/>
      <c r="NMS50" s="23"/>
      <c r="NMY50" s="23"/>
      <c r="NNE50" s="23"/>
      <c r="NNK50" s="23"/>
      <c r="NNQ50" s="23"/>
      <c r="NNW50" s="23"/>
      <c r="NOC50" s="23"/>
      <c r="NOI50" s="23"/>
      <c r="NOO50" s="23"/>
      <c r="NOU50" s="23"/>
      <c r="NPA50" s="23"/>
      <c r="NPG50" s="23"/>
      <c r="NPM50" s="23"/>
      <c r="NPS50" s="23"/>
      <c r="NPY50" s="23"/>
      <c r="NQE50" s="23"/>
      <c r="NQK50" s="23"/>
      <c r="NQQ50" s="23"/>
      <c r="NQW50" s="23"/>
      <c r="NRC50" s="23"/>
      <c r="NRI50" s="23"/>
      <c r="NRO50" s="23"/>
      <c r="NRU50" s="23"/>
      <c r="NSA50" s="23"/>
      <c r="NSG50" s="23"/>
      <c r="NSM50" s="23"/>
      <c r="NSS50" s="23"/>
      <c r="NSY50" s="23"/>
      <c r="NTE50" s="23"/>
      <c r="NTK50" s="23"/>
      <c r="NTQ50" s="23"/>
      <c r="NTW50" s="23"/>
      <c r="NUC50" s="23"/>
      <c r="NUI50" s="23"/>
      <c r="NUO50" s="23"/>
      <c r="NUU50" s="23"/>
      <c r="NVA50" s="23"/>
      <c r="NVG50" s="23"/>
      <c r="NVM50" s="23"/>
      <c r="NVS50" s="23"/>
      <c r="NVY50" s="23"/>
      <c r="NWE50" s="23"/>
      <c r="NWK50" s="23"/>
      <c r="NWQ50" s="23"/>
      <c r="NWW50" s="23"/>
      <c r="NXC50" s="23"/>
      <c r="NXI50" s="23"/>
      <c r="NXO50" s="23"/>
      <c r="NXU50" s="23"/>
      <c r="NYA50" s="23"/>
      <c r="NYG50" s="23"/>
      <c r="NYM50" s="23"/>
      <c r="NYS50" s="23"/>
      <c r="NYY50" s="23"/>
      <c r="NZE50" s="23"/>
      <c r="NZK50" s="23"/>
      <c r="NZQ50" s="23"/>
      <c r="NZW50" s="23"/>
      <c r="OAC50" s="23"/>
      <c r="OAI50" s="23"/>
      <c r="OAO50" s="23"/>
      <c r="OAU50" s="23"/>
      <c r="OBA50" s="23"/>
      <c r="OBG50" s="23"/>
      <c r="OBM50" s="23"/>
      <c r="OBS50" s="23"/>
      <c r="OBY50" s="23"/>
      <c r="OCE50" s="23"/>
      <c r="OCK50" s="23"/>
      <c r="OCQ50" s="23"/>
      <c r="OCW50" s="23"/>
      <c r="ODC50" s="23"/>
      <c r="ODI50" s="23"/>
      <c r="ODO50" s="23"/>
      <c r="ODU50" s="23"/>
      <c r="OEA50" s="23"/>
      <c r="OEG50" s="23"/>
      <c r="OEM50" s="23"/>
      <c r="OES50" s="23"/>
      <c r="OEY50" s="23"/>
      <c r="OFE50" s="23"/>
      <c r="OFK50" s="23"/>
      <c r="OFQ50" s="23"/>
      <c r="OFW50" s="23"/>
      <c r="OGC50" s="23"/>
      <c r="OGI50" s="23"/>
      <c r="OGO50" s="23"/>
      <c r="OGU50" s="23"/>
      <c r="OHA50" s="23"/>
      <c r="OHG50" s="23"/>
      <c r="OHM50" s="23"/>
      <c r="OHS50" s="23"/>
      <c r="OHY50" s="23"/>
      <c r="OIE50" s="23"/>
      <c r="OIK50" s="23"/>
      <c r="OIQ50" s="23"/>
      <c r="OIW50" s="23"/>
      <c r="OJC50" s="23"/>
      <c r="OJI50" s="23"/>
      <c r="OJO50" s="23"/>
      <c r="OJU50" s="23"/>
      <c r="OKA50" s="23"/>
      <c r="OKG50" s="23"/>
      <c r="OKM50" s="23"/>
      <c r="OKS50" s="23"/>
      <c r="OKY50" s="23"/>
      <c r="OLE50" s="23"/>
      <c r="OLK50" s="23"/>
      <c r="OLQ50" s="23"/>
      <c r="OLW50" s="23"/>
      <c r="OMC50" s="23"/>
      <c r="OMI50" s="23"/>
      <c r="OMO50" s="23"/>
      <c r="OMU50" s="23"/>
      <c r="ONA50" s="23"/>
      <c r="ONG50" s="23"/>
      <c r="ONM50" s="23"/>
      <c r="ONS50" s="23"/>
      <c r="ONY50" s="23"/>
      <c r="OOE50" s="23"/>
      <c r="OOK50" s="23"/>
      <c r="OOQ50" s="23"/>
      <c r="OOW50" s="23"/>
      <c r="OPC50" s="23"/>
      <c r="OPI50" s="23"/>
      <c r="OPO50" s="23"/>
      <c r="OPU50" s="23"/>
      <c r="OQA50" s="23"/>
      <c r="OQG50" s="23"/>
      <c r="OQM50" s="23"/>
      <c r="OQS50" s="23"/>
      <c r="OQY50" s="23"/>
      <c r="ORE50" s="23"/>
      <c r="ORK50" s="23"/>
      <c r="ORQ50" s="23"/>
      <c r="ORW50" s="23"/>
      <c r="OSC50" s="23"/>
      <c r="OSI50" s="23"/>
      <c r="OSO50" s="23"/>
      <c r="OSU50" s="23"/>
      <c r="OTA50" s="23"/>
      <c r="OTG50" s="23"/>
      <c r="OTM50" s="23"/>
      <c r="OTS50" s="23"/>
      <c r="OTY50" s="23"/>
      <c r="OUE50" s="23"/>
      <c r="OUK50" s="23"/>
      <c r="OUQ50" s="23"/>
      <c r="OUW50" s="23"/>
      <c r="OVC50" s="23"/>
      <c r="OVI50" s="23"/>
      <c r="OVO50" s="23"/>
      <c r="OVU50" s="23"/>
      <c r="OWA50" s="23"/>
      <c r="OWG50" s="23"/>
      <c r="OWM50" s="23"/>
      <c r="OWS50" s="23"/>
      <c r="OWY50" s="23"/>
      <c r="OXE50" s="23"/>
      <c r="OXK50" s="23"/>
      <c r="OXQ50" s="23"/>
      <c r="OXW50" s="23"/>
      <c r="OYC50" s="23"/>
      <c r="OYI50" s="23"/>
      <c r="OYO50" s="23"/>
      <c r="OYU50" s="23"/>
      <c r="OZA50" s="23"/>
      <c r="OZG50" s="23"/>
      <c r="OZM50" s="23"/>
      <c r="OZS50" s="23"/>
      <c r="OZY50" s="23"/>
      <c r="PAE50" s="23"/>
      <c r="PAK50" s="23"/>
      <c r="PAQ50" s="23"/>
      <c r="PAW50" s="23"/>
      <c r="PBC50" s="23"/>
      <c r="PBI50" s="23"/>
      <c r="PBO50" s="23"/>
      <c r="PBU50" s="23"/>
      <c r="PCA50" s="23"/>
      <c r="PCG50" s="23"/>
      <c r="PCM50" s="23"/>
      <c r="PCS50" s="23"/>
      <c r="PCY50" s="23"/>
      <c r="PDE50" s="23"/>
      <c r="PDK50" s="23"/>
      <c r="PDQ50" s="23"/>
      <c r="PDW50" s="23"/>
      <c r="PEC50" s="23"/>
      <c r="PEI50" s="23"/>
      <c r="PEO50" s="23"/>
      <c r="PEU50" s="23"/>
      <c r="PFA50" s="23"/>
      <c r="PFG50" s="23"/>
      <c r="PFM50" s="23"/>
      <c r="PFS50" s="23"/>
      <c r="PFY50" s="23"/>
      <c r="PGE50" s="23"/>
      <c r="PGK50" s="23"/>
      <c r="PGQ50" s="23"/>
      <c r="PGW50" s="23"/>
      <c r="PHC50" s="23"/>
      <c r="PHI50" s="23"/>
      <c r="PHO50" s="23"/>
      <c r="PHU50" s="23"/>
      <c r="PIA50" s="23"/>
      <c r="PIG50" s="23"/>
      <c r="PIM50" s="23"/>
      <c r="PIS50" s="23"/>
      <c r="PIY50" s="23"/>
      <c r="PJE50" s="23"/>
      <c r="PJK50" s="23"/>
      <c r="PJQ50" s="23"/>
      <c r="PJW50" s="23"/>
      <c r="PKC50" s="23"/>
      <c r="PKI50" s="23"/>
      <c r="PKO50" s="23"/>
      <c r="PKU50" s="23"/>
      <c r="PLA50" s="23"/>
      <c r="PLG50" s="23"/>
      <c r="PLM50" s="23"/>
      <c r="PLS50" s="23"/>
      <c r="PLY50" s="23"/>
      <c r="PME50" s="23"/>
      <c r="PMK50" s="23"/>
      <c r="PMQ50" s="23"/>
      <c r="PMW50" s="23"/>
      <c r="PNC50" s="23"/>
      <c r="PNI50" s="23"/>
      <c r="PNO50" s="23"/>
      <c r="PNU50" s="23"/>
      <c r="POA50" s="23"/>
      <c r="POG50" s="23"/>
      <c r="POM50" s="23"/>
      <c r="POS50" s="23"/>
      <c r="POY50" s="23"/>
      <c r="PPE50" s="23"/>
      <c r="PPK50" s="23"/>
      <c r="PPQ50" s="23"/>
      <c r="PPW50" s="23"/>
      <c r="PQC50" s="23"/>
      <c r="PQI50" s="23"/>
      <c r="PQO50" s="23"/>
      <c r="PQU50" s="23"/>
      <c r="PRA50" s="23"/>
      <c r="PRG50" s="23"/>
      <c r="PRM50" s="23"/>
      <c r="PRS50" s="23"/>
      <c r="PRY50" s="23"/>
      <c r="PSE50" s="23"/>
      <c r="PSK50" s="23"/>
      <c r="PSQ50" s="23"/>
      <c r="PSW50" s="23"/>
      <c r="PTC50" s="23"/>
      <c r="PTI50" s="23"/>
      <c r="PTO50" s="23"/>
      <c r="PTU50" s="23"/>
      <c r="PUA50" s="23"/>
      <c r="PUG50" s="23"/>
      <c r="PUM50" s="23"/>
      <c r="PUS50" s="23"/>
      <c r="PUY50" s="23"/>
      <c r="PVE50" s="23"/>
      <c r="PVK50" s="23"/>
      <c r="PVQ50" s="23"/>
      <c r="PVW50" s="23"/>
      <c r="PWC50" s="23"/>
      <c r="PWI50" s="23"/>
      <c r="PWO50" s="23"/>
      <c r="PWU50" s="23"/>
      <c r="PXA50" s="23"/>
      <c r="PXG50" s="23"/>
      <c r="PXM50" s="23"/>
      <c r="PXS50" s="23"/>
      <c r="PXY50" s="23"/>
      <c r="PYE50" s="23"/>
      <c r="PYK50" s="23"/>
      <c r="PYQ50" s="23"/>
      <c r="PYW50" s="23"/>
      <c r="PZC50" s="23"/>
      <c r="PZI50" s="23"/>
      <c r="PZO50" s="23"/>
      <c r="PZU50" s="23"/>
      <c r="QAA50" s="23"/>
      <c r="QAG50" s="23"/>
      <c r="QAM50" s="23"/>
      <c r="QAS50" s="23"/>
      <c r="QAY50" s="23"/>
      <c r="QBE50" s="23"/>
      <c r="QBK50" s="23"/>
      <c r="QBQ50" s="23"/>
      <c r="QBW50" s="23"/>
      <c r="QCC50" s="23"/>
      <c r="QCI50" s="23"/>
      <c r="QCO50" s="23"/>
      <c r="QCU50" s="23"/>
      <c r="QDA50" s="23"/>
      <c r="QDG50" s="23"/>
      <c r="QDM50" s="23"/>
      <c r="QDS50" s="23"/>
      <c r="QDY50" s="23"/>
      <c r="QEE50" s="23"/>
      <c r="QEK50" s="23"/>
      <c r="QEQ50" s="23"/>
      <c r="QEW50" s="23"/>
      <c r="QFC50" s="23"/>
      <c r="QFI50" s="23"/>
      <c r="QFO50" s="23"/>
      <c r="QFU50" s="23"/>
      <c r="QGA50" s="23"/>
      <c r="QGG50" s="23"/>
      <c r="QGM50" s="23"/>
      <c r="QGS50" s="23"/>
      <c r="QGY50" s="23"/>
      <c r="QHE50" s="23"/>
      <c r="QHK50" s="23"/>
      <c r="QHQ50" s="23"/>
      <c r="QHW50" s="23"/>
      <c r="QIC50" s="23"/>
      <c r="QII50" s="23"/>
      <c r="QIO50" s="23"/>
      <c r="QIU50" s="23"/>
      <c r="QJA50" s="23"/>
      <c r="QJG50" s="23"/>
      <c r="QJM50" s="23"/>
      <c r="QJS50" s="23"/>
      <c r="QJY50" s="23"/>
      <c r="QKE50" s="23"/>
      <c r="QKK50" s="23"/>
      <c r="QKQ50" s="23"/>
      <c r="QKW50" s="23"/>
      <c r="QLC50" s="23"/>
      <c r="QLI50" s="23"/>
      <c r="QLO50" s="23"/>
      <c r="QLU50" s="23"/>
      <c r="QMA50" s="23"/>
      <c r="QMG50" s="23"/>
      <c r="QMM50" s="23"/>
      <c r="QMS50" s="23"/>
      <c r="QMY50" s="23"/>
      <c r="QNE50" s="23"/>
      <c r="QNK50" s="23"/>
      <c r="QNQ50" s="23"/>
      <c r="QNW50" s="23"/>
      <c r="QOC50" s="23"/>
      <c r="QOI50" s="23"/>
      <c r="QOO50" s="23"/>
      <c r="QOU50" s="23"/>
      <c r="QPA50" s="23"/>
      <c r="QPG50" s="23"/>
      <c r="QPM50" s="23"/>
      <c r="QPS50" s="23"/>
      <c r="QPY50" s="23"/>
      <c r="QQE50" s="23"/>
      <c r="QQK50" s="23"/>
      <c r="QQQ50" s="23"/>
      <c r="QQW50" s="23"/>
      <c r="QRC50" s="23"/>
      <c r="QRI50" s="23"/>
      <c r="QRO50" s="23"/>
      <c r="QRU50" s="23"/>
      <c r="QSA50" s="23"/>
      <c r="QSG50" s="23"/>
      <c r="QSM50" s="23"/>
      <c r="QSS50" s="23"/>
      <c r="QSY50" s="23"/>
      <c r="QTE50" s="23"/>
      <c r="QTK50" s="23"/>
      <c r="QTQ50" s="23"/>
      <c r="QTW50" s="23"/>
      <c r="QUC50" s="23"/>
      <c r="QUI50" s="23"/>
      <c r="QUO50" s="23"/>
      <c r="QUU50" s="23"/>
      <c r="QVA50" s="23"/>
      <c r="QVG50" s="23"/>
      <c r="QVM50" s="23"/>
      <c r="QVS50" s="23"/>
      <c r="QVY50" s="23"/>
      <c r="QWE50" s="23"/>
      <c r="QWK50" s="23"/>
      <c r="QWQ50" s="23"/>
      <c r="QWW50" s="23"/>
      <c r="QXC50" s="23"/>
      <c r="QXI50" s="23"/>
      <c r="QXO50" s="23"/>
      <c r="QXU50" s="23"/>
      <c r="QYA50" s="23"/>
      <c r="QYG50" s="23"/>
      <c r="QYM50" s="23"/>
      <c r="QYS50" s="23"/>
      <c r="QYY50" s="23"/>
      <c r="QZE50" s="23"/>
      <c r="QZK50" s="23"/>
      <c r="QZQ50" s="23"/>
      <c r="QZW50" s="23"/>
      <c r="RAC50" s="23"/>
      <c r="RAI50" s="23"/>
      <c r="RAO50" s="23"/>
      <c r="RAU50" s="23"/>
      <c r="RBA50" s="23"/>
      <c r="RBG50" s="23"/>
      <c r="RBM50" s="23"/>
      <c r="RBS50" s="23"/>
      <c r="RBY50" s="23"/>
      <c r="RCE50" s="23"/>
      <c r="RCK50" s="23"/>
      <c r="RCQ50" s="23"/>
      <c r="RCW50" s="23"/>
      <c r="RDC50" s="23"/>
      <c r="RDI50" s="23"/>
      <c r="RDO50" s="23"/>
      <c r="RDU50" s="23"/>
      <c r="REA50" s="23"/>
      <c r="REG50" s="23"/>
      <c r="REM50" s="23"/>
      <c r="RES50" s="23"/>
      <c r="REY50" s="23"/>
      <c r="RFE50" s="23"/>
      <c r="RFK50" s="23"/>
      <c r="RFQ50" s="23"/>
      <c r="RFW50" s="23"/>
      <c r="RGC50" s="23"/>
      <c r="RGI50" s="23"/>
      <c r="RGO50" s="23"/>
      <c r="RGU50" s="23"/>
      <c r="RHA50" s="23"/>
      <c r="RHG50" s="23"/>
      <c r="RHM50" s="23"/>
      <c r="RHS50" s="23"/>
      <c r="RHY50" s="23"/>
      <c r="RIE50" s="23"/>
      <c r="RIK50" s="23"/>
      <c r="RIQ50" s="23"/>
      <c r="RIW50" s="23"/>
      <c r="RJC50" s="23"/>
      <c r="RJI50" s="23"/>
      <c r="RJO50" s="23"/>
      <c r="RJU50" s="23"/>
      <c r="RKA50" s="23"/>
      <c r="RKG50" s="23"/>
      <c r="RKM50" s="23"/>
      <c r="RKS50" s="23"/>
      <c r="RKY50" s="23"/>
      <c r="RLE50" s="23"/>
      <c r="RLK50" s="23"/>
      <c r="RLQ50" s="23"/>
      <c r="RLW50" s="23"/>
      <c r="RMC50" s="23"/>
      <c r="RMI50" s="23"/>
      <c r="RMO50" s="23"/>
      <c r="RMU50" s="23"/>
      <c r="RNA50" s="23"/>
      <c r="RNG50" s="23"/>
      <c r="RNM50" s="23"/>
      <c r="RNS50" s="23"/>
      <c r="RNY50" s="23"/>
      <c r="ROE50" s="23"/>
      <c r="ROK50" s="23"/>
      <c r="ROQ50" s="23"/>
      <c r="ROW50" s="23"/>
      <c r="RPC50" s="23"/>
      <c r="RPI50" s="23"/>
      <c r="RPO50" s="23"/>
      <c r="RPU50" s="23"/>
      <c r="RQA50" s="23"/>
      <c r="RQG50" s="23"/>
      <c r="RQM50" s="23"/>
      <c r="RQS50" s="23"/>
      <c r="RQY50" s="23"/>
      <c r="RRE50" s="23"/>
      <c r="RRK50" s="23"/>
      <c r="RRQ50" s="23"/>
      <c r="RRW50" s="23"/>
      <c r="RSC50" s="23"/>
      <c r="RSI50" s="23"/>
      <c r="RSO50" s="23"/>
      <c r="RSU50" s="23"/>
      <c r="RTA50" s="23"/>
      <c r="RTG50" s="23"/>
      <c r="RTM50" s="23"/>
      <c r="RTS50" s="23"/>
      <c r="RTY50" s="23"/>
      <c r="RUE50" s="23"/>
      <c r="RUK50" s="23"/>
      <c r="RUQ50" s="23"/>
      <c r="RUW50" s="23"/>
      <c r="RVC50" s="23"/>
      <c r="RVI50" s="23"/>
      <c r="RVO50" s="23"/>
      <c r="RVU50" s="23"/>
      <c r="RWA50" s="23"/>
      <c r="RWG50" s="23"/>
      <c r="RWM50" s="23"/>
      <c r="RWS50" s="23"/>
      <c r="RWY50" s="23"/>
      <c r="RXE50" s="23"/>
      <c r="RXK50" s="23"/>
      <c r="RXQ50" s="23"/>
      <c r="RXW50" s="23"/>
      <c r="RYC50" s="23"/>
      <c r="RYI50" s="23"/>
      <c r="RYO50" s="23"/>
      <c r="RYU50" s="23"/>
      <c r="RZA50" s="23"/>
      <c r="RZG50" s="23"/>
      <c r="RZM50" s="23"/>
      <c r="RZS50" s="23"/>
      <c r="RZY50" s="23"/>
      <c r="SAE50" s="23"/>
      <c r="SAK50" s="23"/>
      <c r="SAQ50" s="23"/>
      <c r="SAW50" s="23"/>
      <c r="SBC50" s="23"/>
      <c r="SBI50" s="23"/>
      <c r="SBO50" s="23"/>
      <c r="SBU50" s="23"/>
      <c r="SCA50" s="23"/>
      <c r="SCG50" s="23"/>
      <c r="SCM50" s="23"/>
      <c r="SCS50" s="23"/>
      <c r="SCY50" s="23"/>
      <c r="SDE50" s="23"/>
      <c r="SDK50" s="23"/>
      <c r="SDQ50" s="23"/>
      <c r="SDW50" s="23"/>
      <c r="SEC50" s="23"/>
      <c r="SEI50" s="23"/>
      <c r="SEO50" s="23"/>
      <c r="SEU50" s="23"/>
      <c r="SFA50" s="23"/>
      <c r="SFG50" s="23"/>
      <c r="SFM50" s="23"/>
      <c r="SFS50" s="23"/>
      <c r="SFY50" s="23"/>
      <c r="SGE50" s="23"/>
      <c r="SGK50" s="23"/>
      <c r="SGQ50" s="23"/>
      <c r="SGW50" s="23"/>
      <c r="SHC50" s="23"/>
      <c r="SHI50" s="23"/>
      <c r="SHO50" s="23"/>
      <c r="SHU50" s="23"/>
      <c r="SIA50" s="23"/>
      <c r="SIG50" s="23"/>
      <c r="SIM50" s="23"/>
      <c r="SIS50" s="23"/>
      <c r="SIY50" s="23"/>
      <c r="SJE50" s="23"/>
      <c r="SJK50" s="23"/>
      <c r="SJQ50" s="23"/>
      <c r="SJW50" s="23"/>
      <c r="SKC50" s="23"/>
      <c r="SKI50" s="23"/>
      <c r="SKO50" s="23"/>
      <c r="SKU50" s="23"/>
      <c r="SLA50" s="23"/>
      <c r="SLG50" s="23"/>
      <c r="SLM50" s="23"/>
      <c r="SLS50" s="23"/>
      <c r="SLY50" s="23"/>
      <c r="SME50" s="23"/>
      <c r="SMK50" s="23"/>
      <c r="SMQ50" s="23"/>
      <c r="SMW50" s="23"/>
      <c r="SNC50" s="23"/>
      <c r="SNI50" s="23"/>
      <c r="SNO50" s="23"/>
      <c r="SNU50" s="23"/>
      <c r="SOA50" s="23"/>
      <c r="SOG50" s="23"/>
      <c r="SOM50" s="23"/>
      <c r="SOS50" s="23"/>
      <c r="SOY50" s="23"/>
      <c r="SPE50" s="23"/>
      <c r="SPK50" s="23"/>
      <c r="SPQ50" s="23"/>
      <c r="SPW50" s="23"/>
      <c r="SQC50" s="23"/>
      <c r="SQI50" s="23"/>
      <c r="SQO50" s="23"/>
      <c r="SQU50" s="23"/>
      <c r="SRA50" s="23"/>
      <c r="SRG50" s="23"/>
      <c r="SRM50" s="23"/>
      <c r="SRS50" s="23"/>
      <c r="SRY50" s="23"/>
      <c r="SSE50" s="23"/>
      <c r="SSK50" s="23"/>
      <c r="SSQ50" s="23"/>
      <c r="SSW50" s="23"/>
      <c r="STC50" s="23"/>
      <c r="STI50" s="23"/>
      <c r="STO50" s="23"/>
      <c r="STU50" s="23"/>
      <c r="SUA50" s="23"/>
      <c r="SUG50" s="23"/>
      <c r="SUM50" s="23"/>
      <c r="SUS50" s="23"/>
      <c r="SUY50" s="23"/>
      <c r="SVE50" s="23"/>
      <c r="SVK50" s="23"/>
      <c r="SVQ50" s="23"/>
      <c r="SVW50" s="23"/>
      <c r="SWC50" s="23"/>
      <c r="SWI50" s="23"/>
      <c r="SWO50" s="23"/>
      <c r="SWU50" s="23"/>
      <c r="SXA50" s="23"/>
      <c r="SXG50" s="23"/>
      <c r="SXM50" s="23"/>
      <c r="SXS50" s="23"/>
      <c r="SXY50" s="23"/>
      <c r="SYE50" s="23"/>
      <c r="SYK50" s="23"/>
      <c r="SYQ50" s="23"/>
      <c r="SYW50" s="23"/>
      <c r="SZC50" s="23"/>
      <c r="SZI50" s="23"/>
      <c r="SZO50" s="23"/>
      <c r="SZU50" s="23"/>
      <c r="TAA50" s="23"/>
      <c r="TAG50" s="23"/>
      <c r="TAM50" s="23"/>
      <c r="TAS50" s="23"/>
      <c r="TAY50" s="23"/>
      <c r="TBE50" s="23"/>
      <c r="TBK50" s="23"/>
      <c r="TBQ50" s="23"/>
      <c r="TBW50" s="23"/>
      <c r="TCC50" s="23"/>
      <c r="TCI50" s="23"/>
      <c r="TCO50" s="23"/>
      <c r="TCU50" s="23"/>
      <c r="TDA50" s="23"/>
      <c r="TDG50" s="23"/>
      <c r="TDM50" s="23"/>
      <c r="TDS50" s="23"/>
      <c r="TDY50" s="23"/>
      <c r="TEE50" s="23"/>
      <c r="TEK50" s="23"/>
      <c r="TEQ50" s="23"/>
      <c r="TEW50" s="23"/>
      <c r="TFC50" s="23"/>
      <c r="TFI50" s="23"/>
      <c r="TFO50" s="23"/>
      <c r="TFU50" s="23"/>
      <c r="TGA50" s="23"/>
      <c r="TGG50" s="23"/>
      <c r="TGM50" s="23"/>
      <c r="TGS50" s="23"/>
      <c r="TGY50" s="23"/>
      <c r="THE50" s="23"/>
      <c r="THK50" s="23"/>
      <c r="THQ50" s="23"/>
      <c r="THW50" s="23"/>
      <c r="TIC50" s="23"/>
      <c r="TII50" s="23"/>
      <c r="TIO50" s="23"/>
      <c r="TIU50" s="23"/>
      <c r="TJA50" s="23"/>
      <c r="TJG50" s="23"/>
      <c r="TJM50" s="23"/>
      <c r="TJS50" s="23"/>
      <c r="TJY50" s="23"/>
      <c r="TKE50" s="23"/>
      <c r="TKK50" s="23"/>
      <c r="TKQ50" s="23"/>
      <c r="TKW50" s="23"/>
      <c r="TLC50" s="23"/>
      <c r="TLI50" s="23"/>
      <c r="TLO50" s="23"/>
      <c r="TLU50" s="23"/>
      <c r="TMA50" s="23"/>
      <c r="TMG50" s="23"/>
      <c r="TMM50" s="23"/>
      <c r="TMS50" s="23"/>
      <c r="TMY50" s="23"/>
      <c r="TNE50" s="23"/>
      <c r="TNK50" s="23"/>
      <c r="TNQ50" s="23"/>
      <c r="TNW50" s="23"/>
      <c r="TOC50" s="23"/>
      <c r="TOI50" s="23"/>
      <c r="TOO50" s="23"/>
      <c r="TOU50" s="23"/>
      <c r="TPA50" s="23"/>
      <c r="TPG50" s="23"/>
      <c r="TPM50" s="23"/>
      <c r="TPS50" s="23"/>
      <c r="TPY50" s="23"/>
      <c r="TQE50" s="23"/>
      <c r="TQK50" s="23"/>
      <c r="TQQ50" s="23"/>
      <c r="TQW50" s="23"/>
      <c r="TRC50" s="23"/>
      <c r="TRI50" s="23"/>
      <c r="TRO50" s="23"/>
      <c r="TRU50" s="23"/>
      <c r="TSA50" s="23"/>
      <c r="TSG50" s="23"/>
      <c r="TSM50" s="23"/>
      <c r="TSS50" s="23"/>
      <c r="TSY50" s="23"/>
      <c r="TTE50" s="23"/>
      <c r="TTK50" s="23"/>
      <c r="TTQ50" s="23"/>
      <c r="TTW50" s="23"/>
      <c r="TUC50" s="23"/>
      <c r="TUI50" s="23"/>
      <c r="TUO50" s="23"/>
      <c r="TUU50" s="23"/>
      <c r="TVA50" s="23"/>
      <c r="TVG50" s="23"/>
      <c r="TVM50" s="23"/>
      <c r="TVS50" s="23"/>
      <c r="TVY50" s="23"/>
      <c r="TWE50" s="23"/>
      <c r="TWK50" s="23"/>
      <c r="TWQ50" s="23"/>
      <c r="TWW50" s="23"/>
      <c r="TXC50" s="23"/>
      <c r="TXI50" s="23"/>
      <c r="TXO50" s="23"/>
      <c r="TXU50" s="23"/>
      <c r="TYA50" s="23"/>
      <c r="TYG50" s="23"/>
      <c r="TYM50" s="23"/>
      <c r="TYS50" s="23"/>
      <c r="TYY50" s="23"/>
      <c r="TZE50" s="23"/>
      <c r="TZK50" s="23"/>
      <c r="TZQ50" s="23"/>
      <c r="TZW50" s="23"/>
      <c r="UAC50" s="23"/>
      <c r="UAI50" s="23"/>
      <c r="UAO50" s="23"/>
      <c r="UAU50" s="23"/>
      <c r="UBA50" s="23"/>
      <c r="UBG50" s="23"/>
      <c r="UBM50" s="23"/>
      <c r="UBS50" s="23"/>
      <c r="UBY50" s="23"/>
      <c r="UCE50" s="23"/>
      <c r="UCK50" s="23"/>
      <c r="UCQ50" s="23"/>
      <c r="UCW50" s="23"/>
      <c r="UDC50" s="23"/>
      <c r="UDI50" s="23"/>
      <c r="UDO50" s="23"/>
      <c r="UDU50" s="23"/>
      <c r="UEA50" s="23"/>
      <c r="UEG50" s="23"/>
      <c r="UEM50" s="23"/>
      <c r="UES50" s="23"/>
      <c r="UEY50" s="23"/>
      <c r="UFE50" s="23"/>
      <c r="UFK50" s="23"/>
      <c r="UFQ50" s="23"/>
      <c r="UFW50" s="23"/>
      <c r="UGC50" s="23"/>
      <c r="UGI50" s="23"/>
      <c r="UGO50" s="23"/>
      <c r="UGU50" s="23"/>
      <c r="UHA50" s="23"/>
      <c r="UHG50" s="23"/>
      <c r="UHM50" s="23"/>
      <c r="UHS50" s="23"/>
      <c r="UHY50" s="23"/>
      <c r="UIE50" s="23"/>
      <c r="UIK50" s="23"/>
      <c r="UIQ50" s="23"/>
      <c r="UIW50" s="23"/>
      <c r="UJC50" s="23"/>
      <c r="UJI50" s="23"/>
      <c r="UJO50" s="23"/>
      <c r="UJU50" s="23"/>
      <c r="UKA50" s="23"/>
      <c r="UKG50" s="23"/>
      <c r="UKM50" s="23"/>
      <c r="UKS50" s="23"/>
      <c r="UKY50" s="23"/>
      <c r="ULE50" s="23"/>
      <c r="ULK50" s="23"/>
      <c r="ULQ50" s="23"/>
      <c r="ULW50" s="23"/>
      <c r="UMC50" s="23"/>
      <c r="UMI50" s="23"/>
      <c r="UMO50" s="23"/>
      <c r="UMU50" s="23"/>
      <c r="UNA50" s="23"/>
      <c r="UNG50" s="23"/>
      <c r="UNM50" s="23"/>
      <c r="UNS50" s="23"/>
      <c r="UNY50" s="23"/>
      <c r="UOE50" s="23"/>
      <c r="UOK50" s="23"/>
      <c r="UOQ50" s="23"/>
      <c r="UOW50" s="23"/>
      <c r="UPC50" s="23"/>
      <c r="UPI50" s="23"/>
      <c r="UPO50" s="23"/>
      <c r="UPU50" s="23"/>
      <c r="UQA50" s="23"/>
      <c r="UQG50" s="23"/>
      <c r="UQM50" s="23"/>
      <c r="UQS50" s="23"/>
      <c r="UQY50" s="23"/>
      <c r="URE50" s="23"/>
      <c r="URK50" s="23"/>
      <c r="URQ50" s="23"/>
      <c r="URW50" s="23"/>
      <c r="USC50" s="23"/>
      <c r="USI50" s="23"/>
      <c r="USO50" s="23"/>
      <c r="USU50" s="23"/>
      <c r="UTA50" s="23"/>
      <c r="UTG50" s="23"/>
      <c r="UTM50" s="23"/>
      <c r="UTS50" s="23"/>
      <c r="UTY50" s="23"/>
      <c r="UUE50" s="23"/>
      <c r="UUK50" s="23"/>
      <c r="UUQ50" s="23"/>
      <c r="UUW50" s="23"/>
      <c r="UVC50" s="23"/>
      <c r="UVI50" s="23"/>
      <c r="UVO50" s="23"/>
      <c r="UVU50" s="23"/>
      <c r="UWA50" s="23"/>
      <c r="UWG50" s="23"/>
      <c r="UWM50" s="23"/>
      <c r="UWS50" s="23"/>
      <c r="UWY50" s="23"/>
      <c r="UXE50" s="23"/>
      <c r="UXK50" s="23"/>
      <c r="UXQ50" s="23"/>
      <c r="UXW50" s="23"/>
      <c r="UYC50" s="23"/>
      <c r="UYI50" s="23"/>
      <c r="UYO50" s="23"/>
      <c r="UYU50" s="23"/>
      <c r="UZA50" s="23"/>
      <c r="UZG50" s="23"/>
      <c r="UZM50" s="23"/>
      <c r="UZS50" s="23"/>
      <c r="UZY50" s="23"/>
      <c r="VAE50" s="23"/>
      <c r="VAK50" s="23"/>
      <c r="VAQ50" s="23"/>
      <c r="VAW50" s="23"/>
      <c r="VBC50" s="23"/>
      <c r="VBI50" s="23"/>
      <c r="VBO50" s="23"/>
      <c r="VBU50" s="23"/>
      <c r="VCA50" s="23"/>
      <c r="VCG50" s="23"/>
      <c r="VCM50" s="23"/>
      <c r="VCS50" s="23"/>
      <c r="VCY50" s="23"/>
      <c r="VDE50" s="23"/>
      <c r="VDK50" s="23"/>
      <c r="VDQ50" s="23"/>
      <c r="VDW50" s="23"/>
      <c r="VEC50" s="23"/>
      <c r="VEI50" s="23"/>
      <c r="VEO50" s="23"/>
      <c r="VEU50" s="23"/>
      <c r="VFA50" s="23"/>
      <c r="VFG50" s="23"/>
      <c r="VFM50" s="23"/>
      <c r="VFS50" s="23"/>
      <c r="VFY50" s="23"/>
      <c r="VGE50" s="23"/>
      <c r="VGK50" s="23"/>
      <c r="VGQ50" s="23"/>
      <c r="VGW50" s="23"/>
      <c r="VHC50" s="23"/>
      <c r="VHI50" s="23"/>
      <c r="VHO50" s="23"/>
      <c r="VHU50" s="23"/>
      <c r="VIA50" s="23"/>
      <c r="VIG50" s="23"/>
      <c r="VIM50" s="23"/>
      <c r="VIS50" s="23"/>
      <c r="VIY50" s="23"/>
      <c r="VJE50" s="23"/>
      <c r="VJK50" s="23"/>
      <c r="VJQ50" s="23"/>
      <c r="VJW50" s="23"/>
      <c r="VKC50" s="23"/>
      <c r="VKI50" s="23"/>
      <c r="VKO50" s="23"/>
      <c r="VKU50" s="23"/>
      <c r="VLA50" s="23"/>
      <c r="VLG50" s="23"/>
      <c r="VLM50" s="23"/>
      <c r="VLS50" s="23"/>
      <c r="VLY50" s="23"/>
      <c r="VME50" s="23"/>
      <c r="VMK50" s="23"/>
      <c r="VMQ50" s="23"/>
      <c r="VMW50" s="23"/>
      <c r="VNC50" s="23"/>
      <c r="VNI50" s="23"/>
      <c r="VNO50" s="23"/>
      <c r="VNU50" s="23"/>
      <c r="VOA50" s="23"/>
      <c r="VOG50" s="23"/>
      <c r="VOM50" s="23"/>
      <c r="VOS50" s="23"/>
      <c r="VOY50" s="23"/>
      <c r="VPE50" s="23"/>
      <c r="VPK50" s="23"/>
      <c r="VPQ50" s="23"/>
      <c r="VPW50" s="23"/>
      <c r="VQC50" s="23"/>
      <c r="VQI50" s="23"/>
      <c r="VQO50" s="23"/>
      <c r="VQU50" s="23"/>
      <c r="VRA50" s="23"/>
      <c r="VRG50" s="23"/>
      <c r="VRM50" s="23"/>
      <c r="VRS50" s="23"/>
      <c r="VRY50" s="23"/>
      <c r="VSE50" s="23"/>
      <c r="VSK50" s="23"/>
      <c r="VSQ50" s="23"/>
      <c r="VSW50" s="23"/>
      <c r="VTC50" s="23"/>
      <c r="VTI50" s="23"/>
      <c r="VTO50" s="23"/>
      <c r="VTU50" s="23"/>
      <c r="VUA50" s="23"/>
      <c r="VUG50" s="23"/>
      <c r="VUM50" s="23"/>
      <c r="VUS50" s="23"/>
      <c r="VUY50" s="23"/>
      <c r="VVE50" s="23"/>
      <c r="VVK50" s="23"/>
      <c r="VVQ50" s="23"/>
      <c r="VVW50" s="23"/>
      <c r="VWC50" s="23"/>
      <c r="VWI50" s="23"/>
      <c r="VWO50" s="23"/>
      <c r="VWU50" s="23"/>
      <c r="VXA50" s="23"/>
      <c r="VXG50" s="23"/>
      <c r="VXM50" s="23"/>
      <c r="VXS50" s="23"/>
      <c r="VXY50" s="23"/>
      <c r="VYE50" s="23"/>
      <c r="VYK50" s="23"/>
      <c r="VYQ50" s="23"/>
      <c r="VYW50" s="23"/>
      <c r="VZC50" s="23"/>
      <c r="VZI50" s="23"/>
      <c r="VZO50" s="23"/>
      <c r="VZU50" s="23"/>
      <c r="WAA50" s="23"/>
      <c r="WAG50" s="23"/>
      <c r="WAM50" s="23"/>
      <c r="WAS50" s="23"/>
      <c r="WAY50" s="23"/>
      <c r="WBE50" s="23"/>
      <c r="WBK50" s="23"/>
      <c r="WBQ50" s="23"/>
      <c r="WBW50" s="23"/>
      <c r="WCC50" s="23"/>
      <c r="WCI50" s="23"/>
      <c r="WCO50" s="23"/>
      <c r="WCU50" s="23"/>
      <c r="WDA50" s="23"/>
      <c r="WDG50" s="23"/>
      <c r="WDM50" s="23"/>
      <c r="WDS50" s="23"/>
      <c r="WDY50" s="23"/>
      <c r="WEE50" s="23"/>
      <c r="WEK50" s="23"/>
      <c r="WEQ50" s="23"/>
      <c r="WEW50" s="23"/>
      <c r="WFC50" s="23"/>
      <c r="WFI50" s="23"/>
      <c r="WFO50" s="23"/>
      <c r="WFU50" s="23"/>
      <c r="WGA50" s="23"/>
      <c r="WGG50" s="23"/>
      <c r="WGM50" s="23"/>
      <c r="WGS50" s="23"/>
      <c r="WGY50" s="23"/>
      <c r="WHE50" s="23"/>
      <c r="WHK50" s="23"/>
      <c r="WHQ50" s="23"/>
      <c r="WHW50" s="23"/>
      <c r="WIC50" s="23"/>
      <c r="WII50" s="23"/>
      <c r="WIO50" s="23"/>
      <c r="WIU50" s="23"/>
      <c r="WJA50" s="23"/>
      <c r="WJG50" s="23"/>
      <c r="WJM50" s="23"/>
      <c r="WJS50" s="23"/>
      <c r="WJY50" s="23"/>
      <c r="WKE50" s="23"/>
      <c r="WKK50" s="23"/>
      <c r="WKQ50" s="23"/>
      <c r="WKW50" s="23"/>
      <c r="WLC50" s="23"/>
      <c r="WLI50" s="23"/>
      <c r="WLO50" s="23"/>
      <c r="WLU50" s="23"/>
      <c r="WMA50" s="23"/>
      <c r="WMG50" s="23"/>
      <c r="WMM50" s="23"/>
      <c r="WMS50" s="23"/>
      <c r="WMY50" s="23"/>
      <c r="WNE50" s="23"/>
      <c r="WNK50" s="23"/>
      <c r="WNQ50" s="23"/>
      <c r="WNW50" s="23"/>
      <c r="WOC50" s="23"/>
      <c r="WOI50" s="23"/>
      <c r="WOO50" s="23"/>
      <c r="WOU50" s="23"/>
      <c r="WPA50" s="23"/>
      <c r="WPG50" s="23"/>
      <c r="WPM50" s="23"/>
      <c r="WPS50" s="23"/>
      <c r="WPY50" s="23"/>
      <c r="WQE50" s="23"/>
      <c r="WQK50" s="23"/>
      <c r="WQQ50" s="23"/>
      <c r="WQW50" s="23"/>
      <c r="WRC50" s="23"/>
      <c r="WRI50" s="23"/>
      <c r="WRO50" s="23"/>
      <c r="WRU50" s="23"/>
      <c r="WSA50" s="23"/>
      <c r="WSG50" s="23"/>
      <c r="WSM50" s="23"/>
      <c r="WSS50" s="23"/>
      <c r="WSY50" s="23"/>
      <c r="WTE50" s="23"/>
      <c r="WTK50" s="23"/>
      <c r="WTQ50" s="23"/>
      <c r="WTW50" s="23"/>
      <c r="WUC50" s="23"/>
      <c r="WUI50" s="23"/>
      <c r="WUO50" s="23"/>
      <c r="WUU50" s="23"/>
      <c r="WVA50" s="23"/>
      <c r="WVG50" s="23"/>
      <c r="WVM50" s="23"/>
      <c r="WVS50" s="23"/>
      <c r="WVY50" s="23"/>
      <c r="WWE50" s="23"/>
      <c r="WWK50" s="23"/>
      <c r="WWQ50" s="23"/>
      <c r="WWW50" s="23"/>
      <c r="WXC50" s="23"/>
      <c r="WXI50" s="23"/>
      <c r="WXO50" s="23"/>
      <c r="WXU50" s="23"/>
      <c r="WYA50" s="23"/>
      <c r="WYG50" s="23"/>
      <c r="WYM50" s="23"/>
      <c r="WYS50" s="23"/>
      <c r="WYY50" s="23"/>
      <c r="WZE50" s="23"/>
      <c r="WZK50" s="23"/>
      <c r="WZQ50" s="23"/>
      <c r="WZW50" s="23"/>
      <c r="XAC50" s="23"/>
      <c r="XAI50" s="23"/>
      <c r="XAO50" s="23"/>
      <c r="XAU50" s="23"/>
      <c r="XBA50" s="23"/>
      <c r="XBG50" s="23"/>
      <c r="XBM50" s="23"/>
      <c r="XBS50" s="23"/>
      <c r="XBY50" s="23"/>
      <c r="XCE50" s="23"/>
      <c r="XCK50" s="23"/>
      <c r="XCQ50" s="23"/>
      <c r="XCW50" s="23"/>
      <c r="XDC50" s="23"/>
      <c r="XDI50" s="23"/>
      <c r="XDO50" s="23"/>
      <c r="XDU50" s="23"/>
      <c r="XEA50" s="23"/>
      <c r="XEG50" s="23"/>
      <c r="XEM50" s="23"/>
      <c r="XES50" s="23"/>
      <c r="XEY50" s="23"/>
    </row>
    <row r="51" spans="1:16381" ht="16.5" customHeight="1">
      <c r="A51" s="24">
        <v>203629020206</v>
      </c>
      <c r="B51" s="4" t="s">
        <v>344</v>
      </c>
      <c r="C51" t="s">
        <v>346</v>
      </c>
      <c r="E51" s="23"/>
      <c r="F51" t="s">
        <v>350</v>
      </c>
      <c r="G51" t="s">
        <v>591</v>
      </c>
      <c r="K51" s="23"/>
      <c r="Q51" s="23"/>
      <c r="W51" s="23"/>
      <c r="AC51" s="23"/>
      <c r="AI51" s="23"/>
      <c r="AO51" s="23"/>
      <c r="AU51" s="23"/>
      <c r="BA51" s="23"/>
      <c r="BG51" s="23"/>
      <c r="BM51" s="23"/>
      <c r="BS51" s="23"/>
      <c r="BY51" s="23"/>
      <c r="CE51" s="23"/>
      <c r="CK51" s="23"/>
      <c r="CQ51" s="23"/>
      <c r="CW51" s="23"/>
      <c r="DC51" s="23"/>
      <c r="DI51" s="23"/>
      <c r="DO51" s="23"/>
      <c r="DU51" s="23"/>
      <c r="EA51" s="23"/>
      <c r="EG51" s="23"/>
      <c r="EM51" s="23"/>
      <c r="ES51" s="23"/>
      <c r="EY51" s="23"/>
      <c r="FE51" s="23"/>
      <c r="FK51" s="23"/>
      <c r="FQ51" s="23"/>
      <c r="FW51" s="23"/>
      <c r="GC51" s="23"/>
      <c r="GI51" s="23"/>
      <c r="GO51" s="23"/>
      <c r="GU51" s="23"/>
      <c r="HA51" s="23"/>
      <c r="HG51" s="23"/>
      <c r="HM51" s="23"/>
      <c r="HS51" s="23"/>
      <c r="HY51" s="23"/>
      <c r="IE51" s="23"/>
      <c r="IK51" s="23"/>
      <c r="IQ51" s="23"/>
      <c r="IW51" s="23"/>
      <c r="JC51" s="23"/>
      <c r="JI51" s="23"/>
      <c r="JO51" s="23"/>
      <c r="JU51" s="23"/>
      <c r="KA51" s="23"/>
      <c r="KG51" s="23"/>
      <c r="KM51" s="23"/>
      <c r="KS51" s="23"/>
      <c r="KY51" s="23"/>
      <c r="LE51" s="23"/>
      <c r="LK51" s="23"/>
      <c r="LQ51" s="23"/>
      <c r="LW51" s="23"/>
      <c r="MC51" s="23"/>
      <c r="MI51" s="23"/>
      <c r="MO51" s="23"/>
      <c r="MU51" s="23"/>
      <c r="NA51" s="23"/>
      <c r="NG51" s="23"/>
      <c r="NM51" s="23"/>
      <c r="NS51" s="23"/>
      <c r="NY51" s="23"/>
      <c r="OE51" s="23"/>
      <c r="OK51" s="23"/>
      <c r="OQ51" s="23"/>
      <c r="OW51" s="23"/>
      <c r="PC51" s="23"/>
      <c r="PI51" s="23"/>
      <c r="PO51" s="23"/>
      <c r="PU51" s="23"/>
      <c r="QA51" s="23"/>
      <c r="QG51" s="23"/>
      <c r="QM51" s="23"/>
      <c r="QS51" s="23"/>
      <c r="QY51" s="23"/>
      <c r="RE51" s="23"/>
      <c r="RK51" s="23"/>
      <c r="RQ51" s="23"/>
      <c r="RW51" s="23"/>
      <c r="SC51" s="23"/>
      <c r="SI51" s="23"/>
      <c r="SO51" s="23"/>
      <c r="SU51" s="23"/>
      <c r="TA51" s="23"/>
      <c r="TG51" s="23"/>
      <c r="TM51" s="23"/>
      <c r="TS51" s="23"/>
      <c r="TY51" s="23"/>
      <c r="UE51" s="23"/>
      <c r="UK51" s="23"/>
      <c r="UQ51" s="23"/>
      <c r="UW51" s="23"/>
      <c r="VC51" s="23"/>
      <c r="VI51" s="23"/>
      <c r="VO51" s="23"/>
      <c r="VU51" s="23"/>
      <c r="WA51" s="23"/>
      <c r="WG51" s="23"/>
      <c r="WM51" s="23"/>
      <c r="WS51" s="23"/>
      <c r="WY51" s="23"/>
      <c r="XE51" s="23"/>
      <c r="XK51" s="23"/>
      <c r="XQ51" s="23"/>
      <c r="XW51" s="23"/>
      <c r="YC51" s="23"/>
      <c r="YI51" s="23"/>
      <c r="YO51" s="23"/>
      <c r="YU51" s="23"/>
      <c r="ZA51" s="23"/>
      <c r="ZG51" s="23"/>
      <c r="ZM51" s="23"/>
      <c r="ZS51" s="23"/>
      <c r="ZY51" s="23"/>
      <c r="AAE51" s="23"/>
      <c r="AAK51" s="23"/>
      <c r="AAQ51" s="23"/>
      <c r="AAW51" s="23"/>
      <c r="ABC51" s="23"/>
      <c r="ABI51" s="23"/>
      <c r="ABO51" s="23"/>
      <c r="ABU51" s="23"/>
      <c r="ACA51" s="23"/>
      <c r="ACG51" s="23"/>
      <c r="ACM51" s="23"/>
      <c r="ACS51" s="23"/>
      <c r="ACY51" s="23"/>
      <c r="ADE51" s="23"/>
      <c r="ADK51" s="23"/>
      <c r="ADQ51" s="23"/>
      <c r="ADW51" s="23"/>
      <c r="AEC51" s="23"/>
      <c r="AEI51" s="23"/>
      <c r="AEO51" s="23"/>
      <c r="AEU51" s="23"/>
      <c r="AFA51" s="23"/>
      <c r="AFG51" s="23"/>
      <c r="AFM51" s="23"/>
      <c r="AFS51" s="23"/>
      <c r="AFY51" s="23"/>
      <c r="AGE51" s="23"/>
      <c r="AGK51" s="23"/>
      <c r="AGQ51" s="23"/>
      <c r="AGW51" s="23"/>
      <c r="AHC51" s="23"/>
      <c r="AHI51" s="23"/>
      <c r="AHO51" s="23"/>
      <c r="AHU51" s="23"/>
      <c r="AIA51" s="23"/>
      <c r="AIG51" s="23"/>
      <c r="AIM51" s="23"/>
      <c r="AIS51" s="23"/>
      <c r="AIY51" s="23"/>
      <c r="AJE51" s="23"/>
      <c r="AJK51" s="23"/>
      <c r="AJQ51" s="23"/>
      <c r="AJW51" s="23"/>
      <c r="AKC51" s="23"/>
      <c r="AKI51" s="23"/>
      <c r="AKO51" s="23"/>
      <c r="AKU51" s="23"/>
      <c r="ALA51" s="23"/>
      <c r="ALG51" s="23"/>
      <c r="ALM51" s="23"/>
      <c r="ALS51" s="23"/>
      <c r="ALY51" s="23"/>
      <c r="AME51" s="23"/>
      <c r="AMK51" s="23"/>
      <c r="AMQ51" s="23"/>
      <c r="AMW51" s="23"/>
      <c r="ANC51" s="23"/>
      <c r="ANI51" s="23"/>
      <c r="ANO51" s="23"/>
      <c r="ANU51" s="23"/>
      <c r="AOA51" s="23"/>
      <c r="AOG51" s="23"/>
      <c r="AOM51" s="23"/>
      <c r="AOS51" s="23"/>
      <c r="AOY51" s="23"/>
      <c r="APE51" s="23"/>
      <c r="APK51" s="23"/>
      <c r="APQ51" s="23"/>
      <c r="APW51" s="23"/>
      <c r="AQC51" s="23"/>
      <c r="AQI51" s="23"/>
      <c r="AQO51" s="23"/>
      <c r="AQU51" s="23"/>
      <c r="ARA51" s="23"/>
      <c r="ARG51" s="23"/>
      <c r="ARM51" s="23"/>
      <c r="ARS51" s="23"/>
      <c r="ARY51" s="23"/>
      <c r="ASE51" s="23"/>
      <c r="ASK51" s="23"/>
      <c r="ASQ51" s="23"/>
      <c r="ASW51" s="23"/>
      <c r="ATC51" s="23"/>
      <c r="ATI51" s="23"/>
      <c r="ATO51" s="23"/>
      <c r="ATU51" s="23"/>
      <c r="AUA51" s="23"/>
      <c r="AUG51" s="23"/>
      <c r="AUM51" s="23"/>
      <c r="AUS51" s="23"/>
      <c r="AUY51" s="23"/>
      <c r="AVE51" s="23"/>
      <c r="AVK51" s="23"/>
      <c r="AVQ51" s="23"/>
      <c r="AVW51" s="23"/>
      <c r="AWC51" s="23"/>
      <c r="AWI51" s="23"/>
      <c r="AWO51" s="23"/>
      <c r="AWU51" s="23"/>
      <c r="AXA51" s="23"/>
      <c r="AXG51" s="23"/>
      <c r="AXM51" s="23"/>
      <c r="AXS51" s="23"/>
      <c r="AXY51" s="23"/>
      <c r="AYE51" s="23"/>
      <c r="AYK51" s="23"/>
      <c r="AYQ51" s="23"/>
      <c r="AYW51" s="23"/>
      <c r="AZC51" s="23"/>
      <c r="AZI51" s="23"/>
      <c r="AZO51" s="23"/>
      <c r="AZU51" s="23"/>
      <c r="BAA51" s="23"/>
      <c r="BAG51" s="23"/>
      <c r="BAM51" s="23"/>
      <c r="BAS51" s="23"/>
      <c r="BAY51" s="23"/>
      <c r="BBE51" s="23"/>
      <c r="BBK51" s="23"/>
      <c r="BBQ51" s="23"/>
      <c r="BBW51" s="23"/>
      <c r="BCC51" s="23"/>
      <c r="BCI51" s="23"/>
      <c r="BCO51" s="23"/>
      <c r="BCU51" s="23"/>
      <c r="BDA51" s="23"/>
      <c r="BDG51" s="23"/>
      <c r="BDM51" s="23"/>
      <c r="BDS51" s="23"/>
      <c r="BDY51" s="23"/>
      <c r="BEE51" s="23"/>
      <c r="BEK51" s="23"/>
      <c r="BEQ51" s="23"/>
      <c r="BEW51" s="23"/>
      <c r="BFC51" s="23"/>
      <c r="BFI51" s="23"/>
      <c r="BFO51" s="23"/>
      <c r="BFU51" s="23"/>
      <c r="BGA51" s="23"/>
      <c r="BGG51" s="23"/>
      <c r="BGM51" s="23"/>
      <c r="BGS51" s="23"/>
      <c r="BGY51" s="23"/>
      <c r="BHE51" s="23"/>
      <c r="BHK51" s="23"/>
      <c r="BHQ51" s="23"/>
      <c r="BHW51" s="23"/>
      <c r="BIC51" s="23"/>
      <c r="BII51" s="23"/>
      <c r="BIO51" s="23"/>
      <c r="BIU51" s="23"/>
      <c r="BJA51" s="23"/>
      <c r="BJG51" s="23"/>
      <c r="BJM51" s="23"/>
      <c r="BJS51" s="23"/>
      <c r="BJY51" s="23"/>
      <c r="BKE51" s="23"/>
      <c r="BKK51" s="23"/>
      <c r="BKQ51" s="23"/>
      <c r="BKW51" s="23"/>
      <c r="BLC51" s="23"/>
      <c r="BLI51" s="23"/>
      <c r="BLO51" s="23"/>
      <c r="BLU51" s="23"/>
      <c r="BMA51" s="23"/>
      <c r="BMG51" s="23"/>
      <c r="BMM51" s="23"/>
      <c r="BMS51" s="23"/>
      <c r="BMY51" s="23"/>
      <c r="BNE51" s="23"/>
      <c r="BNK51" s="23"/>
      <c r="BNQ51" s="23"/>
      <c r="BNW51" s="23"/>
      <c r="BOC51" s="23"/>
      <c r="BOI51" s="23"/>
      <c r="BOO51" s="23"/>
      <c r="BOU51" s="23"/>
      <c r="BPA51" s="23"/>
      <c r="BPG51" s="23"/>
      <c r="BPM51" s="23"/>
      <c r="BPS51" s="23"/>
      <c r="BPY51" s="23"/>
      <c r="BQE51" s="23"/>
      <c r="BQK51" s="23"/>
      <c r="BQQ51" s="23"/>
      <c r="BQW51" s="23"/>
      <c r="BRC51" s="23"/>
      <c r="BRI51" s="23"/>
      <c r="BRO51" s="23"/>
      <c r="BRU51" s="23"/>
      <c r="BSA51" s="23"/>
      <c r="BSG51" s="23"/>
      <c r="BSM51" s="23"/>
      <c r="BSS51" s="23"/>
      <c r="BSY51" s="23"/>
      <c r="BTE51" s="23"/>
      <c r="BTK51" s="23"/>
      <c r="BTQ51" s="23"/>
      <c r="BTW51" s="23"/>
      <c r="BUC51" s="23"/>
      <c r="BUI51" s="23"/>
      <c r="BUO51" s="23"/>
      <c r="BUU51" s="23"/>
      <c r="BVA51" s="23"/>
      <c r="BVG51" s="23"/>
      <c r="BVM51" s="23"/>
      <c r="BVS51" s="23"/>
      <c r="BVY51" s="23"/>
      <c r="BWE51" s="23"/>
      <c r="BWK51" s="23"/>
      <c r="BWQ51" s="23"/>
      <c r="BWW51" s="23"/>
      <c r="BXC51" s="23"/>
      <c r="BXI51" s="23"/>
      <c r="BXO51" s="23"/>
      <c r="BXU51" s="23"/>
      <c r="BYA51" s="23"/>
      <c r="BYG51" s="23"/>
      <c r="BYM51" s="23"/>
      <c r="BYS51" s="23"/>
      <c r="BYY51" s="23"/>
      <c r="BZE51" s="23"/>
      <c r="BZK51" s="23"/>
      <c r="BZQ51" s="23"/>
      <c r="BZW51" s="23"/>
      <c r="CAC51" s="23"/>
      <c r="CAI51" s="23"/>
      <c r="CAO51" s="23"/>
      <c r="CAU51" s="23"/>
      <c r="CBA51" s="23"/>
      <c r="CBG51" s="23"/>
      <c r="CBM51" s="23"/>
      <c r="CBS51" s="23"/>
      <c r="CBY51" s="23"/>
      <c r="CCE51" s="23"/>
      <c r="CCK51" s="23"/>
      <c r="CCQ51" s="23"/>
      <c r="CCW51" s="23"/>
      <c r="CDC51" s="23"/>
      <c r="CDI51" s="23"/>
      <c r="CDO51" s="23"/>
      <c r="CDU51" s="23"/>
      <c r="CEA51" s="23"/>
      <c r="CEG51" s="23"/>
      <c r="CEM51" s="23"/>
      <c r="CES51" s="23"/>
      <c r="CEY51" s="23"/>
      <c r="CFE51" s="23"/>
      <c r="CFK51" s="23"/>
      <c r="CFQ51" s="23"/>
      <c r="CFW51" s="23"/>
      <c r="CGC51" s="23"/>
      <c r="CGI51" s="23"/>
      <c r="CGO51" s="23"/>
      <c r="CGU51" s="23"/>
      <c r="CHA51" s="23"/>
      <c r="CHG51" s="23"/>
      <c r="CHM51" s="23"/>
      <c r="CHS51" s="23"/>
      <c r="CHY51" s="23"/>
      <c r="CIE51" s="23"/>
      <c r="CIK51" s="23"/>
      <c r="CIQ51" s="23"/>
      <c r="CIW51" s="23"/>
      <c r="CJC51" s="23"/>
      <c r="CJI51" s="23"/>
      <c r="CJO51" s="23"/>
      <c r="CJU51" s="23"/>
      <c r="CKA51" s="23"/>
      <c r="CKG51" s="23"/>
      <c r="CKM51" s="23"/>
      <c r="CKS51" s="23"/>
      <c r="CKY51" s="23"/>
      <c r="CLE51" s="23"/>
      <c r="CLK51" s="23"/>
      <c r="CLQ51" s="23"/>
      <c r="CLW51" s="23"/>
      <c r="CMC51" s="23"/>
      <c r="CMI51" s="23"/>
      <c r="CMO51" s="23"/>
      <c r="CMU51" s="23"/>
      <c r="CNA51" s="23"/>
      <c r="CNG51" s="23"/>
      <c r="CNM51" s="23"/>
      <c r="CNS51" s="23"/>
      <c r="CNY51" s="23"/>
      <c r="COE51" s="23"/>
      <c r="COK51" s="23"/>
      <c r="COQ51" s="23"/>
      <c r="COW51" s="23"/>
      <c r="CPC51" s="23"/>
      <c r="CPI51" s="23"/>
      <c r="CPO51" s="23"/>
      <c r="CPU51" s="23"/>
      <c r="CQA51" s="23"/>
      <c r="CQG51" s="23"/>
      <c r="CQM51" s="23"/>
      <c r="CQS51" s="23"/>
      <c r="CQY51" s="23"/>
      <c r="CRE51" s="23"/>
      <c r="CRK51" s="23"/>
      <c r="CRQ51" s="23"/>
      <c r="CRW51" s="23"/>
      <c r="CSC51" s="23"/>
      <c r="CSI51" s="23"/>
      <c r="CSO51" s="23"/>
      <c r="CSU51" s="23"/>
      <c r="CTA51" s="23"/>
      <c r="CTG51" s="23"/>
      <c r="CTM51" s="23"/>
      <c r="CTS51" s="23"/>
      <c r="CTY51" s="23"/>
      <c r="CUE51" s="23"/>
      <c r="CUK51" s="23"/>
      <c r="CUQ51" s="23"/>
      <c r="CUW51" s="23"/>
      <c r="CVC51" s="23"/>
      <c r="CVI51" s="23"/>
      <c r="CVO51" s="23"/>
      <c r="CVU51" s="23"/>
      <c r="CWA51" s="23"/>
      <c r="CWG51" s="23"/>
      <c r="CWM51" s="23"/>
      <c r="CWS51" s="23"/>
      <c r="CWY51" s="23"/>
      <c r="CXE51" s="23"/>
      <c r="CXK51" s="23"/>
      <c r="CXQ51" s="23"/>
      <c r="CXW51" s="23"/>
      <c r="CYC51" s="23"/>
      <c r="CYI51" s="23"/>
      <c r="CYO51" s="23"/>
      <c r="CYU51" s="23"/>
      <c r="CZA51" s="23"/>
      <c r="CZG51" s="23"/>
      <c r="CZM51" s="23"/>
      <c r="CZS51" s="23"/>
      <c r="CZY51" s="23"/>
      <c r="DAE51" s="23"/>
      <c r="DAK51" s="23"/>
      <c r="DAQ51" s="23"/>
      <c r="DAW51" s="23"/>
      <c r="DBC51" s="23"/>
      <c r="DBI51" s="23"/>
      <c r="DBO51" s="23"/>
      <c r="DBU51" s="23"/>
      <c r="DCA51" s="23"/>
      <c r="DCG51" s="23"/>
      <c r="DCM51" s="23"/>
      <c r="DCS51" s="23"/>
      <c r="DCY51" s="23"/>
      <c r="DDE51" s="23"/>
      <c r="DDK51" s="23"/>
      <c r="DDQ51" s="23"/>
      <c r="DDW51" s="23"/>
      <c r="DEC51" s="23"/>
      <c r="DEI51" s="23"/>
      <c r="DEO51" s="23"/>
      <c r="DEU51" s="23"/>
      <c r="DFA51" s="23"/>
      <c r="DFG51" s="23"/>
      <c r="DFM51" s="23"/>
      <c r="DFS51" s="23"/>
      <c r="DFY51" s="23"/>
      <c r="DGE51" s="23"/>
      <c r="DGK51" s="23"/>
      <c r="DGQ51" s="23"/>
      <c r="DGW51" s="23"/>
      <c r="DHC51" s="23"/>
      <c r="DHI51" s="23"/>
      <c r="DHO51" s="23"/>
      <c r="DHU51" s="23"/>
      <c r="DIA51" s="23"/>
      <c r="DIG51" s="23"/>
      <c r="DIM51" s="23"/>
      <c r="DIS51" s="23"/>
      <c r="DIY51" s="23"/>
      <c r="DJE51" s="23"/>
      <c r="DJK51" s="23"/>
      <c r="DJQ51" s="23"/>
      <c r="DJW51" s="23"/>
      <c r="DKC51" s="23"/>
      <c r="DKI51" s="23"/>
      <c r="DKO51" s="23"/>
      <c r="DKU51" s="23"/>
      <c r="DLA51" s="23"/>
      <c r="DLG51" s="23"/>
      <c r="DLM51" s="23"/>
      <c r="DLS51" s="23"/>
      <c r="DLY51" s="23"/>
      <c r="DME51" s="23"/>
      <c r="DMK51" s="23"/>
      <c r="DMQ51" s="23"/>
      <c r="DMW51" s="23"/>
      <c r="DNC51" s="23"/>
      <c r="DNI51" s="23"/>
      <c r="DNO51" s="23"/>
      <c r="DNU51" s="23"/>
      <c r="DOA51" s="23"/>
      <c r="DOG51" s="23"/>
      <c r="DOM51" s="23"/>
      <c r="DOS51" s="23"/>
      <c r="DOY51" s="23"/>
      <c r="DPE51" s="23"/>
      <c r="DPK51" s="23"/>
      <c r="DPQ51" s="23"/>
      <c r="DPW51" s="23"/>
      <c r="DQC51" s="23"/>
      <c r="DQI51" s="23"/>
      <c r="DQO51" s="23"/>
      <c r="DQU51" s="23"/>
      <c r="DRA51" s="23"/>
      <c r="DRG51" s="23"/>
      <c r="DRM51" s="23"/>
      <c r="DRS51" s="23"/>
      <c r="DRY51" s="23"/>
      <c r="DSE51" s="23"/>
      <c r="DSK51" s="23"/>
      <c r="DSQ51" s="23"/>
      <c r="DSW51" s="23"/>
      <c r="DTC51" s="23"/>
      <c r="DTI51" s="23"/>
      <c r="DTO51" s="23"/>
      <c r="DTU51" s="23"/>
      <c r="DUA51" s="23"/>
      <c r="DUG51" s="23"/>
      <c r="DUM51" s="23"/>
      <c r="DUS51" s="23"/>
      <c r="DUY51" s="23"/>
      <c r="DVE51" s="23"/>
      <c r="DVK51" s="23"/>
      <c r="DVQ51" s="23"/>
      <c r="DVW51" s="23"/>
      <c r="DWC51" s="23"/>
      <c r="DWI51" s="23"/>
      <c r="DWO51" s="23"/>
      <c r="DWU51" s="23"/>
      <c r="DXA51" s="23"/>
      <c r="DXG51" s="23"/>
      <c r="DXM51" s="23"/>
      <c r="DXS51" s="23"/>
      <c r="DXY51" s="23"/>
      <c r="DYE51" s="23"/>
      <c r="DYK51" s="23"/>
      <c r="DYQ51" s="23"/>
      <c r="DYW51" s="23"/>
      <c r="DZC51" s="23"/>
      <c r="DZI51" s="23"/>
      <c r="DZO51" s="23"/>
      <c r="DZU51" s="23"/>
      <c r="EAA51" s="23"/>
      <c r="EAG51" s="23"/>
      <c r="EAM51" s="23"/>
      <c r="EAS51" s="23"/>
      <c r="EAY51" s="23"/>
      <c r="EBE51" s="23"/>
      <c r="EBK51" s="23"/>
      <c r="EBQ51" s="23"/>
      <c r="EBW51" s="23"/>
      <c r="ECC51" s="23"/>
      <c r="ECI51" s="23"/>
      <c r="ECO51" s="23"/>
      <c r="ECU51" s="23"/>
      <c r="EDA51" s="23"/>
      <c r="EDG51" s="23"/>
      <c r="EDM51" s="23"/>
      <c r="EDS51" s="23"/>
      <c r="EDY51" s="23"/>
      <c r="EEE51" s="23"/>
      <c r="EEK51" s="23"/>
      <c r="EEQ51" s="23"/>
      <c r="EEW51" s="23"/>
      <c r="EFC51" s="23"/>
      <c r="EFI51" s="23"/>
      <c r="EFO51" s="23"/>
      <c r="EFU51" s="23"/>
      <c r="EGA51" s="23"/>
      <c r="EGG51" s="23"/>
      <c r="EGM51" s="23"/>
      <c r="EGS51" s="23"/>
      <c r="EGY51" s="23"/>
      <c r="EHE51" s="23"/>
      <c r="EHK51" s="23"/>
      <c r="EHQ51" s="23"/>
      <c r="EHW51" s="23"/>
      <c r="EIC51" s="23"/>
      <c r="EII51" s="23"/>
      <c r="EIO51" s="23"/>
      <c r="EIU51" s="23"/>
      <c r="EJA51" s="23"/>
      <c r="EJG51" s="23"/>
      <c r="EJM51" s="23"/>
      <c r="EJS51" s="23"/>
      <c r="EJY51" s="23"/>
      <c r="EKE51" s="23"/>
      <c r="EKK51" s="23"/>
      <c r="EKQ51" s="23"/>
      <c r="EKW51" s="23"/>
      <c r="ELC51" s="23"/>
      <c r="ELI51" s="23"/>
      <c r="ELO51" s="23"/>
      <c r="ELU51" s="23"/>
      <c r="EMA51" s="23"/>
      <c r="EMG51" s="23"/>
      <c r="EMM51" s="23"/>
      <c r="EMS51" s="23"/>
      <c r="EMY51" s="23"/>
      <c r="ENE51" s="23"/>
      <c r="ENK51" s="23"/>
      <c r="ENQ51" s="23"/>
      <c r="ENW51" s="23"/>
      <c r="EOC51" s="23"/>
      <c r="EOI51" s="23"/>
      <c r="EOO51" s="23"/>
      <c r="EOU51" s="23"/>
      <c r="EPA51" s="23"/>
      <c r="EPG51" s="23"/>
      <c r="EPM51" s="23"/>
      <c r="EPS51" s="23"/>
      <c r="EPY51" s="23"/>
      <c r="EQE51" s="23"/>
      <c r="EQK51" s="23"/>
      <c r="EQQ51" s="23"/>
      <c r="EQW51" s="23"/>
      <c r="ERC51" s="23"/>
      <c r="ERI51" s="23"/>
      <c r="ERO51" s="23"/>
      <c r="ERU51" s="23"/>
      <c r="ESA51" s="23"/>
      <c r="ESG51" s="23"/>
      <c r="ESM51" s="23"/>
      <c r="ESS51" s="23"/>
      <c r="ESY51" s="23"/>
      <c r="ETE51" s="23"/>
      <c r="ETK51" s="23"/>
      <c r="ETQ51" s="23"/>
      <c r="ETW51" s="23"/>
      <c r="EUC51" s="23"/>
      <c r="EUI51" s="23"/>
      <c r="EUO51" s="23"/>
      <c r="EUU51" s="23"/>
      <c r="EVA51" s="23"/>
      <c r="EVG51" s="23"/>
      <c r="EVM51" s="23"/>
      <c r="EVS51" s="23"/>
      <c r="EVY51" s="23"/>
      <c r="EWE51" s="23"/>
      <c r="EWK51" s="23"/>
      <c r="EWQ51" s="23"/>
      <c r="EWW51" s="23"/>
      <c r="EXC51" s="23"/>
      <c r="EXI51" s="23"/>
      <c r="EXO51" s="23"/>
      <c r="EXU51" s="23"/>
      <c r="EYA51" s="23"/>
      <c r="EYG51" s="23"/>
      <c r="EYM51" s="23"/>
      <c r="EYS51" s="23"/>
      <c r="EYY51" s="23"/>
      <c r="EZE51" s="23"/>
      <c r="EZK51" s="23"/>
      <c r="EZQ51" s="23"/>
      <c r="EZW51" s="23"/>
      <c r="FAC51" s="23"/>
      <c r="FAI51" s="23"/>
      <c r="FAO51" s="23"/>
      <c r="FAU51" s="23"/>
      <c r="FBA51" s="23"/>
      <c r="FBG51" s="23"/>
      <c r="FBM51" s="23"/>
      <c r="FBS51" s="23"/>
      <c r="FBY51" s="23"/>
      <c r="FCE51" s="23"/>
      <c r="FCK51" s="23"/>
      <c r="FCQ51" s="23"/>
      <c r="FCW51" s="23"/>
      <c r="FDC51" s="23"/>
      <c r="FDI51" s="23"/>
      <c r="FDO51" s="23"/>
      <c r="FDU51" s="23"/>
      <c r="FEA51" s="23"/>
      <c r="FEG51" s="23"/>
      <c r="FEM51" s="23"/>
      <c r="FES51" s="23"/>
      <c r="FEY51" s="23"/>
      <c r="FFE51" s="23"/>
      <c r="FFK51" s="23"/>
      <c r="FFQ51" s="23"/>
      <c r="FFW51" s="23"/>
      <c r="FGC51" s="23"/>
      <c r="FGI51" s="23"/>
      <c r="FGO51" s="23"/>
      <c r="FGU51" s="23"/>
      <c r="FHA51" s="23"/>
      <c r="FHG51" s="23"/>
      <c r="FHM51" s="23"/>
      <c r="FHS51" s="23"/>
      <c r="FHY51" s="23"/>
      <c r="FIE51" s="23"/>
      <c r="FIK51" s="23"/>
      <c r="FIQ51" s="23"/>
      <c r="FIW51" s="23"/>
      <c r="FJC51" s="23"/>
      <c r="FJI51" s="23"/>
      <c r="FJO51" s="23"/>
      <c r="FJU51" s="23"/>
      <c r="FKA51" s="23"/>
      <c r="FKG51" s="23"/>
      <c r="FKM51" s="23"/>
      <c r="FKS51" s="23"/>
      <c r="FKY51" s="23"/>
      <c r="FLE51" s="23"/>
      <c r="FLK51" s="23"/>
      <c r="FLQ51" s="23"/>
      <c r="FLW51" s="23"/>
      <c r="FMC51" s="23"/>
      <c r="FMI51" s="23"/>
      <c r="FMO51" s="23"/>
      <c r="FMU51" s="23"/>
      <c r="FNA51" s="23"/>
      <c r="FNG51" s="23"/>
      <c r="FNM51" s="23"/>
      <c r="FNS51" s="23"/>
      <c r="FNY51" s="23"/>
      <c r="FOE51" s="23"/>
      <c r="FOK51" s="23"/>
      <c r="FOQ51" s="23"/>
      <c r="FOW51" s="23"/>
      <c r="FPC51" s="23"/>
      <c r="FPI51" s="23"/>
      <c r="FPO51" s="23"/>
      <c r="FPU51" s="23"/>
      <c r="FQA51" s="23"/>
      <c r="FQG51" s="23"/>
      <c r="FQM51" s="23"/>
      <c r="FQS51" s="23"/>
      <c r="FQY51" s="23"/>
      <c r="FRE51" s="23"/>
      <c r="FRK51" s="23"/>
      <c r="FRQ51" s="23"/>
      <c r="FRW51" s="23"/>
      <c r="FSC51" s="23"/>
      <c r="FSI51" s="23"/>
      <c r="FSO51" s="23"/>
      <c r="FSU51" s="23"/>
      <c r="FTA51" s="23"/>
      <c r="FTG51" s="23"/>
      <c r="FTM51" s="23"/>
      <c r="FTS51" s="23"/>
      <c r="FTY51" s="23"/>
      <c r="FUE51" s="23"/>
      <c r="FUK51" s="23"/>
      <c r="FUQ51" s="23"/>
      <c r="FUW51" s="23"/>
      <c r="FVC51" s="23"/>
      <c r="FVI51" s="23"/>
      <c r="FVO51" s="23"/>
      <c r="FVU51" s="23"/>
      <c r="FWA51" s="23"/>
      <c r="FWG51" s="23"/>
      <c r="FWM51" s="23"/>
      <c r="FWS51" s="23"/>
      <c r="FWY51" s="23"/>
      <c r="FXE51" s="23"/>
      <c r="FXK51" s="23"/>
      <c r="FXQ51" s="23"/>
      <c r="FXW51" s="23"/>
      <c r="FYC51" s="23"/>
      <c r="FYI51" s="23"/>
      <c r="FYO51" s="23"/>
      <c r="FYU51" s="23"/>
      <c r="FZA51" s="23"/>
      <c r="FZG51" s="23"/>
      <c r="FZM51" s="23"/>
      <c r="FZS51" s="23"/>
      <c r="FZY51" s="23"/>
      <c r="GAE51" s="23"/>
      <c r="GAK51" s="23"/>
      <c r="GAQ51" s="23"/>
      <c r="GAW51" s="23"/>
      <c r="GBC51" s="23"/>
      <c r="GBI51" s="23"/>
      <c r="GBO51" s="23"/>
      <c r="GBU51" s="23"/>
      <c r="GCA51" s="23"/>
      <c r="GCG51" s="23"/>
      <c r="GCM51" s="23"/>
      <c r="GCS51" s="23"/>
      <c r="GCY51" s="23"/>
      <c r="GDE51" s="23"/>
      <c r="GDK51" s="23"/>
      <c r="GDQ51" s="23"/>
      <c r="GDW51" s="23"/>
      <c r="GEC51" s="23"/>
      <c r="GEI51" s="23"/>
      <c r="GEO51" s="23"/>
      <c r="GEU51" s="23"/>
      <c r="GFA51" s="23"/>
      <c r="GFG51" s="23"/>
      <c r="GFM51" s="23"/>
      <c r="GFS51" s="23"/>
      <c r="GFY51" s="23"/>
      <c r="GGE51" s="23"/>
      <c r="GGK51" s="23"/>
      <c r="GGQ51" s="23"/>
      <c r="GGW51" s="23"/>
      <c r="GHC51" s="23"/>
      <c r="GHI51" s="23"/>
      <c r="GHO51" s="23"/>
      <c r="GHU51" s="23"/>
      <c r="GIA51" s="23"/>
      <c r="GIG51" s="23"/>
      <c r="GIM51" s="23"/>
      <c r="GIS51" s="23"/>
      <c r="GIY51" s="23"/>
      <c r="GJE51" s="23"/>
      <c r="GJK51" s="23"/>
      <c r="GJQ51" s="23"/>
      <c r="GJW51" s="23"/>
      <c r="GKC51" s="23"/>
      <c r="GKI51" s="23"/>
      <c r="GKO51" s="23"/>
      <c r="GKU51" s="23"/>
      <c r="GLA51" s="23"/>
      <c r="GLG51" s="23"/>
      <c r="GLM51" s="23"/>
      <c r="GLS51" s="23"/>
      <c r="GLY51" s="23"/>
      <c r="GME51" s="23"/>
      <c r="GMK51" s="23"/>
      <c r="GMQ51" s="23"/>
      <c r="GMW51" s="23"/>
      <c r="GNC51" s="23"/>
      <c r="GNI51" s="23"/>
      <c r="GNO51" s="23"/>
      <c r="GNU51" s="23"/>
      <c r="GOA51" s="23"/>
      <c r="GOG51" s="23"/>
      <c r="GOM51" s="23"/>
      <c r="GOS51" s="23"/>
      <c r="GOY51" s="23"/>
      <c r="GPE51" s="23"/>
      <c r="GPK51" s="23"/>
      <c r="GPQ51" s="23"/>
      <c r="GPW51" s="23"/>
      <c r="GQC51" s="23"/>
      <c r="GQI51" s="23"/>
      <c r="GQO51" s="23"/>
      <c r="GQU51" s="23"/>
      <c r="GRA51" s="23"/>
      <c r="GRG51" s="23"/>
      <c r="GRM51" s="23"/>
      <c r="GRS51" s="23"/>
      <c r="GRY51" s="23"/>
      <c r="GSE51" s="23"/>
      <c r="GSK51" s="23"/>
      <c r="GSQ51" s="23"/>
      <c r="GSW51" s="23"/>
      <c r="GTC51" s="23"/>
      <c r="GTI51" s="23"/>
      <c r="GTO51" s="23"/>
      <c r="GTU51" s="23"/>
      <c r="GUA51" s="23"/>
      <c r="GUG51" s="23"/>
      <c r="GUM51" s="23"/>
      <c r="GUS51" s="23"/>
      <c r="GUY51" s="23"/>
      <c r="GVE51" s="23"/>
      <c r="GVK51" s="23"/>
      <c r="GVQ51" s="23"/>
      <c r="GVW51" s="23"/>
      <c r="GWC51" s="23"/>
      <c r="GWI51" s="23"/>
      <c r="GWO51" s="23"/>
      <c r="GWU51" s="23"/>
      <c r="GXA51" s="23"/>
      <c r="GXG51" s="23"/>
      <c r="GXM51" s="23"/>
      <c r="GXS51" s="23"/>
      <c r="GXY51" s="23"/>
      <c r="GYE51" s="23"/>
      <c r="GYK51" s="23"/>
      <c r="GYQ51" s="23"/>
      <c r="GYW51" s="23"/>
      <c r="GZC51" s="23"/>
      <c r="GZI51" s="23"/>
      <c r="GZO51" s="23"/>
      <c r="GZU51" s="23"/>
      <c r="HAA51" s="23"/>
      <c r="HAG51" s="23"/>
      <c r="HAM51" s="23"/>
      <c r="HAS51" s="23"/>
      <c r="HAY51" s="23"/>
      <c r="HBE51" s="23"/>
      <c r="HBK51" s="23"/>
      <c r="HBQ51" s="23"/>
      <c r="HBW51" s="23"/>
      <c r="HCC51" s="23"/>
      <c r="HCI51" s="23"/>
      <c r="HCO51" s="23"/>
      <c r="HCU51" s="23"/>
      <c r="HDA51" s="23"/>
      <c r="HDG51" s="23"/>
      <c r="HDM51" s="23"/>
      <c r="HDS51" s="23"/>
      <c r="HDY51" s="23"/>
      <c r="HEE51" s="23"/>
      <c r="HEK51" s="23"/>
      <c r="HEQ51" s="23"/>
      <c r="HEW51" s="23"/>
      <c r="HFC51" s="23"/>
      <c r="HFI51" s="23"/>
      <c r="HFO51" s="23"/>
      <c r="HFU51" s="23"/>
      <c r="HGA51" s="23"/>
      <c r="HGG51" s="23"/>
      <c r="HGM51" s="23"/>
      <c r="HGS51" s="23"/>
      <c r="HGY51" s="23"/>
      <c r="HHE51" s="23"/>
      <c r="HHK51" s="23"/>
      <c r="HHQ51" s="23"/>
      <c r="HHW51" s="23"/>
      <c r="HIC51" s="23"/>
      <c r="HII51" s="23"/>
      <c r="HIO51" s="23"/>
      <c r="HIU51" s="23"/>
      <c r="HJA51" s="23"/>
      <c r="HJG51" s="23"/>
      <c r="HJM51" s="23"/>
      <c r="HJS51" s="23"/>
      <c r="HJY51" s="23"/>
      <c r="HKE51" s="23"/>
      <c r="HKK51" s="23"/>
      <c r="HKQ51" s="23"/>
      <c r="HKW51" s="23"/>
      <c r="HLC51" s="23"/>
      <c r="HLI51" s="23"/>
      <c r="HLO51" s="23"/>
      <c r="HLU51" s="23"/>
      <c r="HMA51" s="23"/>
      <c r="HMG51" s="23"/>
      <c r="HMM51" s="23"/>
      <c r="HMS51" s="23"/>
      <c r="HMY51" s="23"/>
      <c r="HNE51" s="23"/>
      <c r="HNK51" s="23"/>
      <c r="HNQ51" s="23"/>
      <c r="HNW51" s="23"/>
      <c r="HOC51" s="23"/>
      <c r="HOI51" s="23"/>
      <c r="HOO51" s="23"/>
      <c r="HOU51" s="23"/>
      <c r="HPA51" s="23"/>
      <c r="HPG51" s="23"/>
      <c r="HPM51" s="23"/>
      <c r="HPS51" s="23"/>
      <c r="HPY51" s="23"/>
      <c r="HQE51" s="23"/>
      <c r="HQK51" s="23"/>
      <c r="HQQ51" s="23"/>
      <c r="HQW51" s="23"/>
      <c r="HRC51" s="23"/>
      <c r="HRI51" s="23"/>
      <c r="HRO51" s="23"/>
      <c r="HRU51" s="23"/>
      <c r="HSA51" s="23"/>
      <c r="HSG51" s="23"/>
      <c r="HSM51" s="23"/>
      <c r="HSS51" s="23"/>
      <c r="HSY51" s="23"/>
      <c r="HTE51" s="23"/>
      <c r="HTK51" s="23"/>
      <c r="HTQ51" s="23"/>
      <c r="HTW51" s="23"/>
      <c r="HUC51" s="23"/>
      <c r="HUI51" s="23"/>
      <c r="HUO51" s="23"/>
      <c r="HUU51" s="23"/>
      <c r="HVA51" s="23"/>
      <c r="HVG51" s="23"/>
      <c r="HVM51" s="23"/>
      <c r="HVS51" s="23"/>
      <c r="HVY51" s="23"/>
      <c r="HWE51" s="23"/>
      <c r="HWK51" s="23"/>
      <c r="HWQ51" s="23"/>
      <c r="HWW51" s="23"/>
      <c r="HXC51" s="23"/>
      <c r="HXI51" s="23"/>
      <c r="HXO51" s="23"/>
      <c r="HXU51" s="23"/>
      <c r="HYA51" s="23"/>
      <c r="HYG51" s="23"/>
      <c r="HYM51" s="23"/>
      <c r="HYS51" s="23"/>
      <c r="HYY51" s="23"/>
      <c r="HZE51" s="23"/>
      <c r="HZK51" s="23"/>
      <c r="HZQ51" s="23"/>
      <c r="HZW51" s="23"/>
      <c r="IAC51" s="23"/>
      <c r="IAI51" s="23"/>
      <c r="IAO51" s="23"/>
      <c r="IAU51" s="23"/>
      <c r="IBA51" s="23"/>
      <c r="IBG51" s="23"/>
      <c r="IBM51" s="23"/>
      <c r="IBS51" s="23"/>
      <c r="IBY51" s="23"/>
      <c r="ICE51" s="23"/>
      <c r="ICK51" s="23"/>
      <c r="ICQ51" s="23"/>
      <c r="ICW51" s="23"/>
      <c r="IDC51" s="23"/>
      <c r="IDI51" s="23"/>
      <c r="IDO51" s="23"/>
      <c r="IDU51" s="23"/>
      <c r="IEA51" s="23"/>
      <c r="IEG51" s="23"/>
      <c r="IEM51" s="23"/>
      <c r="IES51" s="23"/>
      <c r="IEY51" s="23"/>
      <c r="IFE51" s="23"/>
      <c r="IFK51" s="23"/>
      <c r="IFQ51" s="23"/>
      <c r="IFW51" s="23"/>
      <c r="IGC51" s="23"/>
      <c r="IGI51" s="23"/>
      <c r="IGO51" s="23"/>
      <c r="IGU51" s="23"/>
      <c r="IHA51" s="23"/>
      <c r="IHG51" s="23"/>
      <c r="IHM51" s="23"/>
      <c r="IHS51" s="23"/>
      <c r="IHY51" s="23"/>
      <c r="IIE51" s="23"/>
      <c r="IIK51" s="23"/>
      <c r="IIQ51" s="23"/>
      <c r="IIW51" s="23"/>
      <c r="IJC51" s="23"/>
      <c r="IJI51" s="23"/>
      <c r="IJO51" s="23"/>
      <c r="IJU51" s="23"/>
      <c r="IKA51" s="23"/>
      <c r="IKG51" s="23"/>
      <c r="IKM51" s="23"/>
      <c r="IKS51" s="23"/>
      <c r="IKY51" s="23"/>
      <c r="ILE51" s="23"/>
      <c r="ILK51" s="23"/>
      <c r="ILQ51" s="23"/>
      <c r="ILW51" s="23"/>
      <c r="IMC51" s="23"/>
      <c r="IMI51" s="23"/>
      <c r="IMO51" s="23"/>
      <c r="IMU51" s="23"/>
      <c r="INA51" s="23"/>
      <c r="ING51" s="23"/>
      <c r="INM51" s="23"/>
      <c r="INS51" s="23"/>
      <c r="INY51" s="23"/>
      <c r="IOE51" s="23"/>
      <c r="IOK51" s="23"/>
      <c r="IOQ51" s="23"/>
      <c r="IOW51" s="23"/>
      <c r="IPC51" s="23"/>
      <c r="IPI51" s="23"/>
      <c r="IPO51" s="23"/>
      <c r="IPU51" s="23"/>
      <c r="IQA51" s="23"/>
      <c r="IQG51" s="23"/>
      <c r="IQM51" s="23"/>
      <c r="IQS51" s="23"/>
      <c r="IQY51" s="23"/>
      <c r="IRE51" s="23"/>
      <c r="IRK51" s="23"/>
      <c r="IRQ51" s="23"/>
      <c r="IRW51" s="23"/>
      <c r="ISC51" s="23"/>
      <c r="ISI51" s="23"/>
      <c r="ISO51" s="23"/>
      <c r="ISU51" s="23"/>
      <c r="ITA51" s="23"/>
      <c r="ITG51" s="23"/>
      <c r="ITM51" s="23"/>
      <c r="ITS51" s="23"/>
      <c r="ITY51" s="23"/>
      <c r="IUE51" s="23"/>
      <c r="IUK51" s="23"/>
      <c r="IUQ51" s="23"/>
      <c r="IUW51" s="23"/>
      <c r="IVC51" s="23"/>
      <c r="IVI51" s="23"/>
      <c r="IVO51" s="23"/>
      <c r="IVU51" s="23"/>
      <c r="IWA51" s="23"/>
      <c r="IWG51" s="23"/>
      <c r="IWM51" s="23"/>
      <c r="IWS51" s="23"/>
      <c r="IWY51" s="23"/>
      <c r="IXE51" s="23"/>
      <c r="IXK51" s="23"/>
      <c r="IXQ51" s="23"/>
      <c r="IXW51" s="23"/>
      <c r="IYC51" s="23"/>
      <c r="IYI51" s="23"/>
      <c r="IYO51" s="23"/>
      <c r="IYU51" s="23"/>
      <c r="IZA51" s="23"/>
      <c r="IZG51" s="23"/>
      <c r="IZM51" s="23"/>
      <c r="IZS51" s="23"/>
      <c r="IZY51" s="23"/>
      <c r="JAE51" s="23"/>
      <c r="JAK51" s="23"/>
      <c r="JAQ51" s="23"/>
      <c r="JAW51" s="23"/>
      <c r="JBC51" s="23"/>
      <c r="JBI51" s="23"/>
      <c r="JBO51" s="23"/>
      <c r="JBU51" s="23"/>
      <c r="JCA51" s="23"/>
      <c r="JCG51" s="23"/>
      <c r="JCM51" s="23"/>
      <c r="JCS51" s="23"/>
      <c r="JCY51" s="23"/>
      <c r="JDE51" s="23"/>
      <c r="JDK51" s="23"/>
      <c r="JDQ51" s="23"/>
      <c r="JDW51" s="23"/>
      <c r="JEC51" s="23"/>
      <c r="JEI51" s="23"/>
      <c r="JEO51" s="23"/>
      <c r="JEU51" s="23"/>
      <c r="JFA51" s="23"/>
      <c r="JFG51" s="23"/>
      <c r="JFM51" s="23"/>
      <c r="JFS51" s="23"/>
      <c r="JFY51" s="23"/>
      <c r="JGE51" s="23"/>
      <c r="JGK51" s="23"/>
      <c r="JGQ51" s="23"/>
      <c r="JGW51" s="23"/>
      <c r="JHC51" s="23"/>
      <c r="JHI51" s="23"/>
      <c r="JHO51" s="23"/>
      <c r="JHU51" s="23"/>
      <c r="JIA51" s="23"/>
      <c r="JIG51" s="23"/>
      <c r="JIM51" s="23"/>
      <c r="JIS51" s="23"/>
      <c r="JIY51" s="23"/>
      <c r="JJE51" s="23"/>
      <c r="JJK51" s="23"/>
      <c r="JJQ51" s="23"/>
      <c r="JJW51" s="23"/>
      <c r="JKC51" s="23"/>
      <c r="JKI51" s="23"/>
      <c r="JKO51" s="23"/>
      <c r="JKU51" s="23"/>
      <c r="JLA51" s="23"/>
      <c r="JLG51" s="23"/>
      <c r="JLM51" s="23"/>
      <c r="JLS51" s="23"/>
      <c r="JLY51" s="23"/>
      <c r="JME51" s="23"/>
      <c r="JMK51" s="23"/>
      <c r="JMQ51" s="23"/>
      <c r="JMW51" s="23"/>
      <c r="JNC51" s="23"/>
      <c r="JNI51" s="23"/>
      <c r="JNO51" s="23"/>
      <c r="JNU51" s="23"/>
      <c r="JOA51" s="23"/>
      <c r="JOG51" s="23"/>
      <c r="JOM51" s="23"/>
      <c r="JOS51" s="23"/>
      <c r="JOY51" s="23"/>
      <c r="JPE51" s="23"/>
      <c r="JPK51" s="23"/>
      <c r="JPQ51" s="23"/>
      <c r="JPW51" s="23"/>
      <c r="JQC51" s="23"/>
      <c r="JQI51" s="23"/>
      <c r="JQO51" s="23"/>
      <c r="JQU51" s="23"/>
      <c r="JRA51" s="23"/>
      <c r="JRG51" s="23"/>
      <c r="JRM51" s="23"/>
      <c r="JRS51" s="23"/>
      <c r="JRY51" s="23"/>
      <c r="JSE51" s="23"/>
      <c r="JSK51" s="23"/>
      <c r="JSQ51" s="23"/>
      <c r="JSW51" s="23"/>
      <c r="JTC51" s="23"/>
      <c r="JTI51" s="23"/>
      <c r="JTO51" s="23"/>
      <c r="JTU51" s="23"/>
      <c r="JUA51" s="23"/>
      <c r="JUG51" s="23"/>
      <c r="JUM51" s="23"/>
      <c r="JUS51" s="23"/>
      <c r="JUY51" s="23"/>
      <c r="JVE51" s="23"/>
      <c r="JVK51" s="23"/>
      <c r="JVQ51" s="23"/>
      <c r="JVW51" s="23"/>
      <c r="JWC51" s="23"/>
      <c r="JWI51" s="23"/>
      <c r="JWO51" s="23"/>
      <c r="JWU51" s="23"/>
      <c r="JXA51" s="23"/>
      <c r="JXG51" s="23"/>
      <c r="JXM51" s="23"/>
      <c r="JXS51" s="23"/>
      <c r="JXY51" s="23"/>
      <c r="JYE51" s="23"/>
      <c r="JYK51" s="23"/>
      <c r="JYQ51" s="23"/>
      <c r="JYW51" s="23"/>
      <c r="JZC51" s="23"/>
      <c r="JZI51" s="23"/>
      <c r="JZO51" s="23"/>
      <c r="JZU51" s="23"/>
      <c r="KAA51" s="23"/>
      <c r="KAG51" s="23"/>
      <c r="KAM51" s="23"/>
      <c r="KAS51" s="23"/>
      <c r="KAY51" s="23"/>
      <c r="KBE51" s="23"/>
      <c r="KBK51" s="23"/>
      <c r="KBQ51" s="23"/>
      <c r="KBW51" s="23"/>
      <c r="KCC51" s="23"/>
      <c r="KCI51" s="23"/>
      <c r="KCO51" s="23"/>
      <c r="KCU51" s="23"/>
      <c r="KDA51" s="23"/>
      <c r="KDG51" s="23"/>
      <c r="KDM51" s="23"/>
      <c r="KDS51" s="23"/>
      <c r="KDY51" s="23"/>
      <c r="KEE51" s="23"/>
      <c r="KEK51" s="23"/>
      <c r="KEQ51" s="23"/>
      <c r="KEW51" s="23"/>
      <c r="KFC51" s="23"/>
      <c r="KFI51" s="23"/>
      <c r="KFO51" s="23"/>
      <c r="KFU51" s="23"/>
      <c r="KGA51" s="23"/>
      <c r="KGG51" s="23"/>
      <c r="KGM51" s="23"/>
      <c r="KGS51" s="23"/>
      <c r="KGY51" s="23"/>
      <c r="KHE51" s="23"/>
      <c r="KHK51" s="23"/>
      <c r="KHQ51" s="23"/>
      <c r="KHW51" s="23"/>
      <c r="KIC51" s="23"/>
      <c r="KII51" s="23"/>
      <c r="KIO51" s="23"/>
      <c r="KIU51" s="23"/>
      <c r="KJA51" s="23"/>
      <c r="KJG51" s="23"/>
      <c r="KJM51" s="23"/>
      <c r="KJS51" s="23"/>
      <c r="KJY51" s="23"/>
      <c r="KKE51" s="23"/>
      <c r="KKK51" s="23"/>
      <c r="KKQ51" s="23"/>
      <c r="KKW51" s="23"/>
      <c r="KLC51" s="23"/>
      <c r="KLI51" s="23"/>
      <c r="KLO51" s="23"/>
      <c r="KLU51" s="23"/>
      <c r="KMA51" s="23"/>
      <c r="KMG51" s="23"/>
      <c r="KMM51" s="23"/>
      <c r="KMS51" s="23"/>
      <c r="KMY51" s="23"/>
      <c r="KNE51" s="23"/>
      <c r="KNK51" s="23"/>
      <c r="KNQ51" s="23"/>
      <c r="KNW51" s="23"/>
      <c r="KOC51" s="23"/>
      <c r="KOI51" s="23"/>
      <c r="KOO51" s="23"/>
      <c r="KOU51" s="23"/>
      <c r="KPA51" s="23"/>
      <c r="KPG51" s="23"/>
      <c r="KPM51" s="23"/>
      <c r="KPS51" s="23"/>
      <c r="KPY51" s="23"/>
      <c r="KQE51" s="23"/>
      <c r="KQK51" s="23"/>
      <c r="KQQ51" s="23"/>
      <c r="KQW51" s="23"/>
      <c r="KRC51" s="23"/>
      <c r="KRI51" s="23"/>
      <c r="KRO51" s="23"/>
      <c r="KRU51" s="23"/>
      <c r="KSA51" s="23"/>
      <c r="KSG51" s="23"/>
      <c r="KSM51" s="23"/>
      <c r="KSS51" s="23"/>
      <c r="KSY51" s="23"/>
      <c r="KTE51" s="23"/>
      <c r="KTK51" s="23"/>
      <c r="KTQ51" s="23"/>
      <c r="KTW51" s="23"/>
      <c r="KUC51" s="23"/>
      <c r="KUI51" s="23"/>
      <c r="KUO51" s="23"/>
      <c r="KUU51" s="23"/>
      <c r="KVA51" s="23"/>
      <c r="KVG51" s="23"/>
      <c r="KVM51" s="23"/>
      <c r="KVS51" s="23"/>
      <c r="KVY51" s="23"/>
      <c r="KWE51" s="23"/>
      <c r="KWK51" s="23"/>
      <c r="KWQ51" s="23"/>
      <c r="KWW51" s="23"/>
      <c r="KXC51" s="23"/>
      <c r="KXI51" s="23"/>
      <c r="KXO51" s="23"/>
      <c r="KXU51" s="23"/>
      <c r="KYA51" s="23"/>
      <c r="KYG51" s="23"/>
      <c r="KYM51" s="23"/>
      <c r="KYS51" s="23"/>
      <c r="KYY51" s="23"/>
      <c r="KZE51" s="23"/>
      <c r="KZK51" s="23"/>
      <c r="KZQ51" s="23"/>
      <c r="KZW51" s="23"/>
      <c r="LAC51" s="23"/>
      <c r="LAI51" s="23"/>
      <c r="LAO51" s="23"/>
      <c r="LAU51" s="23"/>
      <c r="LBA51" s="23"/>
      <c r="LBG51" s="23"/>
      <c r="LBM51" s="23"/>
      <c r="LBS51" s="23"/>
      <c r="LBY51" s="23"/>
      <c r="LCE51" s="23"/>
      <c r="LCK51" s="23"/>
      <c r="LCQ51" s="23"/>
      <c r="LCW51" s="23"/>
      <c r="LDC51" s="23"/>
      <c r="LDI51" s="23"/>
      <c r="LDO51" s="23"/>
      <c r="LDU51" s="23"/>
      <c r="LEA51" s="23"/>
      <c r="LEG51" s="23"/>
      <c r="LEM51" s="23"/>
      <c r="LES51" s="23"/>
      <c r="LEY51" s="23"/>
      <c r="LFE51" s="23"/>
      <c r="LFK51" s="23"/>
      <c r="LFQ51" s="23"/>
      <c r="LFW51" s="23"/>
      <c r="LGC51" s="23"/>
      <c r="LGI51" s="23"/>
      <c r="LGO51" s="23"/>
      <c r="LGU51" s="23"/>
      <c r="LHA51" s="23"/>
      <c r="LHG51" s="23"/>
      <c r="LHM51" s="23"/>
      <c r="LHS51" s="23"/>
      <c r="LHY51" s="23"/>
      <c r="LIE51" s="23"/>
      <c r="LIK51" s="23"/>
      <c r="LIQ51" s="23"/>
      <c r="LIW51" s="23"/>
      <c r="LJC51" s="23"/>
      <c r="LJI51" s="23"/>
      <c r="LJO51" s="23"/>
      <c r="LJU51" s="23"/>
      <c r="LKA51" s="23"/>
      <c r="LKG51" s="23"/>
      <c r="LKM51" s="23"/>
      <c r="LKS51" s="23"/>
      <c r="LKY51" s="23"/>
      <c r="LLE51" s="23"/>
      <c r="LLK51" s="23"/>
      <c r="LLQ51" s="23"/>
      <c r="LLW51" s="23"/>
      <c r="LMC51" s="23"/>
      <c r="LMI51" s="23"/>
      <c r="LMO51" s="23"/>
      <c r="LMU51" s="23"/>
      <c r="LNA51" s="23"/>
      <c r="LNG51" s="23"/>
      <c r="LNM51" s="23"/>
      <c r="LNS51" s="23"/>
      <c r="LNY51" s="23"/>
      <c r="LOE51" s="23"/>
      <c r="LOK51" s="23"/>
      <c r="LOQ51" s="23"/>
      <c r="LOW51" s="23"/>
      <c r="LPC51" s="23"/>
      <c r="LPI51" s="23"/>
      <c r="LPO51" s="23"/>
      <c r="LPU51" s="23"/>
      <c r="LQA51" s="23"/>
      <c r="LQG51" s="23"/>
      <c r="LQM51" s="23"/>
      <c r="LQS51" s="23"/>
      <c r="LQY51" s="23"/>
      <c r="LRE51" s="23"/>
      <c r="LRK51" s="23"/>
      <c r="LRQ51" s="23"/>
      <c r="LRW51" s="23"/>
      <c r="LSC51" s="23"/>
      <c r="LSI51" s="23"/>
      <c r="LSO51" s="23"/>
      <c r="LSU51" s="23"/>
      <c r="LTA51" s="23"/>
      <c r="LTG51" s="23"/>
      <c r="LTM51" s="23"/>
      <c r="LTS51" s="23"/>
      <c r="LTY51" s="23"/>
      <c r="LUE51" s="23"/>
      <c r="LUK51" s="23"/>
      <c r="LUQ51" s="23"/>
      <c r="LUW51" s="23"/>
      <c r="LVC51" s="23"/>
      <c r="LVI51" s="23"/>
      <c r="LVO51" s="23"/>
      <c r="LVU51" s="23"/>
      <c r="LWA51" s="23"/>
      <c r="LWG51" s="23"/>
      <c r="LWM51" s="23"/>
      <c r="LWS51" s="23"/>
      <c r="LWY51" s="23"/>
      <c r="LXE51" s="23"/>
      <c r="LXK51" s="23"/>
      <c r="LXQ51" s="23"/>
      <c r="LXW51" s="23"/>
      <c r="LYC51" s="23"/>
      <c r="LYI51" s="23"/>
      <c r="LYO51" s="23"/>
      <c r="LYU51" s="23"/>
      <c r="LZA51" s="23"/>
      <c r="LZG51" s="23"/>
      <c r="LZM51" s="23"/>
      <c r="LZS51" s="23"/>
      <c r="LZY51" s="23"/>
      <c r="MAE51" s="23"/>
      <c r="MAK51" s="23"/>
      <c r="MAQ51" s="23"/>
      <c r="MAW51" s="23"/>
      <c r="MBC51" s="23"/>
      <c r="MBI51" s="23"/>
      <c r="MBO51" s="23"/>
      <c r="MBU51" s="23"/>
      <c r="MCA51" s="23"/>
      <c r="MCG51" s="23"/>
      <c r="MCM51" s="23"/>
      <c r="MCS51" s="23"/>
      <c r="MCY51" s="23"/>
      <c r="MDE51" s="23"/>
      <c r="MDK51" s="23"/>
      <c r="MDQ51" s="23"/>
      <c r="MDW51" s="23"/>
      <c r="MEC51" s="23"/>
      <c r="MEI51" s="23"/>
      <c r="MEO51" s="23"/>
      <c r="MEU51" s="23"/>
      <c r="MFA51" s="23"/>
      <c r="MFG51" s="23"/>
      <c r="MFM51" s="23"/>
      <c r="MFS51" s="23"/>
      <c r="MFY51" s="23"/>
      <c r="MGE51" s="23"/>
      <c r="MGK51" s="23"/>
      <c r="MGQ51" s="23"/>
      <c r="MGW51" s="23"/>
      <c r="MHC51" s="23"/>
      <c r="MHI51" s="23"/>
      <c r="MHO51" s="23"/>
      <c r="MHU51" s="23"/>
      <c r="MIA51" s="23"/>
      <c r="MIG51" s="23"/>
      <c r="MIM51" s="23"/>
      <c r="MIS51" s="23"/>
      <c r="MIY51" s="23"/>
      <c r="MJE51" s="23"/>
      <c r="MJK51" s="23"/>
      <c r="MJQ51" s="23"/>
      <c r="MJW51" s="23"/>
      <c r="MKC51" s="23"/>
      <c r="MKI51" s="23"/>
      <c r="MKO51" s="23"/>
      <c r="MKU51" s="23"/>
      <c r="MLA51" s="23"/>
      <c r="MLG51" s="23"/>
      <c r="MLM51" s="23"/>
      <c r="MLS51" s="23"/>
      <c r="MLY51" s="23"/>
      <c r="MME51" s="23"/>
      <c r="MMK51" s="23"/>
      <c r="MMQ51" s="23"/>
      <c r="MMW51" s="23"/>
      <c r="MNC51" s="23"/>
      <c r="MNI51" s="23"/>
      <c r="MNO51" s="23"/>
      <c r="MNU51" s="23"/>
      <c r="MOA51" s="23"/>
      <c r="MOG51" s="23"/>
      <c r="MOM51" s="23"/>
      <c r="MOS51" s="23"/>
      <c r="MOY51" s="23"/>
      <c r="MPE51" s="23"/>
      <c r="MPK51" s="23"/>
      <c r="MPQ51" s="23"/>
      <c r="MPW51" s="23"/>
      <c r="MQC51" s="23"/>
      <c r="MQI51" s="23"/>
      <c r="MQO51" s="23"/>
      <c r="MQU51" s="23"/>
      <c r="MRA51" s="23"/>
      <c r="MRG51" s="23"/>
      <c r="MRM51" s="23"/>
      <c r="MRS51" s="23"/>
      <c r="MRY51" s="23"/>
      <c r="MSE51" s="23"/>
      <c r="MSK51" s="23"/>
      <c r="MSQ51" s="23"/>
      <c r="MSW51" s="23"/>
      <c r="MTC51" s="23"/>
      <c r="MTI51" s="23"/>
      <c r="MTO51" s="23"/>
      <c r="MTU51" s="23"/>
      <c r="MUA51" s="23"/>
      <c r="MUG51" s="23"/>
      <c r="MUM51" s="23"/>
      <c r="MUS51" s="23"/>
      <c r="MUY51" s="23"/>
      <c r="MVE51" s="23"/>
      <c r="MVK51" s="23"/>
      <c r="MVQ51" s="23"/>
      <c r="MVW51" s="23"/>
      <c r="MWC51" s="23"/>
      <c r="MWI51" s="23"/>
      <c r="MWO51" s="23"/>
      <c r="MWU51" s="23"/>
      <c r="MXA51" s="23"/>
      <c r="MXG51" s="23"/>
      <c r="MXM51" s="23"/>
      <c r="MXS51" s="23"/>
      <c r="MXY51" s="23"/>
      <c r="MYE51" s="23"/>
      <c r="MYK51" s="23"/>
      <c r="MYQ51" s="23"/>
      <c r="MYW51" s="23"/>
      <c r="MZC51" s="23"/>
      <c r="MZI51" s="23"/>
      <c r="MZO51" s="23"/>
      <c r="MZU51" s="23"/>
      <c r="NAA51" s="23"/>
      <c r="NAG51" s="23"/>
      <c r="NAM51" s="23"/>
      <c r="NAS51" s="23"/>
      <c r="NAY51" s="23"/>
      <c r="NBE51" s="23"/>
      <c r="NBK51" s="23"/>
      <c r="NBQ51" s="23"/>
      <c r="NBW51" s="23"/>
      <c r="NCC51" s="23"/>
      <c r="NCI51" s="23"/>
      <c r="NCO51" s="23"/>
      <c r="NCU51" s="23"/>
      <c r="NDA51" s="23"/>
      <c r="NDG51" s="23"/>
      <c r="NDM51" s="23"/>
      <c r="NDS51" s="23"/>
      <c r="NDY51" s="23"/>
      <c r="NEE51" s="23"/>
      <c r="NEK51" s="23"/>
      <c r="NEQ51" s="23"/>
      <c r="NEW51" s="23"/>
      <c r="NFC51" s="23"/>
      <c r="NFI51" s="23"/>
      <c r="NFO51" s="23"/>
      <c r="NFU51" s="23"/>
      <c r="NGA51" s="23"/>
      <c r="NGG51" s="23"/>
      <c r="NGM51" s="23"/>
      <c r="NGS51" s="23"/>
      <c r="NGY51" s="23"/>
      <c r="NHE51" s="23"/>
      <c r="NHK51" s="23"/>
      <c r="NHQ51" s="23"/>
      <c r="NHW51" s="23"/>
      <c r="NIC51" s="23"/>
      <c r="NII51" s="23"/>
      <c r="NIO51" s="23"/>
      <c r="NIU51" s="23"/>
      <c r="NJA51" s="23"/>
      <c r="NJG51" s="23"/>
      <c r="NJM51" s="23"/>
      <c r="NJS51" s="23"/>
      <c r="NJY51" s="23"/>
      <c r="NKE51" s="23"/>
      <c r="NKK51" s="23"/>
      <c r="NKQ51" s="23"/>
      <c r="NKW51" s="23"/>
      <c r="NLC51" s="23"/>
      <c r="NLI51" s="23"/>
      <c r="NLO51" s="23"/>
      <c r="NLU51" s="23"/>
      <c r="NMA51" s="23"/>
      <c r="NMG51" s="23"/>
      <c r="NMM51" s="23"/>
      <c r="NMS51" s="23"/>
      <c r="NMY51" s="23"/>
      <c r="NNE51" s="23"/>
      <c r="NNK51" s="23"/>
      <c r="NNQ51" s="23"/>
      <c r="NNW51" s="23"/>
      <c r="NOC51" s="23"/>
      <c r="NOI51" s="23"/>
      <c r="NOO51" s="23"/>
      <c r="NOU51" s="23"/>
      <c r="NPA51" s="23"/>
      <c r="NPG51" s="23"/>
      <c r="NPM51" s="23"/>
      <c r="NPS51" s="23"/>
      <c r="NPY51" s="23"/>
      <c r="NQE51" s="23"/>
      <c r="NQK51" s="23"/>
      <c r="NQQ51" s="23"/>
      <c r="NQW51" s="23"/>
      <c r="NRC51" s="23"/>
      <c r="NRI51" s="23"/>
      <c r="NRO51" s="23"/>
      <c r="NRU51" s="23"/>
      <c r="NSA51" s="23"/>
      <c r="NSG51" s="23"/>
      <c r="NSM51" s="23"/>
      <c r="NSS51" s="23"/>
      <c r="NSY51" s="23"/>
      <c r="NTE51" s="23"/>
      <c r="NTK51" s="23"/>
      <c r="NTQ51" s="23"/>
      <c r="NTW51" s="23"/>
      <c r="NUC51" s="23"/>
      <c r="NUI51" s="23"/>
      <c r="NUO51" s="23"/>
      <c r="NUU51" s="23"/>
      <c r="NVA51" s="23"/>
      <c r="NVG51" s="23"/>
      <c r="NVM51" s="23"/>
      <c r="NVS51" s="23"/>
      <c r="NVY51" s="23"/>
      <c r="NWE51" s="23"/>
      <c r="NWK51" s="23"/>
      <c r="NWQ51" s="23"/>
      <c r="NWW51" s="23"/>
      <c r="NXC51" s="23"/>
      <c r="NXI51" s="23"/>
      <c r="NXO51" s="23"/>
      <c r="NXU51" s="23"/>
      <c r="NYA51" s="23"/>
      <c r="NYG51" s="23"/>
      <c r="NYM51" s="23"/>
      <c r="NYS51" s="23"/>
      <c r="NYY51" s="23"/>
      <c r="NZE51" s="23"/>
      <c r="NZK51" s="23"/>
      <c r="NZQ51" s="23"/>
      <c r="NZW51" s="23"/>
      <c r="OAC51" s="23"/>
      <c r="OAI51" s="23"/>
      <c r="OAO51" s="23"/>
      <c r="OAU51" s="23"/>
      <c r="OBA51" s="23"/>
      <c r="OBG51" s="23"/>
      <c r="OBM51" s="23"/>
      <c r="OBS51" s="23"/>
      <c r="OBY51" s="23"/>
      <c r="OCE51" s="23"/>
      <c r="OCK51" s="23"/>
      <c r="OCQ51" s="23"/>
      <c r="OCW51" s="23"/>
      <c r="ODC51" s="23"/>
      <c r="ODI51" s="23"/>
      <c r="ODO51" s="23"/>
      <c r="ODU51" s="23"/>
      <c r="OEA51" s="23"/>
      <c r="OEG51" s="23"/>
      <c r="OEM51" s="23"/>
      <c r="OES51" s="23"/>
      <c r="OEY51" s="23"/>
      <c r="OFE51" s="23"/>
      <c r="OFK51" s="23"/>
      <c r="OFQ51" s="23"/>
      <c r="OFW51" s="23"/>
      <c r="OGC51" s="23"/>
      <c r="OGI51" s="23"/>
      <c r="OGO51" s="23"/>
      <c r="OGU51" s="23"/>
      <c r="OHA51" s="23"/>
      <c r="OHG51" s="23"/>
      <c r="OHM51" s="23"/>
      <c r="OHS51" s="23"/>
      <c r="OHY51" s="23"/>
      <c r="OIE51" s="23"/>
      <c r="OIK51" s="23"/>
      <c r="OIQ51" s="23"/>
      <c r="OIW51" s="23"/>
      <c r="OJC51" s="23"/>
      <c r="OJI51" s="23"/>
      <c r="OJO51" s="23"/>
      <c r="OJU51" s="23"/>
      <c r="OKA51" s="23"/>
      <c r="OKG51" s="23"/>
      <c r="OKM51" s="23"/>
      <c r="OKS51" s="23"/>
      <c r="OKY51" s="23"/>
      <c r="OLE51" s="23"/>
      <c r="OLK51" s="23"/>
      <c r="OLQ51" s="23"/>
      <c r="OLW51" s="23"/>
      <c r="OMC51" s="23"/>
      <c r="OMI51" s="23"/>
      <c r="OMO51" s="23"/>
      <c r="OMU51" s="23"/>
      <c r="ONA51" s="23"/>
      <c r="ONG51" s="23"/>
      <c r="ONM51" s="23"/>
      <c r="ONS51" s="23"/>
      <c r="ONY51" s="23"/>
      <c r="OOE51" s="23"/>
      <c r="OOK51" s="23"/>
      <c r="OOQ51" s="23"/>
      <c r="OOW51" s="23"/>
      <c r="OPC51" s="23"/>
      <c r="OPI51" s="23"/>
      <c r="OPO51" s="23"/>
      <c r="OPU51" s="23"/>
      <c r="OQA51" s="23"/>
      <c r="OQG51" s="23"/>
      <c r="OQM51" s="23"/>
      <c r="OQS51" s="23"/>
      <c r="OQY51" s="23"/>
      <c r="ORE51" s="23"/>
      <c r="ORK51" s="23"/>
      <c r="ORQ51" s="23"/>
      <c r="ORW51" s="23"/>
      <c r="OSC51" s="23"/>
      <c r="OSI51" s="23"/>
      <c r="OSO51" s="23"/>
      <c r="OSU51" s="23"/>
      <c r="OTA51" s="23"/>
      <c r="OTG51" s="23"/>
      <c r="OTM51" s="23"/>
      <c r="OTS51" s="23"/>
      <c r="OTY51" s="23"/>
      <c r="OUE51" s="23"/>
      <c r="OUK51" s="23"/>
      <c r="OUQ51" s="23"/>
      <c r="OUW51" s="23"/>
      <c r="OVC51" s="23"/>
      <c r="OVI51" s="23"/>
      <c r="OVO51" s="23"/>
      <c r="OVU51" s="23"/>
      <c r="OWA51" s="23"/>
      <c r="OWG51" s="23"/>
      <c r="OWM51" s="23"/>
      <c r="OWS51" s="23"/>
      <c r="OWY51" s="23"/>
      <c r="OXE51" s="23"/>
      <c r="OXK51" s="23"/>
      <c r="OXQ51" s="23"/>
      <c r="OXW51" s="23"/>
      <c r="OYC51" s="23"/>
      <c r="OYI51" s="23"/>
      <c r="OYO51" s="23"/>
      <c r="OYU51" s="23"/>
      <c r="OZA51" s="23"/>
      <c r="OZG51" s="23"/>
      <c r="OZM51" s="23"/>
      <c r="OZS51" s="23"/>
      <c r="OZY51" s="23"/>
      <c r="PAE51" s="23"/>
      <c r="PAK51" s="23"/>
      <c r="PAQ51" s="23"/>
      <c r="PAW51" s="23"/>
      <c r="PBC51" s="23"/>
      <c r="PBI51" s="23"/>
      <c r="PBO51" s="23"/>
      <c r="PBU51" s="23"/>
      <c r="PCA51" s="23"/>
      <c r="PCG51" s="23"/>
      <c r="PCM51" s="23"/>
      <c r="PCS51" s="23"/>
      <c r="PCY51" s="23"/>
      <c r="PDE51" s="23"/>
      <c r="PDK51" s="23"/>
      <c r="PDQ51" s="23"/>
      <c r="PDW51" s="23"/>
      <c r="PEC51" s="23"/>
      <c r="PEI51" s="23"/>
      <c r="PEO51" s="23"/>
      <c r="PEU51" s="23"/>
      <c r="PFA51" s="23"/>
      <c r="PFG51" s="23"/>
      <c r="PFM51" s="23"/>
      <c r="PFS51" s="23"/>
      <c r="PFY51" s="23"/>
      <c r="PGE51" s="23"/>
      <c r="PGK51" s="23"/>
      <c r="PGQ51" s="23"/>
      <c r="PGW51" s="23"/>
      <c r="PHC51" s="23"/>
      <c r="PHI51" s="23"/>
      <c r="PHO51" s="23"/>
      <c r="PHU51" s="23"/>
      <c r="PIA51" s="23"/>
      <c r="PIG51" s="23"/>
      <c r="PIM51" s="23"/>
      <c r="PIS51" s="23"/>
      <c r="PIY51" s="23"/>
      <c r="PJE51" s="23"/>
      <c r="PJK51" s="23"/>
      <c r="PJQ51" s="23"/>
      <c r="PJW51" s="23"/>
      <c r="PKC51" s="23"/>
      <c r="PKI51" s="23"/>
      <c r="PKO51" s="23"/>
      <c r="PKU51" s="23"/>
      <c r="PLA51" s="23"/>
      <c r="PLG51" s="23"/>
      <c r="PLM51" s="23"/>
      <c r="PLS51" s="23"/>
      <c r="PLY51" s="23"/>
      <c r="PME51" s="23"/>
      <c r="PMK51" s="23"/>
      <c r="PMQ51" s="23"/>
      <c r="PMW51" s="23"/>
      <c r="PNC51" s="23"/>
      <c r="PNI51" s="23"/>
      <c r="PNO51" s="23"/>
      <c r="PNU51" s="23"/>
      <c r="POA51" s="23"/>
      <c r="POG51" s="23"/>
      <c r="POM51" s="23"/>
      <c r="POS51" s="23"/>
      <c r="POY51" s="23"/>
      <c r="PPE51" s="23"/>
      <c r="PPK51" s="23"/>
      <c r="PPQ51" s="23"/>
      <c r="PPW51" s="23"/>
      <c r="PQC51" s="23"/>
      <c r="PQI51" s="23"/>
      <c r="PQO51" s="23"/>
      <c r="PQU51" s="23"/>
      <c r="PRA51" s="23"/>
      <c r="PRG51" s="23"/>
      <c r="PRM51" s="23"/>
      <c r="PRS51" s="23"/>
      <c r="PRY51" s="23"/>
      <c r="PSE51" s="23"/>
      <c r="PSK51" s="23"/>
      <c r="PSQ51" s="23"/>
      <c r="PSW51" s="23"/>
      <c r="PTC51" s="23"/>
      <c r="PTI51" s="23"/>
      <c r="PTO51" s="23"/>
      <c r="PTU51" s="23"/>
      <c r="PUA51" s="23"/>
      <c r="PUG51" s="23"/>
      <c r="PUM51" s="23"/>
      <c r="PUS51" s="23"/>
      <c r="PUY51" s="23"/>
      <c r="PVE51" s="23"/>
      <c r="PVK51" s="23"/>
      <c r="PVQ51" s="23"/>
      <c r="PVW51" s="23"/>
      <c r="PWC51" s="23"/>
      <c r="PWI51" s="23"/>
      <c r="PWO51" s="23"/>
      <c r="PWU51" s="23"/>
      <c r="PXA51" s="23"/>
      <c r="PXG51" s="23"/>
      <c r="PXM51" s="23"/>
      <c r="PXS51" s="23"/>
      <c r="PXY51" s="23"/>
      <c r="PYE51" s="23"/>
      <c r="PYK51" s="23"/>
      <c r="PYQ51" s="23"/>
      <c r="PYW51" s="23"/>
      <c r="PZC51" s="23"/>
      <c r="PZI51" s="23"/>
      <c r="PZO51" s="23"/>
      <c r="PZU51" s="23"/>
      <c r="QAA51" s="23"/>
      <c r="QAG51" s="23"/>
      <c r="QAM51" s="23"/>
      <c r="QAS51" s="23"/>
      <c r="QAY51" s="23"/>
      <c r="QBE51" s="23"/>
      <c r="QBK51" s="23"/>
      <c r="QBQ51" s="23"/>
      <c r="QBW51" s="23"/>
      <c r="QCC51" s="23"/>
      <c r="QCI51" s="23"/>
      <c r="QCO51" s="23"/>
      <c r="QCU51" s="23"/>
      <c r="QDA51" s="23"/>
      <c r="QDG51" s="23"/>
      <c r="QDM51" s="23"/>
      <c r="QDS51" s="23"/>
      <c r="QDY51" s="23"/>
      <c r="QEE51" s="23"/>
      <c r="QEK51" s="23"/>
      <c r="QEQ51" s="23"/>
      <c r="QEW51" s="23"/>
      <c r="QFC51" s="23"/>
      <c r="QFI51" s="23"/>
      <c r="QFO51" s="23"/>
      <c r="QFU51" s="23"/>
      <c r="QGA51" s="23"/>
      <c r="QGG51" s="23"/>
      <c r="QGM51" s="23"/>
      <c r="QGS51" s="23"/>
      <c r="QGY51" s="23"/>
      <c r="QHE51" s="23"/>
      <c r="QHK51" s="23"/>
      <c r="QHQ51" s="23"/>
      <c r="QHW51" s="23"/>
      <c r="QIC51" s="23"/>
      <c r="QII51" s="23"/>
      <c r="QIO51" s="23"/>
      <c r="QIU51" s="23"/>
      <c r="QJA51" s="23"/>
      <c r="QJG51" s="23"/>
      <c r="QJM51" s="23"/>
      <c r="QJS51" s="23"/>
      <c r="QJY51" s="23"/>
      <c r="QKE51" s="23"/>
      <c r="QKK51" s="23"/>
      <c r="QKQ51" s="23"/>
      <c r="QKW51" s="23"/>
      <c r="QLC51" s="23"/>
      <c r="QLI51" s="23"/>
      <c r="QLO51" s="23"/>
      <c r="QLU51" s="23"/>
      <c r="QMA51" s="23"/>
      <c r="QMG51" s="23"/>
      <c r="QMM51" s="23"/>
      <c r="QMS51" s="23"/>
      <c r="QMY51" s="23"/>
      <c r="QNE51" s="23"/>
      <c r="QNK51" s="23"/>
      <c r="QNQ51" s="23"/>
      <c r="QNW51" s="23"/>
      <c r="QOC51" s="23"/>
      <c r="QOI51" s="23"/>
      <c r="QOO51" s="23"/>
      <c r="QOU51" s="23"/>
      <c r="QPA51" s="23"/>
      <c r="QPG51" s="23"/>
      <c r="QPM51" s="23"/>
      <c r="QPS51" s="23"/>
      <c r="QPY51" s="23"/>
      <c r="QQE51" s="23"/>
      <c r="QQK51" s="23"/>
      <c r="QQQ51" s="23"/>
      <c r="QQW51" s="23"/>
      <c r="QRC51" s="23"/>
      <c r="QRI51" s="23"/>
      <c r="QRO51" s="23"/>
      <c r="QRU51" s="23"/>
      <c r="QSA51" s="23"/>
      <c r="QSG51" s="23"/>
      <c r="QSM51" s="23"/>
      <c r="QSS51" s="23"/>
      <c r="QSY51" s="23"/>
      <c r="QTE51" s="23"/>
      <c r="QTK51" s="23"/>
      <c r="QTQ51" s="23"/>
      <c r="QTW51" s="23"/>
      <c r="QUC51" s="23"/>
      <c r="QUI51" s="23"/>
      <c r="QUO51" s="23"/>
      <c r="QUU51" s="23"/>
      <c r="QVA51" s="23"/>
      <c r="QVG51" s="23"/>
      <c r="QVM51" s="23"/>
      <c r="QVS51" s="23"/>
      <c r="QVY51" s="23"/>
      <c r="QWE51" s="23"/>
      <c r="QWK51" s="23"/>
      <c r="QWQ51" s="23"/>
      <c r="QWW51" s="23"/>
      <c r="QXC51" s="23"/>
      <c r="QXI51" s="23"/>
      <c r="QXO51" s="23"/>
      <c r="QXU51" s="23"/>
      <c r="QYA51" s="23"/>
      <c r="QYG51" s="23"/>
      <c r="QYM51" s="23"/>
      <c r="QYS51" s="23"/>
      <c r="QYY51" s="23"/>
      <c r="QZE51" s="23"/>
      <c r="QZK51" s="23"/>
      <c r="QZQ51" s="23"/>
      <c r="QZW51" s="23"/>
      <c r="RAC51" s="23"/>
      <c r="RAI51" s="23"/>
      <c r="RAO51" s="23"/>
      <c r="RAU51" s="23"/>
      <c r="RBA51" s="23"/>
      <c r="RBG51" s="23"/>
      <c r="RBM51" s="23"/>
      <c r="RBS51" s="23"/>
      <c r="RBY51" s="23"/>
      <c r="RCE51" s="23"/>
      <c r="RCK51" s="23"/>
      <c r="RCQ51" s="23"/>
      <c r="RCW51" s="23"/>
      <c r="RDC51" s="23"/>
      <c r="RDI51" s="23"/>
      <c r="RDO51" s="23"/>
      <c r="RDU51" s="23"/>
      <c r="REA51" s="23"/>
      <c r="REG51" s="23"/>
      <c r="REM51" s="23"/>
      <c r="RES51" s="23"/>
      <c r="REY51" s="23"/>
      <c r="RFE51" s="23"/>
      <c r="RFK51" s="23"/>
      <c r="RFQ51" s="23"/>
      <c r="RFW51" s="23"/>
      <c r="RGC51" s="23"/>
      <c r="RGI51" s="23"/>
      <c r="RGO51" s="23"/>
      <c r="RGU51" s="23"/>
      <c r="RHA51" s="23"/>
      <c r="RHG51" s="23"/>
      <c r="RHM51" s="23"/>
      <c r="RHS51" s="23"/>
      <c r="RHY51" s="23"/>
      <c r="RIE51" s="23"/>
      <c r="RIK51" s="23"/>
      <c r="RIQ51" s="23"/>
      <c r="RIW51" s="23"/>
      <c r="RJC51" s="23"/>
      <c r="RJI51" s="23"/>
      <c r="RJO51" s="23"/>
      <c r="RJU51" s="23"/>
      <c r="RKA51" s="23"/>
      <c r="RKG51" s="23"/>
      <c r="RKM51" s="23"/>
      <c r="RKS51" s="23"/>
      <c r="RKY51" s="23"/>
      <c r="RLE51" s="23"/>
      <c r="RLK51" s="23"/>
      <c r="RLQ51" s="23"/>
      <c r="RLW51" s="23"/>
      <c r="RMC51" s="23"/>
      <c r="RMI51" s="23"/>
      <c r="RMO51" s="23"/>
      <c r="RMU51" s="23"/>
      <c r="RNA51" s="23"/>
      <c r="RNG51" s="23"/>
      <c r="RNM51" s="23"/>
      <c r="RNS51" s="23"/>
      <c r="RNY51" s="23"/>
      <c r="ROE51" s="23"/>
      <c r="ROK51" s="23"/>
      <c r="ROQ51" s="23"/>
      <c r="ROW51" s="23"/>
      <c r="RPC51" s="23"/>
      <c r="RPI51" s="23"/>
      <c r="RPO51" s="23"/>
      <c r="RPU51" s="23"/>
      <c r="RQA51" s="23"/>
      <c r="RQG51" s="23"/>
      <c r="RQM51" s="23"/>
      <c r="RQS51" s="23"/>
      <c r="RQY51" s="23"/>
      <c r="RRE51" s="23"/>
      <c r="RRK51" s="23"/>
      <c r="RRQ51" s="23"/>
      <c r="RRW51" s="23"/>
      <c r="RSC51" s="23"/>
      <c r="RSI51" s="23"/>
      <c r="RSO51" s="23"/>
      <c r="RSU51" s="23"/>
      <c r="RTA51" s="23"/>
      <c r="RTG51" s="23"/>
      <c r="RTM51" s="23"/>
      <c r="RTS51" s="23"/>
      <c r="RTY51" s="23"/>
      <c r="RUE51" s="23"/>
      <c r="RUK51" s="23"/>
      <c r="RUQ51" s="23"/>
      <c r="RUW51" s="23"/>
      <c r="RVC51" s="23"/>
      <c r="RVI51" s="23"/>
      <c r="RVO51" s="23"/>
      <c r="RVU51" s="23"/>
      <c r="RWA51" s="23"/>
      <c r="RWG51" s="23"/>
      <c r="RWM51" s="23"/>
      <c r="RWS51" s="23"/>
      <c r="RWY51" s="23"/>
      <c r="RXE51" s="23"/>
      <c r="RXK51" s="23"/>
      <c r="RXQ51" s="23"/>
      <c r="RXW51" s="23"/>
      <c r="RYC51" s="23"/>
      <c r="RYI51" s="23"/>
      <c r="RYO51" s="23"/>
      <c r="RYU51" s="23"/>
      <c r="RZA51" s="23"/>
      <c r="RZG51" s="23"/>
      <c r="RZM51" s="23"/>
      <c r="RZS51" s="23"/>
      <c r="RZY51" s="23"/>
      <c r="SAE51" s="23"/>
      <c r="SAK51" s="23"/>
      <c r="SAQ51" s="23"/>
      <c r="SAW51" s="23"/>
      <c r="SBC51" s="23"/>
      <c r="SBI51" s="23"/>
      <c r="SBO51" s="23"/>
      <c r="SBU51" s="23"/>
      <c r="SCA51" s="23"/>
      <c r="SCG51" s="23"/>
      <c r="SCM51" s="23"/>
      <c r="SCS51" s="23"/>
      <c r="SCY51" s="23"/>
      <c r="SDE51" s="23"/>
      <c r="SDK51" s="23"/>
      <c r="SDQ51" s="23"/>
      <c r="SDW51" s="23"/>
      <c r="SEC51" s="23"/>
      <c r="SEI51" s="23"/>
      <c r="SEO51" s="23"/>
      <c r="SEU51" s="23"/>
      <c r="SFA51" s="23"/>
      <c r="SFG51" s="23"/>
      <c r="SFM51" s="23"/>
      <c r="SFS51" s="23"/>
      <c r="SFY51" s="23"/>
      <c r="SGE51" s="23"/>
      <c r="SGK51" s="23"/>
      <c r="SGQ51" s="23"/>
      <c r="SGW51" s="23"/>
      <c r="SHC51" s="23"/>
      <c r="SHI51" s="23"/>
      <c r="SHO51" s="23"/>
      <c r="SHU51" s="23"/>
      <c r="SIA51" s="23"/>
      <c r="SIG51" s="23"/>
      <c r="SIM51" s="23"/>
      <c r="SIS51" s="23"/>
      <c r="SIY51" s="23"/>
      <c r="SJE51" s="23"/>
      <c r="SJK51" s="23"/>
      <c r="SJQ51" s="23"/>
      <c r="SJW51" s="23"/>
      <c r="SKC51" s="23"/>
      <c r="SKI51" s="23"/>
      <c r="SKO51" s="23"/>
      <c r="SKU51" s="23"/>
      <c r="SLA51" s="23"/>
      <c r="SLG51" s="23"/>
      <c r="SLM51" s="23"/>
      <c r="SLS51" s="23"/>
      <c r="SLY51" s="23"/>
      <c r="SME51" s="23"/>
      <c r="SMK51" s="23"/>
      <c r="SMQ51" s="23"/>
      <c r="SMW51" s="23"/>
      <c r="SNC51" s="23"/>
      <c r="SNI51" s="23"/>
      <c r="SNO51" s="23"/>
      <c r="SNU51" s="23"/>
      <c r="SOA51" s="23"/>
      <c r="SOG51" s="23"/>
      <c r="SOM51" s="23"/>
      <c r="SOS51" s="23"/>
      <c r="SOY51" s="23"/>
      <c r="SPE51" s="23"/>
      <c r="SPK51" s="23"/>
      <c r="SPQ51" s="23"/>
      <c r="SPW51" s="23"/>
      <c r="SQC51" s="23"/>
      <c r="SQI51" s="23"/>
      <c r="SQO51" s="23"/>
      <c r="SQU51" s="23"/>
      <c r="SRA51" s="23"/>
      <c r="SRG51" s="23"/>
      <c r="SRM51" s="23"/>
      <c r="SRS51" s="23"/>
      <c r="SRY51" s="23"/>
      <c r="SSE51" s="23"/>
      <c r="SSK51" s="23"/>
      <c r="SSQ51" s="23"/>
      <c r="SSW51" s="23"/>
      <c r="STC51" s="23"/>
      <c r="STI51" s="23"/>
      <c r="STO51" s="23"/>
      <c r="STU51" s="23"/>
      <c r="SUA51" s="23"/>
      <c r="SUG51" s="23"/>
      <c r="SUM51" s="23"/>
      <c r="SUS51" s="23"/>
      <c r="SUY51" s="23"/>
      <c r="SVE51" s="23"/>
      <c r="SVK51" s="23"/>
      <c r="SVQ51" s="23"/>
      <c r="SVW51" s="23"/>
      <c r="SWC51" s="23"/>
      <c r="SWI51" s="23"/>
      <c r="SWO51" s="23"/>
      <c r="SWU51" s="23"/>
      <c r="SXA51" s="23"/>
      <c r="SXG51" s="23"/>
      <c r="SXM51" s="23"/>
      <c r="SXS51" s="23"/>
      <c r="SXY51" s="23"/>
      <c r="SYE51" s="23"/>
      <c r="SYK51" s="23"/>
      <c r="SYQ51" s="23"/>
      <c r="SYW51" s="23"/>
      <c r="SZC51" s="23"/>
      <c r="SZI51" s="23"/>
      <c r="SZO51" s="23"/>
      <c r="SZU51" s="23"/>
      <c r="TAA51" s="23"/>
      <c r="TAG51" s="23"/>
      <c r="TAM51" s="23"/>
      <c r="TAS51" s="23"/>
      <c r="TAY51" s="23"/>
      <c r="TBE51" s="23"/>
      <c r="TBK51" s="23"/>
      <c r="TBQ51" s="23"/>
      <c r="TBW51" s="23"/>
      <c r="TCC51" s="23"/>
      <c r="TCI51" s="23"/>
      <c r="TCO51" s="23"/>
      <c r="TCU51" s="23"/>
      <c r="TDA51" s="23"/>
      <c r="TDG51" s="23"/>
      <c r="TDM51" s="23"/>
      <c r="TDS51" s="23"/>
      <c r="TDY51" s="23"/>
      <c r="TEE51" s="23"/>
      <c r="TEK51" s="23"/>
      <c r="TEQ51" s="23"/>
      <c r="TEW51" s="23"/>
      <c r="TFC51" s="23"/>
      <c r="TFI51" s="23"/>
      <c r="TFO51" s="23"/>
      <c r="TFU51" s="23"/>
      <c r="TGA51" s="23"/>
      <c r="TGG51" s="23"/>
      <c r="TGM51" s="23"/>
      <c r="TGS51" s="23"/>
      <c r="TGY51" s="23"/>
      <c r="THE51" s="23"/>
      <c r="THK51" s="23"/>
      <c r="THQ51" s="23"/>
      <c r="THW51" s="23"/>
      <c r="TIC51" s="23"/>
      <c r="TII51" s="23"/>
      <c r="TIO51" s="23"/>
      <c r="TIU51" s="23"/>
      <c r="TJA51" s="23"/>
      <c r="TJG51" s="23"/>
      <c r="TJM51" s="23"/>
      <c r="TJS51" s="23"/>
      <c r="TJY51" s="23"/>
      <c r="TKE51" s="23"/>
      <c r="TKK51" s="23"/>
      <c r="TKQ51" s="23"/>
      <c r="TKW51" s="23"/>
      <c r="TLC51" s="23"/>
      <c r="TLI51" s="23"/>
      <c r="TLO51" s="23"/>
      <c r="TLU51" s="23"/>
      <c r="TMA51" s="23"/>
      <c r="TMG51" s="23"/>
      <c r="TMM51" s="23"/>
      <c r="TMS51" s="23"/>
      <c r="TMY51" s="23"/>
      <c r="TNE51" s="23"/>
      <c r="TNK51" s="23"/>
      <c r="TNQ51" s="23"/>
      <c r="TNW51" s="23"/>
      <c r="TOC51" s="23"/>
      <c r="TOI51" s="23"/>
      <c r="TOO51" s="23"/>
      <c r="TOU51" s="23"/>
      <c r="TPA51" s="23"/>
      <c r="TPG51" s="23"/>
      <c r="TPM51" s="23"/>
      <c r="TPS51" s="23"/>
      <c r="TPY51" s="23"/>
      <c r="TQE51" s="23"/>
      <c r="TQK51" s="23"/>
      <c r="TQQ51" s="23"/>
      <c r="TQW51" s="23"/>
      <c r="TRC51" s="23"/>
      <c r="TRI51" s="23"/>
      <c r="TRO51" s="23"/>
      <c r="TRU51" s="23"/>
      <c r="TSA51" s="23"/>
      <c r="TSG51" s="23"/>
      <c r="TSM51" s="23"/>
      <c r="TSS51" s="23"/>
      <c r="TSY51" s="23"/>
      <c r="TTE51" s="23"/>
      <c r="TTK51" s="23"/>
      <c r="TTQ51" s="23"/>
      <c r="TTW51" s="23"/>
      <c r="TUC51" s="23"/>
      <c r="TUI51" s="23"/>
      <c r="TUO51" s="23"/>
      <c r="TUU51" s="23"/>
      <c r="TVA51" s="23"/>
      <c r="TVG51" s="23"/>
      <c r="TVM51" s="23"/>
      <c r="TVS51" s="23"/>
      <c r="TVY51" s="23"/>
      <c r="TWE51" s="23"/>
      <c r="TWK51" s="23"/>
      <c r="TWQ51" s="23"/>
      <c r="TWW51" s="23"/>
      <c r="TXC51" s="23"/>
      <c r="TXI51" s="23"/>
      <c r="TXO51" s="23"/>
      <c r="TXU51" s="23"/>
      <c r="TYA51" s="23"/>
      <c r="TYG51" s="23"/>
      <c r="TYM51" s="23"/>
      <c r="TYS51" s="23"/>
      <c r="TYY51" s="23"/>
      <c r="TZE51" s="23"/>
      <c r="TZK51" s="23"/>
      <c r="TZQ51" s="23"/>
      <c r="TZW51" s="23"/>
      <c r="UAC51" s="23"/>
      <c r="UAI51" s="23"/>
      <c r="UAO51" s="23"/>
      <c r="UAU51" s="23"/>
      <c r="UBA51" s="23"/>
      <c r="UBG51" s="23"/>
      <c r="UBM51" s="23"/>
      <c r="UBS51" s="23"/>
      <c r="UBY51" s="23"/>
      <c r="UCE51" s="23"/>
      <c r="UCK51" s="23"/>
      <c r="UCQ51" s="23"/>
      <c r="UCW51" s="23"/>
      <c r="UDC51" s="23"/>
      <c r="UDI51" s="23"/>
      <c r="UDO51" s="23"/>
      <c r="UDU51" s="23"/>
      <c r="UEA51" s="23"/>
      <c r="UEG51" s="23"/>
      <c r="UEM51" s="23"/>
      <c r="UES51" s="23"/>
      <c r="UEY51" s="23"/>
      <c r="UFE51" s="23"/>
      <c r="UFK51" s="23"/>
      <c r="UFQ51" s="23"/>
      <c r="UFW51" s="23"/>
      <c r="UGC51" s="23"/>
      <c r="UGI51" s="23"/>
      <c r="UGO51" s="23"/>
      <c r="UGU51" s="23"/>
      <c r="UHA51" s="23"/>
      <c r="UHG51" s="23"/>
      <c r="UHM51" s="23"/>
      <c r="UHS51" s="23"/>
      <c r="UHY51" s="23"/>
      <c r="UIE51" s="23"/>
      <c r="UIK51" s="23"/>
      <c r="UIQ51" s="23"/>
      <c r="UIW51" s="23"/>
      <c r="UJC51" s="23"/>
      <c r="UJI51" s="23"/>
      <c r="UJO51" s="23"/>
      <c r="UJU51" s="23"/>
      <c r="UKA51" s="23"/>
      <c r="UKG51" s="23"/>
      <c r="UKM51" s="23"/>
      <c r="UKS51" s="23"/>
      <c r="UKY51" s="23"/>
      <c r="ULE51" s="23"/>
      <c r="ULK51" s="23"/>
      <c r="ULQ51" s="23"/>
      <c r="ULW51" s="23"/>
      <c r="UMC51" s="23"/>
      <c r="UMI51" s="23"/>
      <c r="UMO51" s="23"/>
      <c r="UMU51" s="23"/>
      <c r="UNA51" s="23"/>
      <c r="UNG51" s="23"/>
      <c r="UNM51" s="23"/>
      <c r="UNS51" s="23"/>
      <c r="UNY51" s="23"/>
      <c r="UOE51" s="23"/>
      <c r="UOK51" s="23"/>
      <c r="UOQ51" s="23"/>
      <c r="UOW51" s="23"/>
      <c r="UPC51" s="23"/>
      <c r="UPI51" s="23"/>
      <c r="UPO51" s="23"/>
      <c r="UPU51" s="23"/>
      <c r="UQA51" s="23"/>
      <c r="UQG51" s="23"/>
      <c r="UQM51" s="23"/>
      <c r="UQS51" s="23"/>
      <c r="UQY51" s="23"/>
      <c r="URE51" s="23"/>
      <c r="URK51" s="23"/>
      <c r="URQ51" s="23"/>
      <c r="URW51" s="23"/>
      <c r="USC51" s="23"/>
      <c r="USI51" s="23"/>
      <c r="USO51" s="23"/>
      <c r="USU51" s="23"/>
      <c r="UTA51" s="23"/>
      <c r="UTG51" s="23"/>
      <c r="UTM51" s="23"/>
      <c r="UTS51" s="23"/>
      <c r="UTY51" s="23"/>
      <c r="UUE51" s="23"/>
      <c r="UUK51" s="23"/>
      <c r="UUQ51" s="23"/>
      <c r="UUW51" s="23"/>
      <c r="UVC51" s="23"/>
      <c r="UVI51" s="23"/>
      <c r="UVO51" s="23"/>
      <c r="UVU51" s="23"/>
      <c r="UWA51" s="23"/>
      <c r="UWG51" s="23"/>
      <c r="UWM51" s="23"/>
      <c r="UWS51" s="23"/>
      <c r="UWY51" s="23"/>
      <c r="UXE51" s="23"/>
      <c r="UXK51" s="23"/>
      <c r="UXQ51" s="23"/>
      <c r="UXW51" s="23"/>
      <c r="UYC51" s="23"/>
      <c r="UYI51" s="23"/>
      <c r="UYO51" s="23"/>
      <c r="UYU51" s="23"/>
      <c r="UZA51" s="23"/>
      <c r="UZG51" s="23"/>
      <c r="UZM51" s="23"/>
      <c r="UZS51" s="23"/>
      <c r="UZY51" s="23"/>
      <c r="VAE51" s="23"/>
      <c r="VAK51" s="23"/>
      <c r="VAQ51" s="23"/>
      <c r="VAW51" s="23"/>
      <c r="VBC51" s="23"/>
      <c r="VBI51" s="23"/>
      <c r="VBO51" s="23"/>
      <c r="VBU51" s="23"/>
      <c r="VCA51" s="23"/>
      <c r="VCG51" s="23"/>
      <c r="VCM51" s="23"/>
      <c r="VCS51" s="23"/>
      <c r="VCY51" s="23"/>
      <c r="VDE51" s="23"/>
      <c r="VDK51" s="23"/>
      <c r="VDQ51" s="23"/>
      <c r="VDW51" s="23"/>
      <c r="VEC51" s="23"/>
      <c r="VEI51" s="23"/>
      <c r="VEO51" s="23"/>
      <c r="VEU51" s="23"/>
      <c r="VFA51" s="23"/>
      <c r="VFG51" s="23"/>
      <c r="VFM51" s="23"/>
      <c r="VFS51" s="23"/>
      <c r="VFY51" s="23"/>
      <c r="VGE51" s="23"/>
      <c r="VGK51" s="23"/>
      <c r="VGQ51" s="23"/>
      <c r="VGW51" s="23"/>
      <c r="VHC51" s="23"/>
      <c r="VHI51" s="23"/>
      <c r="VHO51" s="23"/>
      <c r="VHU51" s="23"/>
      <c r="VIA51" s="23"/>
      <c r="VIG51" s="23"/>
      <c r="VIM51" s="23"/>
      <c r="VIS51" s="23"/>
      <c r="VIY51" s="23"/>
      <c r="VJE51" s="23"/>
      <c r="VJK51" s="23"/>
      <c r="VJQ51" s="23"/>
      <c r="VJW51" s="23"/>
      <c r="VKC51" s="23"/>
      <c r="VKI51" s="23"/>
      <c r="VKO51" s="23"/>
      <c r="VKU51" s="23"/>
      <c r="VLA51" s="23"/>
      <c r="VLG51" s="23"/>
      <c r="VLM51" s="23"/>
      <c r="VLS51" s="23"/>
      <c r="VLY51" s="23"/>
      <c r="VME51" s="23"/>
      <c r="VMK51" s="23"/>
      <c r="VMQ51" s="23"/>
      <c r="VMW51" s="23"/>
      <c r="VNC51" s="23"/>
      <c r="VNI51" s="23"/>
      <c r="VNO51" s="23"/>
      <c r="VNU51" s="23"/>
      <c r="VOA51" s="23"/>
      <c r="VOG51" s="23"/>
      <c r="VOM51" s="23"/>
      <c r="VOS51" s="23"/>
      <c r="VOY51" s="23"/>
      <c r="VPE51" s="23"/>
      <c r="VPK51" s="23"/>
      <c r="VPQ51" s="23"/>
      <c r="VPW51" s="23"/>
      <c r="VQC51" s="23"/>
      <c r="VQI51" s="23"/>
      <c r="VQO51" s="23"/>
      <c r="VQU51" s="23"/>
      <c r="VRA51" s="23"/>
      <c r="VRG51" s="23"/>
      <c r="VRM51" s="23"/>
      <c r="VRS51" s="23"/>
      <c r="VRY51" s="23"/>
      <c r="VSE51" s="23"/>
      <c r="VSK51" s="23"/>
      <c r="VSQ51" s="23"/>
      <c r="VSW51" s="23"/>
      <c r="VTC51" s="23"/>
      <c r="VTI51" s="23"/>
      <c r="VTO51" s="23"/>
      <c r="VTU51" s="23"/>
      <c r="VUA51" s="23"/>
      <c r="VUG51" s="23"/>
      <c r="VUM51" s="23"/>
      <c r="VUS51" s="23"/>
      <c r="VUY51" s="23"/>
      <c r="VVE51" s="23"/>
      <c r="VVK51" s="23"/>
      <c r="VVQ51" s="23"/>
      <c r="VVW51" s="23"/>
      <c r="VWC51" s="23"/>
      <c r="VWI51" s="23"/>
      <c r="VWO51" s="23"/>
      <c r="VWU51" s="23"/>
      <c r="VXA51" s="23"/>
      <c r="VXG51" s="23"/>
      <c r="VXM51" s="23"/>
      <c r="VXS51" s="23"/>
      <c r="VXY51" s="23"/>
      <c r="VYE51" s="23"/>
      <c r="VYK51" s="23"/>
      <c r="VYQ51" s="23"/>
      <c r="VYW51" s="23"/>
      <c r="VZC51" s="23"/>
      <c r="VZI51" s="23"/>
      <c r="VZO51" s="23"/>
      <c r="VZU51" s="23"/>
      <c r="WAA51" s="23"/>
      <c r="WAG51" s="23"/>
      <c r="WAM51" s="23"/>
      <c r="WAS51" s="23"/>
      <c r="WAY51" s="23"/>
      <c r="WBE51" s="23"/>
      <c r="WBK51" s="23"/>
      <c r="WBQ51" s="23"/>
      <c r="WBW51" s="23"/>
      <c r="WCC51" s="23"/>
      <c r="WCI51" s="23"/>
      <c r="WCO51" s="23"/>
      <c r="WCU51" s="23"/>
      <c r="WDA51" s="23"/>
      <c r="WDG51" s="23"/>
      <c r="WDM51" s="23"/>
      <c r="WDS51" s="23"/>
      <c r="WDY51" s="23"/>
      <c r="WEE51" s="23"/>
      <c r="WEK51" s="23"/>
      <c r="WEQ51" s="23"/>
      <c r="WEW51" s="23"/>
      <c r="WFC51" s="23"/>
      <c r="WFI51" s="23"/>
      <c r="WFO51" s="23"/>
      <c r="WFU51" s="23"/>
      <c r="WGA51" s="23"/>
      <c r="WGG51" s="23"/>
      <c r="WGM51" s="23"/>
      <c r="WGS51" s="23"/>
      <c r="WGY51" s="23"/>
      <c r="WHE51" s="23"/>
      <c r="WHK51" s="23"/>
      <c r="WHQ51" s="23"/>
      <c r="WHW51" s="23"/>
      <c r="WIC51" s="23"/>
      <c r="WII51" s="23"/>
      <c r="WIO51" s="23"/>
      <c r="WIU51" s="23"/>
      <c r="WJA51" s="23"/>
      <c r="WJG51" s="23"/>
      <c r="WJM51" s="23"/>
      <c r="WJS51" s="23"/>
      <c r="WJY51" s="23"/>
      <c r="WKE51" s="23"/>
      <c r="WKK51" s="23"/>
      <c r="WKQ51" s="23"/>
      <c r="WKW51" s="23"/>
      <c r="WLC51" s="23"/>
      <c r="WLI51" s="23"/>
      <c r="WLO51" s="23"/>
      <c r="WLU51" s="23"/>
      <c r="WMA51" s="23"/>
      <c r="WMG51" s="23"/>
      <c r="WMM51" s="23"/>
      <c r="WMS51" s="23"/>
      <c r="WMY51" s="23"/>
      <c r="WNE51" s="23"/>
      <c r="WNK51" s="23"/>
      <c r="WNQ51" s="23"/>
      <c r="WNW51" s="23"/>
      <c r="WOC51" s="23"/>
      <c r="WOI51" s="23"/>
      <c r="WOO51" s="23"/>
      <c r="WOU51" s="23"/>
      <c r="WPA51" s="23"/>
      <c r="WPG51" s="23"/>
      <c r="WPM51" s="23"/>
      <c r="WPS51" s="23"/>
      <c r="WPY51" s="23"/>
      <c r="WQE51" s="23"/>
      <c r="WQK51" s="23"/>
      <c r="WQQ51" s="23"/>
      <c r="WQW51" s="23"/>
      <c r="WRC51" s="23"/>
      <c r="WRI51" s="23"/>
      <c r="WRO51" s="23"/>
      <c r="WRU51" s="23"/>
      <c r="WSA51" s="23"/>
      <c r="WSG51" s="23"/>
      <c r="WSM51" s="23"/>
      <c r="WSS51" s="23"/>
      <c r="WSY51" s="23"/>
      <c r="WTE51" s="23"/>
      <c r="WTK51" s="23"/>
      <c r="WTQ51" s="23"/>
      <c r="WTW51" s="23"/>
      <c r="WUC51" s="23"/>
      <c r="WUI51" s="23"/>
      <c r="WUO51" s="23"/>
      <c r="WUU51" s="23"/>
      <c r="WVA51" s="23"/>
      <c r="WVG51" s="23"/>
      <c r="WVM51" s="23"/>
      <c r="WVS51" s="23"/>
      <c r="WVY51" s="23"/>
      <c r="WWE51" s="23"/>
      <c r="WWK51" s="23"/>
      <c r="WWQ51" s="23"/>
      <c r="WWW51" s="23"/>
      <c r="WXC51" s="23"/>
      <c r="WXI51" s="23"/>
      <c r="WXO51" s="23"/>
      <c r="WXU51" s="23"/>
      <c r="WYA51" s="23"/>
      <c r="WYG51" s="23"/>
      <c r="WYM51" s="23"/>
      <c r="WYS51" s="23"/>
      <c r="WYY51" s="23"/>
      <c r="WZE51" s="23"/>
      <c r="WZK51" s="23"/>
      <c r="WZQ51" s="23"/>
      <c r="WZW51" s="23"/>
      <c r="XAC51" s="23"/>
      <c r="XAI51" s="23"/>
      <c r="XAO51" s="23"/>
      <c r="XAU51" s="23"/>
      <c r="XBA51" s="23"/>
      <c r="XBG51" s="23"/>
      <c r="XBM51" s="23"/>
      <c r="XBS51" s="23"/>
      <c r="XBY51" s="23"/>
      <c r="XCE51" s="23"/>
      <c r="XCK51" s="23"/>
      <c r="XCQ51" s="23"/>
      <c r="XCW51" s="23"/>
      <c r="XDC51" s="23"/>
      <c r="XDI51" s="23"/>
      <c r="XDO51" s="23"/>
      <c r="XDU51" s="23"/>
      <c r="XEA51" s="23"/>
      <c r="XEG51" s="23"/>
      <c r="XEM51" s="23"/>
      <c r="XES51" s="23"/>
      <c r="XEY51" s="23"/>
    </row>
    <row r="52" spans="1:16381">
      <c r="A52" s="24">
        <v>507639020207</v>
      </c>
      <c r="B52" s="4" t="s">
        <v>344</v>
      </c>
      <c r="C52" t="s">
        <v>346</v>
      </c>
      <c r="E52" s="23"/>
      <c r="G52" t="s">
        <v>591</v>
      </c>
      <c r="K52" s="23"/>
      <c r="Q52" s="23"/>
      <c r="W52" s="23"/>
      <c r="AC52" s="23"/>
      <c r="AI52" s="23"/>
      <c r="AO52" s="23"/>
      <c r="AU52" s="23"/>
      <c r="BA52" s="23"/>
      <c r="BG52" s="23"/>
      <c r="BM52" s="23"/>
      <c r="BS52" s="23"/>
      <c r="BY52" s="23"/>
      <c r="CE52" s="23"/>
      <c r="CK52" s="23"/>
      <c r="CQ52" s="23"/>
      <c r="CW52" s="23"/>
      <c r="DC52" s="23"/>
      <c r="DI52" s="23"/>
      <c r="DO52" s="23"/>
      <c r="DU52" s="23"/>
      <c r="EA52" s="23"/>
      <c r="EG52" s="23"/>
      <c r="EM52" s="23"/>
      <c r="ES52" s="23"/>
      <c r="EY52" s="23"/>
      <c r="FE52" s="23"/>
      <c r="FK52" s="23"/>
      <c r="FQ52" s="23"/>
      <c r="FW52" s="23"/>
      <c r="GC52" s="23"/>
      <c r="GI52" s="23"/>
      <c r="GO52" s="23"/>
      <c r="GU52" s="23"/>
      <c r="HA52" s="23"/>
      <c r="HG52" s="23"/>
      <c r="HM52" s="23"/>
      <c r="HS52" s="23"/>
      <c r="HY52" s="23"/>
      <c r="IE52" s="23"/>
      <c r="IK52" s="23"/>
      <c r="IQ52" s="23"/>
      <c r="IW52" s="23"/>
      <c r="JC52" s="23"/>
      <c r="JI52" s="23"/>
      <c r="JO52" s="23"/>
      <c r="JU52" s="23"/>
      <c r="KA52" s="23"/>
      <c r="KG52" s="23"/>
      <c r="KM52" s="23"/>
      <c r="KS52" s="23"/>
      <c r="KY52" s="23"/>
      <c r="LE52" s="23"/>
      <c r="LK52" s="23"/>
      <c r="LQ52" s="23"/>
      <c r="LW52" s="23"/>
      <c r="MC52" s="23"/>
      <c r="MI52" s="23"/>
      <c r="MO52" s="23"/>
      <c r="MU52" s="23"/>
      <c r="NA52" s="23"/>
      <c r="NG52" s="23"/>
      <c r="NM52" s="23"/>
      <c r="NS52" s="23"/>
      <c r="NY52" s="23"/>
      <c r="OE52" s="23"/>
      <c r="OK52" s="23"/>
      <c r="OQ52" s="23"/>
      <c r="OW52" s="23"/>
      <c r="PC52" s="23"/>
      <c r="PI52" s="23"/>
      <c r="PO52" s="23"/>
      <c r="PU52" s="23"/>
      <c r="QA52" s="23"/>
      <c r="QG52" s="23"/>
      <c r="QM52" s="23"/>
      <c r="QS52" s="23"/>
      <c r="QY52" s="23"/>
      <c r="RE52" s="23"/>
      <c r="RK52" s="23"/>
      <c r="RQ52" s="23"/>
      <c r="RW52" s="23"/>
      <c r="SC52" s="23"/>
      <c r="SI52" s="23"/>
      <c r="SO52" s="23"/>
      <c r="SU52" s="23"/>
      <c r="TA52" s="23"/>
      <c r="TG52" s="23"/>
      <c r="TM52" s="23"/>
      <c r="TS52" s="23"/>
      <c r="TY52" s="23"/>
      <c r="UE52" s="23"/>
      <c r="UK52" s="23"/>
      <c r="UQ52" s="23"/>
      <c r="UW52" s="23"/>
      <c r="VC52" s="23"/>
      <c r="VI52" s="23"/>
      <c r="VO52" s="23"/>
      <c r="VU52" s="23"/>
      <c r="WA52" s="23"/>
      <c r="WG52" s="23"/>
      <c r="WM52" s="23"/>
      <c r="WS52" s="23"/>
      <c r="WY52" s="23"/>
      <c r="XE52" s="23"/>
      <c r="XK52" s="23"/>
      <c r="XQ52" s="23"/>
      <c r="XW52" s="23"/>
      <c r="YC52" s="23"/>
      <c r="YI52" s="23"/>
      <c r="YO52" s="23"/>
      <c r="YU52" s="23"/>
      <c r="ZA52" s="23"/>
      <c r="ZG52" s="23"/>
      <c r="ZM52" s="23"/>
      <c r="ZS52" s="23"/>
      <c r="ZY52" s="23"/>
      <c r="AAE52" s="23"/>
      <c r="AAK52" s="23"/>
      <c r="AAQ52" s="23"/>
      <c r="AAW52" s="23"/>
      <c r="ABC52" s="23"/>
      <c r="ABI52" s="23"/>
      <c r="ABO52" s="23"/>
      <c r="ABU52" s="23"/>
      <c r="ACA52" s="23"/>
      <c r="ACG52" s="23"/>
      <c r="ACM52" s="23"/>
      <c r="ACS52" s="23"/>
      <c r="ACY52" s="23"/>
      <c r="ADE52" s="23"/>
      <c r="ADK52" s="23"/>
      <c r="ADQ52" s="23"/>
      <c r="ADW52" s="23"/>
      <c r="AEC52" s="23"/>
      <c r="AEI52" s="23"/>
      <c r="AEO52" s="23"/>
      <c r="AEU52" s="23"/>
      <c r="AFA52" s="23"/>
      <c r="AFG52" s="23"/>
      <c r="AFM52" s="23"/>
      <c r="AFS52" s="23"/>
      <c r="AFY52" s="23"/>
      <c r="AGE52" s="23"/>
      <c r="AGK52" s="23"/>
      <c r="AGQ52" s="23"/>
      <c r="AGW52" s="23"/>
      <c r="AHC52" s="23"/>
      <c r="AHI52" s="23"/>
      <c r="AHO52" s="23"/>
      <c r="AHU52" s="23"/>
      <c r="AIA52" s="23"/>
      <c r="AIG52" s="23"/>
      <c r="AIM52" s="23"/>
      <c r="AIS52" s="23"/>
      <c r="AIY52" s="23"/>
      <c r="AJE52" s="23"/>
      <c r="AJK52" s="23"/>
      <c r="AJQ52" s="23"/>
      <c r="AJW52" s="23"/>
      <c r="AKC52" s="23"/>
      <c r="AKI52" s="23"/>
      <c r="AKO52" s="23"/>
      <c r="AKU52" s="23"/>
      <c r="ALA52" s="23"/>
      <c r="ALG52" s="23"/>
      <c r="ALM52" s="23"/>
      <c r="ALS52" s="23"/>
      <c r="ALY52" s="23"/>
      <c r="AME52" s="23"/>
      <c r="AMK52" s="23"/>
      <c r="AMQ52" s="23"/>
      <c r="AMW52" s="23"/>
      <c r="ANC52" s="23"/>
      <c r="ANI52" s="23"/>
      <c r="ANO52" s="23"/>
      <c r="ANU52" s="23"/>
      <c r="AOA52" s="23"/>
      <c r="AOG52" s="23"/>
      <c r="AOM52" s="23"/>
      <c r="AOS52" s="23"/>
      <c r="AOY52" s="23"/>
      <c r="APE52" s="23"/>
      <c r="APK52" s="23"/>
      <c r="APQ52" s="23"/>
      <c r="APW52" s="23"/>
      <c r="AQC52" s="23"/>
      <c r="AQI52" s="23"/>
      <c r="AQO52" s="23"/>
      <c r="AQU52" s="23"/>
      <c r="ARA52" s="23"/>
      <c r="ARG52" s="23"/>
      <c r="ARM52" s="23"/>
      <c r="ARS52" s="23"/>
      <c r="ARY52" s="23"/>
      <c r="ASE52" s="23"/>
      <c r="ASK52" s="23"/>
      <c r="ASQ52" s="23"/>
      <c r="ASW52" s="23"/>
      <c r="ATC52" s="23"/>
      <c r="ATI52" s="23"/>
      <c r="ATO52" s="23"/>
      <c r="ATU52" s="23"/>
      <c r="AUA52" s="23"/>
      <c r="AUG52" s="23"/>
      <c r="AUM52" s="23"/>
      <c r="AUS52" s="23"/>
      <c r="AUY52" s="23"/>
      <c r="AVE52" s="23"/>
      <c r="AVK52" s="23"/>
      <c r="AVQ52" s="23"/>
      <c r="AVW52" s="23"/>
      <c r="AWC52" s="23"/>
      <c r="AWI52" s="23"/>
      <c r="AWO52" s="23"/>
      <c r="AWU52" s="23"/>
      <c r="AXA52" s="23"/>
      <c r="AXG52" s="23"/>
      <c r="AXM52" s="23"/>
      <c r="AXS52" s="23"/>
      <c r="AXY52" s="23"/>
      <c r="AYE52" s="23"/>
      <c r="AYK52" s="23"/>
      <c r="AYQ52" s="23"/>
      <c r="AYW52" s="23"/>
      <c r="AZC52" s="23"/>
      <c r="AZI52" s="23"/>
      <c r="AZO52" s="23"/>
      <c r="AZU52" s="23"/>
      <c r="BAA52" s="23"/>
      <c r="BAG52" s="23"/>
      <c r="BAM52" s="23"/>
      <c r="BAS52" s="23"/>
      <c r="BAY52" s="23"/>
      <c r="BBE52" s="23"/>
      <c r="BBK52" s="23"/>
      <c r="BBQ52" s="23"/>
      <c r="BBW52" s="23"/>
      <c r="BCC52" s="23"/>
      <c r="BCI52" s="23"/>
      <c r="BCO52" s="23"/>
      <c r="BCU52" s="23"/>
      <c r="BDA52" s="23"/>
      <c r="BDG52" s="23"/>
      <c r="BDM52" s="23"/>
      <c r="BDS52" s="23"/>
      <c r="BDY52" s="23"/>
      <c r="BEE52" s="23"/>
      <c r="BEK52" s="23"/>
      <c r="BEQ52" s="23"/>
      <c r="BEW52" s="23"/>
      <c r="BFC52" s="23"/>
      <c r="BFI52" s="23"/>
      <c r="BFO52" s="23"/>
      <c r="BFU52" s="23"/>
      <c r="BGA52" s="23"/>
      <c r="BGG52" s="23"/>
      <c r="BGM52" s="23"/>
      <c r="BGS52" s="23"/>
      <c r="BGY52" s="23"/>
      <c r="BHE52" s="23"/>
      <c r="BHK52" s="23"/>
      <c r="BHQ52" s="23"/>
      <c r="BHW52" s="23"/>
      <c r="BIC52" s="23"/>
      <c r="BII52" s="23"/>
      <c r="BIO52" s="23"/>
      <c r="BIU52" s="23"/>
      <c r="BJA52" s="23"/>
      <c r="BJG52" s="23"/>
      <c r="BJM52" s="23"/>
      <c r="BJS52" s="23"/>
      <c r="BJY52" s="23"/>
      <c r="BKE52" s="23"/>
      <c r="BKK52" s="23"/>
      <c r="BKQ52" s="23"/>
      <c r="BKW52" s="23"/>
      <c r="BLC52" s="23"/>
      <c r="BLI52" s="23"/>
      <c r="BLO52" s="23"/>
      <c r="BLU52" s="23"/>
      <c r="BMA52" s="23"/>
      <c r="BMG52" s="23"/>
      <c r="BMM52" s="23"/>
      <c r="BMS52" s="23"/>
      <c r="BMY52" s="23"/>
      <c r="BNE52" s="23"/>
      <c r="BNK52" s="23"/>
      <c r="BNQ52" s="23"/>
      <c r="BNW52" s="23"/>
      <c r="BOC52" s="23"/>
      <c r="BOI52" s="23"/>
      <c r="BOO52" s="23"/>
      <c r="BOU52" s="23"/>
      <c r="BPA52" s="23"/>
      <c r="BPG52" s="23"/>
      <c r="BPM52" s="23"/>
      <c r="BPS52" s="23"/>
      <c r="BPY52" s="23"/>
      <c r="BQE52" s="23"/>
      <c r="BQK52" s="23"/>
      <c r="BQQ52" s="23"/>
      <c r="BQW52" s="23"/>
      <c r="BRC52" s="23"/>
      <c r="BRI52" s="23"/>
      <c r="BRO52" s="23"/>
      <c r="BRU52" s="23"/>
      <c r="BSA52" s="23"/>
      <c r="BSG52" s="23"/>
      <c r="BSM52" s="23"/>
      <c r="BSS52" s="23"/>
      <c r="BSY52" s="23"/>
      <c r="BTE52" s="23"/>
      <c r="BTK52" s="23"/>
      <c r="BTQ52" s="23"/>
      <c r="BTW52" s="23"/>
      <c r="BUC52" s="23"/>
      <c r="BUI52" s="23"/>
      <c r="BUO52" s="23"/>
      <c r="BUU52" s="23"/>
      <c r="BVA52" s="23"/>
      <c r="BVG52" s="23"/>
      <c r="BVM52" s="23"/>
      <c r="BVS52" s="23"/>
      <c r="BVY52" s="23"/>
      <c r="BWE52" s="23"/>
      <c r="BWK52" s="23"/>
      <c r="BWQ52" s="23"/>
      <c r="BWW52" s="23"/>
      <c r="BXC52" s="23"/>
      <c r="BXI52" s="23"/>
      <c r="BXO52" s="23"/>
      <c r="BXU52" s="23"/>
      <c r="BYA52" s="23"/>
      <c r="BYG52" s="23"/>
      <c r="BYM52" s="23"/>
      <c r="BYS52" s="23"/>
      <c r="BYY52" s="23"/>
      <c r="BZE52" s="23"/>
      <c r="BZK52" s="23"/>
      <c r="BZQ52" s="23"/>
      <c r="BZW52" s="23"/>
      <c r="CAC52" s="23"/>
      <c r="CAI52" s="23"/>
      <c r="CAO52" s="23"/>
      <c r="CAU52" s="23"/>
      <c r="CBA52" s="23"/>
      <c r="CBG52" s="23"/>
      <c r="CBM52" s="23"/>
      <c r="CBS52" s="23"/>
      <c r="CBY52" s="23"/>
      <c r="CCE52" s="23"/>
      <c r="CCK52" s="23"/>
      <c r="CCQ52" s="23"/>
      <c r="CCW52" s="23"/>
      <c r="CDC52" s="23"/>
      <c r="CDI52" s="23"/>
      <c r="CDO52" s="23"/>
      <c r="CDU52" s="23"/>
      <c r="CEA52" s="23"/>
      <c r="CEG52" s="23"/>
      <c r="CEM52" s="23"/>
      <c r="CES52" s="23"/>
      <c r="CEY52" s="23"/>
      <c r="CFE52" s="23"/>
      <c r="CFK52" s="23"/>
      <c r="CFQ52" s="23"/>
      <c r="CFW52" s="23"/>
      <c r="CGC52" s="23"/>
      <c r="CGI52" s="23"/>
      <c r="CGO52" s="23"/>
      <c r="CGU52" s="23"/>
      <c r="CHA52" s="23"/>
      <c r="CHG52" s="23"/>
      <c r="CHM52" s="23"/>
      <c r="CHS52" s="23"/>
      <c r="CHY52" s="23"/>
      <c r="CIE52" s="23"/>
      <c r="CIK52" s="23"/>
      <c r="CIQ52" s="23"/>
      <c r="CIW52" s="23"/>
      <c r="CJC52" s="23"/>
      <c r="CJI52" s="23"/>
      <c r="CJO52" s="23"/>
      <c r="CJU52" s="23"/>
      <c r="CKA52" s="23"/>
      <c r="CKG52" s="23"/>
      <c r="CKM52" s="23"/>
      <c r="CKS52" s="23"/>
      <c r="CKY52" s="23"/>
      <c r="CLE52" s="23"/>
      <c r="CLK52" s="23"/>
      <c r="CLQ52" s="23"/>
      <c r="CLW52" s="23"/>
      <c r="CMC52" s="23"/>
      <c r="CMI52" s="23"/>
      <c r="CMO52" s="23"/>
      <c r="CMU52" s="23"/>
      <c r="CNA52" s="23"/>
      <c r="CNG52" s="23"/>
      <c r="CNM52" s="23"/>
      <c r="CNS52" s="23"/>
      <c r="CNY52" s="23"/>
      <c r="COE52" s="23"/>
      <c r="COK52" s="23"/>
      <c r="COQ52" s="23"/>
      <c r="COW52" s="23"/>
      <c r="CPC52" s="23"/>
      <c r="CPI52" s="23"/>
      <c r="CPO52" s="23"/>
      <c r="CPU52" s="23"/>
      <c r="CQA52" s="23"/>
      <c r="CQG52" s="23"/>
      <c r="CQM52" s="23"/>
      <c r="CQS52" s="23"/>
      <c r="CQY52" s="23"/>
      <c r="CRE52" s="23"/>
      <c r="CRK52" s="23"/>
      <c r="CRQ52" s="23"/>
      <c r="CRW52" s="23"/>
      <c r="CSC52" s="23"/>
      <c r="CSI52" s="23"/>
      <c r="CSO52" s="23"/>
      <c r="CSU52" s="23"/>
      <c r="CTA52" s="23"/>
      <c r="CTG52" s="23"/>
      <c r="CTM52" s="23"/>
      <c r="CTS52" s="23"/>
      <c r="CTY52" s="23"/>
      <c r="CUE52" s="23"/>
      <c r="CUK52" s="23"/>
      <c r="CUQ52" s="23"/>
      <c r="CUW52" s="23"/>
      <c r="CVC52" s="23"/>
      <c r="CVI52" s="23"/>
      <c r="CVO52" s="23"/>
      <c r="CVU52" s="23"/>
      <c r="CWA52" s="23"/>
      <c r="CWG52" s="23"/>
      <c r="CWM52" s="23"/>
      <c r="CWS52" s="23"/>
      <c r="CWY52" s="23"/>
      <c r="CXE52" s="23"/>
      <c r="CXK52" s="23"/>
      <c r="CXQ52" s="23"/>
      <c r="CXW52" s="23"/>
      <c r="CYC52" s="23"/>
      <c r="CYI52" s="23"/>
      <c r="CYO52" s="23"/>
      <c r="CYU52" s="23"/>
      <c r="CZA52" s="23"/>
      <c r="CZG52" s="23"/>
      <c r="CZM52" s="23"/>
      <c r="CZS52" s="23"/>
      <c r="CZY52" s="23"/>
      <c r="DAE52" s="23"/>
      <c r="DAK52" s="23"/>
      <c r="DAQ52" s="23"/>
      <c r="DAW52" s="23"/>
      <c r="DBC52" s="23"/>
      <c r="DBI52" s="23"/>
      <c r="DBO52" s="23"/>
      <c r="DBU52" s="23"/>
      <c r="DCA52" s="23"/>
      <c r="DCG52" s="23"/>
      <c r="DCM52" s="23"/>
      <c r="DCS52" s="23"/>
      <c r="DCY52" s="23"/>
      <c r="DDE52" s="23"/>
      <c r="DDK52" s="23"/>
      <c r="DDQ52" s="23"/>
      <c r="DDW52" s="23"/>
      <c r="DEC52" s="23"/>
      <c r="DEI52" s="23"/>
      <c r="DEO52" s="23"/>
      <c r="DEU52" s="23"/>
      <c r="DFA52" s="23"/>
      <c r="DFG52" s="23"/>
      <c r="DFM52" s="23"/>
      <c r="DFS52" s="23"/>
      <c r="DFY52" s="23"/>
      <c r="DGE52" s="23"/>
      <c r="DGK52" s="23"/>
      <c r="DGQ52" s="23"/>
      <c r="DGW52" s="23"/>
      <c r="DHC52" s="23"/>
      <c r="DHI52" s="23"/>
      <c r="DHO52" s="23"/>
      <c r="DHU52" s="23"/>
      <c r="DIA52" s="23"/>
      <c r="DIG52" s="23"/>
      <c r="DIM52" s="23"/>
      <c r="DIS52" s="23"/>
      <c r="DIY52" s="23"/>
      <c r="DJE52" s="23"/>
      <c r="DJK52" s="23"/>
      <c r="DJQ52" s="23"/>
      <c r="DJW52" s="23"/>
      <c r="DKC52" s="23"/>
      <c r="DKI52" s="23"/>
      <c r="DKO52" s="23"/>
      <c r="DKU52" s="23"/>
      <c r="DLA52" s="23"/>
      <c r="DLG52" s="23"/>
      <c r="DLM52" s="23"/>
      <c r="DLS52" s="23"/>
      <c r="DLY52" s="23"/>
      <c r="DME52" s="23"/>
      <c r="DMK52" s="23"/>
      <c r="DMQ52" s="23"/>
      <c r="DMW52" s="23"/>
      <c r="DNC52" s="23"/>
      <c r="DNI52" s="23"/>
      <c r="DNO52" s="23"/>
      <c r="DNU52" s="23"/>
      <c r="DOA52" s="23"/>
      <c r="DOG52" s="23"/>
      <c r="DOM52" s="23"/>
      <c r="DOS52" s="23"/>
      <c r="DOY52" s="23"/>
      <c r="DPE52" s="23"/>
      <c r="DPK52" s="23"/>
      <c r="DPQ52" s="23"/>
      <c r="DPW52" s="23"/>
      <c r="DQC52" s="23"/>
      <c r="DQI52" s="23"/>
      <c r="DQO52" s="23"/>
      <c r="DQU52" s="23"/>
      <c r="DRA52" s="23"/>
      <c r="DRG52" s="23"/>
      <c r="DRM52" s="23"/>
      <c r="DRS52" s="23"/>
      <c r="DRY52" s="23"/>
      <c r="DSE52" s="23"/>
      <c r="DSK52" s="23"/>
      <c r="DSQ52" s="23"/>
      <c r="DSW52" s="23"/>
      <c r="DTC52" s="23"/>
      <c r="DTI52" s="23"/>
      <c r="DTO52" s="23"/>
      <c r="DTU52" s="23"/>
      <c r="DUA52" s="23"/>
      <c r="DUG52" s="23"/>
      <c r="DUM52" s="23"/>
      <c r="DUS52" s="23"/>
      <c r="DUY52" s="23"/>
      <c r="DVE52" s="23"/>
      <c r="DVK52" s="23"/>
      <c r="DVQ52" s="23"/>
      <c r="DVW52" s="23"/>
      <c r="DWC52" s="23"/>
      <c r="DWI52" s="23"/>
      <c r="DWO52" s="23"/>
      <c r="DWU52" s="23"/>
      <c r="DXA52" s="23"/>
      <c r="DXG52" s="23"/>
      <c r="DXM52" s="23"/>
      <c r="DXS52" s="23"/>
      <c r="DXY52" s="23"/>
      <c r="DYE52" s="23"/>
      <c r="DYK52" s="23"/>
      <c r="DYQ52" s="23"/>
      <c r="DYW52" s="23"/>
      <c r="DZC52" s="23"/>
      <c r="DZI52" s="23"/>
      <c r="DZO52" s="23"/>
      <c r="DZU52" s="23"/>
      <c r="EAA52" s="23"/>
      <c r="EAG52" s="23"/>
      <c r="EAM52" s="23"/>
      <c r="EAS52" s="23"/>
      <c r="EAY52" s="23"/>
      <c r="EBE52" s="23"/>
      <c r="EBK52" s="23"/>
      <c r="EBQ52" s="23"/>
      <c r="EBW52" s="23"/>
      <c r="ECC52" s="23"/>
      <c r="ECI52" s="23"/>
      <c r="ECO52" s="23"/>
      <c r="ECU52" s="23"/>
      <c r="EDA52" s="23"/>
      <c r="EDG52" s="23"/>
      <c r="EDM52" s="23"/>
      <c r="EDS52" s="23"/>
      <c r="EDY52" s="23"/>
      <c r="EEE52" s="23"/>
      <c r="EEK52" s="23"/>
      <c r="EEQ52" s="23"/>
      <c r="EEW52" s="23"/>
      <c r="EFC52" s="23"/>
      <c r="EFI52" s="23"/>
      <c r="EFO52" s="23"/>
      <c r="EFU52" s="23"/>
      <c r="EGA52" s="23"/>
      <c r="EGG52" s="23"/>
      <c r="EGM52" s="23"/>
      <c r="EGS52" s="23"/>
      <c r="EGY52" s="23"/>
      <c r="EHE52" s="23"/>
      <c r="EHK52" s="23"/>
      <c r="EHQ52" s="23"/>
      <c r="EHW52" s="23"/>
      <c r="EIC52" s="23"/>
      <c r="EII52" s="23"/>
      <c r="EIO52" s="23"/>
      <c r="EIU52" s="23"/>
      <c r="EJA52" s="23"/>
      <c r="EJG52" s="23"/>
      <c r="EJM52" s="23"/>
      <c r="EJS52" s="23"/>
      <c r="EJY52" s="23"/>
      <c r="EKE52" s="23"/>
      <c r="EKK52" s="23"/>
      <c r="EKQ52" s="23"/>
      <c r="EKW52" s="23"/>
      <c r="ELC52" s="23"/>
      <c r="ELI52" s="23"/>
      <c r="ELO52" s="23"/>
      <c r="ELU52" s="23"/>
      <c r="EMA52" s="23"/>
      <c r="EMG52" s="23"/>
      <c r="EMM52" s="23"/>
      <c r="EMS52" s="23"/>
      <c r="EMY52" s="23"/>
      <c r="ENE52" s="23"/>
      <c r="ENK52" s="23"/>
      <c r="ENQ52" s="23"/>
      <c r="ENW52" s="23"/>
      <c r="EOC52" s="23"/>
      <c r="EOI52" s="23"/>
      <c r="EOO52" s="23"/>
      <c r="EOU52" s="23"/>
      <c r="EPA52" s="23"/>
      <c r="EPG52" s="23"/>
      <c r="EPM52" s="23"/>
      <c r="EPS52" s="23"/>
      <c r="EPY52" s="23"/>
      <c r="EQE52" s="23"/>
      <c r="EQK52" s="23"/>
      <c r="EQQ52" s="23"/>
      <c r="EQW52" s="23"/>
      <c r="ERC52" s="23"/>
      <c r="ERI52" s="23"/>
      <c r="ERO52" s="23"/>
      <c r="ERU52" s="23"/>
      <c r="ESA52" s="23"/>
      <c r="ESG52" s="23"/>
      <c r="ESM52" s="23"/>
      <c r="ESS52" s="23"/>
      <c r="ESY52" s="23"/>
      <c r="ETE52" s="23"/>
      <c r="ETK52" s="23"/>
      <c r="ETQ52" s="23"/>
      <c r="ETW52" s="23"/>
      <c r="EUC52" s="23"/>
      <c r="EUI52" s="23"/>
      <c r="EUO52" s="23"/>
      <c r="EUU52" s="23"/>
      <c r="EVA52" s="23"/>
      <c r="EVG52" s="23"/>
      <c r="EVM52" s="23"/>
      <c r="EVS52" s="23"/>
      <c r="EVY52" s="23"/>
      <c r="EWE52" s="23"/>
      <c r="EWK52" s="23"/>
      <c r="EWQ52" s="23"/>
      <c r="EWW52" s="23"/>
      <c r="EXC52" s="23"/>
      <c r="EXI52" s="23"/>
      <c r="EXO52" s="23"/>
      <c r="EXU52" s="23"/>
      <c r="EYA52" s="23"/>
      <c r="EYG52" s="23"/>
      <c r="EYM52" s="23"/>
      <c r="EYS52" s="23"/>
      <c r="EYY52" s="23"/>
      <c r="EZE52" s="23"/>
      <c r="EZK52" s="23"/>
      <c r="EZQ52" s="23"/>
      <c r="EZW52" s="23"/>
      <c r="FAC52" s="23"/>
      <c r="FAI52" s="23"/>
      <c r="FAO52" s="23"/>
      <c r="FAU52" s="23"/>
      <c r="FBA52" s="23"/>
      <c r="FBG52" s="23"/>
      <c r="FBM52" s="23"/>
      <c r="FBS52" s="23"/>
      <c r="FBY52" s="23"/>
      <c r="FCE52" s="23"/>
      <c r="FCK52" s="23"/>
      <c r="FCQ52" s="23"/>
      <c r="FCW52" s="23"/>
      <c r="FDC52" s="23"/>
      <c r="FDI52" s="23"/>
      <c r="FDO52" s="23"/>
      <c r="FDU52" s="23"/>
      <c r="FEA52" s="23"/>
      <c r="FEG52" s="23"/>
      <c r="FEM52" s="23"/>
      <c r="FES52" s="23"/>
      <c r="FEY52" s="23"/>
      <c r="FFE52" s="23"/>
      <c r="FFK52" s="23"/>
      <c r="FFQ52" s="23"/>
      <c r="FFW52" s="23"/>
      <c r="FGC52" s="23"/>
      <c r="FGI52" s="23"/>
      <c r="FGO52" s="23"/>
      <c r="FGU52" s="23"/>
      <c r="FHA52" s="23"/>
      <c r="FHG52" s="23"/>
      <c r="FHM52" s="23"/>
      <c r="FHS52" s="23"/>
      <c r="FHY52" s="23"/>
      <c r="FIE52" s="23"/>
      <c r="FIK52" s="23"/>
      <c r="FIQ52" s="23"/>
      <c r="FIW52" s="23"/>
      <c r="FJC52" s="23"/>
      <c r="FJI52" s="23"/>
      <c r="FJO52" s="23"/>
      <c r="FJU52" s="23"/>
      <c r="FKA52" s="23"/>
      <c r="FKG52" s="23"/>
      <c r="FKM52" s="23"/>
      <c r="FKS52" s="23"/>
      <c r="FKY52" s="23"/>
      <c r="FLE52" s="23"/>
      <c r="FLK52" s="23"/>
      <c r="FLQ52" s="23"/>
      <c r="FLW52" s="23"/>
      <c r="FMC52" s="23"/>
      <c r="FMI52" s="23"/>
      <c r="FMO52" s="23"/>
      <c r="FMU52" s="23"/>
      <c r="FNA52" s="23"/>
      <c r="FNG52" s="23"/>
      <c r="FNM52" s="23"/>
      <c r="FNS52" s="23"/>
      <c r="FNY52" s="23"/>
      <c r="FOE52" s="23"/>
      <c r="FOK52" s="23"/>
      <c r="FOQ52" s="23"/>
      <c r="FOW52" s="23"/>
      <c r="FPC52" s="23"/>
      <c r="FPI52" s="23"/>
      <c r="FPO52" s="23"/>
      <c r="FPU52" s="23"/>
      <c r="FQA52" s="23"/>
      <c r="FQG52" s="23"/>
      <c r="FQM52" s="23"/>
      <c r="FQS52" s="23"/>
      <c r="FQY52" s="23"/>
      <c r="FRE52" s="23"/>
      <c r="FRK52" s="23"/>
      <c r="FRQ52" s="23"/>
      <c r="FRW52" s="23"/>
      <c r="FSC52" s="23"/>
      <c r="FSI52" s="23"/>
      <c r="FSO52" s="23"/>
      <c r="FSU52" s="23"/>
      <c r="FTA52" s="23"/>
      <c r="FTG52" s="23"/>
      <c r="FTM52" s="23"/>
      <c r="FTS52" s="23"/>
      <c r="FTY52" s="23"/>
      <c r="FUE52" s="23"/>
      <c r="FUK52" s="23"/>
      <c r="FUQ52" s="23"/>
      <c r="FUW52" s="23"/>
      <c r="FVC52" s="23"/>
      <c r="FVI52" s="23"/>
      <c r="FVO52" s="23"/>
      <c r="FVU52" s="23"/>
      <c r="FWA52" s="23"/>
      <c r="FWG52" s="23"/>
      <c r="FWM52" s="23"/>
      <c r="FWS52" s="23"/>
      <c r="FWY52" s="23"/>
      <c r="FXE52" s="23"/>
      <c r="FXK52" s="23"/>
      <c r="FXQ52" s="23"/>
      <c r="FXW52" s="23"/>
      <c r="FYC52" s="23"/>
      <c r="FYI52" s="23"/>
      <c r="FYO52" s="23"/>
      <c r="FYU52" s="23"/>
      <c r="FZA52" s="23"/>
      <c r="FZG52" s="23"/>
      <c r="FZM52" s="23"/>
      <c r="FZS52" s="23"/>
      <c r="FZY52" s="23"/>
      <c r="GAE52" s="23"/>
      <c r="GAK52" s="23"/>
      <c r="GAQ52" s="23"/>
      <c r="GAW52" s="23"/>
      <c r="GBC52" s="23"/>
      <c r="GBI52" s="23"/>
      <c r="GBO52" s="23"/>
      <c r="GBU52" s="23"/>
      <c r="GCA52" s="23"/>
      <c r="GCG52" s="23"/>
      <c r="GCM52" s="23"/>
      <c r="GCS52" s="23"/>
      <c r="GCY52" s="23"/>
      <c r="GDE52" s="23"/>
      <c r="GDK52" s="23"/>
      <c r="GDQ52" s="23"/>
      <c r="GDW52" s="23"/>
      <c r="GEC52" s="23"/>
      <c r="GEI52" s="23"/>
      <c r="GEO52" s="23"/>
      <c r="GEU52" s="23"/>
      <c r="GFA52" s="23"/>
      <c r="GFG52" s="23"/>
      <c r="GFM52" s="23"/>
      <c r="GFS52" s="23"/>
      <c r="GFY52" s="23"/>
      <c r="GGE52" s="23"/>
      <c r="GGK52" s="23"/>
      <c r="GGQ52" s="23"/>
      <c r="GGW52" s="23"/>
      <c r="GHC52" s="23"/>
      <c r="GHI52" s="23"/>
      <c r="GHO52" s="23"/>
      <c r="GHU52" s="23"/>
      <c r="GIA52" s="23"/>
      <c r="GIG52" s="23"/>
      <c r="GIM52" s="23"/>
      <c r="GIS52" s="23"/>
      <c r="GIY52" s="23"/>
      <c r="GJE52" s="23"/>
      <c r="GJK52" s="23"/>
      <c r="GJQ52" s="23"/>
      <c r="GJW52" s="23"/>
      <c r="GKC52" s="23"/>
      <c r="GKI52" s="23"/>
      <c r="GKO52" s="23"/>
      <c r="GKU52" s="23"/>
      <c r="GLA52" s="23"/>
      <c r="GLG52" s="23"/>
      <c r="GLM52" s="23"/>
      <c r="GLS52" s="23"/>
      <c r="GLY52" s="23"/>
      <c r="GME52" s="23"/>
      <c r="GMK52" s="23"/>
      <c r="GMQ52" s="23"/>
      <c r="GMW52" s="23"/>
      <c r="GNC52" s="23"/>
      <c r="GNI52" s="23"/>
      <c r="GNO52" s="23"/>
      <c r="GNU52" s="23"/>
      <c r="GOA52" s="23"/>
      <c r="GOG52" s="23"/>
      <c r="GOM52" s="23"/>
      <c r="GOS52" s="23"/>
      <c r="GOY52" s="23"/>
      <c r="GPE52" s="23"/>
      <c r="GPK52" s="23"/>
      <c r="GPQ52" s="23"/>
      <c r="GPW52" s="23"/>
      <c r="GQC52" s="23"/>
      <c r="GQI52" s="23"/>
      <c r="GQO52" s="23"/>
      <c r="GQU52" s="23"/>
      <c r="GRA52" s="23"/>
      <c r="GRG52" s="23"/>
      <c r="GRM52" s="23"/>
      <c r="GRS52" s="23"/>
      <c r="GRY52" s="23"/>
      <c r="GSE52" s="23"/>
      <c r="GSK52" s="23"/>
      <c r="GSQ52" s="23"/>
      <c r="GSW52" s="23"/>
      <c r="GTC52" s="23"/>
      <c r="GTI52" s="23"/>
      <c r="GTO52" s="23"/>
      <c r="GTU52" s="23"/>
      <c r="GUA52" s="23"/>
      <c r="GUG52" s="23"/>
      <c r="GUM52" s="23"/>
      <c r="GUS52" s="23"/>
      <c r="GUY52" s="23"/>
      <c r="GVE52" s="23"/>
      <c r="GVK52" s="23"/>
      <c r="GVQ52" s="23"/>
      <c r="GVW52" s="23"/>
      <c r="GWC52" s="23"/>
      <c r="GWI52" s="23"/>
      <c r="GWO52" s="23"/>
      <c r="GWU52" s="23"/>
      <c r="GXA52" s="23"/>
      <c r="GXG52" s="23"/>
      <c r="GXM52" s="23"/>
      <c r="GXS52" s="23"/>
      <c r="GXY52" s="23"/>
      <c r="GYE52" s="23"/>
      <c r="GYK52" s="23"/>
      <c r="GYQ52" s="23"/>
      <c r="GYW52" s="23"/>
      <c r="GZC52" s="23"/>
      <c r="GZI52" s="23"/>
      <c r="GZO52" s="23"/>
      <c r="GZU52" s="23"/>
      <c r="HAA52" s="23"/>
      <c r="HAG52" s="23"/>
      <c r="HAM52" s="23"/>
      <c r="HAS52" s="23"/>
      <c r="HAY52" s="23"/>
      <c r="HBE52" s="23"/>
      <c r="HBK52" s="23"/>
      <c r="HBQ52" s="23"/>
      <c r="HBW52" s="23"/>
      <c r="HCC52" s="23"/>
      <c r="HCI52" s="23"/>
      <c r="HCO52" s="23"/>
      <c r="HCU52" s="23"/>
      <c r="HDA52" s="23"/>
      <c r="HDG52" s="23"/>
      <c r="HDM52" s="23"/>
      <c r="HDS52" s="23"/>
      <c r="HDY52" s="23"/>
      <c r="HEE52" s="23"/>
      <c r="HEK52" s="23"/>
      <c r="HEQ52" s="23"/>
      <c r="HEW52" s="23"/>
      <c r="HFC52" s="23"/>
      <c r="HFI52" s="23"/>
      <c r="HFO52" s="23"/>
      <c r="HFU52" s="23"/>
      <c r="HGA52" s="23"/>
      <c r="HGG52" s="23"/>
      <c r="HGM52" s="23"/>
      <c r="HGS52" s="23"/>
      <c r="HGY52" s="23"/>
      <c r="HHE52" s="23"/>
      <c r="HHK52" s="23"/>
      <c r="HHQ52" s="23"/>
      <c r="HHW52" s="23"/>
      <c r="HIC52" s="23"/>
      <c r="HII52" s="23"/>
      <c r="HIO52" s="23"/>
      <c r="HIU52" s="23"/>
      <c r="HJA52" s="23"/>
      <c r="HJG52" s="23"/>
      <c r="HJM52" s="23"/>
      <c r="HJS52" s="23"/>
      <c r="HJY52" s="23"/>
      <c r="HKE52" s="23"/>
      <c r="HKK52" s="23"/>
      <c r="HKQ52" s="23"/>
      <c r="HKW52" s="23"/>
      <c r="HLC52" s="23"/>
      <c r="HLI52" s="23"/>
      <c r="HLO52" s="23"/>
      <c r="HLU52" s="23"/>
      <c r="HMA52" s="23"/>
      <c r="HMG52" s="23"/>
      <c r="HMM52" s="23"/>
      <c r="HMS52" s="23"/>
      <c r="HMY52" s="23"/>
      <c r="HNE52" s="23"/>
      <c r="HNK52" s="23"/>
      <c r="HNQ52" s="23"/>
      <c r="HNW52" s="23"/>
      <c r="HOC52" s="23"/>
      <c r="HOI52" s="23"/>
      <c r="HOO52" s="23"/>
      <c r="HOU52" s="23"/>
      <c r="HPA52" s="23"/>
      <c r="HPG52" s="23"/>
      <c r="HPM52" s="23"/>
      <c r="HPS52" s="23"/>
      <c r="HPY52" s="23"/>
      <c r="HQE52" s="23"/>
      <c r="HQK52" s="23"/>
      <c r="HQQ52" s="23"/>
      <c r="HQW52" s="23"/>
      <c r="HRC52" s="23"/>
      <c r="HRI52" s="23"/>
      <c r="HRO52" s="23"/>
      <c r="HRU52" s="23"/>
      <c r="HSA52" s="23"/>
      <c r="HSG52" s="23"/>
      <c r="HSM52" s="23"/>
      <c r="HSS52" s="23"/>
      <c r="HSY52" s="23"/>
      <c r="HTE52" s="23"/>
      <c r="HTK52" s="23"/>
      <c r="HTQ52" s="23"/>
      <c r="HTW52" s="23"/>
      <c r="HUC52" s="23"/>
      <c r="HUI52" s="23"/>
      <c r="HUO52" s="23"/>
      <c r="HUU52" s="23"/>
      <c r="HVA52" s="23"/>
      <c r="HVG52" s="23"/>
      <c r="HVM52" s="23"/>
      <c r="HVS52" s="23"/>
      <c r="HVY52" s="23"/>
      <c r="HWE52" s="23"/>
      <c r="HWK52" s="23"/>
      <c r="HWQ52" s="23"/>
      <c r="HWW52" s="23"/>
      <c r="HXC52" s="23"/>
      <c r="HXI52" s="23"/>
      <c r="HXO52" s="23"/>
      <c r="HXU52" s="23"/>
      <c r="HYA52" s="23"/>
      <c r="HYG52" s="23"/>
      <c r="HYM52" s="23"/>
      <c r="HYS52" s="23"/>
      <c r="HYY52" s="23"/>
      <c r="HZE52" s="23"/>
      <c r="HZK52" s="23"/>
      <c r="HZQ52" s="23"/>
      <c r="HZW52" s="23"/>
      <c r="IAC52" s="23"/>
      <c r="IAI52" s="23"/>
      <c r="IAO52" s="23"/>
      <c r="IAU52" s="23"/>
      <c r="IBA52" s="23"/>
      <c r="IBG52" s="23"/>
      <c r="IBM52" s="23"/>
      <c r="IBS52" s="23"/>
      <c r="IBY52" s="23"/>
      <c r="ICE52" s="23"/>
      <c r="ICK52" s="23"/>
      <c r="ICQ52" s="23"/>
      <c r="ICW52" s="23"/>
      <c r="IDC52" s="23"/>
      <c r="IDI52" s="23"/>
      <c r="IDO52" s="23"/>
      <c r="IDU52" s="23"/>
      <c r="IEA52" s="23"/>
      <c r="IEG52" s="23"/>
      <c r="IEM52" s="23"/>
      <c r="IES52" s="23"/>
      <c r="IEY52" s="23"/>
      <c r="IFE52" s="23"/>
      <c r="IFK52" s="23"/>
      <c r="IFQ52" s="23"/>
      <c r="IFW52" s="23"/>
      <c r="IGC52" s="23"/>
      <c r="IGI52" s="23"/>
      <c r="IGO52" s="23"/>
      <c r="IGU52" s="23"/>
      <c r="IHA52" s="23"/>
      <c r="IHG52" s="23"/>
      <c r="IHM52" s="23"/>
      <c r="IHS52" s="23"/>
      <c r="IHY52" s="23"/>
      <c r="IIE52" s="23"/>
      <c r="IIK52" s="23"/>
      <c r="IIQ52" s="23"/>
      <c r="IIW52" s="23"/>
      <c r="IJC52" s="23"/>
      <c r="IJI52" s="23"/>
      <c r="IJO52" s="23"/>
      <c r="IJU52" s="23"/>
      <c r="IKA52" s="23"/>
      <c r="IKG52" s="23"/>
      <c r="IKM52" s="23"/>
      <c r="IKS52" s="23"/>
      <c r="IKY52" s="23"/>
      <c r="ILE52" s="23"/>
      <c r="ILK52" s="23"/>
      <c r="ILQ52" s="23"/>
      <c r="ILW52" s="23"/>
      <c r="IMC52" s="23"/>
      <c r="IMI52" s="23"/>
      <c r="IMO52" s="23"/>
      <c r="IMU52" s="23"/>
      <c r="INA52" s="23"/>
      <c r="ING52" s="23"/>
      <c r="INM52" s="23"/>
      <c r="INS52" s="23"/>
      <c r="INY52" s="23"/>
      <c r="IOE52" s="23"/>
      <c r="IOK52" s="23"/>
      <c r="IOQ52" s="23"/>
      <c r="IOW52" s="23"/>
      <c r="IPC52" s="23"/>
      <c r="IPI52" s="23"/>
      <c r="IPO52" s="23"/>
      <c r="IPU52" s="23"/>
      <c r="IQA52" s="23"/>
      <c r="IQG52" s="23"/>
      <c r="IQM52" s="23"/>
      <c r="IQS52" s="23"/>
      <c r="IQY52" s="23"/>
      <c r="IRE52" s="23"/>
      <c r="IRK52" s="23"/>
      <c r="IRQ52" s="23"/>
      <c r="IRW52" s="23"/>
      <c r="ISC52" s="23"/>
      <c r="ISI52" s="23"/>
      <c r="ISO52" s="23"/>
      <c r="ISU52" s="23"/>
      <c r="ITA52" s="23"/>
      <c r="ITG52" s="23"/>
      <c r="ITM52" s="23"/>
      <c r="ITS52" s="23"/>
      <c r="ITY52" s="23"/>
      <c r="IUE52" s="23"/>
      <c r="IUK52" s="23"/>
      <c r="IUQ52" s="23"/>
      <c r="IUW52" s="23"/>
      <c r="IVC52" s="23"/>
      <c r="IVI52" s="23"/>
      <c r="IVO52" s="23"/>
      <c r="IVU52" s="23"/>
      <c r="IWA52" s="23"/>
      <c r="IWG52" s="23"/>
      <c r="IWM52" s="23"/>
      <c r="IWS52" s="23"/>
      <c r="IWY52" s="23"/>
      <c r="IXE52" s="23"/>
      <c r="IXK52" s="23"/>
      <c r="IXQ52" s="23"/>
      <c r="IXW52" s="23"/>
      <c r="IYC52" s="23"/>
      <c r="IYI52" s="23"/>
      <c r="IYO52" s="23"/>
      <c r="IYU52" s="23"/>
      <c r="IZA52" s="23"/>
      <c r="IZG52" s="23"/>
      <c r="IZM52" s="23"/>
      <c r="IZS52" s="23"/>
      <c r="IZY52" s="23"/>
      <c r="JAE52" s="23"/>
      <c r="JAK52" s="23"/>
      <c r="JAQ52" s="23"/>
      <c r="JAW52" s="23"/>
      <c r="JBC52" s="23"/>
      <c r="JBI52" s="23"/>
      <c r="JBO52" s="23"/>
      <c r="JBU52" s="23"/>
      <c r="JCA52" s="23"/>
      <c r="JCG52" s="23"/>
      <c r="JCM52" s="23"/>
      <c r="JCS52" s="23"/>
      <c r="JCY52" s="23"/>
      <c r="JDE52" s="23"/>
      <c r="JDK52" s="23"/>
      <c r="JDQ52" s="23"/>
      <c r="JDW52" s="23"/>
      <c r="JEC52" s="23"/>
      <c r="JEI52" s="23"/>
      <c r="JEO52" s="23"/>
      <c r="JEU52" s="23"/>
      <c r="JFA52" s="23"/>
      <c r="JFG52" s="23"/>
      <c r="JFM52" s="23"/>
      <c r="JFS52" s="23"/>
      <c r="JFY52" s="23"/>
      <c r="JGE52" s="23"/>
      <c r="JGK52" s="23"/>
      <c r="JGQ52" s="23"/>
      <c r="JGW52" s="23"/>
      <c r="JHC52" s="23"/>
      <c r="JHI52" s="23"/>
      <c r="JHO52" s="23"/>
      <c r="JHU52" s="23"/>
      <c r="JIA52" s="23"/>
      <c r="JIG52" s="23"/>
      <c r="JIM52" s="23"/>
      <c r="JIS52" s="23"/>
      <c r="JIY52" s="23"/>
      <c r="JJE52" s="23"/>
      <c r="JJK52" s="23"/>
      <c r="JJQ52" s="23"/>
      <c r="JJW52" s="23"/>
      <c r="JKC52" s="23"/>
      <c r="JKI52" s="23"/>
      <c r="JKO52" s="23"/>
      <c r="JKU52" s="23"/>
      <c r="JLA52" s="23"/>
      <c r="JLG52" s="23"/>
      <c r="JLM52" s="23"/>
      <c r="JLS52" s="23"/>
      <c r="JLY52" s="23"/>
      <c r="JME52" s="23"/>
      <c r="JMK52" s="23"/>
      <c r="JMQ52" s="23"/>
      <c r="JMW52" s="23"/>
      <c r="JNC52" s="23"/>
      <c r="JNI52" s="23"/>
      <c r="JNO52" s="23"/>
      <c r="JNU52" s="23"/>
      <c r="JOA52" s="23"/>
      <c r="JOG52" s="23"/>
      <c r="JOM52" s="23"/>
      <c r="JOS52" s="23"/>
      <c r="JOY52" s="23"/>
      <c r="JPE52" s="23"/>
      <c r="JPK52" s="23"/>
      <c r="JPQ52" s="23"/>
      <c r="JPW52" s="23"/>
      <c r="JQC52" s="23"/>
      <c r="JQI52" s="23"/>
      <c r="JQO52" s="23"/>
      <c r="JQU52" s="23"/>
      <c r="JRA52" s="23"/>
      <c r="JRG52" s="23"/>
      <c r="JRM52" s="23"/>
      <c r="JRS52" s="23"/>
      <c r="JRY52" s="23"/>
      <c r="JSE52" s="23"/>
      <c r="JSK52" s="23"/>
      <c r="JSQ52" s="23"/>
      <c r="JSW52" s="23"/>
      <c r="JTC52" s="23"/>
      <c r="JTI52" s="23"/>
      <c r="JTO52" s="23"/>
      <c r="JTU52" s="23"/>
      <c r="JUA52" s="23"/>
      <c r="JUG52" s="23"/>
      <c r="JUM52" s="23"/>
      <c r="JUS52" s="23"/>
      <c r="JUY52" s="23"/>
      <c r="JVE52" s="23"/>
      <c r="JVK52" s="23"/>
      <c r="JVQ52" s="23"/>
      <c r="JVW52" s="23"/>
      <c r="JWC52" s="23"/>
      <c r="JWI52" s="23"/>
      <c r="JWO52" s="23"/>
      <c r="JWU52" s="23"/>
      <c r="JXA52" s="23"/>
      <c r="JXG52" s="23"/>
      <c r="JXM52" s="23"/>
      <c r="JXS52" s="23"/>
      <c r="JXY52" s="23"/>
      <c r="JYE52" s="23"/>
      <c r="JYK52" s="23"/>
      <c r="JYQ52" s="23"/>
      <c r="JYW52" s="23"/>
      <c r="JZC52" s="23"/>
      <c r="JZI52" s="23"/>
      <c r="JZO52" s="23"/>
      <c r="JZU52" s="23"/>
      <c r="KAA52" s="23"/>
      <c r="KAG52" s="23"/>
      <c r="KAM52" s="23"/>
      <c r="KAS52" s="23"/>
      <c r="KAY52" s="23"/>
      <c r="KBE52" s="23"/>
      <c r="KBK52" s="23"/>
      <c r="KBQ52" s="23"/>
      <c r="KBW52" s="23"/>
      <c r="KCC52" s="23"/>
      <c r="KCI52" s="23"/>
      <c r="KCO52" s="23"/>
      <c r="KCU52" s="23"/>
      <c r="KDA52" s="23"/>
      <c r="KDG52" s="23"/>
      <c r="KDM52" s="23"/>
      <c r="KDS52" s="23"/>
      <c r="KDY52" s="23"/>
      <c r="KEE52" s="23"/>
      <c r="KEK52" s="23"/>
      <c r="KEQ52" s="23"/>
      <c r="KEW52" s="23"/>
      <c r="KFC52" s="23"/>
      <c r="KFI52" s="23"/>
      <c r="KFO52" s="23"/>
      <c r="KFU52" s="23"/>
      <c r="KGA52" s="23"/>
      <c r="KGG52" s="23"/>
      <c r="KGM52" s="23"/>
      <c r="KGS52" s="23"/>
      <c r="KGY52" s="23"/>
      <c r="KHE52" s="23"/>
      <c r="KHK52" s="23"/>
      <c r="KHQ52" s="23"/>
      <c r="KHW52" s="23"/>
      <c r="KIC52" s="23"/>
      <c r="KII52" s="23"/>
      <c r="KIO52" s="23"/>
      <c r="KIU52" s="23"/>
      <c r="KJA52" s="23"/>
      <c r="KJG52" s="23"/>
      <c r="KJM52" s="23"/>
      <c r="KJS52" s="23"/>
      <c r="KJY52" s="23"/>
      <c r="KKE52" s="23"/>
      <c r="KKK52" s="23"/>
      <c r="KKQ52" s="23"/>
      <c r="KKW52" s="23"/>
      <c r="KLC52" s="23"/>
      <c r="KLI52" s="23"/>
      <c r="KLO52" s="23"/>
      <c r="KLU52" s="23"/>
      <c r="KMA52" s="23"/>
      <c r="KMG52" s="23"/>
      <c r="KMM52" s="23"/>
      <c r="KMS52" s="23"/>
      <c r="KMY52" s="23"/>
      <c r="KNE52" s="23"/>
      <c r="KNK52" s="23"/>
      <c r="KNQ52" s="23"/>
      <c r="KNW52" s="23"/>
      <c r="KOC52" s="23"/>
      <c r="KOI52" s="23"/>
      <c r="KOO52" s="23"/>
      <c r="KOU52" s="23"/>
      <c r="KPA52" s="23"/>
      <c r="KPG52" s="23"/>
      <c r="KPM52" s="23"/>
      <c r="KPS52" s="23"/>
      <c r="KPY52" s="23"/>
      <c r="KQE52" s="23"/>
      <c r="KQK52" s="23"/>
      <c r="KQQ52" s="23"/>
      <c r="KQW52" s="23"/>
      <c r="KRC52" s="23"/>
      <c r="KRI52" s="23"/>
      <c r="KRO52" s="23"/>
      <c r="KRU52" s="23"/>
      <c r="KSA52" s="23"/>
      <c r="KSG52" s="23"/>
      <c r="KSM52" s="23"/>
      <c r="KSS52" s="23"/>
      <c r="KSY52" s="23"/>
      <c r="KTE52" s="23"/>
      <c r="KTK52" s="23"/>
      <c r="KTQ52" s="23"/>
      <c r="KTW52" s="23"/>
      <c r="KUC52" s="23"/>
      <c r="KUI52" s="23"/>
      <c r="KUO52" s="23"/>
      <c r="KUU52" s="23"/>
      <c r="KVA52" s="23"/>
      <c r="KVG52" s="23"/>
      <c r="KVM52" s="23"/>
      <c r="KVS52" s="23"/>
      <c r="KVY52" s="23"/>
      <c r="KWE52" s="23"/>
      <c r="KWK52" s="23"/>
      <c r="KWQ52" s="23"/>
      <c r="KWW52" s="23"/>
      <c r="KXC52" s="23"/>
      <c r="KXI52" s="23"/>
      <c r="KXO52" s="23"/>
      <c r="KXU52" s="23"/>
      <c r="KYA52" s="23"/>
      <c r="KYG52" s="23"/>
      <c r="KYM52" s="23"/>
      <c r="KYS52" s="23"/>
      <c r="KYY52" s="23"/>
      <c r="KZE52" s="23"/>
      <c r="KZK52" s="23"/>
      <c r="KZQ52" s="23"/>
      <c r="KZW52" s="23"/>
      <c r="LAC52" s="23"/>
      <c r="LAI52" s="23"/>
      <c r="LAO52" s="23"/>
      <c r="LAU52" s="23"/>
      <c r="LBA52" s="23"/>
      <c r="LBG52" s="23"/>
      <c r="LBM52" s="23"/>
      <c r="LBS52" s="23"/>
      <c r="LBY52" s="23"/>
      <c r="LCE52" s="23"/>
      <c r="LCK52" s="23"/>
      <c r="LCQ52" s="23"/>
      <c r="LCW52" s="23"/>
      <c r="LDC52" s="23"/>
      <c r="LDI52" s="23"/>
      <c r="LDO52" s="23"/>
      <c r="LDU52" s="23"/>
      <c r="LEA52" s="23"/>
      <c r="LEG52" s="23"/>
      <c r="LEM52" s="23"/>
      <c r="LES52" s="23"/>
      <c r="LEY52" s="23"/>
      <c r="LFE52" s="23"/>
      <c r="LFK52" s="23"/>
      <c r="LFQ52" s="23"/>
      <c r="LFW52" s="23"/>
      <c r="LGC52" s="23"/>
      <c r="LGI52" s="23"/>
      <c r="LGO52" s="23"/>
      <c r="LGU52" s="23"/>
      <c r="LHA52" s="23"/>
      <c r="LHG52" s="23"/>
      <c r="LHM52" s="23"/>
      <c r="LHS52" s="23"/>
      <c r="LHY52" s="23"/>
      <c r="LIE52" s="23"/>
      <c r="LIK52" s="23"/>
      <c r="LIQ52" s="23"/>
      <c r="LIW52" s="23"/>
      <c r="LJC52" s="23"/>
      <c r="LJI52" s="23"/>
      <c r="LJO52" s="23"/>
      <c r="LJU52" s="23"/>
      <c r="LKA52" s="23"/>
      <c r="LKG52" s="23"/>
      <c r="LKM52" s="23"/>
      <c r="LKS52" s="23"/>
      <c r="LKY52" s="23"/>
      <c r="LLE52" s="23"/>
      <c r="LLK52" s="23"/>
      <c r="LLQ52" s="23"/>
      <c r="LLW52" s="23"/>
      <c r="LMC52" s="23"/>
      <c r="LMI52" s="23"/>
      <c r="LMO52" s="23"/>
      <c r="LMU52" s="23"/>
      <c r="LNA52" s="23"/>
      <c r="LNG52" s="23"/>
      <c r="LNM52" s="23"/>
      <c r="LNS52" s="23"/>
      <c r="LNY52" s="23"/>
      <c r="LOE52" s="23"/>
      <c r="LOK52" s="23"/>
      <c r="LOQ52" s="23"/>
      <c r="LOW52" s="23"/>
      <c r="LPC52" s="23"/>
      <c r="LPI52" s="23"/>
      <c r="LPO52" s="23"/>
      <c r="LPU52" s="23"/>
      <c r="LQA52" s="23"/>
      <c r="LQG52" s="23"/>
      <c r="LQM52" s="23"/>
      <c r="LQS52" s="23"/>
      <c r="LQY52" s="23"/>
      <c r="LRE52" s="23"/>
      <c r="LRK52" s="23"/>
      <c r="LRQ52" s="23"/>
      <c r="LRW52" s="23"/>
      <c r="LSC52" s="23"/>
      <c r="LSI52" s="23"/>
      <c r="LSO52" s="23"/>
      <c r="LSU52" s="23"/>
      <c r="LTA52" s="23"/>
      <c r="LTG52" s="23"/>
      <c r="LTM52" s="23"/>
      <c r="LTS52" s="23"/>
      <c r="LTY52" s="23"/>
      <c r="LUE52" s="23"/>
      <c r="LUK52" s="23"/>
      <c r="LUQ52" s="23"/>
      <c r="LUW52" s="23"/>
      <c r="LVC52" s="23"/>
      <c r="LVI52" s="23"/>
      <c r="LVO52" s="23"/>
      <c r="LVU52" s="23"/>
      <c r="LWA52" s="23"/>
      <c r="LWG52" s="23"/>
      <c r="LWM52" s="23"/>
      <c r="LWS52" s="23"/>
      <c r="LWY52" s="23"/>
      <c r="LXE52" s="23"/>
      <c r="LXK52" s="23"/>
      <c r="LXQ52" s="23"/>
      <c r="LXW52" s="23"/>
      <c r="LYC52" s="23"/>
      <c r="LYI52" s="23"/>
      <c r="LYO52" s="23"/>
      <c r="LYU52" s="23"/>
      <c r="LZA52" s="23"/>
      <c r="LZG52" s="23"/>
      <c r="LZM52" s="23"/>
      <c r="LZS52" s="23"/>
      <c r="LZY52" s="23"/>
      <c r="MAE52" s="23"/>
      <c r="MAK52" s="23"/>
      <c r="MAQ52" s="23"/>
      <c r="MAW52" s="23"/>
      <c r="MBC52" s="23"/>
      <c r="MBI52" s="23"/>
      <c r="MBO52" s="23"/>
      <c r="MBU52" s="23"/>
      <c r="MCA52" s="23"/>
      <c r="MCG52" s="23"/>
      <c r="MCM52" s="23"/>
      <c r="MCS52" s="23"/>
      <c r="MCY52" s="23"/>
      <c r="MDE52" s="23"/>
      <c r="MDK52" s="23"/>
      <c r="MDQ52" s="23"/>
      <c r="MDW52" s="23"/>
      <c r="MEC52" s="23"/>
      <c r="MEI52" s="23"/>
      <c r="MEO52" s="23"/>
      <c r="MEU52" s="23"/>
      <c r="MFA52" s="23"/>
      <c r="MFG52" s="23"/>
      <c r="MFM52" s="23"/>
      <c r="MFS52" s="23"/>
      <c r="MFY52" s="23"/>
      <c r="MGE52" s="23"/>
      <c r="MGK52" s="23"/>
      <c r="MGQ52" s="23"/>
      <c r="MGW52" s="23"/>
      <c r="MHC52" s="23"/>
      <c r="MHI52" s="23"/>
      <c r="MHO52" s="23"/>
      <c r="MHU52" s="23"/>
      <c r="MIA52" s="23"/>
      <c r="MIG52" s="23"/>
      <c r="MIM52" s="23"/>
      <c r="MIS52" s="23"/>
      <c r="MIY52" s="23"/>
      <c r="MJE52" s="23"/>
      <c r="MJK52" s="23"/>
      <c r="MJQ52" s="23"/>
      <c r="MJW52" s="23"/>
      <c r="MKC52" s="23"/>
      <c r="MKI52" s="23"/>
      <c r="MKO52" s="23"/>
      <c r="MKU52" s="23"/>
      <c r="MLA52" s="23"/>
      <c r="MLG52" s="23"/>
      <c r="MLM52" s="23"/>
      <c r="MLS52" s="23"/>
      <c r="MLY52" s="23"/>
      <c r="MME52" s="23"/>
      <c r="MMK52" s="23"/>
      <c r="MMQ52" s="23"/>
      <c r="MMW52" s="23"/>
      <c r="MNC52" s="23"/>
      <c r="MNI52" s="23"/>
      <c r="MNO52" s="23"/>
      <c r="MNU52" s="23"/>
      <c r="MOA52" s="23"/>
      <c r="MOG52" s="23"/>
      <c r="MOM52" s="23"/>
      <c r="MOS52" s="23"/>
      <c r="MOY52" s="23"/>
      <c r="MPE52" s="23"/>
      <c r="MPK52" s="23"/>
      <c r="MPQ52" s="23"/>
      <c r="MPW52" s="23"/>
      <c r="MQC52" s="23"/>
      <c r="MQI52" s="23"/>
      <c r="MQO52" s="23"/>
      <c r="MQU52" s="23"/>
      <c r="MRA52" s="23"/>
      <c r="MRG52" s="23"/>
      <c r="MRM52" s="23"/>
      <c r="MRS52" s="23"/>
      <c r="MRY52" s="23"/>
      <c r="MSE52" s="23"/>
      <c r="MSK52" s="23"/>
      <c r="MSQ52" s="23"/>
      <c r="MSW52" s="23"/>
      <c r="MTC52" s="23"/>
      <c r="MTI52" s="23"/>
      <c r="MTO52" s="23"/>
      <c r="MTU52" s="23"/>
      <c r="MUA52" s="23"/>
      <c r="MUG52" s="23"/>
      <c r="MUM52" s="23"/>
      <c r="MUS52" s="23"/>
      <c r="MUY52" s="23"/>
      <c r="MVE52" s="23"/>
      <c r="MVK52" s="23"/>
      <c r="MVQ52" s="23"/>
      <c r="MVW52" s="23"/>
      <c r="MWC52" s="23"/>
      <c r="MWI52" s="23"/>
      <c r="MWO52" s="23"/>
      <c r="MWU52" s="23"/>
      <c r="MXA52" s="23"/>
      <c r="MXG52" s="23"/>
      <c r="MXM52" s="23"/>
      <c r="MXS52" s="23"/>
      <c r="MXY52" s="23"/>
      <c r="MYE52" s="23"/>
      <c r="MYK52" s="23"/>
      <c r="MYQ52" s="23"/>
      <c r="MYW52" s="23"/>
      <c r="MZC52" s="23"/>
      <c r="MZI52" s="23"/>
      <c r="MZO52" s="23"/>
      <c r="MZU52" s="23"/>
      <c r="NAA52" s="23"/>
      <c r="NAG52" s="23"/>
      <c r="NAM52" s="23"/>
      <c r="NAS52" s="23"/>
      <c r="NAY52" s="23"/>
      <c r="NBE52" s="23"/>
      <c r="NBK52" s="23"/>
      <c r="NBQ52" s="23"/>
      <c r="NBW52" s="23"/>
      <c r="NCC52" s="23"/>
      <c r="NCI52" s="23"/>
      <c r="NCO52" s="23"/>
      <c r="NCU52" s="23"/>
      <c r="NDA52" s="23"/>
      <c r="NDG52" s="23"/>
      <c r="NDM52" s="23"/>
      <c r="NDS52" s="23"/>
      <c r="NDY52" s="23"/>
      <c r="NEE52" s="23"/>
      <c r="NEK52" s="23"/>
      <c r="NEQ52" s="23"/>
      <c r="NEW52" s="23"/>
      <c r="NFC52" s="23"/>
      <c r="NFI52" s="23"/>
      <c r="NFO52" s="23"/>
      <c r="NFU52" s="23"/>
      <c r="NGA52" s="23"/>
      <c r="NGG52" s="23"/>
      <c r="NGM52" s="23"/>
      <c r="NGS52" s="23"/>
      <c r="NGY52" s="23"/>
      <c r="NHE52" s="23"/>
      <c r="NHK52" s="23"/>
      <c r="NHQ52" s="23"/>
      <c r="NHW52" s="23"/>
      <c r="NIC52" s="23"/>
      <c r="NII52" s="23"/>
      <c r="NIO52" s="23"/>
      <c r="NIU52" s="23"/>
      <c r="NJA52" s="23"/>
      <c r="NJG52" s="23"/>
      <c r="NJM52" s="23"/>
      <c r="NJS52" s="23"/>
      <c r="NJY52" s="23"/>
      <c r="NKE52" s="23"/>
      <c r="NKK52" s="23"/>
      <c r="NKQ52" s="23"/>
      <c r="NKW52" s="23"/>
      <c r="NLC52" s="23"/>
      <c r="NLI52" s="23"/>
      <c r="NLO52" s="23"/>
      <c r="NLU52" s="23"/>
      <c r="NMA52" s="23"/>
      <c r="NMG52" s="23"/>
      <c r="NMM52" s="23"/>
      <c r="NMS52" s="23"/>
      <c r="NMY52" s="23"/>
      <c r="NNE52" s="23"/>
      <c r="NNK52" s="23"/>
      <c r="NNQ52" s="23"/>
      <c r="NNW52" s="23"/>
      <c r="NOC52" s="23"/>
      <c r="NOI52" s="23"/>
      <c r="NOO52" s="23"/>
      <c r="NOU52" s="23"/>
      <c r="NPA52" s="23"/>
      <c r="NPG52" s="23"/>
      <c r="NPM52" s="23"/>
      <c r="NPS52" s="23"/>
      <c r="NPY52" s="23"/>
      <c r="NQE52" s="23"/>
      <c r="NQK52" s="23"/>
      <c r="NQQ52" s="23"/>
      <c r="NQW52" s="23"/>
      <c r="NRC52" s="23"/>
      <c r="NRI52" s="23"/>
      <c r="NRO52" s="23"/>
      <c r="NRU52" s="23"/>
      <c r="NSA52" s="23"/>
      <c r="NSG52" s="23"/>
      <c r="NSM52" s="23"/>
      <c r="NSS52" s="23"/>
      <c r="NSY52" s="23"/>
      <c r="NTE52" s="23"/>
      <c r="NTK52" s="23"/>
      <c r="NTQ52" s="23"/>
      <c r="NTW52" s="23"/>
      <c r="NUC52" s="23"/>
      <c r="NUI52" s="23"/>
      <c r="NUO52" s="23"/>
      <c r="NUU52" s="23"/>
      <c r="NVA52" s="23"/>
      <c r="NVG52" s="23"/>
      <c r="NVM52" s="23"/>
      <c r="NVS52" s="23"/>
      <c r="NVY52" s="23"/>
      <c r="NWE52" s="23"/>
      <c r="NWK52" s="23"/>
      <c r="NWQ52" s="23"/>
      <c r="NWW52" s="23"/>
      <c r="NXC52" s="23"/>
      <c r="NXI52" s="23"/>
      <c r="NXO52" s="23"/>
      <c r="NXU52" s="23"/>
      <c r="NYA52" s="23"/>
      <c r="NYG52" s="23"/>
      <c r="NYM52" s="23"/>
      <c r="NYS52" s="23"/>
      <c r="NYY52" s="23"/>
      <c r="NZE52" s="23"/>
      <c r="NZK52" s="23"/>
      <c r="NZQ52" s="23"/>
      <c r="NZW52" s="23"/>
      <c r="OAC52" s="23"/>
      <c r="OAI52" s="23"/>
      <c r="OAO52" s="23"/>
      <c r="OAU52" s="23"/>
      <c r="OBA52" s="23"/>
      <c r="OBG52" s="23"/>
      <c r="OBM52" s="23"/>
      <c r="OBS52" s="23"/>
      <c r="OBY52" s="23"/>
      <c r="OCE52" s="23"/>
      <c r="OCK52" s="23"/>
      <c r="OCQ52" s="23"/>
      <c r="OCW52" s="23"/>
      <c r="ODC52" s="23"/>
      <c r="ODI52" s="23"/>
      <c r="ODO52" s="23"/>
      <c r="ODU52" s="23"/>
      <c r="OEA52" s="23"/>
      <c r="OEG52" s="23"/>
      <c r="OEM52" s="23"/>
      <c r="OES52" s="23"/>
      <c r="OEY52" s="23"/>
      <c r="OFE52" s="23"/>
      <c r="OFK52" s="23"/>
      <c r="OFQ52" s="23"/>
      <c r="OFW52" s="23"/>
      <c r="OGC52" s="23"/>
      <c r="OGI52" s="23"/>
      <c r="OGO52" s="23"/>
      <c r="OGU52" s="23"/>
      <c r="OHA52" s="23"/>
      <c r="OHG52" s="23"/>
      <c r="OHM52" s="23"/>
      <c r="OHS52" s="23"/>
      <c r="OHY52" s="23"/>
      <c r="OIE52" s="23"/>
      <c r="OIK52" s="23"/>
      <c r="OIQ52" s="23"/>
      <c r="OIW52" s="23"/>
      <c r="OJC52" s="23"/>
      <c r="OJI52" s="23"/>
      <c r="OJO52" s="23"/>
      <c r="OJU52" s="23"/>
      <c r="OKA52" s="23"/>
      <c r="OKG52" s="23"/>
      <c r="OKM52" s="23"/>
      <c r="OKS52" s="23"/>
      <c r="OKY52" s="23"/>
      <c r="OLE52" s="23"/>
      <c r="OLK52" s="23"/>
      <c r="OLQ52" s="23"/>
      <c r="OLW52" s="23"/>
      <c r="OMC52" s="23"/>
      <c r="OMI52" s="23"/>
      <c r="OMO52" s="23"/>
      <c r="OMU52" s="23"/>
      <c r="ONA52" s="23"/>
      <c r="ONG52" s="23"/>
      <c r="ONM52" s="23"/>
      <c r="ONS52" s="23"/>
      <c r="ONY52" s="23"/>
      <c r="OOE52" s="23"/>
      <c r="OOK52" s="23"/>
      <c r="OOQ52" s="23"/>
      <c r="OOW52" s="23"/>
      <c r="OPC52" s="23"/>
      <c r="OPI52" s="23"/>
      <c r="OPO52" s="23"/>
      <c r="OPU52" s="23"/>
      <c r="OQA52" s="23"/>
      <c r="OQG52" s="23"/>
      <c r="OQM52" s="23"/>
      <c r="OQS52" s="23"/>
      <c r="OQY52" s="23"/>
      <c r="ORE52" s="23"/>
      <c r="ORK52" s="23"/>
      <c r="ORQ52" s="23"/>
      <c r="ORW52" s="23"/>
      <c r="OSC52" s="23"/>
      <c r="OSI52" s="23"/>
      <c r="OSO52" s="23"/>
      <c r="OSU52" s="23"/>
      <c r="OTA52" s="23"/>
      <c r="OTG52" s="23"/>
      <c r="OTM52" s="23"/>
      <c r="OTS52" s="23"/>
      <c r="OTY52" s="23"/>
      <c r="OUE52" s="23"/>
      <c r="OUK52" s="23"/>
      <c r="OUQ52" s="23"/>
      <c r="OUW52" s="23"/>
      <c r="OVC52" s="23"/>
      <c r="OVI52" s="23"/>
      <c r="OVO52" s="23"/>
      <c r="OVU52" s="23"/>
      <c r="OWA52" s="23"/>
      <c r="OWG52" s="23"/>
      <c r="OWM52" s="23"/>
      <c r="OWS52" s="23"/>
      <c r="OWY52" s="23"/>
      <c r="OXE52" s="23"/>
      <c r="OXK52" s="23"/>
      <c r="OXQ52" s="23"/>
      <c r="OXW52" s="23"/>
      <c r="OYC52" s="23"/>
      <c r="OYI52" s="23"/>
      <c r="OYO52" s="23"/>
      <c r="OYU52" s="23"/>
      <c r="OZA52" s="23"/>
      <c r="OZG52" s="23"/>
      <c r="OZM52" s="23"/>
      <c r="OZS52" s="23"/>
      <c r="OZY52" s="23"/>
      <c r="PAE52" s="23"/>
      <c r="PAK52" s="23"/>
      <c r="PAQ52" s="23"/>
      <c r="PAW52" s="23"/>
      <c r="PBC52" s="23"/>
      <c r="PBI52" s="23"/>
      <c r="PBO52" s="23"/>
      <c r="PBU52" s="23"/>
      <c r="PCA52" s="23"/>
      <c r="PCG52" s="23"/>
      <c r="PCM52" s="23"/>
      <c r="PCS52" s="23"/>
      <c r="PCY52" s="23"/>
      <c r="PDE52" s="23"/>
      <c r="PDK52" s="23"/>
      <c r="PDQ52" s="23"/>
      <c r="PDW52" s="23"/>
      <c r="PEC52" s="23"/>
      <c r="PEI52" s="23"/>
      <c r="PEO52" s="23"/>
      <c r="PEU52" s="23"/>
      <c r="PFA52" s="23"/>
      <c r="PFG52" s="23"/>
      <c r="PFM52" s="23"/>
      <c r="PFS52" s="23"/>
      <c r="PFY52" s="23"/>
      <c r="PGE52" s="23"/>
      <c r="PGK52" s="23"/>
      <c r="PGQ52" s="23"/>
      <c r="PGW52" s="23"/>
      <c r="PHC52" s="23"/>
      <c r="PHI52" s="23"/>
      <c r="PHO52" s="23"/>
      <c r="PHU52" s="23"/>
      <c r="PIA52" s="23"/>
      <c r="PIG52" s="23"/>
      <c r="PIM52" s="23"/>
      <c r="PIS52" s="23"/>
      <c r="PIY52" s="23"/>
      <c r="PJE52" s="23"/>
      <c r="PJK52" s="23"/>
      <c r="PJQ52" s="23"/>
      <c r="PJW52" s="23"/>
      <c r="PKC52" s="23"/>
      <c r="PKI52" s="23"/>
      <c r="PKO52" s="23"/>
      <c r="PKU52" s="23"/>
      <c r="PLA52" s="23"/>
      <c r="PLG52" s="23"/>
      <c r="PLM52" s="23"/>
      <c r="PLS52" s="23"/>
      <c r="PLY52" s="23"/>
      <c r="PME52" s="23"/>
      <c r="PMK52" s="23"/>
      <c r="PMQ52" s="23"/>
      <c r="PMW52" s="23"/>
      <c r="PNC52" s="23"/>
      <c r="PNI52" s="23"/>
      <c r="PNO52" s="23"/>
      <c r="PNU52" s="23"/>
      <c r="POA52" s="23"/>
      <c r="POG52" s="23"/>
      <c r="POM52" s="23"/>
      <c r="POS52" s="23"/>
      <c r="POY52" s="23"/>
      <c r="PPE52" s="23"/>
      <c r="PPK52" s="23"/>
      <c r="PPQ52" s="23"/>
      <c r="PPW52" s="23"/>
      <c r="PQC52" s="23"/>
      <c r="PQI52" s="23"/>
      <c r="PQO52" s="23"/>
      <c r="PQU52" s="23"/>
      <c r="PRA52" s="23"/>
      <c r="PRG52" s="23"/>
      <c r="PRM52" s="23"/>
      <c r="PRS52" s="23"/>
      <c r="PRY52" s="23"/>
      <c r="PSE52" s="23"/>
      <c r="PSK52" s="23"/>
      <c r="PSQ52" s="23"/>
      <c r="PSW52" s="23"/>
      <c r="PTC52" s="23"/>
      <c r="PTI52" s="23"/>
      <c r="PTO52" s="23"/>
      <c r="PTU52" s="23"/>
      <c r="PUA52" s="23"/>
      <c r="PUG52" s="23"/>
      <c r="PUM52" s="23"/>
      <c r="PUS52" s="23"/>
      <c r="PUY52" s="23"/>
      <c r="PVE52" s="23"/>
      <c r="PVK52" s="23"/>
      <c r="PVQ52" s="23"/>
      <c r="PVW52" s="23"/>
      <c r="PWC52" s="23"/>
      <c r="PWI52" s="23"/>
      <c r="PWO52" s="23"/>
      <c r="PWU52" s="23"/>
      <c r="PXA52" s="23"/>
      <c r="PXG52" s="23"/>
      <c r="PXM52" s="23"/>
      <c r="PXS52" s="23"/>
      <c r="PXY52" s="23"/>
      <c r="PYE52" s="23"/>
      <c r="PYK52" s="23"/>
      <c r="PYQ52" s="23"/>
      <c r="PYW52" s="23"/>
      <c r="PZC52" s="23"/>
      <c r="PZI52" s="23"/>
      <c r="PZO52" s="23"/>
      <c r="PZU52" s="23"/>
      <c r="QAA52" s="23"/>
      <c r="QAG52" s="23"/>
      <c r="QAM52" s="23"/>
      <c r="QAS52" s="23"/>
      <c r="QAY52" s="23"/>
      <c r="QBE52" s="23"/>
      <c r="QBK52" s="23"/>
      <c r="QBQ52" s="23"/>
      <c r="QBW52" s="23"/>
      <c r="QCC52" s="23"/>
      <c r="QCI52" s="23"/>
      <c r="QCO52" s="23"/>
      <c r="QCU52" s="23"/>
      <c r="QDA52" s="23"/>
      <c r="QDG52" s="23"/>
      <c r="QDM52" s="23"/>
      <c r="QDS52" s="23"/>
      <c r="QDY52" s="23"/>
      <c r="QEE52" s="23"/>
      <c r="QEK52" s="23"/>
      <c r="QEQ52" s="23"/>
      <c r="QEW52" s="23"/>
      <c r="QFC52" s="23"/>
      <c r="QFI52" s="23"/>
      <c r="QFO52" s="23"/>
      <c r="QFU52" s="23"/>
      <c r="QGA52" s="23"/>
      <c r="QGG52" s="23"/>
      <c r="QGM52" s="23"/>
      <c r="QGS52" s="23"/>
      <c r="QGY52" s="23"/>
      <c r="QHE52" s="23"/>
      <c r="QHK52" s="23"/>
      <c r="QHQ52" s="23"/>
      <c r="QHW52" s="23"/>
      <c r="QIC52" s="23"/>
      <c r="QII52" s="23"/>
      <c r="QIO52" s="23"/>
      <c r="QIU52" s="23"/>
      <c r="QJA52" s="23"/>
      <c r="QJG52" s="23"/>
      <c r="QJM52" s="23"/>
      <c r="QJS52" s="23"/>
      <c r="QJY52" s="23"/>
      <c r="QKE52" s="23"/>
      <c r="QKK52" s="23"/>
      <c r="QKQ52" s="23"/>
      <c r="QKW52" s="23"/>
      <c r="QLC52" s="23"/>
      <c r="QLI52" s="23"/>
      <c r="QLO52" s="23"/>
      <c r="QLU52" s="23"/>
      <c r="QMA52" s="23"/>
      <c r="QMG52" s="23"/>
      <c r="QMM52" s="23"/>
      <c r="QMS52" s="23"/>
      <c r="QMY52" s="23"/>
      <c r="QNE52" s="23"/>
      <c r="QNK52" s="23"/>
      <c r="QNQ52" s="23"/>
      <c r="QNW52" s="23"/>
      <c r="QOC52" s="23"/>
      <c r="QOI52" s="23"/>
      <c r="QOO52" s="23"/>
      <c r="QOU52" s="23"/>
      <c r="QPA52" s="23"/>
      <c r="QPG52" s="23"/>
      <c r="QPM52" s="23"/>
      <c r="QPS52" s="23"/>
      <c r="QPY52" s="23"/>
      <c r="QQE52" s="23"/>
      <c r="QQK52" s="23"/>
      <c r="QQQ52" s="23"/>
      <c r="QQW52" s="23"/>
      <c r="QRC52" s="23"/>
      <c r="QRI52" s="23"/>
      <c r="QRO52" s="23"/>
      <c r="QRU52" s="23"/>
      <c r="QSA52" s="23"/>
      <c r="QSG52" s="23"/>
      <c r="QSM52" s="23"/>
      <c r="QSS52" s="23"/>
      <c r="QSY52" s="23"/>
      <c r="QTE52" s="23"/>
      <c r="QTK52" s="23"/>
      <c r="QTQ52" s="23"/>
      <c r="QTW52" s="23"/>
      <c r="QUC52" s="23"/>
      <c r="QUI52" s="23"/>
      <c r="QUO52" s="23"/>
      <c r="QUU52" s="23"/>
      <c r="QVA52" s="23"/>
      <c r="QVG52" s="23"/>
      <c r="QVM52" s="23"/>
      <c r="QVS52" s="23"/>
      <c r="QVY52" s="23"/>
      <c r="QWE52" s="23"/>
      <c r="QWK52" s="23"/>
      <c r="QWQ52" s="23"/>
      <c r="QWW52" s="23"/>
      <c r="QXC52" s="23"/>
      <c r="QXI52" s="23"/>
      <c r="QXO52" s="23"/>
      <c r="QXU52" s="23"/>
      <c r="QYA52" s="23"/>
      <c r="QYG52" s="23"/>
      <c r="QYM52" s="23"/>
      <c r="QYS52" s="23"/>
      <c r="QYY52" s="23"/>
      <c r="QZE52" s="23"/>
      <c r="QZK52" s="23"/>
      <c r="QZQ52" s="23"/>
      <c r="QZW52" s="23"/>
      <c r="RAC52" s="23"/>
      <c r="RAI52" s="23"/>
      <c r="RAO52" s="23"/>
      <c r="RAU52" s="23"/>
      <c r="RBA52" s="23"/>
      <c r="RBG52" s="23"/>
      <c r="RBM52" s="23"/>
      <c r="RBS52" s="23"/>
      <c r="RBY52" s="23"/>
      <c r="RCE52" s="23"/>
      <c r="RCK52" s="23"/>
      <c r="RCQ52" s="23"/>
      <c r="RCW52" s="23"/>
      <c r="RDC52" s="23"/>
      <c r="RDI52" s="23"/>
      <c r="RDO52" s="23"/>
      <c r="RDU52" s="23"/>
      <c r="REA52" s="23"/>
      <c r="REG52" s="23"/>
      <c r="REM52" s="23"/>
      <c r="RES52" s="23"/>
      <c r="REY52" s="23"/>
      <c r="RFE52" s="23"/>
      <c r="RFK52" s="23"/>
      <c r="RFQ52" s="23"/>
      <c r="RFW52" s="23"/>
      <c r="RGC52" s="23"/>
      <c r="RGI52" s="23"/>
      <c r="RGO52" s="23"/>
      <c r="RGU52" s="23"/>
      <c r="RHA52" s="23"/>
      <c r="RHG52" s="23"/>
      <c r="RHM52" s="23"/>
      <c r="RHS52" s="23"/>
      <c r="RHY52" s="23"/>
      <c r="RIE52" s="23"/>
      <c r="RIK52" s="23"/>
      <c r="RIQ52" s="23"/>
      <c r="RIW52" s="23"/>
      <c r="RJC52" s="23"/>
      <c r="RJI52" s="23"/>
      <c r="RJO52" s="23"/>
      <c r="RJU52" s="23"/>
      <c r="RKA52" s="23"/>
      <c r="RKG52" s="23"/>
      <c r="RKM52" s="23"/>
      <c r="RKS52" s="23"/>
      <c r="RKY52" s="23"/>
      <c r="RLE52" s="23"/>
      <c r="RLK52" s="23"/>
      <c r="RLQ52" s="23"/>
      <c r="RLW52" s="23"/>
      <c r="RMC52" s="23"/>
      <c r="RMI52" s="23"/>
      <c r="RMO52" s="23"/>
      <c r="RMU52" s="23"/>
      <c r="RNA52" s="23"/>
      <c r="RNG52" s="23"/>
      <c r="RNM52" s="23"/>
      <c r="RNS52" s="23"/>
      <c r="RNY52" s="23"/>
      <c r="ROE52" s="23"/>
      <c r="ROK52" s="23"/>
      <c r="ROQ52" s="23"/>
      <c r="ROW52" s="23"/>
      <c r="RPC52" s="23"/>
      <c r="RPI52" s="23"/>
      <c r="RPO52" s="23"/>
      <c r="RPU52" s="23"/>
      <c r="RQA52" s="23"/>
      <c r="RQG52" s="23"/>
      <c r="RQM52" s="23"/>
      <c r="RQS52" s="23"/>
      <c r="RQY52" s="23"/>
      <c r="RRE52" s="23"/>
      <c r="RRK52" s="23"/>
      <c r="RRQ52" s="23"/>
      <c r="RRW52" s="23"/>
      <c r="RSC52" s="23"/>
      <c r="RSI52" s="23"/>
      <c r="RSO52" s="23"/>
      <c r="RSU52" s="23"/>
      <c r="RTA52" s="23"/>
      <c r="RTG52" s="23"/>
      <c r="RTM52" s="23"/>
      <c r="RTS52" s="23"/>
      <c r="RTY52" s="23"/>
      <c r="RUE52" s="23"/>
      <c r="RUK52" s="23"/>
      <c r="RUQ52" s="23"/>
      <c r="RUW52" s="23"/>
      <c r="RVC52" s="23"/>
      <c r="RVI52" s="23"/>
      <c r="RVO52" s="23"/>
      <c r="RVU52" s="23"/>
      <c r="RWA52" s="23"/>
      <c r="RWG52" s="23"/>
      <c r="RWM52" s="23"/>
      <c r="RWS52" s="23"/>
      <c r="RWY52" s="23"/>
      <c r="RXE52" s="23"/>
      <c r="RXK52" s="23"/>
      <c r="RXQ52" s="23"/>
      <c r="RXW52" s="23"/>
      <c r="RYC52" s="23"/>
      <c r="RYI52" s="23"/>
      <c r="RYO52" s="23"/>
      <c r="RYU52" s="23"/>
      <c r="RZA52" s="23"/>
      <c r="RZG52" s="23"/>
      <c r="RZM52" s="23"/>
      <c r="RZS52" s="23"/>
      <c r="RZY52" s="23"/>
      <c r="SAE52" s="23"/>
      <c r="SAK52" s="23"/>
      <c r="SAQ52" s="23"/>
      <c r="SAW52" s="23"/>
      <c r="SBC52" s="23"/>
      <c r="SBI52" s="23"/>
      <c r="SBO52" s="23"/>
      <c r="SBU52" s="23"/>
      <c r="SCA52" s="23"/>
      <c r="SCG52" s="23"/>
      <c r="SCM52" s="23"/>
      <c r="SCS52" s="23"/>
      <c r="SCY52" s="23"/>
      <c r="SDE52" s="23"/>
      <c r="SDK52" s="23"/>
      <c r="SDQ52" s="23"/>
      <c r="SDW52" s="23"/>
      <c r="SEC52" s="23"/>
      <c r="SEI52" s="23"/>
      <c r="SEO52" s="23"/>
      <c r="SEU52" s="23"/>
      <c r="SFA52" s="23"/>
      <c r="SFG52" s="23"/>
      <c r="SFM52" s="23"/>
      <c r="SFS52" s="23"/>
      <c r="SFY52" s="23"/>
      <c r="SGE52" s="23"/>
      <c r="SGK52" s="23"/>
      <c r="SGQ52" s="23"/>
      <c r="SGW52" s="23"/>
      <c r="SHC52" s="23"/>
      <c r="SHI52" s="23"/>
      <c r="SHO52" s="23"/>
      <c r="SHU52" s="23"/>
      <c r="SIA52" s="23"/>
      <c r="SIG52" s="23"/>
      <c r="SIM52" s="23"/>
      <c r="SIS52" s="23"/>
      <c r="SIY52" s="23"/>
      <c r="SJE52" s="23"/>
      <c r="SJK52" s="23"/>
      <c r="SJQ52" s="23"/>
      <c r="SJW52" s="23"/>
      <c r="SKC52" s="23"/>
      <c r="SKI52" s="23"/>
      <c r="SKO52" s="23"/>
      <c r="SKU52" s="23"/>
      <c r="SLA52" s="23"/>
      <c r="SLG52" s="23"/>
      <c r="SLM52" s="23"/>
      <c r="SLS52" s="23"/>
      <c r="SLY52" s="23"/>
      <c r="SME52" s="23"/>
      <c r="SMK52" s="23"/>
      <c r="SMQ52" s="23"/>
      <c r="SMW52" s="23"/>
      <c r="SNC52" s="23"/>
      <c r="SNI52" s="23"/>
      <c r="SNO52" s="23"/>
      <c r="SNU52" s="23"/>
      <c r="SOA52" s="23"/>
      <c r="SOG52" s="23"/>
      <c r="SOM52" s="23"/>
      <c r="SOS52" s="23"/>
      <c r="SOY52" s="23"/>
      <c r="SPE52" s="23"/>
      <c r="SPK52" s="23"/>
      <c r="SPQ52" s="23"/>
      <c r="SPW52" s="23"/>
      <c r="SQC52" s="23"/>
      <c r="SQI52" s="23"/>
      <c r="SQO52" s="23"/>
      <c r="SQU52" s="23"/>
      <c r="SRA52" s="23"/>
      <c r="SRG52" s="23"/>
      <c r="SRM52" s="23"/>
      <c r="SRS52" s="23"/>
      <c r="SRY52" s="23"/>
      <c r="SSE52" s="23"/>
      <c r="SSK52" s="23"/>
      <c r="SSQ52" s="23"/>
      <c r="SSW52" s="23"/>
      <c r="STC52" s="23"/>
      <c r="STI52" s="23"/>
      <c r="STO52" s="23"/>
      <c r="STU52" s="23"/>
      <c r="SUA52" s="23"/>
      <c r="SUG52" s="23"/>
      <c r="SUM52" s="23"/>
      <c r="SUS52" s="23"/>
      <c r="SUY52" s="23"/>
      <c r="SVE52" s="23"/>
      <c r="SVK52" s="23"/>
      <c r="SVQ52" s="23"/>
      <c r="SVW52" s="23"/>
      <c r="SWC52" s="23"/>
      <c r="SWI52" s="23"/>
      <c r="SWO52" s="23"/>
      <c r="SWU52" s="23"/>
      <c r="SXA52" s="23"/>
      <c r="SXG52" s="23"/>
      <c r="SXM52" s="23"/>
      <c r="SXS52" s="23"/>
      <c r="SXY52" s="23"/>
      <c r="SYE52" s="23"/>
      <c r="SYK52" s="23"/>
      <c r="SYQ52" s="23"/>
      <c r="SYW52" s="23"/>
      <c r="SZC52" s="23"/>
      <c r="SZI52" s="23"/>
      <c r="SZO52" s="23"/>
      <c r="SZU52" s="23"/>
      <c r="TAA52" s="23"/>
      <c r="TAG52" s="23"/>
      <c r="TAM52" s="23"/>
      <c r="TAS52" s="23"/>
      <c r="TAY52" s="23"/>
      <c r="TBE52" s="23"/>
      <c r="TBK52" s="23"/>
      <c r="TBQ52" s="23"/>
      <c r="TBW52" s="23"/>
      <c r="TCC52" s="23"/>
      <c r="TCI52" s="23"/>
      <c r="TCO52" s="23"/>
      <c r="TCU52" s="23"/>
      <c r="TDA52" s="23"/>
      <c r="TDG52" s="23"/>
      <c r="TDM52" s="23"/>
      <c r="TDS52" s="23"/>
      <c r="TDY52" s="23"/>
      <c r="TEE52" s="23"/>
      <c r="TEK52" s="23"/>
      <c r="TEQ52" s="23"/>
      <c r="TEW52" s="23"/>
      <c r="TFC52" s="23"/>
      <c r="TFI52" s="23"/>
      <c r="TFO52" s="23"/>
      <c r="TFU52" s="23"/>
      <c r="TGA52" s="23"/>
      <c r="TGG52" s="23"/>
      <c r="TGM52" s="23"/>
      <c r="TGS52" s="23"/>
      <c r="TGY52" s="23"/>
      <c r="THE52" s="23"/>
      <c r="THK52" s="23"/>
      <c r="THQ52" s="23"/>
      <c r="THW52" s="23"/>
      <c r="TIC52" s="23"/>
      <c r="TII52" s="23"/>
      <c r="TIO52" s="23"/>
      <c r="TIU52" s="23"/>
      <c r="TJA52" s="23"/>
      <c r="TJG52" s="23"/>
      <c r="TJM52" s="23"/>
      <c r="TJS52" s="23"/>
      <c r="TJY52" s="23"/>
      <c r="TKE52" s="23"/>
      <c r="TKK52" s="23"/>
      <c r="TKQ52" s="23"/>
      <c r="TKW52" s="23"/>
      <c r="TLC52" s="23"/>
      <c r="TLI52" s="23"/>
      <c r="TLO52" s="23"/>
      <c r="TLU52" s="23"/>
      <c r="TMA52" s="23"/>
      <c r="TMG52" s="23"/>
      <c r="TMM52" s="23"/>
      <c r="TMS52" s="23"/>
      <c r="TMY52" s="23"/>
      <c r="TNE52" s="23"/>
      <c r="TNK52" s="23"/>
      <c r="TNQ52" s="23"/>
      <c r="TNW52" s="23"/>
      <c r="TOC52" s="23"/>
      <c r="TOI52" s="23"/>
      <c r="TOO52" s="23"/>
      <c r="TOU52" s="23"/>
      <c r="TPA52" s="23"/>
      <c r="TPG52" s="23"/>
      <c r="TPM52" s="23"/>
      <c r="TPS52" s="23"/>
      <c r="TPY52" s="23"/>
      <c r="TQE52" s="23"/>
      <c r="TQK52" s="23"/>
      <c r="TQQ52" s="23"/>
      <c r="TQW52" s="23"/>
      <c r="TRC52" s="23"/>
      <c r="TRI52" s="23"/>
      <c r="TRO52" s="23"/>
      <c r="TRU52" s="23"/>
      <c r="TSA52" s="23"/>
      <c r="TSG52" s="23"/>
      <c r="TSM52" s="23"/>
      <c r="TSS52" s="23"/>
      <c r="TSY52" s="23"/>
      <c r="TTE52" s="23"/>
      <c r="TTK52" s="23"/>
      <c r="TTQ52" s="23"/>
      <c r="TTW52" s="23"/>
      <c r="TUC52" s="23"/>
      <c r="TUI52" s="23"/>
      <c r="TUO52" s="23"/>
      <c r="TUU52" s="23"/>
      <c r="TVA52" s="23"/>
      <c r="TVG52" s="23"/>
      <c r="TVM52" s="23"/>
      <c r="TVS52" s="23"/>
      <c r="TVY52" s="23"/>
      <c r="TWE52" s="23"/>
      <c r="TWK52" s="23"/>
      <c r="TWQ52" s="23"/>
      <c r="TWW52" s="23"/>
      <c r="TXC52" s="23"/>
      <c r="TXI52" s="23"/>
      <c r="TXO52" s="23"/>
      <c r="TXU52" s="23"/>
      <c r="TYA52" s="23"/>
      <c r="TYG52" s="23"/>
      <c r="TYM52" s="23"/>
      <c r="TYS52" s="23"/>
      <c r="TYY52" s="23"/>
      <c r="TZE52" s="23"/>
      <c r="TZK52" s="23"/>
      <c r="TZQ52" s="23"/>
      <c r="TZW52" s="23"/>
      <c r="UAC52" s="23"/>
      <c r="UAI52" s="23"/>
      <c r="UAO52" s="23"/>
      <c r="UAU52" s="23"/>
      <c r="UBA52" s="23"/>
      <c r="UBG52" s="23"/>
      <c r="UBM52" s="23"/>
      <c r="UBS52" s="23"/>
      <c r="UBY52" s="23"/>
      <c r="UCE52" s="23"/>
      <c r="UCK52" s="23"/>
      <c r="UCQ52" s="23"/>
      <c r="UCW52" s="23"/>
      <c r="UDC52" s="23"/>
      <c r="UDI52" s="23"/>
      <c r="UDO52" s="23"/>
      <c r="UDU52" s="23"/>
      <c r="UEA52" s="23"/>
      <c r="UEG52" s="23"/>
      <c r="UEM52" s="23"/>
      <c r="UES52" s="23"/>
      <c r="UEY52" s="23"/>
      <c r="UFE52" s="23"/>
      <c r="UFK52" s="23"/>
      <c r="UFQ52" s="23"/>
      <c r="UFW52" s="23"/>
      <c r="UGC52" s="23"/>
      <c r="UGI52" s="23"/>
      <c r="UGO52" s="23"/>
      <c r="UGU52" s="23"/>
      <c r="UHA52" s="23"/>
      <c r="UHG52" s="23"/>
      <c r="UHM52" s="23"/>
      <c r="UHS52" s="23"/>
      <c r="UHY52" s="23"/>
      <c r="UIE52" s="23"/>
      <c r="UIK52" s="23"/>
      <c r="UIQ52" s="23"/>
      <c r="UIW52" s="23"/>
      <c r="UJC52" s="23"/>
      <c r="UJI52" s="23"/>
      <c r="UJO52" s="23"/>
      <c r="UJU52" s="23"/>
      <c r="UKA52" s="23"/>
      <c r="UKG52" s="23"/>
      <c r="UKM52" s="23"/>
      <c r="UKS52" s="23"/>
      <c r="UKY52" s="23"/>
      <c r="ULE52" s="23"/>
      <c r="ULK52" s="23"/>
      <c r="ULQ52" s="23"/>
      <c r="ULW52" s="23"/>
      <c r="UMC52" s="23"/>
      <c r="UMI52" s="23"/>
      <c r="UMO52" s="23"/>
      <c r="UMU52" s="23"/>
      <c r="UNA52" s="23"/>
      <c r="UNG52" s="23"/>
      <c r="UNM52" s="23"/>
      <c r="UNS52" s="23"/>
      <c r="UNY52" s="23"/>
      <c r="UOE52" s="23"/>
      <c r="UOK52" s="23"/>
      <c r="UOQ52" s="23"/>
      <c r="UOW52" s="23"/>
      <c r="UPC52" s="23"/>
      <c r="UPI52" s="23"/>
      <c r="UPO52" s="23"/>
      <c r="UPU52" s="23"/>
      <c r="UQA52" s="23"/>
      <c r="UQG52" s="23"/>
      <c r="UQM52" s="23"/>
      <c r="UQS52" s="23"/>
      <c r="UQY52" s="23"/>
      <c r="URE52" s="23"/>
      <c r="URK52" s="23"/>
      <c r="URQ52" s="23"/>
      <c r="URW52" s="23"/>
      <c r="USC52" s="23"/>
      <c r="USI52" s="23"/>
      <c r="USO52" s="23"/>
      <c r="USU52" s="23"/>
      <c r="UTA52" s="23"/>
      <c r="UTG52" s="23"/>
      <c r="UTM52" s="23"/>
      <c r="UTS52" s="23"/>
      <c r="UTY52" s="23"/>
      <c r="UUE52" s="23"/>
      <c r="UUK52" s="23"/>
      <c r="UUQ52" s="23"/>
      <c r="UUW52" s="23"/>
      <c r="UVC52" s="23"/>
      <c r="UVI52" s="23"/>
      <c r="UVO52" s="23"/>
      <c r="UVU52" s="23"/>
      <c r="UWA52" s="23"/>
      <c r="UWG52" s="23"/>
      <c r="UWM52" s="23"/>
      <c r="UWS52" s="23"/>
      <c r="UWY52" s="23"/>
      <c r="UXE52" s="23"/>
      <c r="UXK52" s="23"/>
      <c r="UXQ52" s="23"/>
      <c r="UXW52" s="23"/>
      <c r="UYC52" s="23"/>
      <c r="UYI52" s="23"/>
      <c r="UYO52" s="23"/>
      <c r="UYU52" s="23"/>
      <c r="UZA52" s="23"/>
      <c r="UZG52" s="23"/>
      <c r="UZM52" s="23"/>
      <c r="UZS52" s="23"/>
      <c r="UZY52" s="23"/>
      <c r="VAE52" s="23"/>
      <c r="VAK52" s="23"/>
      <c r="VAQ52" s="23"/>
      <c r="VAW52" s="23"/>
      <c r="VBC52" s="23"/>
      <c r="VBI52" s="23"/>
      <c r="VBO52" s="23"/>
      <c r="VBU52" s="23"/>
      <c r="VCA52" s="23"/>
      <c r="VCG52" s="23"/>
      <c r="VCM52" s="23"/>
      <c r="VCS52" s="23"/>
      <c r="VCY52" s="23"/>
      <c r="VDE52" s="23"/>
      <c r="VDK52" s="23"/>
      <c r="VDQ52" s="23"/>
      <c r="VDW52" s="23"/>
      <c r="VEC52" s="23"/>
      <c r="VEI52" s="23"/>
      <c r="VEO52" s="23"/>
      <c r="VEU52" s="23"/>
      <c r="VFA52" s="23"/>
      <c r="VFG52" s="23"/>
      <c r="VFM52" s="23"/>
      <c r="VFS52" s="23"/>
      <c r="VFY52" s="23"/>
      <c r="VGE52" s="23"/>
      <c r="VGK52" s="23"/>
      <c r="VGQ52" s="23"/>
      <c r="VGW52" s="23"/>
      <c r="VHC52" s="23"/>
      <c r="VHI52" s="23"/>
      <c r="VHO52" s="23"/>
      <c r="VHU52" s="23"/>
      <c r="VIA52" s="23"/>
      <c r="VIG52" s="23"/>
      <c r="VIM52" s="23"/>
      <c r="VIS52" s="23"/>
      <c r="VIY52" s="23"/>
      <c r="VJE52" s="23"/>
      <c r="VJK52" s="23"/>
      <c r="VJQ52" s="23"/>
      <c r="VJW52" s="23"/>
      <c r="VKC52" s="23"/>
      <c r="VKI52" s="23"/>
      <c r="VKO52" s="23"/>
      <c r="VKU52" s="23"/>
      <c r="VLA52" s="23"/>
      <c r="VLG52" s="23"/>
      <c r="VLM52" s="23"/>
      <c r="VLS52" s="23"/>
      <c r="VLY52" s="23"/>
      <c r="VME52" s="23"/>
      <c r="VMK52" s="23"/>
      <c r="VMQ52" s="23"/>
      <c r="VMW52" s="23"/>
      <c r="VNC52" s="23"/>
      <c r="VNI52" s="23"/>
      <c r="VNO52" s="23"/>
      <c r="VNU52" s="23"/>
      <c r="VOA52" s="23"/>
      <c r="VOG52" s="23"/>
      <c r="VOM52" s="23"/>
      <c r="VOS52" s="23"/>
      <c r="VOY52" s="23"/>
      <c r="VPE52" s="23"/>
      <c r="VPK52" s="23"/>
      <c r="VPQ52" s="23"/>
      <c r="VPW52" s="23"/>
      <c r="VQC52" s="23"/>
      <c r="VQI52" s="23"/>
      <c r="VQO52" s="23"/>
      <c r="VQU52" s="23"/>
      <c r="VRA52" s="23"/>
      <c r="VRG52" s="23"/>
      <c r="VRM52" s="23"/>
      <c r="VRS52" s="23"/>
      <c r="VRY52" s="23"/>
      <c r="VSE52" s="23"/>
      <c r="VSK52" s="23"/>
      <c r="VSQ52" s="23"/>
      <c r="VSW52" s="23"/>
      <c r="VTC52" s="23"/>
      <c r="VTI52" s="23"/>
      <c r="VTO52" s="23"/>
      <c r="VTU52" s="23"/>
      <c r="VUA52" s="23"/>
      <c r="VUG52" s="23"/>
      <c r="VUM52" s="23"/>
      <c r="VUS52" s="23"/>
      <c r="VUY52" s="23"/>
      <c r="VVE52" s="23"/>
      <c r="VVK52" s="23"/>
      <c r="VVQ52" s="23"/>
      <c r="VVW52" s="23"/>
      <c r="VWC52" s="23"/>
      <c r="VWI52" s="23"/>
      <c r="VWO52" s="23"/>
      <c r="VWU52" s="23"/>
      <c r="VXA52" s="23"/>
      <c r="VXG52" s="23"/>
      <c r="VXM52" s="23"/>
      <c r="VXS52" s="23"/>
      <c r="VXY52" s="23"/>
      <c r="VYE52" s="23"/>
      <c r="VYK52" s="23"/>
      <c r="VYQ52" s="23"/>
      <c r="VYW52" s="23"/>
      <c r="VZC52" s="23"/>
      <c r="VZI52" s="23"/>
      <c r="VZO52" s="23"/>
      <c r="VZU52" s="23"/>
      <c r="WAA52" s="23"/>
      <c r="WAG52" s="23"/>
      <c r="WAM52" s="23"/>
      <c r="WAS52" s="23"/>
      <c r="WAY52" s="23"/>
      <c r="WBE52" s="23"/>
      <c r="WBK52" s="23"/>
      <c r="WBQ52" s="23"/>
      <c r="WBW52" s="23"/>
      <c r="WCC52" s="23"/>
      <c r="WCI52" s="23"/>
      <c r="WCO52" s="23"/>
      <c r="WCU52" s="23"/>
      <c r="WDA52" s="23"/>
      <c r="WDG52" s="23"/>
      <c r="WDM52" s="23"/>
      <c r="WDS52" s="23"/>
      <c r="WDY52" s="23"/>
      <c r="WEE52" s="23"/>
      <c r="WEK52" s="23"/>
      <c r="WEQ52" s="23"/>
      <c r="WEW52" s="23"/>
      <c r="WFC52" s="23"/>
      <c r="WFI52" s="23"/>
      <c r="WFO52" s="23"/>
      <c r="WFU52" s="23"/>
      <c r="WGA52" s="23"/>
      <c r="WGG52" s="23"/>
      <c r="WGM52" s="23"/>
      <c r="WGS52" s="23"/>
      <c r="WGY52" s="23"/>
      <c r="WHE52" s="23"/>
      <c r="WHK52" s="23"/>
      <c r="WHQ52" s="23"/>
      <c r="WHW52" s="23"/>
      <c r="WIC52" s="23"/>
      <c r="WII52" s="23"/>
      <c r="WIO52" s="23"/>
      <c r="WIU52" s="23"/>
      <c r="WJA52" s="23"/>
      <c r="WJG52" s="23"/>
      <c r="WJM52" s="23"/>
      <c r="WJS52" s="23"/>
      <c r="WJY52" s="23"/>
      <c r="WKE52" s="23"/>
      <c r="WKK52" s="23"/>
      <c r="WKQ52" s="23"/>
      <c r="WKW52" s="23"/>
      <c r="WLC52" s="23"/>
      <c r="WLI52" s="23"/>
      <c r="WLO52" s="23"/>
      <c r="WLU52" s="23"/>
      <c r="WMA52" s="23"/>
      <c r="WMG52" s="23"/>
      <c r="WMM52" s="23"/>
      <c r="WMS52" s="23"/>
      <c r="WMY52" s="23"/>
      <c r="WNE52" s="23"/>
      <c r="WNK52" s="23"/>
      <c r="WNQ52" s="23"/>
      <c r="WNW52" s="23"/>
      <c r="WOC52" s="23"/>
      <c r="WOI52" s="23"/>
      <c r="WOO52" s="23"/>
      <c r="WOU52" s="23"/>
      <c r="WPA52" s="23"/>
      <c r="WPG52" s="23"/>
      <c r="WPM52" s="23"/>
      <c r="WPS52" s="23"/>
      <c r="WPY52" s="23"/>
      <c r="WQE52" s="23"/>
      <c r="WQK52" s="23"/>
      <c r="WQQ52" s="23"/>
      <c r="WQW52" s="23"/>
      <c r="WRC52" s="23"/>
      <c r="WRI52" s="23"/>
      <c r="WRO52" s="23"/>
      <c r="WRU52" s="23"/>
      <c r="WSA52" s="23"/>
      <c r="WSG52" s="23"/>
      <c r="WSM52" s="23"/>
      <c r="WSS52" s="23"/>
      <c r="WSY52" s="23"/>
      <c r="WTE52" s="23"/>
      <c r="WTK52" s="23"/>
      <c r="WTQ52" s="23"/>
      <c r="WTW52" s="23"/>
      <c r="WUC52" s="23"/>
      <c r="WUI52" s="23"/>
      <c r="WUO52" s="23"/>
      <c r="WUU52" s="23"/>
      <c r="WVA52" s="23"/>
      <c r="WVG52" s="23"/>
      <c r="WVM52" s="23"/>
      <c r="WVS52" s="23"/>
      <c r="WVY52" s="23"/>
      <c r="WWE52" s="23"/>
      <c r="WWK52" s="23"/>
      <c r="WWQ52" s="23"/>
      <c r="WWW52" s="23"/>
      <c r="WXC52" s="23"/>
      <c r="WXI52" s="23"/>
      <c r="WXO52" s="23"/>
      <c r="WXU52" s="23"/>
      <c r="WYA52" s="23"/>
      <c r="WYG52" s="23"/>
      <c r="WYM52" s="23"/>
      <c r="WYS52" s="23"/>
      <c r="WYY52" s="23"/>
      <c r="WZE52" s="23"/>
      <c r="WZK52" s="23"/>
      <c r="WZQ52" s="23"/>
      <c r="WZW52" s="23"/>
      <c r="XAC52" s="23"/>
      <c r="XAI52" s="23"/>
      <c r="XAO52" s="23"/>
      <c r="XAU52" s="23"/>
      <c r="XBA52" s="23"/>
      <c r="XBG52" s="23"/>
      <c r="XBM52" s="23"/>
      <c r="XBS52" s="23"/>
      <c r="XBY52" s="23"/>
      <c r="XCE52" s="23"/>
      <c r="XCK52" s="23"/>
      <c r="XCQ52" s="23"/>
      <c r="XCW52" s="23"/>
      <c r="XDC52" s="23"/>
      <c r="XDI52" s="23"/>
      <c r="XDO52" s="23"/>
      <c r="XDU52" s="23"/>
      <c r="XEA52" s="23"/>
      <c r="XEG52" s="23"/>
      <c r="XEM52" s="23"/>
      <c r="XES52" s="23"/>
      <c r="XEY52" s="23"/>
    </row>
    <row r="53" spans="1:16381">
      <c r="A53" s="24">
        <v>202224020208</v>
      </c>
      <c r="B53" s="80" t="s">
        <v>344</v>
      </c>
      <c r="F53">
        <v>15</v>
      </c>
      <c r="G53" s="23" t="s">
        <v>587</v>
      </c>
      <c r="M53" s="23"/>
      <c r="S53" s="23"/>
      <c r="Y53" s="23"/>
      <c r="AE53" s="23"/>
      <c r="AK53" s="23"/>
      <c r="AQ53" s="23"/>
      <c r="AW53" s="23"/>
      <c r="BC53" s="23"/>
      <c r="BI53" s="23"/>
      <c r="BO53" s="23"/>
      <c r="BU53" s="23"/>
      <c r="CA53" s="23"/>
      <c r="CG53" s="23"/>
      <c r="CM53" s="23"/>
      <c r="CS53" s="23"/>
      <c r="CY53" s="23"/>
      <c r="DE53" s="23"/>
      <c r="DK53" s="23"/>
      <c r="DQ53" s="23"/>
      <c r="DW53" s="23"/>
      <c r="EC53" s="23"/>
      <c r="EI53" s="23"/>
      <c r="EO53" s="23"/>
      <c r="EU53" s="23"/>
      <c r="FA53" s="23"/>
      <c r="FG53" s="23"/>
      <c r="FM53" s="23"/>
      <c r="FS53" s="23"/>
      <c r="FY53" s="23"/>
      <c r="GE53" s="23"/>
      <c r="GK53" s="23"/>
      <c r="GQ53" s="23"/>
      <c r="GW53" s="23"/>
      <c r="HC53" s="23"/>
      <c r="HI53" s="23"/>
      <c r="HO53" s="23"/>
      <c r="HU53" s="23"/>
      <c r="IA53" s="23"/>
      <c r="IG53" s="23"/>
      <c r="IM53" s="23"/>
      <c r="IS53" s="23"/>
      <c r="IY53" s="23"/>
      <c r="JE53" s="23"/>
      <c r="JK53" s="23"/>
      <c r="JQ53" s="23"/>
      <c r="JW53" s="23"/>
      <c r="KC53" s="23"/>
      <c r="KI53" s="23"/>
      <c r="KO53" s="23"/>
      <c r="KU53" s="23"/>
      <c r="LA53" s="23"/>
      <c r="LG53" s="23"/>
      <c r="LM53" s="23"/>
      <c r="LS53" s="23"/>
      <c r="LY53" s="23"/>
      <c r="ME53" s="23"/>
      <c r="MK53" s="23"/>
      <c r="MQ53" s="23"/>
      <c r="MW53" s="23"/>
      <c r="NC53" s="23"/>
      <c r="NI53" s="23"/>
      <c r="NO53" s="23"/>
      <c r="NU53" s="23"/>
      <c r="OA53" s="23"/>
      <c r="OG53" s="23"/>
      <c r="OM53" s="23"/>
      <c r="OS53" s="23"/>
      <c r="OY53" s="23"/>
      <c r="PE53" s="23"/>
      <c r="PK53" s="23"/>
      <c r="PQ53" s="23"/>
      <c r="PW53" s="23"/>
      <c r="QC53" s="23"/>
      <c r="QI53" s="23"/>
      <c r="QO53" s="23"/>
      <c r="QU53" s="23"/>
      <c r="RA53" s="23"/>
      <c r="RG53" s="23"/>
      <c r="RM53" s="23"/>
      <c r="RS53" s="23"/>
      <c r="RY53" s="23"/>
      <c r="SE53" s="23"/>
      <c r="SK53" s="23"/>
      <c r="SQ53" s="23"/>
      <c r="SW53" s="23"/>
      <c r="TC53" s="23"/>
      <c r="TI53" s="23"/>
      <c r="TO53" s="23"/>
      <c r="TU53" s="23"/>
      <c r="UA53" s="23"/>
      <c r="UG53" s="23"/>
      <c r="UM53" s="23"/>
      <c r="US53" s="23"/>
      <c r="UY53" s="23"/>
      <c r="VE53" s="23"/>
      <c r="VK53" s="23"/>
      <c r="VQ53" s="23"/>
      <c r="VW53" s="23"/>
      <c r="WC53" s="23"/>
      <c r="WI53" s="23"/>
      <c r="WO53" s="23"/>
      <c r="WU53" s="23"/>
      <c r="XA53" s="23"/>
      <c r="XG53" s="23"/>
      <c r="XM53" s="23"/>
      <c r="XS53" s="23"/>
      <c r="XY53" s="23"/>
      <c r="YE53" s="23"/>
      <c r="YK53" s="23"/>
      <c r="YQ53" s="23"/>
      <c r="YW53" s="23"/>
      <c r="ZC53" s="23"/>
      <c r="ZI53" s="23"/>
      <c r="ZO53" s="23"/>
      <c r="ZU53" s="23"/>
      <c r="AAA53" s="23"/>
      <c r="AAG53" s="23"/>
      <c r="AAM53" s="23"/>
      <c r="AAS53" s="23"/>
      <c r="AAY53" s="23"/>
      <c r="ABE53" s="23"/>
      <c r="ABK53" s="23"/>
      <c r="ABQ53" s="23"/>
      <c r="ABW53" s="23"/>
      <c r="ACC53" s="23"/>
      <c r="ACI53" s="23"/>
      <c r="ACO53" s="23"/>
      <c r="ACU53" s="23"/>
      <c r="ADA53" s="23"/>
      <c r="ADG53" s="23"/>
      <c r="ADM53" s="23"/>
      <c r="ADS53" s="23"/>
      <c r="ADY53" s="23"/>
      <c r="AEE53" s="23"/>
      <c r="AEK53" s="23"/>
      <c r="AEQ53" s="23"/>
      <c r="AEW53" s="23"/>
      <c r="AFC53" s="23"/>
      <c r="AFI53" s="23"/>
      <c r="AFO53" s="23"/>
      <c r="AFU53" s="23"/>
      <c r="AGA53" s="23"/>
      <c r="AGG53" s="23"/>
      <c r="AGM53" s="23"/>
      <c r="AGS53" s="23"/>
      <c r="AGY53" s="23"/>
      <c r="AHE53" s="23"/>
      <c r="AHK53" s="23"/>
      <c r="AHQ53" s="23"/>
      <c r="AHW53" s="23"/>
      <c r="AIC53" s="23"/>
      <c r="AII53" s="23"/>
      <c r="AIO53" s="23"/>
      <c r="AIU53" s="23"/>
      <c r="AJA53" s="23"/>
      <c r="AJG53" s="23"/>
      <c r="AJM53" s="23"/>
      <c r="AJS53" s="23"/>
      <c r="AJY53" s="23"/>
      <c r="AKE53" s="23"/>
      <c r="AKK53" s="23"/>
      <c r="AKQ53" s="23"/>
      <c r="AKW53" s="23"/>
      <c r="ALC53" s="23"/>
      <c r="ALI53" s="23"/>
      <c r="ALO53" s="23"/>
      <c r="ALU53" s="23"/>
      <c r="AMA53" s="23"/>
      <c r="AMG53" s="23"/>
      <c r="AMM53" s="23"/>
      <c r="AMS53" s="23"/>
      <c r="AMY53" s="23"/>
      <c r="ANE53" s="23"/>
      <c r="ANK53" s="23"/>
      <c r="ANQ53" s="23"/>
      <c r="ANW53" s="23"/>
      <c r="AOC53" s="23"/>
      <c r="AOI53" s="23"/>
      <c r="AOO53" s="23"/>
      <c r="AOU53" s="23"/>
      <c r="APA53" s="23"/>
      <c r="APG53" s="23"/>
      <c r="APM53" s="23"/>
      <c r="APS53" s="23"/>
      <c r="APY53" s="23"/>
      <c r="AQE53" s="23"/>
      <c r="AQK53" s="23"/>
      <c r="AQQ53" s="23"/>
      <c r="AQW53" s="23"/>
      <c r="ARC53" s="23"/>
      <c r="ARI53" s="23"/>
      <c r="ARO53" s="23"/>
      <c r="ARU53" s="23"/>
      <c r="ASA53" s="23"/>
      <c r="ASG53" s="23"/>
      <c r="ASM53" s="23"/>
      <c r="ASS53" s="23"/>
      <c r="ASY53" s="23"/>
      <c r="ATE53" s="23"/>
      <c r="ATK53" s="23"/>
      <c r="ATQ53" s="23"/>
      <c r="ATW53" s="23"/>
      <c r="AUC53" s="23"/>
      <c r="AUI53" s="23"/>
      <c r="AUO53" s="23"/>
      <c r="AUU53" s="23"/>
      <c r="AVA53" s="23"/>
      <c r="AVG53" s="23"/>
      <c r="AVM53" s="23"/>
      <c r="AVS53" s="23"/>
      <c r="AVY53" s="23"/>
      <c r="AWE53" s="23"/>
      <c r="AWK53" s="23"/>
      <c r="AWQ53" s="23"/>
      <c r="AWW53" s="23"/>
      <c r="AXC53" s="23"/>
      <c r="AXI53" s="23"/>
      <c r="AXO53" s="23"/>
      <c r="AXU53" s="23"/>
      <c r="AYA53" s="23"/>
      <c r="AYG53" s="23"/>
      <c r="AYM53" s="23"/>
      <c r="AYS53" s="23"/>
      <c r="AYY53" s="23"/>
      <c r="AZE53" s="23"/>
      <c r="AZK53" s="23"/>
      <c r="AZQ53" s="23"/>
      <c r="AZW53" s="23"/>
      <c r="BAC53" s="23"/>
      <c r="BAI53" s="23"/>
      <c r="BAO53" s="23"/>
      <c r="BAU53" s="23"/>
      <c r="BBA53" s="23"/>
      <c r="BBG53" s="23"/>
      <c r="BBM53" s="23"/>
      <c r="BBS53" s="23"/>
      <c r="BBY53" s="23"/>
      <c r="BCE53" s="23"/>
      <c r="BCK53" s="23"/>
      <c r="BCQ53" s="23"/>
      <c r="BCW53" s="23"/>
      <c r="BDC53" s="23"/>
      <c r="BDI53" s="23"/>
      <c r="BDO53" s="23"/>
      <c r="BDU53" s="23"/>
      <c r="BEA53" s="23"/>
      <c r="BEG53" s="23"/>
      <c r="BEM53" s="23"/>
      <c r="BES53" s="23"/>
      <c r="BEY53" s="23"/>
      <c r="BFE53" s="23"/>
      <c r="BFK53" s="23"/>
      <c r="BFQ53" s="23"/>
      <c r="BFW53" s="23"/>
      <c r="BGC53" s="23"/>
      <c r="BGI53" s="23"/>
      <c r="BGO53" s="23"/>
      <c r="BGU53" s="23"/>
      <c r="BHA53" s="23"/>
      <c r="BHG53" s="23"/>
      <c r="BHM53" s="23"/>
      <c r="BHS53" s="23"/>
      <c r="BHY53" s="23"/>
      <c r="BIE53" s="23"/>
      <c r="BIK53" s="23"/>
      <c r="BIQ53" s="23"/>
      <c r="BIW53" s="23"/>
      <c r="BJC53" s="23"/>
      <c r="BJI53" s="23"/>
      <c r="BJO53" s="23"/>
      <c r="BJU53" s="23"/>
      <c r="BKA53" s="23"/>
      <c r="BKG53" s="23"/>
      <c r="BKM53" s="23"/>
      <c r="BKS53" s="23"/>
      <c r="BKY53" s="23"/>
      <c r="BLE53" s="23"/>
      <c r="BLK53" s="23"/>
      <c r="BLQ53" s="23"/>
      <c r="BLW53" s="23"/>
      <c r="BMC53" s="23"/>
      <c r="BMI53" s="23"/>
      <c r="BMO53" s="23"/>
      <c r="BMU53" s="23"/>
      <c r="BNA53" s="23"/>
      <c r="BNG53" s="23"/>
      <c r="BNM53" s="23"/>
      <c r="BNS53" s="23"/>
      <c r="BNY53" s="23"/>
      <c r="BOE53" s="23"/>
      <c r="BOK53" s="23"/>
      <c r="BOQ53" s="23"/>
      <c r="BOW53" s="23"/>
      <c r="BPC53" s="23"/>
      <c r="BPI53" s="23"/>
      <c r="BPO53" s="23"/>
      <c r="BPU53" s="23"/>
      <c r="BQA53" s="23"/>
      <c r="BQG53" s="23"/>
      <c r="BQM53" s="23"/>
      <c r="BQS53" s="23"/>
      <c r="BQY53" s="23"/>
      <c r="BRE53" s="23"/>
      <c r="BRK53" s="23"/>
      <c r="BRQ53" s="23"/>
      <c r="BRW53" s="23"/>
      <c r="BSC53" s="23"/>
      <c r="BSI53" s="23"/>
      <c r="BSO53" s="23"/>
      <c r="BSU53" s="23"/>
      <c r="BTA53" s="23"/>
      <c r="BTG53" s="23"/>
      <c r="BTM53" s="23"/>
      <c r="BTS53" s="23"/>
      <c r="BTY53" s="23"/>
      <c r="BUE53" s="23"/>
      <c r="BUK53" s="23"/>
      <c r="BUQ53" s="23"/>
      <c r="BUW53" s="23"/>
      <c r="BVC53" s="23"/>
      <c r="BVI53" s="23"/>
      <c r="BVO53" s="23"/>
      <c r="BVU53" s="23"/>
      <c r="BWA53" s="23"/>
      <c r="BWG53" s="23"/>
      <c r="BWM53" s="23"/>
      <c r="BWS53" s="23"/>
      <c r="BWY53" s="23"/>
      <c r="BXE53" s="23"/>
      <c r="BXK53" s="23"/>
      <c r="BXQ53" s="23"/>
      <c r="BXW53" s="23"/>
      <c r="BYC53" s="23"/>
      <c r="BYI53" s="23"/>
      <c r="BYO53" s="23"/>
      <c r="BYU53" s="23"/>
      <c r="BZA53" s="23"/>
      <c r="BZG53" s="23"/>
      <c r="BZM53" s="23"/>
      <c r="BZS53" s="23"/>
      <c r="BZY53" s="23"/>
      <c r="CAE53" s="23"/>
      <c r="CAK53" s="23"/>
      <c r="CAQ53" s="23"/>
      <c r="CAW53" s="23"/>
      <c r="CBC53" s="23"/>
      <c r="CBI53" s="23"/>
      <c r="CBO53" s="23"/>
      <c r="CBU53" s="23"/>
      <c r="CCA53" s="23"/>
      <c r="CCG53" s="23"/>
      <c r="CCM53" s="23"/>
      <c r="CCS53" s="23"/>
      <c r="CCY53" s="23"/>
      <c r="CDE53" s="23"/>
      <c r="CDK53" s="23"/>
      <c r="CDQ53" s="23"/>
      <c r="CDW53" s="23"/>
      <c r="CEC53" s="23"/>
      <c r="CEI53" s="23"/>
      <c r="CEO53" s="23"/>
      <c r="CEU53" s="23"/>
      <c r="CFA53" s="23"/>
      <c r="CFG53" s="23"/>
      <c r="CFM53" s="23"/>
      <c r="CFS53" s="23"/>
      <c r="CFY53" s="23"/>
      <c r="CGE53" s="23"/>
      <c r="CGK53" s="23"/>
      <c r="CGQ53" s="23"/>
      <c r="CGW53" s="23"/>
      <c r="CHC53" s="23"/>
      <c r="CHI53" s="23"/>
      <c r="CHO53" s="23"/>
      <c r="CHU53" s="23"/>
      <c r="CIA53" s="23"/>
      <c r="CIG53" s="23"/>
      <c r="CIM53" s="23"/>
      <c r="CIS53" s="23"/>
      <c r="CIY53" s="23"/>
      <c r="CJE53" s="23"/>
      <c r="CJK53" s="23"/>
      <c r="CJQ53" s="23"/>
      <c r="CJW53" s="23"/>
      <c r="CKC53" s="23"/>
      <c r="CKI53" s="23"/>
      <c r="CKO53" s="23"/>
      <c r="CKU53" s="23"/>
      <c r="CLA53" s="23"/>
      <c r="CLG53" s="23"/>
      <c r="CLM53" s="23"/>
      <c r="CLS53" s="23"/>
      <c r="CLY53" s="23"/>
      <c r="CME53" s="23"/>
      <c r="CMK53" s="23"/>
      <c r="CMQ53" s="23"/>
      <c r="CMW53" s="23"/>
      <c r="CNC53" s="23"/>
      <c r="CNI53" s="23"/>
      <c r="CNO53" s="23"/>
      <c r="CNU53" s="23"/>
      <c r="COA53" s="23"/>
      <c r="COG53" s="23"/>
      <c r="COM53" s="23"/>
      <c r="COS53" s="23"/>
      <c r="COY53" s="23"/>
      <c r="CPE53" s="23"/>
      <c r="CPK53" s="23"/>
      <c r="CPQ53" s="23"/>
      <c r="CPW53" s="23"/>
      <c r="CQC53" s="23"/>
      <c r="CQI53" s="23"/>
      <c r="CQO53" s="23"/>
      <c r="CQU53" s="23"/>
      <c r="CRA53" s="23"/>
      <c r="CRG53" s="23"/>
      <c r="CRM53" s="23"/>
      <c r="CRS53" s="23"/>
      <c r="CRY53" s="23"/>
      <c r="CSE53" s="23"/>
      <c r="CSK53" s="23"/>
      <c r="CSQ53" s="23"/>
      <c r="CSW53" s="23"/>
      <c r="CTC53" s="23"/>
      <c r="CTI53" s="23"/>
      <c r="CTO53" s="23"/>
      <c r="CTU53" s="23"/>
      <c r="CUA53" s="23"/>
      <c r="CUG53" s="23"/>
      <c r="CUM53" s="23"/>
      <c r="CUS53" s="23"/>
      <c r="CUY53" s="23"/>
      <c r="CVE53" s="23"/>
      <c r="CVK53" s="23"/>
      <c r="CVQ53" s="23"/>
      <c r="CVW53" s="23"/>
      <c r="CWC53" s="23"/>
      <c r="CWI53" s="23"/>
      <c r="CWO53" s="23"/>
      <c r="CWU53" s="23"/>
      <c r="CXA53" s="23"/>
      <c r="CXG53" s="23"/>
      <c r="CXM53" s="23"/>
      <c r="CXS53" s="23"/>
      <c r="CXY53" s="23"/>
      <c r="CYE53" s="23"/>
      <c r="CYK53" s="23"/>
      <c r="CYQ53" s="23"/>
      <c r="CYW53" s="23"/>
      <c r="CZC53" s="23"/>
      <c r="CZI53" s="23"/>
      <c r="CZO53" s="23"/>
      <c r="CZU53" s="23"/>
      <c r="DAA53" s="23"/>
      <c r="DAG53" s="23"/>
      <c r="DAM53" s="23"/>
      <c r="DAS53" s="23"/>
      <c r="DAY53" s="23"/>
      <c r="DBE53" s="23"/>
      <c r="DBK53" s="23"/>
      <c r="DBQ53" s="23"/>
      <c r="DBW53" s="23"/>
      <c r="DCC53" s="23"/>
      <c r="DCI53" s="23"/>
      <c r="DCO53" s="23"/>
      <c r="DCU53" s="23"/>
      <c r="DDA53" s="23"/>
      <c r="DDG53" s="23"/>
      <c r="DDM53" s="23"/>
      <c r="DDS53" s="23"/>
      <c r="DDY53" s="23"/>
      <c r="DEE53" s="23"/>
      <c r="DEK53" s="23"/>
      <c r="DEQ53" s="23"/>
      <c r="DEW53" s="23"/>
      <c r="DFC53" s="23"/>
      <c r="DFI53" s="23"/>
      <c r="DFO53" s="23"/>
      <c r="DFU53" s="23"/>
      <c r="DGA53" s="23"/>
      <c r="DGG53" s="23"/>
      <c r="DGM53" s="23"/>
      <c r="DGS53" s="23"/>
      <c r="DGY53" s="23"/>
      <c r="DHE53" s="23"/>
      <c r="DHK53" s="23"/>
      <c r="DHQ53" s="23"/>
      <c r="DHW53" s="23"/>
      <c r="DIC53" s="23"/>
      <c r="DII53" s="23"/>
      <c r="DIO53" s="23"/>
      <c r="DIU53" s="23"/>
      <c r="DJA53" s="23"/>
      <c r="DJG53" s="23"/>
      <c r="DJM53" s="23"/>
      <c r="DJS53" s="23"/>
      <c r="DJY53" s="23"/>
      <c r="DKE53" s="23"/>
      <c r="DKK53" s="23"/>
      <c r="DKQ53" s="23"/>
      <c r="DKW53" s="23"/>
      <c r="DLC53" s="23"/>
      <c r="DLI53" s="23"/>
      <c r="DLO53" s="23"/>
      <c r="DLU53" s="23"/>
      <c r="DMA53" s="23"/>
      <c r="DMG53" s="23"/>
      <c r="DMM53" s="23"/>
      <c r="DMS53" s="23"/>
      <c r="DMY53" s="23"/>
      <c r="DNE53" s="23"/>
      <c r="DNK53" s="23"/>
      <c r="DNQ53" s="23"/>
      <c r="DNW53" s="23"/>
      <c r="DOC53" s="23"/>
      <c r="DOI53" s="23"/>
      <c r="DOO53" s="23"/>
      <c r="DOU53" s="23"/>
      <c r="DPA53" s="23"/>
      <c r="DPG53" s="23"/>
      <c r="DPM53" s="23"/>
      <c r="DPS53" s="23"/>
      <c r="DPY53" s="23"/>
      <c r="DQE53" s="23"/>
      <c r="DQK53" s="23"/>
      <c r="DQQ53" s="23"/>
      <c r="DQW53" s="23"/>
      <c r="DRC53" s="23"/>
      <c r="DRI53" s="23"/>
      <c r="DRO53" s="23"/>
      <c r="DRU53" s="23"/>
      <c r="DSA53" s="23"/>
      <c r="DSG53" s="23"/>
      <c r="DSM53" s="23"/>
      <c r="DSS53" s="23"/>
      <c r="DSY53" s="23"/>
      <c r="DTE53" s="23"/>
      <c r="DTK53" s="23"/>
      <c r="DTQ53" s="23"/>
      <c r="DTW53" s="23"/>
      <c r="DUC53" s="23"/>
      <c r="DUI53" s="23"/>
      <c r="DUO53" s="23"/>
      <c r="DUU53" s="23"/>
      <c r="DVA53" s="23"/>
      <c r="DVG53" s="23"/>
      <c r="DVM53" s="23"/>
      <c r="DVS53" s="23"/>
      <c r="DVY53" s="23"/>
      <c r="DWE53" s="23"/>
      <c r="DWK53" s="23"/>
      <c r="DWQ53" s="23"/>
      <c r="DWW53" s="23"/>
      <c r="DXC53" s="23"/>
      <c r="DXI53" s="23"/>
      <c r="DXO53" s="23"/>
      <c r="DXU53" s="23"/>
      <c r="DYA53" s="23"/>
      <c r="DYG53" s="23"/>
      <c r="DYM53" s="23"/>
      <c r="DYS53" s="23"/>
      <c r="DYY53" s="23"/>
      <c r="DZE53" s="23"/>
      <c r="DZK53" s="23"/>
      <c r="DZQ53" s="23"/>
      <c r="DZW53" s="23"/>
      <c r="EAC53" s="23"/>
      <c r="EAI53" s="23"/>
      <c r="EAO53" s="23"/>
      <c r="EAU53" s="23"/>
      <c r="EBA53" s="23"/>
      <c r="EBG53" s="23"/>
      <c r="EBM53" s="23"/>
      <c r="EBS53" s="23"/>
      <c r="EBY53" s="23"/>
      <c r="ECE53" s="23"/>
      <c r="ECK53" s="23"/>
      <c r="ECQ53" s="23"/>
      <c r="ECW53" s="23"/>
      <c r="EDC53" s="23"/>
      <c r="EDI53" s="23"/>
      <c r="EDO53" s="23"/>
      <c r="EDU53" s="23"/>
      <c r="EEA53" s="23"/>
      <c r="EEG53" s="23"/>
      <c r="EEM53" s="23"/>
      <c r="EES53" s="23"/>
      <c r="EEY53" s="23"/>
      <c r="EFE53" s="23"/>
      <c r="EFK53" s="23"/>
      <c r="EFQ53" s="23"/>
      <c r="EFW53" s="23"/>
      <c r="EGC53" s="23"/>
      <c r="EGI53" s="23"/>
      <c r="EGO53" s="23"/>
      <c r="EGU53" s="23"/>
      <c r="EHA53" s="23"/>
      <c r="EHG53" s="23"/>
      <c r="EHM53" s="23"/>
      <c r="EHS53" s="23"/>
      <c r="EHY53" s="23"/>
      <c r="EIE53" s="23"/>
      <c r="EIK53" s="23"/>
      <c r="EIQ53" s="23"/>
      <c r="EIW53" s="23"/>
      <c r="EJC53" s="23"/>
      <c r="EJI53" s="23"/>
      <c r="EJO53" s="23"/>
      <c r="EJU53" s="23"/>
      <c r="EKA53" s="23"/>
      <c r="EKG53" s="23"/>
      <c r="EKM53" s="23"/>
      <c r="EKS53" s="23"/>
      <c r="EKY53" s="23"/>
      <c r="ELE53" s="23"/>
      <c r="ELK53" s="23"/>
      <c r="ELQ53" s="23"/>
      <c r="ELW53" s="23"/>
      <c r="EMC53" s="23"/>
      <c r="EMI53" s="23"/>
      <c r="EMO53" s="23"/>
      <c r="EMU53" s="23"/>
      <c r="ENA53" s="23"/>
      <c r="ENG53" s="23"/>
      <c r="ENM53" s="23"/>
      <c r="ENS53" s="23"/>
      <c r="ENY53" s="23"/>
      <c r="EOE53" s="23"/>
      <c r="EOK53" s="23"/>
      <c r="EOQ53" s="23"/>
      <c r="EOW53" s="23"/>
      <c r="EPC53" s="23"/>
      <c r="EPI53" s="23"/>
      <c r="EPO53" s="23"/>
      <c r="EPU53" s="23"/>
      <c r="EQA53" s="23"/>
      <c r="EQG53" s="23"/>
      <c r="EQM53" s="23"/>
      <c r="EQS53" s="23"/>
      <c r="EQY53" s="23"/>
      <c r="ERE53" s="23"/>
      <c r="ERK53" s="23"/>
      <c r="ERQ53" s="23"/>
      <c r="ERW53" s="23"/>
      <c r="ESC53" s="23"/>
      <c r="ESI53" s="23"/>
      <c r="ESO53" s="23"/>
      <c r="ESU53" s="23"/>
      <c r="ETA53" s="23"/>
      <c r="ETG53" s="23"/>
      <c r="ETM53" s="23"/>
      <c r="ETS53" s="23"/>
      <c r="ETY53" s="23"/>
      <c r="EUE53" s="23"/>
      <c r="EUK53" s="23"/>
      <c r="EUQ53" s="23"/>
      <c r="EUW53" s="23"/>
      <c r="EVC53" s="23"/>
      <c r="EVI53" s="23"/>
      <c r="EVO53" s="23"/>
      <c r="EVU53" s="23"/>
      <c r="EWA53" s="23"/>
      <c r="EWG53" s="23"/>
      <c r="EWM53" s="23"/>
      <c r="EWS53" s="23"/>
      <c r="EWY53" s="23"/>
      <c r="EXE53" s="23"/>
      <c r="EXK53" s="23"/>
      <c r="EXQ53" s="23"/>
      <c r="EXW53" s="23"/>
      <c r="EYC53" s="23"/>
      <c r="EYI53" s="23"/>
      <c r="EYO53" s="23"/>
      <c r="EYU53" s="23"/>
      <c r="EZA53" s="23"/>
      <c r="EZG53" s="23"/>
      <c r="EZM53" s="23"/>
      <c r="EZS53" s="23"/>
      <c r="EZY53" s="23"/>
      <c r="FAE53" s="23"/>
      <c r="FAK53" s="23"/>
      <c r="FAQ53" s="23"/>
      <c r="FAW53" s="23"/>
      <c r="FBC53" s="23"/>
      <c r="FBI53" s="23"/>
      <c r="FBO53" s="23"/>
      <c r="FBU53" s="23"/>
      <c r="FCA53" s="23"/>
      <c r="FCG53" s="23"/>
      <c r="FCM53" s="23"/>
      <c r="FCS53" s="23"/>
      <c r="FCY53" s="23"/>
      <c r="FDE53" s="23"/>
      <c r="FDK53" s="23"/>
      <c r="FDQ53" s="23"/>
      <c r="FDW53" s="23"/>
      <c r="FEC53" s="23"/>
      <c r="FEI53" s="23"/>
      <c r="FEO53" s="23"/>
      <c r="FEU53" s="23"/>
      <c r="FFA53" s="23"/>
      <c r="FFG53" s="23"/>
      <c r="FFM53" s="23"/>
      <c r="FFS53" s="23"/>
      <c r="FFY53" s="23"/>
      <c r="FGE53" s="23"/>
      <c r="FGK53" s="23"/>
      <c r="FGQ53" s="23"/>
      <c r="FGW53" s="23"/>
      <c r="FHC53" s="23"/>
      <c r="FHI53" s="23"/>
      <c r="FHO53" s="23"/>
      <c r="FHU53" s="23"/>
      <c r="FIA53" s="23"/>
      <c r="FIG53" s="23"/>
      <c r="FIM53" s="23"/>
      <c r="FIS53" s="23"/>
      <c r="FIY53" s="23"/>
      <c r="FJE53" s="23"/>
      <c r="FJK53" s="23"/>
      <c r="FJQ53" s="23"/>
      <c r="FJW53" s="23"/>
      <c r="FKC53" s="23"/>
      <c r="FKI53" s="23"/>
      <c r="FKO53" s="23"/>
      <c r="FKU53" s="23"/>
      <c r="FLA53" s="23"/>
      <c r="FLG53" s="23"/>
      <c r="FLM53" s="23"/>
      <c r="FLS53" s="23"/>
      <c r="FLY53" s="23"/>
      <c r="FME53" s="23"/>
      <c r="FMK53" s="23"/>
      <c r="FMQ53" s="23"/>
      <c r="FMW53" s="23"/>
      <c r="FNC53" s="23"/>
      <c r="FNI53" s="23"/>
      <c r="FNO53" s="23"/>
      <c r="FNU53" s="23"/>
      <c r="FOA53" s="23"/>
      <c r="FOG53" s="23"/>
      <c r="FOM53" s="23"/>
      <c r="FOS53" s="23"/>
      <c r="FOY53" s="23"/>
      <c r="FPE53" s="23"/>
      <c r="FPK53" s="23"/>
      <c r="FPQ53" s="23"/>
      <c r="FPW53" s="23"/>
      <c r="FQC53" s="23"/>
      <c r="FQI53" s="23"/>
      <c r="FQO53" s="23"/>
      <c r="FQU53" s="23"/>
      <c r="FRA53" s="23"/>
      <c r="FRG53" s="23"/>
      <c r="FRM53" s="23"/>
      <c r="FRS53" s="23"/>
      <c r="FRY53" s="23"/>
      <c r="FSE53" s="23"/>
      <c r="FSK53" s="23"/>
      <c r="FSQ53" s="23"/>
      <c r="FSW53" s="23"/>
      <c r="FTC53" s="23"/>
      <c r="FTI53" s="23"/>
      <c r="FTO53" s="23"/>
      <c r="FTU53" s="23"/>
      <c r="FUA53" s="23"/>
      <c r="FUG53" s="23"/>
      <c r="FUM53" s="23"/>
      <c r="FUS53" s="23"/>
      <c r="FUY53" s="23"/>
      <c r="FVE53" s="23"/>
      <c r="FVK53" s="23"/>
      <c r="FVQ53" s="23"/>
      <c r="FVW53" s="23"/>
      <c r="FWC53" s="23"/>
      <c r="FWI53" s="23"/>
      <c r="FWO53" s="23"/>
      <c r="FWU53" s="23"/>
      <c r="FXA53" s="23"/>
      <c r="FXG53" s="23"/>
      <c r="FXM53" s="23"/>
      <c r="FXS53" s="23"/>
      <c r="FXY53" s="23"/>
      <c r="FYE53" s="23"/>
      <c r="FYK53" s="23"/>
      <c r="FYQ53" s="23"/>
      <c r="FYW53" s="23"/>
      <c r="FZC53" s="23"/>
      <c r="FZI53" s="23"/>
      <c r="FZO53" s="23"/>
      <c r="FZU53" s="23"/>
      <c r="GAA53" s="23"/>
      <c r="GAG53" s="23"/>
      <c r="GAM53" s="23"/>
      <c r="GAS53" s="23"/>
      <c r="GAY53" s="23"/>
      <c r="GBE53" s="23"/>
      <c r="GBK53" s="23"/>
      <c r="GBQ53" s="23"/>
      <c r="GBW53" s="23"/>
      <c r="GCC53" s="23"/>
      <c r="GCI53" s="23"/>
      <c r="GCO53" s="23"/>
      <c r="GCU53" s="23"/>
      <c r="GDA53" s="23"/>
      <c r="GDG53" s="23"/>
      <c r="GDM53" s="23"/>
      <c r="GDS53" s="23"/>
      <c r="GDY53" s="23"/>
      <c r="GEE53" s="23"/>
      <c r="GEK53" s="23"/>
      <c r="GEQ53" s="23"/>
      <c r="GEW53" s="23"/>
      <c r="GFC53" s="23"/>
      <c r="GFI53" s="23"/>
      <c r="GFO53" s="23"/>
      <c r="GFU53" s="23"/>
      <c r="GGA53" s="23"/>
      <c r="GGG53" s="23"/>
      <c r="GGM53" s="23"/>
      <c r="GGS53" s="23"/>
      <c r="GGY53" s="23"/>
      <c r="GHE53" s="23"/>
      <c r="GHK53" s="23"/>
      <c r="GHQ53" s="23"/>
      <c r="GHW53" s="23"/>
      <c r="GIC53" s="23"/>
      <c r="GII53" s="23"/>
      <c r="GIO53" s="23"/>
      <c r="GIU53" s="23"/>
      <c r="GJA53" s="23"/>
      <c r="GJG53" s="23"/>
      <c r="GJM53" s="23"/>
      <c r="GJS53" s="23"/>
      <c r="GJY53" s="23"/>
      <c r="GKE53" s="23"/>
      <c r="GKK53" s="23"/>
      <c r="GKQ53" s="23"/>
      <c r="GKW53" s="23"/>
      <c r="GLC53" s="23"/>
      <c r="GLI53" s="23"/>
      <c r="GLO53" s="23"/>
      <c r="GLU53" s="23"/>
      <c r="GMA53" s="23"/>
      <c r="GMG53" s="23"/>
      <c r="GMM53" s="23"/>
      <c r="GMS53" s="23"/>
      <c r="GMY53" s="23"/>
      <c r="GNE53" s="23"/>
      <c r="GNK53" s="23"/>
      <c r="GNQ53" s="23"/>
      <c r="GNW53" s="23"/>
      <c r="GOC53" s="23"/>
      <c r="GOI53" s="23"/>
      <c r="GOO53" s="23"/>
      <c r="GOU53" s="23"/>
      <c r="GPA53" s="23"/>
      <c r="GPG53" s="23"/>
      <c r="GPM53" s="23"/>
      <c r="GPS53" s="23"/>
      <c r="GPY53" s="23"/>
      <c r="GQE53" s="23"/>
      <c r="GQK53" s="23"/>
      <c r="GQQ53" s="23"/>
      <c r="GQW53" s="23"/>
      <c r="GRC53" s="23"/>
      <c r="GRI53" s="23"/>
      <c r="GRO53" s="23"/>
      <c r="GRU53" s="23"/>
      <c r="GSA53" s="23"/>
      <c r="GSG53" s="23"/>
      <c r="GSM53" s="23"/>
      <c r="GSS53" s="23"/>
      <c r="GSY53" s="23"/>
      <c r="GTE53" s="23"/>
      <c r="GTK53" s="23"/>
      <c r="GTQ53" s="23"/>
      <c r="GTW53" s="23"/>
      <c r="GUC53" s="23"/>
      <c r="GUI53" s="23"/>
      <c r="GUO53" s="23"/>
      <c r="GUU53" s="23"/>
      <c r="GVA53" s="23"/>
      <c r="GVG53" s="23"/>
      <c r="GVM53" s="23"/>
      <c r="GVS53" s="23"/>
      <c r="GVY53" s="23"/>
      <c r="GWE53" s="23"/>
      <c r="GWK53" s="23"/>
      <c r="GWQ53" s="23"/>
      <c r="GWW53" s="23"/>
      <c r="GXC53" s="23"/>
      <c r="GXI53" s="23"/>
      <c r="GXO53" s="23"/>
      <c r="GXU53" s="23"/>
      <c r="GYA53" s="23"/>
      <c r="GYG53" s="23"/>
      <c r="GYM53" s="23"/>
      <c r="GYS53" s="23"/>
      <c r="GYY53" s="23"/>
      <c r="GZE53" s="23"/>
      <c r="GZK53" s="23"/>
      <c r="GZQ53" s="23"/>
      <c r="GZW53" s="23"/>
      <c r="HAC53" s="23"/>
      <c r="HAI53" s="23"/>
      <c r="HAO53" s="23"/>
      <c r="HAU53" s="23"/>
      <c r="HBA53" s="23"/>
      <c r="HBG53" s="23"/>
      <c r="HBM53" s="23"/>
      <c r="HBS53" s="23"/>
      <c r="HBY53" s="23"/>
      <c r="HCE53" s="23"/>
      <c r="HCK53" s="23"/>
      <c r="HCQ53" s="23"/>
      <c r="HCW53" s="23"/>
      <c r="HDC53" s="23"/>
      <c r="HDI53" s="23"/>
      <c r="HDO53" s="23"/>
      <c r="HDU53" s="23"/>
      <c r="HEA53" s="23"/>
      <c r="HEG53" s="23"/>
      <c r="HEM53" s="23"/>
      <c r="HES53" s="23"/>
      <c r="HEY53" s="23"/>
      <c r="HFE53" s="23"/>
      <c r="HFK53" s="23"/>
      <c r="HFQ53" s="23"/>
      <c r="HFW53" s="23"/>
      <c r="HGC53" s="23"/>
      <c r="HGI53" s="23"/>
      <c r="HGO53" s="23"/>
      <c r="HGU53" s="23"/>
      <c r="HHA53" s="23"/>
      <c r="HHG53" s="23"/>
      <c r="HHM53" s="23"/>
      <c r="HHS53" s="23"/>
      <c r="HHY53" s="23"/>
      <c r="HIE53" s="23"/>
      <c r="HIK53" s="23"/>
      <c r="HIQ53" s="23"/>
      <c r="HIW53" s="23"/>
      <c r="HJC53" s="23"/>
      <c r="HJI53" s="23"/>
      <c r="HJO53" s="23"/>
      <c r="HJU53" s="23"/>
      <c r="HKA53" s="23"/>
      <c r="HKG53" s="23"/>
      <c r="HKM53" s="23"/>
      <c r="HKS53" s="23"/>
      <c r="HKY53" s="23"/>
      <c r="HLE53" s="23"/>
      <c r="HLK53" s="23"/>
      <c r="HLQ53" s="23"/>
      <c r="HLW53" s="23"/>
      <c r="HMC53" s="23"/>
      <c r="HMI53" s="23"/>
      <c r="HMO53" s="23"/>
      <c r="HMU53" s="23"/>
      <c r="HNA53" s="23"/>
      <c r="HNG53" s="23"/>
      <c r="HNM53" s="23"/>
      <c r="HNS53" s="23"/>
      <c r="HNY53" s="23"/>
      <c r="HOE53" s="23"/>
      <c r="HOK53" s="23"/>
      <c r="HOQ53" s="23"/>
      <c r="HOW53" s="23"/>
      <c r="HPC53" s="23"/>
      <c r="HPI53" s="23"/>
      <c r="HPO53" s="23"/>
      <c r="HPU53" s="23"/>
      <c r="HQA53" s="23"/>
      <c r="HQG53" s="23"/>
      <c r="HQM53" s="23"/>
      <c r="HQS53" s="23"/>
      <c r="HQY53" s="23"/>
      <c r="HRE53" s="23"/>
      <c r="HRK53" s="23"/>
      <c r="HRQ53" s="23"/>
      <c r="HRW53" s="23"/>
      <c r="HSC53" s="23"/>
      <c r="HSI53" s="23"/>
      <c r="HSO53" s="23"/>
      <c r="HSU53" s="23"/>
      <c r="HTA53" s="23"/>
      <c r="HTG53" s="23"/>
      <c r="HTM53" s="23"/>
      <c r="HTS53" s="23"/>
      <c r="HTY53" s="23"/>
      <c r="HUE53" s="23"/>
      <c r="HUK53" s="23"/>
      <c r="HUQ53" s="23"/>
      <c r="HUW53" s="23"/>
      <c r="HVC53" s="23"/>
      <c r="HVI53" s="23"/>
      <c r="HVO53" s="23"/>
      <c r="HVU53" s="23"/>
      <c r="HWA53" s="23"/>
      <c r="HWG53" s="23"/>
      <c r="HWM53" s="23"/>
      <c r="HWS53" s="23"/>
      <c r="HWY53" s="23"/>
      <c r="HXE53" s="23"/>
      <c r="HXK53" s="23"/>
      <c r="HXQ53" s="23"/>
      <c r="HXW53" s="23"/>
      <c r="HYC53" s="23"/>
      <c r="HYI53" s="23"/>
      <c r="HYO53" s="23"/>
      <c r="HYU53" s="23"/>
      <c r="HZA53" s="23"/>
      <c r="HZG53" s="23"/>
      <c r="HZM53" s="23"/>
      <c r="HZS53" s="23"/>
      <c r="HZY53" s="23"/>
      <c r="IAE53" s="23"/>
      <c r="IAK53" s="23"/>
      <c r="IAQ53" s="23"/>
      <c r="IAW53" s="23"/>
      <c r="IBC53" s="23"/>
      <c r="IBI53" s="23"/>
      <c r="IBO53" s="23"/>
      <c r="IBU53" s="23"/>
      <c r="ICA53" s="23"/>
      <c r="ICG53" s="23"/>
      <c r="ICM53" s="23"/>
      <c r="ICS53" s="23"/>
      <c r="ICY53" s="23"/>
      <c r="IDE53" s="23"/>
      <c r="IDK53" s="23"/>
      <c r="IDQ53" s="23"/>
      <c r="IDW53" s="23"/>
      <c r="IEC53" s="23"/>
      <c r="IEI53" s="23"/>
      <c r="IEO53" s="23"/>
      <c r="IEU53" s="23"/>
      <c r="IFA53" s="23"/>
      <c r="IFG53" s="23"/>
      <c r="IFM53" s="23"/>
      <c r="IFS53" s="23"/>
      <c r="IFY53" s="23"/>
      <c r="IGE53" s="23"/>
      <c r="IGK53" s="23"/>
      <c r="IGQ53" s="23"/>
      <c r="IGW53" s="23"/>
      <c r="IHC53" s="23"/>
      <c r="IHI53" s="23"/>
      <c r="IHO53" s="23"/>
      <c r="IHU53" s="23"/>
      <c r="IIA53" s="23"/>
      <c r="IIG53" s="23"/>
      <c r="IIM53" s="23"/>
      <c r="IIS53" s="23"/>
      <c r="IIY53" s="23"/>
      <c r="IJE53" s="23"/>
      <c r="IJK53" s="23"/>
      <c r="IJQ53" s="23"/>
      <c r="IJW53" s="23"/>
      <c r="IKC53" s="23"/>
      <c r="IKI53" s="23"/>
      <c r="IKO53" s="23"/>
      <c r="IKU53" s="23"/>
      <c r="ILA53" s="23"/>
      <c r="ILG53" s="23"/>
      <c r="ILM53" s="23"/>
      <c r="ILS53" s="23"/>
      <c r="ILY53" s="23"/>
      <c r="IME53" s="23"/>
      <c r="IMK53" s="23"/>
      <c r="IMQ53" s="23"/>
      <c r="IMW53" s="23"/>
      <c r="INC53" s="23"/>
      <c r="INI53" s="23"/>
      <c r="INO53" s="23"/>
      <c r="INU53" s="23"/>
      <c r="IOA53" s="23"/>
      <c r="IOG53" s="23"/>
      <c r="IOM53" s="23"/>
      <c r="IOS53" s="23"/>
      <c r="IOY53" s="23"/>
      <c r="IPE53" s="23"/>
      <c r="IPK53" s="23"/>
      <c r="IPQ53" s="23"/>
      <c r="IPW53" s="23"/>
      <c r="IQC53" s="23"/>
      <c r="IQI53" s="23"/>
      <c r="IQO53" s="23"/>
      <c r="IQU53" s="23"/>
      <c r="IRA53" s="23"/>
      <c r="IRG53" s="23"/>
      <c r="IRM53" s="23"/>
      <c r="IRS53" s="23"/>
      <c r="IRY53" s="23"/>
      <c r="ISE53" s="23"/>
      <c r="ISK53" s="23"/>
      <c r="ISQ53" s="23"/>
      <c r="ISW53" s="23"/>
      <c r="ITC53" s="23"/>
      <c r="ITI53" s="23"/>
      <c r="ITO53" s="23"/>
      <c r="ITU53" s="23"/>
      <c r="IUA53" s="23"/>
      <c r="IUG53" s="23"/>
      <c r="IUM53" s="23"/>
      <c r="IUS53" s="23"/>
      <c r="IUY53" s="23"/>
      <c r="IVE53" s="23"/>
      <c r="IVK53" s="23"/>
      <c r="IVQ53" s="23"/>
      <c r="IVW53" s="23"/>
      <c r="IWC53" s="23"/>
      <c r="IWI53" s="23"/>
      <c r="IWO53" s="23"/>
      <c r="IWU53" s="23"/>
      <c r="IXA53" s="23"/>
      <c r="IXG53" s="23"/>
      <c r="IXM53" s="23"/>
      <c r="IXS53" s="23"/>
      <c r="IXY53" s="23"/>
      <c r="IYE53" s="23"/>
      <c r="IYK53" s="23"/>
      <c r="IYQ53" s="23"/>
      <c r="IYW53" s="23"/>
      <c r="IZC53" s="23"/>
      <c r="IZI53" s="23"/>
      <c r="IZO53" s="23"/>
      <c r="IZU53" s="23"/>
      <c r="JAA53" s="23"/>
      <c r="JAG53" s="23"/>
      <c r="JAM53" s="23"/>
      <c r="JAS53" s="23"/>
      <c r="JAY53" s="23"/>
      <c r="JBE53" s="23"/>
      <c r="JBK53" s="23"/>
      <c r="JBQ53" s="23"/>
      <c r="JBW53" s="23"/>
      <c r="JCC53" s="23"/>
      <c r="JCI53" s="23"/>
      <c r="JCO53" s="23"/>
      <c r="JCU53" s="23"/>
      <c r="JDA53" s="23"/>
      <c r="JDG53" s="23"/>
      <c r="JDM53" s="23"/>
      <c r="JDS53" s="23"/>
      <c r="JDY53" s="23"/>
      <c r="JEE53" s="23"/>
      <c r="JEK53" s="23"/>
      <c r="JEQ53" s="23"/>
      <c r="JEW53" s="23"/>
      <c r="JFC53" s="23"/>
      <c r="JFI53" s="23"/>
      <c r="JFO53" s="23"/>
      <c r="JFU53" s="23"/>
      <c r="JGA53" s="23"/>
      <c r="JGG53" s="23"/>
      <c r="JGM53" s="23"/>
      <c r="JGS53" s="23"/>
      <c r="JGY53" s="23"/>
      <c r="JHE53" s="23"/>
      <c r="JHK53" s="23"/>
      <c r="JHQ53" s="23"/>
      <c r="JHW53" s="23"/>
      <c r="JIC53" s="23"/>
      <c r="JII53" s="23"/>
      <c r="JIO53" s="23"/>
      <c r="JIU53" s="23"/>
      <c r="JJA53" s="23"/>
      <c r="JJG53" s="23"/>
      <c r="JJM53" s="23"/>
      <c r="JJS53" s="23"/>
      <c r="JJY53" s="23"/>
      <c r="JKE53" s="23"/>
      <c r="JKK53" s="23"/>
      <c r="JKQ53" s="23"/>
      <c r="JKW53" s="23"/>
      <c r="JLC53" s="23"/>
      <c r="JLI53" s="23"/>
      <c r="JLO53" s="23"/>
      <c r="JLU53" s="23"/>
      <c r="JMA53" s="23"/>
      <c r="JMG53" s="23"/>
      <c r="JMM53" s="23"/>
      <c r="JMS53" s="23"/>
      <c r="JMY53" s="23"/>
      <c r="JNE53" s="23"/>
      <c r="JNK53" s="23"/>
      <c r="JNQ53" s="23"/>
      <c r="JNW53" s="23"/>
      <c r="JOC53" s="23"/>
      <c r="JOI53" s="23"/>
      <c r="JOO53" s="23"/>
      <c r="JOU53" s="23"/>
      <c r="JPA53" s="23"/>
      <c r="JPG53" s="23"/>
      <c r="JPM53" s="23"/>
      <c r="JPS53" s="23"/>
      <c r="JPY53" s="23"/>
      <c r="JQE53" s="23"/>
      <c r="JQK53" s="23"/>
      <c r="JQQ53" s="23"/>
      <c r="JQW53" s="23"/>
      <c r="JRC53" s="23"/>
      <c r="JRI53" s="23"/>
      <c r="JRO53" s="23"/>
      <c r="JRU53" s="23"/>
      <c r="JSA53" s="23"/>
      <c r="JSG53" s="23"/>
      <c r="JSM53" s="23"/>
      <c r="JSS53" s="23"/>
      <c r="JSY53" s="23"/>
      <c r="JTE53" s="23"/>
      <c r="JTK53" s="23"/>
      <c r="JTQ53" s="23"/>
      <c r="JTW53" s="23"/>
      <c r="JUC53" s="23"/>
      <c r="JUI53" s="23"/>
      <c r="JUO53" s="23"/>
      <c r="JUU53" s="23"/>
      <c r="JVA53" s="23"/>
      <c r="JVG53" s="23"/>
      <c r="JVM53" s="23"/>
      <c r="JVS53" s="23"/>
      <c r="JVY53" s="23"/>
      <c r="JWE53" s="23"/>
      <c r="JWK53" s="23"/>
      <c r="JWQ53" s="23"/>
      <c r="JWW53" s="23"/>
      <c r="JXC53" s="23"/>
      <c r="JXI53" s="23"/>
      <c r="JXO53" s="23"/>
      <c r="JXU53" s="23"/>
      <c r="JYA53" s="23"/>
      <c r="JYG53" s="23"/>
      <c r="JYM53" s="23"/>
      <c r="JYS53" s="23"/>
      <c r="JYY53" s="23"/>
      <c r="JZE53" s="23"/>
      <c r="JZK53" s="23"/>
      <c r="JZQ53" s="23"/>
      <c r="JZW53" s="23"/>
      <c r="KAC53" s="23"/>
      <c r="KAI53" s="23"/>
      <c r="KAO53" s="23"/>
      <c r="KAU53" s="23"/>
      <c r="KBA53" s="23"/>
      <c r="KBG53" s="23"/>
      <c r="KBM53" s="23"/>
      <c r="KBS53" s="23"/>
      <c r="KBY53" s="23"/>
      <c r="KCE53" s="23"/>
      <c r="KCK53" s="23"/>
      <c r="KCQ53" s="23"/>
      <c r="KCW53" s="23"/>
      <c r="KDC53" s="23"/>
      <c r="KDI53" s="23"/>
      <c r="KDO53" s="23"/>
      <c r="KDU53" s="23"/>
      <c r="KEA53" s="23"/>
      <c r="KEG53" s="23"/>
      <c r="KEM53" s="23"/>
      <c r="KES53" s="23"/>
      <c r="KEY53" s="23"/>
      <c r="KFE53" s="23"/>
      <c r="KFK53" s="23"/>
      <c r="KFQ53" s="23"/>
      <c r="KFW53" s="23"/>
      <c r="KGC53" s="23"/>
      <c r="KGI53" s="23"/>
      <c r="KGO53" s="23"/>
      <c r="KGU53" s="23"/>
      <c r="KHA53" s="23"/>
      <c r="KHG53" s="23"/>
      <c r="KHM53" s="23"/>
      <c r="KHS53" s="23"/>
      <c r="KHY53" s="23"/>
      <c r="KIE53" s="23"/>
      <c r="KIK53" s="23"/>
      <c r="KIQ53" s="23"/>
      <c r="KIW53" s="23"/>
      <c r="KJC53" s="23"/>
      <c r="KJI53" s="23"/>
      <c r="KJO53" s="23"/>
      <c r="KJU53" s="23"/>
      <c r="KKA53" s="23"/>
      <c r="KKG53" s="23"/>
      <c r="KKM53" s="23"/>
      <c r="KKS53" s="23"/>
      <c r="KKY53" s="23"/>
      <c r="KLE53" s="23"/>
      <c r="KLK53" s="23"/>
      <c r="KLQ53" s="23"/>
      <c r="KLW53" s="23"/>
      <c r="KMC53" s="23"/>
      <c r="KMI53" s="23"/>
      <c r="KMO53" s="23"/>
      <c r="KMU53" s="23"/>
      <c r="KNA53" s="23"/>
      <c r="KNG53" s="23"/>
      <c r="KNM53" s="23"/>
      <c r="KNS53" s="23"/>
      <c r="KNY53" s="23"/>
      <c r="KOE53" s="23"/>
      <c r="KOK53" s="23"/>
      <c r="KOQ53" s="23"/>
      <c r="KOW53" s="23"/>
      <c r="KPC53" s="23"/>
      <c r="KPI53" s="23"/>
      <c r="KPO53" s="23"/>
      <c r="KPU53" s="23"/>
      <c r="KQA53" s="23"/>
      <c r="KQG53" s="23"/>
      <c r="KQM53" s="23"/>
      <c r="KQS53" s="23"/>
      <c r="KQY53" s="23"/>
      <c r="KRE53" s="23"/>
      <c r="KRK53" s="23"/>
      <c r="KRQ53" s="23"/>
      <c r="KRW53" s="23"/>
      <c r="KSC53" s="23"/>
      <c r="KSI53" s="23"/>
      <c r="KSO53" s="23"/>
      <c r="KSU53" s="23"/>
      <c r="KTA53" s="23"/>
      <c r="KTG53" s="23"/>
      <c r="KTM53" s="23"/>
      <c r="KTS53" s="23"/>
      <c r="KTY53" s="23"/>
      <c r="KUE53" s="23"/>
      <c r="KUK53" s="23"/>
      <c r="KUQ53" s="23"/>
      <c r="KUW53" s="23"/>
      <c r="KVC53" s="23"/>
      <c r="KVI53" s="23"/>
      <c r="KVO53" s="23"/>
      <c r="KVU53" s="23"/>
      <c r="KWA53" s="23"/>
      <c r="KWG53" s="23"/>
      <c r="KWM53" s="23"/>
      <c r="KWS53" s="23"/>
      <c r="KWY53" s="23"/>
      <c r="KXE53" s="23"/>
      <c r="KXK53" s="23"/>
      <c r="KXQ53" s="23"/>
      <c r="KXW53" s="23"/>
      <c r="KYC53" s="23"/>
      <c r="KYI53" s="23"/>
      <c r="KYO53" s="23"/>
      <c r="KYU53" s="23"/>
      <c r="KZA53" s="23"/>
      <c r="KZG53" s="23"/>
      <c r="KZM53" s="23"/>
      <c r="KZS53" s="23"/>
      <c r="KZY53" s="23"/>
      <c r="LAE53" s="23"/>
      <c r="LAK53" s="23"/>
      <c r="LAQ53" s="23"/>
      <c r="LAW53" s="23"/>
      <c r="LBC53" s="23"/>
      <c r="LBI53" s="23"/>
      <c r="LBO53" s="23"/>
      <c r="LBU53" s="23"/>
      <c r="LCA53" s="23"/>
      <c r="LCG53" s="23"/>
      <c r="LCM53" s="23"/>
      <c r="LCS53" s="23"/>
      <c r="LCY53" s="23"/>
      <c r="LDE53" s="23"/>
      <c r="LDK53" s="23"/>
      <c r="LDQ53" s="23"/>
      <c r="LDW53" s="23"/>
      <c r="LEC53" s="23"/>
      <c r="LEI53" s="23"/>
      <c r="LEO53" s="23"/>
      <c r="LEU53" s="23"/>
      <c r="LFA53" s="23"/>
      <c r="LFG53" s="23"/>
      <c r="LFM53" s="23"/>
      <c r="LFS53" s="23"/>
      <c r="LFY53" s="23"/>
      <c r="LGE53" s="23"/>
      <c r="LGK53" s="23"/>
      <c r="LGQ53" s="23"/>
      <c r="LGW53" s="23"/>
      <c r="LHC53" s="23"/>
      <c r="LHI53" s="23"/>
      <c r="LHO53" s="23"/>
      <c r="LHU53" s="23"/>
      <c r="LIA53" s="23"/>
      <c r="LIG53" s="23"/>
      <c r="LIM53" s="23"/>
      <c r="LIS53" s="23"/>
      <c r="LIY53" s="23"/>
      <c r="LJE53" s="23"/>
      <c r="LJK53" s="23"/>
      <c r="LJQ53" s="23"/>
      <c r="LJW53" s="23"/>
      <c r="LKC53" s="23"/>
      <c r="LKI53" s="23"/>
      <c r="LKO53" s="23"/>
      <c r="LKU53" s="23"/>
      <c r="LLA53" s="23"/>
      <c r="LLG53" s="23"/>
      <c r="LLM53" s="23"/>
      <c r="LLS53" s="23"/>
      <c r="LLY53" s="23"/>
      <c r="LME53" s="23"/>
      <c r="LMK53" s="23"/>
      <c r="LMQ53" s="23"/>
      <c r="LMW53" s="23"/>
      <c r="LNC53" s="23"/>
      <c r="LNI53" s="23"/>
      <c r="LNO53" s="23"/>
      <c r="LNU53" s="23"/>
      <c r="LOA53" s="23"/>
      <c r="LOG53" s="23"/>
      <c r="LOM53" s="23"/>
      <c r="LOS53" s="23"/>
      <c r="LOY53" s="23"/>
      <c r="LPE53" s="23"/>
      <c r="LPK53" s="23"/>
      <c r="LPQ53" s="23"/>
      <c r="LPW53" s="23"/>
      <c r="LQC53" s="23"/>
      <c r="LQI53" s="23"/>
      <c r="LQO53" s="23"/>
      <c r="LQU53" s="23"/>
      <c r="LRA53" s="23"/>
      <c r="LRG53" s="23"/>
      <c r="LRM53" s="23"/>
      <c r="LRS53" s="23"/>
      <c r="LRY53" s="23"/>
      <c r="LSE53" s="23"/>
      <c r="LSK53" s="23"/>
      <c r="LSQ53" s="23"/>
      <c r="LSW53" s="23"/>
      <c r="LTC53" s="23"/>
      <c r="LTI53" s="23"/>
      <c r="LTO53" s="23"/>
      <c r="LTU53" s="23"/>
      <c r="LUA53" s="23"/>
      <c r="LUG53" s="23"/>
      <c r="LUM53" s="23"/>
      <c r="LUS53" s="23"/>
      <c r="LUY53" s="23"/>
      <c r="LVE53" s="23"/>
      <c r="LVK53" s="23"/>
      <c r="LVQ53" s="23"/>
      <c r="LVW53" s="23"/>
      <c r="LWC53" s="23"/>
      <c r="LWI53" s="23"/>
      <c r="LWO53" s="23"/>
      <c r="LWU53" s="23"/>
      <c r="LXA53" s="23"/>
      <c r="LXG53" s="23"/>
      <c r="LXM53" s="23"/>
      <c r="LXS53" s="23"/>
      <c r="LXY53" s="23"/>
      <c r="LYE53" s="23"/>
      <c r="LYK53" s="23"/>
      <c r="LYQ53" s="23"/>
      <c r="LYW53" s="23"/>
      <c r="LZC53" s="23"/>
      <c r="LZI53" s="23"/>
      <c r="LZO53" s="23"/>
      <c r="LZU53" s="23"/>
      <c r="MAA53" s="23"/>
      <c r="MAG53" s="23"/>
      <c r="MAM53" s="23"/>
      <c r="MAS53" s="23"/>
      <c r="MAY53" s="23"/>
      <c r="MBE53" s="23"/>
      <c r="MBK53" s="23"/>
      <c r="MBQ53" s="23"/>
      <c r="MBW53" s="23"/>
      <c r="MCC53" s="23"/>
      <c r="MCI53" s="23"/>
      <c r="MCO53" s="23"/>
      <c r="MCU53" s="23"/>
      <c r="MDA53" s="23"/>
      <c r="MDG53" s="23"/>
      <c r="MDM53" s="23"/>
      <c r="MDS53" s="23"/>
      <c r="MDY53" s="23"/>
      <c r="MEE53" s="23"/>
      <c r="MEK53" s="23"/>
      <c r="MEQ53" s="23"/>
      <c r="MEW53" s="23"/>
      <c r="MFC53" s="23"/>
      <c r="MFI53" s="23"/>
      <c r="MFO53" s="23"/>
      <c r="MFU53" s="23"/>
      <c r="MGA53" s="23"/>
      <c r="MGG53" s="23"/>
      <c r="MGM53" s="23"/>
      <c r="MGS53" s="23"/>
      <c r="MGY53" s="23"/>
      <c r="MHE53" s="23"/>
      <c r="MHK53" s="23"/>
      <c r="MHQ53" s="23"/>
      <c r="MHW53" s="23"/>
      <c r="MIC53" s="23"/>
      <c r="MII53" s="23"/>
      <c r="MIO53" s="23"/>
      <c r="MIU53" s="23"/>
      <c r="MJA53" s="23"/>
      <c r="MJG53" s="23"/>
      <c r="MJM53" s="23"/>
      <c r="MJS53" s="23"/>
      <c r="MJY53" s="23"/>
      <c r="MKE53" s="23"/>
      <c r="MKK53" s="23"/>
      <c r="MKQ53" s="23"/>
      <c r="MKW53" s="23"/>
      <c r="MLC53" s="23"/>
      <c r="MLI53" s="23"/>
      <c r="MLO53" s="23"/>
      <c r="MLU53" s="23"/>
      <c r="MMA53" s="23"/>
      <c r="MMG53" s="23"/>
      <c r="MMM53" s="23"/>
      <c r="MMS53" s="23"/>
      <c r="MMY53" s="23"/>
      <c r="MNE53" s="23"/>
      <c r="MNK53" s="23"/>
      <c r="MNQ53" s="23"/>
      <c r="MNW53" s="23"/>
      <c r="MOC53" s="23"/>
      <c r="MOI53" s="23"/>
      <c r="MOO53" s="23"/>
      <c r="MOU53" s="23"/>
      <c r="MPA53" s="23"/>
      <c r="MPG53" s="23"/>
      <c r="MPM53" s="23"/>
      <c r="MPS53" s="23"/>
      <c r="MPY53" s="23"/>
      <c r="MQE53" s="23"/>
      <c r="MQK53" s="23"/>
      <c r="MQQ53" s="23"/>
      <c r="MQW53" s="23"/>
      <c r="MRC53" s="23"/>
      <c r="MRI53" s="23"/>
      <c r="MRO53" s="23"/>
      <c r="MRU53" s="23"/>
      <c r="MSA53" s="23"/>
      <c r="MSG53" s="23"/>
      <c r="MSM53" s="23"/>
      <c r="MSS53" s="23"/>
      <c r="MSY53" s="23"/>
      <c r="MTE53" s="23"/>
      <c r="MTK53" s="23"/>
      <c r="MTQ53" s="23"/>
      <c r="MTW53" s="23"/>
      <c r="MUC53" s="23"/>
      <c r="MUI53" s="23"/>
      <c r="MUO53" s="23"/>
      <c r="MUU53" s="23"/>
      <c r="MVA53" s="23"/>
      <c r="MVG53" s="23"/>
      <c r="MVM53" s="23"/>
      <c r="MVS53" s="23"/>
      <c r="MVY53" s="23"/>
      <c r="MWE53" s="23"/>
      <c r="MWK53" s="23"/>
      <c r="MWQ53" s="23"/>
      <c r="MWW53" s="23"/>
      <c r="MXC53" s="23"/>
      <c r="MXI53" s="23"/>
      <c r="MXO53" s="23"/>
      <c r="MXU53" s="23"/>
      <c r="MYA53" s="23"/>
      <c r="MYG53" s="23"/>
      <c r="MYM53" s="23"/>
      <c r="MYS53" s="23"/>
      <c r="MYY53" s="23"/>
      <c r="MZE53" s="23"/>
      <c r="MZK53" s="23"/>
      <c r="MZQ53" s="23"/>
      <c r="MZW53" s="23"/>
      <c r="NAC53" s="23"/>
      <c r="NAI53" s="23"/>
      <c r="NAO53" s="23"/>
      <c r="NAU53" s="23"/>
      <c r="NBA53" s="23"/>
      <c r="NBG53" s="23"/>
      <c r="NBM53" s="23"/>
      <c r="NBS53" s="23"/>
      <c r="NBY53" s="23"/>
      <c r="NCE53" s="23"/>
      <c r="NCK53" s="23"/>
      <c r="NCQ53" s="23"/>
      <c r="NCW53" s="23"/>
      <c r="NDC53" s="23"/>
      <c r="NDI53" s="23"/>
      <c r="NDO53" s="23"/>
      <c r="NDU53" s="23"/>
      <c r="NEA53" s="23"/>
      <c r="NEG53" s="23"/>
      <c r="NEM53" s="23"/>
      <c r="NES53" s="23"/>
      <c r="NEY53" s="23"/>
      <c r="NFE53" s="23"/>
      <c r="NFK53" s="23"/>
      <c r="NFQ53" s="23"/>
      <c r="NFW53" s="23"/>
      <c r="NGC53" s="23"/>
      <c r="NGI53" s="23"/>
      <c r="NGO53" s="23"/>
      <c r="NGU53" s="23"/>
      <c r="NHA53" s="23"/>
      <c r="NHG53" s="23"/>
      <c r="NHM53" s="23"/>
      <c r="NHS53" s="23"/>
      <c r="NHY53" s="23"/>
      <c r="NIE53" s="23"/>
      <c r="NIK53" s="23"/>
      <c r="NIQ53" s="23"/>
      <c r="NIW53" s="23"/>
      <c r="NJC53" s="23"/>
      <c r="NJI53" s="23"/>
      <c r="NJO53" s="23"/>
      <c r="NJU53" s="23"/>
      <c r="NKA53" s="23"/>
      <c r="NKG53" s="23"/>
      <c r="NKM53" s="23"/>
      <c r="NKS53" s="23"/>
      <c r="NKY53" s="23"/>
      <c r="NLE53" s="23"/>
      <c r="NLK53" s="23"/>
      <c r="NLQ53" s="23"/>
      <c r="NLW53" s="23"/>
      <c r="NMC53" s="23"/>
      <c r="NMI53" s="23"/>
      <c r="NMO53" s="23"/>
      <c r="NMU53" s="23"/>
      <c r="NNA53" s="23"/>
      <c r="NNG53" s="23"/>
      <c r="NNM53" s="23"/>
      <c r="NNS53" s="23"/>
      <c r="NNY53" s="23"/>
      <c r="NOE53" s="23"/>
      <c r="NOK53" s="23"/>
      <c r="NOQ53" s="23"/>
      <c r="NOW53" s="23"/>
      <c r="NPC53" s="23"/>
      <c r="NPI53" s="23"/>
      <c r="NPO53" s="23"/>
      <c r="NPU53" s="23"/>
      <c r="NQA53" s="23"/>
      <c r="NQG53" s="23"/>
      <c r="NQM53" s="23"/>
      <c r="NQS53" s="23"/>
      <c r="NQY53" s="23"/>
      <c r="NRE53" s="23"/>
      <c r="NRK53" s="23"/>
      <c r="NRQ53" s="23"/>
      <c r="NRW53" s="23"/>
      <c r="NSC53" s="23"/>
      <c r="NSI53" s="23"/>
      <c r="NSO53" s="23"/>
      <c r="NSU53" s="23"/>
      <c r="NTA53" s="23"/>
      <c r="NTG53" s="23"/>
      <c r="NTM53" s="23"/>
      <c r="NTS53" s="23"/>
      <c r="NTY53" s="23"/>
      <c r="NUE53" s="23"/>
      <c r="NUK53" s="23"/>
      <c r="NUQ53" s="23"/>
      <c r="NUW53" s="23"/>
      <c r="NVC53" s="23"/>
      <c r="NVI53" s="23"/>
      <c r="NVO53" s="23"/>
      <c r="NVU53" s="23"/>
      <c r="NWA53" s="23"/>
      <c r="NWG53" s="23"/>
      <c r="NWM53" s="23"/>
      <c r="NWS53" s="23"/>
      <c r="NWY53" s="23"/>
      <c r="NXE53" s="23"/>
      <c r="NXK53" s="23"/>
      <c r="NXQ53" s="23"/>
      <c r="NXW53" s="23"/>
      <c r="NYC53" s="23"/>
      <c r="NYI53" s="23"/>
      <c r="NYO53" s="23"/>
      <c r="NYU53" s="23"/>
      <c r="NZA53" s="23"/>
      <c r="NZG53" s="23"/>
      <c r="NZM53" s="23"/>
      <c r="NZS53" s="23"/>
      <c r="NZY53" s="23"/>
      <c r="OAE53" s="23"/>
      <c r="OAK53" s="23"/>
      <c r="OAQ53" s="23"/>
      <c r="OAW53" s="23"/>
      <c r="OBC53" s="23"/>
      <c r="OBI53" s="23"/>
      <c r="OBO53" s="23"/>
      <c r="OBU53" s="23"/>
      <c r="OCA53" s="23"/>
      <c r="OCG53" s="23"/>
      <c r="OCM53" s="23"/>
      <c r="OCS53" s="23"/>
      <c r="OCY53" s="23"/>
      <c r="ODE53" s="23"/>
      <c r="ODK53" s="23"/>
      <c r="ODQ53" s="23"/>
      <c r="ODW53" s="23"/>
      <c r="OEC53" s="23"/>
      <c r="OEI53" s="23"/>
      <c r="OEO53" s="23"/>
      <c r="OEU53" s="23"/>
      <c r="OFA53" s="23"/>
      <c r="OFG53" s="23"/>
      <c r="OFM53" s="23"/>
      <c r="OFS53" s="23"/>
      <c r="OFY53" s="23"/>
      <c r="OGE53" s="23"/>
      <c r="OGK53" s="23"/>
      <c r="OGQ53" s="23"/>
      <c r="OGW53" s="23"/>
      <c r="OHC53" s="23"/>
      <c r="OHI53" s="23"/>
      <c r="OHO53" s="23"/>
      <c r="OHU53" s="23"/>
      <c r="OIA53" s="23"/>
      <c r="OIG53" s="23"/>
      <c r="OIM53" s="23"/>
      <c r="OIS53" s="23"/>
      <c r="OIY53" s="23"/>
      <c r="OJE53" s="23"/>
      <c r="OJK53" s="23"/>
      <c r="OJQ53" s="23"/>
      <c r="OJW53" s="23"/>
      <c r="OKC53" s="23"/>
      <c r="OKI53" s="23"/>
      <c r="OKO53" s="23"/>
      <c r="OKU53" s="23"/>
      <c r="OLA53" s="23"/>
      <c r="OLG53" s="23"/>
      <c r="OLM53" s="23"/>
      <c r="OLS53" s="23"/>
      <c r="OLY53" s="23"/>
      <c r="OME53" s="23"/>
      <c r="OMK53" s="23"/>
      <c r="OMQ53" s="23"/>
      <c r="OMW53" s="23"/>
      <c r="ONC53" s="23"/>
      <c r="ONI53" s="23"/>
      <c r="ONO53" s="23"/>
      <c r="ONU53" s="23"/>
      <c r="OOA53" s="23"/>
      <c r="OOG53" s="23"/>
      <c r="OOM53" s="23"/>
      <c r="OOS53" s="23"/>
      <c r="OOY53" s="23"/>
      <c r="OPE53" s="23"/>
      <c r="OPK53" s="23"/>
      <c r="OPQ53" s="23"/>
      <c r="OPW53" s="23"/>
      <c r="OQC53" s="23"/>
      <c r="OQI53" s="23"/>
      <c r="OQO53" s="23"/>
      <c r="OQU53" s="23"/>
      <c r="ORA53" s="23"/>
      <c r="ORG53" s="23"/>
      <c r="ORM53" s="23"/>
      <c r="ORS53" s="23"/>
      <c r="ORY53" s="23"/>
      <c r="OSE53" s="23"/>
      <c r="OSK53" s="23"/>
      <c r="OSQ53" s="23"/>
      <c r="OSW53" s="23"/>
      <c r="OTC53" s="23"/>
      <c r="OTI53" s="23"/>
      <c r="OTO53" s="23"/>
      <c r="OTU53" s="23"/>
      <c r="OUA53" s="23"/>
      <c r="OUG53" s="23"/>
      <c r="OUM53" s="23"/>
      <c r="OUS53" s="23"/>
      <c r="OUY53" s="23"/>
      <c r="OVE53" s="23"/>
      <c r="OVK53" s="23"/>
      <c r="OVQ53" s="23"/>
      <c r="OVW53" s="23"/>
      <c r="OWC53" s="23"/>
      <c r="OWI53" s="23"/>
      <c r="OWO53" s="23"/>
      <c r="OWU53" s="23"/>
      <c r="OXA53" s="23"/>
      <c r="OXG53" s="23"/>
      <c r="OXM53" s="23"/>
      <c r="OXS53" s="23"/>
      <c r="OXY53" s="23"/>
      <c r="OYE53" s="23"/>
      <c r="OYK53" s="23"/>
      <c r="OYQ53" s="23"/>
      <c r="OYW53" s="23"/>
      <c r="OZC53" s="23"/>
      <c r="OZI53" s="23"/>
      <c r="OZO53" s="23"/>
      <c r="OZU53" s="23"/>
      <c r="PAA53" s="23"/>
      <c r="PAG53" s="23"/>
      <c r="PAM53" s="23"/>
      <c r="PAS53" s="23"/>
      <c r="PAY53" s="23"/>
      <c r="PBE53" s="23"/>
      <c r="PBK53" s="23"/>
      <c r="PBQ53" s="23"/>
      <c r="PBW53" s="23"/>
      <c r="PCC53" s="23"/>
      <c r="PCI53" s="23"/>
      <c r="PCO53" s="23"/>
      <c r="PCU53" s="23"/>
      <c r="PDA53" s="23"/>
      <c r="PDG53" s="23"/>
      <c r="PDM53" s="23"/>
      <c r="PDS53" s="23"/>
      <c r="PDY53" s="23"/>
      <c r="PEE53" s="23"/>
      <c r="PEK53" s="23"/>
      <c r="PEQ53" s="23"/>
      <c r="PEW53" s="23"/>
      <c r="PFC53" s="23"/>
      <c r="PFI53" s="23"/>
      <c r="PFO53" s="23"/>
      <c r="PFU53" s="23"/>
      <c r="PGA53" s="23"/>
      <c r="PGG53" s="23"/>
      <c r="PGM53" s="23"/>
      <c r="PGS53" s="23"/>
      <c r="PGY53" s="23"/>
      <c r="PHE53" s="23"/>
      <c r="PHK53" s="23"/>
      <c r="PHQ53" s="23"/>
      <c r="PHW53" s="23"/>
      <c r="PIC53" s="23"/>
      <c r="PII53" s="23"/>
      <c r="PIO53" s="23"/>
      <c r="PIU53" s="23"/>
      <c r="PJA53" s="23"/>
      <c r="PJG53" s="23"/>
      <c r="PJM53" s="23"/>
      <c r="PJS53" s="23"/>
      <c r="PJY53" s="23"/>
      <c r="PKE53" s="23"/>
      <c r="PKK53" s="23"/>
      <c r="PKQ53" s="23"/>
      <c r="PKW53" s="23"/>
      <c r="PLC53" s="23"/>
      <c r="PLI53" s="23"/>
      <c r="PLO53" s="23"/>
      <c r="PLU53" s="23"/>
      <c r="PMA53" s="23"/>
      <c r="PMG53" s="23"/>
      <c r="PMM53" s="23"/>
      <c r="PMS53" s="23"/>
      <c r="PMY53" s="23"/>
      <c r="PNE53" s="23"/>
      <c r="PNK53" s="23"/>
      <c r="PNQ53" s="23"/>
      <c r="PNW53" s="23"/>
      <c r="POC53" s="23"/>
      <c r="POI53" s="23"/>
      <c r="POO53" s="23"/>
      <c r="POU53" s="23"/>
      <c r="PPA53" s="23"/>
      <c r="PPG53" s="23"/>
      <c r="PPM53" s="23"/>
      <c r="PPS53" s="23"/>
      <c r="PPY53" s="23"/>
      <c r="PQE53" s="23"/>
      <c r="PQK53" s="23"/>
      <c r="PQQ53" s="23"/>
      <c r="PQW53" s="23"/>
      <c r="PRC53" s="23"/>
      <c r="PRI53" s="23"/>
      <c r="PRO53" s="23"/>
      <c r="PRU53" s="23"/>
      <c r="PSA53" s="23"/>
      <c r="PSG53" s="23"/>
      <c r="PSM53" s="23"/>
      <c r="PSS53" s="23"/>
      <c r="PSY53" s="23"/>
      <c r="PTE53" s="23"/>
      <c r="PTK53" s="23"/>
      <c r="PTQ53" s="23"/>
      <c r="PTW53" s="23"/>
      <c r="PUC53" s="23"/>
      <c r="PUI53" s="23"/>
      <c r="PUO53" s="23"/>
      <c r="PUU53" s="23"/>
      <c r="PVA53" s="23"/>
      <c r="PVG53" s="23"/>
      <c r="PVM53" s="23"/>
      <c r="PVS53" s="23"/>
      <c r="PVY53" s="23"/>
      <c r="PWE53" s="23"/>
      <c r="PWK53" s="23"/>
      <c r="PWQ53" s="23"/>
      <c r="PWW53" s="23"/>
      <c r="PXC53" s="23"/>
      <c r="PXI53" s="23"/>
      <c r="PXO53" s="23"/>
      <c r="PXU53" s="23"/>
      <c r="PYA53" s="23"/>
      <c r="PYG53" s="23"/>
      <c r="PYM53" s="23"/>
      <c r="PYS53" s="23"/>
      <c r="PYY53" s="23"/>
      <c r="PZE53" s="23"/>
      <c r="PZK53" s="23"/>
      <c r="PZQ53" s="23"/>
      <c r="PZW53" s="23"/>
      <c r="QAC53" s="23"/>
      <c r="QAI53" s="23"/>
      <c r="QAO53" s="23"/>
      <c r="QAU53" s="23"/>
      <c r="QBA53" s="23"/>
      <c r="QBG53" s="23"/>
      <c r="QBM53" s="23"/>
      <c r="QBS53" s="23"/>
      <c r="QBY53" s="23"/>
      <c r="QCE53" s="23"/>
      <c r="QCK53" s="23"/>
      <c r="QCQ53" s="23"/>
      <c r="QCW53" s="23"/>
      <c r="QDC53" s="23"/>
      <c r="QDI53" s="23"/>
      <c r="QDO53" s="23"/>
      <c r="QDU53" s="23"/>
      <c r="QEA53" s="23"/>
      <c r="QEG53" s="23"/>
      <c r="QEM53" s="23"/>
      <c r="QES53" s="23"/>
      <c r="QEY53" s="23"/>
      <c r="QFE53" s="23"/>
      <c r="QFK53" s="23"/>
      <c r="QFQ53" s="23"/>
      <c r="QFW53" s="23"/>
      <c r="QGC53" s="23"/>
      <c r="QGI53" s="23"/>
      <c r="QGO53" s="23"/>
      <c r="QGU53" s="23"/>
      <c r="QHA53" s="23"/>
      <c r="QHG53" s="23"/>
      <c r="QHM53" s="23"/>
      <c r="QHS53" s="23"/>
      <c r="QHY53" s="23"/>
      <c r="QIE53" s="23"/>
      <c r="QIK53" s="23"/>
      <c r="QIQ53" s="23"/>
      <c r="QIW53" s="23"/>
      <c r="QJC53" s="23"/>
      <c r="QJI53" s="23"/>
      <c r="QJO53" s="23"/>
      <c r="QJU53" s="23"/>
      <c r="QKA53" s="23"/>
      <c r="QKG53" s="23"/>
      <c r="QKM53" s="23"/>
      <c r="QKS53" s="23"/>
      <c r="QKY53" s="23"/>
      <c r="QLE53" s="23"/>
      <c r="QLK53" s="23"/>
      <c r="QLQ53" s="23"/>
      <c r="QLW53" s="23"/>
      <c r="QMC53" s="23"/>
      <c r="QMI53" s="23"/>
      <c r="QMO53" s="23"/>
      <c r="QMU53" s="23"/>
      <c r="QNA53" s="23"/>
      <c r="QNG53" s="23"/>
      <c r="QNM53" s="23"/>
      <c r="QNS53" s="23"/>
      <c r="QNY53" s="23"/>
      <c r="QOE53" s="23"/>
      <c r="QOK53" s="23"/>
      <c r="QOQ53" s="23"/>
      <c r="QOW53" s="23"/>
      <c r="QPC53" s="23"/>
      <c r="QPI53" s="23"/>
      <c r="QPO53" s="23"/>
      <c r="QPU53" s="23"/>
      <c r="QQA53" s="23"/>
      <c r="QQG53" s="23"/>
      <c r="QQM53" s="23"/>
      <c r="QQS53" s="23"/>
      <c r="QQY53" s="23"/>
      <c r="QRE53" s="23"/>
      <c r="QRK53" s="23"/>
      <c r="QRQ53" s="23"/>
      <c r="QRW53" s="23"/>
      <c r="QSC53" s="23"/>
      <c r="QSI53" s="23"/>
      <c r="QSO53" s="23"/>
      <c r="QSU53" s="23"/>
      <c r="QTA53" s="23"/>
      <c r="QTG53" s="23"/>
      <c r="QTM53" s="23"/>
      <c r="QTS53" s="23"/>
      <c r="QTY53" s="23"/>
      <c r="QUE53" s="23"/>
      <c r="QUK53" s="23"/>
      <c r="QUQ53" s="23"/>
      <c r="QUW53" s="23"/>
      <c r="QVC53" s="23"/>
      <c r="QVI53" s="23"/>
      <c r="QVO53" s="23"/>
      <c r="QVU53" s="23"/>
      <c r="QWA53" s="23"/>
      <c r="QWG53" s="23"/>
      <c r="QWM53" s="23"/>
      <c r="QWS53" s="23"/>
      <c r="QWY53" s="23"/>
      <c r="QXE53" s="23"/>
      <c r="QXK53" s="23"/>
      <c r="QXQ53" s="23"/>
      <c r="QXW53" s="23"/>
      <c r="QYC53" s="23"/>
      <c r="QYI53" s="23"/>
      <c r="QYO53" s="23"/>
      <c r="QYU53" s="23"/>
      <c r="QZA53" s="23"/>
      <c r="QZG53" s="23"/>
      <c r="QZM53" s="23"/>
      <c r="QZS53" s="23"/>
      <c r="QZY53" s="23"/>
      <c r="RAE53" s="23"/>
      <c r="RAK53" s="23"/>
      <c r="RAQ53" s="23"/>
      <c r="RAW53" s="23"/>
      <c r="RBC53" s="23"/>
      <c r="RBI53" s="23"/>
      <c r="RBO53" s="23"/>
      <c r="RBU53" s="23"/>
      <c r="RCA53" s="23"/>
      <c r="RCG53" s="23"/>
      <c r="RCM53" s="23"/>
      <c r="RCS53" s="23"/>
      <c r="RCY53" s="23"/>
      <c r="RDE53" s="23"/>
      <c r="RDK53" s="23"/>
      <c r="RDQ53" s="23"/>
      <c r="RDW53" s="23"/>
      <c r="REC53" s="23"/>
      <c r="REI53" s="23"/>
      <c r="REO53" s="23"/>
      <c r="REU53" s="23"/>
      <c r="RFA53" s="23"/>
      <c r="RFG53" s="23"/>
      <c r="RFM53" s="23"/>
      <c r="RFS53" s="23"/>
      <c r="RFY53" s="23"/>
      <c r="RGE53" s="23"/>
      <c r="RGK53" s="23"/>
      <c r="RGQ53" s="23"/>
      <c r="RGW53" s="23"/>
      <c r="RHC53" s="23"/>
      <c r="RHI53" s="23"/>
      <c r="RHO53" s="23"/>
      <c r="RHU53" s="23"/>
      <c r="RIA53" s="23"/>
      <c r="RIG53" s="23"/>
      <c r="RIM53" s="23"/>
      <c r="RIS53" s="23"/>
      <c r="RIY53" s="23"/>
      <c r="RJE53" s="23"/>
      <c r="RJK53" s="23"/>
      <c r="RJQ53" s="23"/>
      <c r="RJW53" s="23"/>
      <c r="RKC53" s="23"/>
      <c r="RKI53" s="23"/>
      <c r="RKO53" s="23"/>
      <c r="RKU53" s="23"/>
      <c r="RLA53" s="23"/>
      <c r="RLG53" s="23"/>
      <c r="RLM53" s="23"/>
      <c r="RLS53" s="23"/>
      <c r="RLY53" s="23"/>
      <c r="RME53" s="23"/>
      <c r="RMK53" s="23"/>
      <c r="RMQ53" s="23"/>
      <c r="RMW53" s="23"/>
      <c r="RNC53" s="23"/>
      <c r="RNI53" s="23"/>
      <c r="RNO53" s="23"/>
      <c r="RNU53" s="23"/>
      <c r="ROA53" s="23"/>
      <c r="ROG53" s="23"/>
      <c r="ROM53" s="23"/>
      <c r="ROS53" s="23"/>
      <c r="ROY53" s="23"/>
      <c r="RPE53" s="23"/>
      <c r="RPK53" s="23"/>
      <c r="RPQ53" s="23"/>
      <c r="RPW53" s="23"/>
      <c r="RQC53" s="23"/>
      <c r="RQI53" s="23"/>
      <c r="RQO53" s="23"/>
      <c r="RQU53" s="23"/>
      <c r="RRA53" s="23"/>
      <c r="RRG53" s="23"/>
      <c r="RRM53" s="23"/>
      <c r="RRS53" s="23"/>
      <c r="RRY53" s="23"/>
      <c r="RSE53" s="23"/>
      <c r="RSK53" s="23"/>
      <c r="RSQ53" s="23"/>
      <c r="RSW53" s="23"/>
      <c r="RTC53" s="23"/>
      <c r="RTI53" s="23"/>
      <c r="RTO53" s="23"/>
      <c r="RTU53" s="23"/>
      <c r="RUA53" s="23"/>
      <c r="RUG53" s="23"/>
      <c r="RUM53" s="23"/>
      <c r="RUS53" s="23"/>
      <c r="RUY53" s="23"/>
      <c r="RVE53" s="23"/>
      <c r="RVK53" s="23"/>
      <c r="RVQ53" s="23"/>
      <c r="RVW53" s="23"/>
      <c r="RWC53" s="23"/>
      <c r="RWI53" s="23"/>
      <c r="RWO53" s="23"/>
      <c r="RWU53" s="23"/>
      <c r="RXA53" s="23"/>
      <c r="RXG53" s="23"/>
      <c r="RXM53" s="23"/>
      <c r="RXS53" s="23"/>
      <c r="RXY53" s="23"/>
      <c r="RYE53" s="23"/>
      <c r="RYK53" s="23"/>
      <c r="RYQ53" s="23"/>
      <c r="RYW53" s="23"/>
      <c r="RZC53" s="23"/>
      <c r="RZI53" s="23"/>
      <c r="RZO53" s="23"/>
      <c r="RZU53" s="23"/>
      <c r="SAA53" s="23"/>
      <c r="SAG53" s="23"/>
      <c r="SAM53" s="23"/>
      <c r="SAS53" s="23"/>
      <c r="SAY53" s="23"/>
      <c r="SBE53" s="23"/>
      <c r="SBK53" s="23"/>
      <c r="SBQ53" s="23"/>
      <c r="SBW53" s="23"/>
      <c r="SCC53" s="23"/>
      <c r="SCI53" s="23"/>
      <c r="SCO53" s="23"/>
      <c r="SCU53" s="23"/>
      <c r="SDA53" s="23"/>
      <c r="SDG53" s="23"/>
      <c r="SDM53" s="23"/>
      <c r="SDS53" s="23"/>
      <c r="SDY53" s="23"/>
      <c r="SEE53" s="23"/>
      <c r="SEK53" s="23"/>
      <c r="SEQ53" s="23"/>
      <c r="SEW53" s="23"/>
      <c r="SFC53" s="23"/>
      <c r="SFI53" s="23"/>
      <c r="SFO53" s="23"/>
      <c r="SFU53" s="23"/>
      <c r="SGA53" s="23"/>
      <c r="SGG53" s="23"/>
      <c r="SGM53" s="23"/>
      <c r="SGS53" s="23"/>
      <c r="SGY53" s="23"/>
      <c r="SHE53" s="23"/>
      <c r="SHK53" s="23"/>
      <c r="SHQ53" s="23"/>
      <c r="SHW53" s="23"/>
      <c r="SIC53" s="23"/>
      <c r="SII53" s="23"/>
      <c r="SIO53" s="23"/>
      <c r="SIU53" s="23"/>
      <c r="SJA53" s="23"/>
      <c r="SJG53" s="23"/>
      <c r="SJM53" s="23"/>
      <c r="SJS53" s="23"/>
      <c r="SJY53" s="23"/>
      <c r="SKE53" s="23"/>
      <c r="SKK53" s="23"/>
      <c r="SKQ53" s="23"/>
      <c r="SKW53" s="23"/>
      <c r="SLC53" s="23"/>
      <c r="SLI53" s="23"/>
      <c r="SLO53" s="23"/>
      <c r="SLU53" s="23"/>
      <c r="SMA53" s="23"/>
      <c r="SMG53" s="23"/>
      <c r="SMM53" s="23"/>
      <c r="SMS53" s="23"/>
      <c r="SMY53" s="23"/>
      <c r="SNE53" s="23"/>
      <c r="SNK53" s="23"/>
      <c r="SNQ53" s="23"/>
      <c r="SNW53" s="23"/>
      <c r="SOC53" s="23"/>
      <c r="SOI53" s="23"/>
      <c r="SOO53" s="23"/>
      <c r="SOU53" s="23"/>
      <c r="SPA53" s="23"/>
      <c r="SPG53" s="23"/>
      <c r="SPM53" s="23"/>
      <c r="SPS53" s="23"/>
      <c r="SPY53" s="23"/>
      <c r="SQE53" s="23"/>
      <c r="SQK53" s="23"/>
      <c r="SQQ53" s="23"/>
      <c r="SQW53" s="23"/>
      <c r="SRC53" s="23"/>
      <c r="SRI53" s="23"/>
      <c r="SRO53" s="23"/>
      <c r="SRU53" s="23"/>
      <c r="SSA53" s="23"/>
      <c r="SSG53" s="23"/>
      <c r="SSM53" s="23"/>
      <c r="SSS53" s="23"/>
      <c r="SSY53" s="23"/>
      <c r="STE53" s="23"/>
      <c r="STK53" s="23"/>
      <c r="STQ53" s="23"/>
      <c r="STW53" s="23"/>
      <c r="SUC53" s="23"/>
      <c r="SUI53" s="23"/>
      <c r="SUO53" s="23"/>
      <c r="SUU53" s="23"/>
      <c r="SVA53" s="23"/>
      <c r="SVG53" s="23"/>
      <c r="SVM53" s="23"/>
      <c r="SVS53" s="23"/>
      <c r="SVY53" s="23"/>
      <c r="SWE53" s="23"/>
      <c r="SWK53" s="23"/>
      <c r="SWQ53" s="23"/>
      <c r="SWW53" s="23"/>
      <c r="SXC53" s="23"/>
      <c r="SXI53" s="23"/>
      <c r="SXO53" s="23"/>
      <c r="SXU53" s="23"/>
      <c r="SYA53" s="23"/>
      <c r="SYG53" s="23"/>
      <c r="SYM53" s="23"/>
      <c r="SYS53" s="23"/>
      <c r="SYY53" s="23"/>
      <c r="SZE53" s="23"/>
      <c r="SZK53" s="23"/>
      <c r="SZQ53" s="23"/>
      <c r="SZW53" s="23"/>
      <c r="TAC53" s="23"/>
      <c r="TAI53" s="23"/>
      <c r="TAO53" s="23"/>
      <c r="TAU53" s="23"/>
      <c r="TBA53" s="23"/>
      <c r="TBG53" s="23"/>
      <c r="TBM53" s="23"/>
      <c r="TBS53" s="23"/>
      <c r="TBY53" s="23"/>
      <c r="TCE53" s="23"/>
      <c r="TCK53" s="23"/>
      <c r="TCQ53" s="23"/>
      <c r="TCW53" s="23"/>
      <c r="TDC53" s="23"/>
      <c r="TDI53" s="23"/>
      <c r="TDO53" s="23"/>
      <c r="TDU53" s="23"/>
      <c r="TEA53" s="23"/>
      <c r="TEG53" s="23"/>
      <c r="TEM53" s="23"/>
      <c r="TES53" s="23"/>
      <c r="TEY53" s="23"/>
      <c r="TFE53" s="23"/>
      <c r="TFK53" s="23"/>
      <c r="TFQ53" s="23"/>
      <c r="TFW53" s="23"/>
      <c r="TGC53" s="23"/>
      <c r="TGI53" s="23"/>
      <c r="TGO53" s="23"/>
      <c r="TGU53" s="23"/>
      <c r="THA53" s="23"/>
      <c r="THG53" s="23"/>
      <c r="THM53" s="23"/>
      <c r="THS53" s="23"/>
      <c r="THY53" s="23"/>
      <c r="TIE53" s="23"/>
      <c r="TIK53" s="23"/>
      <c r="TIQ53" s="23"/>
      <c r="TIW53" s="23"/>
      <c r="TJC53" s="23"/>
      <c r="TJI53" s="23"/>
      <c r="TJO53" s="23"/>
      <c r="TJU53" s="23"/>
      <c r="TKA53" s="23"/>
      <c r="TKG53" s="23"/>
      <c r="TKM53" s="23"/>
      <c r="TKS53" s="23"/>
      <c r="TKY53" s="23"/>
      <c r="TLE53" s="23"/>
      <c r="TLK53" s="23"/>
      <c r="TLQ53" s="23"/>
      <c r="TLW53" s="23"/>
      <c r="TMC53" s="23"/>
      <c r="TMI53" s="23"/>
      <c r="TMO53" s="23"/>
      <c r="TMU53" s="23"/>
      <c r="TNA53" s="23"/>
      <c r="TNG53" s="23"/>
      <c r="TNM53" s="23"/>
      <c r="TNS53" s="23"/>
      <c r="TNY53" s="23"/>
      <c r="TOE53" s="23"/>
      <c r="TOK53" s="23"/>
      <c r="TOQ53" s="23"/>
      <c r="TOW53" s="23"/>
      <c r="TPC53" s="23"/>
      <c r="TPI53" s="23"/>
      <c r="TPO53" s="23"/>
      <c r="TPU53" s="23"/>
      <c r="TQA53" s="23"/>
      <c r="TQG53" s="23"/>
      <c r="TQM53" s="23"/>
      <c r="TQS53" s="23"/>
      <c r="TQY53" s="23"/>
      <c r="TRE53" s="23"/>
      <c r="TRK53" s="23"/>
      <c r="TRQ53" s="23"/>
      <c r="TRW53" s="23"/>
      <c r="TSC53" s="23"/>
      <c r="TSI53" s="23"/>
      <c r="TSO53" s="23"/>
      <c r="TSU53" s="23"/>
      <c r="TTA53" s="23"/>
      <c r="TTG53" s="23"/>
      <c r="TTM53" s="23"/>
      <c r="TTS53" s="23"/>
      <c r="TTY53" s="23"/>
      <c r="TUE53" s="23"/>
      <c r="TUK53" s="23"/>
      <c r="TUQ53" s="23"/>
      <c r="TUW53" s="23"/>
      <c r="TVC53" s="23"/>
      <c r="TVI53" s="23"/>
      <c r="TVO53" s="23"/>
      <c r="TVU53" s="23"/>
      <c r="TWA53" s="23"/>
      <c r="TWG53" s="23"/>
      <c r="TWM53" s="23"/>
      <c r="TWS53" s="23"/>
      <c r="TWY53" s="23"/>
      <c r="TXE53" s="23"/>
      <c r="TXK53" s="23"/>
      <c r="TXQ53" s="23"/>
      <c r="TXW53" s="23"/>
      <c r="TYC53" s="23"/>
      <c r="TYI53" s="23"/>
      <c r="TYO53" s="23"/>
      <c r="TYU53" s="23"/>
      <c r="TZA53" s="23"/>
      <c r="TZG53" s="23"/>
      <c r="TZM53" s="23"/>
      <c r="TZS53" s="23"/>
      <c r="TZY53" s="23"/>
      <c r="UAE53" s="23"/>
      <c r="UAK53" s="23"/>
      <c r="UAQ53" s="23"/>
      <c r="UAW53" s="23"/>
      <c r="UBC53" s="23"/>
      <c r="UBI53" s="23"/>
      <c r="UBO53" s="23"/>
      <c r="UBU53" s="23"/>
      <c r="UCA53" s="23"/>
      <c r="UCG53" s="23"/>
      <c r="UCM53" s="23"/>
      <c r="UCS53" s="23"/>
      <c r="UCY53" s="23"/>
      <c r="UDE53" s="23"/>
      <c r="UDK53" s="23"/>
      <c r="UDQ53" s="23"/>
      <c r="UDW53" s="23"/>
      <c r="UEC53" s="23"/>
      <c r="UEI53" s="23"/>
      <c r="UEO53" s="23"/>
      <c r="UEU53" s="23"/>
      <c r="UFA53" s="23"/>
      <c r="UFG53" s="23"/>
      <c r="UFM53" s="23"/>
      <c r="UFS53" s="23"/>
      <c r="UFY53" s="23"/>
      <c r="UGE53" s="23"/>
      <c r="UGK53" s="23"/>
      <c r="UGQ53" s="23"/>
      <c r="UGW53" s="23"/>
      <c r="UHC53" s="23"/>
      <c r="UHI53" s="23"/>
      <c r="UHO53" s="23"/>
      <c r="UHU53" s="23"/>
      <c r="UIA53" s="23"/>
      <c r="UIG53" s="23"/>
      <c r="UIM53" s="23"/>
      <c r="UIS53" s="23"/>
      <c r="UIY53" s="23"/>
      <c r="UJE53" s="23"/>
      <c r="UJK53" s="23"/>
      <c r="UJQ53" s="23"/>
      <c r="UJW53" s="23"/>
      <c r="UKC53" s="23"/>
      <c r="UKI53" s="23"/>
      <c r="UKO53" s="23"/>
      <c r="UKU53" s="23"/>
      <c r="ULA53" s="23"/>
      <c r="ULG53" s="23"/>
      <c r="ULM53" s="23"/>
      <c r="ULS53" s="23"/>
      <c r="ULY53" s="23"/>
      <c r="UME53" s="23"/>
      <c r="UMK53" s="23"/>
      <c r="UMQ53" s="23"/>
      <c r="UMW53" s="23"/>
      <c r="UNC53" s="23"/>
      <c r="UNI53" s="23"/>
      <c r="UNO53" s="23"/>
      <c r="UNU53" s="23"/>
      <c r="UOA53" s="23"/>
      <c r="UOG53" s="23"/>
      <c r="UOM53" s="23"/>
      <c r="UOS53" s="23"/>
      <c r="UOY53" s="23"/>
      <c r="UPE53" s="23"/>
      <c r="UPK53" s="23"/>
      <c r="UPQ53" s="23"/>
      <c r="UPW53" s="23"/>
      <c r="UQC53" s="23"/>
      <c r="UQI53" s="23"/>
      <c r="UQO53" s="23"/>
      <c r="UQU53" s="23"/>
      <c r="URA53" s="23"/>
      <c r="URG53" s="23"/>
      <c r="URM53" s="23"/>
      <c r="URS53" s="23"/>
      <c r="URY53" s="23"/>
      <c r="USE53" s="23"/>
      <c r="USK53" s="23"/>
      <c r="USQ53" s="23"/>
      <c r="USW53" s="23"/>
      <c r="UTC53" s="23"/>
      <c r="UTI53" s="23"/>
      <c r="UTO53" s="23"/>
      <c r="UTU53" s="23"/>
      <c r="UUA53" s="23"/>
      <c r="UUG53" s="23"/>
      <c r="UUM53" s="23"/>
      <c r="UUS53" s="23"/>
      <c r="UUY53" s="23"/>
      <c r="UVE53" s="23"/>
      <c r="UVK53" s="23"/>
      <c r="UVQ53" s="23"/>
      <c r="UVW53" s="23"/>
      <c r="UWC53" s="23"/>
      <c r="UWI53" s="23"/>
      <c r="UWO53" s="23"/>
      <c r="UWU53" s="23"/>
      <c r="UXA53" s="23"/>
      <c r="UXG53" s="23"/>
      <c r="UXM53" s="23"/>
      <c r="UXS53" s="23"/>
      <c r="UXY53" s="23"/>
      <c r="UYE53" s="23"/>
      <c r="UYK53" s="23"/>
      <c r="UYQ53" s="23"/>
      <c r="UYW53" s="23"/>
      <c r="UZC53" s="23"/>
      <c r="UZI53" s="23"/>
      <c r="UZO53" s="23"/>
      <c r="UZU53" s="23"/>
      <c r="VAA53" s="23"/>
      <c r="VAG53" s="23"/>
      <c r="VAM53" s="23"/>
      <c r="VAS53" s="23"/>
      <c r="VAY53" s="23"/>
      <c r="VBE53" s="23"/>
      <c r="VBK53" s="23"/>
      <c r="VBQ53" s="23"/>
      <c r="VBW53" s="23"/>
      <c r="VCC53" s="23"/>
      <c r="VCI53" s="23"/>
      <c r="VCO53" s="23"/>
      <c r="VCU53" s="23"/>
      <c r="VDA53" s="23"/>
      <c r="VDG53" s="23"/>
      <c r="VDM53" s="23"/>
      <c r="VDS53" s="23"/>
      <c r="VDY53" s="23"/>
      <c r="VEE53" s="23"/>
      <c r="VEK53" s="23"/>
      <c r="VEQ53" s="23"/>
      <c r="VEW53" s="23"/>
      <c r="VFC53" s="23"/>
      <c r="VFI53" s="23"/>
      <c r="VFO53" s="23"/>
      <c r="VFU53" s="23"/>
      <c r="VGA53" s="23"/>
      <c r="VGG53" s="23"/>
      <c r="VGM53" s="23"/>
      <c r="VGS53" s="23"/>
      <c r="VGY53" s="23"/>
      <c r="VHE53" s="23"/>
      <c r="VHK53" s="23"/>
      <c r="VHQ53" s="23"/>
      <c r="VHW53" s="23"/>
      <c r="VIC53" s="23"/>
      <c r="VII53" s="23"/>
      <c r="VIO53" s="23"/>
      <c r="VIU53" s="23"/>
      <c r="VJA53" s="23"/>
      <c r="VJG53" s="23"/>
      <c r="VJM53" s="23"/>
      <c r="VJS53" s="23"/>
      <c r="VJY53" s="23"/>
      <c r="VKE53" s="23"/>
      <c r="VKK53" s="23"/>
      <c r="VKQ53" s="23"/>
      <c r="VKW53" s="23"/>
      <c r="VLC53" s="23"/>
      <c r="VLI53" s="23"/>
      <c r="VLO53" s="23"/>
      <c r="VLU53" s="23"/>
      <c r="VMA53" s="23"/>
      <c r="VMG53" s="23"/>
      <c r="VMM53" s="23"/>
      <c r="VMS53" s="23"/>
      <c r="VMY53" s="23"/>
      <c r="VNE53" s="23"/>
      <c r="VNK53" s="23"/>
      <c r="VNQ53" s="23"/>
      <c r="VNW53" s="23"/>
      <c r="VOC53" s="23"/>
      <c r="VOI53" s="23"/>
      <c r="VOO53" s="23"/>
      <c r="VOU53" s="23"/>
      <c r="VPA53" s="23"/>
      <c r="VPG53" s="23"/>
      <c r="VPM53" s="23"/>
      <c r="VPS53" s="23"/>
      <c r="VPY53" s="23"/>
      <c r="VQE53" s="23"/>
      <c r="VQK53" s="23"/>
      <c r="VQQ53" s="23"/>
      <c r="VQW53" s="23"/>
      <c r="VRC53" s="23"/>
      <c r="VRI53" s="23"/>
      <c r="VRO53" s="23"/>
      <c r="VRU53" s="23"/>
      <c r="VSA53" s="23"/>
      <c r="VSG53" s="23"/>
      <c r="VSM53" s="23"/>
      <c r="VSS53" s="23"/>
      <c r="VSY53" s="23"/>
      <c r="VTE53" s="23"/>
      <c r="VTK53" s="23"/>
      <c r="VTQ53" s="23"/>
      <c r="VTW53" s="23"/>
      <c r="VUC53" s="23"/>
      <c r="VUI53" s="23"/>
      <c r="VUO53" s="23"/>
      <c r="VUU53" s="23"/>
      <c r="VVA53" s="23"/>
      <c r="VVG53" s="23"/>
      <c r="VVM53" s="23"/>
      <c r="VVS53" s="23"/>
      <c r="VVY53" s="23"/>
      <c r="VWE53" s="23"/>
      <c r="VWK53" s="23"/>
      <c r="VWQ53" s="23"/>
      <c r="VWW53" s="23"/>
      <c r="VXC53" s="23"/>
      <c r="VXI53" s="23"/>
      <c r="VXO53" s="23"/>
      <c r="VXU53" s="23"/>
      <c r="VYA53" s="23"/>
      <c r="VYG53" s="23"/>
      <c r="VYM53" s="23"/>
      <c r="VYS53" s="23"/>
      <c r="VYY53" s="23"/>
      <c r="VZE53" s="23"/>
      <c r="VZK53" s="23"/>
      <c r="VZQ53" s="23"/>
      <c r="VZW53" s="23"/>
      <c r="WAC53" s="23"/>
      <c r="WAI53" s="23"/>
      <c r="WAO53" s="23"/>
      <c r="WAU53" s="23"/>
      <c r="WBA53" s="23"/>
      <c r="WBG53" s="23"/>
      <c r="WBM53" s="23"/>
      <c r="WBS53" s="23"/>
      <c r="WBY53" s="23"/>
      <c r="WCE53" s="23"/>
      <c r="WCK53" s="23"/>
      <c r="WCQ53" s="23"/>
      <c r="WCW53" s="23"/>
      <c r="WDC53" s="23"/>
      <c r="WDI53" s="23"/>
      <c r="WDO53" s="23"/>
      <c r="WDU53" s="23"/>
      <c r="WEA53" s="23"/>
      <c r="WEG53" s="23"/>
      <c r="WEM53" s="23"/>
      <c r="WES53" s="23"/>
      <c r="WEY53" s="23"/>
      <c r="WFE53" s="23"/>
      <c r="WFK53" s="23"/>
      <c r="WFQ53" s="23"/>
      <c r="WFW53" s="23"/>
      <c r="WGC53" s="23"/>
      <c r="WGI53" s="23"/>
      <c r="WGO53" s="23"/>
      <c r="WGU53" s="23"/>
      <c r="WHA53" s="23"/>
      <c r="WHG53" s="23"/>
      <c r="WHM53" s="23"/>
      <c r="WHS53" s="23"/>
      <c r="WHY53" s="23"/>
      <c r="WIE53" s="23"/>
      <c r="WIK53" s="23"/>
      <c r="WIQ53" s="23"/>
      <c r="WIW53" s="23"/>
      <c r="WJC53" s="23"/>
      <c r="WJI53" s="23"/>
      <c r="WJO53" s="23"/>
      <c r="WJU53" s="23"/>
      <c r="WKA53" s="23"/>
      <c r="WKG53" s="23"/>
      <c r="WKM53" s="23"/>
      <c r="WKS53" s="23"/>
      <c r="WKY53" s="23"/>
      <c r="WLE53" s="23"/>
      <c r="WLK53" s="23"/>
      <c r="WLQ53" s="23"/>
      <c r="WLW53" s="23"/>
      <c r="WMC53" s="23"/>
      <c r="WMI53" s="23"/>
      <c r="WMO53" s="23"/>
      <c r="WMU53" s="23"/>
      <c r="WNA53" s="23"/>
      <c r="WNG53" s="23"/>
      <c r="WNM53" s="23"/>
      <c r="WNS53" s="23"/>
      <c r="WNY53" s="23"/>
      <c r="WOE53" s="23"/>
      <c r="WOK53" s="23"/>
      <c r="WOQ53" s="23"/>
      <c r="WOW53" s="23"/>
      <c r="WPC53" s="23"/>
      <c r="WPI53" s="23"/>
      <c r="WPO53" s="23"/>
      <c r="WPU53" s="23"/>
      <c r="WQA53" s="23"/>
      <c r="WQG53" s="23"/>
      <c r="WQM53" s="23"/>
      <c r="WQS53" s="23"/>
      <c r="WQY53" s="23"/>
      <c r="WRE53" s="23"/>
      <c r="WRK53" s="23"/>
      <c r="WRQ53" s="23"/>
      <c r="WRW53" s="23"/>
      <c r="WSC53" s="23"/>
      <c r="WSI53" s="23"/>
      <c r="WSO53" s="23"/>
      <c r="WSU53" s="23"/>
      <c r="WTA53" s="23"/>
      <c r="WTG53" s="23"/>
      <c r="WTM53" s="23"/>
      <c r="WTS53" s="23"/>
      <c r="WTY53" s="23"/>
      <c r="WUE53" s="23"/>
      <c r="WUK53" s="23"/>
      <c r="WUQ53" s="23"/>
      <c r="WUW53" s="23"/>
      <c r="WVC53" s="23"/>
      <c r="WVI53" s="23"/>
      <c r="WVO53" s="23"/>
      <c r="WVU53" s="23"/>
      <c r="WWA53" s="23"/>
      <c r="WWG53" s="23"/>
      <c r="WWM53" s="23"/>
      <c r="WWS53" s="23"/>
      <c r="WWY53" s="23"/>
      <c r="WXE53" s="23"/>
      <c r="WXK53" s="23"/>
      <c r="WXQ53" s="23"/>
      <c r="WXW53" s="23"/>
      <c r="WYC53" s="23"/>
      <c r="WYI53" s="23"/>
      <c r="WYO53" s="23"/>
      <c r="WYU53" s="23"/>
      <c r="WZA53" s="23"/>
      <c r="WZG53" s="23"/>
      <c r="WZM53" s="23"/>
      <c r="WZS53" s="23"/>
      <c r="WZY53" s="23"/>
      <c r="XAE53" s="23"/>
      <c r="XAK53" s="23"/>
      <c r="XAQ53" s="23"/>
      <c r="XAW53" s="23"/>
      <c r="XBC53" s="23"/>
      <c r="XBI53" s="23"/>
      <c r="XBO53" s="23"/>
      <c r="XBU53" s="23"/>
      <c r="XCA53" s="23"/>
      <c r="XCG53" s="23"/>
      <c r="XCM53" s="23"/>
      <c r="XCS53" s="23"/>
      <c r="XCY53" s="23"/>
      <c r="XDE53" s="23"/>
      <c r="XDK53" s="23"/>
      <c r="XDQ53" s="23"/>
      <c r="XDW53" s="23"/>
      <c r="XEC53" s="23"/>
      <c r="XEI53" s="23"/>
      <c r="XEO53" s="23"/>
      <c r="XEU53" s="23"/>
      <c r="XFA53" s="23"/>
    </row>
    <row r="54" spans="1:16381">
      <c r="A54" s="24">
        <v>302654020201</v>
      </c>
      <c r="B54" s="4" t="s">
        <v>344</v>
      </c>
      <c r="C54" t="s">
        <v>346</v>
      </c>
      <c r="G54" t="s">
        <v>352</v>
      </c>
    </row>
    <row r="55" spans="1:16381">
      <c r="A55" s="62">
        <v>302663020209</v>
      </c>
      <c r="B55" s="4" t="s">
        <v>344</v>
      </c>
      <c r="C55" s="23"/>
      <c r="E55">
        <v>29</v>
      </c>
      <c r="F55">
        <v>16</v>
      </c>
      <c r="G55" s="23" t="s">
        <v>618</v>
      </c>
      <c r="H55" t="s">
        <v>346</v>
      </c>
      <c r="K55" s="23"/>
      <c r="O55" s="23"/>
      <c r="S55" s="23"/>
      <c r="W55" s="23"/>
      <c r="AA55" s="23"/>
      <c r="AE55" s="23"/>
      <c r="AI55" s="23"/>
      <c r="AM55" s="23"/>
      <c r="AQ55" s="23"/>
      <c r="AU55" s="23"/>
      <c r="AY55" s="23"/>
      <c r="BC55" s="23"/>
      <c r="BG55" s="23"/>
      <c r="BK55" s="23"/>
      <c r="BO55" s="23"/>
      <c r="BS55" s="23"/>
      <c r="BW55" s="23"/>
      <c r="CA55" s="23"/>
      <c r="CE55" s="23"/>
      <c r="CI55" s="23"/>
      <c r="CM55" s="23"/>
      <c r="CQ55" s="23"/>
      <c r="CU55" s="23"/>
      <c r="CY55" s="23"/>
      <c r="DC55" s="23"/>
      <c r="DG55" s="23"/>
      <c r="DK55" s="23"/>
      <c r="DO55" s="23"/>
      <c r="DS55" s="23"/>
      <c r="DW55" s="23"/>
      <c r="EA55" s="23"/>
      <c r="EE55" s="23"/>
      <c r="EI55" s="23"/>
      <c r="EM55" s="23"/>
      <c r="EQ55" s="23"/>
      <c r="EU55" s="23"/>
      <c r="EY55" s="23"/>
      <c r="FC55" s="23"/>
      <c r="FG55" s="23"/>
      <c r="FK55" s="23"/>
      <c r="FO55" s="23"/>
      <c r="FS55" s="23"/>
      <c r="FW55" s="23"/>
      <c r="GA55" s="23"/>
      <c r="GE55" s="23"/>
      <c r="GI55" s="23"/>
      <c r="GM55" s="23"/>
      <c r="GQ55" s="23"/>
      <c r="GU55" s="23"/>
      <c r="GY55" s="23"/>
      <c r="HC55" s="23"/>
      <c r="HG55" s="23"/>
      <c r="HK55" s="23"/>
      <c r="HO55" s="23"/>
      <c r="HS55" s="23"/>
      <c r="HW55" s="23"/>
      <c r="IA55" s="23"/>
      <c r="IE55" s="23"/>
      <c r="II55" s="23"/>
      <c r="IM55" s="23"/>
      <c r="IQ55" s="23"/>
      <c r="IU55" s="23"/>
      <c r="IY55" s="23"/>
      <c r="JC55" s="23"/>
      <c r="JG55" s="23"/>
      <c r="JK55" s="23"/>
      <c r="JO55" s="23"/>
      <c r="JS55" s="23"/>
      <c r="JW55" s="23"/>
      <c r="KA55" s="23"/>
      <c r="KE55" s="23"/>
      <c r="KI55" s="23"/>
      <c r="KM55" s="23"/>
      <c r="KQ55" s="23"/>
      <c r="KU55" s="23"/>
      <c r="KY55" s="23"/>
      <c r="LC55" s="23"/>
      <c r="LG55" s="23"/>
      <c r="LK55" s="23"/>
      <c r="LO55" s="23"/>
      <c r="LS55" s="23"/>
      <c r="LW55" s="23"/>
      <c r="MA55" s="23"/>
      <c r="ME55" s="23"/>
      <c r="MI55" s="23"/>
      <c r="MM55" s="23"/>
      <c r="MQ55" s="23"/>
      <c r="MU55" s="23"/>
      <c r="MY55" s="23"/>
      <c r="NC55" s="23"/>
      <c r="NG55" s="23"/>
      <c r="NK55" s="23"/>
      <c r="NO55" s="23"/>
      <c r="NS55" s="23"/>
      <c r="NW55" s="23"/>
      <c r="OA55" s="23"/>
      <c r="OE55" s="23"/>
      <c r="OI55" s="23"/>
      <c r="OM55" s="23"/>
      <c r="OQ55" s="23"/>
      <c r="OU55" s="23"/>
      <c r="OY55" s="23"/>
      <c r="PC55" s="23"/>
      <c r="PG55" s="23"/>
      <c r="PK55" s="23"/>
      <c r="PO55" s="23"/>
      <c r="PS55" s="23"/>
      <c r="PW55" s="23"/>
      <c r="QA55" s="23"/>
      <c r="QE55" s="23"/>
      <c r="QI55" s="23"/>
      <c r="QM55" s="23"/>
      <c r="QQ55" s="23"/>
      <c r="QU55" s="23"/>
      <c r="QY55" s="23"/>
      <c r="RC55" s="23"/>
      <c r="RG55" s="23"/>
      <c r="RK55" s="23"/>
      <c r="RO55" s="23"/>
      <c r="RS55" s="23"/>
      <c r="RW55" s="23"/>
      <c r="SA55" s="23"/>
      <c r="SE55" s="23"/>
      <c r="SI55" s="23"/>
      <c r="SM55" s="23"/>
      <c r="SQ55" s="23"/>
      <c r="SU55" s="23"/>
      <c r="SY55" s="23"/>
      <c r="TC55" s="23"/>
      <c r="TG55" s="23"/>
      <c r="TK55" s="23"/>
      <c r="TO55" s="23"/>
      <c r="TS55" s="23"/>
      <c r="TW55" s="23"/>
      <c r="UA55" s="23"/>
      <c r="UE55" s="23"/>
      <c r="UI55" s="23"/>
      <c r="UM55" s="23"/>
      <c r="UQ55" s="23"/>
      <c r="UU55" s="23"/>
      <c r="UY55" s="23"/>
      <c r="VC55" s="23"/>
      <c r="VG55" s="23"/>
      <c r="VK55" s="23"/>
      <c r="VO55" s="23"/>
      <c r="VS55" s="23"/>
      <c r="VW55" s="23"/>
      <c r="WA55" s="23"/>
      <c r="WE55" s="23"/>
      <c r="WI55" s="23"/>
      <c r="WM55" s="23"/>
      <c r="WQ55" s="23"/>
      <c r="WU55" s="23"/>
      <c r="WY55" s="23"/>
      <c r="XC55" s="23"/>
      <c r="XG55" s="23"/>
      <c r="XK55" s="23"/>
      <c r="XO55" s="23"/>
      <c r="XS55" s="23"/>
      <c r="XW55" s="23"/>
      <c r="YA55" s="23"/>
      <c r="YE55" s="23"/>
      <c r="YI55" s="23"/>
      <c r="YM55" s="23"/>
      <c r="YQ55" s="23"/>
      <c r="YU55" s="23"/>
      <c r="YY55" s="23"/>
      <c r="ZC55" s="23"/>
      <c r="ZG55" s="23"/>
      <c r="ZK55" s="23"/>
      <c r="ZO55" s="23"/>
      <c r="ZS55" s="23"/>
      <c r="ZW55" s="23"/>
      <c r="AAA55" s="23"/>
      <c r="AAE55" s="23"/>
      <c r="AAI55" s="23"/>
      <c r="AAM55" s="23"/>
      <c r="AAQ55" s="23"/>
      <c r="AAU55" s="23"/>
      <c r="AAY55" s="23"/>
      <c r="ABC55" s="23"/>
      <c r="ABG55" s="23"/>
      <c r="ABK55" s="23"/>
      <c r="ABO55" s="23"/>
      <c r="ABS55" s="23"/>
      <c r="ABW55" s="23"/>
      <c r="ACA55" s="23"/>
      <c r="ACE55" s="23"/>
      <c r="ACI55" s="23"/>
      <c r="ACM55" s="23"/>
      <c r="ACQ55" s="23"/>
      <c r="ACU55" s="23"/>
      <c r="ACY55" s="23"/>
      <c r="ADC55" s="23"/>
      <c r="ADG55" s="23"/>
      <c r="ADK55" s="23"/>
      <c r="ADO55" s="23"/>
      <c r="ADS55" s="23"/>
      <c r="ADW55" s="23"/>
      <c r="AEA55" s="23"/>
      <c r="AEE55" s="23"/>
      <c r="AEI55" s="23"/>
      <c r="AEM55" s="23"/>
      <c r="AEQ55" s="23"/>
      <c r="AEU55" s="23"/>
      <c r="AEY55" s="23"/>
      <c r="AFC55" s="23"/>
      <c r="AFG55" s="23"/>
      <c r="AFK55" s="23"/>
      <c r="AFO55" s="23"/>
      <c r="AFS55" s="23"/>
      <c r="AFW55" s="23"/>
      <c r="AGA55" s="23"/>
      <c r="AGE55" s="23"/>
      <c r="AGI55" s="23"/>
      <c r="AGM55" s="23"/>
      <c r="AGQ55" s="23"/>
      <c r="AGU55" s="23"/>
      <c r="AGY55" s="23"/>
      <c r="AHC55" s="23"/>
      <c r="AHG55" s="23"/>
      <c r="AHK55" s="23"/>
      <c r="AHO55" s="23"/>
      <c r="AHS55" s="23"/>
      <c r="AHW55" s="23"/>
      <c r="AIA55" s="23"/>
      <c r="AIE55" s="23"/>
      <c r="AII55" s="23"/>
      <c r="AIM55" s="23"/>
      <c r="AIQ55" s="23"/>
      <c r="AIU55" s="23"/>
      <c r="AIY55" s="23"/>
      <c r="AJC55" s="23"/>
      <c r="AJG55" s="23"/>
      <c r="AJK55" s="23"/>
      <c r="AJO55" s="23"/>
      <c r="AJS55" s="23"/>
      <c r="AJW55" s="23"/>
      <c r="AKA55" s="23"/>
      <c r="AKE55" s="23"/>
      <c r="AKI55" s="23"/>
      <c r="AKM55" s="23"/>
      <c r="AKQ55" s="23"/>
      <c r="AKU55" s="23"/>
      <c r="AKY55" s="23"/>
      <c r="ALC55" s="23"/>
      <c r="ALG55" s="23"/>
      <c r="ALK55" s="23"/>
      <c r="ALO55" s="23"/>
      <c r="ALS55" s="23"/>
      <c r="ALW55" s="23"/>
      <c r="AMA55" s="23"/>
      <c r="AME55" s="23"/>
      <c r="AMI55" s="23"/>
      <c r="AMM55" s="23"/>
      <c r="AMQ55" s="23"/>
      <c r="AMU55" s="23"/>
      <c r="AMY55" s="23"/>
      <c r="ANC55" s="23"/>
      <c r="ANG55" s="23"/>
      <c r="ANK55" s="23"/>
      <c r="ANO55" s="23"/>
      <c r="ANS55" s="23"/>
      <c r="ANW55" s="23"/>
      <c r="AOA55" s="23"/>
      <c r="AOE55" s="23"/>
      <c r="AOI55" s="23"/>
      <c r="AOM55" s="23"/>
      <c r="AOQ55" s="23"/>
      <c r="AOU55" s="23"/>
      <c r="AOY55" s="23"/>
      <c r="APC55" s="23"/>
      <c r="APG55" s="23"/>
      <c r="APK55" s="23"/>
      <c r="APO55" s="23"/>
      <c r="APS55" s="23"/>
      <c r="APW55" s="23"/>
      <c r="AQA55" s="23"/>
      <c r="AQE55" s="23"/>
      <c r="AQI55" s="23"/>
      <c r="AQM55" s="23"/>
      <c r="AQQ55" s="23"/>
      <c r="AQU55" s="23"/>
      <c r="AQY55" s="23"/>
      <c r="ARC55" s="23"/>
      <c r="ARG55" s="23"/>
      <c r="ARK55" s="23"/>
      <c r="ARO55" s="23"/>
      <c r="ARS55" s="23"/>
      <c r="ARW55" s="23"/>
      <c r="ASA55" s="23"/>
      <c r="ASE55" s="23"/>
      <c r="ASI55" s="23"/>
      <c r="ASM55" s="23"/>
      <c r="ASQ55" s="23"/>
      <c r="ASU55" s="23"/>
      <c r="ASY55" s="23"/>
      <c r="ATC55" s="23"/>
      <c r="ATG55" s="23"/>
      <c r="ATK55" s="23"/>
      <c r="ATO55" s="23"/>
      <c r="ATS55" s="23"/>
      <c r="ATW55" s="23"/>
      <c r="AUA55" s="23"/>
      <c r="AUE55" s="23"/>
      <c r="AUI55" s="23"/>
      <c r="AUM55" s="23"/>
      <c r="AUQ55" s="23"/>
      <c r="AUU55" s="23"/>
      <c r="AUY55" s="23"/>
      <c r="AVC55" s="23"/>
      <c r="AVG55" s="23"/>
      <c r="AVK55" s="23"/>
      <c r="AVO55" s="23"/>
      <c r="AVS55" s="23"/>
      <c r="AVW55" s="23"/>
      <c r="AWA55" s="23"/>
      <c r="AWE55" s="23"/>
      <c r="AWI55" s="23"/>
      <c r="AWM55" s="23"/>
      <c r="AWQ55" s="23"/>
      <c r="AWU55" s="23"/>
      <c r="AWY55" s="23"/>
      <c r="AXC55" s="23"/>
      <c r="AXG55" s="23"/>
      <c r="AXK55" s="23"/>
      <c r="AXO55" s="23"/>
      <c r="AXS55" s="23"/>
      <c r="AXW55" s="23"/>
      <c r="AYA55" s="23"/>
      <c r="AYE55" s="23"/>
      <c r="AYI55" s="23"/>
      <c r="AYM55" s="23"/>
      <c r="AYQ55" s="23"/>
      <c r="AYU55" s="23"/>
      <c r="AYY55" s="23"/>
      <c r="AZC55" s="23"/>
      <c r="AZG55" s="23"/>
      <c r="AZK55" s="23"/>
      <c r="AZO55" s="23"/>
      <c r="AZS55" s="23"/>
      <c r="AZW55" s="23"/>
      <c r="BAA55" s="23"/>
      <c r="BAE55" s="23"/>
      <c r="BAI55" s="23"/>
      <c r="BAM55" s="23"/>
      <c r="BAQ55" s="23"/>
      <c r="BAU55" s="23"/>
      <c r="BAY55" s="23"/>
      <c r="BBC55" s="23"/>
      <c r="BBG55" s="23"/>
      <c r="BBK55" s="23"/>
      <c r="BBO55" s="23"/>
      <c r="BBS55" s="23"/>
      <c r="BBW55" s="23"/>
      <c r="BCA55" s="23"/>
      <c r="BCE55" s="23"/>
      <c r="BCI55" s="23"/>
      <c r="BCM55" s="23"/>
      <c r="BCQ55" s="23"/>
      <c r="BCU55" s="23"/>
      <c r="BCY55" s="23"/>
      <c r="BDC55" s="23"/>
      <c r="BDG55" s="23"/>
      <c r="BDK55" s="23"/>
      <c r="BDO55" s="23"/>
      <c r="BDS55" s="23"/>
      <c r="BDW55" s="23"/>
      <c r="BEA55" s="23"/>
      <c r="BEE55" s="23"/>
      <c r="BEI55" s="23"/>
      <c r="BEM55" s="23"/>
      <c r="BEQ55" s="23"/>
      <c r="BEU55" s="23"/>
      <c r="BEY55" s="23"/>
      <c r="BFC55" s="23"/>
      <c r="BFG55" s="23"/>
      <c r="BFK55" s="23"/>
      <c r="BFO55" s="23"/>
      <c r="BFS55" s="23"/>
      <c r="BFW55" s="23"/>
      <c r="BGA55" s="23"/>
      <c r="BGE55" s="23"/>
      <c r="BGI55" s="23"/>
      <c r="BGM55" s="23"/>
      <c r="BGQ55" s="23"/>
      <c r="BGU55" s="23"/>
      <c r="BGY55" s="23"/>
      <c r="BHC55" s="23"/>
      <c r="BHG55" s="23"/>
      <c r="BHK55" s="23"/>
      <c r="BHO55" s="23"/>
      <c r="BHS55" s="23"/>
      <c r="BHW55" s="23"/>
      <c r="BIA55" s="23"/>
      <c r="BIE55" s="23"/>
      <c r="BII55" s="23"/>
      <c r="BIM55" s="23"/>
      <c r="BIQ55" s="23"/>
      <c r="BIU55" s="23"/>
      <c r="BIY55" s="23"/>
      <c r="BJC55" s="23"/>
      <c r="BJG55" s="23"/>
      <c r="BJK55" s="23"/>
      <c r="BJO55" s="23"/>
      <c r="BJS55" s="23"/>
      <c r="BJW55" s="23"/>
      <c r="BKA55" s="23"/>
      <c r="BKE55" s="23"/>
      <c r="BKI55" s="23"/>
      <c r="BKM55" s="23"/>
      <c r="BKQ55" s="23"/>
      <c r="BKU55" s="23"/>
      <c r="BKY55" s="23"/>
      <c r="BLC55" s="23"/>
      <c r="BLG55" s="23"/>
      <c r="BLK55" s="23"/>
      <c r="BLO55" s="23"/>
      <c r="BLS55" s="23"/>
      <c r="BLW55" s="23"/>
      <c r="BMA55" s="23"/>
      <c r="BME55" s="23"/>
      <c r="BMI55" s="23"/>
      <c r="BMM55" s="23"/>
      <c r="BMQ55" s="23"/>
      <c r="BMU55" s="23"/>
      <c r="BMY55" s="23"/>
      <c r="BNC55" s="23"/>
      <c r="BNG55" s="23"/>
      <c r="BNK55" s="23"/>
      <c r="BNO55" s="23"/>
      <c r="BNS55" s="23"/>
      <c r="BNW55" s="23"/>
      <c r="BOA55" s="23"/>
      <c r="BOE55" s="23"/>
      <c r="BOI55" s="23"/>
      <c r="BOM55" s="23"/>
      <c r="BOQ55" s="23"/>
      <c r="BOU55" s="23"/>
      <c r="BOY55" s="23"/>
      <c r="BPC55" s="23"/>
      <c r="BPG55" s="23"/>
      <c r="BPK55" s="23"/>
      <c r="BPO55" s="23"/>
      <c r="BPS55" s="23"/>
      <c r="BPW55" s="23"/>
      <c r="BQA55" s="23"/>
      <c r="BQE55" s="23"/>
      <c r="BQI55" s="23"/>
      <c r="BQM55" s="23"/>
      <c r="BQQ55" s="23"/>
      <c r="BQU55" s="23"/>
      <c r="BQY55" s="23"/>
      <c r="BRC55" s="23"/>
      <c r="BRG55" s="23"/>
      <c r="BRK55" s="23"/>
      <c r="BRO55" s="23"/>
      <c r="BRS55" s="23"/>
      <c r="BRW55" s="23"/>
      <c r="BSA55" s="23"/>
      <c r="BSE55" s="23"/>
      <c r="BSI55" s="23"/>
      <c r="BSM55" s="23"/>
      <c r="BSQ55" s="23"/>
      <c r="BSU55" s="23"/>
      <c r="BSY55" s="23"/>
      <c r="BTC55" s="23"/>
      <c r="BTG55" s="23"/>
      <c r="BTK55" s="23"/>
      <c r="BTO55" s="23"/>
      <c r="BTS55" s="23"/>
      <c r="BTW55" s="23"/>
      <c r="BUA55" s="23"/>
      <c r="BUE55" s="23"/>
      <c r="BUI55" s="23"/>
      <c r="BUM55" s="23"/>
      <c r="BUQ55" s="23"/>
      <c r="BUU55" s="23"/>
      <c r="BUY55" s="23"/>
      <c r="BVC55" s="23"/>
      <c r="BVG55" s="23"/>
      <c r="BVK55" s="23"/>
      <c r="BVO55" s="23"/>
      <c r="BVS55" s="23"/>
      <c r="BVW55" s="23"/>
      <c r="BWA55" s="23"/>
      <c r="BWE55" s="23"/>
      <c r="BWI55" s="23"/>
      <c r="BWM55" s="23"/>
      <c r="BWQ55" s="23"/>
      <c r="BWU55" s="23"/>
      <c r="BWY55" s="23"/>
      <c r="BXC55" s="23"/>
      <c r="BXG55" s="23"/>
      <c r="BXK55" s="23"/>
      <c r="BXO55" s="23"/>
      <c r="BXS55" s="23"/>
      <c r="BXW55" s="23"/>
      <c r="BYA55" s="23"/>
      <c r="BYE55" s="23"/>
      <c r="BYI55" s="23"/>
      <c r="BYM55" s="23"/>
      <c r="BYQ55" s="23"/>
      <c r="BYU55" s="23"/>
      <c r="BYY55" s="23"/>
      <c r="BZC55" s="23"/>
      <c r="BZG55" s="23"/>
      <c r="BZK55" s="23"/>
      <c r="BZO55" s="23"/>
      <c r="BZS55" s="23"/>
      <c r="BZW55" s="23"/>
      <c r="CAA55" s="23"/>
      <c r="CAE55" s="23"/>
      <c r="CAI55" s="23"/>
      <c r="CAM55" s="23"/>
      <c r="CAQ55" s="23"/>
      <c r="CAU55" s="23"/>
      <c r="CAY55" s="23"/>
      <c r="CBC55" s="23"/>
      <c r="CBG55" s="23"/>
      <c r="CBK55" s="23"/>
      <c r="CBO55" s="23"/>
      <c r="CBS55" s="23"/>
      <c r="CBW55" s="23"/>
      <c r="CCA55" s="23"/>
      <c r="CCE55" s="23"/>
      <c r="CCI55" s="23"/>
      <c r="CCM55" s="23"/>
      <c r="CCQ55" s="23"/>
      <c r="CCU55" s="23"/>
      <c r="CCY55" s="23"/>
      <c r="CDC55" s="23"/>
      <c r="CDG55" s="23"/>
      <c r="CDK55" s="23"/>
      <c r="CDO55" s="23"/>
      <c r="CDS55" s="23"/>
      <c r="CDW55" s="23"/>
      <c r="CEA55" s="23"/>
      <c r="CEE55" s="23"/>
      <c r="CEI55" s="23"/>
      <c r="CEM55" s="23"/>
      <c r="CEQ55" s="23"/>
      <c r="CEU55" s="23"/>
      <c r="CEY55" s="23"/>
      <c r="CFC55" s="23"/>
      <c r="CFG55" s="23"/>
      <c r="CFK55" s="23"/>
      <c r="CFO55" s="23"/>
      <c r="CFS55" s="23"/>
      <c r="CFW55" s="23"/>
      <c r="CGA55" s="23"/>
      <c r="CGE55" s="23"/>
      <c r="CGI55" s="23"/>
      <c r="CGM55" s="23"/>
      <c r="CGQ55" s="23"/>
      <c r="CGU55" s="23"/>
      <c r="CGY55" s="23"/>
      <c r="CHC55" s="23"/>
      <c r="CHG55" s="23"/>
      <c r="CHK55" s="23"/>
      <c r="CHO55" s="23"/>
      <c r="CHS55" s="23"/>
      <c r="CHW55" s="23"/>
      <c r="CIA55" s="23"/>
      <c r="CIE55" s="23"/>
      <c r="CII55" s="23"/>
      <c r="CIM55" s="23"/>
      <c r="CIQ55" s="23"/>
      <c r="CIU55" s="23"/>
      <c r="CIY55" s="23"/>
      <c r="CJC55" s="23"/>
      <c r="CJG55" s="23"/>
      <c r="CJK55" s="23"/>
      <c r="CJO55" s="23"/>
      <c r="CJS55" s="23"/>
      <c r="CJW55" s="23"/>
      <c r="CKA55" s="23"/>
      <c r="CKE55" s="23"/>
      <c r="CKI55" s="23"/>
      <c r="CKM55" s="23"/>
      <c r="CKQ55" s="23"/>
      <c r="CKU55" s="23"/>
      <c r="CKY55" s="23"/>
      <c r="CLC55" s="23"/>
      <c r="CLG55" s="23"/>
      <c r="CLK55" s="23"/>
      <c r="CLO55" s="23"/>
      <c r="CLS55" s="23"/>
      <c r="CLW55" s="23"/>
      <c r="CMA55" s="23"/>
      <c r="CME55" s="23"/>
      <c r="CMI55" s="23"/>
      <c r="CMM55" s="23"/>
      <c r="CMQ55" s="23"/>
      <c r="CMU55" s="23"/>
      <c r="CMY55" s="23"/>
      <c r="CNC55" s="23"/>
      <c r="CNG55" s="23"/>
      <c r="CNK55" s="23"/>
      <c r="CNO55" s="23"/>
      <c r="CNS55" s="23"/>
      <c r="CNW55" s="23"/>
      <c r="COA55" s="23"/>
      <c r="COE55" s="23"/>
      <c r="COI55" s="23"/>
      <c r="COM55" s="23"/>
      <c r="COQ55" s="23"/>
      <c r="COU55" s="23"/>
      <c r="COY55" s="23"/>
      <c r="CPC55" s="23"/>
      <c r="CPG55" s="23"/>
      <c r="CPK55" s="23"/>
      <c r="CPO55" s="23"/>
      <c r="CPS55" s="23"/>
      <c r="CPW55" s="23"/>
      <c r="CQA55" s="23"/>
      <c r="CQE55" s="23"/>
      <c r="CQI55" s="23"/>
      <c r="CQM55" s="23"/>
      <c r="CQQ55" s="23"/>
      <c r="CQU55" s="23"/>
      <c r="CQY55" s="23"/>
      <c r="CRC55" s="23"/>
      <c r="CRG55" s="23"/>
      <c r="CRK55" s="23"/>
      <c r="CRO55" s="23"/>
      <c r="CRS55" s="23"/>
      <c r="CRW55" s="23"/>
      <c r="CSA55" s="23"/>
      <c r="CSE55" s="23"/>
      <c r="CSI55" s="23"/>
      <c r="CSM55" s="23"/>
      <c r="CSQ55" s="23"/>
      <c r="CSU55" s="23"/>
      <c r="CSY55" s="23"/>
      <c r="CTC55" s="23"/>
      <c r="CTG55" s="23"/>
      <c r="CTK55" s="23"/>
      <c r="CTO55" s="23"/>
      <c r="CTS55" s="23"/>
      <c r="CTW55" s="23"/>
      <c r="CUA55" s="23"/>
      <c r="CUE55" s="23"/>
      <c r="CUI55" s="23"/>
      <c r="CUM55" s="23"/>
      <c r="CUQ55" s="23"/>
      <c r="CUU55" s="23"/>
      <c r="CUY55" s="23"/>
      <c r="CVC55" s="23"/>
      <c r="CVG55" s="23"/>
      <c r="CVK55" s="23"/>
      <c r="CVO55" s="23"/>
      <c r="CVS55" s="23"/>
      <c r="CVW55" s="23"/>
      <c r="CWA55" s="23"/>
      <c r="CWE55" s="23"/>
      <c r="CWI55" s="23"/>
      <c r="CWM55" s="23"/>
      <c r="CWQ55" s="23"/>
      <c r="CWU55" s="23"/>
      <c r="CWY55" s="23"/>
      <c r="CXC55" s="23"/>
      <c r="CXG55" s="23"/>
      <c r="CXK55" s="23"/>
      <c r="CXO55" s="23"/>
      <c r="CXS55" s="23"/>
      <c r="CXW55" s="23"/>
      <c r="CYA55" s="23"/>
      <c r="CYE55" s="23"/>
      <c r="CYI55" s="23"/>
      <c r="CYM55" s="23"/>
      <c r="CYQ55" s="23"/>
      <c r="CYU55" s="23"/>
      <c r="CYY55" s="23"/>
      <c r="CZC55" s="23"/>
      <c r="CZG55" s="23"/>
      <c r="CZK55" s="23"/>
      <c r="CZO55" s="23"/>
      <c r="CZS55" s="23"/>
      <c r="CZW55" s="23"/>
      <c r="DAA55" s="23"/>
      <c r="DAE55" s="23"/>
      <c r="DAI55" s="23"/>
      <c r="DAM55" s="23"/>
      <c r="DAQ55" s="23"/>
      <c r="DAU55" s="23"/>
      <c r="DAY55" s="23"/>
      <c r="DBC55" s="23"/>
      <c r="DBG55" s="23"/>
      <c r="DBK55" s="23"/>
      <c r="DBO55" s="23"/>
      <c r="DBS55" s="23"/>
      <c r="DBW55" s="23"/>
      <c r="DCA55" s="23"/>
      <c r="DCE55" s="23"/>
      <c r="DCI55" s="23"/>
      <c r="DCM55" s="23"/>
      <c r="DCQ55" s="23"/>
      <c r="DCU55" s="23"/>
      <c r="DCY55" s="23"/>
      <c r="DDC55" s="23"/>
      <c r="DDG55" s="23"/>
      <c r="DDK55" s="23"/>
      <c r="DDO55" s="23"/>
      <c r="DDS55" s="23"/>
      <c r="DDW55" s="23"/>
      <c r="DEA55" s="23"/>
      <c r="DEE55" s="23"/>
      <c r="DEI55" s="23"/>
      <c r="DEM55" s="23"/>
      <c r="DEQ55" s="23"/>
      <c r="DEU55" s="23"/>
      <c r="DEY55" s="23"/>
      <c r="DFC55" s="23"/>
      <c r="DFG55" s="23"/>
      <c r="DFK55" s="23"/>
      <c r="DFO55" s="23"/>
      <c r="DFS55" s="23"/>
      <c r="DFW55" s="23"/>
      <c r="DGA55" s="23"/>
      <c r="DGE55" s="23"/>
      <c r="DGI55" s="23"/>
      <c r="DGM55" s="23"/>
      <c r="DGQ55" s="23"/>
      <c r="DGU55" s="23"/>
      <c r="DGY55" s="23"/>
      <c r="DHC55" s="23"/>
      <c r="DHG55" s="23"/>
      <c r="DHK55" s="23"/>
      <c r="DHO55" s="23"/>
      <c r="DHS55" s="23"/>
      <c r="DHW55" s="23"/>
      <c r="DIA55" s="23"/>
      <c r="DIE55" s="23"/>
      <c r="DII55" s="23"/>
      <c r="DIM55" s="23"/>
      <c r="DIQ55" s="23"/>
      <c r="DIU55" s="23"/>
      <c r="DIY55" s="23"/>
      <c r="DJC55" s="23"/>
      <c r="DJG55" s="23"/>
      <c r="DJK55" s="23"/>
      <c r="DJO55" s="23"/>
      <c r="DJS55" s="23"/>
      <c r="DJW55" s="23"/>
      <c r="DKA55" s="23"/>
      <c r="DKE55" s="23"/>
      <c r="DKI55" s="23"/>
      <c r="DKM55" s="23"/>
      <c r="DKQ55" s="23"/>
      <c r="DKU55" s="23"/>
      <c r="DKY55" s="23"/>
      <c r="DLC55" s="23"/>
      <c r="DLG55" s="23"/>
      <c r="DLK55" s="23"/>
      <c r="DLO55" s="23"/>
      <c r="DLS55" s="23"/>
      <c r="DLW55" s="23"/>
      <c r="DMA55" s="23"/>
      <c r="DME55" s="23"/>
      <c r="DMI55" s="23"/>
      <c r="DMM55" s="23"/>
      <c r="DMQ55" s="23"/>
      <c r="DMU55" s="23"/>
      <c r="DMY55" s="23"/>
      <c r="DNC55" s="23"/>
      <c r="DNG55" s="23"/>
      <c r="DNK55" s="23"/>
      <c r="DNO55" s="23"/>
      <c r="DNS55" s="23"/>
      <c r="DNW55" s="23"/>
      <c r="DOA55" s="23"/>
      <c r="DOE55" s="23"/>
      <c r="DOI55" s="23"/>
      <c r="DOM55" s="23"/>
      <c r="DOQ55" s="23"/>
      <c r="DOU55" s="23"/>
      <c r="DOY55" s="23"/>
      <c r="DPC55" s="23"/>
      <c r="DPG55" s="23"/>
      <c r="DPK55" s="23"/>
      <c r="DPO55" s="23"/>
      <c r="DPS55" s="23"/>
      <c r="DPW55" s="23"/>
      <c r="DQA55" s="23"/>
      <c r="DQE55" s="23"/>
      <c r="DQI55" s="23"/>
      <c r="DQM55" s="23"/>
      <c r="DQQ55" s="23"/>
      <c r="DQU55" s="23"/>
      <c r="DQY55" s="23"/>
      <c r="DRC55" s="23"/>
      <c r="DRG55" s="23"/>
      <c r="DRK55" s="23"/>
      <c r="DRO55" s="23"/>
      <c r="DRS55" s="23"/>
      <c r="DRW55" s="23"/>
      <c r="DSA55" s="23"/>
      <c r="DSE55" s="23"/>
      <c r="DSI55" s="23"/>
      <c r="DSM55" s="23"/>
      <c r="DSQ55" s="23"/>
      <c r="DSU55" s="23"/>
      <c r="DSY55" s="23"/>
      <c r="DTC55" s="23"/>
      <c r="DTG55" s="23"/>
      <c r="DTK55" s="23"/>
      <c r="DTO55" s="23"/>
      <c r="DTS55" s="23"/>
      <c r="DTW55" s="23"/>
      <c r="DUA55" s="23"/>
      <c r="DUE55" s="23"/>
      <c r="DUI55" s="23"/>
      <c r="DUM55" s="23"/>
      <c r="DUQ55" s="23"/>
      <c r="DUU55" s="23"/>
      <c r="DUY55" s="23"/>
      <c r="DVC55" s="23"/>
      <c r="DVG55" s="23"/>
      <c r="DVK55" s="23"/>
      <c r="DVO55" s="23"/>
      <c r="DVS55" s="23"/>
      <c r="DVW55" s="23"/>
      <c r="DWA55" s="23"/>
      <c r="DWE55" s="23"/>
      <c r="DWI55" s="23"/>
      <c r="DWM55" s="23"/>
      <c r="DWQ55" s="23"/>
      <c r="DWU55" s="23"/>
      <c r="DWY55" s="23"/>
      <c r="DXC55" s="23"/>
      <c r="DXG55" s="23"/>
      <c r="DXK55" s="23"/>
      <c r="DXO55" s="23"/>
      <c r="DXS55" s="23"/>
      <c r="DXW55" s="23"/>
      <c r="DYA55" s="23"/>
      <c r="DYE55" s="23"/>
      <c r="DYI55" s="23"/>
      <c r="DYM55" s="23"/>
      <c r="DYQ55" s="23"/>
      <c r="DYU55" s="23"/>
      <c r="DYY55" s="23"/>
      <c r="DZC55" s="23"/>
      <c r="DZG55" s="23"/>
      <c r="DZK55" s="23"/>
      <c r="DZO55" s="23"/>
      <c r="DZS55" s="23"/>
      <c r="DZW55" s="23"/>
      <c r="EAA55" s="23"/>
      <c r="EAE55" s="23"/>
      <c r="EAI55" s="23"/>
      <c r="EAM55" s="23"/>
      <c r="EAQ55" s="23"/>
      <c r="EAU55" s="23"/>
      <c r="EAY55" s="23"/>
      <c r="EBC55" s="23"/>
      <c r="EBG55" s="23"/>
      <c r="EBK55" s="23"/>
      <c r="EBO55" s="23"/>
      <c r="EBS55" s="23"/>
      <c r="EBW55" s="23"/>
      <c r="ECA55" s="23"/>
      <c r="ECE55" s="23"/>
      <c r="ECI55" s="23"/>
      <c r="ECM55" s="23"/>
      <c r="ECQ55" s="23"/>
      <c r="ECU55" s="23"/>
      <c r="ECY55" s="23"/>
      <c r="EDC55" s="23"/>
      <c r="EDG55" s="23"/>
      <c r="EDK55" s="23"/>
      <c r="EDO55" s="23"/>
      <c r="EDS55" s="23"/>
      <c r="EDW55" s="23"/>
      <c r="EEA55" s="23"/>
      <c r="EEE55" s="23"/>
      <c r="EEI55" s="23"/>
      <c r="EEM55" s="23"/>
      <c r="EEQ55" s="23"/>
      <c r="EEU55" s="23"/>
      <c r="EEY55" s="23"/>
      <c r="EFC55" s="23"/>
      <c r="EFG55" s="23"/>
      <c r="EFK55" s="23"/>
      <c r="EFO55" s="23"/>
      <c r="EFS55" s="23"/>
      <c r="EFW55" s="23"/>
      <c r="EGA55" s="23"/>
      <c r="EGE55" s="23"/>
      <c r="EGI55" s="23"/>
      <c r="EGM55" s="23"/>
      <c r="EGQ55" s="23"/>
      <c r="EGU55" s="23"/>
      <c r="EGY55" s="23"/>
      <c r="EHC55" s="23"/>
      <c r="EHG55" s="23"/>
      <c r="EHK55" s="23"/>
      <c r="EHO55" s="23"/>
      <c r="EHS55" s="23"/>
      <c r="EHW55" s="23"/>
      <c r="EIA55" s="23"/>
      <c r="EIE55" s="23"/>
      <c r="EII55" s="23"/>
      <c r="EIM55" s="23"/>
      <c r="EIQ55" s="23"/>
      <c r="EIU55" s="23"/>
      <c r="EIY55" s="23"/>
      <c r="EJC55" s="23"/>
      <c r="EJG55" s="23"/>
      <c r="EJK55" s="23"/>
      <c r="EJO55" s="23"/>
      <c r="EJS55" s="23"/>
      <c r="EJW55" s="23"/>
      <c r="EKA55" s="23"/>
      <c r="EKE55" s="23"/>
      <c r="EKI55" s="23"/>
      <c r="EKM55" s="23"/>
      <c r="EKQ55" s="23"/>
      <c r="EKU55" s="23"/>
      <c r="EKY55" s="23"/>
      <c r="ELC55" s="23"/>
      <c r="ELG55" s="23"/>
      <c r="ELK55" s="23"/>
      <c r="ELO55" s="23"/>
      <c r="ELS55" s="23"/>
      <c r="ELW55" s="23"/>
      <c r="EMA55" s="23"/>
      <c r="EME55" s="23"/>
      <c r="EMI55" s="23"/>
      <c r="EMM55" s="23"/>
      <c r="EMQ55" s="23"/>
      <c r="EMU55" s="23"/>
      <c r="EMY55" s="23"/>
      <c r="ENC55" s="23"/>
      <c r="ENG55" s="23"/>
      <c r="ENK55" s="23"/>
      <c r="ENO55" s="23"/>
      <c r="ENS55" s="23"/>
      <c r="ENW55" s="23"/>
      <c r="EOA55" s="23"/>
      <c r="EOE55" s="23"/>
      <c r="EOI55" s="23"/>
      <c r="EOM55" s="23"/>
      <c r="EOQ55" s="23"/>
      <c r="EOU55" s="23"/>
      <c r="EOY55" s="23"/>
      <c r="EPC55" s="23"/>
      <c r="EPG55" s="23"/>
      <c r="EPK55" s="23"/>
      <c r="EPO55" s="23"/>
      <c r="EPS55" s="23"/>
      <c r="EPW55" s="23"/>
      <c r="EQA55" s="23"/>
      <c r="EQE55" s="23"/>
      <c r="EQI55" s="23"/>
      <c r="EQM55" s="23"/>
      <c r="EQQ55" s="23"/>
      <c r="EQU55" s="23"/>
      <c r="EQY55" s="23"/>
      <c r="ERC55" s="23"/>
      <c r="ERG55" s="23"/>
      <c r="ERK55" s="23"/>
      <c r="ERO55" s="23"/>
      <c r="ERS55" s="23"/>
      <c r="ERW55" s="23"/>
      <c r="ESA55" s="23"/>
      <c r="ESE55" s="23"/>
      <c r="ESI55" s="23"/>
      <c r="ESM55" s="23"/>
      <c r="ESQ55" s="23"/>
      <c r="ESU55" s="23"/>
      <c r="ESY55" s="23"/>
      <c r="ETC55" s="23"/>
      <c r="ETG55" s="23"/>
      <c r="ETK55" s="23"/>
      <c r="ETO55" s="23"/>
      <c r="ETS55" s="23"/>
      <c r="ETW55" s="23"/>
      <c r="EUA55" s="23"/>
      <c r="EUE55" s="23"/>
      <c r="EUI55" s="23"/>
      <c r="EUM55" s="23"/>
      <c r="EUQ55" s="23"/>
      <c r="EUU55" s="23"/>
      <c r="EUY55" s="23"/>
      <c r="EVC55" s="23"/>
      <c r="EVG55" s="23"/>
      <c r="EVK55" s="23"/>
      <c r="EVO55" s="23"/>
      <c r="EVS55" s="23"/>
      <c r="EVW55" s="23"/>
      <c r="EWA55" s="23"/>
      <c r="EWE55" s="23"/>
      <c r="EWI55" s="23"/>
      <c r="EWM55" s="23"/>
      <c r="EWQ55" s="23"/>
      <c r="EWU55" s="23"/>
      <c r="EWY55" s="23"/>
      <c r="EXC55" s="23"/>
      <c r="EXG55" s="23"/>
      <c r="EXK55" s="23"/>
      <c r="EXO55" s="23"/>
      <c r="EXS55" s="23"/>
      <c r="EXW55" s="23"/>
      <c r="EYA55" s="23"/>
      <c r="EYE55" s="23"/>
      <c r="EYI55" s="23"/>
      <c r="EYM55" s="23"/>
      <c r="EYQ55" s="23"/>
      <c r="EYU55" s="23"/>
      <c r="EYY55" s="23"/>
      <c r="EZC55" s="23"/>
      <c r="EZG55" s="23"/>
      <c r="EZK55" s="23"/>
      <c r="EZO55" s="23"/>
      <c r="EZS55" s="23"/>
      <c r="EZW55" s="23"/>
      <c r="FAA55" s="23"/>
      <c r="FAE55" s="23"/>
      <c r="FAI55" s="23"/>
      <c r="FAM55" s="23"/>
      <c r="FAQ55" s="23"/>
      <c r="FAU55" s="23"/>
      <c r="FAY55" s="23"/>
      <c r="FBC55" s="23"/>
      <c r="FBG55" s="23"/>
      <c r="FBK55" s="23"/>
      <c r="FBO55" s="23"/>
      <c r="FBS55" s="23"/>
      <c r="FBW55" s="23"/>
      <c r="FCA55" s="23"/>
      <c r="FCE55" s="23"/>
      <c r="FCI55" s="23"/>
      <c r="FCM55" s="23"/>
      <c r="FCQ55" s="23"/>
      <c r="FCU55" s="23"/>
      <c r="FCY55" s="23"/>
      <c r="FDC55" s="23"/>
      <c r="FDG55" s="23"/>
      <c r="FDK55" s="23"/>
      <c r="FDO55" s="23"/>
      <c r="FDS55" s="23"/>
      <c r="FDW55" s="23"/>
      <c r="FEA55" s="23"/>
      <c r="FEE55" s="23"/>
      <c r="FEI55" s="23"/>
      <c r="FEM55" s="23"/>
      <c r="FEQ55" s="23"/>
      <c r="FEU55" s="23"/>
      <c r="FEY55" s="23"/>
      <c r="FFC55" s="23"/>
      <c r="FFG55" s="23"/>
      <c r="FFK55" s="23"/>
      <c r="FFO55" s="23"/>
      <c r="FFS55" s="23"/>
      <c r="FFW55" s="23"/>
      <c r="FGA55" s="23"/>
      <c r="FGE55" s="23"/>
      <c r="FGI55" s="23"/>
      <c r="FGM55" s="23"/>
      <c r="FGQ55" s="23"/>
      <c r="FGU55" s="23"/>
      <c r="FGY55" s="23"/>
      <c r="FHC55" s="23"/>
      <c r="FHG55" s="23"/>
      <c r="FHK55" s="23"/>
      <c r="FHO55" s="23"/>
      <c r="FHS55" s="23"/>
      <c r="FHW55" s="23"/>
      <c r="FIA55" s="23"/>
      <c r="FIE55" s="23"/>
      <c r="FII55" s="23"/>
      <c r="FIM55" s="23"/>
      <c r="FIQ55" s="23"/>
      <c r="FIU55" s="23"/>
      <c r="FIY55" s="23"/>
      <c r="FJC55" s="23"/>
      <c r="FJG55" s="23"/>
      <c r="FJK55" s="23"/>
      <c r="FJO55" s="23"/>
      <c r="FJS55" s="23"/>
      <c r="FJW55" s="23"/>
      <c r="FKA55" s="23"/>
      <c r="FKE55" s="23"/>
      <c r="FKI55" s="23"/>
      <c r="FKM55" s="23"/>
      <c r="FKQ55" s="23"/>
      <c r="FKU55" s="23"/>
      <c r="FKY55" s="23"/>
      <c r="FLC55" s="23"/>
      <c r="FLG55" s="23"/>
      <c r="FLK55" s="23"/>
      <c r="FLO55" s="23"/>
      <c r="FLS55" s="23"/>
      <c r="FLW55" s="23"/>
      <c r="FMA55" s="23"/>
      <c r="FME55" s="23"/>
      <c r="FMI55" s="23"/>
      <c r="FMM55" s="23"/>
      <c r="FMQ55" s="23"/>
      <c r="FMU55" s="23"/>
      <c r="FMY55" s="23"/>
      <c r="FNC55" s="23"/>
      <c r="FNG55" s="23"/>
      <c r="FNK55" s="23"/>
      <c r="FNO55" s="23"/>
      <c r="FNS55" s="23"/>
      <c r="FNW55" s="23"/>
      <c r="FOA55" s="23"/>
      <c r="FOE55" s="23"/>
      <c r="FOI55" s="23"/>
      <c r="FOM55" s="23"/>
      <c r="FOQ55" s="23"/>
      <c r="FOU55" s="23"/>
      <c r="FOY55" s="23"/>
      <c r="FPC55" s="23"/>
      <c r="FPG55" s="23"/>
      <c r="FPK55" s="23"/>
      <c r="FPO55" s="23"/>
      <c r="FPS55" s="23"/>
      <c r="FPW55" s="23"/>
      <c r="FQA55" s="23"/>
      <c r="FQE55" s="23"/>
      <c r="FQI55" s="23"/>
      <c r="FQM55" s="23"/>
      <c r="FQQ55" s="23"/>
      <c r="FQU55" s="23"/>
      <c r="FQY55" s="23"/>
      <c r="FRC55" s="23"/>
      <c r="FRG55" s="23"/>
      <c r="FRK55" s="23"/>
      <c r="FRO55" s="23"/>
      <c r="FRS55" s="23"/>
      <c r="FRW55" s="23"/>
      <c r="FSA55" s="23"/>
      <c r="FSE55" s="23"/>
      <c r="FSI55" s="23"/>
      <c r="FSM55" s="23"/>
      <c r="FSQ55" s="23"/>
      <c r="FSU55" s="23"/>
      <c r="FSY55" s="23"/>
      <c r="FTC55" s="23"/>
      <c r="FTG55" s="23"/>
      <c r="FTK55" s="23"/>
      <c r="FTO55" s="23"/>
      <c r="FTS55" s="23"/>
      <c r="FTW55" s="23"/>
      <c r="FUA55" s="23"/>
      <c r="FUE55" s="23"/>
      <c r="FUI55" s="23"/>
      <c r="FUM55" s="23"/>
      <c r="FUQ55" s="23"/>
      <c r="FUU55" s="23"/>
      <c r="FUY55" s="23"/>
      <c r="FVC55" s="23"/>
      <c r="FVG55" s="23"/>
      <c r="FVK55" s="23"/>
      <c r="FVO55" s="23"/>
      <c r="FVS55" s="23"/>
      <c r="FVW55" s="23"/>
      <c r="FWA55" s="23"/>
      <c r="FWE55" s="23"/>
      <c r="FWI55" s="23"/>
      <c r="FWM55" s="23"/>
      <c r="FWQ55" s="23"/>
      <c r="FWU55" s="23"/>
      <c r="FWY55" s="23"/>
      <c r="FXC55" s="23"/>
      <c r="FXG55" s="23"/>
      <c r="FXK55" s="23"/>
      <c r="FXO55" s="23"/>
      <c r="FXS55" s="23"/>
      <c r="FXW55" s="23"/>
      <c r="FYA55" s="23"/>
      <c r="FYE55" s="23"/>
      <c r="FYI55" s="23"/>
      <c r="FYM55" s="23"/>
      <c r="FYQ55" s="23"/>
      <c r="FYU55" s="23"/>
      <c r="FYY55" s="23"/>
      <c r="FZC55" s="23"/>
      <c r="FZG55" s="23"/>
      <c r="FZK55" s="23"/>
      <c r="FZO55" s="23"/>
      <c r="FZS55" s="23"/>
      <c r="FZW55" s="23"/>
      <c r="GAA55" s="23"/>
      <c r="GAE55" s="23"/>
      <c r="GAI55" s="23"/>
      <c r="GAM55" s="23"/>
      <c r="GAQ55" s="23"/>
      <c r="GAU55" s="23"/>
      <c r="GAY55" s="23"/>
      <c r="GBC55" s="23"/>
      <c r="GBG55" s="23"/>
      <c r="GBK55" s="23"/>
      <c r="GBO55" s="23"/>
      <c r="GBS55" s="23"/>
      <c r="GBW55" s="23"/>
      <c r="GCA55" s="23"/>
      <c r="GCE55" s="23"/>
      <c r="GCI55" s="23"/>
      <c r="GCM55" s="23"/>
      <c r="GCQ55" s="23"/>
      <c r="GCU55" s="23"/>
      <c r="GCY55" s="23"/>
      <c r="GDC55" s="23"/>
      <c r="GDG55" s="23"/>
      <c r="GDK55" s="23"/>
      <c r="GDO55" s="23"/>
      <c r="GDS55" s="23"/>
      <c r="GDW55" s="23"/>
      <c r="GEA55" s="23"/>
      <c r="GEE55" s="23"/>
      <c r="GEI55" s="23"/>
      <c r="GEM55" s="23"/>
      <c r="GEQ55" s="23"/>
      <c r="GEU55" s="23"/>
      <c r="GEY55" s="23"/>
      <c r="GFC55" s="23"/>
      <c r="GFG55" s="23"/>
      <c r="GFK55" s="23"/>
      <c r="GFO55" s="23"/>
      <c r="GFS55" s="23"/>
      <c r="GFW55" s="23"/>
      <c r="GGA55" s="23"/>
      <c r="GGE55" s="23"/>
      <c r="GGI55" s="23"/>
      <c r="GGM55" s="23"/>
      <c r="GGQ55" s="23"/>
      <c r="GGU55" s="23"/>
      <c r="GGY55" s="23"/>
      <c r="GHC55" s="23"/>
      <c r="GHG55" s="23"/>
      <c r="GHK55" s="23"/>
      <c r="GHO55" s="23"/>
      <c r="GHS55" s="23"/>
      <c r="GHW55" s="23"/>
      <c r="GIA55" s="23"/>
      <c r="GIE55" s="23"/>
      <c r="GII55" s="23"/>
      <c r="GIM55" s="23"/>
      <c r="GIQ55" s="23"/>
      <c r="GIU55" s="23"/>
      <c r="GIY55" s="23"/>
      <c r="GJC55" s="23"/>
      <c r="GJG55" s="23"/>
      <c r="GJK55" s="23"/>
      <c r="GJO55" s="23"/>
      <c r="GJS55" s="23"/>
      <c r="GJW55" s="23"/>
      <c r="GKA55" s="23"/>
      <c r="GKE55" s="23"/>
      <c r="GKI55" s="23"/>
      <c r="GKM55" s="23"/>
      <c r="GKQ55" s="23"/>
      <c r="GKU55" s="23"/>
      <c r="GKY55" s="23"/>
      <c r="GLC55" s="23"/>
      <c r="GLG55" s="23"/>
      <c r="GLK55" s="23"/>
      <c r="GLO55" s="23"/>
      <c r="GLS55" s="23"/>
      <c r="GLW55" s="23"/>
      <c r="GMA55" s="23"/>
      <c r="GME55" s="23"/>
      <c r="GMI55" s="23"/>
      <c r="GMM55" s="23"/>
      <c r="GMQ55" s="23"/>
      <c r="GMU55" s="23"/>
      <c r="GMY55" s="23"/>
      <c r="GNC55" s="23"/>
      <c r="GNG55" s="23"/>
      <c r="GNK55" s="23"/>
      <c r="GNO55" s="23"/>
      <c r="GNS55" s="23"/>
      <c r="GNW55" s="23"/>
      <c r="GOA55" s="23"/>
      <c r="GOE55" s="23"/>
      <c r="GOI55" s="23"/>
      <c r="GOM55" s="23"/>
      <c r="GOQ55" s="23"/>
      <c r="GOU55" s="23"/>
      <c r="GOY55" s="23"/>
      <c r="GPC55" s="23"/>
      <c r="GPG55" s="23"/>
      <c r="GPK55" s="23"/>
      <c r="GPO55" s="23"/>
      <c r="GPS55" s="23"/>
      <c r="GPW55" s="23"/>
      <c r="GQA55" s="23"/>
      <c r="GQE55" s="23"/>
      <c r="GQI55" s="23"/>
      <c r="GQM55" s="23"/>
      <c r="GQQ55" s="23"/>
      <c r="GQU55" s="23"/>
      <c r="GQY55" s="23"/>
      <c r="GRC55" s="23"/>
      <c r="GRG55" s="23"/>
      <c r="GRK55" s="23"/>
      <c r="GRO55" s="23"/>
      <c r="GRS55" s="23"/>
      <c r="GRW55" s="23"/>
      <c r="GSA55" s="23"/>
      <c r="GSE55" s="23"/>
      <c r="GSI55" s="23"/>
      <c r="GSM55" s="23"/>
      <c r="GSQ55" s="23"/>
      <c r="GSU55" s="23"/>
      <c r="GSY55" s="23"/>
      <c r="GTC55" s="23"/>
      <c r="GTG55" s="23"/>
      <c r="GTK55" s="23"/>
      <c r="GTO55" s="23"/>
      <c r="GTS55" s="23"/>
      <c r="GTW55" s="23"/>
      <c r="GUA55" s="23"/>
      <c r="GUE55" s="23"/>
      <c r="GUI55" s="23"/>
      <c r="GUM55" s="23"/>
      <c r="GUQ55" s="23"/>
      <c r="GUU55" s="23"/>
      <c r="GUY55" s="23"/>
      <c r="GVC55" s="23"/>
      <c r="GVG55" s="23"/>
      <c r="GVK55" s="23"/>
      <c r="GVO55" s="23"/>
      <c r="GVS55" s="23"/>
      <c r="GVW55" s="23"/>
      <c r="GWA55" s="23"/>
      <c r="GWE55" s="23"/>
      <c r="GWI55" s="23"/>
      <c r="GWM55" s="23"/>
      <c r="GWQ55" s="23"/>
      <c r="GWU55" s="23"/>
      <c r="GWY55" s="23"/>
      <c r="GXC55" s="23"/>
      <c r="GXG55" s="23"/>
      <c r="GXK55" s="23"/>
      <c r="GXO55" s="23"/>
      <c r="GXS55" s="23"/>
      <c r="GXW55" s="23"/>
      <c r="GYA55" s="23"/>
      <c r="GYE55" s="23"/>
      <c r="GYI55" s="23"/>
      <c r="GYM55" s="23"/>
      <c r="GYQ55" s="23"/>
      <c r="GYU55" s="23"/>
      <c r="GYY55" s="23"/>
      <c r="GZC55" s="23"/>
      <c r="GZG55" s="23"/>
      <c r="GZK55" s="23"/>
      <c r="GZO55" s="23"/>
      <c r="GZS55" s="23"/>
      <c r="GZW55" s="23"/>
      <c r="HAA55" s="23"/>
      <c r="HAE55" s="23"/>
      <c r="HAI55" s="23"/>
      <c r="HAM55" s="23"/>
      <c r="HAQ55" s="23"/>
      <c r="HAU55" s="23"/>
      <c r="HAY55" s="23"/>
      <c r="HBC55" s="23"/>
      <c r="HBG55" s="23"/>
      <c r="HBK55" s="23"/>
      <c r="HBO55" s="23"/>
      <c r="HBS55" s="23"/>
      <c r="HBW55" s="23"/>
      <c r="HCA55" s="23"/>
      <c r="HCE55" s="23"/>
      <c r="HCI55" s="23"/>
      <c r="HCM55" s="23"/>
      <c r="HCQ55" s="23"/>
      <c r="HCU55" s="23"/>
      <c r="HCY55" s="23"/>
      <c r="HDC55" s="23"/>
      <c r="HDG55" s="23"/>
      <c r="HDK55" s="23"/>
      <c r="HDO55" s="23"/>
      <c r="HDS55" s="23"/>
      <c r="HDW55" s="23"/>
      <c r="HEA55" s="23"/>
      <c r="HEE55" s="23"/>
      <c r="HEI55" s="23"/>
      <c r="HEM55" s="23"/>
      <c r="HEQ55" s="23"/>
      <c r="HEU55" s="23"/>
      <c r="HEY55" s="23"/>
      <c r="HFC55" s="23"/>
      <c r="HFG55" s="23"/>
      <c r="HFK55" s="23"/>
      <c r="HFO55" s="23"/>
      <c r="HFS55" s="23"/>
      <c r="HFW55" s="23"/>
      <c r="HGA55" s="23"/>
      <c r="HGE55" s="23"/>
      <c r="HGI55" s="23"/>
      <c r="HGM55" s="23"/>
      <c r="HGQ55" s="23"/>
      <c r="HGU55" s="23"/>
      <c r="HGY55" s="23"/>
      <c r="HHC55" s="23"/>
      <c r="HHG55" s="23"/>
      <c r="HHK55" s="23"/>
      <c r="HHO55" s="23"/>
      <c r="HHS55" s="23"/>
      <c r="HHW55" s="23"/>
      <c r="HIA55" s="23"/>
      <c r="HIE55" s="23"/>
      <c r="HII55" s="23"/>
      <c r="HIM55" s="23"/>
      <c r="HIQ55" s="23"/>
      <c r="HIU55" s="23"/>
      <c r="HIY55" s="23"/>
      <c r="HJC55" s="23"/>
      <c r="HJG55" s="23"/>
      <c r="HJK55" s="23"/>
      <c r="HJO55" s="23"/>
      <c r="HJS55" s="23"/>
      <c r="HJW55" s="23"/>
      <c r="HKA55" s="23"/>
      <c r="HKE55" s="23"/>
      <c r="HKI55" s="23"/>
      <c r="HKM55" s="23"/>
      <c r="HKQ55" s="23"/>
      <c r="HKU55" s="23"/>
      <c r="HKY55" s="23"/>
      <c r="HLC55" s="23"/>
      <c r="HLG55" s="23"/>
      <c r="HLK55" s="23"/>
      <c r="HLO55" s="23"/>
      <c r="HLS55" s="23"/>
      <c r="HLW55" s="23"/>
      <c r="HMA55" s="23"/>
      <c r="HME55" s="23"/>
      <c r="HMI55" s="23"/>
      <c r="HMM55" s="23"/>
      <c r="HMQ55" s="23"/>
      <c r="HMU55" s="23"/>
      <c r="HMY55" s="23"/>
      <c r="HNC55" s="23"/>
      <c r="HNG55" s="23"/>
      <c r="HNK55" s="23"/>
      <c r="HNO55" s="23"/>
      <c r="HNS55" s="23"/>
      <c r="HNW55" s="23"/>
      <c r="HOA55" s="23"/>
      <c r="HOE55" s="23"/>
      <c r="HOI55" s="23"/>
      <c r="HOM55" s="23"/>
      <c r="HOQ55" s="23"/>
      <c r="HOU55" s="23"/>
      <c r="HOY55" s="23"/>
      <c r="HPC55" s="23"/>
      <c r="HPG55" s="23"/>
      <c r="HPK55" s="23"/>
      <c r="HPO55" s="23"/>
      <c r="HPS55" s="23"/>
      <c r="HPW55" s="23"/>
      <c r="HQA55" s="23"/>
      <c r="HQE55" s="23"/>
      <c r="HQI55" s="23"/>
      <c r="HQM55" s="23"/>
      <c r="HQQ55" s="23"/>
      <c r="HQU55" s="23"/>
      <c r="HQY55" s="23"/>
      <c r="HRC55" s="23"/>
      <c r="HRG55" s="23"/>
      <c r="HRK55" s="23"/>
      <c r="HRO55" s="23"/>
      <c r="HRS55" s="23"/>
      <c r="HRW55" s="23"/>
      <c r="HSA55" s="23"/>
      <c r="HSE55" s="23"/>
      <c r="HSI55" s="23"/>
      <c r="HSM55" s="23"/>
      <c r="HSQ55" s="23"/>
      <c r="HSU55" s="23"/>
      <c r="HSY55" s="23"/>
      <c r="HTC55" s="23"/>
      <c r="HTG55" s="23"/>
      <c r="HTK55" s="23"/>
      <c r="HTO55" s="23"/>
      <c r="HTS55" s="23"/>
      <c r="HTW55" s="23"/>
      <c r="HUA55" s="23"/>
      <c r="HUE55" s="23"/>
      <c r="HUI55" s="23"/>
      <c r="HUM55" s="23"/>
      <c r="HUQ55" s="23"/>
      <c r="HUU55" s="23"/>
      <c r="HUY55" s="23"/>
      <c r="HVC55" s="23"/>
      <c r="HVG55" s="23"/>
      <c r="HVK55" s="23"/>
      <c r="HVO55" s="23"/>
      <c r="HVS55" s="23"/>
      <c r="HVW55" s="23"/>
      <c r="HWA55" s="23"/>
      <c r="HWE55" s="23"/>
      <c r="HWI55" s="23"/>
      <c r="HWM55" s="23"/>
      <c r="HWQ55" s="23"/>
      <c r="HWU55" s="23"/>
      <c r="HWY55" s="23"/>
      <c r="HXC55" s="23"/>
      <c r="HXG55" s="23"/>
      <c r="HXK55" s="23"/>
      <c r="HXO55" s="23"/>
      <c r="HXS55" s="23"/>
      <c r="HXW55" s="23"/>
      <c r="HYA55" s="23"/>
      <c r="HYE55" s="23"/>
      <c r="HYI55" s="23"/>
      <c r="HYM55" s="23"/>
      <c r="HYQ55" s="23"/>
      <c r="HYU55" s="23"/>
      <c r="HYY55" s="23"/>
      <c r="HZC55" s="23"/>
      <c r="HZG55" s="23"/>
      <c r="HZK55" s="23"/>
      <c r="HZO55" s="23"/>
      <c r="HZS55" s="23"/>
      <c r="HZW55" s="23"/>
      <c r="IAA55" s="23"/>
      <c r="IAE55" s="23"/>
      <c r="IAI55" s="23"/>
      <c r="IAM55" s="23"/>
      <c r="IAQ55" s="23"/>
      <c r="IAU55" s="23"/>
      <c r="IAY55" s="23"/>
      <c r="IBC55" s="23"/>
      <c r="IBG55" s="23"/>
      <c r="IBK55" s="23"/>
      <c r="IBO55" s="23"/>
      <c r="IBS55" s="23"/>
      <c r="IBW55" s="23"/>
      <c r="ICA55" s="23"/>
      <c r="ICE55" s="23"/>
      <c r="ICI55" s="23"/>
      <c r="ICM55" s="23"/>
      <c r="ICQ55" s="23"/>
      <c r="ICU55" s="23"/>
      <c r="ICY55" s="23"/>
      <c r="IDC55" s="23"/>
      <c r="IDG55" s="23"/>
      <c r="IDK55" s="23"/>
      <c r="IDO55" s="23"/>
      <c r="IDS55" s="23"/>
      <c r="IDW55" s="23"/>
      <c r="IEA55" s="23"/>
      <c r="IEE55" s="23"/>
      <c r="IEI55" s="23"/>
      <c r="IEM55" s="23"/>
      <c r="IEQ55" s="23"/>
      <c r="IEU55" s="23"/>
      <c r="IEY55" s="23"/>
      <c r="IFC55" s="23"/>
      <c r="IFG55" s="23"/>
      <c r="IFK55" s="23"/>
      <c r="IFO55" s="23"/>
      <c r="IFS55" s="23"/>
      <c r="IFW55" s="23"/>
      <c r="IGA55" s="23"/>
      <c r="IGE55" s="23"/>
      <c r="IGI55" s="23"/>
      <c r="IGM55" s="23"/>
      <c r="IGQ55" s="23"/>
      <c r="IGU55" s="23"/>
      <c r="IGY55" s="23"/>
      <c r="IHC55" s="23"/>
      <c r="IHG55" s="23"/>
      <c r="IHK55" s="23"/>
      <c r="IHO55" s="23"/>
      <c r="IHS55" s="23"/>
      <c r="IHW55" s="23"/>
      <c r="IIA55" s="23"/>
      <c r="IIE55" s="23"/>
      <c r="III55" s="23"/>
      <c r="IIM55" s="23"/>
      <c r="IIQ55" s="23"/>
      <c r="IIU55" s="23"/>
      <c r="IIY55" s="23"/>
      <c r="IJC55" s="23"/>
      <c r="IJG55" s="23"/>
      <c r="IJK55" s="23"/>
      <c r="IJO55" s="23"/>
      <c r="IJS55" s="23"/>
      <c r="IJW55" s="23"/>
      <c r="IKA55" s="23"/>
      <c r="IKE55" s="23"/>
      <c r="IKI55" s="23"/>
      <c r="IKM55" s="23"/>
      <c r="IKQ55" s="23"/>
      <c r="IKU55" s="23"/>
      <c r="IKY55" s="23"/>
      <c r="ILC55" s="23"/>
      <c r="ILG55" s="23"/>
      <c r="ILK55" s="23"/>
      <c r="ILO55" s="23"/>
      <c r="ILS55" s="23"/>
      <c r="ILW55" s="23"/>
      <c r="IMA55" s="23"/>
      <c r="IME55" s="23"/>
      <c r="IMI55" s="23"/>
      <c r="IMM55" s="23"/>
      <c r="IMQ55" s="23"/>
      <c r="IMU55" s="23"/>
      <c r="IMY55" s="23"/>
      <c r="INC55" s="23"/>
      <c r="ING55" s="23"/>
      <c r="INK55" s="23"/>
      <c r="INO55" s="23"/>
      <c r="INS55" s="23"/>
      <c r="INW55" s="23"/>
      <c r="IOA55" s="23"/>
      <c r="IOE55" s="23"/>
      <c r="IOI55" s="23"/>
      <c r="IOM55" s="23"/>
      <c r="IOQ55" s="23"/>
      <c r="IOU55" s="23"/>
      <c r="IOY55" s="23"/>
      <c r="IPC55" s="23"/>
      <c r="IPG55" s="23"/>
      <c r="IPK55" s="23"/>
      <c r="IPO55" s="23"/>
      <c r="IPS55" s="23"/>
      <c r="IPW55" s="23"/>
      <c r="IQA55" s="23"/>
      <c r="IQE55" s="23"/>
      <c r="IQI55" s="23"/>
      <c r="IQM55" s="23"/>
      <c r="IQQ55" s="23"/>
      <c r="IQU55" s="23"/>
      <c r="IQY55" s="23"/>
      <c r="IRC55" s="23"/>
      <c r="IRG55" s="23"/>
      <c r="IRK55" s="23"/>
      <c r="IRO55" s="23"/>
      <c r="IRS55" s="23"/>
      <c r="IRW55" s="23"/>
      <c r="ISA55" s="23"/>
      <c r="ISE55" s="23"/>
      <c r="ISI55" s="23"/>
      <c r="ISM55" s="23"/>
      <c r="ISQ55" s="23"/>
      <c r="ISU55" s="23"/>
      <c r="ISY55" s="23"/>
      <c r="ITC55" s="23"/>
      <c r="ITG55" s="23"/>
      <c r="ITK55" s="23"/>
      <c r="ITO55" s="23"/>
      <c r="ITS55" s="23"/>
      <c r="ITW55" s="23"/>
      <c r="IUA55" s="23"/>
      <c r="IUE55" s="23"/>
      <c r="IUI55" s="23"/>
      <c r="IUM55" s="23"/>
      <c r="IUQ55" s="23"/>
      <c r="IUU55" s="23"/>
      <c r="IUY55" s="23"/>
      <c r="IVC55" s="23"/>
      <c r="IVG55" s="23"/>
      <c r="IVK55" s="23"/>
      <c r="IVO55" s="23"/>
      <c r="IVS55" s="23"/>
      <c r="IVW55" s="23"/>
      <c r="IWA55" s="23"/>
      <c r="IWE55" s="23"/>
      <c r="IWI55" s="23"/>
      <c r="IWM55" s="23"/>
      <c r="IWQ55" s="23"/>
      <c r="IWU55" s="23"/>
      <c r="IWY55" s="23"/>
      <c r="IXC55" s="23"/>
      <c r="IXG55" s="23"/>
      <c r="IXK55" s="23"/>
      <c r="IXO55" s="23"/>
      <c r="IXS55" s="23"/>
      <c r="IXW55" s="23"/>
      <c r="IYA55" s="23"/>
      <c r="IYE55" s="23"/>
      <c r="IYI55" s="23"/>
      <c r="IYM55" s="23"/>
      <c r="IYQ55" s="23"/>
      <c r="IYU55" s="23"/>
      <c r="IYY55" s="23"/>
      <c r="IZC55" s="23"/>
      <c r="IZG55" s="23"/>
      <c r="IZK55" s="23"/>
      <c r="IZO55" s="23"/>
      <c r="IZS55" s="23"/>
      <c r="IZW55" s="23"/>
      <c r="JAA55" s="23"/>
      <c r="JAE55" s="23"/>
      <c r="JAI55" s="23"/>
      <c r="JAM55" s="23"/>
      <c r="JAQ55" s="23"/>
      <c r="JAU55" s="23"/>
      <c r="JAY55" s="23"/>
      <c r="JBC55" s="23"/>
      <c r="JBG55" s="23"/>
      <c r="JBK55" s="23"/>
      <c r="JBO55" s="23"/>
      <c r="JBS55" s="23"/>
      <c r="JBW55" s="23"/>
      <c r="JCA55" s="23"/>
      <c r="JCE55" s="23"/>
      <c r="JCI55" s="23"/>
      <c r="JCM55" s="23"/>
      <c r="JCQ55" s="23"/>
      <c r="JCU55" s="23"/>
      <c r="JCY55" s="23"/>
      <c r="JDC55" s="23"/>
      <c r="JDG55" s="23"/>
      <c r="JDK55" s="23"/>
      <c r="JDO55" s="23"/>
      <c r="JDS55" s="23"/>
      <c r="JDW55" s="23"/>
      <c r="JEA55" s="23"/>
      <c r="JEE55" s="23"/>
      <c r="JEI55" s="23"/>
      <c r="JEM55" s="23"/>
      <c r="JEQ55" s="23"/>
      <c r="JEU55" s="23"/>
      <c r="JEY55" s="23"/>
      <c r="JFC55" s="23"/>
      <c r="JFG55" s="23"/>
      <c r="JFK55" s="23"/>
      <c r="JFO55" s="23"/>
      <c r="JFS55" s="23"/>
      <c r="JFW55" s="23"/>
      <c r="JGA55" s="23"/>
      <c r="JGE55" s="23"/>
      <c r="JGI55" s="23"/>
      <c r="JGM55" s="23"/>
      <c r="JGQ55" s="23"/>
      <c r="JGU55" s="23"/>
      <c r="JGY55" s="23"/>
      <c r="JHC55" s="23"/>
      <c r="JHG55" s="23"/>
      <c r="JHK55" s="23"/>
      <c r="JHO55" s="23"/>
      <c r="JHS55" s="23"/>
      <c r="JHW55" s="23"/>
      <c r="JIA55" s="23"/>
      <c r="JIE55" s="23"/>
      <c r="JII55" s="23"/>
      <c r="JIM55" s="23"/>
      <c r="JIQ55" s="23"/>
      <c r="JIU55" s="23"/>
      <c r="JIY55" s="23"/>
      <c r="JJC55" s="23"/>
      <c r="JJG55" s="23"/>
      <c r="JJK55" s="23"/>
      <c r="JJO55" s="23"/>
      <c r="JJS55" s="23"/>
      <c r="JJW55" s="23"/>
      <c r="JKA55" s="23"/>
      <c r="JKE55" s="23"/>
      <c r="JKI55" s="23"/>
      <c r="JKM55" s="23"/>
      <c r="JKQ55" s="23"/>
      <c r="JKU55" s="23"/>
      <c r="JKY55" s="23"/>
      <c r="JLC55" s="23"/>
      <c r="JLG55" s="23"/>
      <c r="JLK55" s="23"/>
      <c r="JLO55" s="23"/>
      <c r="JLS55" s="23"/>
      <c r="JLW55" s="23"/>
      <c r="JMA55" s="23"/>
      <c r="JME55" s="23"/>
      <c r="JMI55" s="23"/>
      <c r="JMM55" s="23"/>
      <c r="JMQ55" s="23"/>
      <c r="JMU55" s="23"/>
      <c r="JMY55" s="23"/>
      <c r="JNC55" s="23"/>
      <c r="JNG55" s="23"/>
      <c r="JNK55" s="23"/>
      <c r="JNO55" s="23"/>
      <c r="JNS55" s="23"/>
      <c r="JNW55" s="23"/>
      <c r="JOA55" s="23"/>
      <c r="JOE55" s="23"/>
      <c r="JOI55" s="23"/>
      <c r="JOM55" s="23"/>
      <c r="JOQ55" s="23"/>
      <c r="JOU55" s="23"/>
      <c r="JOY55" s="23"/>
      <c r="JPC55" s="23"/>
      <c r="JPG55" s="23"/>
      <c r="JPK55" s="23"/>
      <c r="JPO55" s="23"/>
      <c r="JPS55" s="23"/>
      <c r="JPW55" s="23"/>
      <c r="JQA55" s="23"/>
      <c r="JQE55" s="23"/>
      <c r="JQI55" s="23"/>
      <c r="JQM55" s="23"/>
      <c r="JQQ55" s="23"/>
      <c r="JQU55" s="23"/>
      <c r="JQY55" s="23"/>
      <c r="JRC55" s="23"/>
      <c r="JRG55" s="23"/>
      <c r="JRK55" s="23"/>
      <c r="JRO55" s="23"/>
      <c r="JRS55" s="23"/>
      <c r="JRW55" s="23"/>
      <c r="JSA55" s="23"/>
      <c r="JSE55" s="23"/>
      <c r="JSI55" s="23"/>
      <c r="JSM55" s="23"/>
      <c r="JSQ55" s="23"/>
      <c r="JSU55" s="23"/>
      <c r="JSY55" s="23"/>
      <c r="JTC55" s="23"/>
      <c r="JTG55" s="23"/>
      <c r="JTK55" s="23"/>
      <c r="JTO55" s="23"/>
      <c r="JTS55" s="23"/>
      <c r="JTW55" s="23"/>
      <c r="JUA55" s="23"/>
      <c r="JUE55" s="23"/>
      <c r="JUI55" s="23"/>
      <c r="JUM55" s="23"/>
      <c r="JUQ55" s="23"/>
      <c r="JUU55" s="23"/>
      <c r="JUY55" s="23"/>
      <c r="JVC55" s="23"/>
      <c r="JVG55" s="23"/>
      <c r="JVK55" s="23"/>
      <c r="JVO55" s="23"/>
      <c r="JVS55" s="23"/>
      <c r="JVW55" s="23"/>
      <c r="JWA55" s="23"/>
      <c r="JWE55" s="23"/>
      <c r="JWI55" s="23"/>
      <c r="JWM55" s="23"/>
      <c r="JWQ55" s="23"/>
      <c r="JWU55" s="23"/>
      <c r="JWY55" s="23"/>
      <c r="JXC55" s="23"/>
      <c r="JXG55" s="23"/>
      <c r="JXK55" s="23"/>
      <c r="JXO55" s="23"/>
      <c r="JXS55" s="23"/>
      <c r="JXW55" s="23"/>
      <c r="JYA55" s="23"/>
      <c r="JYE55" s="23"/>
      <c r="JYI55" s="23"/>
      <c r="JYM55" s="23"/>
      <c r="JYQ55" s="23"/>
      <c r="JYU55" s="23"/>
      <c r="JYY55" s="23"/>
      <c r="JZC55" s="23"/>
      <c r="JZG55" s="23"/>
      <c r="JZK55" s="23"/>
      <c r="JZO55" s="23"/>
      <c r="JZS55" s="23"/>
      <c r="JZW55" s="23"/>
      <c r="KAA55" s="23"/>
      <c r="KAE55" s="23"/>
      <c r="KAI55" s="23"/>
      <c r="KAM55" s="23"/>
      <c r="KAQ55" s="23"/>
      <c r="KAU55" s="23"/>
      <c r="KAY55" s="23"/>
      <c r="KBC55" s="23"/>
      <c r="KBG55" s="23"/>
      <c r="KBK55" s="23"/>
      <c r="KBO55" s="23"/>
      <c r="KBS55" s="23"/>
      <c r="KBW55" s="23"/>
      <c r="KCA55" s="23"/>
      <c r="KCE55" s="23"/>
      <c r="KCI55" s="23"/>
      <c r="KCM55" s="23"/>
      <c r="KCQ55" s="23"/>
      <c r="KCU55" s="23"/>
      <c r="KCY55" s="23"/>
      <c r="KDC55" s="23"/>
      <c r="KDG55" s="23"/>
      <c r="KDK55" s="23"/>
      <c r="KDO55" s="23"/>
      <c r="KDS55" s="23"/>
      <c r="KDW55" s="23"/>
      <c r="KEA55" s="23"/>
      <c r="KEE55" s="23"/>
      <c r="KEI55" s="23"/>
      <c r="KEM55" s="23"/>
      <c r="KEQ55" s="23"/>
      <c r="KEU55" s="23"/>
      <c r="KEY55" s="23"/>
      <c r="KFC55" s="23"/>
      <c r="KFG55" s="23"/>
      <c r="KFK55" s="23"/>
      <c r="KFO55" s="23"/>
      <c r="KFS55" s="23"/>
      <c r="KFW55" s="23"/>
      <c r="KGA55" s="23"/>
      <c r="KGE55" s="23"/>
      <c r="KGI55" s="23"/>
      <c r="KGM55" s="23"/>
      <c r="KGQ55" s="23"/>
      <c r="KGU55" s="23"/>
      <c r="KGY55" s="23"/>
      <c r="KHC55" s="23"/>
      <c r="KHG55" s="23"/>
      <c r="KHK55" s="23"/>
      <c r="KHO55" s="23"/>
      <c r="KHS55" s="23"/>
      <c r="KHW55" s="23"/>
      <c r="KIA55" s="23"/>
      <c r="KIE55" s="23"/>
      <c r="KII55" s="23"/>
      <c r="KIM55" s="23"/>
      <c r="KIQ55" s="23"/>
      <c r="KIU55" s="23"/>
      <c r="KIY55" s="23"/>
      <c r="KJC55" s="23"/>
      <c r="KJG55" s="23"/>
      <c r="KJK55" s="23"/>
      <c r="KJO55" s="23"/>
      <c r="KJS55" s="23"/>
      <c r="KJW55" s="23"/>
      <c r="KKA55" s="23"/>
      <c r="KKE55" s="23"/>
      <c r="KKI55" s="23"/>
      <c r="KKM55" s="23"/>
      <c r="KKQ55" s="23"/>
      <c r="KKU55" s="23"/>
      <c r="KKY55" s="23"/>
      <c r="KLC55" s="23"/>
      <c r="KLG55" s="23"/>
      <c r="KLK55" s="23"/>
      <c r="KLO55" s="23"/>
      <c r="KLS55" s="23"/>
      <c r="KLW55" s="23"/>
      <c r="KMA55" s="23"/>
      <c r="KME55" s="23"/>
      <c r="KMI55" s="23"/>
      <c r="KMM55" s="23"/>
      <c r="KMQ55" s="23"/>
      <c r="KMU55" s="23"/>
      <c r="KMY55" s="23"/>
      <c r="KNC55" s="23"/>
      <c r="KNG55" s="23"/>
      <c r="KNK55" s="23"/>
      <c r="KNO55" s="23"/>
      <c r="KNS55" s="23"/>
      <c r="KNW55" s="23"/>
      <c r="KOA55" s="23"/>
      <c r="KOE55" s="23"/>
      <c r="KOI55" s="23"/>
      <c r="KOM55" s="23"/>
      <c r="KOQ55" s="23"/>
      <c r="KOU55" s="23"/>
      <c r="KOY55" s="23"/>
      <c r="KPC55" s="23"/>
      <c r="KPG55" s="23"/>
      <c r="KPK55" s="23"/>
      <c r="KPO55" s="23"/>
      <c r="KPS55" s="23"/>
      <c r="KPW55" s="23"/>
      <c r="KQA55" s="23"/>
      <c r="KQE55" s="23"/>
      <c r="KQI55" s="23"/>
      <c r="KQM55" s="23"/>
      <c r="KQQ55" s="23"/>
      <c r="KQU55" s="23"/>
      <c r="KQY55" s="23"/>
      <c r="KRC55" s="23"/>
      <c r="KRG55" s="23"/>
      <c r="KRK55" s="23"/>
      <c r="KRO55" s="23"/>
      <c r="KRS55" s="23"/>
      <c r="KRW55" s="23"/>
      <c r="KSA55" s="23"/>
      <c r="KSE55" s="23"/>
      <c r="KSI55" s="23"/>
      <c r="KSM55" s="23"/>
      <c r="KSQ55" s="23"/>
      <c r="KSU55" s="23"/>
      <c r="KSY55" s="23"/>
      <c r="KTC55" s="23"/>
      <c r="KTG55" s="23"/>
      <c r="KTK55" s="23"/>
      <c r="KTO55" s="23"/>
      <c r="KTS55" s="23"/>
      <c r="KTW55" s="23"/>
      <c r="KUA55" s="23"/>
      <c r="KUE55" s="23"/>
      <c r="KUI55" s="23"/>
      <c r="KUM55" s="23"/>
      <c r="KUQ55" s="23"/>
      <c r="KUU55" s="23"/>
      <c r="KUY55" s="23"/>
      <c r="KVC55" s="23"/>
      <c r="KVG55" s="23"/>
      <c r="KVK55" s="23"/>
      <c r="KVO55" s="23"/>
      <c r="KVS55" s="23"/>
      <c r="KVW55" s="23"/>
      <c r="KWA55" s="23"/>
      <c r="KWE55" s="23"/>
      <c r="KWI55" s="23"/>
      <c r="KWM55" s="23"/>
      <c r="KWQ55" s="23"/>
      <c r="KWU55" s="23"/>
      <c r="KWY55" s="23"/>
      <c r="KXC55" s="23"/>
      <c r="KXG55" s="23"/>
      <c r="KXK55" s="23"/>
      <c r="KXO55" s="23"/>
      <c r="KXS55" s="23"/>
      <c r="KXW55" s="23"/>
      <c r="KYA55" s="23"/>
      <c r="KYE55" s="23"/>
      <c r="KYI55" s="23"/>
      <c r="KYM55" s="23"/>
      <c r="KYQ55" s="23"/>
      <c r="KYU55" s="23"/>
      <c r="KYY55" s="23"/>
      <c r="KZC55" s="23"/>
      <c r="KZG55" s="23"/>
      <c r="KZK55" s="23"/>
      <c r="KZO55" s="23"/>
      <c r="KZS55" s="23"/>
      <c r="KZW55" s="23"/>
      <c r="LAA55" s="23"/>
      <c r="LAE55" s="23"/>
      <c r="LAI55" s="23"/>
      <c r="LAM55" s="23"/>
      <c r="LAQ55" s="23"/>
      <c r="LAU55" s="23"/>
      <c r="LAY55" s="23"/>
      <c r="LBC55" s="23"/>
      <c r="LBG55" s="23"/>
      <c r="LBK55" s="23"/>
      <c r="LBO55" s="23"/>
      <c r="LBS55" s="23"/>
      <c r="LBW55" s="23"/>
      <c r="LCA55" s="23"/>
      <c r="LCE55" s="23"/>
      <c r="LCI55" s="23"/>
      <c r="LCM55" s="23"/>
      <c r="LCQ55" s="23"/>
      <c r="LCU55" s="23"/>
      <c r="LCY55" s="23"/>
      <c r="LDC55" s="23"/>
      <c r="LDG55" s="23"/>
      <c r="LDK55" s="23"/>
      <c r="LDO55" s="23"/>
      <c r="LDS55" s="23"/>
      <c r="LDW55" s="23"/>
      <c r="LEA55" s="23"/>
      <c r="LEE55" s="23"/>
      <c r="LEI55" s="23"/>
      <c r="LEM55" s="23"/>
      <c r="LEQ55" s="23"/>
      <c r="LEU55" s="23"/>
      <c r="LEY55" s="23"/>
      <c r="LFC55" s="23"/>
      <c r="LFG55" s="23"/>
      <c r="LFK55" s="23"/>
      <c r="LFO55" s="23"/>
      <c r="LFS55" s="23"/>
      <c r="LFW55" s="23"/>
      <c r="LGA55" s="23"/>
      <c r="LGE55" s="23"/>
      <c r="LGI55" s="23"/>
      <c r="LGM55" s="23"/>
      <c r="LGQ55" s="23"/>
      <c r="LGU55" s="23"/>
      <c r="LGY55" s="23"/>
      <c r="LHC55" s="23"/>
      <c r="LHG55" s="23"/>
      <c r="LHK55" s="23"/>
      <c r="LHO55" s="23"/>
      <c r="LHS55" s="23"/>
      <c r="LHW55" s="23"/>
      <c r="LIA55" s="23"/>
      <c r="LIE55" s="23"/>
      <c r="LII55" s="23"/>
      <c r="LIM55" s="23"/>
      <c r="LIQ55" s="23"/>
      <c r="LIU55" s="23"/>
      <c r="LIY55" s="23"/>
      <c r="LJC55" s="23"/>
      <c r="LJG55" s="23"/>
      <c r="LJK55" s="23"/>
      <c r="LJO55" s="23"/>
      <c r="LJS55" s="23"/>
      <c r="LJW55" s="23"/>
      <c r="LKA55" s="23"/>
      <c r="LKE55" s="23"/>
      <c r="LKI55" s="23"/>
      <c r="LKM55" s="23"/>
      <c r="LKQ55" s="23"/>
      <c r="LKU55" s="23"/>
      <c r="LKY55" s="23"/>
      <c r="LLC55" s="23"/>
      <c r="LLG55" s="23"/>
      <c r="LLK55" s="23"/>
      <c r="LLO55" s="23"/>
      <c r="LLS55" s="23"/>
      <c r="LLW55" s="23"/>
      <c r="LMA55" s="23"/>
      <c r="LME55" s="23"/>
      <c r="LMI55" s="23"/>
      <c r="LMM55" s="23"/>
      <c r="LMQ55" s="23"/>
      <c r="LMU55" s="23"/>
      <c r="LMY55" s="23"/>
      <c r="LNC55" s="23"/>
      <c r="LNG55" s="23"/>
      <c r="LNK55" s="23"/>
      <c r="LNO55" s="23"/>
      <c r="LNS55" s="23"/>
      <c r="LNW55" s="23"/>
      <c r="LOA55" s="23"/>
      <c r="LOE55" s="23"/>
      <c r="LOI55" s="23"/>
      <c r="LOM55" s="23"/>
      <c r="LOQ55" s="23"/>
      <c r="LOU55" s="23"/>
      <c r="LOY55" s="23"/>
      <c r="LPC55" s="23"/>
      <c r="LPG55" s="23"/>
      <c r="LPK55" s="23"/>
      <c r="LPO55" s="23"/>
      <c r="LPS55" s="23"/>
      <c r="LPW55" s="23"/>
      <c r="LQA55" s="23"/>
      <c r="LQE55" s="23"/>
      <c r="LQI55" s="23"/>
      <c r="LQM55" s="23"/>
      <c r="LQQ55" s="23"/>
      <c r="LQU55" s="23"/>
      <c r="LQY55" s="23"/>
      <c r="LRC55" s="23"/>
      <c r="LRG55" s="23"/>
      <c r="LRK55" s="23"/>
      <c r="LRO55" s="23"/>
      <c r="LRS55" s="23"/>
      <c r="LRW55" s="23"/>
      <c r="LSA55" s="23"/>
      <c r="LSE55" s="23"/>
      <c r="LSI55" s="23"/>
      <c r="LSM55" s="23"/>
      <c r="LSQ55" s="23"/>
      <c r="LSU55" s="23"/>
      <c r="LSY55" s="23"/>
      <c r="LTC55" s="23"/>
      <c r="LTG55" s="23"/>
      <c r="LTK55" s="23"/>
      <c r="LTO55" s="23"/>
      <c r="LTS55" s="23"/>
      <c r="LTW55" s="23"/>
      <c r="LUA55" s="23"/>
      <c r="LUE55" s="23"/>
      <c r="LUI55" s="23"/>
      <c r="LUM55" s="23"/>
      <c r="LUQ55" s="23"/>
      <c r="LUU55" s="23"/>
      <c r="LUY55" s="23"/>
      <c r="LVC55" s="23"/>
      <c r="LVG55" s="23"/>
      <c r="LVK55" s="23"/>
      <c r="LVO55" s="23"/>
      <c r="LVS55" s="23"/>
      <c r="LVW55" s="23"/>
      <c r="LWA55" s="23"/>
      <c r="LWE55" s="23"/>
      <c r="LWI55" s="23"/>
      <c r="LWM55" s="23"/>
      <c r="LWQ55" s="23"/>
      <c r="LWU55" s="23"/>
      <c r="LWY55" s="23"/>
      <c r="LXC55" s="23"/>
      <c r="LXG55" s="23"/>
      <c r="LXK55" s="23"/>
      <c r="LXO55" s="23"/>
      <c r="LXS55" s="23"/>
      <c r="LXW55" s="23"/>
      <c r="LYA55" s="23"/>
      <c r="LYE55" s="23"/>
      <c r="LYI55" s="23"/>
      <c r="LYM55" s="23"/>
      <c r="LYQ55" s="23"/>
      <c r="LYU55" s="23"/>
      <c r="LYY55" s="23"/>
      <c r="LZC55" s="23"/>
      <c r="LZG55" s="23"/>
      <c r="LZK55" s="23"/>
      <c r="LZO55" s="23"/>
      <c r="LZS55" s="23"/>
      <c r="LZW55" s="23"/>
      <c r="MAA55" s="23"/>
      <c r="MAE55" s="23"/>
      <c r="MAI55" s="23"/>
      <c r="MAM55" s="23"/>
      <c r="MAQ55" s="23"/>
      <c r="MAU55" s="23"/>
      <c r="MAY55" s="23"/>
      <c r="MBC55" s="23"/>
      <c r="MBG55" s="23"/>
      <c r="MBK55" s="23"/>
      <c r="MBO55" s="23"/>
      <c r="MBS55" s="23"/>
      <c r="MBW55" s="23"/>
      <c r="MCA55" s="23"/>
      <c r="MCE55" s="23"/>
      <c r="MCI55" s="23"/>
      <c r="MCM55" s="23"/>
      <c r="MCQ55" s="23"/>
      <c r="MCU55" s="23"/>
      <c r="MCY55" s="23"/>
      <c r="MDC55" s="23"/>
      <c r="MDG55" s="23"/>
      <c r="MDK55" s="23"/>
      <c r="MDO55" s="23"/>
      <c r="MDS55" s="23"/>
      <c r="MDW55" s="23"/>
      <c r="MEA55" s="23"/>
      <c r="MEE55" s="23"/>
      <c r="MEI55" s="23"/>
      <c r="MEM55" s="23"/>
      <c r="MEQ55" s="23"/>
      <c r="MEU55" s="23"/>
      <c r="MEY55" s="23"/>
      <c r="MFC55" s="23"/>
      <c r="MFG55" s="23"/>
      <c r="MFK55" s="23"/>
      <c r="MFO55" s="23"/>
      <c r="MFS55" s="23"/>
      <c r="MFW55" s="23"/>
      <c r="MGA55" s="23"/>
      <c r="MGE55" s="23"/>
      <c r="MGI55" s="23"/>
      <c r="MGM55" s="23"/>
      <c r="MGQ55" s="23"/>
      <c r="MGU55" s="23"/>
      <c r="MGY55" s="23"/>
      <c r="MHC55" s="23"/>
      <c r="MHG55" s="23"/>
      <c r="MHK55" s="23"/>
      <c r="MHO55" s="23"/>
      <c r="MHS55" s="23"/>
      <c r="MHW55" s="23"/>
      <c r="MIA55" s="23"/>
      <c r="MIE55" s="23"/>
      <c r="MII55" s="23"/>
      <c r="MIM55" s="23"/>
      <c r="MIQ55" s="23"/>
      <c r="MIU55" s="23"/>
      <c r="MIY55" s="23"/>
      <c r="MJC55" s="23"/>
      <c r="MJG55" s="23"/>
      <c r="MJK55" s="23"/>
      <c r="MJO55" s="23"/>
      <c r="MJS55" s="23"/>
      <c r="MJW55" s="23"/>
      <c r="MKA55" s="23"/>
      <c r="MKE55" s="23"/>
      <c r="MKI55" s="23"/>
      <c r="MKM55" s="23"/>
      <c r="MKQ55" s="23"/>
      <c r="MKU55" s="23"/>
      <c r="MKY55" s="23"/>
      <c r="MLC55" s="23"/>
      <c r="MLG55" s="23"/>
      <c r="MLK55" s="23"/>
      <c r="MLO55" s="23"/>
      <c r="MLS55" s="23"/>
      <c r="MLW55" s="23"/>
      <c r="MMA55" s="23"/>
      <c r="MME55" s="23"/>
      <c r="MMI55" s="23"/>
      <c r="MMM55" s="23"/>
      <c r="MMQ55" s="23"/>
      <c r="MMU55" s="23"/>
      <c r="MMY55" s="23"/>
      <c r="MNC55" s="23"/>
      <c r="MNG55" s="23"/>
      <c r="MNK55" s="23"/>
      <c r="MNO55" s="23"/>
      <c r="MNS55" s="23"/>
      <c r="MNW55" s="23"/>
      <c r="MOA55" s="23"/>
      <c r="MOE55" s="23"/>
      <c r="MOI55" s="23"/>
      <c r="MOM55" s="23"/>
      <c r="MOQ55" s="23"/>
      <c r="MOU55" s="23"/>
      <c r="MOY55" s="23"/>
      <c r="MPC55" s="23"/>
      <c r="MPG55" s="23"/>
      <c r="MPK55" s="23"/>
      <c r="MPO55" s="23"/>
      <c r="MPS55" s="23"/>
      <c r="MPW55" s="23"/>
      <c r="MQA55" s="23"/>
      <c r="MQE55" s="23"/>
      <c r="MQI55" s="23"/>
      <c r="MQM55" s="23"/>
      <c r="MQQ55" s="23"/>
      <c r="MQU55" s="23"/>
      <c r="MQY55" s="23"/>
      <c r="MRC55" s="23"/>
      <c r="MRG55" s="23"/>
      <c r="MRK55" s="23"/>
      <c r="MRO55" s="23"/>
      <c r="MRS55" s="23"/>
      <c r="MRW55" s="23"/>
      <c r="MSA55" s="23"/>
      <c r="MSE55" s="23"/>
      <c r="MSI55" s="23"/>
      <c r="MSM55" s="23"/>
      <c r="MSQ55" s="23"/>
      <c r="MSU55" s="23"/>
      <c r="MSY55" s="23"/>
      <c r="MTC55" s="23"/>
      <c r="MTG55" s="23"/>
      <c r="MTK55" s="23"/>
      <c r="MTO55" s="23"/>
      <c r="MTS55" s="23"/>
      <c r="MTW55" s="23"/>
      <c r="MUA55" s="23"/>
      <c r="MUE55" s="23"/>
      <c r="MUI55" s="23"/>
      <c r="MUM55" s="23"/>
      <c r="MUQ55" s="23"/>
      <c r="MUU55" s="23"/>
      <c r="MUY55" s="23"/>
      <c r="MVC55" s="23"/>
      <c r="MVG55" s="23"/>
      <c r="MVK55" s="23"/>
      <c r="MVO55" s="23"/>
      <c r="MVS55" s="23"/>
      <c r="MVW55" s="23"/>
      <c r="MWA55" s="23"/>
      <c r="MWE55" s="23"/>
      <c r="MWI55" s="23"/>
      <c r="MWM55" s="23"/>
      <c r="MWQ55" s="23"/>
      <c r="MWU55" s="23"/>
      <c r="MWY55" s="23"/>
      <c r="MXC55" s="23"/>
      <c r="MXG55" s="23"/>
      <c r="MXK55" s="23"/>
      <c r="MXO55" s="23"/>
      <c r="MXS55" s="23"/>
      <c r="MXW55" s="23"/>
      <c r="MYA55" s="23"/>
      <c r="MYE55" s="23"/>
      <c r="MYI55" s="23"/>
      <c r="MYM55" s="23"/>
      <c r="MYQ55" s="23"/>
      <c r="MYU55" s="23"/>
      <c r="MYY55" s="23"/>
      <c r="MZC55" s="23"/>
      <c r="MZG55" s="23"/>
      <c r="MZK55" s="23"/>
      <c r="MZO55" s="23"/>
      <c r="MZS55" s="23"/>
      <c r="MZW55" s="23"/>
      <c r="NAA55" s="23"/>
      <c r="NAE55" s="23"/>
      <c r="NAI55" s="23"/>
      <c r="NAM55" s="23"/>
      <c r="NAQ55" s="23"/>
      <c r="NAU55" s="23"/>
      <c r="NAY55" s="23"/>
      <c r="NBC55" s="23"/>
      <c r="NBG55" s="23"/>
      <c r="NBK55" s="23"/>
      <c r="NBO55" s="23"/>
      <c r="NBS55" s="23"/>
      <c r="NBW55" s="23"/>
      <c r="NCA55" s="23"/>
      <c r="NCE55" s="23"/>
      <c r="NCI55" s="23"/>
      <c r="NCM55" s="23"/>
      <c r="NCQ55" s="23"/>
      <c r="NCU55" s="23"/>
      <c r="NCY55" s="23"/>
      <c r="NDC55" s="23"/>
      <c r="NDG55" s="23"/>
      <c r="NDK55" s="23"/>
      <c r="NDO55" s="23"/>
      <c r="NDS55" s="23"/>
      <c r="NDW55" s="23"/>
      <c r="NEA55" s="23"/>
      <c r="NEE55" s="23"/>
      <c r="NEI55" s="23"/>
      <c r="NEM55" s="23"/>
      <c r="NEQ55" s="23"/>
      <c r="NEU55" s="23"/>
      <c r="NEY55" s="23"/>
      <c r="NFC55" s="23"/>
      <c r="NFG55" s="23"/>
      <c r="NFK55" s="23"/>
      <c r="NFO55" s="23"/>
      <c r="NFS55" s="23"/>
      <c r="NFW55" s="23"/>
      <c r="NGA55" s="23"/>
      <c r="NGE55" s="23"/>
      <c r="NGI55" s="23"/>
      <c r="NGM55" s="23"/>
      <c r="NGQ55" s="23"/>
      <c r="NGU55" s="23"/>
      <c r="NGY55" s="23"/>
      <c r="NHC55" s="23"/>
      <c r="NHG55" s="23"/>
      <c r="NHK55" s="23"/>
      <c r="NHO55" s="23"/>
      <c r="NHS55" s="23"/>
      <c r="NHW55" s="23"/>
      <c r="NIA55" s="23"/>
      <c r="NIE55" s="23"/>
      <c r="NII55" s="23"/>
      <c r="NIM55" s="23"/>
      <c r="NIQ55" s="23"/>
      <c r="NIU55" s="23"/>
      <c r="NIY55" s="23"/>
      <c r="NJC55" s="23"/>
      <c r="NJG55" s="23"/>
      <c r="NJK55" s="23"/>
      <c r="NJO55" s="23"/>
      <c r="NJS55" s="23"/>
      <c r="NJW55" s="23"/>
      <c r="NKA55" s="23"/>
      <c r="NKE55" s="23"/>
      <c r="NKI55" s="23"/>
      <c r="NKM55" s="23"/>
      <c r="NKQ55" s="23"/>
      <c r="NKU55" s="23"/>
      <c r="NKY55" s="23"/>
      <c r="NLC55" s="23"/>
      <c r="NLG55" s="23"/>
      <c r="NLK55" s="23"/>
      <c r="NLO55" s="23"/>
      <c r="NLS55" s="23"/>
      <c r="NLW55" s="23"/>
      <c r="NMA55" s="23"/>
      <c r="NME55" s="23"/>
      <c r="NMI55" s="23"/>
      <c r="NMM55" s="23"/>
      <c r="NMQ55" s="23"/>
      <c r="NMU55" s="23"/>
      <c r="NMY55" s="23"/>
      <c r="NNC55" s="23"/>
      <c r="NNG55" s="23"/>
      <c r="NNK55" s="23"/>
      <c r="NNO55" s="23"/>
      <c r="NNS55" s="23"/>
      <c r="NNW55" s="23"/>
      <c r="NOA55" s="23"/>
      <c r="NOE55" s="23"/>
      <c r="NOI55" s="23"/>
      <c r="NOM55" s="23"/>
      <c r="NOQ55" s="23"/>
      <c r="NOU55" s="23"/>
      <c r="NOY55" s="23"/>
      <c r="NPC55" s="23"/>
      <c r="NPG55" s="23"/>
      <c r="NPK55" s="23"/>
      <c r="NPO55" s="23"/>
      <c r="NPS55" s="23"/>
      <c r="NPW55" s="23"/>
      <c r="NQA55" s="23"/>
      <c r="NQE55" s="23"/>
      <c r="NQI55" s="23"/>
      <c r="NQM55" s="23"/>
      <c r="NQQ55" s="23"/>
      <c r="NQU55" s="23"/>
      <c r="NQY55" s="23"/>
      <c r="NRC55" s="23"/>
      <c r="NRG55" s="23"/>
      <c r="NRK55" s="23"/>
      <c r="NRO55" s="23"/>
      <c r="NRS55" s="23"/>
      <c r="NRW55" s="23"/>
      <c r="NSA55" s="23"/>
      <c r="NSE55" s="23"/>
      <c r="NSI55" s="23"/>
      <c r="NSM55" s="23"/>
      <c r="NSQ55" s="23"/>
      <c r="NSU55" s="23"/>
      <c r="NSY55" s="23"/>
      <c r="NTC55" s="23"/>
      <c r="NTG55" s="23"/>
      <c r="NTK55" s="23"/>
      <c r="NTO55" s="23"/>
      <c r="NTS55" s="23"/>
      <c r="NTW55" s="23"/>
      <c r="NUA55" s="23"/>
      <c r="NUE55" s="23"/>
      <c r="NUI55" s="23"/>
      <c r="NUM55" s="23"/>
      <c r="NUQ55" s="23"/>
      <c r="NUU55" s="23"/>
      <c r="NUY55" s="23"/>
      <c r="NVC55" s="23"/>
      <c r="NVG55" s="23"/>
      <c r="NVK55" s="23"/>
      <c r="NVO55" s="23"/>
      <c r="NVS55" s="23"/>
      <c r="NVW55" s="23"/>
      <c r="NWA55" s="23"/>
      <c r="NWE55" s="23"/>
      <c r="NWI55" s="23"/>
      <c r="NWM55" s="23"/>
      <c r="NWQ55" s="23"/>
      <c r="NWU55" s="23"/>
      <c r="NWY55" s="23"/>
      <c r="NXC55" s="23"/>
      <c r="NXG55" s="23"/>
      <c r="NXK55" s="23"/>
      <c r="NXO55" s="23"/>
      <c r="NXS55" s="23"/>
      <c r="NXW55" s="23"/>
      <c r="NYA55" s="23"/>
      <c r="NYE55" s="23"/>
      <c r="NYI55" s="23"/>
      <c r="NYM55" s="23"/>
      <c r="NYQ55" s="23"/>
      <c r="NYU55" s="23"/>
      <c r="NYY55" s="23"/>
      <c r="NZC55" s="23"/>
      <c r="NZG55" s="23"/>
      <c r="NZK55" s="23"/>
      <c r="NZO55" s="23"/>
      <c r="NZS55" s="23"/>
      <c r="NZW55" s="23"/>
      <c r="OAA55" s="23"/>
      <c r="OAE55" s="23"/>
      <c r="OAI55" s="23"/>
      <c r="OAM55" s="23"/>
      <c r="OAQ55" s="23"/>
      <c r="OAU55" s="23"/>
      <c r="OAY55" s="23"/>
      <c r="OBC55" s="23"/>
      <c r="OBG55" s="23"/>
      <c r="OBK55" s="23"/>
      <c r="OBO55" s="23"/>
      <c r="OBS55" s="23"/>
      <c r="OBW55" s="23"/>
      <c r="OCA55" s="23"/>
      <c r="OCE55" s="23"/>
      <c r="OCI55" s="23"/>
      <c r="OCM55" s="23"/>
      <c r="OCQ55" s="23"/>
      <c r="OCU55" s="23"/>
      <c r="OCY55" s="23"/>
      <c r="ODC55" s="23"/>
      <c r="ODG55" s="23"/>
      <c r="ODK55" s="23"/>
      <c r="ODO55" s="23"/>
      <c r="ODS55" s="23"/>
      <c r="ODW55" s="23"/>
      <c r="OEA55" s="23"/>
      <c r="OEE55" s="23"/>
      <c r="OEI55" s="23"/>
      <c r="OEM55" s="23"/>
      <c r="OEQ55" s="23"/>
      <c r="OEU55" s="23"/>
      <c r="OEY55" s="23"/>
      <c r="OFC55" s="23"/>
      <c r="OFG55" s="23"/>
      <c r="OFK55" s="23"/>
      <c r="OFO55" s="23"/>
      <c r="OFS55" s="23"/>
      <c r="OFW55" s="23"/>
      <c r="OGA55" s="23"/>
      <c r="OGE55" s="23"/>
      <c r="OGI55" s="23"/>
      <c r="OGM55" s="23"/>
      <c r="OGQ55" s="23"/>
      <c r="OGU55" s="23"/>
      <c r="OGY55" s="23"/>
      <c r="OHC55" s="23"/>
      <c r="OHG55" s="23"/>
      <c r="OHK55" s="23"/>
      <c r="OHO55" s="23"/>
      <c r="OHS55" s="23"/>
      <c r="OHW55" s="23"/>
      <c r="OIA55" s="23"/>
      <c r="OIE55" s="23"/>
      <c r="OII55" s="23"/>
      <c r="OIM55" s="23"/>
      <c r="OIQ55" s="23"/>
      <c r="OIU55" s="23"/>
      <c r="OIY55" s="23"/>
      <c r="OJC55" s="23"/>
      <c r="OJG55" s="23"/>
      <c r="OJK55" s="23"/>
      <c r="OJO55" s="23"/>
      <c r="OJS55" s="23"/>
      <c r="OJW55" s="23"/>
      <c r="OKA55" s="23"/>
      <c r="OKE55" s="23"/>
      <c r="OKI55" s="23"/>
      <c r="OKM55" s="23"/>
      <c r="OKQ55" s="23"/>
      <c r="OKU55" s="23"/>
      <c r="OKY55" s="23"/>
      <c r="OLC55" s="23"/>
      <c r="OLG55" s="23"/>
      <c r="OLK55" s="23"/>
      <c r="OLO55" s="23"/>
      <c r="OLS55" s="23"/>
      <c r="OLW55" s="23"/>
      <c r="OMA55" s="23"/>
      <c r="OME55" s="23"/>
      <c r="OMI55" s="23"/>
      <c r="OMM55" s="23"/>
      <c r="OMQ55" s="23"/>
      <c r="OMU55" s="23"/>
      <c r="OMY55" s="23"/>
      <c r="ONC55" s="23"/>
      <c r="ONG55" s="23"/>
      <c r="ONK55" s="23"/>
      <c r="ONO55" s="23"/>
      <c r="ONS55" s="23"/>
      <c r="ONW55" s="23"/>
      <c r="OOA55" s="23"/>
      <c r="OOE55" s="23"/>
      <c r="OOI55" s="23"/>
      <c r="OOM55" s="23"/>
      <c r="OOQ55" s="23"/>
      <c r="OOU55" s="23"/>
      <c r="OOY55" s="23"/>
      <c r="OPC55" s="23"/>
      <c r="OPG55" s="23"/>
      <c r="OPK55" s="23"/>
      <c r="OPO55" s="23"/>
      <c r="OPS55" s="23"/>
      <c r="OPW55" s="23"/>
      <c r="OQA55" s="23"/>
      <c r="OQE55" s="23"/>
      <c r="OQI55" s="23"/>
      <c r="OQM55" s="23"/>
      <c r="OQQ55" s="23"/>
      <c r="OQU55" s="23"/>
      <c r="OQY55" s="23"/>
      <c r="ORC55" s="23"/>
      <c r="ORG55" s="23"/>
      <c r="ORK55" s="23"/>
      <c r="ORO55" s="23"/>
      <c r="ORS55" s="23"/>
      <c r="ORW55" s="23"/>
      <c r="OSA55" s="23"/>
      <c r="OSE55" s="23"/>
      <c r="OSI55" s="23"/>
      <c r="OSM55" s="23"/>
      <c r="OSQ55" s="23"/>
      <c r="OSU55" s="23"/>
      <c r="OSY55" s="23"/>
      <c r="OTC55" s="23"/>
      <c r="OTG55" s="23"/>
      <c r="OTK55" s="23"/>
      <c r="OTO55" s="23"/>
      <c r="OTS55" s="23"/>
      <c r="OTW55" s="23"/>
      <c r="OUA55" s="23"/>
      <c r="OUE55" s="23"/>
      <c r="OUI55" s="23"/>
      <c r="OUM55" s="23"/>
      <c r="OUQ55" s="23"/>
      <c r="OUU55" s="23"/>
      <c r="OUY55" s="23"/>
      <c r="OVC55" s="23"/>
      <c r="OVG55" s="23"/>
      <c r="OVK55" s="23"/>
      <c r="OVO55" s="23"/>
      <c r="OVS55" s="23"/>
      <c r="OVW55" s="23"/>
      <c r="OWA55" s="23"/>
      <c r="OWE55" s="23"/>
      <c r="OWI55" s="23"/>
      <c r="OWM55" s="23"/>
      <c r="OWQ55" s="23"/>
      <c r="OWU55" s="23"/>
      <c r="OWY55" s="23"/>
      <c r="OXC55" s="23"/>
      <c r="OXG55" s="23"/>
      <c r="OXK55" s="23"/>
      <c r="OXO55" s="23"/>
      <c r="OXS55" s="23"/>
      <c r="OXW55" s="23"/>
      <c r="OYA55" s="23"/>
      <c r="OYE55" s="23"/>
      <c r="OYI55" s="23"/>
      <c r="OYM55" s="23"/>
      <c r="OYQ55" s="23"/>
      <c r="OYU55" s="23"/>
      <c r="OYY55" s="23"/>
      <c r="OZC55" s="23"/>
      <c r="OZG55" s="23"/>
      <c r="OZK55" s="23"/>
      <c r="OZO55" s="23"/>
      <c r="OZS55" s="23"/>
      <c r="OZW55" s="23"/>
      <c r="PAA55" s="23"/>
      <c r="PAE55" s="23"/>
      <c r="PAI55" s="23"/>
      <c r="PAM55" s="23"/>
      <c r="PAQ55" s="23"/>
      <c r="PAU55" s="23"/>
      <c r="PAY55" s="23"/>
      <c r="PBC55" s="23"/>
      <c r="PBG55" s="23"/>
      <c r="PBK55" s="23"/>
      <c r="PBO55" s="23"/>
      <c r="PBS55" s="23"/>
      <c r="PBW55" s="23"/>
      <c r="PCA55" s="23"/>
      <c r="PCE55" s="23"/>
      <c r="PCI55" s="23"/>
      <c r="PCM55" s="23"/>
      <c r="PCQ55" s="23"/>
      <c r="PCU55" s="23"/>
      <c r="PCY55" s="23"/>
      <c r="PDC55" s="23"/>
      <c r="PDG55" s="23"/>
      <c r="PDK55" s="23"/>
      <c r="PDO55" s="23"/>
      <c r="PDS55" s="23"/>
      <c r="PDW55" s="23"/>
      <c r="PEA55" s="23"/>
      <c r="PEE55" s="23"/>
      <c r="PEI55" s="23"/>
      <c r="PEM55" s="23"/>
      <c r="PEQ55" s="23"/>
      <c r="PEU55" s="23"/>
      <c r="PEY55" s="23"/>
      <c r="PFC55" s="23"/>
      <c r="PFG55" s="23"/>
      <c r="PFK55" s="23"/>
      <c r="PFO55" s="23"/>
      <c r="PFS55" s="23"/>
      <c r="PFW55" s="23"/>
      <c r="PGA55" s="23"/>
      <c r="PGE55" s="23"/>
      <c r="PGI55" s="23"/>
      <c r="PGM55" s="23"/>
      <c r="PGQ55" s="23"/>
      <c r="PGU55" s="23"/>
      <c r="PGY55" s="23"/>
      <c r="PHC55" s="23"/>
      <c r="PHG55" s="23"/>
      <c r="PHK55" s="23"/>
      <c r="PHO55" s="23"/>
      <c r="PHS55" s="23"/>
      <c r="PHW55" s="23"/>
      <c r="PIA55" s="23"/>
      <c r="PIE55" s="23"/>
      <c r="PII55" s="23"/>
      <c r="PIM55" s="23"/>
      <c r="PIQ55" s="23"/>
      <c r="PIU55" s="23"/>
      <c r="PIY55" s="23"/>
      <c r="PJC55" s="23"/>
      <c r="PJG55" s="23"/>
      <c r="PJK55" s="23"/>
      <c r="PJO55" s="23"/>
      <c r="PJS55" s="23"/>
      <c r="PJW55" s="23"/>
      <c r="PKA55" s="23"/>
      <c r="PKE55" s="23"/>
      <c r="PKI55" s="23"/>
      <c r="PKM55" s="23"/>
      <c r="PKQ55" s="23"/>
      <c r="PKU55" s="23"/>
      <c r="PKY55" s="23"/>
      <c r="PLC55" s="23"/>
      <c r="PLG55" s="23"/>
      <c r="PLK55" s="23"/>
      <c r="PLO55" s="23"/>
      <c r="PLS55" s="23"/>
      <c r="PLW55" s="23"/>
      <c r="PMA55" s="23"/>
      <c r="PME55" s="23"/>
      <c r="PMI55" s="23"/>
      <c r="PMM55" s="23"/>
      <c r="PMQ55" s="23"/>
      <c r="PMU55" s="23"/>
      <c r="PMY55" s="23"/>
      <c r="PNC55" s="23"/>
      <c r="PNG55" s="23"/>
      <c r="PNK55" s="23"/>
      <c r="PNO55" s="23"/>
      <c r="PNS55" s="23"/>
      <c r="PNW55" s="23"/>
      <c r="POA55" s="23"/>
      <c r="POE55" s="23"/>
      <c r="POI55" s="23"/>
      <c r="POM55" s="23"/>
      <c r="POQ55" s="23"/>
      <c r="POU55" s="23"/>
      <c r="POY55" s="23"/>
      <c r="PPC55" s="23"/>
      <c r="PPG55" s="23"/>
      <c r="PPK55" s="23"/>
      <c r="PPO55" s="23"/>
      <c r="PPS55" s="23"/>
      <c r="PPW55" s="23"/>
      <c r="PQA55" s="23"/>
      <c r="PQE55" s="23"/>
      <c r="PQI55" s="23"/>
      <c r="PQM55" s="23"/>
      <c r="PQQ55" s="23"/>
      <c r="PQU55" s="23"/>
      <c r="PQY55" s="23"/>
      <c r="PRC55" s="23"/>
      <c r="PRG55" s="23"/>
      <c r="PRK55" s="23"/>
      <c r="PRO55" s="23"/>
      <c r="PRS55" s="23"/>
      <c r="PRW55" s="23"/>
      <c r="PSA55" s="23"/>
      <c r="PSE55" s="23"/>
      <c r="PSI55" s="23"/>
      <c r="PSM55" s="23"/>
      <c r="PSQ55" s="23"/>
      <c r="PSU55" s="23"/>
      <c r="PSY55" s="23"/>
      <c r="PTC55" s="23"/>
      <c r="PTG55" s="23"/>
      <c r="PTK55" s="23"/>
      <c r="PTO55" s="23"/>
      <c r="PTS55" s="23"/>
      <c r="PTW55" s="23"/>
      <c r="PUA55" s="23"/>
      <c r="PUE55" s="23"/>
      <c r="PUI55" s="23"/>
      <c r="PUM55" s="23"/>
      <c r="PUQ55" s="23"/>
      <c r="PUU55" s="23"/>
      <c r="PUY55" s="23"/>
      <c r="PVC55" s="23"/>
      <c r="PVG55" s="23"/>
      <c r="PVK55" s="23"/>
      <c r="PVO55" s="23"/>
      <c r="PVS55" s="23"/>
      <c r="PVW55" s="23"/>
      <c r="PWA55" s="23"/>
      <c r="PWE55" s="23"/>
      <c r="PWI55" s="23"/>
      <c r="PWM55" s="23"/>
      <c r="PWQ55" s="23"/>
      <c r="PWU55" s="23"/>
      <c r="PWY55" s="23"/>
      <c r="PXC55" s="23"/>
      <c r="PXG55" s="23"/>
      <c r="PXK55" s="23"/>
      <c r="PXO55" s="23"/>
      <c r="PXS55" s="23"/>
      <c r="PXW55" s="23"/>
      <c r="PYA55" s="23"/>
      <c r="PYE55" s="23"/>
      <c r="PYI55" s="23"/>
      <c r="PYM55" s="23"/>
      <c r="PYQ55" s="23"/>
      <c r="PYU55" s="23"/>
      <c r="PYY55" s="23"/>
      <c r="PZC55" s="23"/>
      <c r="PZG55" s="23"/>
      <c r="PZK55" s="23"/>
      <c r="PZO55" s="23"/>
      <c r="PZS55" s="23"/>
      <c r="PZW55" s="23"/>
      <c r="QAA55" s="23"/>
      <c r="QAE55" s="23"/>
      <c r="QAI55" s="23"/>
      <c r="QAM55" s="23"/>
      <c r="QAQ55" s="23"/>
      <c r="QAU55" s="23"/>
      <c r="QAY55" s="23"/>
      <c r="QBC55" s="23"/>
      <c r="QBG55" s="23"/>
      <c r="QBK55" s="23"/>
      <c r="QBO55" s="23"/>
      <c r="QBS55" s="23"/>
      <c r="QBW55" s="23"/>
      <c r="QCA55" s="23"/>
      <c r="QCE55" s="23"/>
      <c r="QCI55" s="23"/>
      <c r="QCM55" s="23"/>
      <c r="QCQ55" s="23"/>
      <c r="QCU55" s="23"/>
      <c r="QCY55" s="23"/>
      <c r="QDC55" s="23"/>
      <c r="QDG55" s="23"/>
      <c r="QDK55" s="23"/>
      <c r="QDO55" s="23"/>
      <c r="QDS55" s="23"/>
      <c r="QDW55" s="23"/>
      <c r="QEA55" s="23"/>
      <c r="QEE55" s="23"/>
      <c r="QEI55" s="23"/>
      <c r="QEM55" s="23"/>
      <c r="QEQ55" s="23"/>
      <c r="QEU55" s="23"/>
      <c r="QEY55" s="23"/>
      <c r="QFC55" s="23"/>
      <c r="QFG55" s="23"/>
      <c r="QFK55" s="23"/>
      <c r="QFO55" s="23"/>
      <c r="QFS55" s="23"/>
      <c r="QFW55" s="23"/>
      <c r="QGA55" s="23"/>
      <c r="QGE55" s="23"/>
      <c r="QGI55" s="23"/>
      <c r="QGM55" s="23"/>
      <c r="QGQ55" s="23"/>
      <c r="QGU55" s="23"/>
      <c r="QGY55" s="23"/>
      <c r="QHC55" s="23"/>
      <c r="QHG55" s="23"/>
      <c r="QHK55" s="23"/>
      <c r="QHO55" s="23"/>
      <c r="QHS55" s="23"/>
      <c r="QHW55" s="23"/>
      <c r="QIA55" s="23"/>
      <c r="QIE55" s="23"/>
      <c r="QII55" s="23"/>
      <c r="QIM55" s="23"/>
      <c r="QIQ55" s="23"/>
      <c r="QIU55" s="23"/>
      <c r="QIY55" s="23"/>
      <c r="QJC55" s="23"/>
      <c r="QJG55" s="23"/>
      <c r="QJK55" s="23"/>
      <c r="QJO55" s="23"/>
      <c r="QJS55" s="23"/>
      <c r="QJW55" s="23"/>
      <c r="QKA55" s="23"/>
      <c r="QKE55" s="23"/>
      <c r="QKI55" s="23"/>
      <c r="QKM55" s="23"/>
      <c r="QKQ55" s="23"/>
      <c r="QKU55" s="23"/>
      <c r="QKY55" s="23"/>
      <c r="QLC55" s="23"/>
      <c r="QLG55" s="23"/>
      <c r="QLK55" s="23"/>
      <c r="QLO55" s="23"/>
      <c r="QLS55" s="23"/>
      <c r="QLW55" s="23"/>
      <c r="QMA55" s="23"/>
      <c r="QME55" s="23"/>
      <c r="QMI55" s="23"/>
      <c r="QMM55" s="23"/>
      <c r="QMQ55" s="23"/>
      <c r="QMU55" s="23"/>
      <c r="QMY55" s="23"/>
      <c r="QNC55" s="23"/>
      <c r="QNG55" s="23"/>
      <c r="QNK55" s="23"/>
      <c r="QNO55" s="23"/>
      <c r="QNS55" s="23"/>
      <c r="QNW55" s="23"/>
      <c r="QOA55" s="23"/>
      <c r="QOE55" s="23"/>
      <c r="QOI55" s="23"/>
      <c r="QOM55" s="23"/>
      <c r="QOQ55" s="23"/>
      <c r="QOU55" s="23"/>
      <c r="QOY55" s="23"/>
      <c r="QPC55" s="23"/>
      <c r="QPG55" s="23"/>
      <c r="QPK55" s="23"/>
      <c r="QPO55" s="23"/>
      <c r="QPS55" s="23"/>
      <c r="QPW55" s="23"/>
      <c r="QQA55" s="23"/>
      <c r="QQE55" s="23"/>
      <c r="QQI55" s="23"/>
      <c r="QQM55" s="23"/>
      <c r="QQQ55" s="23"/>
      <c r="QQU55" s="23"/>
      <c r="QQY55" s="23"/>
      <c r="QRC55" s="23"/>
      <c r="QRG55" s="23"/>
      <c r="QRK55" s="23"/>
      <c r="QRO55" s="23"/>
      <c r="QRS55" s="23"/>
      <c r="QRW55" s="23"/>
      <c r="QSA55" s="23"/>
      <c r="QSE55" s="23"/>
      <c r="QSI55" s="23"/>
      <c r="QSM55" s="23"/>
      <c r="QSQ55" s="23"/>
      <c r="QSU55" s="23"/>
      <c r="QSY55" s="23"/>
      <c r="QTC55" s="23"/>
      <c r="QTG55" s="23"/>
      <c r="QTK55" s="23"/>
      <c r="QTO55" s="23"/>
      <c r="QTS55" s="23"/>
      <c r="QTW55" s="23"/>
      <c r="QUA55" s="23"/>
      <c r="QUE55" s="23"/>
      <c r="QUI55" s="23"/>
      <c r="QUM55" s="23"/>
      <c r="QUQ55" s="23"/>
      <c r="QUU55" s="23"/>
      <c r="QUY55" s="23"/>
      <c r="QVC55" s="23"/>
      <c r="QVG55" s="23"/>
      <c r="QVK55" s="23"/>
      <c r="QVO55" s="23"/>
      <c r="QVS55" s="23"/>
      <c r="QVW55" s="23"/>
      <c r="QWA55" s="23"/>
      <c r="QWE55" s="23"/>
      <c r="QWI55" s="23"/>
      <c r="QWM55" s="23"/>
      <c r="QWQ55" s="23"/>
      <c r="QWU55" s="23"/>
      <c r="QWY55" s="23"/>
      <c r="QXC55" s="23"/>
      <c r="QXG55" s="23"/>
      <c r="QXK55" s="23"/>
      <c r="QXO55" s="23"/>
      <c r="QXS55" s="23"/>
      <c r="QXW55" s="23"/>
      <c r="QYA55" s="23"/>
      <c r="QYE55" s="23"/>
      <c r="QYI55" s="23"/>
      <c r="QYM55" s="23"/>
      <c r="QYQ55" s="23"/>
      <c r="QYU55" s="23"/>
      <c r="QYY55" s="23"/>
      <c r="QZC55" s="23"/>
      <c r="QZG55" s="23"/>
      <c r="QZK55" s="23"/>
      <c r="QZO55" s="23"/>
      <c r="QZS55" s="23"/>
      <c r="QZW55" s="23"/>
      <c r="RAA55" s="23"/>
      <c r="RAE55" s="23"/>
      <c r="RAI55" s="23"/>
      <c r="RAM55" s="23"/>
      <c r="RAQ55" s="23"/>
      <c r="RAU55" s="23"/>
      <c r="RAY55" s="23"/>
      <c r="RBC55" s="23"/>
      <c r="RBG55" s="23"/>
      <c r="RBK55" s="23"/>
      <c r="RBO55" s="23"/>
      <c r="RBS55" s="23"/>
      <c r="RBW55" s="23"/>
      <c r="RCA55" s="23"/>
      <c r="RCE55" s="23"/>
      <c r="RCI55" s="23"/>
      <c r="RCM55" s="23"/>
      <c r="RCQ55" s="23"/>
      <c r="RCU55" s="23"/>
      <c r="RCY55" s="23"/>
      <c r="RDC55" s="23"/>
      <c r="RDG55" s="23"/>
      <c r="RDK55" s="23"/>
      <c r="RDO55" s="23"/>
      <c r="RDS55" s="23"/>
      <c r="RDW55" s="23"/>
      <c r="REA55" s="23"/>
      <c r="REE55" s="23"/>
      <c r="REI55" s="23"/>
      <c r="REM55" s="23"/>
      <c r="REQ55" s="23"/>
      <c r="REU55" s="23"/>
      <c r="REY55" s="23"/>
      <c r="RFC55" s="23"/>
      <c r="RFG55" s="23"/>
      <c r="RFK55" s="23"/>
      <c r="RFO55" s="23"/>
      <c r="RFS55" s="23"/>
      <c r="RFW55" s="23"/>
      <c r="RGA55" s="23"/>
      <c r="RGE55" s="23"/>
      <c r="RGI55" s="23"/>
      <c r="RGM55" s="23"/>
      <c r="RGQ55" s="23"/>
      <c r="RGU55" s="23"/>
      <c r="RGY55" s="23"/>
      <c r="RHC55" s="23"/>
      <c r="RHG55" s="23"/>
      <c r="RHK55" s="23"/>
      <c r="RHO55" s="23"/>
      <c r="RHS55" s="23"/>
      <c r="RHW55" s="23"/>
      <c r="RIA55" s="23"/>
      <c r="RIE55" s="23"/>
      <c r="RII55" s="23"/>
      <c r="RIM55" s="23"/>
      <c r="RIQ55" s="23"/>
      <c r="RIU55" s="23"/>
      <c r="RIY55" s="23"/>
      <c r="RJC55" s="23"/>
      <c r="RJG55" s="23"/>
      <c r="RJK55" s="23"/>
      <c r="RJO55" s="23"/>
      <c r="RJS55" s="23"/>
      <c r="RJW55" s="23"/>
      <c r="RKA55" s="23"/>
      <c r="RKE55" s="23"/>
      <c r="RKI55" s="23"/>
      <c r="RKM55" s="23"/>
      <c r="RKQ55" s="23"/>
      <c r="RKU55" s="23"/>
      <c r="RKY55" s="23"/>
      <c r="RLC55" s="23"/>
      <c r="RLG55" s="23"/>
      <c r="RLK55" s="23"/>
      <c r="RLO55" s="23"/>
      <c r="RLS55" s="23"/>
      <c r="RLW55" s="23"/>
      <c r="RMA55" s="23"/>
      <c r="RME55" s="23"/>
      <c r="RMI55" s="23"/>
      <c r="RMM55" s="23"/>
      <c r="RMQ55" s="23"/>
      <c r="RMU55" s="23"/>
      <c r="RMY55" s="23"/>
      <c r="RNC55" s="23"/>
      <c r="RNG55" s="23"/>
      <c r="RNK55" s="23"/>
      <c r="RNO55" s="23"/>
      <c r="RNS55" s="23"/>
      <c r="RNW55" s="23"/>
      <c r="ROA55" s="23"/>
      <c r="ROE55" s="23"/>
      <c r="ROI55" s="23"/>
      <c r="ROM55" s="23"/>
      <c r="ROQ55" s="23"/>
      <c r="ROU55" s="23"/>
      <c r="ROY55" s="23"/>
      <c r="RPC55" s="23"/>
      <c r="RPG55" s="23"/>
      <c r="RPK55" s="23"/>
      <c r="RPO55" s="23"/>
      <c r="RPS55" s="23"/>
      <c r="RPW55" s="23"/>
      <c r="RQA55" s="23"/>
      <c r="RQE55" s="23"/>
      <c r="RQI55" s="23"/>
      <c r="RQM55" s="23"/>
      <c r="RQQ55" s="23"/>
      <c r="RQU55" s="23"/>
      <c r="RQY55" s="23"/>
      <c r="RRC55" s="23"/>
      <c r="RRG55" s="23"/>
      <c r="RRK55" s="23"/>
      <c r="RRO55" s="23"/>
      <c r="RRS55" s="23"/>
      <c r="RRW55" s="23"/>
      <c r="RSA55" s="23"/>
      <c r="RSE55" s="23"/>
      <c r="RSI55" s="23"/>
      <c r="RSM55" s="23"/>
      <c r="RSQ55" s="23"/>
      <c r="RSU55" s="23"/>
      <c r="RSY55" s="23"/>
      <c r="RTC55" s="23"/>
      <c r="RTG55" s="23"/>
      <c r="RTK55" s="23"/>
      <c r="RTO55" s="23"/>
      <c r="RTS55" s="23"/>
      <c r="RTW55" s="23"/>
      <c r="RUA55" s="23"/>
      <c r="RUE55" s="23"/>
      <c r="RUI55" s="23"/>
      <c r="RUM55" s="23"/>
      <c r="RUQ55" s="23"/>
      <c r="RUU55" s="23"/>
      <c r="RUY55" s="23"/>
      <c r="RVC55" s="23"/>
      <c r="RVG55" s="23"/>
      <c r="RVK55" s="23"/>
      <c r="RVO55" s="23"/>
      <c r="RVS55" s="23"/>
      <c r="RVW55" s="23"/>
      <c r="RWA55" s="23"/>
      <c r="RWE55" s="23"/>
      <c r="RWI55" s="23"/>
      <c r="RWM55" s="23"/>
      <c r="RWQ55" s="23"/>
      <c r="RWU55" s="23"/>
      <c r="RWY55" s="23"/>
      <c r="RXC55" s="23"/>
      <c r="RXG55" s="23"/>
      <c r="RXK55" s="23"/>
      <c r="RXO55" s="23"/>
      <c r="RXS55" s="23"/>
      <c r="RXW55" s="23"/>
      <c r="RYA55" s="23"/>
      <c r="RYE55" s="23"/>
      <c r="RYI55" s="23"/>
      <c r="RYM55" s="23"/>
      <c r="RYQ55" s="23"/>
      <c r="RYU55" s="23"/>
      <c r="RYY55" s="23"/>
      <c r="RZC55" s="23"/>
      <c r="RZG55" s="23"/>
      <c r="RZK55" s="23"/>
      <c r="RZO55" s="23"/>
      <c r="RZS55" s="23"/>
      <c r="RZW55" s="23"/>
      <c r="SAA55" s="23"/>
      <c r="SAE55" s="23"/>
      <c r="SAI55" s="23"/>
      <c r="SAM55" s="23"/>
      <c r="SAQ55" s="23"/>
      <c r="SAU55" s="23"/>
      <c r="SAY55" s="23"/>
      <c r="SBC55" s="23"/>
      <c r="SBG55" s="23"/>
      <c r="SBK55" s="23"/>
      <c r="SBO55" s="23"/>
      <c r="SBS55" s="23"/>
      <c r="SBW55" s="23"/>
      <c r="SCA55" s="23"/>
      <c r="SCE55" s="23"/>
      <c r="SCI55" s="23"/>
      <c r="SCM55" s="23"/>
      <c r="SCQ55" s="23"/>
      <c r="SCU55" s="23"/>
      <c r="SCY55" s="23"/>
      <c r="SDC55" s="23"/>
      <c r="SDG55" s="23"/>
      <c r="SDK55" s="23"/>
      <c r="SDO55" s="23"/>
      <c r="SDS55" s="23"/>
      <c r="SDW55" s="23"/>
      <c r="SEA55" s="23"/>
      <c r="SEE55" s="23"/>
      <c r="SEI55" s="23"/>
      <c r="SEM55" s="23"/>
      <c r="SEQ55" s="23"/>
      <c r="SEU55" s="23"/>
      <c r="SEY55" s="23"/>
      <c r="SFC55" s="23"/>
      <c r="SFG55" s="23"/>
      <c r="SFK55" s="23"/>
      <c r="SFO55" s="23"/>
      <c r="SFS55" s="23"/>
      <c r="SFW55" s="23"/>
      <c r="SGA55" s="23"/>
      <c r="SGE55" s="23"/>
      <c r="SGI55" s="23"/>
      <c r="SGM55" s="23"/>
      <c r="SGQ55" s="23"/>
      <c r="SGU55" s="23"/>
      <c r="SGY55" s="23"/>
      <c r="SHC55" s="23"/>
      <c r="SHG55" s="23"/>
      <c r="SHK55" s="23"/>
      <c r="SHO55" s="23"/>
      <c r="SHS55" s="23"/>
      <c r="SHW55" s="23"/>
      <c r="SIA55" s="23"/>
      <c r="SIE55" s="23"/>
      <c r="SII55" s="23"/>
      <c r="SIM55" s="23"/>
      <c r="SIQ55" s="23"/>
      <c r="SIU55" s="23"/>
      <c r="SIY55" s="23"/>
      <c r="SJC55" s="23"/>
      <c r="SJG55" s="23"/>
      <c r="SJK55" s="23"/>
      <c r="SJO55" s="23"/>
      <c r="SJS55" s="23"/>
      <c r="SJW55" s="23"/>
      <c r="SKA55" s="23"/>
      <c r="SKE55" s="23"/>
      <c r="SKI55" s="23"/>
      <c r="SKM55" s="23"/>
      <c r="SKQ55" s="23"/>
      <c r="SKU55" s="23"/>
      <c r="SKY55" s="23"/>
      <c r="SLC55" s="23"/>
      <c r="SLG55" s="23"/>
      <c r="SLK55" s="23"/>
      <c r="SLO55" s="23"/>
      <c r="SLS55" s="23"/>
      <c r="SLW55" s="23"/>
      <c r="SMA55" s="23"/>
      <c r="SME55" s="23"/>
      <c r="SMI55" s="23"/>
      <c r="SMM55" s="23"/>
      <c r="SMQ55" s="23"/>
      <c r="SMU55" s="23"/>
      <c r="SMY55" s="23"/>
      <c r="SNC55" s="23"/>
      <c r="SNG55" s="23"/>
      <c r="SNK55" s="23"/>
      <c r="SNO55" s="23"/>
      <c r="SNS55" s="23"/>
      <c r="SNW55" s="23"/>
      <c r="SOA55" s="23"/>
      <c r="SOE55" s="23"/>
      <c r="SOI55" s="23"/>
      <c r="SOM55" s="23"/>
      <c r="SOQ55" s="23"/>
      <c r="SOU55" s="23"/>
      <c r="SOY55" s="23"/>
      <c r="SPC55" s="23"/>
      <c r="SPG55" s="23"/>
      <c r="SPK55" s="23"/>
      <c r="SPO55" s="23"/>
      <c r="SPS55" s="23"/>
      <c r="SPW55" s="23"/>
      <c r="SQA55" s="23"/>
      <c r="SQE55" s="23"/>
      <c r="SQI55" s="23"/>
      <c r="SQM55" s="23"/>
      <c r="SQQ55" s="23"/>
      <c r="SQU55" s="23"/>
      <c r="SQY55" s="23"/>
      <c r="SRC55" s="23"/>
      <c r="SRG55" s="23"/>
      <c r="SRK55" s="23"/>
      <c r="SRO55" s="23"/>
      <c r="SRS55" s="23"/>
      <c r="SRW55" s="23"/>
      <c r="SSA55" s="23"/>
      <c r="SSE55" s="23"/>
      <c r="SSI55" s="23"/>
      <c r="SSM55" s="23"/>
      <c r="SSQ55" s="23"/>
      <c r="SSU55" s="23"/>
      <c r="SSY55" s="23"/>
      <c r="STC55" s="23"/>
      <c r="STG55" s="23"/>
      <c r="STK55" s="23"/>
      <c r="STO55" s="23"/>
      <c r="STS55" s="23"/>
      <c r="STW55" s="23"/>
      <c r="SUA55" s="23"/>
      <c r="SUE55" s="23"/>
      <c r="SUI55" s="23"/>
      <c r="SUM55" s="23"/>
      <c r="SUQ55" s="23"/>
      <c r="SUU55" s="23"/>
      <c r="SUY55" s="23"/>
      <c r="SVC55" s="23"/>
      <c r="SVG55" s="23"/>
      <c r="SVK55" s="23"/>
      <c r="SVO55" s="23"/>
      <c r="SVS55" s="23"/>
      <c r="SVW55" s="23"/>
      <c r="SWA55" s="23"/>
      <c r="SWE55" s="23"/>
      <c r="SWI55" s="23"/>
      <c r="SWM55" s="23"/>
      <c r="SWQ55" s="23"/>
      <c r="SWU55" s="23"/>
      <c r="SWY55" s="23"/>
      <c r="SXC55" s="23"/>
      <c r="SXG55" s="23"/>
      <c r="SXK55" s="23"/>
      <c r="SXO55" s="23"/>
      <c r="SXS55" s="23"/>
      <c r="SXW55" s="23"/>
      <c r="SYA55" s="23"/>
      <c r="SYE55" s="23"/>
      <c r="SYI55" s="23"/>
      <c r="SYM55" s="23"/>
      <c r="SYQ55" s="23"/>
      <c r="SYU55" s="23"/>
      <c r="SYY55" s="23"/>
      <c r="SZC55" s="23"/>
      <c r="SZG55" s="23"/>
      <c r="SZK55" s="23"/>
      <c r="SZO55" s="23"/>
      <c r="SZS55" s="23"/>
      <c r="SZW55" s="23"/>
      <c r="TAA55" s="23"/>
      <c r="TAE55" s="23"/>
      <c r="TAI55" s="23"/>
      <c r="TAM55" s="23"/>
      <c r="TAQ55" s="23"/>
      <c r="TAU55" s="23"/>
      <c r="TAY55" s="23"/>
      <c r="TBC55" s="23"/>
      <c r="TBG55" s="23"/>
      <c r="TBK55" s="23"/>
      <c r="TBO55" s="23"/>
      <c r="TBS55" s="23"/>
      <c r="TBW55" s="23"/>
      <c r="TCA55" s="23"/>
      <c r="TCE55" s="23"/>
      <c r="TCI55" s="23"/>
      <c r="TCM55" s="23"/>
      <c r="TCQ55" s="23"/>
      <c r="TCU55" s="23"/>
      <c r="TCY55" s="23"/>
      <c r="TDC55" s="23"/>
      <c r="TDG55" s="23"/>
      <c r="TDK55" s="23"/>
      <c r="TDO55" s="23"/>
      <c r="TDS55" s="23"/>
      <c r="TDW55" s="23"/>
      <c r="TEA55" s="23"/>
      <c r="TEE55" s="23"/>
      <c r="TEI55" s="23"/>
      <c r="TEM55" s="23"/>
      <c r="TEQ55" s="23"/>
      <c r="TEU55" s="23"/>
      <c r="TEY55" s="23"/>
      <c r="TFC55" s="23"/>
      <c r="TFG55" s="23"/>
      <c r="TFK55" s="23"/>
      <c r="TFO55" s="23"/>
      <c r="TFS55" s="23"/>
      <c r="TFW55" s="23"/>
      <c r="TGA55" s="23"/>
      <c r="TGE55" s="23"/>
      <c r="TGI55" s="23"/>
      <c r="TGM55" s="23"/>
      <c r="TGQ55" s="23"/>
      <c r="TGU55" s="23"/>
      <c r="TGY55" s="23"/>
      <c r="THC55" s="23"/>
      <c r="THG55" s="23"/>
      <c r="THK55" s="23"/>
      <c r="THO55" s="23"/>
      <c r="THS55" s="23"/>
      <c r="THW55" s="23"/>
      <c r="TIA55" s="23"/>
      <c r="TIE55" s="23"/>
      <c r="TII55" s="23"/>
      <c r="TIM55" s="23"/>
      <c r="TIQ55" s="23"/>
      <c r="TIU55" s="23"/>
      <c r="TIY55" s="23"/>
      <c r="TJC55" s="23"/>
      <c r="TJG55" s="23"/>
      <c r="TJK55" s="23"/>
      <c r="TJO55" s="23"/>
      <c r="TJS55" s="23"/>
      <c r="TJW55" s="23"/>
      <c r="TKA55" s="23"/>
      <c r="TKE55" s="23"/>
      <c r="TKI55" s="23"/>
      <c r="TKM55" s="23"/>
      <c r="TKQ55" s="23"/>
      <c r="TKU55" s="23"/>
      <c r="TKY55" s="23"/>
      <c r="TLC55" s="23"/>
      <c r="TLG55" s="23"/>
      <c r="TLK55" s="23"/>
      <c r="TLO55" s="23"/>
      <c r="TLS55" s="23"/>
      <c r="TLW55" s="23"/>
      <c r="TMA55" s="23"/>
      <c r="TME55" s="23"/>
      <c r="TMI55" s="23"/>
      <c r="TMM55" s="23"/>
      <c r="TMQ55" s="23"/>
      <c r="TMU55" s="23"/>
      <c r="TMY55" s="23"/>
      <c r="TNC55" s="23"/>
      <c r="TNG55" s="23"/>
      <c r="TNK55" s="23"/>
      <c r="TNO55" s="23"/>
      <c r="TNS55" s="23"/>
      <c r="TNW55" s="23"/>
      <c r="TOA55" s="23"/>
      <c r="TOE55" s="23"/>
      <c r="TOI55" s="23"/>
      <c r="TOM55" s="23"/>
      <c r="TOQ55" s="23"/>
      <c r="TOU55" s="23"/>
      <c r="TOY55" s="23"/>
      <c r="TPC55" s="23"/>
      <c r="TPG55" s="23"/>
      <c r="TPK55" s="23"/>
      <c r="TPO55" s="23"/>
      <c r="TPS55" s="23"/>
      <c r="TPW55" s="23"/>
      <c r="TQA55" s="23"/>
      <c r="TQE55" s="23"/>
      <c r="TQI55" s="23"/>
      <c r="TQM55" s="23"/>
      <c r="TQQ55" s="23"/>
      <c r="TQU55" s="23"/>
      <c r="TQY55" s="23"/>
      <c r="TRC55" s="23"/>
      <c r="TRG55" s="23"/>
      <c r="TRK55" s="23"/>
      <c r="TRO55" s="23"/>
      <c r="TRS55" s="23"/>
      <c r="TRW55" s="23"/>
      <c r="TSA55" s="23"/>
      <c r="TSE55" s="23"/>
      <c r="TSI55" s="23"/>
      <c r="TSM55" s="23"/>
      <c r="TSQ55" s="23"/>
      <c r="TSU55" s="23"/>
      <c r="TSY55" s="23"/>
      <c r="TTC55" s="23"/>
      <c r="TTG55" s="23"/>
      <c r="TTK55" s="23"/>
      <c r="TTO55" s="23"/>
      <c r="TTS55" s="23"/>
      <c r="TTW55" s="23"/>
      <c r="TUA55" s="23"/>
      <c r="TUE55" s="23"/>
      <c r="TUI55" s="23"/>
      <c r="TUM55" s="23"/>
      <c r="TUQ55" s="23"/>
      <c r="TUU55" s="23"/>
      <c r="TUY55" s="23"/>
      <c r="TVC55" s="23"/>
      <c r="TVG55" s="23"/>
      <c r="TVK55" s="23"/>
      <c r="TVO55" s="23"/>
      <c r="TVS55" s="23"/>
      <c r="TVW55" s="23"/>
      <c r="TWA55" s="23"/>
      <c r="TWE55" s="23"/>
      <c r="TWI55" s="23"/>
      <c r="TWM55" s="23"/>
      <c r="TWQ55" s="23"/>
      <c r="TWU55" s="23"/>
      <c r="TWY55" s="23"/>
      <c r="TXC55" s="23"/>
      <c r="TXG55" s="23"/>
      <c r="TXK55" s="23"/>
      <c r="TXO55" s="23"/>
      <c r="TXS55" s="23"/>
      <c r="TXW55" s="23"/>
      <c r="TYA55" s="23"/>
      <c r="TYE55" s="23"/>
      <c r="TYI55" s="23"/>
      <c r="TYM55" s="23"/>
      <c r="TYQ55" s="23"/>
      <c r="TYU55" s="23"/>
      <c r="TYY55" s="23"/>
      <c r="TZC55" s="23"/>
      <c r="TZG55" s="23"/>
      <c r="TZK55" s="23"/>
      <c r="TZO55" s="23"/>
      <c r="TZS55" s="23"/>
      <c r="TZW55" s="23"/>
      <c r="UAA55" s="23"/>
      <c r="UAE55" s="23"/>
      <c r="UAI55" s="23"/>
      <c r="UAM55" s="23"/>
      <c r="UAQ55" s="23"/>
      <c r="UAU55" s="23"/>
      <c r="UAY55" s="23"/>
      <c r="UBC55" s="23"/>
      <c r="UBG55" s="23"/>
      <c r="UBK55" s="23"/>
      <c r="UBO55" s="23"/>
      <c r="UBS55" s="23"/>
      <c r="UBW55" s="23"/>
      <c r="UCA55" s="23"/>
      <c r="UCE55" s="23"/>
      <c r="UCI55" s="23"/>
      <c r="UCM55" s="23"/>
      <c r="UCQ55" s="23"/>
      <c r="UCU55" s="23"/>
      <c r="UCY55" s="23"/>
      <c r="UDC55" s="23"/>
      <c r="UDG55" s="23"/>
      <c r="UDK55" s="23"/>
      <c r="UDO55" s="23"/>
      <c r="UDS55" s="23"/>
      <c r="UDW55" s="23"/>
      <c r="UEA55" s="23"/>
      <c r="UEE55" s="23"/>
      <c r="UEI55" s="23"/>
      <c r="UEM55" s="23"/>
      <c r="UEQ55" s="23"/>
      <c r="UEU55" s="23"/>
      <c r="UEY55" s="23"/>
      <c r="UFC55" s="23"/>
      <c r="UFG55" s="23"/>
      <c r="UFK55" s="23"/>
      <c r="UFO55" s="23"/>
      <c r="UFS55" s="23"/>
      <c r="UFW55" s="23"/>
      <c r="UGA55" s="23"/>
      <c r="UGE55" s="23"/>
      <c r="UGI55" s="23"/>
      <c r="UGM55" s="23"/>
      <c r="UGQ55" s="23"/>
      <c r="UGU55" s="23"/>
      <c r="UGY55" s="23"/>
      <c r="UHC55" s="23"/>
      <c r="UHG55" s="23"/>
      <c r="UHK55" s="23"/>
      <c r="UHO55" s="23"/>
      <c r="UHS55" s="23"/>
      <c r="UHW55" s="23"/>
      <c r="UIA55" s="23"/>
      <c r="UIE55" s="23"/>
      <c r="UII55" s="23"/>
      <c r="UIM55" s="23"/>
      <c r="UIQ55" s="23"/>
      <c r="UIU55" s="23"/>
      <c r="UIY55" s="23"/>
      <c r="UJC55" s="23"/>
      <c r="UJG55" s="23"/>
      <c r="UJK55" s="23"/>
      <c r="UJO55" s="23"/>
      <c r="UJS55" s="23"/>
      <c r="UJW55" s="23"/>
      <c r="UKA55" s="23"/>
      <c r="UKE55" s="23"/>
      <c r="UKI55" s="23"/>
      <c r="UKM55" s="23"/>
      <c r="UKQ55" s="23"/>
      <c r="UKU55" s="23"/>
      <c r="UKY55" s="23"/>
      <c r="ULC55" s="23"/>
      <c r="ULG55" s="23"/>
      <c r="ULK55" s="23"/>
      <c r="ULO55" s="23"/>
      <c r="ULS55" s="23"/>
      <c r="ULW55" s="23"/>
      <c r="UMA55" s="23"/>
      <c r="UME55" s="23"/>
      <c r="UMI55" s="23"/>
      <c r="UMM55" s="23"/>
      <c r="UMQ55" s="23"/>
      <c r="UMU55" s="23"/>
      <c r="UMY55" s="23"/>
      <c r="UNC55" s="23"/>
      <c r="UNG55" s="23"/>
      <c r="UNK55" s="23"/>
      <c r="UNO55" s="23"/>
      <c r="UNS55" s="23"/>
      <c r="UNW55" s="23"/>
      <c r="UOA55" s="23"/>
      <c r="UOE55" s="23"/>
      <c r="UOI55" s="23"/>
      <c r="UOM55" s="23"/>
      <c r="UOQ55" s="23"/>
      <c r="UOU55" s="23"/>
      <c r="UOY55" s="23"/>
      <c r="UPC55" s="23"/>
      <c r="UPG55" s="23"/>
      <c r="UPK55" s="23"/>
      <c r="UPO55" s="23"/>
      <c r="UPS55" s="23"/>
      <c r="UPW55" s="23"/>
      <c r="UQA55" s="23"/>
      <c r="UQE55" s="23"/>
      <c r="UQI55" s="23"/>
      <c r="UQM55" s="23"/>
      <c r="UQQ55" s="23"/>
      <c r="UQU55" s="23"/>
      <c r="UQY55" s="23"/>
      <c r="URC55" s="23"/>
      <c r="URG55" s="23"/>
      <c r="URK55" s="23"/>
      <c r="URO55" s="23"/>
      <c r="URS55" s="23"/>
      <c r="URW55" s="23"/>
      <c r="USA55" s="23"/>
      <c r="USE55" s="23"/>
      <c r="USI55" s="23"/>
      <c r="USM55" s="23"/>
      <c r="USQ55" s="23"/>
      <c r="USU55" s="23"/>
      <c r="USY55" s="23"/>
      <c r="UTC55" s="23"/>
      <c r="UTG55" s="23"/>
      <c r="UTK55" s="23"/>
      <c r="UTO55" s="23"/>
      <c r="UTS55" s="23"/>
      <c r="UTW55" s="23"/>
      <c r="UUA55" s="23"/>
      <c r="UUE55" s="23"/>
      <c r="UUI55" s="23"/>
      <c r="UUM55" s="23"/>
      <c r="UUQ55" s="23"/>
      <c r="UUU55" s="23"/>
      <c r="UUY55" s="23"/>
      <c r="UVC55" s="23"/>
      <c r="UVG55" s="23"/>
      <c r="UVK55" s="23"/>
      <c r="UVO55" s="23"/>
      <c r="UVS55" s="23"/>
      <c r="UVW55" s="23"/>
      <c r="UWA55" s="23"/>
      <c r="UWE55" s="23"/>
      <c r="UWI55" s="23"/>
      <c r="UWM55" s="23"/>
      <c r="UWQ55" s="23"/>
      <c r="UWU55" s="23"/>
      <c r="UWY55" s="23"/>
      <c r="UXC55" s="23"/>
      <c r="UXG55" s="23"/>
      <c r="UXK55" s="23"/>
      <c r="UXO55" s="23"/>
      <c r="UXS55" s="23"/>
      <c r="UXW55" s="23"/>
      <c r="UYA55" s="23"/>
      <c r="UYE55" s="23"/>
      <c r="UYI55" s="23"/>
      <c r="UYM55" s="23"/>
      <c r="UYQ55" s="23"/>
      <c r="UYU55" s="23"/>
      <c r="UYY55" s="23"/>
      <c r="UZC55" s="23"/>
      <c r="UZG55" s="23"/>
      <c r="UZK55" s="23"/>
      <c r="UZO55" s="23"/>
      <c r="UZS55" s="23"/>
      <c r="UZW55" s="23"/>
      <c r="VAA55" s="23"/>
      <c r="VAE55" s="23"/>
      <c r="VAI55" s="23"/>
      <c r="VAM55" s="23"/>
      <c r="VAQ55" s="23"/>
      <c r="VAU55" s="23"/>
      <c r="VAY55" s="23"/>
      <c r="VBC55" s="23"/>
      <c r="VBG55" s="23"/>
      <c r="VBK55" s="23"/>
      <c r="VBO55" s="23"/>
      <c r="VBS55" s="23"/>
      <c r="VBW55" s="23"/>
      <c r="VCA55" s="23"/>
      <c r="VCE55" s="23"/>
      <c r="VCI55" s="23"/>
      <c r="VCM55" s="23"/>
      <c r="VCQ55" s="23"/>
      <c r="VCU55" s="23"/>
      <c r="VCY55" s="23"/>
      <c r="VDC55" s="23"/>
      <c r="VDG55" s="23"/>
      <c r="VDK55" s="23"/>
      <c r="VDO55" s="23"/>
      <c r="VDS55" s="23"/>
      <c r="VDW55" s="23"/>
      <c r="VEA55" s="23"/>
      <c r="VEE55" s="23"/>
      <c r="VEI55" s="23"/>
      <c r="VEM55" s="23"/>
      <c r="VEQ55" s="23"/>
      <c r="VEU55" s="23"/>
      <c r="VEY55" s="23"/>
      <c r="VFC55" s="23"/>
      <c r="VFG55" s="23"/>
      <c r="VFK55" s="23"/>
      <c r="VFO55" s="23"/>
      <c r="VFS55" s="23"/>
      <c r="VFW55" s="23"/>
      <c r="VGA55" s="23"/>
      <c r="VGE55" s="23"/>
      <c r="VGI55" s="23"/>
      <c r="VGM55" s="23"/>
      <c r="VGQ55" s="23"/>
      <c r="VGU55" s="23"/>
      <c r="VGY55" s="23"/>
      <c r="VHC55" s="23"/>
      <c r="VHG55" s="23"/>
      <c r="VHK55" s="23"/>
      <c r="VHO55" s="23"/>
      <c r="VHS55" s="23"/>
      <c r="VHW55" s="23"/>
      <c r="VIA55" s="23"/>
      <c r="VIE55" s="23"/>
      <c r="VII55" s="23"/>
      <c r="VIM55" s="23"/>
      <c r="VIQ55" s="23"/>
      <c r="VIU55" s="23"/>
      <c r="VIY55" s="23"/>
      <c r="VJC55" s="23"/>
      <c r="VJG55" s="23"/>
      <c r="VJK55" s="23"/>
      <c r="VJO55" s="23"/>
      <c r="VJS55" s="23"/>
      <c r="VJW55" s="23"/>
      <c r="VKA55" s="23"/>
      <c r="VKE55" s="23"/>
      <c r="VKI55" s="23"/>
      <c r="VKM55" s="23"/>
      <c r="VKQ55" s="23"/>
      <c r="VKU55" s="23"/>
      <c r="VKY55" s="23"/>
      <c r="VLC55" s="23"/>
      <c r="VLG55" s="23"/>
      <c r="VLK55" s="23"/>
      <c r="VLO55" s="23"/>
      <c r="VLS55" s="23"/>
      <c r="VLW55" s="23"/>
      <c r="VMA55" s="23"/>
      <c r="VME55" s="23"/>
      <c r="VMI55" s="23"/>
      <c r="VMM55" s="23"/>
      <c r="VMQ55" s="23"/>
      <c r="VMU55" s="23"/>
      <c r="VMY55" s="23"/>
      <c r="VNC55" s="23"/>
      <c r="VNG55" s="23"/>
      <c r="VNK55" s="23"/>
      <c r="VNO55" s="23"/>
      <c r="VNS55" s="23"/>
      <c r="VNW55" s="23"/>
      <c r="VOA55" s="23"/>
      <c r="VOE55" s="23"/>
      <c r="VOI55" s="23"/>
      <c r="VOM55" s="23"/>
      <c r="VOQ55" s="23"/>
      <c r="VOU55" s="23"/>
      <c r="VOY55" s="23"/>
      <c r="VPC55" s="23"/>
      <c r="VPG55" s="23"/>
      <c r="VPK55" s="23"/>
      <c r="VPO55" s="23"/>
      <c r="VPS55" s="23"/>
      <c r="VPW55" s="23"/>
      <c r="VQA55" s="23"/>
      <c r="VQE55" s="23"/>
      <c r="VQI55" s="23"/>
      <c r="VQM55" s="23"/>
      <c r="VQQ55" s="23"/>
      <c r="VQU55" s="23"/>
      <c r="VQY55" s="23"/>
      <c r="VRC55" s="23"/>
      <c r="VRG55" s="23"/>
      <c r="VRK55" s="23"/>
      <c r="VRO55" s="23"/>
      <c r="VRS55" s="23"/>
      <c r="VRW55" s="23"/>
      <c r="VSA55" s="23"/>
      <c r="VSE55" s="23"/>
      <c r="VSI55" s="23"/>
      <c r="VSM55" s="23"/>
      <c r="VSQ55" s="23"/>
      <c r="VSU55" s="23"/>
      <c r="VSY55" s="23"/>
      <c r="VTC55" s="23"/>
      <c r="VTG55" s="23"/>
      <c r="VTK55" s="23"/>
      <c r="VTO55" s="23"/>
      <c r="VTS55" s="23"/>
      <c r="VTW55" s="23"/>
      <c r="VUA55" s="23"/>
      <c r="VUE55" s="23"/>
      <c r="VUI55" s="23"/>
      <c r="VUM55" s="23"/>
      <c r="VUQ55" s="23"/>
      <c r="VUU55" s="23"/>
      <c r="VUY55" s="23"/>
      <c r="VVC55" s="23"/>
      <c r="VVG55" s="23"/>
      <c r="VVK55" s="23"/>
      <c r="VVO55" s="23"/>
      <c r="VVS55" s="23"/>
      <c r="VVW55" s="23"/>
      <c r="VWA55" s="23"/>
      <c r="VWE55" s="23"/>
      <c r="VWI55" s="23"/>
      <c r="VWM55" s="23"/>
      <c r="VWQ55" s="23"/>
      <c r="VWU55" s="23"/>
      <c r="VWY55" s="23"/>
      <c r="VXC55" s="23"/>
      <c r="VXG55" s="23"/>
      <c r="VXK55" s="23"/>
      <c r="VXO55" s="23"/>
      <c r="VXS55" s="23"/>
      <c r="VXW55" s="23"/>
      <c r="VYA55" s="23"/>
      <c r="VYE55" s="23"/>
      <c r="VYI55" s="23"/>
      <c r="VYM55" s="23"/>
      <c r="VYQ55" s="23"/>
      <c r="VYU55" s="23"/>
      <c r="VYY55" s="23"/>
      <c r="VZC55" s="23"/>
      <c r="VZG55" s="23"/>
      <c r="VZK55" s="23"/>
      <c r="VZO55" s="23"/>
      <c r="VZS55" s="23"/>
      <c r="VZW55" s="23"/>
      <c r="WAA55" s="23"/>
      <c r="WAE55" s="23"/>
      <c r="WAI55" s="23"/>
      <c r="WAM55" s="23"/>
      <c r="WAQ55" s="23"/>
      <c r="WAU55" s="23"/>
      <c r="WAY55" s="23"/>
      <c r="WBC55" s="23"/>
      <c r="WBG55" s="23"/>
      <c r="WBK55" s="23"/>
      <c r="WBO55" s="23"/>
      <c r="WBS55" s="23"/>
      <c r="WBW55" s="23"/>
      <c r="WCA55" s="23"/>
      <c r="WCE55" s="23"/>
      <c r="WCI55" s="23"/>
      <c r="WCM55" s="23"/>
      <c r="WCQ55" s="23"/>
      <c r="WCU55" s="23"/>
      <c r="WCY55" s="23"/>
      <c r="WDC55" s="23"/>
      <c r="WDG55" s="23"/>
      <c r="WDK55" s="23"/>
      <c r="WDO55" s="23"/>
      <c r="WDS55" s="23"/>
      <c r="WDW55" s="23"/>
      <c r="WEA55" s="23"/>
      <c r="WEE55" s="23"/>
      <c r="WEI55" s="23"/>
      <c r="WEM55" s="23"/>
      <c r="WEQ55" s="23"/>
      <c r="WEU55" s="23"/>
      <c r="WEY55" s="23"/>
      <c r="WFC55" s="23"/>
      <c r="WFG55" s="23"/>
      <c r="WFK55" s="23"/>
      <c r="WFO55" s="23"/>
      <c r="WFS55" s="23"/>
      <c r="WFW55" s="23"/>
      <c r="WGA55" s="23"/>
      <c r="WGE55" s="23"/>
      <c r="WGI55" s="23"/>
      <c r="WGM55" s="23"/>
      <c r="WGQ55" s="23"/>
      <c r="WGU55" s="23"/>
      <c r="WGY55" s="23"/>
      <c r="WHC55" s="23"/>
      <c r="WHG55" s="23"/>
      <c r="WHK55" s="23"/>
      <c r="WHO55" s="23"/>
      <c r="WHS55" s="23"/>
      <c r="WHW55" s="23"/>
      <c r="WIA55" s="23"/>
      <c r="WIE55" s="23"/>
      <c r="WII55" s="23"/>
      <c r="WIM55" s="23"/>
      <c r="WIQ55" s="23"/>
      <c r="WIU55" s="23"/>
      <c r="WIY55" s="23"/>
      <c r="WJC55" s="23"/>
      <c r="WJG55" s="23"/>
      <c r="WJK55" s="23"/>
      <c r="WJO55" s="23"/>
      <c r="WJS55" s="23"/>
      <c r="WJW55" s="23"/>
      <c r="WKA55" s="23"/>
      <c r="WKE55" s="23"/>
      <c r="WKI55" s="23"/>
      <c r="WKM55" s="23"/>
      <c r="WKQ55" s="23"/>
      <c r="WKU55" s="23"/>
      <c r="WKY55" s="23"/>
      <c r="WLC55" s="23"/>
      <c r="WLG55" s="23"/>
      <c r="WLK55" s="23"/>
      <c r="WLO55" s="23"/>
      <c r="WLS55" s="23"/>
      <c r="WLW55" s="23"/>
      <c r="WMA55" s="23"/>
      <c r="WME55" s="23"/>
      <c r="WMI55" s="23"/>
      <c r="WMM55" s="23"/>
      <c r="WMQ55" s="23"/>
      <c r="WMU55" s="23"/>
      <c r="WMY55" s="23"/>
      <c r="WNC55" s="23"/>
      <c r="WNG55" s="23"/>
      <c r="WNK55" s="23"/>
      <c r="WNO55" s="23"/>
      <c r="WNS55" s="23"/>
      <c r="WNW55" s="23"/>
      <c r="WOA55" s="23"/>
      <c r="WOE55" s="23"/>
      <c r="WOI55" s="23"/>
      <c r="WOM55" s="23"/>
      <c r="WOQ55" s="23"/>
      <c r="WOU55" s="23"/>
      <c r="WOY55" s="23"/>
      <c r="WPC55" s="23"/>
      <c r="WPG55" s="23"/>
      <c r="WPK55" s="23"/>
      <c r="WPO55" s="23"/>
      <c r="WPS55" s="23"/>
      <c r="WPW55" s="23"/>
      <c r="WQA55" s="23"/>
      <c r="WQE55" s="23"/>
      <c r="WQI55" s="23"/>
      <c r="WQM55" s="23"/>
      <c r="WQQ55" s="23"/>
      <c r="WQU55" s="23"/>
      <c r="WQY55" s="23"/>
      <c r="WRC55" s="23"/>
      <c r="WRG55" s="23"/>
      <c r="WRK55" s="23"/>
      <c r="WRO55" s="23"/>
      <c r="WRS55" s="23"/>
      <c r="WRW55" s="23"/>
      <c r="WSA55" s="23"/>
      <c r="WSE55" s="23"/>
      <c r="WSI55" s="23"/>
      <c r="WSM55" s="23"/>
      <c r="WSQ55" s="23"/>
      <c r="WSU55" s="23"/>
      <c r="WSY55" s="23"/>
      <c r="WTC55" s="23"/>
      <c r="WTG55" s="23"/>
      <c r="WTK55" s="23"/>
      <c r="WTO55" s="23"/>
      <c r="WTS55" s="23"/>
      <c r="WTW55" s="23"/>
      <c r="WUA55" s="23"/>
      <c r="WUE55" s="23"/>
      <c r="WUI55" s="23"/>
      <c r="WUM55" s="23"/>
      <c r="WUQ55" s="23"/>
      <c r="WUU55" s="23"/>
      <c r="WUY55" s="23"/>
      <c r="WVC55" s="23"/>
      <c r="WVG55" s="23"/>
      <c r="WVK55" s="23"/>
      <c r="WVO55" s="23"/>
      <c r="WVS55" s="23"/>
      <c r="WVW55" s="23"/>
      <c r="WWA55" s="23"/>
      <c r="WWE55" s="23"/>
      <c r="WWI55" s="23"/>
      <c r="WWM55" s="23"/>
      <c r="WWQ55" s="23"/>
      <c r="WWU55" s="23"/>
      <c r="WWY55" s="23"/>
      <c r="WXC55" s="23"/>
      <c r="WXG55" s="23"/>
      <c r="WXK55" s="23"/>
      <c r="WXO55" s="23"/>
      <c r="WXS55" s="23"/>
      <c r="WXW55" s="23"/>
      <c r="WYA55" s="23"/>
      <c r="WYE55" s="23"/>
      <c r="WYI55" s="23"/>
      <c r="WYM55" s="23"/>
      <c r="WYQ55" s="23"/>
      <c r="WYU55" s="23"/>
      <c r="WYY55" s="23"/>
      <c r="WZC55" s="23"/>
      <c r="WZG55" s="23"/>
      <c r="WZK55" s="23"/>
      <c r="WZO55" s="23"/>
      <c r="WZS55" s="23"/>
      <c r="WZW55" s="23"/>
      <c r="XAA55" s="23"/>
      <c r="XAE55" s="23"/>
      <c r="XAI55" s="23"/>
      <c r="XAM55" s="23"/>
      <c r="XAQ55" s="23"/>
      <c r="XAU55" s="23"/>
      <c r="XAY55" s="23"/>
      <c r="XBC55" s="23"/>
      <c r="XBG55" s="23"/>
      <c r="XBK55" s="23"/>
      <c r="XBO55" s="23"/>
      <c r="XBS55" s="23"/>
      <c r="XBW55" s="23"/>
      <c r="XCA55" s="23"/>
      <c r="XCE55" s="23"/>
      <c r="XCI55" s="23"/>
      <c r="XCM55" s="23"/>
      <c r="XCQ55" s="23"/>
      <c r="XCU55" s="23"/>
      <c r="XCY55" s="23"/>
      <c r="XDC55" s="23"/>
      <c r="XDG55" s="23"/>
      <c r="XDK55" s="23"/>
      <c r="XDO55" s="23"/>
      <c r="XDS55" s="23"/>
      <c r="XDW55" s="23"/>
      <c r="XEA55" s="23"/>
      <c r="XEE55" s="23"/>
      <c r="XEI55" s="23"/>
      <c r="XEM55" s="23"/>
      <c r="XEQ55" s="23"/>
      <c r="XEU55" s="23"/>
      <c r="XEY55" s="23"/>
    </row>
    <row r="56" spans="1:16381">
      <c r="A56" s="24">
        <v>404751020210</v>
      </c>
      <c r="B56" s="4" t="s">
        <v>344</v>
      </c>
      <c r="C56" t="s">
        <v>346</v>
      </c>
      <c r="F56">
        <v>29</v>
      </c>
      <c r="G56" t="s">
        <v>352</v>
      </c>
    </row>
    <row r="57" spans="1:16381" s="53" customFormat="1">
      <c r="A57" s="24">
        <v>302663020193</v>
      </c>
      <c r="B57" s="4" t="s">
        <v>344</v>
      </c>
      <c r="C57" t="s">
        <v>346</v>
      </c>
      <c r="D57"/>
      <c r="E57"/>
      <c r="F57">
        <v>13</v>
      </c>
      <c r="G57" t="s">
        <v>352</v>
      </c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  <c r="KAB57"/>
      <c r="KAC57"/>
      <c r="KAD57"/>
      <c r="KAE57"/>
      <c r="KAF57"/>
      <c r="KAG57"/>
      <c r="KAH57"/>
      <c r="KAI57"/>
      <c r="KAJ57"/>
      <c r="KAK57"/>
      <c r="KAL57"/>
      <c r="KAM57"/>
      <c r="KAN57"/>
      <c r="KAO57"/>
      <c r="KAP57"/>
      <c r="KAQ57"/>
      <c r="KAR57"/>
      <c r="KAS57"/>
      <c r="KAT57"/>
      <c r="KAU57"/>
      <c r="KAV57"/>
      <c r="KAW57"/>
      <c r="KAX57"/>
      <c r="KAY57"/>
      <c r="KAZ57"/>
      <c r="KBA57"/>
      <c r="KBB57"/>
      <c r="KBC57"/>
      <c r="KBD57"/>
      <c r="KBE57"/>
      <c r="KBF57"/>
      <c r="KBG57"/>
      <c r="KBH57"/>
      <c r="KBI57"/>
      <c r="KBJ57"/>
      <c r="KBK57"/>
      <c r="KBL57"/>
      <c r="KBM57"/>
      <c r="KBN57"/>
      <c r="KBO57"/>
      <c r="KBP57"/>
      <c r="KBQ57"/>
      <c r="KBR57"/>
      <c r="KBS57"/>
      <c r="KBT57"/>
      <c r="KBU57"/>
      <c r="KBV57"/>
      <c r="KBW57"/>
      <c r="KBX57"/>
      <c r="KBY57"/>
      <c r="KBZ57"/>
      <c r="KCA57"/>
      <c r="KCB57"/>
      <c r="KCC57"/>
      <c r="KCD57"/>
      <c r="KCE57"/>
      <c r="KCF57"/>
      <c r="KCG57"/>
      <c r="KCH57"/>
      <c r="KCI57"/>
      <c r="KCJ57"/>
      <c r="KCK57"/>
      <c r="KCL57"/>
      <c r="KCM57"/>
      <c r="KCN57"/>
      <c r="KCO57"/>
      <c r="KCP57"/>
      <c r="KCQ57"/>
      <c r="KCR57"/>
      <c r="KCS57"/>
      <c r="KCT57"/>
      <c r="KCU57"/>
      <c r="KCV57"/>
      <c r="KCW57"/>
      <c r="KCX57"/>
      <c r="KCY57"/>
      <c r="KCZ57"/>
      <c r="KDA57"/>
      <c r="KDB57"/>
      <c r="KDC57"/>
      <c r="KDD57"/>
      <c r="KDE57"/>
      <c r="KDF57"/>
      <c r="KDG57"/>
      <c r="KDH57"/>
      <c r="KDI57"/>
      <c r="KDJ57"/>
      <c r="KDK57"/>
      <c r="KDL57"/>
      <c r="KDM57"/>
      <c r="KDN57"/>
      <c r="KDO57"/>
      <c r="KDP57"/>
      <c r="KDQ57"/>
      <c r="KDR57"/>
      <c r="KDS57"/>
      <c r="KDT57"/>
      <c r="KDU57"/>
      <c r="KDV57"/>
      <c r="KDW57"/>
      <c r="KDX57"/>
      <c r="KDY57"/>
      <c r="KDZ57"/>
      <c r="KEA57"/>
      <c r="KEB57"/>
      <c r="KEC57"/>
      <c r="KED57"/>
      <c r="KEE57"/>
      <c r="KEF57"/>
      <c r="KEG57"/>
      <c r="KEH57"/>
      <c r="KEI57"/>
      <c r="KEJ57"/>
      <c r="KEK57"/>
      <c r="KEL57"/>
      <c r="KEM57"/>
      <c r="KEN57"/>
      <c r="KEO57"/>
      <c r="KEP57"/>
      <c r="KEQ57"/>
      <c r="KER57"/>
      <c r="KES57"/>
      <c r="KET57"/>
      <c r="KEU57"/>
      <c r="KEV57"/>
      <c r="KEW57"/>
      <c r="KEX57"/>
      <c r="KEY57"/>
      <c r="KEZ57"/>
      <c r="KFA57"/>
      <c r="KFB57"/>
      <c r="KFC57"/>
      <c r="KFD57"/>
      <c r="KFE57"/>
      <c r="KFF57"/>
      <c r="KFG57"/>
      <c r="KFH57"/>
      <c r="KFI57"/>
      <c r="KFJ57"/>
      <c r="KFK57"/>
      <c r="KFL57"/>
      <c r="KFM57"/>
      <c r="KFN57"/>
      <c r="KFO57"/>
      <c r="KFP57"/>
      <c r="KFQ57"/>
      <c r="KFR57"/>
      <c r="KFS57"/>
      <c r="KFT57"/>
      <c r="KFU57"/>
      <c r="KFV57"/>
      <c r="KFW57"/>
      <c r="KFX57"/>
      <c r="KFY57"/>
      <c r="KFZ57"/>
      <c r="KGA57"/>
      <c r="KGB57"/>
      <c r="KGC57"/>
      <c r="KGD57"/>
      <c r="KGE57"/>
      <c r="KGF57"/>
      <c r="KGG57"/>
      <c r="KGH57"/>
      <c r="KGI57"/>
      <c r="KGJ57"/>
      <c r="KGK57"/>
      <c r="KGL57"/>
      <c r="KGM57"/>
      <c r="KGN57"/>
      <c r="KGO57"/>
      <c r="KGP57"/>
      <c r="KGQ57"/>
      <c r="KGR57"/>
      <c r="KGS57"/>
      <c r="KGT57"/>
      <c r="KGU57"/>
      <c r="KGV57"/>
      <c r="KGW57"/>
      <c r="KGX57"/>
      <c r="KGY57"/>
      <c r="KGZ57"/>
      <c r="KHA57"/>
      <c r="KHB57"/>
      <c r="KHC57"/>
      <c r="KHD57"/>
      <c r="KHE57"/>
      <c r="KHF57"/>
      <c r="KHG57"/>
      <c r="KHH57"/>
      <c r="KHI57"/>
      <c r="KHJ57"/>
      <c r="KHK57"/>
      <c r="KHL57"/>
      <c r="KHM57"/>
      <c r="KHN57"/>
      <c r="KHO57"/>
      <c r="KHP57"/>
      <c r="KHQ57"/>
      <c r="KHR57"/>
      <c r="KHS57"/>
      <c r="KHT57"/>
      <c r="KHU57"/>
      <c r="KHV57"/>
      <c r="KHW57"/>
      <c r="KHX57"/>
      <c r="KHY57"/>
      <c r="KHZ57"/>
      <c r="KIA57"/>
      <c r="KIB57"/>
      <c r="KIC57"/>
      <c r="KID57"/>
      <c r="KIE57"/>
      <c r="KIF57"/>
      <c r="KIG57"/>
      <c r="KIH57"/>
      <c r="KII57"/>
      <c r="KIJ57"/>
      <c r="KIK57"/>
      <c r="KIL57"/>
      <c r="KIM57"/>
      <c r="KIN57"/>
      <c r="KIO57"/>
      <c r="KIP57"/>
      <c r="KIQ57"/>
      <c r="KIR57"/>
      <c r="KIS57"/>
      <c r="KIT57"/>
      <c r="KIU57"/>
      <c r="KIV57"/>
      <c r="KIW57"/>
      <c r="KIX57"/>
      <c r="KIY57"/>
      <c r="KIZ57"/>
      <c r="KJA57"/>
      <c r="KJB57"/>
      <c r="KJC57"/>
      <c r="KJD57"/>
      <c r="KJE57"/>
      <c r="KJF57"/>
      <c r="KJG57"/>
      <c r="KJH57"/>
      <c r="KJI57"/>
      <c r="KJJ57"/>
      <c r="KJK57"/>
      <c r="KJL57"/>
      <c r="KJM57"/>
      <c r="KJN57"/>
      <c r="KJO57"/>
      <c r="KJP57"/>
      <c r="KJQ57"/>
      <c r="KJR57"/>
      <c r="KJS57"/>
      <c r="KJT57"/>
      <c r="KJU57"/>
      <c r="KJV57"/>
      <c r="KJW57"/>
      <c r="KJX57"/>
      <c r="KJY57"/>
      <c r="KJZ57"/>
      <c r="KKA57"/>
      <c r="KKB57"/>
      <c r="KKC57"/>
      <c r="KKD57"/>
      <c r="KKE57"/>
      <c r="KKF57"/>
      <c r="KKG57"/>
      <c r="KKH57"/>
      <c r="KKI57"/>
      <c r="KKJ57"/>
      <c r="KKK57"/>
      <c r="KKL57"/>
      <c r="KKM57"/>
      <c r="KKN57"/>
      <c r="KKO57"/>
      <c r="KKP57"/>
      <c r="KKQ57"/>
      <c r="KKR57"/>
      <c r="KKS57"/>
      <c r="KKT57"/>
      <c r="KKU57"/>
      <c r="KKV57"/>
      <c r="KKW57"/>
      <c r="KKX57"/>
      <c r="KKY57"/>
      <c r="KKZ57"/>
      <c r="KLA57"/>
      <c r="KLB57"/>
      <c r="KLC57"/>
      <c r="KLD57"/>
      <c r="KLE57"/>
      <c r="KLF57"/>
      <c r="KLG57"/>
      <c r="KLH57"/>
      <c r="KLI57"/>
      <c r="KLJ57"/>
      <c r="KLK57"/>
      <c r="KLL57"/>
      <c r="KLM57"/>
      <c r="KLN57"/>
      <c r="KLO57"/>
      <c r="KLP57"/>
      <c r="KLQ57"/>
      <c r="KLR57"/>
      <c r="KLS57"/>
      <c r="KLT57"/>
      <c r="KLU57"/>
      <c r="KLV57"/>
      <c r="KLW57"/>
      <c r="KLX57"/>
      <c r="KLY57"/>
      <c r="KLZ57"/>
      <c r="KMA57"/>
      <c r="KMB57"/>
      <c r="KMC57"/>
      <c r="KMD57"/>
      <c r="KME57"/>
      <c r="KMF57"/>
      <c r="KMG57"/>
      <c r="KMH57"/>
      <c r="KMI57"/>
      <c r="KMJ57"/>
      <c r="KMK57"/>
      <c r="KML57"/>
      <c r="KMM57"/>
      <c r="KMN57"/>
      <c r="KMO57"/>
      <c r="KMP57"/>
      <c r="KMQ57"/>
      <c r="KMR57"/>
      <c r="KMS57"/>
      <c r="KMT57"/>
      <c r="KMU57"/>
      <c r="KMV57"/>
      <c r="KMW57"/>
      <c r="KMX57"/>
      <c r="KMY57"/>
      <c r="KMZ57"/>
      <c r="KNA57"/>
      <c r="KNB57"/>
      <c r="KNC57"/>
      <c r="KND57"/>
      <c r="KNE57"/>
      <c r="KNF57"/>
      <c r="KNG57"/>
      <c r="KNH57"/>
      <c r="KNI57"/>
      <c r="KNJ57"/>
      <c r="KNK57"/>
      <c r="KNL57"/>
      <c r="KNM57"/>
      <c r="KNN57"/>
      <c r="KNO57"/>
      <c r="KNP57"/>
      <c r="KNQ57"/>
      <c r="KNR57"/>
      <c r="KNS57"/>
      <c r="KNT57"/>
      <c r="KNU57"/>
      <c r="KNV57"/>
      <c r="KNW57"/>
      <c r="KNX57"/>
      <c r="KNY57"/>
      <c r="KNZ57"/>
      <c r="KOA57"/>
      <c r="KOB57"/>
      <c r="KOC57"/>
      <c r="KOD57"/>
      <c r="KOE57"/>
      <c r="KOF57"/>
      <c r="KOG57"/>
      <c r="KOH57"/>
      <c r="KOI57"/>
      <c r="KOJ57"/>
      <c r="KOK57"/>
      <c r="KOL57"/>
      <c r="KOM57"/>
      <c r="KON57"/>
      <c r="KOO57"/>
      <c r="KOP57"/>
      <c r="KOQ57"/>
      <c r="KOR57"/>
      <c r="KOS57"/>
      <c r="KOT57"/>
      <c r="KOU57"/>
      <c r="KOV57"/>
      <c r="KOW57"/>
      <c r="KOX57"/>
      <c r="KOY57"/>
      <c r="KOZ57"/>
      <c r="KPA57"/>
      <c r="KPB57"/>
      <c r="KPC57"/>
      <c r="KPD57"/>
      <c r="KPE57"/>
      <c r="KPF57"/>
      <c r="KPG57"/>
      <c r="KPH57"/>
      <c r="KPI57"/>
      <c r="KPJ57"/>
      <c r="KPK57"/>
      <c r="KPL57"/>
      <c r="KPM57"/>
      <c r="KPN57"/>
      <c r="KPO57"/>
      <c r="KPP57"/>
      <c r="KPQ57"/>
      <c r="KPR57"/>
      <c r="KPS57"/>
      <c r="KPT57"/>
      <c r="KPU57"/>
      <c r="KPV57"/>
      <c r="KPW57"/>
      <c r="KPX57"/>
      <c r="KPY57"/>
      <c r="KPZ57"/>
      <c r="KQA57"/>
      <c r="KQB57"/>
      <c r="KQC57"/>
      <c r="KQD57"/>
      <c r="KQE57"/>
      <c r="KQF57"/>
      <c r="KQG57"/>
      <c r="KQH57"/>
      <c r="KQI57"/>
      <c r="KQJ57"/>
      <c r="KQK57"/>
      <c r="KQL57"/>
      <c r="KQM57"/>
      <c r="KQN57"/>
      <c r="KQO57"/>
      <c r="KQP57"/>
      <c r="KQQ57"/>
      <c r="KQR57"/>
      <c r="KQS57"/>
      <c r="KQT57"/>
      <c r="KQU57"/>
      <c r="KQV57"/>
      <c r="KQW57"/>
      <c r="KQX57"/>
      <c r="KQY57"/>
      <c r="KQZ57"/>
      <c r="KRA57"/>
      <c r="KRB57"/>
      <c r="KRC57"/>
      <c r="KRD57"/>
      <c r="KRE57"/>
      <c r="KRF57"/>
      <c r="KRG57"/>
      <c r="KRH57"/>
      <c r="KRI57"/>
      <c r="KRJ57"/>
      <c r="KRK57"/>
      <c r="KRL57"/>
      <c r="KRM57"/>
      <c r="KRN57"/>
      <c r="KRO57"/>
      <c r="KRP57"/>
      <c r="KRQ57"/>
      <c r="KRR57"/>
      <c r="KRS57"/>
      <c r="KRT57"/>
      <c r="KRU57"/>
      <c r="KRV57"/>
      <c r="KRW57"/>
      <c r="KRX57"/>
      <c r="KRY57"/>
      <c r="KRZ57"/>
      <c r="KSA57"/>
      <c r="KSB57"/>
      <c r="KSC57"/>
      <c r="KSD57"/>
      <c r="KSE57"/>
      <c r="KSF57"/>
      <c r="KSG57"/>
      <c r="KSH57"/>
      <c r="KSI57"/>
      <c r="KSJ57"/>
      <c r="KSK57"/>
      <c r="KSL57"/>
      <c r="KSM57"/>
      <c r="KSN57"/>
      <c r="KSO57"/>
      <c r="KSP57"/>
      <c r="KSQ57"/>
      <c r="KSR57"/>
      <c r="KSS57"/>
      <c r="KST57"/>
      <c r="KSU57"/>
      <c r="KSV57"/>
      <c r="KSW57"/>
      <c r="KSX57"/>
      <c r="KSY57"/>
      <c r="KSZ57"/>
      <c r="KTA57"/>
      <c r="KTB57"/>
      <c r="KTC57"/>
      <c r="KTD57"/>
      <c r="KTE57"/>
      <c r="KTF57"/>
      <c r="KTG57"/>
      <c r="KTH57"/>
      <c r="KTI57"/>
      <c r="KTJ57"/>
      <c r="KTK57"/>
      <c r="KTL57"/>
      <c r="KTM57"/>
      <c r="KTN57"/>
      <c r="KTO57"/>
      <c r="KTP57"/>
      <c r="KTQ57"/>
      <c r="KTR57"/>
      <c r="KTS57"/>
      <c r="KTT57"/>
      <c r="KTU57"/>
      <c r="KTV57"/>
      <c r="KTW57"/>
      <c r="KTX57"/>
      <c r="KTY57"/>
      <c r="KTZ57"/>
      <c r="KUA57"/>
      <c r="KUB57"/>
      <c r="KUC57"/>
      <c r="KUD57"/>
      <c r="KUE57"/>
      <c r="KUF57"/>
      <c r="KUG57"/>
      <c r="KUH57"/>
      <c r="KUI57"/>
      <c r="KUJ57"/>
      <c r="KUK57"/>
      <c r="KUL57"/>
      <c r="KUM57"/>
      <c r="KUN57"/>
      <c r="KUO57"/>
      <c r="KUP57"/>
      <c r="KUQ57"/>
      <c r="KUR57"/>
      <c r="KUS57"/>
      <c r="KUT57"/>
      <c r="KUU57"/>
      <c r="KUV57"/>
      <c r="KUW57"/>
      <c r="KUX57"/>
      <c r="KUY57"/>
      <c r="KUZ57"/>
      <c r="KVA57"/>
      <c r="KVB57"/>
      <c r="KVC57"/>
      <c r="KVD57"/>
      <c r="KVE57"/>
      <c r="KVF57"/>
      <c r="KVG57"/>
      <c r="KVH57"/>
      <c r="KVI57"/>
      <c r="KVJ57"/>
      <c r="KVK57"/>
      <c r="KVL57"/>
      <c r="KVM57"/>
      <c r="KVN57"/>
      <c r="KVO57"/>
      <c r="KVP57"/>
      <c r="KVQ57"/>
      <c r="KVR57"/>
      <c r="KVS57"/>
      <c r="KVT57"/>
      <c r="KVU57"/>
      <c r="KVV57"/>
      <c r="KVW57"/>
      <c r="KVX57"/>
      <c r="KVY57"/>
      <c r="KVZ57"/>
      <c r="KWA57"/>
      <c r="KWB57"/>
      <c r="KWC57"/>
      <c r="KWD57"/>
      <c r="KWE57"/>
      <c r="KWF57"/>
      <c r="KWG57"/>
      <c r="KWH57"/>
      <c r="KWI57"/>
      <c r="KWJ57"/>
      <c r="KWK57"/>
      <c r="KWL57"/>
      <c r="KWM57"/>
      <c r="KWN57"/>
      <c r="KWO57"/>
      <c r="KWP57"/>
      <c r="KWQ57"/>
      <c r="KWR57"/>
      <c r="KWS57"/>
      <c r="KWT57"/>
      <c r="KWU57"/>
      <c r="KWV57"/>
      <c r="KWW57"/>
      <c r="KWX57"/>
      <c r="KWY57"/>
      <c r="KWZ57"/>
      <c r="KXA57"/>
      <c r="KXB57"/>
      <c r="KXC57"/>
      <c r="KXD57"/>
      <c r="KXE57"/>
      <c r="KXF57"/>
      <c r="KXG57"/>
      <c r="KXH57"/>
      <c r="KXI57"/>
      <c r="KXJ57"/>
      <c r="KXK57"/>
      <c r="KXL57"/>
      <c r="KXM57"/>
      <c r="KXN57"/>
      <c r="KXO57"/>
      <c r="KXP57"/>
      <c r="KXQ57"/>
      <c r="KXR57"/>
      <c r="KXS57"/>
      <c r="KXT57"/>
      <c r="KXU57"/>
      <c r="KXV57"/>
      <c r="KXW57"/>
      <c r="KXX57"/>
      <c r="KXY57"/>
      <c r="KXZ57"/>
      <c r="KYA57"/>
      <c r="KYB57"/>
      <c r="KYC57"/>
      <c r="KYD57"/>
      <c r="KYE57"/>
      <c r="KYF57"/>
      <c r="KYG57"/>
      <c r="KYH57"/>
      <c r="KYI57"/>
      <c r="KYJ57"/>
      <c r="KYK57"/>
      <c r="KYL57"/>
      <c r="KYM57"/>
      <c r="KYN57"/>
      <c r="KYO57"/>
      <c r="KYP57"/>
      <c r="KYQ57"/>
      <c r="KYR57"/>
      <c r="KYS57"/>
      <c r="KYT57"/>
      <c r="KYU57"/>
      <c r="KYV57"/>
      <c r="KYW57"/>
      <c r="KYX57"/>
      <c r="KYY57"/>
      <c r="KYZ57"/>
      <c r="KZA57"/>
      <c r="KZB57"/>
      <c r="KZC57"/>
      <c r="KZD57"/>
      <c r="KZE57"/>
      <c r="KZF57"/>
      <c r="KZG57"/>
      <c r="KZH57"/>
      <c r="KZI57"/>
      <c r="KZJ57"/>
      <c r="KZK57"/>
      <c r="KZL57"/>
      <c r="KZM57"/>
      <c r="KZN57"/>
      <c r="KZO57"/>
      <c r="KZP57"/>
      <c r="KZQ57"/>
      <c r="KZR57"/>
      <c r="KZS57"/>
      <c r="KZT57"/>
      <c r="KZU57"/>
      <c r="KZV57"/>
      <c r="KZW57"/>
      <c r="KZX57"/>
      <c r="KZY57"/>
      <c r="KZZ57"/>
      <c r="LAA57"/>
      <c r="LAB57"/>
      <c r="LAC57"/>
      <c r="LAD57"/>
      <c r="LAE57"/>
      <c r="LAF57"/>
      <c r="LAG57"/>
      <c r="LAH57"/>
      <c r="LAI57"/>
      <c r="LAJ57"/>
      <c r="LAK57"/>
      <c r="LAL57"/>
      <c r="LAM57"/>
      <c r="LAN57"/>
      <c r="LAO57"/>
      <c r="LAP57"/>
      <c r="LAQ57"/>
      <c r="LAR57"/>
      <c r="LAS57"/>
      <c r="LAT57"/>
      <c r="LAU57"/>
      <c r="LAV57"/>
      <c r="LAW57"/>
      <c r="LAX57"/>
      <c r="LAY57"/>
      <c r="LAZ57"/>
      <c r="LBA57"/>
      <c r="LBB57"/>
      <c r="LBC57"/>
      <c r="LBD57"/>
      <c r="LBE57"/>
      <c r="LBF57"/>
      <c r="LBG57"/>
      <c r="LBH57"/>
      <c r="LBI57"/>
      <c r="LBJ57"/>
      <c r="LBK57"/>
      <c r="LBL57"/>
      <c r="LBM57"/>
      <c r="LBN57"/>
      <c r="LBO57"/>
      <c r="LBP57"/>
      <c r="LBQ57"/>
      <c r="LBR57"/>
      <c r="LBS57"/>
      <c r="LBT57"/>
      <c r="LBU57"/>
      <c r="LBV57"/>
      <c r="LBW57"/>
      <c r="LBX57"/>
      <c r="LBY57"/>
      <c r="LBZ57"/>
      <c r="LCA57"/>
      <c r="LCB57"/>
      <c r="LCC57"/>
      <c r="LCD57"/>
      <c r="LCE57"/>
      <c r="LCF57"/>
      <c r="LCG57"/>
      <c r="LCH57"/>
      <c r="LCI57"/>
      <c r="LCJ57"/>
      <c r="LCK57"/>
      <c r="LCL57"/>
      <c r="LCM57"/>
      <c r="LCN57"/>
      <c r="LCO57"/>
      <c r="LCP57"/>
      <c r="LCQ57"/>
      <c r="LCR57"/>
      <c r="LCS57"/>
      <c r="LCT57"/>
      <c r="LCU57"/>
      <c r="LCV57"/>
      <c r="LCW57"/>
      <c r="LCX57"/>
      <c r="LCY57"/>
      <c r="LCZ57"/>
      <c r="LDA57"/>
      <c r="LDB57"/>
      <c r="LDC57"/>
      <c r="LDD57"/>
      <c r="LDE57"/>
      <c r="LDF57"/>
      <c r="LDG57"/>
      <c r="LDH57"/>
      <c r="LDI57"/>
      <c r="LDJ57"/>
      <c r="LDK57"/>
      <c r="LDL57"/>
      <c r="LDM57"/>
      <c r="LDN57"/>
      <c r="LDO57"/>
      <c r="LDP57"/>
      <c r="LDQ57"/>
      <c r="LDR57"/>
      <c r="LDS57"/>
      <c r="LDT57"/>
      <c r="LDU57"/>
      <c r="LDV57"/>
      <c r="LDW57"/>
      <c r="LDX57"/>
      <c r="LDY57"/>
      <c r="LDZ57"/>
      <c r="LEA57"/>
      <c r="LEB57"/>
      <c r="LEC57"/>
      <c r="LED57"/>
      <c r="LEE57"/>
      <c r="LEF57"/>
      <c r="LEG57"/>
      <c r="LEH57"/>
      <c r="LEI57"/>
      <c r="LEJ57"/>
      <c r="LEK57"/>
      <c r="LEL57"/>
      <c r="LEM57"/>
      <c r="LEN57"/>
      <c r="LEO57"/>
      <c r="LEP57"/>
      <c r="LEQ57"/>
      <c r="LER57"/>
      <c r="LES57"/>
      <c r="LET57"/>
      <c r="LEU57"/>
      <c r="LEV57"/>
      <c r="LEW57"/>
      <c r="LEX57"/>
      <c r="LEY57"/>
      <c r="LEZ57"/>
      <c r="LFA57"/>
      <c r="LFB57"/>
      <c r="LFC57"/>
      <c r="LFD57"/>
      <c r="LFE57"/>
      <c r="LFF57"/>
      <c r="LFG57"/>
      <c r="LFH57"/>
      <c r="LFI57"/>
      <c r="LFJ57"/>
      <c r="LFK57"/>
      <c r="LFL57"/>
      <c r="LFM57"/>
      <c r="LFN57"/>
      <c r="LFO57"/>
      <c r="LFP57"/>
      <c r="LFQ57"/>
      <c r="LFR57"/>
      <c r="LFS57"/>
      <c r="LFT57"/>
      <c r="LFU57"/>
      <c r="LFV57"/>
      <c r="LFW57"/>
      <c r="LFX57"/>
      <c r="LFY57"/>
      <c r="LFZ57"/>
      <c r="LGA57"/>
      <c r="LGB57"/>
      <c r="LGC57"/>
      <c r="LGD57"/>
      <c r="LGE57"/>
      <c r="LGF57"/>
      <c r="LGG57"/>
      <c r="LGH57"/>
      <c r="LGI57"/>
      <c r="LGJ57"/>
      <c r="LGK57"/>
      <c r="LGL57"/>
      <c r="LGM57"/>
      <c r="LGN57"/>
      <c r="LGO57"/>
      <c r="LGP57"/>
      <c r="LGQ57"/>
      <c r="LGR57"/>
      <c r="LGS57"/>
      <c r="LGT57"/>
      <c r="LGU57"/>
      <c r="LGV57"/>
      <c r="LGW57"/>
      <c r="LGX57"/>
      <c r="LGY57"/>
      <c r="LGZ57"/>
      <c r="LHA57"/>
      <c r="LHB57"/>
      <c r="LHC57"/>
      <c r="LHD57"/>
      <c r="LHE57"/>
      <c r="LHF57"/>
      <c r="LHG57"/>
      <c r="LHH57"/>
      <c r="LHI57"/>
      <c r="LHJ57"/>
      <c r="LHK57"/>
      <c r="LHL57"/>
      <c r="LHM57"/>
      <c r="LHN57"/>
      <c r="LHO57"/>
      <c r="LHP57"/>
      <c r="LHQ57"/>
      <c r="LHR57"/>
      <c r="LHS57"/>
      <c r="LHT57"/>
      <c r="LHU57"/>
      <c r="LHV57"/>
      <c r="LHW57"/>
      <c r="LHX57"/>
      <c r="LHY57"/>
      <c r="LHZ57"/>
      <c r="LIA57"/>
      <c r="LIB57"/>
      <c r="LIC57"/>
      <c r="LID57"/>
      <c r="LIE57"/>
      <c r="LIF57"/>
      <c r="LIG57"/>
      <c r="LIH57"/>
      <c r="LII57"/>
      <c r="LIJ57"/>
      <c r="LIK57"/>
      <c r="LIL57"/>
      <c r="LIM57"/>
      <c r="LIN57"/>
      <c r="LIO57"/>
      <c r="LIP57"/>
      <c r="LIQ57"/>
      <c r="LIR57"/>
      <c r="LIS57"/>
      <c r="LIT57"/>
      <c r="LIU57"/>
      <c r="LIV57"/>
      <c r="LIW57"/>
      <c r="LIX57"/>
      <c r="LIY57"/>
      <c r="LIZ57"/>
      <c r="LJA57"/>
      <c r="LJB57"/>
      <c r="LJC57"/>
      <c r="LJD57"/>
      <c r="LJE57"/>
      <c r="LJF57"/>
      <c r="LJG57"/>
      <c r="LJH57"/>
      <c r="LJI57"/>
      <c r="LJJ57"/>
      <c r="LJK57"/>
      <c r="LJL57"/>
      <c r="LJM57"/>
      <c r="LJN57"/>
      <c r="LJO57"/>
      <c r="LJP57"/>
      <c r="LJQ57"/>
      <c r="LJR57"/>
      <c r="LJS57"/>
      <c r="LJT57"/>
      <c r="LJU57"/>
      <c r="LJV57"/>
      <c r="LJW57"/>
      <c r="LJX57"/>
      <c r="LJY57"/>
      <c r="LJZ57"/>
      <c r="LKA57"/>
      <c r="LKB57"/>
      <c r="LKC57"/>
      <c r="LKD57"/>
      <c r="LKE57"/>
      <c r="LKF57"/>
      <c r="LKG57"/>
      <c r="LKH57"/>
      <c r="LKI57"/>
      <c r="LKJ57"/>
      <c r="LKK57"/>
      <c r="LKL57"/>
      <c r="LKM57"/>
      <c r="LKN57"/>
      <c r="LKO57"/>
      <c r="LKP57"/>
      <c r="LKQ57"/>
      <c r="LKR57"/>
      <c r="LKS57"/>
      <c r="LKT57"/>
      <c r="LKU57"/>
      <c r="LKV57"/>
      <c r="LKW57"/>
      <c r="LKX57"/>
      <c r="LKY57"/>
      <c r="LKZ57"/>
      <c r="LLA57"/>
      <c r="LLB57"/>
      <c r="LLC57"/>
      <c r="LLD57"/>
      <c r="LLE57"/>
      <c r="LLF57"/>
      <c r="LLG57"/>
      <c r="LLH57"/>
      <c r="LLI57"/>
      <c r="LLJ57"/>
      <c r="LLK57"/>
      <c r="LLL57"/>
      <c r="LLM57"/>
      <c r="LLN57"/>
      <c r="LLO57"/>
      <c r="LLP57"/>
      <c r="LLQ57"/>
      <c r="LLR57"/>
      <c r="LLS57"/>
      <c r="LLT57"/>
      <c r="LLU57"/>
      <c r="LLV57"/>
      <c r="LLW57"/>
      <c r="LLX57"/>
      <c r="LLY57"/>
      <c r="LLZ57"/>
      <c r="LMA57"/>
      <c r="LMB57"/>
      <c r="LMC57"/>
      <c r="LMD57"/>
      <c r="LME57"/>
      <c r="LMF57"/>
      <c r="LMG57"/>
      <c r="LMH57"/>
      <c r="LMI57"/>
      <c r="LMJ57"/>
      <c r="LMK57"/>
      <c r="LML57"/>
      <c r="LMM57"/>
      <c r="LMN57"/>
      <c r="LMO57"/>
      <c r="LMP57"/>
      <c r="LMQ57"/>
      <c r="LMR57"/>
      <c r="LMS57"/>
      <c r="LMT57"/>
      <c r="LMU57"/>
      <c r="LMV57"/>
      <c r="LMW57"/>
      <c r="LMX57"/>
      <c r="LMY57"/>
      <c r="LMZ57"/>
      <c r="LNA57"/>
      <c r="LNB57"/>
      <c r="LNC57"/>
      <c r="LND57"/>
      <c r="LNE57"/>
      <c r="LNF57"/>
      <c r="LNG57"/>
      <c r="LNH57"/>
      <c r="LNI57"/>
      <c r="LNJ57"/>
      <c r="LNK57"/>
      <c r="LNL57"/>
      <c r="LNM57"/>
      <c r="LNN57"/>
      <c r="LNO57"/>
      <c r="LNP57"/>
      <c r="LNQ57"/>
      <c r="LNR57"/>
      <c r="LNS57"/>
      <c r="LNT57"/>
      <c r="LNU57"/>
      <c r="LNV57"/>
      <c r="LNW57"/>
      <c r="LNX57"/>
      <c r="LNY57"/>
      <c r="LNZ57"/>
      <c r="LOA57"/>
      <c r="LOB57"/>
      <c r="LOC57"/>
      <c r="LOD57"/>
      <c r="LOE57"/>
      <c r="LOF57"/>
      <c r="LOG57"/>
      <c r="LOH57"/>
      <c r="LOI57"/>
      <c r="LOJ57"/>
      <c r="LOK57"/>
      <c r="LOL57"/>
      <c r="LOM57"/>
      <c r="LON57"/>
      <c r="LOO57"/>
      <c r="LOP57"/>
      <c r="LOQ57"/>
      <c r="LOR57"/>
      <c r="LOS57"/>
      <c r="LOT57"/>
      <c r="LOU57"/>
      <c r="LOV57"/>
      <c r="LOW57"/>
      <c r="LOX57"/>
      <c r="LOY57"/>
      <c r="LOZ57"/>
      <c r="LPA57"/>
      <c r="LPB57"/>
      <c r="LPC57"/>
      <c r="LPD57"/>
      <c r="LPE57"/>
      <c r="LPF57"/>
      <c r="LPG57"/>
      <c r="LPH57"/>
      <c r="LPI57"/>
      <c r="LPJ57"/>
      <c r="LPK57"/>
      <c r="LPL57"/>
      <c r="LPM57"/>
      <c r="LPN57"/>
      <c r="LPO57"/>
      <c r="LPP57"/>
      <c r="LPQ57"/>
      <c r="LPR57"/>
      <c r="LPS57"/>
      <c r="LPT57"/>
      <c r="LPU57"/>
      <c r="LPV57"/>
      <c r="LPW57"/>
      <c r="LPX57"/>
      <c r="LPY57"/>
      <c r="LPZ57"/>
      <c r="LQA57"/>
      <c r="LQB57"/>
      <c r="LQC57"/>
      <c r="LQD57"/>
      <c r="LQE57"/>
      <c r="LQF57"/>
      <c r="LQG57"/>
      <c r="LQH57"/>
      <c r="LQI57"/>
      <c r="LQJ57"/>
      <c r="LQK57"/>
      <c r="LQL57"/>
      <c r="LQM57"/>
      <c r="LQN57"/>
      <c r="LQO57"/>
      <c r="LQP57"/>
      <c r="LQQ57"/>
      <c r="LQR57"/>
      <c r="LQS57"/>
      <c r="LQT57"/>
      <c r="LQU57"/>
      <c r="LQV57"/>
      <c r="LQW57"/>
      <c r="LQX57"/>
      <c r="LQY57"/>
      <c r="LQZ57"/>
      <c r="LRA57"/>
      <c r="LRB57"/>
      <c r="LRC57"/>
      <c r="LRD57"/>
      <c r="LRE57"/>
      <c r="LRF57"/>
      <c r="LRG57"/>
      <c r="LRH57"/>
      <c r="LRI57"/>
      <c r="LRJ57"/>
      <c r="LRK57"/>
      <c r="LRL57"/>
      <c r="LRM57"/>
      <c r="LRN57"/>
      <c r="LRO57"/>
      <c r="LRP57"/>
      <c r="LRQ57"/>
      <c r="LRR57"/>
      <c r="LRS57"/>
      <c r="LRT57"/>
      <c r="LRU57"/>
      <c r="LRV57"/>
      <c r="LRW57"/>
      <c r="LRX57"/>
      <c r="LRY57"/>
      <c r="LRZ57"/>
      <c r="LSA57"/>
      <c r="LSB57"/>
      <c r="LSC57"/>
      <c r="LSD57"/>
      <c r="LSE57"/>
      <c r="LSF57"/>
      <c r="LSG57"/>
      <c r="LSH57"/>
      <c r="LSI57"/>
      <c r="LSJ57"/>
      <c r="LSK57"/>
      <c r="LSL57"/>
      <c r="LSM57"/>
      <c r="LSN57"/>
      <c r="LSO57"/>
      <c r="LSP57"/>
      <c r="LSQ57"/>
      <c r="LSR57"/>
      <c r="LSS57"/>
      <c r="LST57"/>
      <c r="LSU57"/>
      <c r="LSV57"/>
      <c r="LSW57"/>
      <c r="LSX57"/>
      <c r="LSY57"/>
      <c r="LSZ57"/>
      <c r="LTA57"/>
      <c r="LTB57"/>
      <c r="LTC57"/>
      <c r="LTD57"/>
      <c r="LTE57"/>
      <c r="LTF57"/>
      <c r="LTG57"/>
      <c r="LTH57"/>
      <c r="LTI57"/>
      <c r="LTJ57"/>
      <c r="LTK57"/>
      <c r="LTL57"/>
      <c r="LTM57"/>
      <c r="LTN57"/>
      <c r="LTO57"/>
      <c r="LTP57"/>
      <c r="LTQ57"/>
      <c r="LTR57"/>
      <c r="LTS57"/>
      <c r="LTT57"/>
      <c r="LTU57"/>
      <c r="LTV57"/>
      <c r="LTW57"/>
      <c r="LTX57"/>
      <c r="LTY57"/>
      <c r="LTZ57"/>
      <c r="LUA57"/>
      <c r="LUB57"/>
      <c r="LUC57"/>
      <c r="LUD57"/>
      <c r="LUE57"/>
      <c r="LUF57"/>
      <c r="LUG57"/>
      <c r="LUH57"/>
      <c r="LUI57"/>
      <c r="LUJ57"/>
      <c r="LUK57"/>
      <c r="LUL57"/>
      <c r="LUM57"/>
      <c r="LUN57"/>
      <c r="LUO57"/>
      <c r="LUP57"/>
      <c r="LUQ57"/>
      <c r="LUR57"/>
      <c r="LUS57"/>
      <c r="LUT57"/>
      <c r="LUU57"/>
      <c r="LUV57"/>
      <c r="LUW57"/>
      <c r="LUX57"/>
      <c r="LUY57"/>
      <c r="LUZ57"/>
      <c r="LVA57"/>
      <c r="LVB57"/>
      <c r="LVC57"/>
      <c r="LVD57"/>
      <c r="LVE57"/>
      <c r="LVF57"/>
      <c r="LVG57"/>
      <c r="LVH57"/>
      <c r="LVI57"/>
      <c r="LVJ57"/>
      <c r="LVK57"/>
      <c r="LVL57"/>
      <c r="LVM57"/>
      <c r="LVN57"/>
      <c r="LVO57"/>
      <c r="LVP57"/>
      <c r="LVQ57"/>
      <c r="LVR57"/>
      <c r="LVS57"/>
      <c r="LVT57"/>
      <c r="LVU57"/>
      <c r="LVV57"/>
      <c r="LVW57"/>
      <c r="LVX57"/>
      <c r="LVY57"/>
      <c r="LVZ57"/>
      <c r="LWA57"/>
      <c r="LWB57"/>
      <c r="LWC57"/>
      <c r="LWD57"/>
      <c r="LWE57"/>
      <c r="LWF57"/>
      <c r="LWG57"/>
      <c r="LWH57"/>
      <c r="LWI57"/>
      <c r="LWJ57"/>
      <c r="LWK57"/>
      <c r="LWL57"/>
      <c r="LWM57"/>
      <c r="LWN57"/>
      <c r="LWO57"/>
      <c r="LWP57"/>
      <c r="LWQ57"/>
      <c r="LWR57"/>
      <c r="LWS57"/>
      <c r="LWT57"/>
      <c r="LWU57"/>
      <c r="LWV57"/>
      <c r="LWW57"/>
      <c r="LWX57"/>
      <c r="LWY57"/>
      <c r="LWZ57"/>
      <c r="LXA57"/>
      <c r="LXB57"/>
      <c r="LXC57"/>
      <c r="LXD57"/>
      <c r="LXE57"/>
      <c r="LXF57"/>
      <c r="LXG57"/>
      <c r="LXH57"/>
      <c r="LXI57"/>
      <c r="LXJ57"/>
      <c r="LXK57"/>
      <c r="LXL57"/>
      <c r="LXM57"/>
      <c r="LXN57"/>
      <c r="LXO57"/>
      <c r="LXP57"/>
      <c r="LXQ57"/>
      <c r="LXR57"/>
      <c r="LXS57"/>
      <c r="LXT57"/>
      <c r="LXU57"/>
      <c r="LXV57"/>
      <c r="LXW57"/>
      <c r="LXX57"/>
      <c r="LXY57"/>
      <c r="LXZ57"/>
      <c r="LYA57"/>
      <c r="LYB57"/>
      <c r="LYC57"/>
      <c r="LYD57"/>
      <c r="LYE57"/>
      <c r="LYF57"/>
      <c r="LYG57"/>
      <c r="LYH57"/>
      <c r="LYI57"/>
      <c r="LYJ57"/>
      <c r="LYK57"/>
      <c r="LYL57"/>
      <c r="LYM57"/>
      <c r="LYN57"/>
      <c r="LYO57"/>
      <c r="LYP57"/>
      <c r="LYQ57"/>
      <c r="LYR57"/>
      <c r="LYS57"/>
      <c r="LYT57"/>
      <c r="LYU57"/>
      <c r="LYV57"/>
      <c r="LYW57"/>
      <c r="LYX57"/>
      <c r="LYY57"/>
      <c r="LYZ57"/>
      <c r="LZA57"/>
      <c r="LZB57"/>
      <c r="LZC57"/>
      <c r="LZD57"/>
      <c r="LZE57"/>
      <c r="LZF57"/>
      <c r="LZG57"/>
      <c r="LZH57"/>
      <c r="LZI57"/>
      <c r="LZJ57"/>
      <c r="LZK57"/>
      <c r="LZL57"/>
      <c r="LZM57"/>
      <c r="LZN57"/>
      <c r="LZO57"/>
      <c r="LZP57"/>
      <c r="LZQ57"/>
      <c r="LZR57"/>
      <c r="LZS57"/>
      <c r="LZT57"/>
      <c r="LZU57"/>
      <c r="LZV57"/>
      <c r="LZW57"/>
      <c r="LZX57"/>
      <c r="LZY57"/>
      <c r="LZZ57"/>
      <c r="MAA57"/>
      <c r="MAB57"/>
      <c r="MAC57"/>
      <c r="MAD57"/>
      <c r="MAE57"/>
      <c r="MAF57"/>
      <c r="MAG57"/>
      <c r="MAH57"/>
      <c r="MAI57"/>
      <c r="MAJ57"/>
      <c r="MAK57"/>
      <c r="MAL57"/>
      <c r="MAM57"/>
      <c r="MAN57"/>
      <c r="MAO57"/>
      <c r="MAP57"/>
      <c r="MAQ57"/>
      <c r="MAR57"/>
      <c r="MAS57"/>
      <c r="MAT57"/>
      <c r="MAU57"/>
      <c r="MAV57"/>
      <c r="MAW57"/>
      <c r="MAX57"/>
      <c r="MAY57"/>
      <c r="MAZ57"/>
      <c r="MBA57"/>
      <c r="MBB57"/>
      <c r="MBC57"/>
      <c r="MBD57"/>
      <c r="MBE57"/>
      <c r="MBF57"/>
      <c r="MBG57"/>
      <c r="MBH57"/>
      <c r="MBI57"/>
      <c r="MBJ57"/>
      <c r="MBK57"/>
      <c r="MBL57"/>
      <c r="MBM57"/>
      <c r="MBN57"/>
      <c r="MBO57"/>
      <c r="MBP57"/>
      <c r="MBQ57"/>
      <c r="MBR57"/>
      <c r="MBS57"/>
      <c r="MBT57"/>
      <c r="MBU57"/>
      <c r="MBV57"/>
      <c r="MBW57"/>
      <c r="MBX57"/>
      <c r="MBY57"/>
      <c r="MBZ57"/>
      <c r="MCA57"/>
      <c r="MCB57"/>
      <c r="MCC57"/>
      <c r="MCD57"/>
      <c r="MCE57"/>
      <c r="MCF57"/>
      <c r="MCG57"/>
      <c r="MCH57"/>
      <c r="MCI57"/>
      <c r="MCJ57"/>
      <c r="MCK57"/>
      <c r="MCL57"/>
      <c r="MCM57"/>
      <c r="MCN57"/>
      <c r="MCO57"/>
      <c r="MCP57"/>
      <c r="MCQ57"/>
      <c r="MCR57"/>
      <c r="MCS57"/>
      <c r="MCT57"/>
      <c r="MCU57"/>
      <c r="MCV57"/>
      <c r="MCW57"/>
      <c r="MCX57"/>
      <c r="MCY57"/>
      <c r="MCZ57"/>
      <c r="MDA57"/>
      <c r="MDB57"/>
      <c r="MDC57"/>
      <c r="MDD57"/>
      <c r="MDE57"/>
      <c r="MDF57"/>
      <c r="MDG57"/>
      <c r="MDH57"/>
      <c r="MDI57"/>
      <c r="MDJ57"/>
      <c r="MDK57"/>
      <c r="MDL57"/>
      <c r="MDM57"/>
      <c r="MDN57"/>
      <c r="MDO57"/>
      <c r="MDP57"/>
      <c r="MDQ57"/>
      <c r="MDR57"/>
      <c r="MDS57"/>
      <c r="MDT57"/>
      <c r="MDU57"/>
      <c r="MDV57"/>
      <c r="MDW57"/>
      <c r="MDX57"/>
      <c r="MDY57"/>
      <c r="MDZ57"/>
      <c r="MEA57"/>
      <c r="MEB57"/>
      <c r="MEC57"/>
      <c r="MED57"/>
      <c r="MEE57"/>
      <c r="MEF57"/>
      <c r="MEG57"/>
      <c r="MEH57"/>
      <c r="MEI57"/>
      <c r="MEJ57"/>
      <c r="MEK57"/>
      <c r="MEL57"/>
      <c r="MEM57"/>
      <c r="MEN57"/>
      <c r="MEO57"/>
      <c r="MEP57"/>
      <c r="MEQ57"/>
      <c r="MER57"/>
      <c r="MES57"/>
      <c r="MET57"/>
      <c r="MEU57"/>
      <c r="MEV57"/>
      <c r="MEW57"/>
      <c r="MEX57"/>
      <c r="MEY57"/>
      <c r="MEZ57"/>
      <c r="MFA57"/>
      <c r="MFB57"/>
      <c r="MFC57"/>
      <c r="MFD57"/>
      <c r="MFE57"/>
      <c r="MFF57"/>
      <c r="MFG57"/>
      <c r="MFH57"/>
      <c r="MFI57"/>
      <c r="MFJ57"/>
      <c r="MFK57"/>
      <c r="MFL57"/>
      <c r="MFM57"/>
      <c r="MFN57"/>
      <c r="MFO57"/>
      <c r="MFP57"/>
      <c r="MFQ57"/>
      <c r="MFR57"/>
      <c r="MFS57"/>
      <c r="MFT57"/>
      <c r="MFU57"/>
      <c r="MFV57"/>
      <c r="MFW57"/>
      <c r="MFX57"/>
      <c r="MFY57"/>
      <c r="MFZ57"/>
      <c r="MGA57"/>
      <c r="MGB57"/>
      <c r="MGC57"/>
      <c r="MGD57"/>
      <c r="MGE57"/>
      <c r="MGF57"/>
      <c r="MGG57"/>
      <c r="MGH57"/>
      <c r="MGI57"/>
      <c r="MGJ57"/>
      <c r="MGK57"/>
      <c r="MGL57"/>
      <c r="MGM57"/>
      <c r="MGN57"/>
      <c r="MGO57"/>
      <c r="MGP57"/>
      <c r="MGQ57"/>
      <c r="MGR57"/>
      <c r="MGS57"/>
      <c r="MGT57"/>
      <c r="MGU57"/>
      <c r="MGV57"/>
      <c r="MGW57"/>
      <c r="MGX57"/>
      <c r="MGY57"/>
      <c r="MGZ57"/>
      <c r="MHA57"/>
      <c r="MHB57"/>
      <c r="MHC57"/>
      <c r="MHD57"/>
      <c r="MHE57"/>
      <c r="MHF57"/>
      <c r="MHG57"/>
      <c r="MHH57"/>
      <c r="MHI57"/>
      <c r="MHJ57"/>
      <c r="MHK57"/>
      <c r="MHL57"/>
      <c r="MHM57"/>
      <c r="MHN57"/>
      <c r="MHO57"/>
      <c r="MHP57"/>
      <c r="MHQ57"/>
      <c r="MHR57"/>
      <c r="MHS57"/>
      <c r="MHT57"/>
      <c r="MHU57"/>
      <c r="MHV57"/>
      <c r="MHW57"/>
      <c r="MHX57"/>
      <c r="MHY57"/>
      <c r="MHZ57"/>
      <c r="MIA57"/>
      <c r="MIB57"/>
      <c r="MIC57"/>
      <c r="MID57"/>
      <c r="MIE57"/>
      <c r="MIF57"/>
      <c r="MIG57"/>
      <c r="MIH57"/>
      <c r="MII57"/>
      <c r="MIJ57"/>
      <c r="MIK57"/>
      <c r="MIL57"/>
      <c r="MIM57"/>
      <c r="MIN57"/>
      <c r="MIO57"/>
      <c r="MIP57"/>
      <c r="MIQ57"/>
      <c r="MIR57"/>
      <c r="MIS57"/>
      <c r="MIT57"/>
      <c r="MIU57"/>
      <c r="MIV57"/>
      <c r="MIW57"/>
      <c r="MIX57"/>
      <c r="MIY57"/>
      <c r="MIZ57"/>
      <c r="MJA57"/>
      <c r="MJB57"/>
      <c r="MJC57"/>
      <c r="MJD57"/>
      <c r="MJE57"/>
      <c r="MJF57"/>
      <c r="MJG57"/>
      <c r="MJH57"/>
      <c r="MJI57"/>
      <c r="MJJ57"/>
      <c r="MJK57"/>
      <c r="MJL57"/>
      <c r="MJM57"/>
      <c r="MJN57"/>
      <c r="MJO57"/>
      <c r="MJP57"/>
      <c r="MJQ57"/>
      <c r="MJR57"/>
      <c r="MJS57"/>
      <c r="MJT57"/>
      <c r="MJU57"/>
      <c r="MJV57"/>
      <c r="MJW57"/>
      <c r="MJX57"/>
      <c r="MJY57"/>
      <c r="MJZ57"/>
      <c r="MKA57"/>
      <c r="MKB57"/>
      <c r="MKC57"/>
      <c r="MKD57"/>
      <c r="MKE57"/>
      <c r="MKF57"/>
      <c r="MKG57"/>
      <c r="MKH57"/>
      <c r="MKI57"/>
      <c r="MKJ57"/>
      <c r="MKK57"/>
      <c r="MKL57"/>
      <c r="MKM57"/>
      <c r="MKN57"/>
      <c r="MKO57"/>
      <c r="MKP57"/>
      <c r="MKQ57"/>
      <c r="MKR57"/>
      <c r="MKS57"/>
      <c r="MKT57"/>
      <c r="MKU57"/>
      <c r="MKV57"/>
      <c r="MKW57"/>
      <c r="MKX57"/>
      <c r="MKY57"/>
      <c r="MKZ57"/>
      <c r="MLA57"/>
      <c r="MLB57"/>
      <c r="MLC57"/>
      <c r="MLD57"/>
      <c r="MLE57"/>
      <c r="MLF57"/>
      <c r="MLG57"/>
      <c r="MLH57"/>
      <c r="MLI57"/>
      <c r="MLJ57"/>
      <c r="MLK57"/>
      <c r="MLL57"/>
      <c r="MLM57"/>
      <c r="MLN57"/>
      <c r="MLO57"/>
      <c r="MLP57"/>
      <c r="MLQ57"/>
      <c r="MLR57"/>
      <c r="MLS57"/>
      <c r="MLT57"/>
      <c r="MLU57"/>
      <c r="MLV57"/>
      <c r="MLW57"/>
      <c r="MLX57"/>
      <c r="MLY57"/>
      <c r="MLZ57"/>
      <c r="MMA57"/>
      <c r="MMB57"/>
      <c r="MMC57"/>
      <c r="MMD57"/>
      <c r="MME57"/>
      <c r="MMF57"/>
      <c r="MMG57"/>
      <c r="MMH57"/>
      <c r="MMI57"/>
      <c r="MMJ57"/>
      <c r="MMK57"/>
      <c r="MML57"/>
      <c r="MMM57"/>
      <c r="MMN57"/>
      <c r="MMO57"/>
      <c r="MMP57"/>
      <c r="MMQ57"/>
      <c r="MMR57"/>
      <c r="MMS57"/>
      <c r="MMT57"/>
      <c r="MMU57"/>
      <c r="MMV57"/>
      <c r="MMW57"/>
      <c r="MMX57"/>
      <c r="MMY57"/>
      <c r="MMZ57"/>
      <c r="MNA57"/>
      <c r="MNB57"/>
      <c r="MNC57"/>
      <c r="MND57"/>
      <c r="MNE57"/>
      <c r="MNF57"/>
      <c r="MNG57"/>
      <c r="MNH57"/>
      <c r="MNI57"/>
      <c r="MNJ57"/>
      <c r="MNK57"/>
      <c r="MNL57"/>
      <c r="MNM57"/>
      <c r="MNN57"/>
      <c r="MNO57"/>
      <c r="MNP57"/>
      <c r="MNQ57"/>
      <c r="MNR57"/>
      <c r="MNS57"/>
      <c r="MNT57"/>
      <c r="MNU57"/>
      <c r="MNV57"/>
      <c r="MNW57"/>
      <c r="MNX57"/>
      <c r="MNY57"/>
      <c r="MNZ57"/>
      <c r="MOA57"/>
      <c r="MOB57"/>
      <c r="MOC57"/>
      <c r="MOD57"/>
      <c r="MOE57"/>
      <c r="MOF57"/>
      <c r="MOG57"/>
      <c r="MOH57"/>
      <c r="MOI57"/>
      <c r="MOJ57"/>
      <c r="MOK57"/>
      <c r="MOL57"/>
      <c r="MOM57"/>
      <c r="MON57"/>
      <c r="MOO57"/>
      <c r="MOP57"/>
      <c r="MOQ57"/>
      <c r="MOR57"/>
      <c r="MOS57"/>
      <c r="MOT57"/>
      <c r="MOU57"/>
      <c r="MOV57"/>
      <c r="MOW57"/>
      <c r="MOX57"/>
      <c r="MOY57"/>
      <c r="MOZ57"/>
      <c r="MPA57"/>
      <c r="MPB57"/>
      <c r="MPC57"/>
      <c r="MPD57"/>
      <c r="MPE57"/>
      <c r="MPF57"/>
      <c r="MPG57"/>
      <c r="MPH57"/>
      <c r="MPI57"/>
      <c r="MPJ57"/>
      <c r="MPK57"/>
      <c r="MPL57"/>
      <c r="MPM57"/>
      <c r="MPN57"/>
      <c r="MPO57"/>
      <c r="MPP57"/>
      <c r="MPQ57"/>
      <c r="MPR57"/>
      <c r="MPS57"/>
      <c r="MPT57"/>
      <c r="MPU57"/>
      <c r="MPV57"/>
      <c r="MPW57"/>
      <c r="MPX57"/>
      <c r="MPY57"/>
      <c r="MPZ57"/>
      <c r="MQA57"/>
      <c r="MQB57"/>
      <c r="MQC57"/>
      <c r="MQD57"/>
      <c r="MQE57"/>
      <c r="MQF57"/>
      <c r="MQG57"/>
      <c r="MQH57"/>
      <c r="MQI57"/>
      <c r="MQJ57"/>
      <c r="MQK57"/>
      <c r="MQL57"/>
      <c r="MQM57"/>
      <c r="MQN57"/>
      <c r="MQO57"/>
      <c r="MQP57"/>
      <c r="MQQ57"/>
      <c r="MQR57"/>
      <c r="MQS57"/>
      <c r="MQT57"/>
      <c r="MQU57"/>
      <c r="MQV57"/>
      <c r="MQW57"/>
      <c r="MQX57"/>
      <c r="MQY57"/>
      <c r="MQZ57"/>
      <c r="MRA57"/>
      <c r="MRB57"/>
      <c r="MRC57"/>
      <c r="MRD57"/>
      <c r="MRE57"/>
      <c r="MRF57"/>
      <c r="MRG57"/>
      <c r="MRH57"/>
      <c r="MRI57"/>
      <c r="MRJ57"/>
      <c r="MRK57"/>
      <c r="MRL57"/>
      <c r="MRM57"/>
      <c r="MRN57"/>
      <c r="MRO57"/>
      <c r="MRP57"/>
      <c r="MRQ57"/>
      <c r="MRR57"/>
      <c r="MRS57"/>
      <c r="MRT57"/>
      <c r="MRU57"/>
      <c r="MRV57"/>
      <c r="MRW57"/>
      <c r="MRX57"/>
      <c r="MRY57"/>
      <c r="MRZ57"/>
      <c r="MSA57"/>
      <c r="MSB57"/>
      <c r="MSC57"/>
      <c r="MSD57"/>
      <c r="MSE57"/>
      <c r="MSF57"/>
      <c r="MSG57"/>
      <c r="MSH57"/>
      <c r="MSI57"/>
      <c r="MSJ57"/>
      <c r="MSK57"/>
      <c r="MSL57"/>
      <c r="MSM57"/>
      <c r="MSN57"/>
      <c r="MSO57"/>
      <c r="MSP57"/>
      <c r="MSQ57"/>
      <c r="MSR57"/>
      <c r="MSS57"/>
      <c r="MST57"/>
      <c r="MSU57"/>
      <c r="MSV57"/>
      <c r="MSW57"/>
      <c r="MSX57"/>
      <c r="MSY57"/>
      <c r="MSZ57"/>
      <c r="MTA57"/>
      <c r="MTB57"/>
      <c r="MTC57"/>
      <c r="MTD57"/>
      <c r="MTE57"/>
      <c r="MTF57"/>
      <c r="MTG57"/>
      <c r="MTH57"/>
      <c r="MTI57"/>
      <c r="MTJ57"/>
      <c r="MTK57"/>
      <c r="MTL57"/>
      <c r="MTM57"/>
      <c r="MTN57"/>
      <c r="MTO57"/>
      <c r="MTP57"/>
      <c r="MTQ57"/>
      <c r="MTR57"/>
      <c r="MTS57"/>
      <c r="MTT57"/>
      <c r="MTU57"/>
      <c r="MTV57"/>
      <c r="MTW57"/>
      <c r="MTX57"/>
      <c r="MTY57"/>
      <c r="MTZ57"/>
      <c r="MUA57"/>
      <c r="MUB57"/>
      <c r="MUC57"/>
      <c r="MUD57"/>
      <c r="MUE57"/>
      <c r="MUF57"/>
      <c r="MUG57"/>
      <c r="MUH57"/>
      <c r="MUI57"/>
      <c r="MUJ57"/>
      <c r="MUK57"/>
      <c r="MUL57"/>
      <c r="MUM57"/>
      <c r="MUN57"/>
      <c r="MUO57"/>
      <c r="MUP57"/>
      <c r="MUQ57"/>
      <c r="MUR57"/>
      <c r="MUS57"/>
      <c r="MUT57"/>
      <c r="MUU57"/>
      <c r="MUV57"/>
      <c r="MUW57"/>
      <c r="MUX57"/>
      <c r="MUY57"/>
      <c r="MUZ57"/>
      <c r="MVA57"/>
      <c r="MVB57"/>
      <c r="MVC57"/>
      <c r="MVD57"/>
      <c r="MVE57"/>
      <c r="MVF57"/>
      <c r="MVG57"/>
      <c r="MVH57"/>
      <c r="MVI57"/>
      <c r="MVJ57"/>
      <c r="MVK57"/>
      <c r="MVL57"/>
      <c r="MVM57"/>
      <c r="MVN57"/>
      <c r="MVO57"/>
      <c r="MVP57"/>
      <c r="MVQ57"/>
      <c r="MVR57"/>
      <c r="MVS57"/>
      <c r="MVT57"/>
      <c r="MVU57"/>
      <c r="MVV57"/>
      <c r="MVW57"/>
      <c r="MVX57"/>
      <c r="MVY57"/>
      <c r="MVZ57"/>
      <c r="MWA57"/>
      <c r="MWB57"/>
      <c r="MWC57"/>
      <c r="MWD57"/>
      <c r="MWE57"/>
      <c r="MWF57"/>
      <c r="MWG57"/>
      <c r="MWH57"/>
      <c r="MWI57"/>
      <c r="MWJ57"/>
      <c r="MWK57"/>
      <c r="MWL57"/>
      <c r="MWM57"/>
      <c r="MWN57"/>
      <c r="MWO57"/>
      <c r="MWP57"/>
      <c r="MWQ57"/>
      <c r="MWR57"/>
      <c r="MWS57"/>
      <c r="MWT57"/>
      <c r="MWU57"/>
      <c r="MWV57"/>
      <c r="MWW57"/>
      <c r="MWX57"/>
      <c r="MWY57"/>
      <c r="MWZ57"/>
      <c r="MXA57"/>
      <c r="MXB57"/>
      <c r="MXC57"/>
      <c r="MXD57"/>
      <c r="MXE57"/>
      <c r="MXF57"/>
      <c r="MXG57"/>
      <c r="MXH57"/>
      <c r="MXI57"/>
      <c r="MXJ57"/>
      <c r="MXK57"/>
      <c r="MXL57"/>
      <c r="MXM57"/>
      <c r="MXN57"/>
      <c r="MXO57"/>
      <c r="MXP57"/>
      <c r="MXQ57"/>
      <c r="MXR57"/>
      <c r="MXS57"/>
      <c r="MXT57"/>
      <c r="MXU57"/>
      <c r="MXV57"/>
      <c r="MXW57"/>
      <c r="MXX57"/>
      <c r="MXY57"/>
      <c r="MXZ57"/>
      <c r="MYA57"/>
      <c r="MYB57"/>
      <c r="MYC57"/>
      <c r="MYD57"/>
      <c r="MYE57"/>
      <c r="MYF57"/>
      <c r="MYG57"/>
      <c r="MYH57"/>
      <c r="MYI57"/>
      <c r="MYJ57"/>
      <c r="MYK57"/>
      <c r="MYL57"/>
      <c r="MYM57"/>
      <c r="MYN57"/>
      <c r="MYO57"/>
      <c r="MYP57"/>
      <c r="MYQ57"/>
      <c r="MYR57"/>
      <c r="MYS57"/>
      <c r="MYT57"/>
      <c r="MYU57"/>
      <c r="MYV57"/>
      <c r="MYW57"/>
      <c r="MYX57"/>
      <c r="MYY57"/>
      <c r="MYZ57"/>
      <c r="MZA57"/>
      <c r="MZB57"/>
      <c r="MZC57"/>
      <c r="MZD57"/>
      <c r="MZE57"/>
      <c r="MZF57"/>
      <c r="MZG57"/>
      <c r="MZH57"/>
      <c r="MZI57"/>
      <c r="MZJ57"/>
      <c r="MZK57"/>
      <c r="MZL57"/>
      <c r="MZM57"/>
      <c r="MZN57"/>
      <c r="MZO57"/>
      <c r="MZP57"/>
      <c r="MZQ57"/>
      <c r="MZR57"/>
      <c r="MZS57"/>
      <c r="MZT57"/>
      <c r="MZU57"/>
      <c r="MZV57"/>
      <c r="MZW57"/>
      <c r="MZX57"/>
      <c r="MZY57"/>
      <c r="MZZ57"/>
      <c r="NAA57"/>
      <c r="NAB57"/>
      <c r="NAC57"/>
      <c r="NAD57"/>
      <c r="NAE57"/>
      <c r="NAF57"/>
      <c r="NAG57"/>
      <c r="NAH57"/>
      <c r="NAI57"/>
      <c r="NAJ57"/>
      <c r="NAK57"/>
      <c r="NAL57"/>
      <c r="NAM57"/>
      <c r="NAN57"/>
      <c r="NAO57"/>
      <c r="NAP57"/>
      <c r="NAQ57"/>
      <c r="NAR57"/>
      <c r="NAS57"/>
      <c r="NAT57"/>
      <c r="NAU57"/>
      <c r="NAV57"/>
      <c r="NAW57"/>
      <c r="NAX57"/>
      <c r="NAY57"/>
      <c r="NAZ57"/>
      <c r="NBA57"/>
      <c r="NBB57"/>
      <c r="NBC57"/>
      <c r="NBD57"/>
      <c r="NBE57"/>
      <c r="NBF57"/>
      <c r="NBG57"/>
      <c r="NBH57"/>
      <c r="NBI57"/>
      <c r="NBJ57"/>
      <c r="NBK57"/>
      <c r="NBL57"/>
      <c r="NBM57"/>
      <c r="NBN57"/>
      <c r="NBO57"/>
      <c r="NBP57"/>
      <c r="NBQ57"/>
      <c r="NBR57"/>
      <c r="NBS57"/>
      <c r="NBT57"/>
      <c r="NBU57"/>
      <c r="NBV57"/>
      <c r="NBW57"/>
      <c r="NBX57"/>
      <c r="NBY57"/>
      <c r="NBZ57"/>
      <c r="NCA57"/>
      <c r="NCB57"/>
      <c r="NCC57"/>
      <c r="NCD57"/>
      <c r="NCE57"/>
      <c r="NCF57"/>
      <c r="NCG57"/>
      <c r="NCH57"/>
      <c r="NCI57"/>
      <c r="NCJ57"/>
      <c r="NCK57"/>
      <c r="NCL57"/>
      <c r="NCM57"/>
      <c r="NCN57"/>
      <c r="NCO57"/>
      <c r="NCP57"/>
      <c r="NCQ57"/>
      <c r="NCR57"/>
      <c r="NCS57"/>
      <c r="NCT57"/>
      <c r="NCU57"/>
      <c r="NCV57"/>
      <c r="NCW57"/>
      <c r="NCX57"/>
      <c r="NCY57"/>
      <c r="NCZ57"/>
      <c r="NDA57"/>
      <c r="NDB57"/>
      <c r="NDC57"/>
      <c r="NDD57"/>
      <c r="NDE57"/>
      <c r="NDF57"/>
      <c r="NDG57"/>
      <c r="NDH57"/>
      <c r="NDI57"/>
      <c r="NDJ57"/>
      <c r="NDK57"/>
      <c r="NDL57"/>
      <c r="NDM57"/>
      <c r="NDN57"/>
      <c r="NDO57"/>
      <c r="NDP57"/>
      <c r="NDQ57"/>
      <c r="NDR57"/>
      <c r="NDS57"/>
      <c r="NDT57"/>
      <c r="NDU57"/>
      <c r="NDV57"/>
      <c r="NDW57"/>
      <c r="NDX57"/>
      <c r="NDY57"/>
      <c r="NDZ57"/>
      <c r="NEA57"/>
      <c r="NEB57"/>
      <c r="NEC57"/>
      <c r="NED57"/>
      <c r="NEE57"/>
      <c r="NEF57"/>
      <c r="NEG57"/>
      <c r="NEH57"/>
      <c r="NEI57"/>
      <c r="NEJ57"/>
      <c r="NEK57"/>
      <c r="NEL57"/>
      <c r="NEM57"/>
      <c r="NEN57"/>
      <c r="NEO57"/>
      <c r="NEP57"/>
      <c r="NEQ57"/>
      <c r="NER57"/>
      <c r="NES57"/>
      <c r="NET57"/>
      <c r="NEU57"/>
      <c r="NEV57"/>
      <c r="NEW57"/>
      <c r="NEX57"/>
      <c r="NEY57"/>
      <c r="NEZ57"/>
      <c r="NFA57"/>
      <c r="NFB57"/>
      <c r="NFC57"/>
      <c r="NFD57"/>
      <c r="NFE57"/>
      <c r="NFF57"/>
      <c r="NFG57"/>
      <c r="NFH57"/>
      <c r="NFI57"/>
      <c r="NFJ57"/>
      <c r="NFK57"/>
      <c r="NFL57"/>
      <c r="NFM57"/>
      <c r="NFN57"/>
      <c r="NFO57"/>
      <c r="NFP57"/>
      <c r="NFQ57"/>
      <c r="NFR57"/>
      <c r="NFS57"/>
      <c r="NFT57"/>
      <c r="NFU57"/>
      <c r="NFV57"/>
      <c r="NFW57"/>
      <c r="NFX57"/>
      <c r="NFY57"/>
      <c r="NFZ57"/>
      <c r="NGA57"/>
      <c r="NGB57"/>
      <c r="NGC57"/>
      <c r="NGD57"/>
      <c r="NGE57"/>
      <c r="NGF57"/>
      <c r="NGG57"/>
      <c r="NGH57"/>
      <c r="NGI57"/>
      <c r="NGJ57"/>
      <c r="NGK57"/>
      <c r="NGL57"/>
      <c r="NGM57"/>
      <c r="NGN57"/>
      <c r="NGO57"/>
      <c r="NGP57"/>
      <c r="NGQ57"/>
      <c r="NGR57"/>
      <c r="NGS57"/>
      <c r="NGT57"/>
      <c r="NGU57"/>
      <c r="NGV57"/>
      <c r="NGW57"/>
      <c r="NGX57"/>
      <c r="NGY57"/>
      <c r="NGZ57"/>
      <c r="NHA57"/>
      <c r="NHB57"/>
      <c r="NHC57"/>
      <c r="NHD57"/>
      <c r="NHE57"/>
      <c r="NHF57"/>
      <c r="NHG57"/>
      <c r="NHH57"/>
      <c r="NHI57"/>
      <c r="NHJ57"/>
      <c r="NHK57"/>
      <c r="NHL57"/>
      <c r="NHM57"/>
      <c r="NHN57"/>
      <c r="NHO57"/>
      <c r="NHP57"/>
      <c r="NHQ57"/>
      <c r="NHR57"/>
      <c r="NHS57"/>
      <c r="NHT57"/>
      <c r="NHU57"/>
      <c r="NHV57"/>
      <c r="NHW57"/>
      <c r="NHX57"/>
      <c r="NHY57"/>
      <c r="NHZ57"/>
      <c r="NIA57"/>
      <c r="NIB57"/>
      <c r="NIC57"/>
      <c r="NID57"/>
      <c r="NIE57"/>
      <c r="NIF57"/>
      <c r="NIG57"/>
      <c r="NIH57"/>
      <c r="NII57"/>
      <c r="NIJ57"/>
      <c r="NIK57"/>
      <c r="NIL57"/>
      <c r="NIM57"/>
      <c r="NIN57"/>
      <c r="NIO57"/>
      <c r="NIP57"/>
      <c r="NIQ57"/>
      <c r="NIR57"/>
      <c r="NIS57"/>
      <c r="NIT57"/>
      <c r="NIU57"/>
      <c r="NIV57"/>
      <c r="NIW57"/>
      <c r="NIX57"/>
      <c r="NIY57"/>
      <c r="NIZ57"/>
      <c r="NJA57"/>
      <c r="NJB57"/>
      <c r="NJC57"/>
      <c r="NJD57"/>
      <c r="NJE57"/>
      <c r="NJF57"/>
      <c r="NJG57"/>
      <c r="NJH57"/>
      <c r="NJI57"/>
      <c r="NJJ57"/>
      <c r="NJK57"/>
      <c r="NJL57"/>
      <c r="NJM57"/>
      <c r="NJN57"/>
      <c r="NJO57"/>
      <c r="NJP57"/>
      <c r="NJQ57"/>
      <c r="NJR57"/>
      <c r="NJS57"/>
      <c r="NJT57"/>
      <c r="NJU57"/>
      <c r="NJV57"/>
      <c r="NJW57"/>
      <c r="NJX57"/>
      <c r="NJY57"/>
      <c r="NJZ57"/>
      <c r="NKA57"/>
      <c r="NKB57"/>
      <c r="NKC57"/>
      <c r="NKD57"/>
      <c r="NKE57"/>
      <c r="NKF57"/>
      <c r="NKG57"/>
      <c r="NKH57"/>
      <c r="NKI57"/>
      <c r="NKJ57"/>
      <c r="NKK57"/>
      <c r="NKL57"/>
      <c r="NKM57"/>
      <c r="NKN57"/>
      <c r="NKO57"/>
      <c r="NKP57"/>
      <c r="NKQ57"/>
      <c r="NKR57"/>
      <c r="NKS57"/>
      <c r="NKT57"/>
      <c r="NKU57"/>
      <c r="NKV57"/>
      <c r="NKW57"/>
      <c r="NKX57"/>
      <c r="NKY57"/>
      <c r="NKZ57"/>
      <c r="NLA57"/>
      <c r="NLB57"/>
      <c r="NLC57"/>
      <c r="NLD57"/>
      <c r="NLE57"/>
      <c r="NLF57"/>
      <c r="NLG57"/>
      <c r="NLH57"/>
      <c r="NLI57"/>
      <c r="NLJ57"/>
      <c r="NLK57"/>
      <c r="NLL57"/>
      <c r="NLM57"/>
      <c r="NLN57"/>
      <c r="NLO57"/>
      <c r="NLP57"/>
      <c r="NLQ57"/>
      <c r="NLR57"/>
      <c r="NLS57"/>
      <c r="NLT57"/>
      <c r="NLU57"/>
      <c r="NLV57"/>
      <c r="NLW57"/>
      <c r="NLX57"/>
      <c r="NLY57"/>
      <c r="NLZ57"/>
      <c r="NMA57"/>
      <c r="NMB57"/>
      <c r="NMC57"/>
      <c r="NMD57"/>
      <c r="NME57"/>
      <c r="NMF57"/>
      <c r="NMG57"/>
      <c r="NMH57"/>
      <c r="NMI57"/>
      <c r="NMJ57"/>
      <c r="NMK57"/>
      <c r="NML57"/>
      <c r="NMM57"/>
      <c r="NMN57"/>
      <c r="NMO57"/>
      <c r="NMP57"/>
      <c r="NMQ57"/>
      <c r="NMR57"/>
      <c r="NMS57"/>
      <c r="NMT57"/>
      <c r="NMU57"/>
      <c r="NMV57"/>
      <c r="NMW57"/>
      <c r="NMX57"/>
      <c r="NMY57"/>
      <c r="NMZ57"/>
      <c r="NNA57"/>
      <c r="NNB57"/>
      <c r="NNC57"/>
      <c r="NND57"/>
      <c r="NNE57"/>
      <c r="NNF57"/>
      <c r="NNG57"/>
      <c r="NNH57"/>
      <c r="NNI57"/>
      <c r="NNJ57"/>
      <c r="NNK57"/>
      <c r="NNL57"/>
      <c r="NNM57"/>
      <c r="NNN57"/>
      <c r="NNO57"/>
      <c r="NNP57"/>
      <c r="NNQ57"/>
      <c r="NNR57"/>
      <c r="NNS57"/>
      <c r="NNT57"/>
      <c r="NNU57"/>
      <c r="NNV57"/>
      <c r="NNW57"/>
      <c r="NNX57"/>
      <c r="NNY57"/>
      <c r="NNZ57"/>
      <c r="NOA57"/>
      <c r="NOB57"/>
      <c r="NOC57"/>
      <c r="NOD57"/>
      <c r="NOE57"/>
      <c r="NOF57"/>
      <c r="NOG57"/>
      <c r="NOH57"/>
      <c r="NOI57"/>
      <c r="NOJ57"/>
      <c r="NOK57"/>
      <c r="NOL57"/>
      <c r="NOM57"/>
      <c r="NON57"/>
      <c r="NOO57"/>
      <c r="NOP57"/>
      <c r="NOQ57"/>
      <c r="NOR57"/>
      <c r="NOS57"/>
      <c r="NOT57"/>
      <c r="NOU57"/>
      <c r="NOV57"/>
      <c r="NOW57"/>
      <c r="NOX57"/>
      <c r="NOY57"/>
      <c r="NOZ57"/>
      <c r="NPA57"/>
      <c r="NPB57"/>
      <c r="NPC57"/>
      <c r="NPD57"/>
      <c r="NPE57"/>
      <c r="NPF57"/>
      <c r="NPG57"/>
      <c r="NPH57"/>
      <c r="NPI57"/>
      <c r="NPJ57"/>
      <c r="NPK57"/>
      <c r="NPL57"/>
      <c r="NPM57"/>
      <c r="NPN57"/>
      <c r="NPO57"/>
      <c r="NPP57"/>
      <c r="NPQ57"/>
      <c r="NPR57"/>
      <c r="NPS57"/>
      <c r="NPT57"/>
      <c r="NPU57"/>
      <c r="NPV57"/>
      <c r="NPW57"/>
      <c r="NPX57"/>
      <c r="NPY57"/>
      <c r="NPZ57"/>
      <c r="NQA57"/>
      <c r="NQB57"/>
      <c r="NQC57"/>
      <c r="NQD57"/>
      <c r="NQE57"/>
      <c r="NQF57"/>
      <c r="NQG57"/>
      <c r="NQH57"/>
      <c r="NQI57"/>
      <c r="NQJ57"/>
      <c r="NQK57"/>
      <c r="NQL57"/>
      <c r="NQM57"/>
      <c r="NQN57"/>
      <c r="NQO57"/>
      <c r="NQP57"/>
      <c r="NQQ57"/>
      <c r="NQR57"/>
      <c r="NQS57"/>
      <c r="NQT57"/>
      <c r="NQU57"/>
      <c r="NQV57"/>
      <c r="NQW57"/>
      <c r="NQX57"/>
      <c r="NQY57"/>
      <c r="NQZ57"/>
      <c r="NRA57"/>
      <c r="NRB57"/>
      <c r="NRC57"/>
      <c r="NRD57"/>
      <c r="NRE57"/>
      <c r="NRF57"/>
      <c r="NRG57"/>
      <c r="NRH57"/>
      <c r="NRI57"/>
      <c r="NRJ57"/>
      <c r="NRK57"/>
      <c r="NRL57"/>
      <c r="NRM57"/>
      <c r="NRN57"/>
      <c r="NRO57"/>
      <c r="NRP57"/>
      <c r="NRQ57"/>
      <c r="NRR57"/>
      <c r="NRS57"/>
      <c r="NRT57"/>
      <c r="NRU57"/>
      <c r="NRV57"/>
      <c r="NRW57"/>
      <c r="NRX57"/>
      <c r="NRY57"/>
      <c r="NRZ57"/>
      <c r="NSA57"/>
      <c r="NSB57"/>
      <c r="NSC57"/>
      <c r="NSD57"/>
      <c r="NSE57"/>
      <c r="NSF57"/>
      <c r="NSG57"/>
      <c r="NSH57"/>
      <c r="NSI57"/>
      <c r="NSJ57"/>
      <c r="NSK57"/>
      <c r="NSL57"/>
      <c r="NSM57"/>
      <c r="NSN57"/>
      <c r="NSO57"/>
      <c r="NSP57"/>
      <c r="NSQ57"/>
      <c r="NSR57"/>
      <c r="NSS57"/>
      <c r="NST57"/>
      <c r="NSU57"/>
      <c r="NSV57"/>
      <c r="NSW57"/>
      <c r="NSX57"/>
      <c r="NSY57"/>
      <c r="NSZ57"/>
      <c r="NTA57"/>
      <c r="NTB57"/>
      <c r="NTC57"/>
      <c r="NTD57"/>
      <c r="NTE57"/>
      <c r="NTF57"/>
      <c r="NTG57"/>
      <c r="NTH57"/>
      <c r="NTI57"/>
      <c r="NTJ57"/>
      <c r="NTK57"/>
      <c r="NTL57"/>
      <c r="NTM57"/>
      <c r="NTN57"/>
      <c r="NTO57"/>
      <c r="NTP57"/>
      <c r="NTQ57"/>
      <c r="NTR57"/>
      <c r="NTS57"/>
      <c r="NTT57"/>
      <c r="NTU57"/>
      <c r="NTV57"/>
      <c r="NTW57"/>
      <c r="NTX57"/>
      <c r="NTY57"/>
      <c r="NTZ57"/>
      <c r="NUA57"/>
      <c r="NUB57"/>
      <c r="NUC57"/>
      <c r="NUD57"/>
      <c r="NUE57"/>
      <c r="NUF57"/>
      <c r="NUG57"/>
      <c r="NUH57"/>
      <c r="NUI57"/>
      <c r="NUJ57"/>
      <c r="NUK57"/>
      <c r="NUL57"/>
      <c r="NUM57"/>
      <c r="NUN57"/>
      <c r="NUO57"/>
      <c r="NUP57"/>
      <c r="NUQ57"/>
      <c r="NUR57"/>
      <c r="NUS57"/>
      <c r="NUT57"/>
      <c r="NUU57"/>
      <c r="NUV57"/>
      <c r="NUW57"/>
      <c r="NUX57"/>
      <c r="NUY57"/>
      <c r="NUZ57"/>
      <c r="NVA57"/>
      <c r="NVB57"/>
      <c r="NVC57"/>
      <c r="NVD57"/>
      <c r="NVE57"/>
      <c r="NVF57"/>
      <c r="NVG57"/>
      <c r="NVH57"/>
      <c r="NVI57"/>
      <c r="NVJ57"/>
      <c r="NVK57"/>
      <c r="NVL57"/>
      <c r="NVM57"/>
      <c r="NVN57"/>
      <c r="NVO57"/>
      <c r="NVP57"/>
      <c r="NVQ57"/>
      <c r="NVR57"/>
      <c r="NVS57"/>
      <c r="NVT57"/>
      <c r="NVU57"/>
      <c r="NVV57"/>
      <c r="NVW57"/>
      <c r="NVX57"/>
      <c r="NVY57"/>
      <c r="NVZ57"/>
      <c r="NWA57"/>
      <c r="NWB57"/>
      <c r="NWC57"/>
      <c r="NWD57"/>
      <c r="NWE57"/>
      <c r="NWF57"/>
      <c r="NWG57"/>
      <c r="NWH57"/>
      <c r="NWI57"/>
      <c r="NWJ57"/>
      <c r="NWK57"/>
      <c r="NWL57"/>
      <c r="NWM57"/>
      <c r="NWN57"/>
      <c r="NWO57"/>
      <c r="NWP57"/>
      <c r="NWQ57"/>
      <c r="NWR57"/>
      <c r="NWS57"/>
      <c r="NWT57"/>
      <c r="NWU57"/>
      <c r="NWV57"/>
      <c r="NWW57"/>
      <c r="NWX57"/>
      <c r="NWY57"/>
      <c r="NWZ57"/>
      <c r="NXA57"/>
      <c r="NXB57"/>
      <c r="NXC57"/>
      <c r="NXD57"/>
      <c r="NXE57"/>
      <c r="NXF57"/>
      <c r="NXG57"/>
      <c r="NXH57"/>
      <c r="NXI57"/>
      <c r="NXJ57"/>
      <c r="NXK57"/>
      <c r="NXL57"/>
      <c r="NXM57"/>
      <c r="NXN57"/>
      <c r="NXO57"/>
      <c r="NXP57"/>
      <c r="NXQ57"/>
      <c r="NXR57"/>
      <c r="NXS57"/>
      <c r="NXT57"/>
      <c r="NXU57"/>
      <c r="NXV57"/>
      <c r="NXW57"/>
      <c r="NXX57"/>
      <c r="NXY57"/>
      <c r="NXZ57"/>
      <c r="NYA57"/>
      <c r="NYB57"/>
      <c r="NYC57"/>
      <c r="NYD57"/>
      <c r="NYE57"/>
      <c r="NYF57"/>
      <c r="NYG57"/>
      <c r="NYH57"/>
      <c r="NYI57"/>
      <c r="NYJ57"/>
      <c r="NYK57"/>
      <c r="NYL57"/>
      <c r="NYM57"/>
      <c r="NYN57"/>
      <c r="NYO57"/>
      <c r="NYP57"/>
      <c r="NYQ57"/>
      <c r="NYR57"/>
      <c r="NYS57"/>
      <c r="NYT57"/>
      <c r="NYU57"/>
      <c r="NYV57"/>
      <c r="NYW57"/>
      <c r="NYX57"/>
      <c r="NYY57"/>
      <c r="NYZ57"/>
      <c r="NZA57"/>
      <c r="NZB57"/>
      <c r="NZC57"/>
      <c r="NZD57"/>
      <c r="NZE57"/>
      <c r="NZF57"/>
      <c r="NZG57"/>
      <c r="NZH57"/>
      <c r="NZI57"/>
      <c r="NZJ57"/>
      <c r="NZK57"/>
      <c r="NZL57"/>
      <c r="NZM57"/>
      <c r="NZN57"/>
      <c r="NZO57"/>
      <c r="NZP57"/>
      <c r="NZQ57"/>
      <c r="NZR57"/>
      <c r="NZS57"/>
      <c r="NZT57"/>
      <c r="NZU57"/>
      <c r="NZV57"/>
      <c r="NZW57"/>
      <c r="NZX57"/>
      <c r="NZY57"/>
      <c r="NZZ57"/>
      <c r="OAA57"/>
      <c r="OAB57"/>
      <c r="OAC57"/>
      <c r="OAD57"/>
      <c r="OAE57"/>
      <c r="OAF57"/>
      <c r="OAG57"/>
      <c r="OAH57"/>
      <c r="OAI57"/>
      <c r="OAJ57"/>
      <c r="OAK57"/>
      <c r="OAL57"/>
      <c r="OAM57"/>
      <c r="OAN57"/>
      <c r="OAO57"/>
      <c r="OAP57"/>
      <c r="OAQ57"/>
      <c r="OAR57"/>
      <c r="OAS57"/>
      <c r="OAT57"/>
      <c r="OAU57"/>
      <c r="OAV57"/>
      <c r="OAW57"/>
      <c r="OAX57"/>
      <c r="OAY57"/>
      <c r="OAZ57"/>
      <c r="OBA57"/>
      <c r="OBB57"/>
      <c r="OBC57"/>
      <c r="OBD57"/>
      <c r="OBE57"/>
      <c r="OBF57"/>
      <c r="OBG57"/>
      <c r="OBH57"/>
      <c r="OBI57"/>
      <c r="OBJ57"/>
      <c r="OBK57"/>
      <c r="OBL57"/>
      <c r="OBM57"/>
      <c r="OBN57"/>
      <c r="OBO57"/>
      <c r="OBP57"/>
      <c r="OBQ57"/>
      <c r="OBR57"/>
      <c r="OBS57"/>
      <c r="OBT57"/>
      <c r="OBU57"/>
      <c r="OBV57"/>
      <c r="OBW57"/>
      <c r="OBX57"/>
      <c r="OBY57"/>
      <c r="OBZ57"/>
      <c r="OCA57"/>
      <c r="OCB57"/>
      <c r="OCC57"/>
      <c r="OCD57"/>
      <c r="OCE57"/>
      <c r="OCF57"/>
      <c r="OCG57"/>
      <c r="OCH57"/>
      <c r="OCI57"/>
      <c r="OCJ57"/>
      <c r="OCK57"/>
      <c r="OCL57"/>
      <c r="OCM57"/>
      <c r="OCN57"/>
      <c r="OCO57"/>
      <c r="OCP57"/>
      <c r="OCQ57"/>
      <c r="OCR57"/>
      <c r="OCS57"/>
      <c r="OCT57"/>
      <c r="OCU57"/>
      <c r="OCV57"/>
      <c r="OCW57"/>
      <c r="OCX57"/>
      <c r="OCY57"/>
      <c r="OCZ57"/>
      <c r="ODA57"/>
      <c r="ODB57"/>
      <c r="ODC57"/>
      <c r="ODD57"/>
      <c r="ODE57"/>
      <c r="ODF57"/>
      <c r="ODG57"/>
      <c r="ODH57"/>
      <c r="ODI57"/>
      <c r="ODJ57"/>
      <c r="ODK57"/>
      <c r="ODL57"/>
      <c r="ODM57"/>
      <c r="ODN57"/>
      <c r="ODO57"/>
      <c r="ODP57"/>
      <c r="ODQ57"/>
      <c r="ODR57"/>
      <c r="ODS57"/>
      <c r="ODT57"/>
      <c r="ODU57"/>
      <c r="ODV57"/>
      <c r="ODW57"/>
      <c r="ODX57"/>
      <c r="ODY57"/>
      <c r="ODZ57"/>
      <c r="OEA57"/>
      <c r="OEB57"/>
      <c r="OEC57"/>
      <c r="OED57"/>
      <c r="OEE57"/>
      <c r="OEF57"/>
      <c r="OEG57"/>
      <c r="OEH57"/>
      <c r="OEI57"/>
      <c r="OEJ57"/>
      <c r="OEK57"/>
      <c r="OEL57"/>
      <c r="OEM57"/>
      <c r="OEN57"/>
      <c r="OEO57"/>
      <c r="OEP57"/>
      <c r="OEQ57"/>
      <c r="OER57"/>
      <c r="OES57"/>
      <c r="OET57"/>
      <c r="OEU57"/>
      <c r="OEV57"/>
      <c r="OEW57"/>
      <c r="OEX57"/>
      <c r="OEY57"/>
      <c r="OEZ57"/>
      <c r="OFA57"/>
      <c r="OFB57"/>
      <c r="OFC57"/>
      <c r="OFD57"/>
      <c r="OFE57"/>
      <c r="OFF57"/>
      <c r="OFG57"/>
      <c r="OFH57"/>
      <c r="OFI57"/>
      <c r="OFJ57"/>
      <c r="OFK57"/>
      <c r="OFL57"/>
      <c r="OFM57"/>
      <c r="OFN57"/>
      <c r="OFO57"/>
      <c r="OFP57"/>
      <c r="OFQ57"/>
      <c r="OFR57"/>
      <c r="OFS57"/>
      <c r="OFT57"/>
      <c r="OFU57"/>
      <c r="OFV57"/>
      <c r="OFW57"/>
      <c r="OFX57"/>
      <c r="OFY57"/>
      <c r="OFZ57"/>
      <c r="OGA57"/>
      <c r="OGB57"/>
      <c r="OGC57"/>
      <c r="OGD57"/>
      <c r="OGE57"/>
      <c r="OGF57"/>
      <c r="OGG57"/>
      <c r="OGH57"/>
      <c r="OGI57"/>
      <c r="OGJ57"/>
      <c r="OGK57"/>
      <c r="OGL57"/>
      <c r="OGM57"/>
      <c r="OGN57"/>
      <c r="OGO57"/>
      <c r="OGP57"/>
      <c r="OGQ57"/>
      <c r="OGR57"/>
      <c r="OGS57"/>
      <c r="OGT57"/>
      <c r="OGU57"/>
      <c r="OGV57"/>
      <c r="OGW57"/>
      <c r="OGX57"/>
      <c r="OGY57"/>
      <c r="OGZ57"/>
      <c r="OHA57"/>
      <c r="OHB57"/>
      <c r="OHC57"/>
      <c r="OHD57"/>
      <c r="OHE57"/>
      <c r="OHF57"/>
      <c r="OHG57"/>
      <c r="OHH57"/>
      <c r="OHI57"/>
      <c r="OHJ57"/>
      <c r="OHK57"/>
      <c r="OHL57"/>
      <c r="OHM57"/>
      <c r="OHN57"/>
      <c r="OHO57"/>
      <c r="OHP57"/>
      <c r="OHQ57"/>
      <c r="OHR57"/>
      <c r="OHS57"/>
      <c r="OHT57"/>
      <c r="OHU57"/>
      <c r="OHV57"/>
      <c r="OHW57"/>
      <c r="OHX57"/>
      <c r="OHY57"/>
      <c r="OHZ57"/>
      <c r="OIA57"/>
      <c r="OIB57"/>
      <c r="OIC57"/>
      <c r="OID57"/>
      <c r="OIE57"/>
      <c r="OIF57"/>
      <c r="OIG57"/>
      <c r="OIH57"/>
      <c r="OII57"/>
      <c r="OIJ57"/>
      <c r="OIK57"/>
      <c r="OIL57"/>
      <c r="OIM57"/>
      <c r="OIN57"/>
      <c r="OIO57"/>
      <c r="OIP57"/>
      <c r="OIQ57"/>
      <c r="OIR57"/>
      <c r="OIS57"/>
      <c r="OIT57"/>
      <c r="OIU57"/>
      <c r="OIV57"/>
      <c r="OIW57"/>
      <c r="OIX57"/>
      <c r="OIY57"/>
      <c r="OIZ57"/>
      <c r="OJA57"/>
      <c r="OJB57"/>
      <c r="OJC57"/>
      <c r="OJD57"/>
      <c r="OJE57"/>
      <c r="OJF57"/>
      <c r="OJG57"/>
      <c r="OJH57"/>
      <c r="OJI57"/>
      <c r="OJJ57"/>
      <c r="OJK57"/>
      <c r="OJL57"/>
      <c r="OJM57"/>
      <c r="OJN57"/>
      <c r="OJO57"/>
      <c r="OJP57"/>
      <c r="OJQ57"/>
      <c r="OJR57"/>
      <c r="OJS57"/>
      <c r="OJT57"/>
      <c r="OJU57"/>
      <c r="OJV57"/>
      <c r="OJW57"/>
      <c r="OJX57"/>
      <c r="OJY57"/>
      <c r="OJZ57"/>
      <c r="OKA57"/>
      <c r="OKB57"/>
      <c r="OKC57"/>
      <c r="OKD57"/>
      <c r="OKE57"/>
      <c r="OKF57"/>
      <c r="OKG57"/>
      <c r="OKH57"/>
      <c r="OKI57"/>
      <c r="OKJ57"/>
      <c r="OKK57"/>
      <c r="OKL57"/>
      <c r="OKM57"/>
      <c r="OKN57"/>
      <c r="OKO57"/>
      <c r="OKP57"/>
      <c r="OKQ57"/>
      <c r="OKR57"/>
      <c r="OKS57"/>
      <c r="OKT57"/>
      <c r="OKU57"/>
      <c r="OKV57"/>
      <c r="OKW57"/>
      <c r="OKX57"/>
      <c r="OKY57"/>
      <c r="OKZ57"/>
      <c r="OLA57"/>
      <c r="OLB57"/>
      <c r="OLC57"/>
      <c r="OLD57"/>
      <c r="OLE57"/>
      <c r="OLF57"/>
      <c r="OLG57"/>
      <c r="OLH57"/>
      <c r="OLI57"/>
      <c r="OLJ57"/>
      <c r="OLK57"/>
      <c r="OLL57"/>
      <c r="OLM57"/>
      <c r="OLN57"/>
      <c r="OLO57"/>
      <c r="OLP57"/>
      <c r="OLQ57"/>
      <c r="OLR57"/>
      <c r="OLS57"/>
      <c r="OLT57"/>
      <c r="OLU57"/>
      <c r="OLV57"/>
      <c r="OLW57"/>
      <c r="OLX57"/>
      <c r="OLY57"/>
      <c r="OLZ57"/>
      <c r="OMA57"/>
      <c r="OMB57"/>
      <c r="OMC57"/>
      <c r="OMD57"/>
      <c r="OME57"/>
      <c r="OMF57"/>
      <c r="OMG57"/>
      <c r="OMH57"/>
      <c r="OMI57"/>
      <c r="OMJ57"/>
      <c r="OMK57"/>
      <c r="OML57"/>
      <c r="OMM57"/>
      <c r="OMN57"/>
      <c r="OMO57"/>
      <c r="OMP57"/>
      <c r="OMQ57"/>
      <c r="OMR57"/>
      <c r="OMS57"/>
      <c r="OMT57"/>
      <c r="OMU57"/>
      <c r="OMV57"/>
      <c r="OMW57"/>
      <c r="OMX57"/>
      <c r="OMY57"/>
      <c r="OMZ57"/>
      <c r="ONA57"/>
      <c r="ONB57"/>
      <c r="ONC57"/>
      <c r="OND57"/>
      <c r="ONE57"/>
      <c r="ONF57"/>
      <c r="ONG57"/>
      <c r="ONH57"/>
      <c r="ONI57"/>
      <c r="ONJ57"/>
      <c r="ONK57"/>
      <c r="ONL57"/>
      <c r="ONM57"/>
      <c r="ONN57"/>
      <c r="ONO57"/>
      <c r="ONP57"/>
      <c r="ONQ57"/>
      <c r="ONR57"/>
      <c r="ONS57"/>
      <c r="ONT57"/>
      <c r="ONU57"/>
      <c r="ONV57"/>
      <c r="ONW57"/>
      <c r="ONX57"/>
      <c r="ONY57"/>
      <c r="ONZ57"/>
      <c r="OOA57"/>
      <c r="OOB57"/>
      <c r="OOC57"/>
      <c r="OOD57"/>
      <c r="OOE57"/>
      <c r="OOF57"/>
      <c r="OOG57"/>
      <c r="OOH57"/>
      <c r="OOI57"/>
      <c r="OOJ57"/>
      <c r="OOK57"/>
      <c r="OOL57"/>
      <c r="OOM57"/>
      <c r="OON57"/>
      <c r="OOO57"/>
      <c r="OOP57"/>
      <c r="OOQ57"/>
      <c r="OOR57"/>
      <c r="OOS57"/>
      <c r="OOT57"/>
      <c r="OOU57"/>
      <c r="OOV57"/>
      <c r="OOW57"/>
      <c r="OOX57"/>
      <c r="OOY57"/>
      <c r="OOZ57"/>
      <c r="OPA57"/>
      <c r="OPB57"/>
      <c r="OPC57"/>
      <c r="OPD57"/>
      <c r="OPE57"/>
      <c r="OPF57"/>
      <c r="OPG57"/>
      <c r="OPH57"/>
      <c r="OPI57"/>
      <c r="OPJ57"/>
      <c r="OPK57"/>
      <c r="OPL57"/>
      <c r="OPM57"/>
      <c r="OPN57"/>
      <c r="OPO57"/>
      <c r="OPP57"/>
      <c r="OPQ57"/>
      <c r="OPR57"/>
      <c r="OPS57"/>
      <c r="OPT57"/>
      <c r="OPU57"/>
      <c r="OPV57"/>
      <c r="OPW57"/>
      <c r="OPX57"/>
      <c r="OPY57"/>
      <c r="OPZ57"/>
      <c r="OQA57"/>
      <c r="OQB57"/>
      <c r="OQC57"/>
      <c r="OQD57"/>
      <c r="OQE57"/>
      <c r="OQF57"/>
      <c r="OQG57"/>
      <c r="OQH57"/>
      <c r="OQI57"/>
      <c r="OQJ57"/>
      <c r="OQK57"/>
      <c r="OQL57"/>
      <c r="OQM57"/>
      <c r="OQN57"/>
      <c r="OQO57"/>
      <c r="OQP57"/>
      <c r="OQQ57"/>
      <c r="OQR57"/>
      <c r="OQS57"/>
      <c r="OQT57"/>
      <c r="OQU57"/>
      <c r="OQV57"/>
      <c r="OQW57"/>
      <c r="OQX57"/>
      <c r="OQY57"/>
      <c r="OQZ57"/>
      <c r="ORA57"/>
      <c r="ORB57"/>
      <c r="ORC57"/>
      <c r="ORD57"/>
      <c r="ORE57"/>
      <c r="ORF57"/>
      <c r="ORG57"/>
      <c r="ORH57"/>
      <c r="ORI57"/>
      <c r="ORJ57"/>
      <c r="ORK57"/>
      <c r="ORL57"/>
      <c r="ORM57"/>
      <c r="ORN57"/>
      <c r="ORO57"/>
      <c r="ORP57"/>
      <c r="ORQ57"/>
      <c r="ORR57"/>
      <c r="ORS57"/>
      <c r="ORT57"/>
      <c r="ORU57"/>
      <c r="ORV57"/>
      <c r="ORW57"/>
      <c r="ORX57"/>
      <c r="ORY57"/>
      <c r="ORZ57"/>
      <c r="OSA57"/>
      <c r="OSB57"/>
      <c r="OSC57"/>
      <c r="OSD57"/>
      <c r="OSE57"/>
      <c r="OSF57"/>
      <c r="OSG57"/>
      <c r="OSH57"/>
      <c r="OSI57"/>
      <c r="OSJ57"/>
      <c r="OSK57"/>
      <c r="OSL57"/>
      <c r="OSM57"/>
      <c r="OSN57"/>
      <c r="OSO57"/>
      <c r="OSP57"/>
      <c r="OSQ57"/>
      <c r="OSR57"/>
      <c r="OSS57"/>
      <c r="OST57"/>
      <c r="OSU57"/>
      <c r="OSV57"/>
      <c r="OSW57"/>
      <c r="OSX57"/>
      <c r="OSY57"/>
      <c r="OSZ57"/>
      <c r="OTA57"/>
      <c r="OTB57"/>
      <c r="OTC57"/>
      <c r="OTD57"/>
      <c r="OTE57"/>
      <c r="OTF57"/>
      <c r="OTG57"/>
      <c r="OTH57"/>
      <c r="OTI57"/>
      <c r="OTJ57"/>
      <c r="OTK57"/>
      <c r="OTL57"/>
      <c r="OTM57"/>
      <c r="OTN57"/>
      <c r="OTO57"/>
      <c r="OTP57"/>
      <c r="OTQ57"/>
      <c r="OTR57"/>
      <c r="OTS57"/>
      <c r="OTT57"/>
      <c r="OTU57"/>
      <c r="OTV57"/>
      <c r="OTW57"/>
      <c r="OTX57"/>
      <c r="OTY57"/>
      <c r="OTZ57"/>
      <c r="OUA57"/>
      <c r="OUB57"/>
      <c r="OUC57"/>
      <c r="OUD57"/>
      <c r="OUE57"/>
      <c r="OUF57"/>
      <c r="OUG57"/>
      <c r="OUH57"/>
      <c r="OUI57"/>
      <c r="OUJ57"/>
      <c r="OUK57"/>
      <c r="OUL57"/>
      <c r="OUM57"/>
      <c r="OUN57"/>
      <c r="OUO57"/>
      <c r="OUP57"/>
      <c r="OUQ57"/>
      <c r="OUR57"/>
      <c r="OUS57"/>
      <c r="OUT57"/>
      <c r="OUU57"/>
      <c r="OUV57"/>
      <c r="OUW57"/>
      <c r="OUX57"/>
      <c r="OUY57"/>
      <c r="OUZ57"/>
      <c r="OVA57"/>
      <c r="OVB57"/>
      <c r="OVC57"/>
      <c r="OVD57"/>
      <c r="OVE57"/>
      <c r="OVF57"/>
      <c r="OVG57"/>
      <c r="OVH57"/>
      <c r="OVI57"/>
      <c r="OVJ57"/>
      <c r="OVK57"/>
      <c r="OVL57"/>
      <c r="OVM57"/>
      <c r="OVN57"/>
      <c r="OVO57"/>
      <c r="OVP57"/>
      <c r="OVQ57"/>
      <c r="OVR57"/>
      <c r="OVS57"/>
      <c r="OVT57"/>
      <c r="OVU57"/>
      <c r="OVV57"/>
      <c r="OVW57"/>
      <c r="OVX57"/>
      <c r="OVY57"/>
      <c r="OVZ57"/>
      <c r="OWA57"/>
      <c r="OWB57"/>
      <c r="OWC57"/>
      <c r="OWD57"/>
      <c r="OWE57"/>
      <c r="OWF57"/>
      <c r="OWG57"/>
      <c r="OWH57"/>
      <c r="OWI57"/>
      <c r="OWJ57"/>
      <c r="OWK57"/>
      <c r="OWL57"/>
      <c r="OWM57"/>
      <c r="OWN57"/>
      <c r="OWO57"/>
      <c r="OWP57"/>
      <c r="OWQ57"/>
      <c r="OWR57"/>
      <c r="OWS57"/>
      <c r="OWT57"/>
      <c r="OWU57"/>
      <c r="OWV57"/>
      <c r="OWW57"/>
      <c r="OWX57"/>
      <c r="OWY57"/>
      <c r="OWZ57"/>
      <c r="OXA57"/>
      <c r="OXB57"/>
      <c r="OXC57"/>
      <c r="OXD57"/>
      <c r="OXE57"/>
      <c r="OXF57"/>
      <c r="OXG57"/>
      <c r="OXH57"/>
      <c r="OXI57"/>
      <c r="OXJ57"/>
      <c r="OXK57"/>
      <c r="OXL57"/>
      <c r="OXM57"/>
      <c r="OXN57"/>
      <c r="OXO57"/>
      <c r="OXP57"/>
      <c r="OXQ57"/>
      <c r="OXR57"/>
      <c r="OXS57"/>
      <c r="OXT57"/>
      <c r="OXU57"/>
      <c r="OXV57"/>
      <c r="OXW57"/>
      <c r="OXX57"/>
      <c r="OXY57"/>
      <c r="OXZ57"/>
      <c r="OYA57"/>
      <c r="OYB57"/>
      <c r="OYC57"/>
      <c r="OYD57"/>
      <c r="OYE57"/>
      <c r="OYF57"/>
      <c r="OYG57"/>
      <c r="OYH57"/>
      <c r="OYI57"/>
      <c r="OYJ57"/>
      <c r="OYK57"/>
      <c r="OYL57"/>
      <c r="OYM57"/>
      <c r="OYN57"/>
      <c r="OYO57"/>
      <c r="OYP57"/>
      <c r="OYQ57"/>
      <c r="OYR57"/>
      <c r="OYS57"/>
      <c r="OYT57"/>
      <c r="OYU57"/>
      <c r="OYV57"/>
      <c r="OYW57"/>
      <c r="OYX57"/>
      <c r="OYY57"/>
      <c r="OYZ57"/>
      <c r="OZA57"/>
      <c r="OZB57"/>
      <c r="OZC57"/>
      <c r="OZD57"/>
      <c r="OZE57"/>
      <c r="OZF57"/>
      <c r="OZG57"/>
      <c r="OZH57"/>
      <c r="OZI57"/>
      <c r="OZJ57"/>
      <c r="OZK57"/>
      <c r="OZL57"/>
      <c r="OZM57"/>
      <c r="OZN57"/>
      <c r="OZO57"/>
      <c r="OZP57"/>
      <c r="OZQ57"/>
      <c r="OZR57"/>
      <c r="OZS57"/>
      <c r="OZT57"/>
      <c r="OZU57"/>
      <c r="OZV57"/>
      <c r="OZW57"/>
      <c r="OZX57"/>
      <c r="OZY57"/>
      <c r="OZZ57"/>
      <c r="PAA57"/>
      <c r="PAB57"/>
      <c r="PAC57"/>
      <c r="PAD57"/>
      <c r="PAE57"/>
      <c r="PAF57"/>
      <c r="PAG57"/>
      <c r="PAH57"/>
      <c r="PAI57"/>
      <c r="PAJ57"/>
      <c r="PAK57"/>
      <c r="PAL57"/>
      <c r="PAM57"/>
      <c r="PAN57"/>
      <c r="PAO57"/>
      <c r="PAP57"/>
      <c r="PAQ57"/>
      <c r="PAR57"/>
      <c r="PAS57"/>
      <c r="PAT57"/>
      <c r="PAU57"/>
      <c r="PAV57"/>
      <c r="PAW57"/>
      <c r="PAX57"/>
      <c r="PAY57"/>
      <c r="PAZ57"/>
      <c r="PBA57"/>
      <c r="PBB57"/>
      <c r="PBC57"/>
      <c r="PBD57"/>
      <c r="PBE57"/>
      <c r="PBF57"/>
      <c r="PBG57"/>
      <c r="PBH57"/>
      <c r="PBI57"/>
      <c r="PBJ57"/>
      <c r="PBK57"/>
      <c r="PBL57"/>
      <c r="PBM57"/>
      <c r="PBN57"/>
      <c r="PBO57"/>
      <c r="PBP57"/>
      <c r="PBQ57"/>
      <c r="PBR57"/>
      <c r="PBS57"/>
      <c r="PBT57"/>
      <c r="PBU57"/>
      <c r="PBV57"/>
      <c r="PBW57"/>
      <c r="PBX57"/>
      <c r="PBY57"/>
      <c r="PBZ57"/>
      <c r="PCA57"/>
      <c r="PCB57"/>
      <c r="PCC57"/>
      <c r="PCD57"/>
      <c r="PCE57"/>
      <c r="PCF57"/>
      <c r="PCG57"/>
      <c r="PCH57"/>
      <c r="PCI57"/>
      <c r="PCJ57"/>
      <c r="PCK57"/>
      <c r="PCL57"/>
      <c r="PCM57"/>
      <c r="PCN57"/>
      <c r="PCO57"/>
      <c r="PCP57"/>
      <c r="PCQ57"/>
      <c r="PCR57"/>
      <c r="PCS57"/>
      <c r="PCT57"/>
      <c r="PCU57"/>
      <c r="PCV57"/>
      <c r="PCW57"/>
      <c r="PCX57"/>
      <c r="PCY57"/>
      <c r="PCZ57"/>
      <c r="PDA57"/>
      <c r="PDB57"/>
      <c r="PDC57"/>
      <c r="PDD57"/>
      <c r="PDE57"/>
      <c r="PDF57"/>
      <c r="PDG57"/>
      <c r="PDH57"/>
      <c r="PDI57"/>
      <c r="PDJ57"/>
      <c r="PDK57"/>
      <c r="PDL57"/>
      <c r="PDM57"/>
      <c r="PDN57"/>
      <c r="PDO57"/>
      <c r="PDP57"/>
      <c r="PDQ57"/>
      <c r="PDR57"/>
      <c r="PDS57"/>
      <c r="PDT57"/>
      <c r="PDU57"/>
      <c r="PDV57"/>
      <c r="PDW57"/>
      <c r="PDX57"/>
      <c r="PDY57"/>
      <c r="PDZ57"/>
      <c r="PEA57"/>
      <c r="PEB57"/>
      <c r="PEC57"/>
      <c r="PED57"/>
      <c r="PEE57"/>
      <c r="PEF57"/>
      <c r="PEG57"/>
      <c r="PEH57"/>
      <c r="PEI57"/>
      <c r="PEJ57"/>
      <c r="PEK57"/>
      <c r="PEL57"/>
      <c r="PEM57"/>
      <c r="PEN57"/>
      <c r="PEO57"/>
      <c r="PEP57"/>
      <c r="PEQ57"/>
      <c r="PER57"/>
      <c r="PES57"/>
      <c r="PET57"/>
      <c r="PEU57"/>
      <c r="PEV57"/>
      <c r="PEW57"/>
      <c r="PEX57"/>
      <c r="PEY57"/>
      <c r="PEZ57"/>
      <c r="PFA57"/>
      <c r="PFB57"/>
      <c r="PFC57"/>
      <c r="PFD57"/>
      <c r="PFE57"/>
      <c r="PFF57"/>
      <c r="PFG57"/>
      <c r="PFH57"/>
      <c r="PFI57"/>
      <c r="PFJ57"/>
      <c r="PFK57"/>
      <c r="PFL57"/>
      <c r="PFM57"/>
      <c r="PFN57"/>
      <c r="PFO57"/>
      <c r="PFP57"/>
      <c r="PFQ57"/>
      <c r="PFR57"/>
      <c r="PFS57"/>
      <c r="PFT57"/>
      <c r="PFU57"/>
      <c r="PFV57"/>
      <c r="PFW57"/>
      <c r="PFX57"/>
      <c r="PFY57"/>
      <c r="PFZ57"/>
      <c r="PGA57"/>
      <c r="PGB57"/>
      <c r="PGC57"/>
      <c r="PGD57"/>
      <c r="PGE57"/>
      <c r="PGF57"/>
      <c r="PGG57"/>
      <c r="PGH57"/>
      <c r="PGI57"/>
      <c r="PGJ57"/>
      <c r="PGK57"/>
      <c r="PGL57"/>
      <c r="PGM57"/>
      <c r="PGN57"/>
      <c r="PGO57"/>
      <c r="PGP57"/>
      <c r="PGQ57"/>
      <c r="PGR57"/>
      <c r="PGS57"/>
      <c r="PGT57"/>
      <c r="PGU57"/>
      <c r="PGV57"/>
      <c r="PGW57"/>
      <c r="PGX57"/>
      <c r="PGY57"/>
      <c r="PGZ57"/>
      <c r="PHA57"/>
      <c r="PHB57"/>
      <c r="PHC57"/>
      <c r="PHD57"/>
      <c r="PHE57"/>
      <c r="PHF57"/>
      <c r="PHG57"/>
      <c r="PHH57"/>
      <c r="PHI57"/>
      <c r="PHJ57"/>
      <c r="PHK57"/>
      <c r="PHL57"/>
      <c r="PHM57"/>
      <c r="PHN57"/>
      <c r="PHO57"/>
      <c r="PHP57"/>
      <c r="PHQ57"/>
      <c r="PHR57"/>
      <c r="PHS57"/>
      <c r="PHT57"/>
      <c r="PHU57"/>
      <c r="PHV57"/>
      <c r="PHW57"/>
      <c r="PHX57"/>
      <c r="PHY57"/>
      <c r="PHZ57"/>
      <c r="PIA57"/>
      <c r="PIB57"/>
      <c r="PIC57"/>
      <c r="PID57"/>
      <c r="PIE57"/>
      <c r="PIF57"/>
      <c r="PIG57"/>
      <c r="PIH57"/>
      <c r="PII57"/>
      <c r="PIJ57"/>
      <c r="PIK57"/>
      <c r="PIL57"/>
      <c r="PIM57"/>
      <c r="PIN57"/>
      <c r="PIO57"/>
      <c r="PIP57"/>
      <c r="PIQ57"/>
      <c r="PIR57"/>
      <c r="PIS57"/>
      <c r="PIT57"/>
      <c r="PIU57"/>
      <c r="PIV57"/>
      <c r="PIW57"/>
      <c r="PIX57"/>
      <c r="PIY57"/>
      <c r="PIZ57"/>
      <c r="PJA57"/>
      <c r="PJB57"/>
      <c r="PJC57"/>
      <c r="PJD57"/>
      <c r="PJE57"/>
      <c r="PJF57"/>
      <c r="PJG57"/>
      <c r="PJH57"/>
      <c r="PJI57"/>
      <c r="PJJ57"/>
      <c r="PJK57"/>
      <c r="PJL57"/>
      <c r="PJM57"/>
      <c r="PJN57"/>
      <c r="PJO57"/>
      <c r="PJP57"/>
      <c r="PJQ57"/>
      <c r="PJR57"/>
      <c r="PJS57"/>
      <c r="PJT57"/>
      <c r="PJU57"/>
      <c r="PJV57"/>
      <c r="PJW57"/>
      <c r="PJX57"/>
      <c r="PJY57"/>
      <c r="PJZ57"/>
      <c r="PKA57"/>
      <c r="PKB57"/>
      <c r="PKC57"/>
      <c r="PKD57"/>
      <c r="PKE57"/>
      <c r="PKF57"/>
      <c r="PKG57"/>
      <c r="PKH57"/>
      <c r="PKI57"/>
      <c r="PKJ57"/>
      <c r="PKK57"/>
      <c r="PKL57"/>
      <c r="PKM57"/>
      <c r="PKN57"/>
      <c r="PKO57"/>
      <c r="PKP57"/>
      <c r="PKQ57"/>
      <c r="PKR57"/>
      <c r="PKS57"/>
      <c r="PKT57"/>
      <c r="PKU57"/>
      <c r="PKV57"/>
      <c r="PKW57"/>
      <c r="PKX57"/>
      <c r="PKY57"/>
      <c r="PKZ57"/>
      <c r="PLA57"/>
      <c r="PLB57"/>
      <c r="PLC57"/>
      <c r="PLD57"/>
      <c r="PLE57"/>
      <c r="PLF57"/>
      <c r="PLG57"/>
      <c r="PLH57"/>
      <c r="PLI57"/>
      <c r="PLJ57"/>
      <c r="PLK57"/>
      <c r="PLL57"/>
      <c r="PLM57"/>
      <c r="PLN57"/>
      <c r="PLO57"/>
      <c r="PLP57"/>
      <c r="PLQ57"/>
      <c r="PLR57"/>
      <c r="PLS57"/>
      <c r="PLT57"/>
      <c r="PLU57"/>
      <c r="PLV57"/>
      <c r="PLW57"/>
      <c r="PLX57"/>
      <c r="PLY57"/>
      <c r="PLZ57"/>
      <c r="PMA57"/>
      <c r="PMB57"/>
      <c r="PMC57"/>
      <c r="PMD57"/>
      <c r="PME57"/>
      <c r="PMF57"/>
      <c r="PMG57"/>
      <c r="PMH57"/>
      <c r="PMI57"/>
      <c r="PMJ57"/>
      <c r="PMK57"/>
      <c r="PML57"/>
      <c r="PMM57"/>
      <c r="PMN57"/>
      <c r="PMO57"/>
      <c r="PMP57"/>
      <c r="PMQ57"/>
      <c r="PMR57"/>
      <c r="PMS57"/>
      <c r="PMT57"/>
      <c r="PMU57"/>
      <c r="PMV57"/>
      <c r="PMW57"/>
      <c r="PMX57"/>
      <c r="PMY57"/>
      <c r="PMZ57"/>
      <c r="PNA57"/>
      <c r="PNB57"/>
      <c r="PNC57"/>
      <c r="PND57"/>
      <c r="PNE57"/>
      <c r="PNF57"/>
      <c r="PNG57"/>
      <c r="PNH57"/>
      <c r="PNI57"/>
      <c r="PNJ57"/>
      <c r="PNK57"/>
      <c r="PNL57"/>
      <c r="PNM57"/>
      <c r="PNN57"/>
      <c r="PNO57"/>
      <c r="PNP57"/>
      <c r="PNQ57"/>
      <c r="PNR57"/>
      <c r="PNS57"/>
      <c r="PNT57"/>
      <c r="PNU57"/>
      <c r="PNV57"/>
      <c r="PNW57"/>
      <c r="PNX57"/>
      <c r="PNY57"/>
      <c r="PNZ57"/>
      <c r="POA57"/>
      <c r="POB57"/>
      <c r="POC57"/>
      <c r="POD57"/>
      <c r="POE57"/>
      <c r="POF57"/>
      <c r="POG57"/>
      <c r="POH57"/>
      <c r="POI57"/>
      <c r="POJ57"/>
      <c r="POK57"/>
      <c r="POL57"/>
      <c r="POM57"/>
      <c r="PON57"/>
      <c r="POO57"/>
      <c r="POP57"/>
      <c r="POQ57"/>
      <c r="POR57"/>
      <c r="POS57"/>
      <c r="POT57"/>
      <c r="POU57"/>
      <c r="POV57"/>
      <c r="POW57"/>
      <c r="POX57"/>
      <c r="POY57"/>
      <c r="POZ57"/>
      <c r="PPA57"/>
      <c r="PPB57"/>
      <c r="PPC57"/>
      <c r="PPD57"/>
      <c r="PPE57"/>
      <c r="PPF57"/>
      <c r="PPG57"/>
      <c r="PPH57"/>
      <c r="PPI57"/>
      <c r="PPJ57"/>
      <c r="PPK57"/>
      <c r="PPL57"/>
      <c r="PPM57"/>
      <c r="PPN57"/>
      <c r="PPO57"/>
      <c r="PPP57"/>
      <c r="PPQ57"/>
      <c r="PPR57"/>
      <c r="PPS57"/>
      <c r="PPT57"/>
      <c r="PPU57"/>
      <c r="PPV57"/>
      <c r="PPW57"/>
      <c r="PPX57"/>
      <c r="PPY57"/>
      <c r="PPZ57"/>
      <c r="PQA57"/>
      <c r="PQB57"/>
      <c r="PQC57"/>
      <c r="PQD57"/>
      <c r="PQE57"/>
      <c r="PQF57"/>
      <c r="PQG57"/>
      <c r="PQH57"/>
      <c r="PQI57"/>
      <c r="PQJ57"/>
      <c r="PQK57"/>
      <c r="PQL57"/>
      <c r="PQM57"/>
      <c r="PQN57"/>
      <c r="PQO57"/>
      <c r="PQP57"/>
      <c r="PQQ57"/>
      <c r="PQR57"/>
      <c r="PQS57"/>
      <c r="PQT57"/>
      <c r="PQU57"/>
      <c r="PQV57"/>
      <c r="PQW57"/>
      <c r="PQX57"/>
      <c r="PQY57"/>
      <c r="PQZ57"/>
      <c r="PRA57"/>
      <c r="PRB57"/>
      <c r="PRC57"/>
      <c r="PRD57"/>
      <c r="PRE57"/>
      <c r="PRF57"/>
      <c r="PRG57"/>
      <c r="PRH57"/>
      <c r="PRI57"/>
      <c r="PRJ57"/>
      <c r="PRK57"/>
      <c r="PRL57"/>
      <c r="PRM57"/>
      <c r="PRN57"/>
      <c r="PRO57"/>
      <c r="PRP57"/>
      <c r="PRQ57"/>
      <c r="PRR57"/>
      <c r="PRS57"/>
      <c r="PRT57"/>
      <c r="PRU57"/>
      <c r="PRV57"/>
      <c r="PRW57"/>
      <c r="PRX57"/>
      <c r="PRY57"/>
      <c r="PRZ57"/>
      <c r="PSA57"/>
      <c r="PSB57"/>
      <c r="PSC57"/>
      <c r="PSD57"/>
      <c r="PSE57"/>
      <c r="PSF57"/>
      <c r="PSG57"/>
      <c r="PSH57"/>
      <c r="PSI57"/>
      <c r="PSJ57"/>
      <c r="PSK57"/>
      <c r="PSL57"/>
      <c r="PSM57"/>
      <c r="PSN57"/>
      <c r="PSO57"/>
      <c r="PSP57"/>
      <c r="PSQ57"/>
      <c r="PSR57"/>
      <c r="PSS57"/>
      <c r="PST57"/>
      <c r="PSU57"/>
      <c r="PSV57"/>
      <c r="PSW57"/>
      <c r="PSX57"/>
      <c r="PSY57"/>
      <c r="PSZ57"/>
      <c r="PTA57"/>
      <c r="PTB57"/>
      <c r="PTC57"/>
      <c r="PTD57"/>
      <c r="PTE57"/>
      <c r="PTF57"/>
      <c r="PTG57"/>
      <c r="PTH57"/>
      <c r="PTI57"/>
      <c r="PTJ57"/>
      <c r="PTK57"/>
      <c r="PTL57"/>
      <c r="PTM57"/>
      <c r="PTN57"/>
      <c r="PTO57"/>
      <c r="PTP57"/>
      <c r="PTQ57"/>
      <c r="PTR57"/>
      <c r="PTS57"/>
      <c r="PTT57"/>
      <c r="PTU57"/>
      <c r="PTV57"/>
      <c r="PTW57"/>
      <c r="PTX57"/>
      <c r="PTY57"/>
      <c r="PTZ57"/>
      <c r="PUA57"/>
      <c r="PUB57"/>
      <c r="PUC57"/>
      <c r="PUD57"/>
      <c r="PUE57"/>
      <c r="PUF57"/>
      <c r="PUG57"/>
      <c r="PUH57"/>
      <c r="PUI57"/>
      <c r="PUJ57"/>
      <c r="PUK57"/>
      <c r="PUL57"/>
      <c r="PUM57"/>
      <c r="PUN57"/>
      <c r="PUO57"/>
      <c r="PUP57"/>
      <c r="PUQ57"/>
      <c r="PUR57"/>
      <c r="PUS57"/>
      <c r="PUT57"/>
      <c r="PUU57"/>
      <c r="PUV57"/>
      <c r="PUW57"/>
      <c r="PUX57"/>
      <c r="PUY57"/>
      <c r="PUZ57"/>
      <c r="PVA57"/>
      <c r="PVB57"/>
      <c r="PVC57"/>
      <c r="PVD57"/>
      <c r="PVE57"/>
      <c r="PVF57"/>
      <c r="PVG57"/>
      <c r="PVH57"/>
      <c r="PVI57"/>
      <c r="PVJ57"/>
      <c r="PVK57"/>
      <c r="PVL57"/>
      <c r="PVM57"/>
      <c r="PVN57"/>
      <c r="PVO57"/>
      <c r="PVP57"/>
      <c r="PVQ57"/>
      <c r="PVR57"/>
      <c r="PVS57"/>
      <c r="PVT57"/>
      <c r="PVU57"/>
      <c r="PVV57"/>
      <c r="PVW57"/>
      <c r="PVX57"/>
      <c r="PVY57"/>
      <c r="PVZ57"/>
      <c r="PWA57"/>
      <c r="PWB57"/>
      <c r="PWC57"/>
      <c r="PWD57"/>
      <c r="PWE57"/>
      <c r="PWF57"/>
      <c r="PWG57"/>
      <c r="PWH57"/>
      <c r="PWI57"/>
      <c r="PWJ57"/>
      <c r="PWK57"/>
      <c r="PWL57"/>
      <c r="PWM57"/>
      <c r="PWN57"/>
      <c r="PWO57"/>
      <c r="PWP57"/>
      <c r="PWQ57"/>
      <c r="PWR57"/>
      <c r="PWS57"/>
      <c r="PWT57"/>
      <c r="PWU57"/>
      <c r="PWV57"/>
      <c r="PWW57"/>
      <c r="PWX57"/>
      <c r="PWY57"/>
      <c r="PWZ57"/>
      <c r="PXA57"/>
      <c r="PXB57"/>
      <c r="PXC57"/>
      <c r="PXD57"/>
      <c r="PXE57"/>
      <c r="PXF57"/>
      <c r="PXG57"/>
      <c r="PXH57"/>
      <c r="PXI57"/>
      <c r="PXJ57"/>
      <c r="PXK57"/>
      <c r="PXL57"/>
      <c r="PXM57"/>
      <c r="PXN57"/>
      <c r="PXO57"/>
      <c r="PXP57"/>
      <c r="PXQ57"/>
      <c r="PXR57"/>
      <c r="PXS57"/>
      <c r="PXT57"/>
      <c r="PXU57"/>
      <c r="PXV57"/>
      <c r="PXW57"/>
      <c r="PXX57"/>
      <c r="PXY57"/>
      <c r="PXZ57"/>
      <c r="PYA57"/>
      <c r="PYB57"/>
      <c r="PYC57"/>
      <c r="PYD57"/>
      <c r="PYE57"/>
      <c r="PYF57"/>
      <c r="PYG57"/>
      <c r="PYH57"/>
      <c r="PYI57"/>
      <c r="PYJ57"/>
      <c r="PYK57"/>
      <c r="PYL57"/>
      <c r="PYM57"/>
      <c r="PYN57"/>
      <c r="PYO57"/>
      <c r="PYP57"/>
      <c r="PYQ57"/>
      <c r="PYR57"/>
      <c r="PYS57"/>
      <c r="PYT57"/>
      <c r="PYU57"/>
      <c r="PYV57"/>
      <c r="PYW57"/>
      <c r="PYX57"/>
      <c r="PYY57"/>
      <c r="PYZ57"/>
      <c r="PZA57"/>
      <c r="PZB57"/>
      <c r="PZC57"/>
      <c r="PZD57"/>
      <c r="PZE57"/>
      <c r="PZF57"/>
      <c r="PZG57"/>
      <c r="PZH57"/>
      <c r="PZI57"/>
      <c r="PZJ57"/>
      <c r="PZK57"/>
      <c r="PZL57"/>
      <c r="PZM57"/>
      <c r="PZN57"/>
      <c r="PZO57"/>
      <c r="PZP57"/>
      <c r="PZQ57"/>
      <c r="PZR57"/>
      <c r="PZS57"/>
      <c r="PZT57"/>
      <c r="PZU57"/>
      <c r="PZV57"/>
      <c r="PZW57"/>
      <c r="PZX57"/>
      <c r="PZY57"/>
      <c r="PZZ57"/>
      <c r="QAA57"/>
      <c r="QAB57"/>
      <c r="QAC57"/>
      <c r="QAD57"/>
      <c r="QAE57"/>
      <c r="QAF57"/>
      <c r="QAG57"/>
      <c r="QAH57"/>
      <c r="QAI57"/>
      <c r="QAJ57"/>
      <c r="QAK57"/>
      <c r="QAL57"/>
      <c r="QAM57"/>
      <c r="QAN57"/>
      <c r="QAO57"/>
      <c r="QAP57"/>
      <c r="QAQ57"/>
      <c r="QAR57"/>
      <c r="QAS57"/>
      <c r="QAT57"/>
      <c r="QAU57"/>
      <c r="QAV57"/>
      <c r="QAW57"/>
      <c r="QAX57"/>
      <c r="QAY57"/>
      <c r="QAZ57"/>
      <c r="QBA57"/>
      <c r="QBB57"/>
      <c r="QBC57"/>
      <c r="QBD57"/>
      <c r="QBE57"/>
      <c r="QBF57"/>
      <c r="QBG57"/>
      <c r="QBH57"/>
      <c r="QBI57"/>
      <c r="QBJ57"/>
      <c r="QBK57"/>
      <c r="QBL57"/>
      <c r="QBM57"/>
      <c r="QBN57"/>
      <c r="QBO57"/>
      <c r="QBP57"/>
      <c r="QBQ57"/>
      <c r="QBR57"/>
      <c r="QBS57"/>
      <c r="QBT57"/>
      <c r="QBU57"/>
      <c r="QBV57"/>
      <c r="QBW57"/>
      <c r="QBX57"/>
      <c r="QBY57"/>
      <c r="QBZ57"/>
      <c r="QCA57"/>
      <c r="QCB57"/>
      <c r="QCC57"/>
      <c r="QCD57"/>
      <c r="QCE57"/>
      <c r="QCF57"/>
      <c r="QCG57"/>
      <c r="QCH57"/>
      <c r="QCI57"/>
      <c r="QCJ57"/>
      <c r="QCK57"/>
      <c r="QCL57"/>
      <c r="QCM57"/>
      <c r="QCN57"/>
      <c r="QCO57"/>
      <c r="QCP57"/>
      <c r="QCQ57"/>
      <c r="QCR57"/>
      <c r="QCS57"/>
      <c r="QCT57"/>
      <c r="QCU57"/>
      <c r="QCV57"/>
      <c r="QCW57"/>
      <c r="QCX57"/>
      <c r="QCY57"/>
      <c r="QCZ57"/>
      <c r="QDA57"/>
      <c r="QDB57"/>
      <c r="QDC57"/>
      <c r="QDD57"/>
      <c r="QDE57"/>
      <c r="QDF57"/>
      <c r="QDG57"/>
      <c r="QDH57"/>
      <c r="QDI57"/>
      <c r="QDJ57"/>
      <c r="QDK57"/>
      <c r="QDL57"/>
      <c r="QDM57"/>
      <c r="QDN57"/>
      <c r="QDO57"/>
      <c r="QDP57"/>
      <c r="QDQ57"/>
      <c r="QDR57"/>
      <c r="QDS57"/>
      <c r="QDT57"/>
      <c r="QDU57"/>
      <c r="QDV57"/>
      <c r="QDW57"/>
      <c r="QDX57"/>
      <c r="QDY57"/>
      <c r="QDZ57"/>
      <c r="QEA57"/>
      <c r="QEB57"/>
      <c r="QEC57"/>
      <c r="QED57"/>
      <c r="QEE57"/>
      <c r="QEF57"/>
      <c r="QEG57"/>
      <c r="QEH57"/>
      <c r="QEI57"/>
      <c r="QEJ57"/>
      <c r="QEK57"/>
      <c r="QEL57"/>
      <c r="QEM57"/>
      <c r="QEN57"/>
      <c r="QEO57"/>
      <c r="QEP57"/>
      <c r="QEQ57"/>
      <c r="QER57"/>
      <c r="QES57"/>
      <c r="QET57"/>
      <c r="QEU57"/>
      <c r="QEV57"/>
      <c r="QEW57"/>
      <c r="QEX57"/>
      <c r="QEY57"/>
      <c r="QEZ57"/>
      <c r="QFA57"/>
      <c r="QFB57"/>
      <c r="QFC57"/>
      <c r="QFD57"/>
      <c r="QFE57"/>
      <c r="QFF57"/>
      <c r="QFG57"/>
      <c r="QFH57"/>
      <c r="QFI57"/>
      <c r="QFJ57"/>
      <c r="QFK57"/>
      <c r="QFL57"/>
      <c r="QFM57"/>
      <c r="QFN57"/>
      <c r="QFO57"/>
      <c r="QFP57"/>
      <c r="QFQ57"/>
      <c r="QFR57"/>
      <c r="QFS57"/>
      <c r="QFT57"/>
      <c r="QFU57"/>
      <c r="QFV57"/>
      <c r="QFW57"/>
      <c r="QFX57"/>
      <c r="QFY57"/>
      <c r="QFZ57"/>
      <c r="QGA57"/>
      <c r="QGB57"/>
      <c r="QGC57"/>
      <c r="QGD57"/>
      <c r="QGE57"/>
      <c r="QGF57"/>
      <c r="QGG57"/>
      <c r="QGH57"/>
      <c r="QGI57"/>
      <c r="QGJ57"/>
      <c r="QGK57"/>
      <c r="QGL57"/>
      <c r="QGM57"/>
      <c r="QGN57"/>
      <c r="QGO57"/>
      <c r="QGP57"/>
      <c r="QGQ57"/>
      <c r="QGR57"/>
      <c r="QGS57"/>
      <c r="QGT57"/>
      <c r="QGU57"/>
      <c r="QGV57"/>
      <c r="QGW57"/>
      <c r="QGX57"/>
      <c r="QGY57"/>
      <c r="QGZ57"/>
      <c r="QHA57"/>
      <c r="QHB57"/>
      <c r="QHC57"/>
      <c r="QHD57"/>
      <c r="QHE57"/>
      <c r="QHF57"/>
      <c r="QHG57"/>
      <c r="QHH57"/>
      <c r="QHI57"/>
      <c r="QHJ57"/>
      <c r="QHK57"/>
      <c r="QHL57"/>
      <c r="QHM57"/>
      <c r="QHN57"/>
      <c r="QHO57"/>
      <c r="QHP57"/>
      <c r="QHQ57"/>
      <c r="QHR57"/>
      <c r="QHS57"/>
      <c r="QHT57"/>
      <c r="QHU57"/>
      <c r="QHV57"/>
      <c r="QHW57"/>
      <c r="QHX57"/>
      <c r="QHY57"/>
      <c r="QHZ57"/>
      <c r="QIA57"/>
      <c r="QIB57"/>
      <c r="QIC57"/>
      <c r="QID57"/>
      <c r="QIE57"/>
      <c r="QIF57"/>
      <c r="QIG57"/>
      <c r="QIH57"/>
      <c r="QII57"/>
      <c r="QIJ57"/>
      <c r="QIK57"/>
      <c r="QIL57"/>
      <c r="QIM57"/>
      <c r="QIN57"/>
      <c r="QIO57"/>
      <c r="QIP57"/>
      <c r="QIQ57"/>
      <c r="QIR57"/>
      <c r="QIS57"/>
      <c r="QIT57"/>
      <c r="QIU57"/>
      <c r="QIV57"/>
      <c r="QIW57"/>
      <c r="QIX57"/>
      <c r="QIY57"/>
      <c r="QIZ57"/>
      <c r="QJA57"/>
      <c r="QJB57"/>
      <c r="QJC57"/>
      <c r="QJD57"/>
      <c r="QJE57"/>
      <c r="QJF57"/>
      <c r="QJG57"/>
      <c r="QJH57"/>
      <c r="QJI57"/>
      <c r="QJJ57"/>
      <c r="QJK57"/>
      <c r="QJL57"/>
      <c r="QJM57"/>
      <c r="QJN57"/>
      <c r="QJO57"/>
      <c r="QJP57"/>
      <c r="QJQ57"/>
      <c r="QJR57"/>
      <c r="QJS57"/>
      <c r="QJT57"/>
      <c r="QJU57"/>
      <c r="QJV57"/>
      <c r="QJW57"/>
      <c r="QJX57"/>
      <c r="QJY57"/>
      <c r="QJZ57"/>
      <c r="QKA57"/>
      <c r="QKB57"/>
      <c r="QKC57"/>
      <c r="QKD57"/>
      <c r="QKE57"/>
      <c r="QKF57"/>
      <c r="QKG57"/>
      <c r="QKH57"/>
      <c r="QKI57"/>
      <c r="QKJ57"/>
      <c r="QKK57"/>
      <c r="QKL57"/>
      <c r="QKM57"/>
      <c r="QKN57"/>
      <c r="QKO57"/>
      <c r="QKP57"/>
      <c r="QKQ57"/>
      <c r="QKR57"/>
      <c r="QKS57"/>
      <c r="QKT57"/>
      <c r="QKU57"/>
      <c r="QKV57"/>
      <c r="QKW57"/>
      <c r="QKX57"/>
      <c r="QKY57"/>
      <c r="QKZ57"/>
      <c r="QLA57"/>
      <c r="QLB57"/>
      <c r="QLC57"/>
      <c r="QLD57"/>
      <c r="QLE57"/>
      <c r="QLF57"/>
      <c r="QLG57"/>
      <c r="QLH57"/>
      <c r="QLI57"/>
      <c r="QLJ57"/>
      <c r="QLK57"/>
      <c r="QLL57"/>
      <c r="QLM57"/>
      <c r="QLN57"/>
      <c r="QLO57"/>
      <c r="QLP57"/>
      <c r="QLQ57"/>
      <c r="QLR57"/>
      <c r="QLS57"/>
      <c r="QLT57"/>
      <c r="QLU57"/>
      <c r="QLV57"/>
      <c r="QLW57"/>
      <c r="QLX57"/>
      <c r="QLY57"/>
      <c r="QLZ57"/>
      <c r="QMA57"/>
      <c r="QMB57"/>
      <c r="QMC57"/>
      <c r="QMD57"/>
      <c r="QME57"/>
      <c r="QMF57"/>
      <c r="QMG57"/>
      <c r="QMH57"/>
      <c r="QMI57"/>
      <c r="QMJ57"/>
      <c r="QMK57"/>
      <c r="QML57"/>
      <c r="QMM57"/>
      <c r="QMN57"/>
      <c r="QMO57"/>
      <c r="QMP57"/>
      <c r="QMQ57"/>
      <c r="QMR57"/>
      <c r="QMS57"/>
      <c r="QMT57"/>
      <c r="QMU57"/>
      <c r="QMV57"/>
      <c r="QMW57"/>
      <c r="QMX57"/>
      <c r="QMY57"/>
      <c r="QMZ57"/>
      <c r="QNA57"/>
      <c r="QNB57"/>
      <c r="QNC57"/>
      <c r="QND57"/>
      <c r="QNE57"/>
      <c r="QNF57"/>
      <c r="QNG57"/>
      <c r="QNH57"/>
      <c r="QNI57"/>
      <c r="QNJ57"/>
      <c r="QNK57"/>
      <c r="QNL57"/>
      <c r="QNM57"/>
      <c r="QNN57"/>
      <c r="QNO57"/>
      <c r="QNP57"/>
      <c r="QNQ57"/>
      <c r="QNR57"/>
      <c r="QNS57"/>
      <c r="QNT57"/>
      <c r="QNU57"/>
      <c r="QNV57"/>
      <c r="QNW57"/>
      <c r="QNX57"/>
      <c r="QNY57"/>
      <c r="QNZ57"/>
      <c r="QOA57"/>
      <c r="QOB57"/>
      <c r="QOC57"/>
      <c r="QOD57"/>
      <c r="QOE57"/>
      <c r="QOF57"/>
      <c r="QOG57"/>
      <c r="QOH57"/>
      <c r="QOI57"/>
      <c r="QOJ57"/>
      <c r="QOK57"/>
      <c r="QOL57"/>
      <c r="QOM57"/>
      <c r="QON57"/>
      <c r="QOO57"/>
      <c r="QOP57"/>
      <c r="QOQ57"/>
      <c r="QOR57"/>
      <c r="QOS57"/>
      <c r="QOT57"/>
      <c r="QOU57"/>
      <c r="QOV57"/>
      <c r="QOW57"/>
      <c r="QOX57"/>
      <c r="QOY57"/>
      <c r="QOZ57"/>
      <c r="QPA57"/>
      <c r="QPB57"/>
      <c r="QPC57"/>
      <c r="QPD57"/>
      <c r="QPE57"/>
      <c r="QPF57"/>
      <c r="QPG57"/>
      <c r="QPH57"/>
      <c r="QPI57"/>
      <c r="QPJ57"/>
      <c r="QPK57"/>
      <c r="QPL57"/>
      <c r="QPM57"/>
      <c r="QPN57"/>
      <c r="QPO57"/>
      <c r="QPP57"/>
      <c r="QPQ57"/>
      <c r="QPR57"/>
      <c r="QPS57"/>
      <c r="QPT57"/>
      <c r="QPU57"/>
      <c r="QPV57"/>
      <c r="QPW57"/>
      <c r="QPX57"/>
      <c r="QPY57"/>
      <c r="QPZ57"/>
      <c r="QQA57"/>
      <c r="QQB57"/>
      <c r="QQC57"/>
      <c r="QQD57"/>
      <c r="QQE57"/>
      <c r="QQF57"/>
      <c r="QQG57"/>
      <c r="QQH57"/>
      <c r="QQI57"/>
      <c r="QQJ57"/>
      <c r="QQK57"/>
      <c r="QQL57"/>
      <c r="QQM57"/>
      <c r="QQN57"/>
      <c r="QQO57"/>
      <c r="QQP57"/>
      <c r="QQQ57"/>
      <c r="QQR57"/>
      <c r="QQS57"/>
      <c r="QQT57"/>
      <c r="QQU57"/>
      <c r="QQV57"/>
      <c r="QQW57"/>
      <c r="QQX57"/>
      <c r="QQY57"/>
      <c r="QQZ57"/>
      <c r="QRA57"/>
      <c r="QRB57"/>
      <c r="QRC57"/>
      <c r="QRD57"/>
      <c r="QRE57"/>
      <c r="QRF57"/>
      <c r="QRG57"/>
      <c r="QRH57"/>
      <c r="QRI57"/>
      <c r="QRJ57"/>
      <c r="QRK57"/>
      <c r="QRL57"/>
      <c r="QRM57"/>
      <c r="QRN57"/>
      <c r="QRO57"/>
      <c r="QRP57"/>
      <c r="QRQ57"/>
      <c r="QRR57"/>
      <c r="QRS57"/>
      <c r="QRT57"/>
      <c r="QRU57"/>
      <c r="QRV57"/>
      <c r="QRW57"/>
      <c r="QRX57"/>
      <c r="QRY57"/>
      <c r="QRZ57"/>
      <c r="QSA57"/>
      <c r="QSB57"/>
      <c r="QSC57"/>
      <c r="QSD57"/>
      <c r="QSE57"/>
      <c r="QSF57"/>
      <c r="QSG57"/>
      <c r="QSH57"/>
      <c r="QSI57"/>
      <c r="QSJ57"/>
      <c r="QSK57"/>
      <c r="QSL57"/>
      <c r="QSM57"/>
      <c r="QSN57"/>
      <c r="QSO57"/>
      <c r="QSP57"/>
      <c r="QSQ57"/>
      <c r="QSR57"/>
      <c r="QSS57"/>
      <c r="QST57"/>
      <c r="QSU57"/>
      <c r="QSV57"/>
      <c r="QSW57"/>
      <c r="QSX57"/>
      <c r="QSY57"/>
      <c r="QSZ57"/>
      <c r="QTA57"/>
      <c r="QTB57"/>
      <c r="QTC57"/>
      <c r="QTD57"/>
      <c r="QTE57"/>
      <c r="QTF57"/>
      <c r="QTG57"/>
      <c r="QTH57"/>
      <c r="QTI57"/>
      <c r="QTJ57"/>
      <c r="QTK57"/>
      <c r="QTL57"/>
      <c r="QTM57"/>
      <c r="QTN57"/>
      <c r="QTO57"/>
      <c r="QTP57"/>
      <c r="QTQ57"/>
      <c r="QTR57"/>
      <c r="QTS57"/>
      <c r="QTT57"/>
      <c r="QTU57"/>
      <c r="QTV57"/>
      <c r="QTW57"/>
      <c r="QTX57"/>
      <c r="QTY57"/>
      <c r="QTZ57"/>
      <c r="QUA57"/>
      <c r="QUB57"/>
      <c r="QUC57"/>
      <c r="QUD57"/>
      <c r="QUE57"/>
      <c r="QUF57"/>
      <c r="QUG57"/>
      <c r="QUH57"/>
      <c r="QUI57"/>
      <c r="QUJ57"/>
      <c r="QUK57"/>
      <c r="QUL57"/>
      <c r="QUM57"/>
      <c r="QUN57"/>
      <c r="QUO57"/>
      <c r="QUP57"/>
      <c r="QUQ57"/>
      <c r="QUR57"/>
      <c r="QUS57"/>
      <c r="QUT57"/>
      <c r="QUU57"/>
      <c r="QUV57"/>
      <c r="QUW57"/>
      <c r="QUX57"/>
      <c r="QUY57"/>
      <c r="QUZ57"/>
      <c r="QVA57"/>
      <c r="QVB57"/>
      <c r="QVC57"/>
      <c r="QVD57"/>
      <c r="QVE57"/>
      <c r="QVF57"/>
      <c r="QVG57"/>
      <c r="QVH57"/>
      <c r="QVI57"/>
      <c r="QVJ57"/>
      <c r="QVK57"/>
      <c r="QVL57"/>
      <c r="QVM57"/>
      <c r="QVN57"/>
      <c r="QVO57"/>
      <c r="QVP57"/>
      <c r="QVQ57"/>
      <c r="QVR57"/>
      <c r="QVS57"/>
      <c r="QVT57"/>
      <c r="QVU57"/>
      <c r="QVV57"/>
      <c r="QVW57"/>
      <c r="QVX57"/>
      <c r="QVY57"/>
      <c r="QVZ57"/>
      <c r="QWA57"/>
      <c r="QWB57"/>
      <c r="QWC57"/>
      <c r="QWD57"/>
      <c r="QWE57"/>
      <c r="QWF57"/>
      <c r="QWG57"/>
      <c r="QWH57"/>
      <c r="QWI57"/>
      <c r="QWJ57"/>
      <c r="QWK57"/>
      <c r="QWL57"/>
      <c r="QWM57"/>
      <c r="QWN57"/>
      <c r="QWO57"/>
      <c r="QWP57"/>
      <c r="QWQ57"/>
      <c r="QWR57"/>
      <c r="QWS57"/>
      <c r="QWT57"/>
      <c r="QWU57"/>
      <c r="QWV57"/>
      <c r="QWW57"/>
      <c r="QWX57"/>
      <c r="QWY57"/>
      <c r="QWZ57"/>
      <c r="QXA57"/>
      <c r="QXB57"/>
      <c r="QXC57"/>
      <c r="QXD57"/>
      <c r="QXE57"/>
      <c r="QXF57"/>
      <c r="QXG57"/>
      <c r="QXH57"/>
      <c r="QXI57"/>
      <c r="QXJ57"/>
      <c r="QXK57"/>
      <c r="QXL57"/>
      <c r="QXM57"/>
      <c r="QXN57"/>
      <c r="QXO57"/>
      <c r="QXP57"/>
      <c r="QXQ57"/>
      <c r="QXR57"/>
      <c r="QXS57"/>
      <c r="QXT57"/>
      <c r="QXU57"/>
      <c r="QXV57"/>
      <c r="QXW57"/>
      <c r="QXX57"/>
      <c r="QXY57"/>
      <c r="QXZ57"/>
      <c r="QYA57"/>
      <c r="QYB57"/>
      <c r="QYC57"/>
      <c r="QYD57"/>
      <c r="QYE57"/>
      <c r="QYF57"/>
      <c r="QYG57"/>
      <c r="QYH57"/>
      <c r="QYI57"/>
      <c r="QYJ57"/>
      <c r="QYK57"/>
      <c r="QYL57"/>
      <c r="QYM57"/>
      <c r="QYN57"/>
      <c r="QYO57"/>
      <c r="QYP57"/>
      <c r="QYQ57"/>
      <c r="QYR57"/>
      <c r="QYS57"/>
      <c r="QYT57"/>
      <c r="QYU57"/>
      <c r="QYV57"/>
      <c r="QYW57"/>
      <c r="QYX57"/>
      <c r="QYY57"/>
      <c r="QYZ57"/>
      <c r="QZA57"/>
      <c r="QZB57"/>
      <c r="QZC57"/>
      <c r="QZD57"/>
      <c r="QZE57"/>
      <c r="QZF57"/>
      <c r="QZG57"/>
      <c r="QZH57"/>
      <c r="QZI57"/>
      <c r="QZJ57"/>
      <c r="QZK57"/>
      <c r="QZL57"/>
      <c r="QZM57"/>
      <c r="QZN57"/>
      <c r="QZO57"/>
      <c r="QZP57"/>
      <c r="QZQ57"/>
      <c r="QZR57"/>
      <c r="QZS57"/>
      <c r="QZT57"/>
      <c r="QZU57"/>
      <c r="QZV57"/>
      <c r="QZW57"/>
      <c r="QZX57"/>
      <c r="QZY57"/>
      <c r="QZZ57"/>
      <c r="RAA57"/>
      <c r="RAB57"/>
      <c r="RAC57"/>
      <c r="RAD57"/>
      <c r="RAE57"/>
      <c r="RAF57"/>
      <c r="RAG57"/>
      <c r="RAH57"/>
      <c r="RAI57"/>
      <c r="RAJ57"/>
      <c r="RAK57"/>
      <c r="RAL57"/>
      <c r="RAM57"/>
      <c r="RAN57"/>
      <c r="RAO57"/>
      <c r="RAP57"/>
      <c r="RAQ57"/>
      <c r="RAR57"/>
      <c r="RAS57"/>
      <c r="RAT57"/>
      <c r="RAU57"/>
      <c r="RAV57"/>
      <c r="RAW57"/>
      <c r="RAX57"/>
      <c r="RAY57"/>
      <c r="RAZ57"/>
      <c r="RBA57"/>
      <c r="RBB57"/>
      <c r="RBC57"/>
      <c r="RBD57"/>
      <c r="RBE57"/>
      <c r="RBF57"/>
      <c r="RBG57"/>
      <c r="RBH57"/>
      <c r="RBI57"/>
      <c r="RBJ57"/>
      <c r="RBK57"/>
      <c r="RBL57"/>
      <c r="RBM57"/>
      <c r="RBN57"/>
      <c r="RBO57"/>
      <c r="RBP57"/>
      <c r="RBQ57"/>
      <c r="RBR57"/>
      <c r="RBS57"/>
      <c r="RBT57"/>
      <c r="RBU57"/>
      <c r="RBV57"/>
      <c r="RBW57"/>
      <c r="RBX57"/>
      <c r="RBY57"/>
      <c r="RBZ57"/>
      <c r="RCA57"/>
      <c r="RCB57"/>
      <c r="RCC57"/>
      <c r="RCD57"/>
      <c r="RCE57"/>
      <c r="RCF57"/>
      <c r="RCG57"/>
      <c r="RCH57"/>
      <c r="RCI57"/>
      <c r="RCJ57"/>
      <c r="RCK57"/>
      <c r="RCL57"/>
      <c r="RCM57"/>
      <c r="RCN57"/>
      <c r="RCO57"/>
      <c r="RCP57"/>
      <c r="RCQ57"/>
      <c r="RCR57"/>
      <c r="RCS57"/>
      <c r="RCT57"/>
      <c r="RCU57"/>
      <c r="RCV57"/>
      <c r="RCW57"/>
      <c r="RCX57"/>
      <c r="RCY57"/>
      <c r="RCZ57"/>
      <c r="RDA57"/>
      <c r="RDB57"/>
      <c r="RDC57"/>
      <c r="RDD57"/>
      <c r="RDE57"/>
      <c r="RDF57"/>
      <c r="RDG57"/>
      <c r="RDH57"/>
      <c r="RDI57"/>
      <c r="RDJ57"/>
      <c r="RDK57"/>
      <c r="RDL57"/>
      <c r="RDM57"/>
      <c r="RDN57"/>
      <c r="RDO57"/>
      <c r="RDP57"/>
      <c r="RDQ57"/>
      <c r="RDR57"/>
      <c r="RDS57"/>
      <c r="RDT57"/>
      <c r="RDU57"/>
      <c r="RDV57"/>
      <c r="RDW57"/>
      <c r="RDX57"/>
      <c r="RDY57"/>
      <c r="RDZ57"/>
      <c r="REA57"/>
      <c r="REB57"/>
      <c r="REC57"/>
      <c r="RED57"/>
      <c r="REE57"/>
      <c r="REF57"/>
      <c r="REG57"/>
      <c r="REH57"/>
      <c r="REI57"/>
      <c r="REJ57"/>
      <c r="REK57"/>
      <c r="REL57"/>
      <c r="REM57"/>
      <c r="REN57"/>
      <c r="REO57"/>
      <c r="REP57"/>
      <c r="REQ57"/>
      <c r="RER57"/>
      <c r="RES57"/>
      <c r="RET57"/>
      <c r="REU57"/>
      <c r="REV57"/>
      <c r="REW57"/>
      <c r="REX57"/>
      <c r="REY57"/>
      <c r="REZ57"/>
      <c r="RFA57"/>
      <c r="RFB57"/>
      <c r="RFC57"/>
      <c r="RFD57"/>
      <c r="RFE57"/>
      <c r="RFF57"/>
      <c r="RFG57"/>
      <c r="RFH57"/>
      <c r="RFI57"/>
      <c r="RFJ57"/>
      <c r="RFK57"/>
      <c r="RFL57"/>
      <c r="RFM57"/>
      <c r="RFN57"/>
      <c r="RFO57"/>
      <c r="RFP57"/>
      <c r="RFQ57"/>
      <c r="RFR57"/>
      <c r="RFS57"/>
      <c r="RFT57"/>
      <c r="RFU57"/>
      <c r="RFV57"/>
      <c r="RFW57"/>
      <c r="RFX57"/>
      <c r="RFY57"/>
      <c r="RFZ57"/>
      <c r="RGA57"/>
      <c r="RGB57"/>
      <c r="RGC57"/>
      <c r="RGD57"/>
      <c r="RGE57"/>
      <c r="RGF57"/>
      <c r="RGG57"/>
      <c r="RGH57"/>
      <c r="RGI57"/>
      <c r="RGJ57"/>
      <c r="RGK57"/>
      <c r="RGL57"/>
      <c r="RGM57"/>
      <c r="RGN57"/>
      <c r="RGO57"/>
      <c r="RGP57"/>
      <c r="RGQ57"/>
      <c r="RGR57"/>
      <c r="RGS57"/>
      <c r="RGT57"/>
      <c r="RGU57"/>
      <c r="RGV57"/>
      <c r="RGW57"/>
      <c r="RGX57"/>
      <c r="RGY57"/>
      <c r="RGZ57"/>
      <c r="RHA57"/>
      <c r="RHB57"/>
      <c r="RHC57"/>
      <c r="RHD57"/>
      <c r="RHE57"/>
      <c r="RHF57"/>
      <c r="RHG57"/>
      <c r="RHH57"/>
      <c r="RHI57"/>
      <c r="RHJ57"/>
      <c r="RHK57"/>
      <c r="RHL57"/>
      <c r="RHM57"/>
      <c r="RHN57"/>
      <c r="RHO57"/>
      <c r="RHP57"/>
      <c r="RHQ57"/>
      <c r="RHR57"/>
      <c r="RHS57"/>
      <c r="RHT57"/>
      <c r="RHU57"/>
      <c r="RHV57"/>
      <c r="RHW57"/>
      <c r="RHX57"/>
      <c r="RHY57"/>
      <c r="RHZ57"/>
      <c r="RIA57"/>
      <c r="RIB57"/>
      <c r="RIC57"/>
      <c r="RID57"/>
      <c r="RIE57"/>
      <c r="RIF57"/>
      <c r="RIG57"/>
      <c r="RIH57"/>
      <c r="RII57"/>
      <c r="RIJ57"/>
      <c r="RIK57"/>
      <c r="RIL57"/>
      <c r="RIM57"/>
      <c r="RIN57"/>
      <c r="RIO57"/>
      <c r="RIP57"/>
      <c r="RIQ57"/>
      <c r="RIR57"/>
      <c r="RIS57"/>
      <c r="RIT57"/>
      <c r="RIU57"/>
      <c r="RIV57"/>
      <c r="RIW57"/>
      <c r="RIX57"/>
      <c r="RIY57"/>
      <c r="RIZ57"/>
      <c r="RJA57"/>
      <c r="RJB57"/>
      <c r="RJC57"/>
      <c r="RJD57"/>
      <c r="RJE57"/>
      <c r="RJF57"/>
      <c r="RJG57"/>
      <c r="RJH57"/>
      <c r="RJI57"/>
      <c r="RJJ57"/>
      <c r="RJK57"/>
      <c r="RJL57"/>
      <c r="RJM57"/>
      <c r="RJN57"/>
      <c r="RJO57"/>
      <c r="RJP57"/>
      <c r="RJQ57"/>
      <c r="RJR57"/>
      <c r="RJS57"/>
      <c r="RJT57"/>
      <c r="RJU57"/>
      <c r="RJV57"/>
      <c r="RJW57"/>
      <c r="RJX57"/>
      <c r="RJY57"/>
      <c r="RJZ57"/>
      <c r="RKA57"/>
      <c r="RKB57"/>
      <c r="RKC57"/>
      <c r="RKD57"/>
      <c r="RKE57"/>
      <c r="RKF57"/>
      <c r="RKG57"/>
      <c r="RKH57"/>
      <c r="RKI57"/>
      <c r="RKJ57"/>
      <c r="RKK57"/>
      <c r="RKL57"/>
      <c r="RKM57"/>
      <c r="RKN57"/>
      <c r="RKO57"/>
      <c r="RKP57"/>
      <c r="RKQ57"/>
      <c r="RKR57"/>
      <c r="RKS57"/>
      <c r="RKT57"/>
      <c r="RKU57"/>
      <c r="RKV57"/>
      <c r="RKW57"/>
      <c r="RKX57"/>
      <c r="RKY57"/>
      <c r="RKZ57"/>
      <c r="RLA57"/>
      <c r="RLB57"/>
      <c r="RLC57"/>
      <c r="RLD57"/>
      <c r="RLE57"/>
      <c r="RLF57"/>
      <c r="RLG57"/>
      <c r="RLH57"/>
      <c r="RLI57"/>
      <c r="RLJ57"/>
      <c r="RLK57"/>
      <c r="RLL57"/>
      <c r="RLM57"/>
      <c r="RLN57"/>
      <c r="RLO57"/>
      <c r="RLP57"/>
      <c r="RLQ57"/>
      <c r="RLR57"/>
      <c r="RLS57"/>
      <c r="RLT57"/>
      <c r="RLU57"/>
      <c r="RLV57"/>
      <c r="RLW57"/>
      <c r="RLX57"/>
      <c r="RLY57"/>
      <c r="RLZ57"/>
      <c r="RMA57"/>
      <c r="RMB57"/>
      <c r="RMC57"/>
      <c r="RMD57"/>
      <c r="RME57"/>
      <c r="RMF57"/>
      <c r="RMG57"/>
      <c r="RMH57"/>
      <c r="RMI57"/>
      <c r="RMJ57"/>
      <c r="RMK57"/>
      <c r="RML57"/>
      <c r="RMM57"/>
      <c r="RMN57"/>
      <c r="RMO57"/>
      <c r="RMP57"/>
      <c r="RMQ57"/>
      <c r="RMR57"/>
      <c r="RMS57"/>
      <c r="RMT57"/>
      <c r="RMU57"/>
      <c r="RMV57"/>
      <c r="RMW57"/>
      <c r="RMX57"/>
      <c r="RMY57"/>
      <c r="RMZ57"/>
      <c r="RNA57"/>
      <c r="RNB57"/>
      <c r="RNC57"/>
      <c r="RND57"/>
      <c r="RNE57"/>
      <c r="RNF57"/>
      <c r="RNG57"/>
      <c r="RNH57"/>
      <c r="RNI57"/>
      <c r="RNJ57"/>
      <c r="RNK57"/>
      <c r="RNL57"/>
      <c r="RNM57"/>
      <c r="RNN57"/>
      <c r="RNO57"/>
      <c r="RNP57"/>
      <c r="RNQ57"/>
      <c r="RNR57"/>
      <c r="RNS57"/>
      <c r="RNT57"/>
      <c r="RNU57"/>
      <c r="RNV57"/>
      <c r="RNW57"/>
      <c r="RNX57"/>
      <c r="RNY57"/>
      <c r="RNZ57"/>
      <c r="ROA57"/>
      <c r="ROB57"/>
      <c r="ROC57"/>
      <c r="ROD57"/>
      <c r="ROE57"/>
      <c r="ROF57"/>
      <c r="ROG57"/>
      <c r="ROH57"/>
      <c r="ROI57"/>
      <c r="ROJ57"/>
      <c r="ROK57"/>
      <c r="ROL57"/>
      <c r="ROM57"/>
      <c r="RON57"/>
      <c r="ROO57"/>
      <c r="ROP57"/>
      <c r="ROQ57"/>
      <c r="ROR57"/>
      <c r="ROS57"/>
      <c r="ROT57"/>
      <c r="ROU57"/>
      <c r="ROV57"/>
      <c r="ROW57"/>
      <c r="ROX57"/>
      <c r="ROY57"/>
      <c r="ROZ57"/>
      <c r="RPA57"/>
      <c r="RPB57"/>
      <c r="RPC57"/>
      <c r="RPD57"/>
      <c r="RPE57"/>
      <c r="RPF57"/>
      <c r="RPG57"/>
      <c r="RPH57"/>
      <c r="RPI57"/>
      <c r="RPJ57"/>
      <c r="RPK57"/>
      <c r="RPL57"/>
      <c r="RPM57"/>
      <c r="RPN57"/>
      <c r="RPO57"/>
      <c r="RPP57"/>
      <c r="RPQ57"/>
      <c r="RPR57"/>
      <c r="RPS57"/>
      <c r="RPT57"/>
      <c r="RPU57"/>
      <c r="RPV57"/>
      <c r="RPW57"/>
      <c r="RPX57"/>
      <c r="RPY57"/>
      <c r="RPZ57"/>
      <c r="RQA57"/>
      <c r="RQB57"/>
      <c r="RQC57"/>
      <c r="RQD57"/>
      <c r="RQE57"/>
      <c r="RQF57"/>
      <c r="RQG57"/>
      <c r="RQH57"/>
      <c r="RQI57"/>
      <c r="RQJ57"/>
      <c r="RQK57"/>
      <c r="RQL57"/>
      <c r="RQM57"/>
      <c r="RQN57"/>
      <c r="RQO57"/>
      <c r="RQP57"/>
      <c r="RQQ57"/>
      <c r="RQR57"/>
      <c r="RQS57"/>
      <c r="RQT57"/>
      <c r="RQU57"/>
      <c r="RQV57"/>
      <c r="RQW57"/>
      <c r="RQX57"/>
      <c r="RQY57"/>
      <c r="RQZ57"/>
      <c r="RRA57"/>
      <c r="RRB57"/>
      <c r="RRC57"/>
      <c r="RRD57"/>
      <c r="RRE57"/>
      <c r="RRF57"/>
      <c r="RRG57"/>
      <c r="RRH57"/>
      <c r="RRI57"/>
      <c r="RRJ57"/>
      <c r="RRK57"/>
      <c r="RRL57"/>
      <c r="RRM57"/>
      <c r="RRN57"/>
      <c r="RRO57"/>
      <c r="RRP57"/>
      <c r="RRQ57"/>
      <c r="RRR57"/>
      <c r="RRS57"/>
      <c r="RRT57"/>
      <c r="RRU57"/>
      <c r="RRV57"/>
      <c r="RRW57"/>
      <c r="RRX57"/>
      <c r="RRY57"/>
      <c r="RRZ57"/>
      <c r="RSA57"/>
      <c r="RSB57"/>
      <c r="RSC57"/>
      <c r="RSD57"/>
      <c r="RSE57"/>
      <c r="RSF57"/>
      <c r="RSG57"/>
      <c r="RSH57"/>
      <c r="RSI57"/>
      <c r="RSJ57"/>
      <c r="RSK57"/>
      <c r="RSL57"/>
      <c r="RSM57"/>
      <c r="RSN57"/>
      <c r="RSO57"/>
      <c r="RSP57"/>
      <c r="RSQ57"/>
      <c r="RSR57"/>
      <c r="RSS57"/>
      <c r="RST57"/>
      <c r="RSU57"/>
      <c r="RSV57"/>
      <c r="RSW57"/>
      <c r="RSX57"/>
      <c r="RSY57"/>
      <c r="RSZ57"/>
      <c r="RTA57"/>
      <c r="RTB57"/>
      <c r="RTC57"/>
      <c r="RTD57"/>
      <c r="RTE57"/>
      <c r="RTF57"/>
      <c r="RTG57"/>
      <c r="RTH57"/>
      <c r="RTI57"/>
      <c r="RTJ57"/>
      <c r="RTK57"/>
      <c r="RTL57"/>
      <c r="RTM57"/>
      <c r="RTN57"/>
      <c r="RTO57"/>
      <c r="RTP57"/>
      <c r="RTQ57"/>
      <c r="RTR57"/>
      <c r="RTS57"/>
      <c r="RTT57"/>
      <c r="RTU57"/>
      <c r="RTV57"/>
      <c r="RTW57"/>
      <c r="RTX57"/>
      <c r="RTY57"/>
      <c r="RTZ57"/>
      <c r="RUA57"/>
      <c r="RUB57"/>
      <c r="RUC57"/>
      <c r="RUD57"/>
      <c r="RUE57"/>
      <c r="RUF57"/>
      <c r="RUG57"/>
      <c r="RUH57"/>
      <c r="RUI57"/>
      <c r="RUJ57"/>
      <c r="RUK57"/>
      <c r="RUL57"/>
      <c r="RUM57"/>
      <c r="RUN57"/>
      <c r="RUO57"/>
      <c r="RUP57"/>
      <c r="RUQ57"/>
      <c r="RUR57"/>
      <c r="RUS57"/>
      <c r="RUT57"/>
      <c r="RUU57"/>
      <c r="RUV57"/>
      <c r="RUW57"/>
      <c r="RUX57"/>
      <c r="RUY57"/>
      <c r="RUZ57"/>
      <c r="RVA57"/>
      <c r="RVB57"/>
      <c r="RVC57"/>
      <c r="RVD57"/>
      <c r="RVE57"/>
      <c r="RVF57"/>
      <c r="RVG57"/>
      <c r="RVH57"/>
      <c r="RVI57"/>
      <c r="RVJ57"/>
      <c r="RVK57"/>
      <c r="RVL57"/>
      <c r="RVM57"/>
      <c r="RVN57"/>
      <c r="RVO57"/>
      <c r="RVP57"/>
      <c r="RVQ57"/>
      <c r="RVR57"/>
      <c r="RVS57"/>
      <c r="RVT57"/>
      <c r="RVU57"/>
      <c r="RVV57"/>
      <c r="RVW57"/>
      <c r="RVX57"/>
      <c r="RVY57"/>
      <c r="RVZ57"/>
      <c r="RWA57"/>
      <c r="RWB57"/>
      <c r="RWC57"/>
      <c r="RWD57"/>
      <c r="RWE57"/>
      <c r="RWF57"/>
      <c r="RWG57"/>
      <c r="RWH57"/>
      <c r="RWI57"/>
      <c r="RWJ57"/>
      <c r="RWK57"/>
      <c r="RWL57"/>
      <c r="RWM57"/>
      <c r="RWN57"/>
      <c r="RWO57"/>
      <c r="RWP57"/>
      <c r="RWQ57"/>
      <c r="RWR57"/>
      <c r="RWS57"/>
      <c r="RWT57"/>
      <c r="RWU57"/>
      <c r="RWV57"/>
      <c r="RWW57"/>
      <c r="RWX57"/>
      <c r="RWY57"/>
      <c r="RWZ57"/>
      <c r="RXA57"/>
      <c r="RXB57"/>
      <c r="RXC57"/>
      <c r="RXD57"/>
      <c r="RXE57"/>
      <c r="RXF57"/>
      <c r="RXG57"/>
      <c r="RXH57"/>
      <c r="RXI57"/>
      <c r="RXJ57"/>
      <c r="RXK57"/>
      <c r="RXL57"/>
      <c r="RXM57"/>
      <c r="RXN57"/>
      <c r="RXO57"/>
      <c r="RXP57"/>
      <c r="RXQ57"/>
      <c r="RXR57"/>
      <c r="RXS57"/>
      <c r="RXT57"/>
      <c r="RXU57"/>
      <c r="RXV57"/>
      <c r="RXW57"/>
      <c r="RXX57"/>
      <c r="RXY57"/>
      <c r="RXZ57"/>
      <c r="RYA57"/>
      <c r="RYB57"/>
      <c r="RYC57"/>
      <c r="RYD57"/>
      <c r="RYE57"/>
      <c r="RYF57"/>
      <c r="RYG57"/>
      <c r="RYH57"/>
      <c r="RYI57"/>
      <c r="RYJ57"/>
      <c r="RYK57"/>
      <c r="RYL57"/>
      <c r="RYM57"/>
      <c r="RYN57"/>
      <c r="RYO57"/>
      <c r="RYP57"/>
      <c r="RYQ57"/>
      <c r="RYR57"/>
      <c r="RYS57"/>
      <c r="RYT57"/>
      <c r="RYU57"/>
      <c r="RYV57"/>
      <c r="RYW57"/>
      <c r="RYX57"/>
      <c r="RYY57"/>
      <c r="RYZ57"/>
      <c r="RZA57"/>
      <c r="RZB57"/>
      <c r="RZC57"/>
      <c r="RZD57"/>
      <c r="RZE57"/>
      <c r="RZF57"/>
      <c r="RZG57"/>
      <c r="RZH57"/>
      <c r="RZI57"/>
      <c r="RZJ57"/>
      <c r="RZK57"/>
      <c r="RZL57"/>
      <c r="RZM57"/>
      <c r="RZN57"/>
      <c r="RZO57"/>
      <c r="RZP57"/>
      <c r="RZQ57"/>
      <c r="RZR57"/>
      <c r="RZS57"/>
      <c r="RZT57"/>
      <c r="RZU57"/>
      <c r="RZV57"/>
      <c r="RZW57"/>
      <c r="RZX57"/>
      <c r="RZY57"/>
      <c r="RZZ57"/>
      <c r="SAA57"/>
      <c r="SAB57"/>
      <c r="SAC57"/>
      <c r="SAD57"/>
      <c r="SAE57"/>
      <c r="SAF57"/>
      <c r="SAG57"/>
      <c r="SAH57"/>
      <c r="SAI57"/>
      <c r="SAJ57"/>
      <c r="SAK57"/>
      <c r="SAL57"/>
      <c r="SAM57"/>
      <c r="SAN57"/>
      <c r="SAO57"/>
      <c r="SAP57"/>
      <c r="SAQ57"/>
      <c r="SAR57"/>
      <c r="SAS57"/>
      <c r="SAT57"/>
      <c r="SAU57"/>
      <c r="SAV57"/>
      <c r="SAW57"/>
      <c r="SAX57"/>
      <c r="SAY57"/>
      <c r="SAZ57"/>
      <c r="SBA57"/>
      <c r="SBB57"/>
      <c r="SBC57"/>
      <c r="SBD57"/>
      <c r="SBE57"/>
      <c r="SBF57"/>
      <c r="SBG57"/>
      <c r="SBH57"/>
      <c r="SBI57"/>
      <c r="SBJ57"/>
      <c r="SBK57"/>
      <c r="SBL57"/>
      <c r="SBM57"/>
      <c r="SBN57"/>
      <c r="SBO57"/>
      <c r="SBP57"/>
      <c r="SBQ57"/>
      <c r="SBR57"/>
      <c r="SBS57"/>
      <c r="SBT57"/>
      <c r="SBU57"/>
      <c r="SBV57"/>
      <c r="SBW57"/>
      <c r="SBX57"/>
      <c r="SBY57"/>
      <c r="SBZ57"/>
      <c r="SCA57"/>
      <c r="SCB57"/>
      <c r="SCC57"/>
      <c r="SCD57"/>
      <c r="SCE57"/>
      <c r="SCF57"/>
      <c r="SCG57"/>
      <c r="SCH57"/>
      <c r="SCI57"/>
      <c r="SCJ57"/>
      <c r="SCK57"/>
      <c r="SCL57"/>
      <c r="SCM57"/>
      <c r="SCN57"/>
      <c r="SCO57"/>
      <c r="SCP57"/>
      <c r="SCQ57"/>
      <c r="SCR57"/>
      <c r="SCS57"/>
      <c r="SCT57"/>
      <c r="SCU57"/>
      <c r="SCV57"/>
      <c r="SCW57"/>
      <c r="SCX57"/>
      <c r="SCY57"/>
      <c r="SCZ57"/>
      <c r="SDA57"/>
      <c r="SDB57"/>
      <c r="SDC57"/>
      <c r="SDD57"/>
      <c r="SDE57"/>
      <c r="SDF57"/>
      <c r="SDG57"/>
      <c r="SDH57"/>
      <c r="SDI57"/>
      <c r="SDJ57"/>
      <c r="SDK57"/>
      <c r="SDL57"/>
      <c r="SDM57"/>
      <c r="SDN57"/>
      <c r="SDO57"/>
      <c r="SDP57"/>
      <c r="SDQ57"/>
      <c r="SDR57"/>
      <c r="SDS57"/>
      <c r="SDT57"/>
      <c r="SDU57"/>
      <c r="SDV57"/>
      <c r="SDW57"/>
      <c r="SDX57"/>
      <c r="SDY57"/>
      <c r="SDZ57"/>
      <c r="SEA57"/>
      <c r="SEB57"/>
      <c r="SEC57"/>
      <c r="SED57"/>
      <c r="SEE57"/>
      <c r="SEF57"/>
      <c r="SEG57"/>
      <c r="SEH57"/>
      <c r="SEI57"/>
      <c r="SEJ57"/>
      <c r="SEK57"/>
      <c r="SEL57"/>
      <c r="SEM57"/>
      <c r="SEN57"/>
      <c r="SEO57"/>
      <c r="SEP57"/>
      <c r="SEQ57"/>
      <c r="SER57"/>
      <c r="SES57"/>
      <c r="SET57"/>
      <c r="SEU57"/>
      <c r="SEV57"/>
      <c r="SEW57"/>
      <c r="SEX57"/>
      <c r="SEY57"/>
      <c r="SEZ57"/>
      <c r="SFA57"/>
      <c r="SFB57"/>
      <c r="SFC57"/>
      <c r="SFD57"/>
      <c r="SFE57"/>
      <c r="SFF57"/>
      <c r="SFG57"/>
      <c r="SFH57"/>
      <c r="SFI57"/>
      <c r="SFJ57"/>
      <c r="SFK57"/>
      <c r="SFL57"/>
      <c r="SFM57"/>
      <c r="SFN57"/>
      <c r="SFO57"/>
      <c r="SFP57"/>
      <c r="SFQ57"/>
      <c r="SFR57"/>
      <c r="SFS57"/>
      <c r="SFT57"/>
      <c r="SFU57"/>
      <c r="SFV57"/>
      <c r="SFW57"/>
      <c r="SFX57"/>
      <c r="SFY57"/>
      <c r="SFZ57"/>
      <c r="SGA57"/>
      <c r="SGB57"/>
      <c r="SGC57"/>
      <c r="SGD57"/>
      <c r="SGE57"/>
      <c r="SGF57"/>
      <c r="SGG57"/>
      <c r="SGH57"/>
      <c r="SGI57"/>
      <c r="SGJ57"/>
      <c r="SGK57"/>
      <c r="SGL57"/>
      <c r="SGM57"/>
      <c r="SGN57"/>
      <c r="SGO57"/>
      <c r="SGP57"/>
      <c r="SGQ57"/>
      <c r="SGR57"/>
      <c r="SGS57"/>
      <c r="SGT57"/>
      <c r="SGU57"/>
      <c r="SGV57"/>
      <c r="SGW57"/>
      <c r="SGX57"/>
      <c r="SGY57"/>
      <c r="SGZ57"/>
      <c r="SHA57"/>
      <c r="SHB57"/>
      <c r="SHC57"/>
      <c r="SHD57"/>
      <c r="SHE57"/>
      <c r="SHF57"/>
      <c r="SHG57"/>
      <c r="SHH57"/>
      <c r="SHI57"/>
      <c r="SHJ57"/>
      <c r="SHK57"/>
      <c r="SHL57"/>
      <c r="SHM57"/>
      <c r="SHN57"/>
      <c r="SHO57"/>
      <c r="SHP57"/>
      <c r="SHQ57"/>
      <c r="SHR57"/>
      <c r="SHS57"/>
      <c r="SHT57"/>
      <c r="SHU57"/>
      <c r="SHV57"/>
      <c r="SHW57"/>
      <c r="SHX57"/>
      <c r="SHY57"/>
      <c r="SHZ57"/>
      <c r="SIA57"/>
      <c r="SIB57"/>
      <c r="SIC57"/>
      <c r="SID57"/>
      <c r="SIE57"/>
      <c r="SIF57"/>
      <c r="SIG57"/>
      <c r="SIH57"/>
      <c r="SII57"/>
      <c r="SIJ57"/>
      <c r="SIK57"/>
      <c r="SIL57"/>
      <c r="SIM57"/>
      <c r="SIN57"/>
      <c r="SIO57"/>
      <c r="SIP57"/>
      <c r="SIQ57"/>
      <c r="SIR57"/>
      <c r="SIS57"/>
      <c r="SIT57"/>
      <c r="SIU57"/>
      <c r="SIV57"/>
      <c r="SIW57"/>
      <c r="SIX57"/>
      <c r="SIY57"/>
      <c r="SIZ57"/>
      <c r="SJA57"/>
      <c r="SJB57"/>
      <c r="SJC57"/>
      <c r="SJD57"/>
      <c r="SJE57"/>
      <c r="SJF57"/>
      <c r="SJG57"/>
      <c r="SJH57"/>
      <c r="SJI57"/>
      <c r="SJJ57"/>
      <c r="SJK57"/>
      <c r="SJL57"/>
      <c r="SJM57"/>
      <c r="SJN57"/>
      <c r="SJO57"/>
      <c r="SJP57"/>
      <c r="SJQ57"/>
      <c r="SJR57"/>
      <c r="SJS57"/>
      <c r="SJT57"/>
      <c r="SJU57"/>
      <c r="SJV57"/>
      <c r="SJW57"/>
      <c r="SJX57"/>
      <c r="SJY57"/>
      <c r="SJZ57"/>
      <c r="SKA57"/>
      <c r="SKB57"/>
      <c r="SKC57"/>
      <c r="SKD57"/>
      <c r="SKE57"/>
      <c r="SKF57"/>
      <c r="SKG57"/>
      <c r="SKH57"/>
      <c r="SKI57"/>
      <c r="SKJ57"/>
      <c r="SKK57"/>
      <c r="SKL57"/>
      <c r="SKM57"/>
      <c r="SKN57"/>
      <c r="SKO57"/>
      <c r="SKP57"/>
      <c r="SKQ57"/>
      <c r="SKR57"/>
      <c r="SKS57"/>
      <c r="SKT57"/>
      <c r="SKU57"/>
      <c r="SKV57"/>
      <c r="SKW57"/>
      <c r="SKX57"/>
      <c r="SKY57"/>
      <c r="SKZ57"/>
      <c r="SLA57"/>
      <c r="SLB57"/>
      <c r="SLC57"/>
      <c r="SLD57"/>
      <c r="SLE57"/>
      <c r="SLF57"/>
      <c r="SLG57"/>
      <c r="SLH57"/>
      <c r="SLI57"/>
      <c r="SLJ57"/>
      <c r="SLK57"/>
      <c r="SLL57"/>
      <c r="SLM57"/>
      <c r="SLN57"/>
      <c r="SLO57"/>
      <c r="SLP57"/>
      <c r="SLQ57"/>
      <c r="SLR57"/>
      <c r="SLS57"/>
      <c r="SLT57"/>
      <c r="SLU57"/>
      <c r="SLV57"/>
      <c r="SLW57"/>
      <c r="SLX57"/>
      <c r="SLY57"/>
      <c r="SLZ57"/>
      <c r="SMA57"/>
      <c r="SMB57"/>
      <c r="SMC57"/>
      <c r="SMD57"/>
      <c r="SME57"/>
      <c r="SMF57"/>
      <c r="SMG57"/>
      <c r="SMH57"/>
      <c r="SMI57"/>
      <c r="SMJ57"/>
      <c r="SMK57"/>
      <c r="SML57"/>
      <c r="SMM57"/>
      <c r="SMN57"/>
      <c r="SMO57"/>
      <c r="SMP57"/>
      <c r="SMQ57"/>
      <c r="SMR57"/>
      <c r="SMS57"/>
      <c r="SMT57"/>
      <c r="SMU57"/>
      <c r="SMV57"/>
      <c r="SMW57"/>
      <c r="SMX57"/>
      <c r="SMY57"/>
      <c r="SMZ57"/>
      <c r="SNA57"/>
      <c r="SNB57"/>
      <c r="SNC57"/>
      <c r="SND57"/>
      <c r="SNE57"/>
      <c r="SNF57"/>
      <c r="SNG57"/>
      <c r="SNH57"/>
      <c r="SNI57"/>
      <c r="SNJ57"/>
      <c r="SNK57"/>
      <c r="SNL57"/>
      <c r="SNM57"/>
      <c r="SNN57"/>
      <c r="SNO57"/>
      <c r="SNP57"/>
      <c r="SNQ57"/>
      <c r="SNR57"/>
      <c r="SNS57"/>
      <c r="SNT57"/>
      <c r="SNU57"/>
      <c r="SNV57"/>
      <c r="SNW57"/>
      <c r="SNX57"/>
      <c r="SNY57"/>
      <c r="SNZ57"/>
      <c r="SOA57"/>
      <c r="SOB57"/>
      <c r="SOC57"/>
      <c r="SOD57"/>
      <c r="SOE57"/>
      <c r="SOF57"/>
      <c r="SOG57"/>
      <c r="SOH57"/>
      <c r="SOI57"/>
      <c r="SOJ57"/>
      <c r="SOK57"/>
      <c r="SOL57"/>
      <c r="SOM57"/>
      <c r="SON57"/>
      <c r="SOO57"/>
      <c r="SOP57"/>
      <c r="SOQ57"/>
      <c r="SOR57"/>
      <c r="SOS57"/>
      <c r="SOT57"/>
      <c r="SOU57"/>
      <c r="SOV57"/>
      <c r="SOW57"/>
      <c r="SOX57"/>
      <c r="SOY57"/>
      <c r="SOZ57"/>
      <c r="SPA57"/>
      <c r="SPB57"/>
      <c r="SPC57"/>
      <c r="SPD57"/>
      <c r="SPE57"/>
      <c r="SPF57"/>
      <c r="SPG57"/>
      <c r="SPH57"/>
      <c r="SPI57"/>
      <c r="SPJ57"/>
      <c r="SPK57"/>
      <c r="SPL57"/>
      <c r="SPM57"/>
      <c r="SPN57"/>
      <c r="SPO57"/>
      <c r="SPP57"/>
      <c r="SPQ57"/>
      <c r="SPR57"/>
      <c r="SPS57"/>
      <c r="SPT57"/>
      <c r="SPU57"/>
      <c r="SPV57"/>
      <c r="SPW57"/>
      <c r="SPX57"/>
      <c r="SPY57"/>
      <c r="SPZ57"/>
      <c r="SQA57"/>
      <c r="SQB57"/>
      <c r="SQC57"/>
      <c r="SQD57"/>
      <c r="SQE57"/>
      <c r="SQF57"/>
      <c r="SQG57"/>
      <c r="SQH57"/>
      <c r="SQI57"/>
      <c r="SQJ57"/>
      <c r="SQK57"/>
      <c r="SQL57"/>
      <c r="SQM57"/>
      <c r="SQN57"/>
      <c r="SQO57"/>
      <c r="SQP57"/>
      <c r="SQQ57"/>
      <c r="SQR57"/>
      <c r="SQS57"/>
      <c r="SQT57"/>
      <c r="SQU57"/>
      <c r="SQV57"/>
      <c r="SQW57"/>
      <c r="SQX57"/>
      <c r="SQY57"/>
      <c r="SQZ57"/>
      <c r="SRA57"/>
      <c r="SRB57"/>
      <c r="SRC57"/>
      <c r="SRD57"/>
      <c r="SRE57"/>
      <c r="SRF57"/>
      <c r="SRG57"/>
      <c r="SRH57"/>
      <c r="SRI57"/>
      <c r="SRJ57"/>
      <c r="SRK57"/>
      <c r="SRL57"/>
      <c r="SRM57"/>
      <c r="SRN57"/>
      <c r="SRO57"/>
      <c r="SRP57"/>
      <c r="SRQ57"/>
      <c r="SRR57"/>
      <c r="SRS57"/>
      <c r="SRT57"/>
      <c r="SRU57"/>
      <c r="SRV57"/>
      <c r="SRW57"/>
      <c r="SRX57"/>
      <c r="SRY57"/>
      <c r="SRZ57"/>
      <c r="SSA57"/>
      <c r="SSB57"/>
      <c r="SSC57"/>
      <c r="SSD57"/>
      <c r="SSE57"/>
      <c r="SSF57"/>
      <c r="SSG57"/>
      <c r="SSH57"/>
      <c r="SSI57"/>
      <c r="SSJ57"/>
      <c r="SSK57"/>
      <c r="SSL57"/>
      <c r="SSM57"/>
      <c r="SSN57"/>
      <c r="SSO57"/>
      <c r="SSP57"/>
      <c r="SSQ57"/>
      <c r="SSR57"/>
      <c r="SSS57"/>
      <c r="SST57"/>
      <c r="SSU57"/>
      <c r="SSV57"/>
      <c r="SSW57"/>
      <c r="SSX57"/>
      <c r="SSY57"/>
      <c r="SSZ57"/>
      <c r="STA57"/>
      <c r="STB57"/>
      <c r="STC57"/>
      <c r="STD57"/>
      <c r="STE57"/>
      <c r="STF57"/>
      <c r="STG57"/>
      <c r="STH57"/>
      <c r="STI57"/>
      <c r="STJ57"/>
      <c r="STK57"/>
      <c r="STL57"/>
      <c r="STM57"/>
      <c r="STN57"/>
      <c r="STO57"/>
      <c r="STP57"/>
      <c r="STQ57"/>
      <c r="STR57"/>
      <c r="STS57"/>
      <c r="STT57"/>
      <c r="STU57"/>
      <c r="STV57"/>
      <c r="STW57"/>
      <c r="STX57"/>
      <c r="STY57"/>
      <c r="STZ57"/>
      <c r="SUA57"/>
      <c r="SUB57"/>
      <c r="SUC57"/>
      <c r="SUD57"/>
      <c r="SUE57"/>
      <c r="SUF57"/>
      <c r="SUG57"/>
      <c r="SUH57"/>
      <c r="SUI57"/>
      <c r="SUJ57"/>
      <c r="SUK57"/>
      <c r="SUL57"/>
      <c r="SUM57"/>
      <c r="SUN57"/>
      <c r="SUO57"/>
      <c r="SUP57"/>
      <c r="SUQ57"/>
      <c r="SUR57"/>
      <c r="SUS57"/>
      <c r="SUT57"/>
      <c r="SUU57"/>
      <c r="SUV57"/>
      <c r="SUW57"/>
      <c r="SUX57"/>
      <c r="SUY57"/>
      <c r="SUZ57"/>
      <c r="SVA57"/>
      <c r="SVB57"/>
      <c r="SVC57"/>
      <c r="SVD57"/>
      <c r="SVE57"/>
      <c r="SVF57"/>
      <c r="SVG57"/>
      <c r="SVH57"/>
      <c r="SVI57"/>
      <c r="SVJ57"/>
      <c r="SVK57"/>
      <c r="SVL57"/>
      <c r="SVM57"/>
      <c r="SVN57"/>
      <c r="SVO57"/>
      <c r="SVP57"/>
      <c r="SVQ57"/>
      <c r="SVR57"/>
      <c r="SVS57"/>
      <c r="SVT57"/>
      <c r="SVU57"/>
      <c r="SVV57"/>
      <c r="SVW57"/>
      <c r="SVX57"/>
      <c r="SVY57"/>
      <c r="SVZ57"/>
      <c r="SWA57"/>
      <c r="SWB57"/>
      <c r="SWC57"/>
      <c r="SWD57"/>
      <c r="SWE57"/>
      <c r="SWF57"/>
      <c r="SWG57"/>
      <c r="SWH57"/>
      <c r="SWI57"/>
      <c r="SWJ57"/>
      <c r="SWK57"/>
      <c r="SWL57"/>
      <c r="SWM57"/>
      <c r="SWN57"/>
      <c r="SWO57"/>
      <c r="SWP57"/>
      <c r="SWQ57"/>
      <c r="SWR57"/>
      <c r="SWS57"/>
      <c r="SWT57"/>
      <c r="SWU57"/>
      <c r="SWV57"/>
      <c r="SWW57"/>
      <c r="SWX57"/>
      <c r="SWY57"/>
      <c r="SWZ57"/>
      <c r="SXA57"/>
      <c r="SXB57"/>
      <c r="SXC57"/>
      <c r="SXD57"/>
      <c r="SXE57"/>
      <c r="SXF57"/>
      <c r="SXG57"/>
      <c r="SXH57"/>
      <c r="SXI57"/>
      <c r="SXJ57"/>
      <c r="SXK57"/>
      <c r="SXL57"/>
      <c r="SXM57"/>
      <c r="SXN57"/>
      <c r="SXO57"/>
      <c r="SXP57"/>
      <c r="SXQ57"/>
      <c r="SXR57"/>
      <c r="SXS57"/>
      <c r="SXT57"/>
      <c r="SXU57"/>
      <c r="SXV57"/>
      <c r="SXW57"/>
      <c r="SXX57"/>
      <c r="SXY57"/>
      <c r="SXZ57"/>
      <c r="SYA57"/>
      <c r="SYB57"/>
      <c r="SYC57"/>
      <c r="SYD57"/>
      <c r="SYE57"/>
      <c r="SYF57"/>
      <c r="SYG57"/>
      <c r="SYH57"/>
      <c r="SYI57"/>
      <c r="SYJ57"/>
      <c r="SYK57"/>
      <c r="SYL57"/>
      <c r="SYM57"/>
      <c r="SYN57"/>
      <c r="SYO57"/>
      <c r="SYP57"/>
      <c r="SYQ57"/>
      <c r="SYR57"/>
      <c r="SYS57"/>
      <c r="SYT57"/>
      <c r="SYU57"/>
      <c r="SYV57"/>
      <c r="SYW57"/>
      <c r="SYX57"/>
      <c r="SYY57"/>
      <c r="SYZ57"/>
      <c r="SZA57"/>
      <c r="SZB57"/>
      <c r="SZC57"/>
      <c r="SZD57"/>
      <c r="SZE57"/>
      <c r="SZF57"/>
      <c r="SZG57"/>
      <c r="SZH57"/>
      <c r="SZI57"/>
      <c r="SZJ57"/>
      <c r="SZK57"/>
      <c r="SZL57"/>
      <c r="SZM57"/>
      <c r="SZN57"/>
      <c r="SZO57"/>
      <c r="SZP57"/>
      <c r="SZQ57"/>
      <c r="SZR57"/>
      <c r="SZS57"/>
      <c r="SZT57"/>
      <c r="SZU57"/>
      <c r="SZV57"/>
      <c r="SZW57"/>
      <c r="SZX57"/>
      <c r="SZY57"/>
      <c r="SZZ57"/>
      <c r="TAA57"/>
      <c r="TAB57"/>
      <c r="TAC57"/>
      <c r="TAD57"/>
      <c r="TAE57"/>
      <c r="TAF57"/>
      <c r="TAG57"/>
      <c r="TAH57"/>
      <c r="TAI57"/>
      <c r="TAJ57"/>
      <c r="TAK57"/>
      <c r="TAL57"/>
      <c r="TAM57"/>
      <c r="TAN57"/>
      <c r="TAO57"/>
      <c r="TAP57"/>
      <c r="TAQ57"/>
      <c r="TAR57"/>
      <c r="TAS57"/>
      <c r="TAT57"/>
      <c r="TAU57"/>
      <c r="TAV57"/>
      <c r="TAW57"/>
      <c r="TAX57"/>
      <c r="TAY57"/>
      <c r="TAZ57"/>
      <c r="TBA57"/>
      <c r="TBB57"/>
      <c r="TBC57"/>
      <c r="TBD57"/>
      <c r="TBE57"/>
      <c r="TBF57"/>
      <c r="TBG57"/>
      <c r="TBH57"/>
      <c r="TBI57"/>
      <c r="TBJ57"/>
      <c r="TBK57"/>
      <c r="TBL57"/>
      <c r="TBM57"/>
      <c r="TBN57"/>
      <c r="TBO57"/>
      <c r="TBP57"/>
      <c r="TBQ57"/>
      <c r="TBR57"/>
      <c r="TBS57"/>
      <c r="TBT57"/>
      <c r="TBU57"/>
      <c r="TBV57"/>
      <c r="TBW57"/>
      <c r="TBX57"/>
      <c r="TBY57"/>
      <c r="TBZ57"/>
      <c r="TCA57"/>
      <c r="TCB57"/>
      <c r="TCC57"/>
      <c r="TCD57"/>
      <c r="TCE57"/>
      <c r="TCF57"/>
      <c r="TCG57"/>
      <c r="TCH57"/>
      <c r="TCI57"/>
      <c r="TCJ57"/>
      <c r="TCK57"/>
      <c r="TCL57"/>
      <c r="TCM57"/>
      <c r="TCN57"/>
      <c r="TCO57"/>
      <c r="TCP57"/>
      <c r="TCQ57"/>
      <c r="TCR57"/>
      <c r="TCS57"/>
      <c r="TCT57"/>
      <c r="TCU57"/>
      <c r="TCV57"/>
      <c r="TCW57"/>
      <c r="TCX57"/>
      <c r="TCY57"/>
      <c r="TCZ57"/>
      <c r="TDA57"/>
      <c r="TDB57"/>
      <c r="TDC57"/>
      <c r="TDD57"/>
      <c r="TDE57"/>
      <c r="TDF57"/>
      <c r="TDG57"/>
      <c r="TDH57"/>
      <c r="TDI57"/>
      <c r="TDJ57"/>
      <c r="TDK57"/>
      <c r="TDL57"/>
      <c r="TDM57"/>
      <c r="TDN57"/>
      <c r="TDO57"/>
      <c r="TDP57"/>
      <c r="TDQ57"/>
      <c r="TDR57"/>
      <c r="TDS57"/>
      <c r="TDT57"/>
      <c r="TDU57"/>
      <c r="TDV57"/>
      <c r="TDW57"/>
      <c r="TDX57"/>
      <c r="TDY57"/>
      <c r="TDZ57"/>
      <c r="TEA57"/>
      <c r="TEB57"/>
      <c r="TEC57"/>
      <c r="TED57"/>
      <c r="TEE57"/>
      <c r="TEF57"/>
      <c r="TEG57"/>
      <c r="TEH57"/>
      <c r="TEI57"/>
      <c r="TEJ57"/>
      <c r="TEK57"/>
      <c r="TEL57"/>
      <c r="TEM57"/>
      <c r="TEN57"/>
      <c r="TEO57"/>
      <c r="TEP57"/>
      <c r="TEQ57"/>
      <c r="TER57"/>
      <c r="TES57"/>
      <c r="TET57"/>
      <c r="TEU57"/>
      <c r="TEV57"/>
      <c r="TEW57"/>
      <c r="TEX57"/>
      <c r="TEY57"/>
      <c r="TEZ57"/>
      <c r="TFA57"/>
      <c r="TFB57"/>
      <c r="TFC57"/>
      <c r="TFD57"/>
      <c r="TFE57"/>
      <c r="TFF57"/>
      <c r="TFG57"/>
      <c r="TFH57"/>
      <c r="TFI57"/>
      <c r="TFJ57"/>
      <c r="TFK57"/>
      <c r="TFL57"/>
      <c r="TFM57"/>
      <c r="TFN57"/>
      <c r="TFO57"/>
      <c r="TFP57"/>
      <c r="TFQ57"/>
      <c r="TFR57"/>
      <c r="TFS57"/>
      <c r="TFT57"/>
      <c r="TFU57"/>
      <c r="TFV57"/>
      <c r="TFW57"/>
      <c r="TFX57"/>
      <c r="TFY57"/>
      <c r="TFZ57"/>
      <c r="TGA57"/>
      <c r="TGB57"/>
      <c r="TGC57"/>
      <c r="TGD57"/>
      <c r="TGE57"/>
      <c r="TGF57"/>
      <c r="TGG57"/>
      <c r="TGH57"/>
      <c r="TGI57"/>
      <c r="TGJ57"/>
      <c r="TGK57"/>
      <c r="TGL57"/>
      <c r="TGM57"/>
      <c r="TGN57"/>
      <c r="TGO57"/>
      <c r="TGP57"/>
      <c r="TGQ57"/>
      <c r="TGR57"/>
      <c r="TGS57"/>
      <c r="TGT57"/>
      <c r="TGU57"/>
      <c r="TGV57"/>
      <c r="TGW57"/>
      <c r="TGX57"/>
      <c r="TGY57"/>
      <c r="TGZ57"/>
      <c r="THA57"/>
      <c r="THB57"/>
      <c r="THC57"/>
      <c r="THD57"/>
      <c r="THE57"/>
      <c r="THF57"/>
      <c r="THG57"/>
      <c r="THH57"/>
      <c r="THI57"/>
      <c r="THJ57"/>
      <c r="THK57"/>
      <c r="THL57"/>
      <c r="THM57"/>
      <c r="THN57"/>
      <c r="THO57"/>
      <c r="THP57"/>
      <c r="THQ57"/>
      <c r="THR57"/>
      <c r="THS57"/>
      <c r="THT57"/>
      <c r="THU57"/>
      <c r="THV57"/>
      <c r="THW57"/>
      <c r="THX57"/>
      <c r="THY57"/>
      <c r="THZ57"/>
      <c r="TIA57"/>
      <c r="TIB57"/>
      <c r="TIC57"/>
      <c r="TID57"/>
      <c r="TIE57"/>
      <c r="TIF57"/>
      <c r="TIG57"/>
      <c r="TIH57"/>
      <c r="TII57"/>
      <c r="TIJ57"/>
      <c r="TIK57"/>
      <c r="TIL57"/>
      <c r="TIM57"/>
      <c r="TIN57"/>
      <c r="TIO57"/>
      <c r="TIP57"/>
      <c r="TIQ57"/>
      <c r="TIR57"/>
      <c r="TIS57"/>
      <c r="TIT57"/>
      <c r="TIU57"/>
      <c r="TIV57"/>
      <c r="TIW57"/>
      <c r="TIX57"/>
      <c r="TIY57"/>
      <c r="TIZ57"/>
      <c r="TJA57"/>
      <c r="TJB57"/>
      <c r="TJC57"/>
      <c r="TJD57"/>
      <c r="TJE57"/>
      <c r="TJF57"/>
      <c r="TJG57"/>
      <c r="TJH57"/>
      <c r="TJI57"/>
      <c r="TJJ57"/>
      <c r="TJK57"/>
      <c r="TJL57"/>
      <c r="TJM57"/>
      <c r="TJN57"/>
      <c r="TJO57"/>
      <c r="TJP57"/>
      <c r="TJQ57"/>
      <c r="TJR57"/>
      <c r="TJS57"/>
      <c r="TJT57"/>
      <c r="TJU57"/>
      <c r="TJV57"/>
      <c r="TJW57"/>
      <c r="TJX57"/>
      <c r="TJY57"/>
      <c r="TJZ57"/>
      <c r="TKA57"/>
      <c r="TKB57"/>
      <c r="TKC57"/>
      <c r="TKD57"/>
      <c r="TKE57"/>
      <c r="TKF57"/>
      <c r="TKG57"/>
      <c r="TKH57"/>
      <c r="TKI57"/>
      <c r="TKJ57"/>
      <c r="TKK57"/>
      <c r="TKL57"/>
      <c r="TKM57"/>
      <c r="TKN57"/>
      <c r="TKO57"/>
      <c r="TKP57"/>
      <c r="TKQ57"/>
      <c r="TKR57"/>
      <c r="TKS57"/>
      <c r="TKT57"/>
      <c r="TKU57"/>
      <c r="TKV57"/>
      <c r="TKW57"/>
      <c r="TKX57"/>
      <c r="TKY57"/>
      <c r="TKZ57"/>
      <c r="TLA57"/>
      <c r="TLB57"/>
      <c r="TLC57"/>
      <c r="TLD57"/>
      <c r="TLE57"/>
      <c r="TLF57"/>
      <c r="TLG57"/>
      <c r="TLH57"/>
      <c r="TLI57"/>
      <c r="TLJ57"/>
      <c r="TLK57"/>
      <c r="TLL57"/>
      <c r="TLM57"/>
      <c r="TLN57"/>
      <c r="TLO57"/>
      <c r="TLP57"/>
      <c r="TLQ57"/>
      <c r="TLR57"/>
      <c r="TLS57"/>
      <c r="TLT57"/>
      <c r="TLU57"/>
      <c r="TLV57"/>
      <c r="TLW57"/>
      <c r="TLX57"/>
      <c r="TLY57"/>
      <c r="TLZ57"/>
      <c r="TMA57"/>
      <c r="TMB57"/>
      <c r="TMC57"/>
      <c r="TMD57"/>
      <c r="TME57"/>
      <c r="TMF57"/>
      <c r="TMG57"/>
      <c r="TMH57"/>
      <c r="TMI57"/>
      <c r="TMJ57"/>
      <c r="TMK57"/>
      <c r="TML57"/>
      <c r="TMM57"/>
      <c r="TMN57"/>
      <c r="TMO57"/>
      <c r="TMP57"/>
      <c r="TMQ57"/>
      <c r="TMR57"/>
      <c r="TMS57"/>
      <c r="TMT57"/>
      <c r="TMU57"/>
      <c r="TMV57"/>
      <c r="TMW57"/>
      <c r="TMX57"/>
      <c r="TMY57"/>
      <c r="TMZ57"/>
      <c r="TNA57"/>
      <c r="TNB57"/>
      <c r="TNC57"/>
      <c r="TND57"/>
      <c r="TNE57"/>
      <c r="TNF57"/>
      <c r="TNG57"/>
      <c r="TNH57"/>
      <c r="TNI57"/>
      <c r="TNJ57"/>
      <c r="TNK57"/>
      <c r="TNL57"/>
      <c r="TNM57"/>
      <c r="TNN57"/>
      <c r="TNO57"/>
      <c r="TNP57"/>
      <c r="TNQ57"/>
      <c r="TNR57"/>
      <c r="TNS57"/>
      <c r="TNT57"/>
      <c r="TNU57"/>
      <c r="TNV57"/>
      <c r="TNW57"/>
      <c r="TNX57"/>
      <c r="TNY57"/>
      <c r="TNZ57"/>
      <c r="TOA57"/>
      <c r="TOB57"/>
      <c r="TOC57"/>
      <c r="TOD57"/>
      <c r="TOE57"/>
      <c r="TOF57"/>
      <c r="TOG57"/>
      <c r="TOH57"/>
      <c r="TOI57"/>
      <c r="TOJ57"/>
      <c r="TOK57"/>
      <c r="TOL57"/>
      <c r="TOM57"/>
      <c r="TON57"/>
      <c r="TOO57"/>
      <c r="TOP57"/>
      <c r="TOQ57"/>
      <c r="TOR57"/>
      <c r="TOS57"/>
      <c r="TOT57"/>
      <c r="TOU57"/>
      <c r="TOV57"/>
      <c r="TOW57"/>
      <c r="TOX57"/>
      <c r="TOY57"/>
      <c r="TOZ57"/>
      <c r="TPA57"/>
      <c r="TPB57"/>
      <c r="TPC57"/>
      <c r="TPD57"/>
      <c r="TPE57"/>
      <c r="TPF57"/>
      <c r="TPG57"/>
      <c r="TPH57"/>
      <c r="TPI57"/>
      <c r="TPJ57"/>
      <c r="TPK57"/>
      <c r="TPL57"/>
      <c r="TPM57"/>
      <c r="TPN57"/>
      <c r="TPO57"/>
      <c r="TPP57"/>
      <c r="TPQ57"/>
      <c r="TPR57"/>
      <c r="TPS57"/>
      <c r="TPT57"/>
      <c r="TPU57"/>
      <c r="TPV57"/>
      <c r="TPW57"/>
      <c r="TPX57"/>
      <c r="TPY57"/>
      <c r="TPZ57"/>
      <c r="TQA57"/>
      <c r="TQB57"/>
      <c r="TQC57"/>
      <c r="TQD57"/>
      <c r="TQE57"/>
      <c r="TQF57"/>
      <c r="TQG57"/>
      <c r="TQH57"/>
      <c r="TQI57"/>
      <c r="TQJ57"/>
      <c r="TQK57"/>
      <c r="TQL57"/>
      <c r="TQM57"/>
      <c r="TQN57"/>
      <c r="TQO57"/>
      <c r="TQP57"/>
      <c r="TQQ57"/>
      <c r="TQR57"/>
      <c r="TQS57"/>
      <c r="TQT57"/>
      <c r="TQU57"/>
      <c r="TQV57"/>
      <c r="TQW57"/>
      <c r="TQX57"/>
      <c r="TQY57"/>
      <c r="TQZ57"/>
      <c r="TRA57"/>
      <c r="TRB57"/>
      <c r="TRC57"/>
      <c r="TRD57"/>
      <c r="TRE57"/>
      <c r="TRF57"/>
      <c r="TRG57"/>
      <c r="TRH57"/>
      <c r="TRI57"/>
      <c r="TRJ57"/>
      <c r="TRK57"/>
      <c r="TRL57"/>
      <c r="TRM57"/>
      <c r="TRN57"/>
      <c r="TRO57"/>
      <c r="TRP57"/>
      <c r="TRQ57"/>
      <c r="TRR57"/>
      <c r="TRS57"/>
      <c r="TRT57"/>
      <c r="TRU57"/>
      <c r="TRV57"/>
      <c r="TRW57"/>
      <c r="TRX57"/>
      <c r="TRY57"/>
      <c r="TRZ57"/>
      <c r="TSA57"/>
      <c r="TSB57"/>
      <c r="TSC57"/>
      <c r="TSD57"/>
      <c r="TSE57"/>
      <c r="TSF57"/>
      <c r="TSG57"/>
      <c r="TSH57"/>
      <c r="TSI57"/>
      <c r="TSJ57"/>
      <c r="TSK57"/>
      <c r="TSL57"/>
      <c r="TSM57"/>
      <c r="TSN57"/>
      <c r="TSO57"/>
      <c r="TSP57"/>
      <c r="TSQ57"/>
      <c r="TSR57"/>
      <c r="TSS57"/>
      <c r="TST57"/>
      <c r="TSU57"/>
      <c r="TSV57"/>
      <c r="TSW57"/>
      <c r="TSX57"/>
      <c r="TSY57"/>
      <c r="TSZ57"/>
      <c r="TTA57"/>
      <c r="TTB57"/>
      <c r="TTC57"/>
      <c r="TTD57"/>
      <c r="TTE57"/>
      <c r="TTF57"/>
      <c r="TTG57"/>
      <c r="TTH57"/>
      <c r="TTI57"/>
      <c r="TTJ57"/>
      <c r="TTK57"/>
      <c r="TTL57"/>
      <c r="TTM57"/>
      <c r="TTN57"/>
      <c r="TTO57"/>
      <c r="TTP57"/>
      <c r="TTQ57"/>
      <c r="TTR57"/>
      <c r="TTS57"/>
      <c r="TTT57"/>
      <c r="TTU57"/>
      <c r="TTV57"/>
      <c r="TTW57"/>
      <c r="TTX57"/>
      <c r="TTY57"/>
      <c r="TTZ57"/>
      <c r="TUA57"/>
      <c r="TUB57"/>
      <c r="TUC57"/>
      <c r="TUD57"/>
      <c r="TUE57"/>
      <c r="TUF57"/>
      <c r="TUG57"/>
      <c r="TUH57"/>
      <c r="TUI57"/>
      <c r="TUJ57"/>
      <c r="TUK57"/>
      <c r="TUL57"/>
      <c r="TUM57"/>
      <c r="TUN57"/>
      <c r="TUO57"/>
      <c r="TUP57"/>
      <c r="TUQ57"/>
      <c r="TUR57"/>
      <c r="TUS57"/>
      <c r="TUT57"/>
      <c r="TUU57"/>
      <c r="TUV57"/>
      <c r="TUW57"/>
      <c r="TUX57"/>
      <c r="TUY57"/>
      <c r="TUZ57"/>
      <c r="TVA57"/>
      <c r="TVB57"/>
      <c r="TVC57"/>
      <c r="TVD57"/>
      <c r="TVE57"/>
      <c r="TVF57"/>
      <c r="TVG57"/>
      <c r="TVH57"/>
      <c r="TVI57"/>
      <c r="TVJ57"/>
      <c r="TVK57"/>
      <c r="TVL57"/>
      <c r="TVM57"/>
      <c r="TVN57"/>
      <c r="TVO57"/>
      <c r="TVP57"/>
      <c r="TVQ57"/>
      <c r="TVR57"/>
      <c r="TVS57"/>
      <c r="TVT57"/>
      <c r="TVU57"/>
      <c r="TVV57"/>
      <c r="TVW57"/>
      <c r="TVX57"/>
      <c r="TVY57"/>
      <c r="TVZ57"/>
      <c r="TWA57"/>
      <c r="TWB57"/>
      <c r="TWC57"/>
      <c r="TWD57"/>
      <c r="TWE57"/>
      <c r="TWF57"/>
      <c r="TWG57"/>
      <c r="TWH57"/>
      <c r="TWI57"/>
      <c r="TWJ57"/>
      <c r="TWK57"/>
      <c r="TWL57"/>
      <c r="TWM57"/>
      <c r="TWN57"/>
      <c r="TWO57"/>
      <c r="TWP57"/>
      <c r="TWQ57"/>
      <c r="TWR57"/>
      <c r="TWS57"/>
      <c r="TWT57"/>
      <c r="TWU57"/>
      <c r="TWV57"/>
      <c r="TWW57"/>
      <c r="TWX57"/>
      <c r="TWY57"/>
      <c r="TWZ57"/>
      <c r="TXA57"/>
      <c r="TXB57"/>
      <c r="TXC57"/>
      <c r="TXD57"/>
      <c r="TXE57"/>
      <c r="TXF57"/>
      <c r="TXG57"/>
      <c r="TXH57"/>
      <c r="TXI57"/>
      <c r="TXJ57"/>
      <c r="TXK57"/>
      <c r="TXL57"/>
      <c r="TXM57"/>
      <c r="TXN57"/>
      <c r="TXO57"/>
      <c r="TXP57"/>
      <c r="TXQ57"/>
      <c r="TXR57"/>
      <c r="TXS57"/>
      <c r="TXT57"/>
      <c r="TXU57"/>
      <c r="TXV57"/>
      <c r="TXW57"/>
      <c r="TXX57"/>
      <c r="TXY57"/>
      <c r="TXZ57"/>
      <c r="TYA57"/>
      <c r="TYB57"/>
      <c r="TYC57"/>
      <c r="TYD57"/>
      <c r="TYE57"/>
      <c r="TYF57"/>
      <c r="TYG57"/>
      <c r="TYH57"/>
      <c r="TYI57"/>
      <c r="TYJ57"/>
      <c r="TYK57"/>
      <c r="TYL57"/>
      <c r="TYM57"/>
      <c r="TYN57"/>
      <c r="TYO57"/>
      <c r="TYP57"/>
      <c r="TYQ57"/>
      <c r="TYR57"/>
      <c r="TYS57"/>
      <c r="TYT57"/>
      <c r="TYU57"/>
      <c r="TYV57"/>
      <c r="TYW57"/>
      <c r="TYX57"/>
      <c r="TYY57"/>
      <c r="TYZ57"/>
      <c r="TZA57"/>
      <c r="TZB57"/>
      <c r="TZC57"/>
      <c r="TZD57"/>
      <c r="TZE57"/>
      <c r="TZF57"/>
      <c r="TZG57"/>
      <c r="TZH57"/>
      <c r="TZI57"/>
      <c r="TZJ57"/>
      <c r="TZK57"/>
      <c r="TZL57"/>
      <c r="TZM57"/>
      <c r="TZN57"/>
      <c r="TZO57"/>
      <c r="TZP57"/>
      <c r="TZQ57"/>
      <c r="TZR57"/>
      <c r="TZS57"/>
      <c r="TZT57"/>
      <c r="TZU57"/>
      <c r="TZV57"/>
      <c r="TZW57"/>
      <c r="TZX57"/>
      <c r="TZY57"/>
      <c r="TZZ57"/>
      <c r="UAA57"/>
      <c r="UAB57"/>
      <c r="UAC57"/>
      <c r="UAD57"/>
      <c r="UAE57"/>
      <c r="UAF57"/>
      <c r="UAG57"/>
      <c r="UAH57"/>
      <c r="UAI57"/>
      <c r="UAJ57"/>
      <c r="UAK57"/>
      <c r="UAL57"/>
      <c r="UAM57"/>
      <c r="UAN57"/>
      <c r="UAO57"/>
      <c r="UAP57"/>
      <c r="UAQ57"/>
      <c r="UAR57"/>
      <c r="UAS57"/>
      <c r="UAT57"/>
      <c r="UAU57"/>
      <c r="UAV57"/>
      <c r="UAW57"/>
      <c r="UAX57"/>
      <c r="UAY57"/>
      <c r="UAZ57"/>
      <c r="UBA57"/>
      <c r="UBB57"/>
      <c r="UBC57"/>
      <c r="UBD57"/>
      <c r="UBE57"/>
      <c r="UBF57"/>
      <c r="UBG57"/>
      <c r="UBH57"/>
      <c r="UBI57"/>
      <c r="UBJ57"/>
      <c r="UBK57"/>
      <c r="UBL57"/>
      <c r="UBM57"/>
      <c r="UBN57"/>
      <c r="UBO57"/>
      <c r="UBP57"/>
      <c r="UBQ57"/>
      <c r="UBR57"/>
      <c r="UBS57"/>
      <c r="UBT57"/>
      <c r="UBU57"/>
      <c r="UBV57"/>
      <c r="UBW57"/>
      <c r="UBX57"/>
      <c r="UBY57"/>
      <c r="UBZ57"/>
      <c r="UCA57"/>
      <c r="UCB57"/>
      <c r="UCC57"/>
      <c r="UCD57"/>
      <c r="UCE57"/>
      <c r="UCF57"/>
      <c r="UCG57"/>
      <c r="UCH57"/>
      <c r="UCI57"/>
      <c r="UCJ57"/>
      <c r="UCK57"/>
      <c r="UCL57"/>
      <c r="UCM57"/>
      <c r="UCN57"/>
      <c r="UCO57"/>
      <c r="UCP57"/>
      <c r="UCQ57"/>
      <c r="UCR57"/>
      <c r="UCS57"/>
      <c r="UCT57"/>
      <c r="UCU57"/>
      <c r="UCV57"/>
      <c r="UCW57"/>
      <c r="UCX57"/>
      <c r="UCY57"/>
      <c r="UCZ57"/>
      <c r="UDA57"/>
      <c r="UDB57"/>
      <c r="UDC57"/>
      <c r="UDD57"/>
      <c r="UDE57"/>
      <c r="UDF57"/>
      <c r="UDG57"/>
      <c r="UDH57"/>
      <c r="UDI57"/>
      <c r="UDJ57"/>
      <c r="UDK57"/>
      <c r="UDL57"/>
      <c r="UDM57"/>
      <c r="UDN57"/>
      <c r="UDO57"/>
      <c r="UDP57"/>
      <c r="UDQ57"/>
      <c r="UDR57"/>
      <c r="UDS57"/>
      <c r="UDT57"/>
      <c r="UDU57"/>
      <c r="UDV57"/>
      <c r="UDW57"/>
      <c r="UDX57"/>
      <c r="UDY57"/>
      <c r="UDZ57"/>
      <c r="UEA57"/>
      <c r="UEB57"/>
      <c r="UEC57"/>
      <c r="UED57"/>
      <c r="UEE57"/>
      <c r="UEF57"/>
      <c r="UEG57"/>
      <c r="UEH57"/>
      <c r="UEI57"/>
      <c r="UEJ57"/>
      <c r="UEK57"/>
      <c r="UEL57"/>
      <c r="UEM57"/>
      <c r="UEN57"/>
      <c r="UEO57"/>
      <c r="UEP57"/>
      <c r="UEQ57"/>
      <c r="UER57"/>
      <c r="UES57"/>
      <c r="UET57"/>
      <c r="UEU57"/>
      <c r="UEV57"/>
      <c r="UEW57"/>
      <c r="UEX57"/>
      <c r="UEY57"/>
      <c r="UEZ57"/>
      <c r="UFA57"/>
      <c r="UFB57"/>
      <c r="UFC57"/>
      <c r="UFD57"/>
      <c r="UFE57"/>
      <c r="UFF57"/>
      <c r="UFG57"/>
      <c r="UFH57"/>
      <c r="UFI57"/>
      <c r="UFJ57"/>
      <c r="UFK57"/>
      <c r="UFL57"/>
      <c r="UFM57"/>
      <c r="UFN57"/>
      <c r="UFO57"/>
      <c r="UFP57"/>
      <c r="UFQ57"/>
      <c r="UFR57"/>
      <c r="UFS57"/>
      <c r="UFT57"/>
      <c r="UFU57"/>
      <c r="UFV57"/>
      <c r="UFW57"/>
      <c r="UFX57"/>
      <c r="UFY57"/>
      <c r="UFZ57"/>
      <c r="UGA57"/>
      <c r="UGB57"/>
      <c r="UGC57"/>
      <c r="UGD57"/>
      <c r="UGE57"/>
      <c r="UGF57"/>
      <c r="UGG57"/>
      <c r="UGH57"/>
      <c r="UGI57"/>
      <c r="UGJ57"/>
      <c r="UGK57"/>
      <c r="UGL57"/>
      <c r="UGM57"/>
      <c r="UGN57"/>
      <c r="UGO57"/>
      <c r="UGP57"/>
      <c r="UGQ57"/>
      <c r="UGR57"/>
      <c r="UGS57"/>
      <c r="UGT57"/>
      <c r="UGU57"/>
      <c r="UGV57"/>
      <c r="UGW57"/>
      <c r="UGX57"/>
      <c r="UGY57"/>
      <c r="UGZ57"/>
      <c r="UHA57"/>
      <c r="UHB57"/>
      <c r="UHC57"/>
      <c r="UHD57"/>
      <c r="UHE57"/>
      <c r="UHF57"/>
      <c r="UHG57"/>
      <c r="UHH57"/>
      <c r="UHI57"/>
      <c r="UHJ57"/>
      <c r="UHK57"/>
      <c r="UHL57"/>
      <c r="UHM57"/>
      <c r="UHN57"/>
      <c r="UHO57"/>
      <c r="UHP57"/>
      <c r="UHQ57"/>
      <c r="UHR57"/>
      <c r="UHS57"/>
      <c r="UHT57"/>
      <c r="UHU57"/>
      <c r="UHV57"/>
      <c r="UHW57"/>
      <c r="UHX57"/>
      <c r="UHY57"/>
      <c r="UHZ57"/>
      <c r="UIA57"/>
      <c r="UIB57"/>
      <c r="UIC57"/>
      <c r="UID57"/>
      <c r="UIE57"/>
      <c r="UIF57"/>
      <c r="UIG57"/>
      <c r="UIH57"/>
      <c r="UII57"/>
      <c r="UIJ57"/>
      <c r="UIK57"/>
      <c r="UIL57"/>
      <c r="UIM57"/>
      <c r="UIN57"/>
      <c r="UIO57"/>
      <c r="UIP57"/>
      <c r="UIQ57"/>
      <c r="UIR57"/>
      <c r="UIS57"/>
      <c r="UIT57"/>
      <c r="UIU57"/>
      <c r="UIV57"/>
      <c r="UIW57"/>
      <c r="UIX57"/>
      <c r="UIY57"/>
      <c r="UIZ57"/>
      <c r="UJA57"/>
      <c r="UJB57"/>
      <c r="UJC57"/>
      <c r="UJD57"/>
      <c r="UJE57"/>
      <c r="UJF57"/>
      <c r="UJG57"/>
      <c r="UJH57"/>
      <c r="UJI57"/>
      <c r="UJJ57"/>
      <c r="UJK57"/>
      <c r="UJL57"/>
      <c r="UJM57"/>
      <c r="UJN57"/>
      <c r="UJO57"/>
      <c r="UJP57"/>
      <c r="UJQ57"/>
      <c r="UJR57"/>
      <c r="UJS57"/>
      <c r="UJT57"/>
      <c r="UJU57"/>
      <c r="UJV57"/>
      <c r="UJW57"/>
      <c r="UJX57"/>
      <c r="UJY57"/>
      <c r="UJZ57"/>
      <c r="UKA57"/>
      <c r="UKB57"/>
      <c r="UKC57"/>
      <c r="UKD57"/>
      <c r="UKE57"/>
      <c r="UKF57"/>
      <c r="UKG57"/>
      <c r="UKH57"/>
      <c r="UKI57"/>
      <c r="UKJ57"/>
      <c r="UKK57"/>
      <c r="UKL57"/>
      <c r="UKM57"/>
      <c r="UKN57"/>
      <c r="UKO57"/>
      <c r="UKP57"/>
      <c r="UKQ57"/>
      <c r="UKR57"/>
      <c r="UKS57"/>
      <c r="UKT57"/>
      <c r="UKU57"/>
      <c r="UKV57"/>
      <c r="UKW57"/>
      <c r="UKX57"/>
      <c r="UKY57"/>
      <c r="UKZ57"/>
      <c r="ULA57"/>
      <c r="ULB57"/>
      <c r="ULC57"/>
      <c r="ULD57"/>
      <c r="ULE57"/>
      <c r="ULF57"/>
      <c r="ULG57"/>
      <c r="ULH57"/>
      <c r="ULI57"/>
      <c r="ULJ57"/>
      <c r="ULK57"/>
      <c r="ULL57"/>
      <c r="ULM57"/>
      <c r="ULN57"/>
      <c r="ULO57"/>
      <c r="ULP57"/>
      <c r="ULQ57"/>
      <c r="ULR57"/>
      <c r="ULS57"/>
      <c r="ULT57"/>
      <c r="ULU57"/>
      <c r="ULV57"/>
      <c r="ULW57"/>
      <c r="ULX57"/>
      <c r="ULY57"/>
      <c r="ULZ57"/>
      <c r="UMA57"/>
      <c r="UMB57"/>
      <c r="UMC57"/>
      <c r="UMD57"/>
      <c r="UME57"/>
      <c r="UMF57"/>
      <c r="UMG57"/>
      <c r="UMH57"/>
      <c r="UMI57"/>
      <c r="UMJ57"/>
      <c r="UMK57"/>
      <c r="UML57"/>
      <c r="UMM57"/>
      <c r="UMN57"/>
      <c r="UMO57"/>
      <c r="UMP57"/>
      <c r="UMQ57"/>
      <c r="UMR57"/>
      <c r="UMS57"/>
      <c r="UMT57"/>
      <c r="UMU57"/>
      <c r="UMV57"/>
      <c r="UMW57"/>
      <c r="UMX57"/>
      <c r="UMY57"/>
      <c r="UMZ57"/>
      <c r="UNA57"/>
      <c r="UNB57"/>
      <c r="UNC57"/>
      <c r="UND57"/>
      <c r="UNE57"/>
      <c r="UNF57"/>
      <c r="UNG57"/>
      <c r="UNH57"/>
      <c r="UNI57"/>
      <c r="UNJ57"/>
      <c r="UNK57"/>
      <c r="UNL57"/>
      <c r="UNM57"/>
      <c r="UNN57"/>
      <c r="UNO57"/>
      <c r="UNP57"/>
      <c r="UNQ57"/>
      <c r="UNR57"/>
      <c r="UNS57"/>
      <c r="UNT57"/>
      <c r="UNU57"/>
      <c r="UNV57"/>
      <c r="UNW57"/>
      <c r="UNX57"/>
      <c r="UNY57"/>
      <c r="UNZ57"/>
      <c r="UOA57"/>
      <c r="UOB57"/>
      <c r="UOC57"/>
      <c r="UOD57"/>
      <c r="UOE57"/>
      <c r="UOF57"/>
      <c r="UOG57"/>
      <c r="UOH57"/>
      <c r="UOI57"/>
      <c r="UOJ57"/>
      <c r="UOK57"/>
      <c r="UOL57"/>
      <c r="UOM57"/>
      <c r="UON57"/>
      <c r="UOO57"/>
      <c r="UOP57"/>
      <c r="UOQ57"/>
      <c r="UOR57"/>
      <c r="UOS57"/>
      <c r="UOT57"/>
      <c r="UOU57"/>
      <c r="UOV57"/>
      <c r="UOW57"/>
      <c r="UOX57"/>
      <c r="UOY57"/>
      <c r="UOZ57"/>
      <c r="UPA57"/>
      <c r="UPB57"/>
      <c r="UPC57"/>
      <c r="UPD57"/>
      <c r="UPE57"/>
      <c r="UPF57"/>
      <c r="UPG57"/>
      <c r="UPH57"/>
      <c r="UPI57"/>
      <c r="UPJ57"/>
      <c r="UPK57"/>
      <c r="UPL57"/>
      <c r="UPM57"/>
      <c r="UPN57"/>
      <c r="UPO57"/>
      <c r="UPP57"/>
      <c r="UPQ57"/>
      <c r="UPR57"/>
      <c r="UPS57"/>
      <c r="UPT57"/>
      <c r="UPU57"/>
      <c r="UPV57"/>
      <c r="UPW57"/>
      <c r="UPX57"/>
      <c r="UPY57"/>
      <c r="UPZ57"/>
      <c r="UQA57"/>
      <c r="UQB57"/>
      <c r="UQC57"/>
      <c r="UQD57"/>
      <c r="UQE57"/>
      <c r="UQF57"/>
      <c r="UQG57"/>
      <c r="UQH57"/>
      <c r="UQI57"/>
      <c r="UQJ57"/>
      <c r="UQK57"/>
      <c r="UQL57"/>
      <c r="UQM57"/>
      <c r="UQN57"/>
      <c r="UQO57"/>
      <c r="UQP57"/>
      <c r="UQQ57"/>
      <c r="UQR57"/>
      <c r="UQS57"/>
      <c r="UQT57"/>
      <c r="UQU57"/>
      <c r="UQV57"/>
      <c r="UQW57"/>
      <c r="UQX57"/>
      <c r="UQY57"/>
      <c r="UQZ57"/>
      <c r="URA57"/>
      <c r="URB57"/>
      <c r="URC57"/>
      <c r="URD57"/>
      <c r="URE57"/>
      <c r="URF57"/>
      <c r="URG57"/>
      <c r="URH57"/>
      <c r="URI57"/>
      <c r="URJ57"/>
      <c r="URK57"/>
      <c r="URL57"/>
      <c r="URM57"/>
      <c r="URN57"/>
      <c r="URO57"/>
      <c r="URP57"/>
      <c r="URQ57"/>
      <c r="URR57"/>
      <c r="URS57"/>
      <c r="URT57"/>
      <c r="URU57"/>
      <c r="URV57"/>
      <c r="URW57"/>
      <c r="URX57"/>
      <c r="URY57"/>
      <c r="URZ57"/>
      <c r="USA57"/>
      <c r="USB57"/>
      <c r="USC57"/>
      <c r="USD57"/>
      <c r="USE57"/>
      <c r="USF57"/>
      <c r="USG57"/>
      <c r="USH57"/>
      <c r="USI57"/>
      <c r="USJ57"/>
      <c r="USK57"/>
      <c r="USL57"/>
      <c r="USM57"/>
      <c r="USN57"/>
      <c r="USO57"/>
      <c r="USP57"/>
      <c r="USQ57"/>
      <c r="USR57"/>
      <c r="USS57"/>
      <c r="UST57"/>
      <c r="USU57"/>
      <c r="USV57"/>
      <c r="USW57"/>
      <c r="USX57"/>
      <c r="USY57"/>
      <c r="USZ57"/>
      <c r="UTA57"/>
      <c r="UTB57"/>
      <c r="UTC57"/>
      <c r="UTD57"/>
      <c r="UTE57"/>
      <c r="UTF57"/>
      <c r="UTG57"/>
      <c r="UTH57"/>
      <c r="UTI57"/>
      <c r="UTJ57"/>
      <c r="UTK57"/>
      <c r="UTL57"/>
      <c r="UTM57"/>
      <c r="UTN57"/>
      <c r="UTO57"/>
      <c r="UTP57"/>
      <c r="UTQ57"/>
      <c r="UTR57"/>
      <c r="UTS57"/>
      <c r="UTT57"/>
      <c r="UTU57"/>
      <c r="UTV57"/>
      <c r="UTW57"/>
      <c r="UTX57"/>
      <c r="UTY57"/>
      <c r="UTZ57"/>
      <c r="UUA57"/>
      <c r="UUB57"/>
      <c r="UUC57"/>
      <c r="UUD57"/>
      <c r="UUE57"/>
      <c r="UUF57"/>
      <c r="UUG57"/>
      <c r="UUH57"/>
      <c r="UUI57"/>
      <c r="UUJ57"/>
      <c r="UUK57"/>
      <c r="UUL57"/>
      <c r="UUM57"/>
      <c r="UUN57"/>
      <c r="UUO57"/>
      <c r="UUP57"/>
      <c r="UUQ57"/>
      <c r="UUR57"/>
      <c r="UUS57"/>
      <c r="UUT57"/>
      <c r="UUU57"/>
      <c r="UUV57"/>
      <c r="UUW57"/>
      <c r="UUX57"/>
      <c r="UUY57"/>
      <c r="UUZ57"/>
      <c r="UVA57"/>
      <c r="UVB57"/>
      <c r="UVC57"/>
      <c r="UVD57"/>
      <c r="UVE57"/>
      <c r="UVF57"/>
      <c r="UVG57"/>
      <c r="UVH57"/>
      <c r="UVI57"/>
      <c r="UVJ57"/>
      <c r="UVK57"/>
      <c r="UVL57"/>
      <c r="UVM57"/>
      <c r="UVN57"/>
      <c r="UVO57"/>
      <c r="UVP57"/>
      <c r="UVQ57"/>
      <c r="UVR57"/>
      <c r="UVS57"/>
      <c r="UVT57"/>
      <c r="UVU57"/>
      <c r="UVV57"/>
      <c r="UVW57"/>
      <c r="UVX57"/>
      <c r="UVY57"/>
      <c r="UVZ57"/>
      <c r="UWA57"/>
      <c r="UWB57"/>
      <c r="UWC57"/>
      <c r="UWD57"/>
      <c r="UWE57"/>
      <c r="UWF57"/>
      <c r="UWG57"/>
      <c r="UWH57"/>
      <c r="UWI57"/>
      <c r="UWJ57"/>
      <c r="UWK57"/>
      <c r="UWL57"/>
      <c r="UWM57"/>
      <c r="UWN57"/>
      <c r="UWO57"/>
      <c r="UWP57"/>
      <c r="UWQ57"/>
      <c r="UWR57"/>
      <c r="UWS57"/>
      <c r="UWT57"/>
      <c r="UWU57"/>
      <c r="UWV57"/>
      <c r="UWW57"/>
      <c r="UWX57"/>
      <c r="UWY57"/>
      <c r="UWZ57"/>
      <c r="UXA57"/>
      <c r="UXB57"/>
      <c r="UXC57"/>
      <c r="UXD57"/>
      <c r="UXE57"/>
      <c r="UXF57"/>
      <c r="UXG57"/>
      <c r="UXH57"/>
      <c r="UXI57"/>
      <c r="UXJ57"/>
      <c r="UXK57"/>
      <c r="UXL57"/>
      <c r="UXM57"/>
      <c r="UXN57"/>
      <c r="UXO57"/>
      <c r="UXP57"/>
      <c r="UXQ57"/>
      <c r="UXR57"/>
      <c r="UXS57"/>
      <c r="UXT57"/>
      <c r="UXU57"/>
      <c r="UXV57"/>
      <c r="UXW57"/>
      <c r="UXX57"/>
      <c r="UXY57"/>
      <c r="UXZ57"/>
      <c r="UYA57"/>
      <c r="UYB57"/>
      <c r="UYC57"/>
      <c r="UYD57"/>
      <c r="UYE57"/>
      <c r="UYF57"/>
      <c r="UYG57"/>
      <c r="UYH57"/>
      <c r="UYI57"/>
      <c r="UYJ57"/>
      <c r="UYK57"/>
      <c r="UYL57"/>
      <c r="UYM57"/>
      <c r="UYN57"/>
      <c r="UYO57"/>
      <c r="UYP57"/>
      <c r="UYQ57"/>
      <c r="UYR57"/>
      <c r="UYS57"/>
      <c r="UYT57"/>
      <c r="UYU57"/>
      <c r="UYV57"/>
      <c r="UYW57"/>
      <c r="UYX57"/>
      <c r="UYY57"/>
      <c r="UYZ57"/>
      <c r="UZA57"/>
      <c r="UZB57"/>
      <c r="UZC57"/>
      <c r="UZD57"/>
      <c r="UZE57"/>
      <c r="UZF57"/>
      <c r="UZG57"/>
      <c r="UZH57"/>
      <c r="UZI57"/>
      <c r="UZJ57"/>
      <c r="UZK57"/>
      <c r="UZL57"/>
      <c r="UZM57"/>
      <c r="UZN57"/>
      <c r="UZO57"/>
      <c r="UZP57"/>
      <c r="UZQ57"/>
      <c r="UZR57"/>
      <c r="UZS57"/>
      <c r="UZT57"/>
      <c r="UZU57"/>
      <c r="UZV57"/>
      <c r="UZW57"/>
      <c r="UZX57"/>
      <c r="UZY57"/>
      <c r="UZZ57"/>
      <c r="VAA57"/>
      <c r="VAB57"/>
      <c r="VAC57"/>
      <c r="VAD57"/>
      <c r="VAE57"/>
      <c r="VAF57"/>
      <c r="VAG57"/>
      <c r="VAH57"/>
      <c r="VAI57"/>
      <c r="VAJ57"/>
      <c r="VAK57"/>
      <c r="VAL57"/>
      <c r="VAM57"/>
      <c r="VAN57"/>
      <c r="VAO57"/>
      <c r="VAP57"/>
      <c r="VAQ57"/>
      <c r="VAR57"/>
      <c r="VAS57"/>
      <c r="VAT57"/>
      <c r="VAU57"/>
      <c r="VAV57"/>
      <c r="VAW57"/>
      <c r="VAX57"/>
      <c r="VAY57"/>
      <c r="VAZ57"/>
      <c r="VBA57"/>
      <c r="VBB57"/>
      <c r="VBC57"/>
      <c r="VBD57"/>
      <c r="VBE57"/>
      <c r="VBF57"/>
      <c r="VBG57"/>
      <c r="VBH57"/>
      <c r="VBI57"/>
      <c r="VBJ57"/>
      <c r="VBK57"/>
      <c r="VBL57"/>
      <c r="VBM57"/>
      <c r="VBN57"/>
      <c r="VBO57"/>
      <c r="VBP57"/>
      <c r="VBQ57"/>
      <c r="VBR57"/>
      <c r="VBS57"/>
      <c r="VBT57"/>
      <c r="VBU57"/>
      <c r="VBV57"/>
      <c r="VBW57"/>
      <c r="VBX57"/>
      <c r="VBY57"/>
      <c r="VBZ57"/>
      <c r="VCA57"/>
      <c r="VCB57"/>
      <c r="VCC57"/>
      <c r="VCD57"/>
      <c r="VCE57"/>
      <c r="VCF57"/>
      <c r="VCG57"/>
      <c r="VCH57"/>
      <c r="VCI57"/>
      <c r="VCJ57"/>
      <c r="VCK57"/>
      <c r="VCL57"/>
      <c r="VCM57"/>
      <c r="VCN57"/>
      <c r="VCO57"/>
      <c r="VCP57"/>
      <c r="VCQ57"/>
      <c r="VCR57"/>
      <c r="VCS57"/>
      <c r="VCT57"/>
      <c r="VCU57"/>
      <c r="VCV57"/>
      <c r="VCW57"/>
      <c r="VCX57"/>
      <c r="VCY57"/>
      <c r="VCZ57"/>
      <c r="VDA57"/>
      <c r="VDB57"/>
      <c r="VDC57"/>
      <c r="VDD57"/>
      <c r="VDE57"/>
      <c r="VDF57"/>
      <c r="VDG57"/>
      <c r="VDH57"/>
      <c r="VDI57"/>
      <c r="VDJ57"/>
      <c r="VDK57"/>
      <c r="VDL57"/>
      <c r="VDM57"/>
      <c r="VDN57"/>
      <c r="VDO57"/>
      <c r="VDP57"/>
      <c r="VDQ57"/>
      <c r="VDR57"/>
      <c r="VDS57"/>
      <c r="VDT57"/>
      <c r="VDU57"/>
      <c r="VDV57"/>
      <c r="VDW57"/>
      <c r="VDX57"/>
      <c r="VDY57"/>
      <c r="VDZ57"/>
      <c r="VEA57"/>
      <c r="VEB57"/>
      <c r="VEC57"/>
      <c r="VED57"/>
      <c r="VEE57"/>
      <c r="VEF57"/>
      <c r="VEG57"/>
      <c r="VEH57"/>
      <c r="VEI57"/>
      <c r="VEJ57"/>
      <c r="VEK57"/>
      <c r="VEL57"/>
      <c r="VEM57"/>
      <c r="VEN57"/>
      <c r="VEO57"/>
      <c r="VEP57"/>
      <c r="VEQ57"/>
      <c r="VER57"/>
      <c r="VES57"/>
      <c r="VET57"/>
      <c r="VEU57"/>
      <c r="VEV57"/>
      <c r="VEW57"/>
      <c r="VEX57"/>
      <c r="VEY57"/>
      <c r="VEZ57"/>
      <c r="VFA57"/>
      <c r="VFB57"/>
      <c r="VFC57"/>
      <c r="VFD57"/>
      <c r="VFE57"/>
      <c r="VFF57"/>
      <c r="VFG57"/>
      <c r="VFH57"/>
      <c r="VFI57"/>
      <c r="VFJ57"/>
      <c r="VFK57"/>
      <c r="VFL57"/>
      <c r="VFM57"/>
      <c r="VFN57"/>
      <c r="VFO57"/>
      <c r="VFP57"/>
      <c r="VFQ57"/>
      <c r="VFR57"/>
      <c r="VFS57"/>
      <c r="VFT57"/>
      <c r="VFU57"/>
      <c r="VFV57"/>
      <c r="VFW57"/>
      <c r="VFX57"/>
      <c r="VFY57"/>
      <c r="VFZ57"/>
      <c r="VGA57"/>
      <c r="VGB57"/>
      <c r="VGC57"/>
      <c r="VGD57"/>
      <c r="VGE57"/>
      <c r="VGF57"/>
      <c r="VGG57"/>
      <c r="VGH57"/>
      <c r="VGI57"/>
      <c r="VGJ57"/>
      <c r="VGK57"/>
      <c r="VGL57"/>
      <c r="VGM57"/>
      <c r="VGN57"/>
      <c r="VGO57"/>
      <c r="VGP57"/>
      <c r="VGQ57"/>
      <c r="VGR57"/>
      <c r="VGS57"/>
      <c r="VGT57"/>
      <c r="VGU57"/>
      <c r="VGV57"/>
      <c r="VGW57"/>
      <c r="VGX57"/>
      <c r="VGY57"/>
      <c r="VGZ57"/>
      <c r="VHA57"/>
      <c r="VHB57"/>
      <c r="VHC57"/>
      <c r="VHD57"/>
      <c r="VHE57"/>
      <c r="VHF57"/>
      <c r="VHG57"/>
      <c r="VHH57"/>
      <c r="VHI57"/>
      <c r="VHJ57"/>
      <c r="VHK57"/>
      <c r="VHL57"/>
      <c r="VHM57"/>
      <c r="VHN57"/>
      <c r="VHO57"/>
      <c r="VHP57"/>
      <c r="VHQ57"/>
      <c r="VHR57"/>
      <c r="VHS57"/>
      <c r="VHT57"/>
      <c r="VHU57"/>
      <c r="VHV57"/>
      <c r="VHW57"/>
      <c r="VHX57"/>
      <c r="VHY57"/>
      <c r="VHZ57"/>
      <c r="VIA57"/>
      <c r="VIB57"/>
      <c r="VIC57"/>
      <c r="VID57"/>
      <c r="VIE57"/>
      <c r="VIF57"/>
      <c r="VIG57"/>
      <c r="VIH57"/>
      <c r="VII57"/>
      <c r="VIJ57"/>
      <c r="VIK57"/>
      <c r="VIL57"/>
      <c r="VIM57"/>
      <c r="VIN57"/>
      <c r="VIO57"/>
      <c r="VIP57"/>
      <c r="VIQ57"/>
      <c r="VIR57"/>
      <c r="VIS57"/>
      <c r="VIT57"/>
      <c r="VIU57"/>
      <c r="VIV57"/>
      <c r="VIW57"/>
      <c r="VIX57"/>
      <c r="VIY57"/>
      <c r="VIZ57"/>
      <c r="VJA57"/>
      <c r="VJB57"/>
      <c r="VJC57"/>
      <c r="VJD57"/>
      <c r="VJE57"/>
      <c r="VJF57"/>
      <c r="VJG57"/>
      <c r="VJH57"/>
      <c r="VJI57"/>
      <c r="VJJ57"/>
      <c r="VJK57"/>
      <c r="VJL57"/>
      <c r="VJM57"/>
      <c r="VJN57"/>
      <c r="VJO57"/>
      <c r="VJP57"/>
      <c r="VJQ57"/>
      <c r="VJR57"/>
      <c r="VJS57"/>
      <c r="VJT57"/>
      <c r="VJU57"/>
      <c r="VJV57"/>
      <c r="VJW57"/>
      <c r="VJX57"/>
      <c r="VJY57"/>
      <c r="VJZ57"/>
      <c r="VKA57"/>
      <c r="VKB57"/>
      <c r="VKC57"/>
      <c r="VKD57"/>
      <c r="VKE57"/>
      <c r="VKF57"/>
      <c r="VKG57"/>
      <c r="VKH57"/>
      <c r="VKI57"/>
      <c r="VKJ57"/>
      <c r="VKK57"/>
      <c r="VKL57"/>
      <c r="VKM57"/>
      <c r="VKN57"/>
      <c r="VKO57"/>
      <c r="VKP57"/>
      <c r="VKQ57"/>
      <c r="VKR57"/>
      <c r="VKS57"/>
      <c r="VKT57"/>
      <c r="VKU57"/>
      <c r="VKV57"/>
      <c r="VKW57"/>
      <c r="VKX57"/>
      <c r="VKY57"/>
      <c r="VKZ57"/>
      <c r="VLA57"/>
      <c r="VLB57"/>
      <c r="VLC57"/>
      <c r="VLD57"/>
      <c r="VLE57"/>
      <c r="VLF57"/>
      <c r="VLG57"/>
      <c r="VLH57"/>
      <c r="VLI57"/>
      <c r="VLJ57"/>
      <c r="VLK57"/>
      <c r="VLL57"/>
      <c r="VLM57"/>
      <c r="VLN57"/>
      <c r="VLO57"/>
      <c r="VLP57"/>
      <c r="VLQ57"/>
      <c r="VLR57"/>
      <c r="VLS57"/>
      <c r="VLT57"/>
      <c r="VLU57"/>
      <c r="VLV57"/>
      <c r="VLW57"/>
      <c r="VLX57"/>
      <c r="VLY57"/>
      <c r="VLZ57"/>
      <c r="VMA57"/>
      <c r="VMB57"/>
      <c r="VMC57"/>
      <c r="VMD57"/>
      <c r="VME57"/>
      <c r="VMF57"/>
      <c r="VMG57"/>
      <c r="VMH57"/>
      <c r="VMI57"/>
      <c r="VMJ57"/>
      <c r="VMK57"/>
      <c r="VML57"/>
      <c r="VMM57"/>
      <c r="VMN57"/>
      <c r="VMO57"/>
      <c r="VMP57"/>
      <c r="VMQ57"/>
      <c r="VMR57"/>
      <c r="VMS57"/>
      <c r="VMT57"/>
      <c r="VMU57"/>
      <c r="VMV57"/>
      <c r="VMW57"/>
      <c r="VMX57"/>
      <c r="VMY57"/>
      <c r="VMZ57"/>
      <c r="VNA57"/>
      <c r="VNB57"/>
      <c r="VNC57"/>
      <c r="VND57"/>
      <c r="VNE57"/>
      <c r="VNF57"/>
      <c r="VNG57"/>
      <c r="VNH57"/>
      <c r="VNI57"/>
      <c r="VNJ57"/>
      <c r="VNK57"/>
      <c r="VNL57"/>
      <c r="VNM57"/>
      <c r="VNN57"/>
      <c r="VNO57"/>
      <c r="VNP57"/>
      <c r="VNQ57"/>
      <c r="VNR57"/>
      <c r="VNS57"/>
      <c r="VNT57"/>
      <c r="VNU57"/>
      <c r="VNV57"/>
      <c r="VNW57"/>
      <c r="VNX57"/>
      <c r="VNY57"/>
      <c r="VNZ57"/>
      <c r="VOA57"/>
      <c r="VOB57"/>
      <c r="VOC57"/>
      <c r="VOD57"/>
      <c r="VOE57"/>
      <c r="VOF57"/>
      <c r="VOG57"/>
      <c r="VOH57"/>
      <c r="VOI57"/>
      <c r="VOJ57"/>
      <c r="VOK57"/>
      <c r="VOL57"/>
      <c r="VOM57"/>
      <c r="VON57"/>
      <c r="VOO57"/>
      <c r="VOP57"/>
      <c r="VOQ57"/>
      <c r="VOR57"/>
      <c r="VOS57"/>
      <c r="VOT57"/>
      <c r="VOU57"/>
      <c r="VOV57"/>
      <c r="VOW57"/>
      <c r="VOX57"/>
      <c r="VOY57"/>
      <c r="VOZ57"/>
      <c r="VPA57"/>
      <c r="VPB57"/>
      <c r="VPC57"/>
      <c r="VPD57"/>
      <c r="VPE57"/>
      <c r="VPF57"/>
      <c r="VPG57"/>
      <c r="VPH57"/>
      <c r="VPI57"/>
      <c r="VPJ57"/>
      <c r="VPK57"/>
      <c r="VPL57"/>
      <c r="VPM57"/>
      <c r="VPN57"/>
      <c r="VPO57"/>
      <c r="VPP57"/>
      <c r="VPQ57"/>
      <c r="VPR57"/>
      <c r="VPS57"/>
      <c r="VPT57"/>
      <c r="VPU57"/>
      <c r="VPV57"/>
      <c r="VPW57"/>
      <c r="VPX57"/>
      <c r="VPY57"/>
      <c r="VPZ57"/>
      <c r="VQA57"/>
      <c r="VQB57"/>
      <c r="VQC57"/>
      <c r="VQD57"/>
      <c r="VQE57"/>
      <c r="VQF57"/>
      <c r="VQG57"/>
      <c r="VQH57"/>
      <c r="VQI57"/>
      <c r="VQJ57"/>
      <c r="VQK57"/>
      <c r="VQL57"/>
      <c r="VQM57"/>
      <c r="VQN57"/>
      <c r="VQO57"/>
      <c r="VQP57"/>
      <c r="VQQ57"/>
      <c r="VQR57"/>
      <c r="VQS57"/>
      <c r="VQT57"/>
      <c r="VQU57"/>
      <c r="VQV57"/>
      <c r="VQW57"/>
      <c r="VQX57"/>
      <c r="VQY57"/>
      <c r="VQZ57"/>
      <c r="VRA57"/>
      <c r="VRB57"/>
      <c r="VRC57"/>
      <c r="VRD57"/>
      <c r="VRE57"/>
      <c r="VRF57"/>
      <c r="VRG57"/>
      <c r="VRH57"/>
      <c r="VRI57"/>
      <c r="VRJ57"/>
      <c r="VRK57"/>
      <c r="VRL57"/>
      <c r="VRM57"/>
      <c r="VRN57"/>
      <c r="VRO57"/>
      <c r="VRP57"/>
      <c r="VRQ57"/>
      <c r="VRR57"/>
      <c r="VRS57"/>
      <c r="VRT57"/>
      <c r="VRU57"/>
      <c r="VRV57"/>
      <c r="VRW57"/>
      <c r="VRX57"/>
      <c r="VRY57"/>
      <c r="VRZ57"/>
      <c r="VSA57"/>
      <c r="VSB57"/>
      <c r="VSC57"/>
      <c r="VSD57"/>
      <c r="VSE57"/>
      <c r="VSF57"/>
      <c r="VSG57"/>
      <c r="VSH57"/>
      <c r="VSI57"/>
      <c r="VSJ57"/>
      <c r="VSK57"/>
      <c r="VSL57"/>
      <c r="VSM57"/>
      <c r="VSN57"/>
      <c r="VSO57"/>
      <c r="VSP57"/>
      <c r="VSQ57"/>
      <c r="VSR57"/>
      <c r="VSS57"/>
      <c r="VST57"/>
      <c r="VSU57"/>
      <c r="VSV57"/>
      <c r="VSW57"/>
      <c r="VSX57"/>
      <c r="VSY57"/>
      <c r="VSZ57"/>
      <c r="VTA57"/>
      <c r="VTB57"/>
      <c r="VTC57"/>
      <c r="VTD57"/>
      <c r="VTE57"/>
      <c r="VTF57"/>
      <c r="VTG57"/>
      <c r="VTH57"/>
      <c r="VTI57"/>
      <c r="VTJ57"/>
      <c r="VTK57"/>
      <c r="VTL57"/>
      <c r="VTM57"/>
      <c r="VTN57"/>
      <c r="VTO57"/>
      <c r="VTP57"/>
      <c r="VTQ57"/>
      <c r="VTR57"/>
      <c r="VTS57"/>
      <c r="VTT57"/>
      <c r="VTU57"/>
      <c r="VTV57"/>
      <c r="VTW57"/>
      <c r="VTX57"/>
      <c r="VTY57"/>
      <c r="VTZ57"/>
      <c r="VUA57"/>
      <c r="VUB57"/>
      <c r="VUC57"/>
      <c r="VUD57"/>
      <c r="VUE57"/>
      <c r="VUF57"/>
      <c r="VUG57"/>
      <c r="VUH57"/>
      <c r="VUI57"/>
      <c r="VUJ57"/>
      <c r="VUK57"/>
      <c r="VUL57"/>
      <c r="VUM57"/>
      <c r="VUN57"/>
      <c r="VUO57"/>
      <c r="VUP57"/>
      <c r="VUQ57"/>
      <c r="VUR57"/>
      <c r="VUS57"/>
      <c r="VUT57"/>
      <c r="VUU57"/>
      <c r="VUV57"/>
      <c r="VUW57"/>
      <c r="VUX57"/>
      <c r="VUY57"/>
      <c r="VUZ57"/>
      <c r="VVA57"/>
      <c r="VVB57"/>
      <c r="VVC57"/>
      <c r="VVD57"/>
      <c r="VVE57"/>
      <c r="VVF57"/>
      <c r="VVG57"/>
      <c r="VVH57"/>
      <c r="VVI57"/>
      <c r="VVJ57"/>
      <c r="VVK57"/>
      <c r="VVL57"/>
      <c r="VVM57"/>
      <c r="VVN57"/>
      <c r="VVO57"/>
      <c r="VVP57"/>
      <c r="VVQ57"/>
      <c r="VVR57"/>
      <c r="VVS57"/>
      <c r="VVT57"/>
      <c r="VVU57"/>
      <c r="VVV57"/>
      <c r="VVW57"/>
      <c r="VVX57"/>
      <c r="VVY57"/>
      <c r="VVZ57"/>
      <c r="VWA57"/>
      <c r="VWB57"/>
      <c r="VWC57"/>
      <c r="VWD57"/>
      <c r="VWE57"/>
      <c r="VWF57"/>
      <c r="VWG57"/>
      <c r="VWH57"/>
      <c r="VWI57"/>
      <c r="VWJ57"/>
      <c r="VWK57"/>
      <c r="VWL57"/>
      <c r="VWM57"/>
      <c r="VWN57"/>
      <c r="VWO57"/>
      <c r="VWP57"/>
      <c r="VWQ57"/>
      <c r="VWR57"/>
      <c r="VWS57"/>
      <c r="VWT57"/>
      <c r="VWU57"/>
      <c r="VWV57"/>
      <c r="VWW57"/>
      <c r="VWX57"/>
      <c r="VWY57"/>
      <c r="VWZ57"/>
      <c r="VXA57"/>
      <c r="VXB57"/>
      <c r="VXC57"/>
      <c r="VXD57"/>
      <c r="VXE57"/>
      <c r="VXF57"/>
      <c r="VXG57"/>
      <c r="VXH57"/>
      <c r="VXI57"/>
      <c r="VXJ57"/>
      <c r="VXK57"/>
      <c r="VXL57"/>
      <c r="VXM57"/>
      <c r="VXN57"/>
      <c r="VXO57"/>
      <c r="VXP57"/>
      <c r="VXQ57"/>
      <c r="VXR57"/>
      <c r="VXS57"/>
      <c r="VXT57"/>
      <c r="VXU57"/>
      <c r="VXV57"/>
      <c r="VXW57"/>
      <c r="VXX57"/>
      <c r="VXY57"/>
      <c r="VXZ57"/>
      <c r="VYA57"/>
      <c r="VYB57"/>
      <c r="VYC57"/>
      <c r="VYD57"/>
      <c r="VYE57"/>
      <c r="VYF57"/>
      <c r="VYG57"/>
      <c r="VYH57"/>
      <c r="VYI57"/>
      <c r="VYJ57"/>
      <c r="VYK57"/>
      <c r="VYL57"/>
      <c r="VYM57"/>
      <c r="VYN57"/>
      <c r="VYO57"/>
      <c r="VYP57"/>
      <c r="VYQ57"/>
      <c r="VYR57"/>
      <c r="VYS57"/>
      <c r="VYT57"/>
      <c r="VYU57"/>
      <c r="VYV57"/>
      <c r="VYW57"/>
      <c r="VYX57"/>
      <c r="VYY57"/>
      <c r="VYZ57"/>
      <c r="VZA57"/>
      <c r="VZB57"/>
      <c r="VZC57"/>
      <c r="VZD57"/>
      <c r="VZE57"/>
      <c r="VZF57"/>
      <c r="VZG57"/>
      <c r="VZH57"/>
      <c r="VZI57"/>
      <c r="VZJ57"/>
      <c r="VZK57"/>
      <c r="VZL57"/>
      <c r="VZM57"/>
      <c r="VZN57"/>
      <c r="VZO57"/>
      <c r="VZP57"/>
      <c r="VZQ57"/>
      <c r="VZR57"/>
      <c r="VZS57"/>
      <c r="VZT57"/>
      <c r="VZU57"/>
      <c r="VZV57"/>
      <c r="VZW57"/>
      <c r="VZX57"/>
      <c r="VZY57"/>
      <c r="VZZ57"/>
      <c r="WAA57"/>
      <c r="WAB57"/>
      <c r="WAC57"/>
      <c r="WAD57"/>
      <c r="WAE57"/>
      <c r="WAF57"/>
      <c r="WAG57"/>
      <c r="WAH57"/>
      <c r="WAI57"/>
      <c r="WAJ57"/>
      <c r="WAK57"/>
      <c r="WAL57"/>
      <c r="WAM57"/>
      <c r="WAN57"/>
      <c r="WAO57"/>
      <c r="WAP57"/>
      <c r="WAQ57"/>
      <c r="WAR57"/>
      <c r="WAS57"/>
      <c r="WAT57"/>
      <c r="WAU57"/>
      <c r="WAV57"/>
      <c r="WAW57"/>
      <c r="WAX57"/>
      <c r="WAY57"/>
      <c r="WAZ57"/>
      <c r="WBA57"/>
      <c r="WBB57"/>
      <c r="WBC57"/>
      <c r="WBD57"/>
      <c r="WBE57"/>
      <c r="WBF57"/>
      <c r="WBG57"/>
      <c r="WBH57"/>
      <c r="WBI57"/>
      <c r="WBJ57"/>
      <c r="WBK57"/>
      <c r="WBL57"/>
      <c r="WBM57"/>
      <c r="WBN57"/>
      <c r="WBO57"/>
      <c r="WBP57"/>
      <c r="WBQ57"/>
      <c r="WBR57"/>
      <c r="WBS57"/>
      <c r="WBT57"/>
      <c r="WBU57"/>
      <c r="WBV57"/>
      <c r="WBW57"/>
      <c r="WBX57"/>
      <c r="WBY57"/>
      <c r="WBZ57"/>
      <c r="WCA57"/>
      <c r="WCB57"/>
      <c r="WCC57"/>
      <c r="WCD57"/>
      <c r="WCE57"/>
      <c r="WCF57"/>
      <c r="WCG57"/>
      <c r="WCH57"/>
      <c r="WCI57"/>
      <c r="WCJ57"/>
      <c r="WCK57"/>
      <c r="WCL57"/>
      <c r="WCM57"/>
      <c r="WCN57"/>
      <c r="WCO57"/>
      <c r="WCP57"/>
      <c r="WCQ57"/>
      <c r="WCR57"/>
      <c r="WCS57"/>
      <c r="WCT57"/>
      <c r="WCU57"/>
      <c r="WCV57"/>
      <c r="WCW57"/>
      <c r="WCX57"/>
      <c r="WCY57"/>
      <c r="WCZ57"/>
      <c r="WDA57"/>
      <c r="WDB57"/>
      <c r="WDC57"/>
      <c r="WDD57"/>
      <c r="WDE57"/>
      <c r="WDF57"/>
      <c r="WDG57"/>
      <c r="WDH57"/>
      <c r="WDI57"/>
      <c r="WDJ57"/>
      <c r="WDK57"/>
      <c r="WDL57"/>
      <c r="WDM57"/>
      <c r="WDN57"/>
      <c r="WDO57"/>
      <c r="WDP57"/>
      <c r="WDQ57"/>
      <c r="WDR57"/>
      <c r="WDS57"/>
      <c r="WDT57"/>
      <c r="WDU57"/>
      <c r="WDV57"/>
      <c r="WDW57"/>
      <c r="WDX57"/>
      <c r="WDY57"/>
      <c r="WDZ57"/>
      <c r="WEA57"/>
      <c r="WEB57"/>
      <c r="WEC57"/>
      <c r="WED57"/>
      <c r="WEE57"/>
      <c r="WEF57"/>
      <c r="WEG57"/>
      <c r="WEH57"/>
      <c r="WEI57"/>
      <c r="WEJ57"/>
      <c r="WEK57"/>
      <c r="WEL57"/>
      <c r="WEM57"/>
      <c r="WEN57"/>
      <c r="WEO57"/>
      <c r="WEP57"/>
      <c r="WEQ57"/>
      <c r="WER57"/>
      <c r="WES57"/>
      <c r="WET57"/>
      <c r="WEU57"/>
      <c r="WEV57"/>
      <c r="WEW57"/>
      <c r="WEX57"/>
      <c r="WEY57"/>
      <c r="WEZ57"/>
      <c r="WFA57"/>
      <c r="WFB57"/>
      <c r="WFC57"/>
      <c r="WFD57"/>
      <c r="WFE57"/>
      <c r="WFF57"/>
      <c r="WFG57"/>
      <c r="WFH57"/>
      <c r="WFI57"/>
      <c r="WFJ57"/>
      <c r="WFK57"/>
      <c r="WFL57"/>
      <c r="WFM57"/>
      <c r="WFN57"/>
      <c r="WFO57"/>
      <c r="WFP57"/>
      <c r="WFQ57"/>
      <c r="WFR57"/>
      <c r="WFS57"/>
      <c r="WFT57"/>
      <c r="WFU57"/>
      <c r="WFV57"/>
      <c r="WFW57"/>
      <c r="WFX57"/>
      <c r="WFY57"/>
      <c r="WFZ57"/>
      <c r="WGA57"/>
      <c r="WGB57"/>
      <c r="WGC57"/>
      <c r="WGD57"/>
      <c r="WGE57"/>
      <c r="WGF57"/>
      <c r="WGG57"/>
      <c r="WGH57"/>
      <c r="WGI57"/>
      <c r="WGJ57"/>
      <c r="WGK57"/>
      <c r="WGL57"/>
      <c r="WGM57"/>
      <c r="WGN57"/>
      <c r="WGO57"/>
      <c r="WGP57"/>
      <c r="WGQ57"/>
      <c r="WGR57"/>
      <c r="WGS57"/>
      <c r="WGT57"/>
      <c r="WGU57"/>
      <c r="WGV57"/>
      <c r="WGW57"/>
      <c r="WGX57"/>
      <c r="WGY57"/>
      <c r="WGZ57"/>
      <c r="WHA57"/>
      <c r="WHB57"/>
      <c r="WHC57"/>
      <c r="WHD57"/>
      <c r="WHE57"/>
      <c r="WHF57"/>
      <c r="WHG57"/>
      <c r="WHH57"/>
      <c r="WHI57"/>
      <c r="WHJ57"/>
      <c r="WHK57"/>
      <c r="WHL57"/>
      <c r="WHM57"/>
      <c r="WHN57"/>
      <c r="WHO57"/>
      <c r="WHP57"/>
      <c r="WHQ57"/>
      <c r="WHR57"/>
      <c r="WHS57"/>
      <c r="WHT57"/>
      <c r="WHU57"/>
      <c r="WHV57"/>
      <c r="WHW57"/>
      <c r="WHX57"/>
      <c r="WHY57"/>
      <c r="WHZ57"/>
      <c r="WIA57"/>
      <c r="WIB57"/>
      <c r="WIC57"/>
      <c r="WID57"/>
      <c r="WIE57"/>
      <c r="WIF57"/>
      <c r="WIG57"/>
      <c r="WIH57"/>
      <c r="WII57"/>
      <c r="WIJ57"/>
      <c r="WIK57"/>
      <c r="WIL57"/>
      <c r="WIM57"/>
      <c r="WIN57"/>
      <c r="WIO57"/>
      <c r="WIP57"/>
      <c r="WIQ57"/>
      <c r="WIR57"/>
      <c r="WIS57"/>
      <c r="WIT57"/>
      <c r="WIU57"/>
      <c r="WIV57"/>
      <c r="WIW57"/>
      <c r="WIX57"/>
      <c r="WIY57"/>
      <c r="WIZ57"/>
      <c r="WJA57"/>
      <c r="WJB57"/>
      <c r="WJC57"/>
      <c r="WJD57"/>
      <c r="WJE57"/>
      <c r="WJF57"/>
      <c r="WJG57"/>
      <c r="WJH57"/>
      <c r="WJI57"/>
      <c r="WJJ57"/>
      <c r="WJK57"/>
      <c r="WJL57"/>
      <c r="WJM57"/>
      <c r="WJN57"/>
      <c r="WJO57"/>
      <c r="WJP57"/>
      <c r="WJQ57"/>
      <c r="WJR57"/>
      <c r="WJS57"/>
      <c r="WJT57"/>
      <c r="WJU57"/>
      <c r="WJV57"/>
      <c r="WJW57"/>
      <c r="WJX57"/>
      <c r="WJY57"/>
      <c r="WJZ57"/>
      <c r="WKA57"/>
      <c r="WKB57"/>
      <c r="WKC57"/>
      <c r="WKD57"/>
      <c r="WKE57"/>
      <c r="WKF57"/>
      <c r="WKG57"/>
      <c r="WKH57"/>
      <c r="WKI57"/>
      <c r="WKJ57"/>
      <c r="WKK57"/>
      <c r="WKL57"/>
      <c r="WKM57"/>
      <c r="WKN57"/>
      <c r="WKO57"/>
      <c r="WKP57"/>
      <c r="WKQ57"/>
      <c r="WKR57"/>
      <c r="WKS57"/>
      <c r="WKT57"/>
      <c r="WKU57"/>
      <c r="WKV57"/>
      <c r="WKW57"/>
      <c r="WKX57"/>
      <c r="WKY57"/>
      <c r="WKZ57"/>
      <c r="WLA57"/>
      <c r="WLB57"/>
      <c r="WLC57"/>
      <c r="WLD57"/>
      <c r="WLE57"/>
      <c r="WLF57"/>
      <c r="WLG57"/>
      <c r="WLH57"/>
      <c r="WLI57"/>
      <c r="WLJ57"/>
      <c r="WLK57"/>
      <c r="WLL57"/>
      <c r="WLM57"/>
      <c r="WLN57"/>
      <c r="WLO57"/>
      <c r="WLP57"/>
      <c r="WLQ57"/>
      <c r="WLR57"/>
      <c r="WLS57"/>
      <c r="WLT57"/>
      <c r="WLU57"/>
      <c r="WLV57"/>
      <c r="WLW57"/>
      <c r="WLX57"/>
      <c r="WLY57"/>
      <c r="WLZ57"/>
      <c r="WMA57"/>
      <c r="WMB57"/>
      <c r="WMC57"/>
      <c r="WMD57"/>
      <c r="WME57"/>
      <c r="WMF57"/>
      <c r="WMG57"/>
      <c r="WMH57"/>
      <c r="WMI57"/>
      <c r="WMJ57"/>
      <c r="WMK57"/>
      <c r="WML57"/>
      <c r="WMM57"/>
      <c r="WMN57"/>
      <c r="WMO57"/>
      <c r="WMP57"/>
      <c r="WMQ57"/>
      <c r="WMR57"/>
      <c r="WMS57"/>
      <c r="WMT57"/>
      <c r="WMU57"/>
      <c r="WMV57"/>
      <c r="WMW57"/>
      <c r="WMX57"/>
      <c r="WMY57"/>
      <c r="WMZ57"/>
      <c r="WNA57"/>
      <c r="WNB57"/>
      <c r="WNC57"/>
      <c r="WND57"/>
      <c r="WNE57"/>
      <c r="WNF57"/>
      <c r="WNG57"/>
      <c r="WNH57"/>
      <c r="WNI57"/>
      <c r="WNJ57"/>
      <c r="WNK57"/>
      <c r="WNL57"/>
      <c r="WNM57"/>
      <c r="WNN57"/>
      <c r="WNO57"/>
      <c r="WNP57"/>
      <c r="WNQ57"/>
      <c r="WNR57"/>
      <c r="WNS57"/>
      <c r="WNT57"/>
      <c r="WNU57"/>
      <c r="WNV57"/>
      <c r="WNW57"/>
      <c r="WNX57"/>
      <c r="WNY57"/>
      <c r="WNZ57"/>
      <c r="WOA57"/>
      <c r="WOB57"/>
      <c r="WOC57"/>
      <c r="WOD57"/>
      <c r="WOE57"/>
      <c r="WOF57"/>
      <c r="WOG57"/>
      <c r="WOH57"/>
      <c r="WOI57"/>
      <c r="WOJ57"/>
      <c r="WOK57"/>
      <c r="WOL57"/>
      <c r="WOM57"/>
      <c r="WON57"/>
      <c r="WOO57"/>
      <c r="WOP57"/>
      <c r="WOQ57"/>
      <c r="WOR57"/>
      <c r="WOS57"/>
      <c r="WOT57"/>
      <c r="WOU57"/>
      <c r="WOV57"/>
      <c r="WOW57"/>
      <c r="WOX57"/>
      <c r="WOY57"/>
      <c r="WOZ57"/>
      <c r="WPA57"/>
      <c r="WPB57"/>
      <c r="WPC57"/>
      <c r="WPD57"/>
      <c r="WPE57"/>
      <c r="WPF57"/>
      <c r="WPG57"/>
      <c r="WPH57"/>
      <c r="WPI57"/>
      <c r="WPJ57"/>
      <c r="WPK57"/>
      <c r="WPL57"/>
      <c r="WPM57"/>
      <c r="WPN57"/>
      <c r="WPO57"/>
      <c r="WPP57"/>
      <c r="WPQ57"/>
      <c r="WPR57"/>
      <c r="WPS57"/>
      <c r="WPT57"/>
      <c r="WPU57"/>
      <c r="WPV57"/>
      <c r="WPW57"/>
      <c r="WPX57"/>
      <c r="WPY57"/>
      <c r="WPZ57"/>
      <c r="WQA57"/>
      <c r="WQB57"/>
      <c r="WQC57"/>
      <c r="WQD57"/>
      <c r="WQE57"/>
      <c r="WQF57"/>
      <c r="WQG57"/>
      <c r="WQH57"/>
      <c r="WQI57"/>
      <c r="WQJ57"/>
      <c r="WQK57"/>
      <c r="WQL57"/>
      <c r="WQM57"/>
      <c r="WQN57"/>
      <c r="WQO57"/>
      <c r="WQP57"/>
      <c r="WQQ57"/>
      <c r="WQR57"/>
      <c r="WQS57"/>
      <c r="WQT57"/>
      <c r="WQU57"/>
      <c r="WQV57"/>
      <c r="WQW57"/>
      <c r="WQX57"/>
      <c r="WQY57"/>
      <c r="WQZ57"/>
      <c r="WRA57"/>
      <c r="WRB57"/>
      <c r="WRC57"/>
      <c r="WRD57"/>
      <c r="WRE57"/>
      <c r="WRF57"/>
      <c r="WRG57"/>
      <c r="WRH57"/>
      <c r="WRI57"/>
      <c r="WRJ57"/>
      <c r="WRK57"/>
      <c r="WRL57"/>
      <c r="WRM57"/>
      <c r="WRN57"/>
      <c r="WRO57"/>
      <c r="WRP57"/>
      <c r="WRQ57"/>
      <c r="WRR57"/>
      <c r="WRS57"/>
      <c r="WRT57"/>
      <c r="WRU57"/>
      <c r="WRV57"/>
      <c r="WRW57"/>
      <c r="WRX57"/>
      <c r="WRY57"/>
      <c r="WRZ57"/>
      <c r="WSA57"/>
      <c r="WSB57"/>
      <c r="WSC57"/>
      <c r="WSD57"/>
      <c r="WSE57"/>
      <c r="WSF57"/>
      <c r="WSG57"/>
      <c r="WSH57"/>
      <c r="WSI57"/>
      <c r="WSJ57"/>
      <c r="WSK57"/>
      <c r="WSL57"/>
      <c r="WSM57"/>
      <c r="WSN57"/>
      <c r="WSO57"/>
      <c r="WSP57"/>
      <c r="WSQ57"/>
      <c r="WSR57"/>
      <c r="WSS57"/>
      <c r="WST57"/>
      <c r="WSU57"/>
      <c r="WSV57"/>
      <c r="WSW57"/>
      <c r="WSX57"/>
      <c r="WSY57"/>
      <c r="WSZ57"/>
      <c r="WTA57"/>
      <c r="WTB57"/>
      <c r="WTC57"/>
      <c r="WTD57"/>
      <c r="WTE57"/>
      <c r="WTF57"/>
      <c r="WTG57"/>
      <c r="WTH57"/>
      <c r="WTI57"/>
      <c r="WTJ57"/>
      <c r="WTK57"/>
      <c r="WTL57"/>
      <c r="WTM57"/>
      <c r="WTN57"/>
      <c r="WTO57"/>
      <c r="WTP57"/>
      <c r="WTQ57"/>
      <c r="WTR57"/>
      <c r="WTS57"/>
      <c r="WTT57"/>
      <c r="WTU57"/>
      <c r="WTV57"/>
      <c r="WTW57"/>
      <c r="WTX57"/>
      <c r="WTY57"/>
      <c r="WTZ57"/>
      <c r="WUA57"/>
      <c r="WUB57"/>
      <c r="WUC57"/>
      <c r="WUD57"/>
      <c r="WUE57"/>
      <c r="WUF57"/>
      <c r="WUG57"/>
      <c r="WUH57"/>
      <c r="WUI57"/>
      <c r="WUJ57"/>
      <c r="WUK57"/>
      <c r="WUL57"/>
      <c r="WUM57"/>
      <c r="WUN57"/>
      <c r="WUO57"/>
      <c r="WUP57"/>
      <c r="WUQ57"/>
      <c r="WUR57"/>
      <c r="WUS57"/>
      <c r="WUT57"/>
      <c r="WUU57"/>
      <c r="WUV57"/>
      <c r="WUW57"/>
      <c r="WUX57"/>
      <c r="WUY57"/>
      <c r="WUZ57"/>
      <c r="WVA57"/>
      <c r="WVB57"/>
      <c r="WVC57"/>
      <c r="WVD57"/>
      <c r="WVE57"/>
      <c r="WVF57"/>
      <c r="WVG57"/>
      <c r="WVH57"/>
      <c r="WVI57"/>
      <c r="WVJ57"/>
      <c r="WVK57"/>
      <c r="WVL57"/>
      <c r="WVM57"/>
      <c r="WVN57"/>
      <c r="WVO57"/>
      <c r="WVP57"/>
      <c r="WVQ57"/>
      <c r="WVR57"/>
      <c r="WVS57"/>
      <c r="WVT57"/>
      <c r="WVU57"/>
      <c r="WVV57"/>
      <c r="WVW57"/>
      <c r="WVX57"/>
      <c r="WVY57"/>
      <c r="WVZ57"/>
      <c r="WWA57"/>
      <c r="WWB57"/>
      <c r="WWC57"/>
      <c r="WWD57"/>
      <c r="WWE57"/>
      <c r="WWF57"/>
      <c r="WWG57"/>
      <c r="WWH57"/>
      <c r="WWI57"/>
      <c r="WWJ57"/>
      <c r="WWK57"/>
      <c r="WWL57"/>
      <c r="WWM57"/>
      <c r="WWN57"/>
      <c r="WWO57"/>
      <c r="WWP57"/>
      <c r="WWQ57"/>
      <c r="WWR57"/>
      <c r="WWS57"/>
      <c r="WWT57"/>
      <c r="WWU57"/>
      <c r="WWV57"/>
      <c r="WWW57"/>
      <c r="WWX57"/>
      <c r="WWY57"/>
      <c r="WWZ57"/>
      <c r="WXA57"/>
      <c r="WXB57"/>
      <c r="WXC57"/>
      <c r="WXD57"/>
      <c r="WXE57"/>
      <c r="WXF57"/>
      <c r="WXG57"/>
      <c r="WXH57"/>
      <c r="WXI57"/>
      <c r="WXJ57"/>
      <c r="WXK57"/>
      <c r="WXL57"/>
      <c r="WXM57"/>
      <c r="WXN57"/>
      <c r="WXO57"/>
      <c r="WXP57"/>
      <c r="WXQ57"/>
      <c r="WXR57"/>
      <c r="WXS57"/>
      <c r="WXT57"/>
      <c r="WXU57"/>
      <c r="WXV57"/>
      <c r="WXW57"/>
      <c r="WXX57"/>
      <c r="WXY57"/>
      <c r="WXZ57"/>
      <c r="WYA57"/>
      <c r="WYB57"/>
      <c r="WYC57"/>
      <c r="WYD57"/>
      <c r="WYE57"/>
      <c r="WYF57"/>
      <c r="WYG57"/>
      <c r="WYH57"/>
      <c r="WYI57"/>
      <c r="WYJ57"/>
      <c r="WYK57"/>
      <c r="WYL57"/>
      <c r="WYM57"/>
      <c r="WYN57"/>
      <c r="WYO57"/>
      <c r="WYP57"/>
      <c r="WYQ57"/>
      <c r="WYR57"/>
      <c r="WYS57"/>
      <c r="WYT57"/>
      <c r="WYU57"/>
      <c r="WYV57"/>
      <c r="WYW57"/>
      <c r="WYX57"/>
      <c r="WYY57"/>
      <c r="WYZ57"/>
      <c r="WZA57"/>
      <c r="WZB57"/>
      <c r="WZC57"/>
      <c r="WZD57"/>
      <c r="WZE57"/>
      <c r="WZF57"/>
      <c r="WZG57"/>
      <c r="WZH57"/>
      <c r="WZI57"/>
      <c r="WZJ57"/>
      <c r="WZK57"/>
      <c r="WZL57"/>
      <c r="WZM57"/>
      <c r="WZN57"/>
      <c r="WZO57"/>
      <c r="WZP57"/>
      <c r="WZQ57"/>
      <c r="WZR57"/>
      <c r="WZS57"/>
      <c r="WZT57"/>
      <c r="WZU57"/>
      <c r="WZV57"/>
      <c r="WZW57"/>
      <c r="WZX57"/>
      <c r="WZY57"/>
      <c r="WZZ57"/>
      <c r="XAA57"/>
      <c r="XAB57"/>
      <c r="XAC57"/>
      <c r="XAD57"/>
      <c r="XAE57"/>
      <c r="XAF57"/>
      <c r="XAG57"/>
      <c r="XAH57"/>
      <c r="XAI57"/>
      <c r="XAJ57"/>
      <c r="XAK57"/>
      <c r="XAL57"/>
      <c r="XAM57"/>
      <c r="XAN57"/>
      <c r="XAO57"/>
      <c r="XAP57"/>
      <c r="XAQ57"/>
      <c r="XAR57"/>
      <c r="XAS57"/>
      <c r="XAT57"/>
      <c r="XAU57"/>
      <c r="XAV57"/>
      <c r="XAW57"/>
      <c r="XAX57"/>
      <c r="XAY57"/>
      <c r="XAZ57"/>
      <c r="XBA57"/>
      <c r="XBB57"/>
      <c r="XBC57"/>
      <c r="XBD57"/>
      <c r="XBE57"/>
      <c r="XBF57"/>
      <c r="XBG57"/>
      <c r="XBH57"/>
      <c r="XBI57"/>
      <c r="XBJ57"/>
      <c r="XBK57"/>
      <c r="XBL57"/>
      <c r="XBM57"/>
      <c r="XBN57"/>
      <c r="XBO57"/>
      <c r="XBP57"/>
      <c r="XBQ57"/>
      <c r="XBR57"/>
      <c r="XBS57"/>
      <c r="XBT57"/>
      <c r="XBU57"/>
      <c r="XBV57"/>
      <c r="XBW57"/>
      <c r="XBX57"/>
      <c r="XBY57"/>
      <c r="XBZ57"/>
      <c r="XCA57"/>
      <c r="XCB57"/>
      <c r="XCC57"/>
      <c r="XCD57"/>
      <c r="XCE57"/>
      <c r="XCF57"/>
      <c r="XCG57"/>
      <c r="XCH57"/>
      <c r="XCI57"/>
      <c r="XCJ57"/>
      <c r="XCK57"/>
      <c r="XCL57"/>
      <c r="XCM57"/>
      <c r="XCN57"/>
      <c r="XCO57"/>
      <c r="XCP57"/>
      <c r="XCQ57"/>
      <c r="XCR57"/>
      <c r="XCS57"/>
      <c r="XCT57"/>
      <c r="XCU57"/>
      <c r="XCV57"/>
      <c r="XCW57"/>
      <c r="XCX57"/>
      <c r="XCY57"/>
      <c r="XCZ57"/>
      <c r="XDA57"/>
      <c r="XDB57"/>
      <c r="XDC57"/>
      <c r="XDD57"/>
      <c r="XDE57"/>
      <c r="XDF57"/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  <c r="XEM57"/>
      <c r="XEN57"/>
      <c r="XEO57"/>
      <c r="XEP57"/>
      <c r="XEQ57"/>
      <c r="XER57"/>
      <c r="XES57"/>
      <c r="XET57"/>
      <c r="XEU57"/>
      <c r="XEV57"/>
      <c r="XEW57"/>
      <c r="XEX57"/>
      <c r="XEY57"/>
      <c r="XEZ57"/>
      <c r="XFA57"/>
    </row>
    <row r="58" spans="1:16381">
      <c r="A58" s="24">
        <v>201555020263</v>
      </c>
      <c r="B58" s="80" t="s">
        <v>344</v>
      </c>
      <c r="C58" t="s">
        <v>346</v>
      </c>
      <c r="F58">
        <v>15</v>
      </c>
      <c r="G58" t="s">
        <v>352</v>
      </c>
    </row>
    <row r="59" spans="1:16381">
      <c r="A59" s="24">
        <v>302626020195</v>
      </c>
      <c r="B59" s="80" t="s">
        <v>344</v>
      </c>
      <c r="C59" t="s">
        <v>346</v>
      </c>
      <c r="F59">
        <v>21</v>
      </c>
      <c r="G59" t="s">
        <v>352</v>
      </c>
    </row>
    <row r="60" spans="1:16381">
      <c r="A60" s="24">
        <v>552756010254</v>
      </c>
      <c r="B60" s="80" t="s">
        <v>344</v>
      </c>
      <c r="C60" t="s">
        <v>346</v>
      </c>
      <c r="F60" s="23" t="s">
        <v>350</v>
      </c>
      <c r="G60" t="s">
        <v>352</v>
      </c>
    </row>
    <row r="61" spans="1:16381">
      <c r="A61" s="24">
        <v>557364010265</v>
      </c>
      <c r="B61" s="80" t="s">
        <v>344</v>
      </c>
      <c r="C61" s="23"/>
      <c r="F61">
        <v>38</v>
      </c>
      <c r="G61" t="s">
        <v>352</v>
      </c>
      <c r="K61" s="23"/>
      <c r="O61" s="23"/>
      <c r="S61" s="23"/>
      <c r="W61" s="23"/>
      <c r="AA61" s="23"/>
      <c r="AE61" s="23"/>
      <c r="AI61" s="23"/>
      <c r="AM61" s="23"/>
      <c r="AQ61" s="23"/>
      <c r="AU61" s="23"/>
      <c r="AY61" s="23"/>
      <c r="BC61" s="23"/>
      <c r="BG61" s="23"/>
      <c r="BK61" s="23"/>
      <c r="BO61" s="23"/>
      <c r="BS61" s="23"/>
      <c r="BW61" s="23"/>
      <c r="CA61" s="23"/>
      <c r="CE61" s="23"/>
      <c r="CI61" s="23"/>
      <c r="CM61" s="23"/>
      <c r="CQ61" s="23"/>
      <c r="CU61" s="23"/>
      <c r="CY61" s="23"/>
      <c r="DC61" s="23"/>
      <c r="DG61" s="23"/>
      <c r="DK61" s="23"/>
      <c r="DO61" s="23"/>
      <c r="DS61" s="23"/>
      <c r="DW61" s="23"/>
      <c r="EA61" s="23"/>
      <c r="EE61" s="23"/>
      <c r="EI61" s="23"/>
      <c r="EM61" s="23"/>
      <c r="EQ61" s="23"/>
      <c r="EU61" s="23"/>
      <c r="EY61" s="23"/>
      <c r="FC61" s="23"/>
      <c r="FG61" s="23"/>
      <c r="FK61" s="23"/>
      <c r="FO61" s="23"/>
      <c r="FS61" s="23"/>
      <c r="FW61" s="23"/>
      <c r="GA61" s="23"/>
      <c r="GE61" s="23"/>
      <c r="GI61" s="23"/>
      <c r="GM61" s="23"/>
      <c r="GQ61" s="23"/>
      <c r="GU61" s="23"/>
      <c r="GY61" s="23"/>
      <c r="HC61" s="23"/>
      <c r="HG61" s="23"/>
      <c r="HK61" s="23"/>
      <c r="HO61" s="23"/>
      <c r="HS61" s="23"/>
      <c r="HW61" s="23"/>
      <c r="IA61" s="23"/>
      <c r="IE61" s="23"/>
      <c r="II61" s="23"/>
      <c r="IM61" s="23"/>
      <c r="IQ61" s="23"/>
      <c r="IU61" s="23"/>
      <c r="IY61" s="23"/>
      <c r="JC61" s="23"/>
      <c r="JG61" s="23"/>
      <c r="JK61" s="23"/>
      <c r="JO61" s="23"/>
      <c r="JS61" s="23"/>
      <c r="JW61" s="23"/>
      <c r="KA61" s="23"/>
      <c r="KE61" s="23"/>
      <c r="KI61" s="23"/>
      <c r="KM61" s="23"/>
      <c r="KQ61" s="23"/>
      <c r="KU61" s="23"/>
      <c r="KY61" s="23"/>
      <c r="LC61" s="23"/>
      <c r="LG61" s="23"/>
      <c r="LK61" s="23"/>
      <c r="LO61" s="23"/>
      <c r="LS61" s="23"/>
      <c r="LW61" s="23"/>
      <c r="MA61" s="23"/>
      <c r="ME61" s="23"/>
      <c r="MI61" s="23"/>
      <c r="MM61" s="23"/>
      <c r="MQ61" s="23"/>
      <c r="MU61" s="23"/>
      <c r="MY61" s="23"/>
      <c r="NC61" s="23"/>
      <c r="NG61" s="23"/>
      <c r="NK61" s="23"/>
      <c r="NO61" s="23"/>
      <c r="NS61" s="23"/>
      <c r="NW61" s="23"/>
      <c r="OA61" s="23"/>
      <c r="OE61" s="23"/>
      <c r="OI61" s="23"/>
      <c r="OM61" s="23"/>
      <c r="OQ61" s="23"/>
      <c r="OU61" s="23"/>
      <c r="OY61" s="23"/>
      <c r="PC61" s="23"/>
      <c r="PG61" s="23"/>
      <c r="PK61" s="23"/>
      <c r="PO61" s="23"/>
      <c r="PS61" s="23"/>
      <c r="PW61" s="23"/>
      <c r="QA61" s="23"/>
      <c r="QE61" s="23"/>
      <c r="QI61" s="23"/>
      <c r="QM61" s="23"/>
      <c r="QQ61" s="23"/>
      <c r="QU61" s="23"/>
      <c r="QY61" s="23"/>
      <c r="RC61" s="23"/>
      <c r="RG61" s="23"/>
      <c r="RK61" s="23"/>
      <c r="RO61" s="23"/>
      <c r="RS61" s="23"/>
      <c r="RW61" s="23"/>
      <c r="SA61" s="23"/>
      <c r="SE61" s="23"/>
      <c r="SI61" s="23"/>
      <c r="SM61" s="23"/>
      <c r="SQ61" s="23"/>
      <c r="SU61" s="23"/>
      <c r="SY61" s="23"/>
      <c r="TC61" s="23"/>
      <c r="TG61" s="23"/>
      <c r="TK61" s="23"/>
      <c r="TO61" s="23"/>
      <c r="TS61" s="23"/>
      <c r="TW61" s="23"/>
      <c r="UA61" s="23"/>
      <c r="UE61" s="23"/>
      <c r="UI61" s="23"/>
      <c r="UM61" s="23"/>
      <c r="UQ61" s="23"/>
      <c r="UU61" s="23"/>
      <c r="UY61" s="23"/>
      <c r="VC61" s="23"/>
      <c r="VG61" s="23"/>
      <c r="VK61" s="23"/>
      <c r="VO61" s="23"/>
      <c r="VS61" s="23"/>
      <c r="VW61" s="23"/>
      <c r="WA61" s="23"/>
      <c r="WE61" s="23"/>
      <c r="WI61" s="23"/>
      <c r="WM61" s="23"/>
      <c r="WQ61" s="23"/>
      <c r="WU61" s="23"/>
      <c r="WY61" s="23"/>
      <c r="XC61" s="23"/>
      <c r="XG61" s="23"/>
      <c r="XK61" s="23"/>
      <c r="XO61" s="23"/>
      <c r="XS61" s="23"/>
      <c r="XW61" s="23"/>
      <c r="YA61" s="23"/>
      <c r="YE61" s="23"/>
      <c r="YI61" s="23"/>
      <c r="YM61" s="23"/>
      <c r="YQ61" s="23"/>
      <c r="YU61" s="23"/>
      <c r="YY61" s="23"/>
      <c r="ZC61" s="23"/>
      <c r="ZG61" s="23"/>
      <c r="ZK61" s="23"/>
      <c r="ZO61" s="23"/>
      <c r="ZS61" s="23"/>
      <c r="ZW61" s="23"/>
      <c r="AAA61" s="23"/>
      <c r="AAE61" s="23"/>
      <c r="AAI61" s="23"/>
      <c r="AAM61" s="23"/>
      <c r="AAQ61" s="23"/>
      <c r="AAU61" s="23"/>
      <c r="AAY61" s="23"/>
      <c r="ABC61" s="23"/>
      <c r="ABG61" s="23"/>
      <c r="ABK61" s="23"/>
      <c r="ABO61" s="23"/>
      <c r="ABS61" s="23"/>
      <c r="ABW61" s="23"/>
      <c r="ACA61" s="23"/>
      <c r="ACE61" s="23"/>
      <c r="ACI61" s="23"/>
      <c r="ACM61" s="23"/>
      <c r="ACQ61" s="23"/>
      <c r="ACU61" s="23"/>
      <c r="ACY61" s="23"/>
      <c r="ADC61" s="23"/>
      <c r="ADG61" s="23"/>
      <c r="ADK61" s="23"/>
      <c r="ADO61" s="23"/>
      <c r="ADS61" s="23"/>
      <c r="ADW61" s="23"/>
      <c r="AEA61" s="23"/>
      <c r="AEE61" s="23"/>
      <c r="AEI61" s="23"/>
      <c r="AEM61" s="23"/>
      <c r="AEQ61" s="23"/>
      <c r="AEU61" s="23"/>
      <c r="AEY61" s="23"/>
      <c r="AFC61" s="23"/>
      <c r="AFG61" s="23"/>
      <c r="AFK61" s="23"/>
      <c r="AFO61" s="23"/>
      <c r="AFS61" s="23"/>
      <c r="AFW61" s="23"/>
      <c r="AGA61" s="23"/>
      <c r="AGE61" s="23"/>
      <c r="AGI61" s="23"/>
      <c r="AGM61" s="23"/>
      <c r="AGQ61" s="23"/>
      <c r="AGU61" s="23"/>
      <c r="AGY61" s="23"/>
      <c r="AHC61" s="23"/>
      <c r="AHG61" s="23"/>
      <c r="AHK61" s="23"/>
      <c r="AHO61" s="23"/>
      <c r="AHS61" s="23"/>
      <c r="AHW61" s="23"/>
      <c r="AIA61" s="23"/>
      <c r="AIE61" s="23"/>
      <c r="AII61" s="23"/>
      <c r="AIM61" s="23"/>
      <c r="AIQ61" s="23"/>
      <c r="AIU61" s="23"/>
      <c r="AIY61" s="23"/>
      <c r="AJC61" s="23"/>
      <c r="AJG61" s="23"/>
      <c r="AJK61" s="23"/>
      <c r="AJO61" s="23"/>
      <c r="AJS61" s="23"/>
      <c r="AJW61" s="23"/>
      <c r="AKA61" s="23"/>
      <c r="AKE61" s="23"/>
      <c r="AKI61" s="23"/>
      <c r="AKM61" s="23"/>
      <c r="AKQ61" s="23"/>
      <c r="AKU61" s="23"/>
      <c r="AKY61" s="23"/>
      <c r="ALC61" s="23"/>
      <c r="ALG61" s="23"/>
      <c r="ALK61" s="23"/>
      <c r="ALO61" s="23"/>
      <c r="ALS61" s="23"/>
      <c r="ALW61" s="23"/>
      <c r="AMA61" s="23"/>
      <c r="AME61" s="23"/>
      <c r="AMI61" s="23"/>
      <c r="AMM61" s="23"/>
      <c r="AMQ61" s="23"/>
      <c r="AMU61" s="23"/>
      <c r="AMY61" s="23"/>
      <c r="ANC61" s="23"/>
      <c r="ANG61" s="23"/>
      <c r="ANK61" s="23"/>
      <c r="ANO61" s="23"/>
      <c r="ANS61" s="23"/>
      <c r="ANW61" s="23"/>
      <c r="AOA61" s="23"/>
      <c r="AOE61" s="23"/>
      <c r="AOI61" s="23"/>
      <c r="AOM61" s="23"/>
      <c r="AOQ61" s="23"/>
      <c r="AOU61" s="23"/>
      <c r="AOY61" s="23"/>
      <c r="APC61" s="23"/>
      <c r="APG61" s="23"/>
      <c r="APK61" s="23"/>
      <c r="APO61" s="23"/>
      <c r="APS61" s="23"/>
      <c r="APW61" s="23"/>
      <c r="AQA61" s="23"/>
      <c r="AQE61" s="23"/>
      <c r="AQI61" s="23"/>
      <c r="AQM61" s="23"/>
      <c r="AQQ61" s="23"/>
      <c r="AQU61" s="23"/>
      <c r="AQY61" s="23"/>
      <c r="ARC61" s="23"/>
      <c r="ARG61" s="23"/>
      <c r="ARK61" s="23"/>
      <c r="ARO61" s="23"/>
      <c r="ARS61" s="23"/>
      <c r="ARW61" s="23"/>
      <c r="ASA61" s="23"/>
      <c r="ASE61" s="23"/>
      <c r="ASI61" s="23"/>
      <c r="ASM61" s="23"/>
      <c r="ASQ61" s="23"/>
      <c r="ASU61" s="23"/>
      <c r="ASY61" s="23"/>
      <c r="ATC61" s="23"/>
      <c r="ATG61" s="23"/>
      <c r="ATK61" s="23"/>
      <c r="ATO61" s="23"/>
      <c r="ATS61" s="23"/>
      <c r="ATW61" s="23"/>
      <c r="AUA61" s="23"/>
      <c r="AUE61" s="23"/>
      <c r="AUI61" s="23"/>
      <c r="AUM61" s="23"/>
      <c r="AUQ61" s="23"/>
      <c r="AUU61" s="23"/>
      <c r="AUY61" s="23"/>
      <c r="AVC61" s="23"/>
      <c r="AVG61" s="23"/>
      <c r="AVK61" s="23"/>
      <c r="AVO61" s="23"/>
      <c r="AVS61" s="23"/>
      <c r="AVW61" s="23"/>
      <c r="AWA61" s="23"/>
      <c r="AWE61" s="23"/>
      <c r="AWI61" s="23"/>
      <c r="AWM61" s="23"/>
      <c r="AWQ61" s="23"/>
      <c r="AWU61" s="23"/>
      <c r="AWY61" s="23"/>
      <c r="AXC61" s="23"/>
      <c r="AXG61" s="23"/>
      <c r="AXK61" s="23"/>
      <c r="AXO61" s="23"/>
      <c r="AXS61" s="23"/>
      <c r="AXW61" s="23"/>
      <c r="AYA61" s="23"/>
      <c r="AYE61" s="23"/>
      <c r="AYI61" s="23"/>
      <c r="AYM61" s="23"/>
      <c r="AYQ61" s="23"/>
      <c r="AYU61" s="23"/>
      <c r="AYY61" s="23"/>
      <c r="AZC61" s="23"/>
      <c r="AZG61" s="23"/>
      <c r="AZK61" s="23"/>
      <c r="AZO61" s="23"/>
      <c r="AZS61" s="23"/>
      <c r="AZW61" s="23"/>
      <c r="BAA61" s="23"/>
      <c r="BAE61" s="23"/>
      <c r="BAI61" s="23"/>
      <c r="BAM61" s="23"/>
      <c r="BAQ61" s="23"/>
      <c r="BAU61" s="23"/>
      <c r="BAY61" s="23"/>
      <c r="BBC61" s="23"/>
      <c r="BBG61" s="23"/>
      <c r="BBK61" s="23"/>
      <c r="BBO61" s="23"/>
      <c r="BBS61" s="23"/>
      <c r="BBW61" s="23"/>
      <c r="BCA61" s="23"/>
      <c r="BCE61" s="23"/>
      <c r="BCI61" s="23"/>
      <c r="BCM61" s="23"/>
      <c r="BCQ61" s="23"/>
      <c r="BCU61" s="23"/>
      <c r="BCY61" s="23"/>
      <c r="BDC61" s="23"/>
      <c r="BDG61" s="23"/>
      <c r="BDK61" s="23"/>
      <c r="BDO61" s="23"/>
      <c r="BDS61" s="23"/>
      <c r="BDW61" s="23"/>
      <c r="BEA61" s="23"/>
      <c r="BEE61" s="23"/>
      <c r="BEI61" s="23"/>
      <c r="BEM61" s="23"/>
      <c r="BEQ61" s="23"/>
      <c r="BEU61" s="23"/>
      <c r="BEY61" s="23"/>
      <c r="BFC61" s="23"/>
      <c r="BFG61" s="23"/>
      <c r="BFK61" s="23"/>
      <c r="BFO61" s="23"/>
      <c r="BFS61" s="23"/>
      <c r="BFW61" s="23"/>
      <c r="BGA61" s="23"/>
      <c r="BGE61" s="23"/>
      <c r="BGI61" s="23"/>
      <c r="BGM61" s="23"/>
      <c r="BGQ61" s="23"/>
      <c r="BGU61" s="23"/>
      <c r="BGY61" s="23"/>
      <c r="BHC61" s="23"/>
      <c r="BHG61" s="23"/>
      <c r="BHK61" s="23"/>
      <c r="BHO61" s="23"/>
      <c r="BHS61" s="23"/>
      <c r="BHW61" s="23"/>
      <c r="BIA61" s="23"/>
      <c r="BIE61" s="23"/>
      <c r="BII61" s="23"/>
      <c r="BIM61" s="23"/>
      <c r="BIQ61" s="23"/>
      <c r="BIU61" s="23"/>
      <c r="BIY61" s="23"/>
      <c r="BJC61" s="23"/>
      <c r="BJG61" s="23"/>
      <c r="BJK61" s="23"/>
      <c r="BJO61" s="23"/>
      <c r="BJS61" s="23"/>
      <c r="BJW61" s="23"/>
      <c r="BKA61" s="23"/>
      <c r="BKE61" s="23"/>
      <c r="BKI61" s="23"/>
      <c r="BKM61" s="23"/>
      <c r="BKQ61" s="23"/>
      <c r="BKU61" s="23"/>
      <c r="BKY61" s="23"/>
      <c r="BLC61" s="23"/>
      <c r="BLG61" s="23"/>
      <c r="BLK61" s="23"/>
      <c r="BLO61" s="23"/>
      <c r="BLS61" s="23"/>
      <c r="BLW61" s="23"/>
      <c r="BMA61" s="23"/>
      <c r="BME61" s="23"/>
      <c r="BMI61" s="23"/>
      <c r="BMM61" s="23"/>
      <c r="BMQ61" s="23"/>
      <c r="BMU61" s="23"/>
      <c r="BMY61" s="23"/>
      <c r="BNC61" s="23"/>
      <c r="BNG61" s="23"/>
      <c r="BNK61" s="23"/>
      <c r="BNO61" s="23"/>
      <c r="BNS61" s="23"/>
      <c r="BNW61" s="23"/>
      <c r="BOA61" s="23"/>
      <c r="BOE61" s="23"/>
      <c r="BOI61" s="23"/>
      <c r="BOM61" s="23"/>
      <c r="BOQ61" s="23"/>
      <c r="BOU61" s="23"/>
      <c r="BOY61" s="23"/>
      <c r="BPC61" s="23"/>
      <c r="BPG61" s="23"/>
      <c r="BPK61" s="23"/>
      <c r="BPO61" s="23"/>
      <c r="BPS61" s="23"/>
      <c r="BPW61" s="23"/>
      <c r="BQA61" s="23"/>
      <c r="BQE61" s="23"/>
      <c r="BQI61" s="23"/>
      <c r="BQM61" s="23"/>
      <c r="BQQ61" s="23"/>
      <c r="BQU61" s="23"/>
      <c r="BQY61" s="23"/>
      <c r="BRC61" s="23"/>
      <c r="BRG61" s="23"/>
      <c r="BRK61" s="23"/>
      <c r="BRO61" s="23"/>
      <c r="BRS61" s="23"/>
      <c r="BRW61" s="23"/>
      <c r="BSA61" s="23"/>
      <c r="BSE61" s="23"/>
      <c r="BSI61" s="23"/>
      <c r="BSM61" s="23"/>
      <c r="BSQ61" s="23"/>
      <c r="BSU61" s="23"/>
      <c r="BSY61" s="23"/>
      <c r="BTC61" s="23"/>
      <c r="BTG61" s="23"/>
      <c r="BTK61" s="23"/>
      <c r="BTO61" s="23"/>
      <c r="BTS61" s="23"/>
      <c r="BTW61" s="23"/>
      <c r="BUA61" s="23"/>
      <c r="BUE61" s="23"/>
      <c r="BUI61" s="23"/>
      <c r="BUM61" s="23"/>
      <c r="BUQ61" s="23"/>
      <c r="BUU61" s="23"/>
      <c r="BUY61" s="23"/>
      <c r="BVC61" s="23"/>
      <c r="BVG61" s="23"/>
      <c r="BVK61" s="23"/>
      <c r="BVO61" s="23"/>
      <c r="BVS61" s="23"/>
      <c r="BVW61" s="23"/>
      <c r="BWA61" s="23"/>
      <c r="BWE61" s="23"/>
      <c r="BWI61" s="23"/>
      <c r="BWM61" s="23"/>
      <c r="BWQ61" s="23"/>
      <c r="BWU61" s="23"/>
      <c r="BWY61" s="23"/>
      <c r="BXC61" s="23"/>
      <c r="BXG61" s="23"/>
      <c r="BXK61" s="23"/>
      <c r="BXO61" s="23"/>
      <c r="BXS61" s="23"/>
      <c r="BXW61" s="23"/>
      <c r="BYA61" s="23"/>
      <c r="BYE61" s="23"/>
      <c r="BYI61" s="23"/>
      <c r="BYM61" s="23"/>
      <c r="BYQ61" s="23"/>
      <c r="BYU61" s="23"/>
      <c r="BYY61" s="23"/>
      <c r="BZC61" s="23"/>
      <c r="BZG61" s="23"/>
      <c r="BZK61" s="23"/>
      <c r="BZO61" s="23"/>
      <c r="BZS61" s="23"/>
      <c r="BZW61" s="23"/>
      <c r="CAA61" s="23"/>
      <c r="CAE61" s="23"/>
      <c r="CAI61" s="23"/>
      <c r="CAM61" s="23"/>
      <c r="CAQ61" s="23"/>
      <c r="CAU61" s="23"/>
      <c r="CAY61" s="23"/>
      <c r="CBC61" s="23"/>
      <c r="CBG61" s="23"/>
      <c r="CBK61" s="23"/>
      <c r="CBO61" s="23"/>
      <c r="CBS61" s="23"/>
      <c r="CBW61" s="23"/>
      <c r="CCA61" s="23"/>
      <c r="CCE61" s="23"/>
      <c r="CCI61" s="23"/>
      <c r="CCM61" s="23"/>
      <c r="CCQ61" s="23"/>
      <c r="CCU61" s="23"/>
      <c r="CCY61" s="23"/>
      <c r="CDC61" s="23"/>
      <c r="CDG61" s="23"/>
      <c r="CDK61" s="23"/>
      <c r="CDO61" s="23"/>
      <c r="CDS61" s="23"/>
      <c r="CDW61" s="23"/>
      <c r="CEA61" s="23"/>
      <c r="CEE61" s="23"/>
      <c r="CEI61" s="23"/>
      <c r="CEM61" s="23"/>
      <c r="CEQ61" s="23"/>
      <c r="CEU61" s="23"/>
      <c r="CEY61" s="23"/>
      <c r="CFC61" s="23"/>
      <c r="CFG61" s="23"/>
      <c r="CFK61" s="23"/>
      <c r="CFO61" s="23"/>
      <c r="CFS61" s="23"/>
      <c r="CFW61" s="23"/>
      <c r="CGA61" s="23"/>
      <c r="CGE61" s="23"/>
      <c r="CGI61" s="23"/>
      <c r="CGM61" s="23"/>
      <c r="CGQ61" s="23"/>
      <c r="CGU61" s="23"/>
      <c r="CGY61" s="23"/>
      <c r="CHC61" s="23"/>
      <c r="CHG61" s="23"/>
      <c r="CHK61" s="23"/>
      <c r="CHO61" s="23"/>
      <c r="CHS61" s="23"/>
      <c r="CHW61" s="23"/>
      <c r="CIA61" s="23"/>
      <c r="CIE61" s="23"/>
      <c r="CII61" s="23"/>
      <c r="CIM61" s="23"/>
      <c r="CIQ61" s="23"/>
      <c r="CIU61" s="23"/>
      <c r="CIY61" s="23"/>
      <c r="CJC61" s="23"/>
      <c r="CJG61" s="23"/>
      <c r="CJK61" s="23"/>
      <c r="CJO61" s="23"/>
      <c r="CJS61" s="23"/>
      <c r="CJW61" s="23"/>
      <c r="CKA61" s="23"/>
      <c r="CKE61" s="23"/>
      <c r="CKI61" s="23"/>
      <c r="CKM61" s="23"/>
      <c r="CKQ61" s="23"/>
      <c r="CKU61" s="23"/>
      <c r="CKY61" s="23"/>
      <c r="CLC61" s="23"/>
      <c r="CLG61" s="23"/>
      <c r="CLK61" s="23"/>
      <c r="CLO61" s="23"/>
      <c r="CLS61" s="23"/>
      <c r="CLW61" s="23"/>
      <c r="CMA61" s="23"/>
      <c r="CME61" s="23"/>
      <c r="CMI61" s="23"/>
      <c r="CMM61" s="23"/>
      <c r="CMQ61" s="23"/>
      <c r="CMU61" s="23"/>
      <c r="CMY61" s="23"/>
      <c r="CNC61" s="23"/>
      <c r="CNG61" s="23"/>
      <c r="CNK61" s="23"/>
      <c r="CNO61" s="23"/>
      <c r="CNS61" s="23"/>
      <c r="CNW61" s="23"/>
      <c r="COA61" s="23"/>
      <c r="COE61" s="23"/>
      <c r="COI61" s="23"/>
      <c r="COM61" s="23"/>
      <c r="COQ61" s="23"/>
      <c r="COU61" s="23"/>
      <c r="COY61" s="23"/>
      <c r="CPC61" s="23"/>
      <c r="CPG61" s="23"/>
      <c r="CPK61" s="23"/>
      <c r="CPO61" s="23"/>
      <c r="CPS61" s="23"/>
      <c r="CPW61" s="23"/>
      <c r="CQA61" s="23"/>
      <c r="CQE61" s="23"/>
      <c r="CQI61" s="23"/>
      <c r="CQM61" s="23"/>
      <c r="CQQ61" s="23"/>
      <c r="CQU61" s="23"/>
      <c r="CQY61" s="23"/>
      <c r="CRC61" s="23"/>
      <c r="CRG61" s="23"/>
      <c r="CRK61" s="23"/>
      <c r="CRO61" s="23"/>
      <c r="CRS61" s="23"/>
      <c r="CRW61" s="23"/>
      <c r="CSA61" s="23"/>
      <c r="CSE61" s="23"/>
      <c r="CSI61" s="23"/>
      <c r="CSM61" s="23"/>
      <c r="CSQ61" s="23"/>
      <c r="CSU61" s="23"/>
      <c r="CSY61" s="23"/>
      <c r="CTC61" s="23"/>
      <c r="CTG61" s="23"/>
      <c r="CTK61" s="23"/>
      <c r="CTO61" s="23"/>
      <c r="CTS61" s="23"/>
      <c r="CTW61" s="23"/>
      <c r="CUA61" s="23"/>
      <c r="CUE61" s="23"/>
      <c r="CUI61" s="23"/>
      <c r="CUM61" s="23"/>
      <c r="CUQ61" s="23"/>
      <c r="CUU61" s="23"/>
      <c r="CUY61" s="23"/>
      <c r="CVC61" s="23"/>
      <c r="CVG61" s="23"/>
      <c r="CVK61" s="23"/>
      <c r="CVO61" s="23"/>
      <c r="CVS61" s="23"/>
      <c r="CVW61" s="23"/>
      <c r="CWA61" s="23"/>
      <c r="CWE61" s="23"/>
      <c r="CWI61" s="23"/>
      <c r="CWM61" s="23"/>
      <c r="CWQ61" s="23"/>
      <c r="CWU61" s="23"/>
      <c r="CWY61" s="23"/>
      <c r="CXC61" s="23"/>
      <c r="CXG61" s="23"/>
      <c r="CXK61" s="23"/>
      <c r="CXO61" s="23"/>
      <c r="CXS61" s="23"/>
      <c r="CXW61" s="23"/>
      <c r="CYA61" s="23"/>
      <c r="CYE61" s="23"/>
      <c r="CYI61" s="23"/>
      <c r="CYM61" s="23"/>
      <c r="CYQ61" s="23"/>
      <c r="CYU61" s="23"/>
      <c r="CYY61" s="23"/>
      <c r="CZC61" s="23"/>
      <c r="CZG61" s="23"/>
      <c r="CZK61" s="23"/>
      <c r="CZO61" s="23"/>
      <c r="CZS61" s="23"/>
      <c r="CZW61" s="23"/>
      <c r="DAA61" s="23"/>
      <c r="DAE61" s="23"/>
      <c r="DAI61" s="23"/>
      <c r="DAM61" s="23"/>
      <c r="DAQ61" s="23"/>
      <c r="DAU61" s="23"/>
      <c r="DAY61" s="23"/>
      <c r="DBC61" s="23"/>
      <c r="DBG61" s="23"/>
      <c r="DBK61" s="23"/>
      <c r="DBO61" s="23"/>
      <c r="DBS61" s="23"/>
      <c r="DBW61" s="23"/>
      <c r="DCA61" s="23"/>
      <c r="DCE61" s="23"/>
      <c r="DCI61" s="23"/>
      <c r="DCM61" s="23"/>
      <c r="DCQ61" s="23"/>
      <c r="DCU61" s="23"/>
      <c r="DCY61" s="23"/>
      <c r="DDC61" s="23"/>
      <c r="DDG61" s="23"/>
      <c r="DDK61" s="23"/>
      <c r="DDO61" s="23"/>
      <c r="DDS61" s="23"/>
      <c r="DDW61" s="23"/>
      <c r="DEA61" s="23"/>
      <c r="DEE61" s="23"/>
      <c r="DEI61" s="23"/>
      <c r="DEM61" s="23"/>
      <c r="DEQ61" s="23"/>
      <c r="DEU61" s="23"/>
      <c r="DEY61" s="23"/>
      <c r="DFC61" s="23"/>
      <c r="DFG61" s="23"/>
      <c r="DFK61" s="23"/>
      <c r="DFO61" s="23"/>
      <c r="DFS61" s="23"/>
      <c r="DFW61" s="23"/>
      <c r="DGA61" s="23"/>
      <c r="DGE61" s="23"/>
      <c r="DGI61" s="23"/>
      <c r="DGM61" s="23"/>
      <c r="DGQ61" s="23"/>
      <c r="DGU61" s="23"/>
      <c r="DGY61" s="23"/>
      <c r="DHC61" s="23"/>
      <c r="DHG61" s="23"/>
      <c r="DHK61" s="23"/>
      <c r="DHO61" s="23"/>
      <c r="DHS61" s="23"/>
      <c r="DHW61" s="23"/>
      <c r="DIA61" s="23"/>
      <c r="DIE61" s="23"/>
      <c r="DII61" s="23"/>
      <c r="DIM61" s="23"/>
      <c r="DIQ61" s="23"/>
      <c r="DIU61" s="23"/>
      <c r="DIY61" s="23"/>
      <c r="DJC61" s="23"/>
      <c r="DJG61" s="23"/>
      <c r="DJK61" s="23"/>
      <c r="DJO61" s="23"/>
      <c r="DJS61" s="23"/>
      <c r="DJW61" s="23"/>
      <c r="DKA61" s="23"/>
      <c r="DKE61" s="23"/>
      <c r="DKI61" s="23"/>
      <c r="DKM61" s="23"/>
      <c r="DKQ61" s="23"/>
      <c r="DKU61" s="23"/>
      <c r="DKY61" s="23"/>
      <c r="DLC61" s="23"/>
      <c r="DLG61" s="23"/>
      <c r="DLK61" s="23"/>
      <c r="DLO61" s="23"/>
      <c r="DLS61" s="23"/>
      <c r="DLW61" s="23"/>
      <c r="DMA61" s="23"/>
      <c r="DME61" s="23"/>
      <c r="DMI61" s="23"/>
      <c r="DMM61" s="23"/>
      <c r="DMQ61" s="23"/>
      <c r="DMU61" s="23"/>
      <c r="DMY61" s="23"/>
      <c r="DNC61" s="23"/>
      <c r="DNG61" s="23"/>
      <c r="DNK61" s="23"/>
      <c r="DNO61" s="23"/>
      <c r="DNS61" s="23"/>
      <c r="DNW61" s="23"/>
      <c r="DOA61" s="23"/>
      <c r="DOE61" s="23"/>
      <c r="DOI61" s="23"/>
      <c r="DOM61" s="23"/>
      <c r="DOQ61" s="23"/>
      <c r="DOU61" s="23"/>
      <c r="DOY61" s="23"/>
      <c r="DPC61" s="23"/>
      <c r="DPG61" s="23"/>
      <c r="DPK61" s="23"/>
      <c r="DPO61" s="23"/>
      <c r="DPS61" s="23"/>
      <c r="DPW61" s="23"/>
      <c r="DQA61" s="23"/>
      <c r="DQE61" s="23"/>
      <c r="DQI61" s="23"/>
      <c r="DQM61" s="23"/>
      <c r="DQQ61" s="23"/>
      <c r="DQU61" s="23"/>
      <c r="DQY61" s="23"/>
      <c r="DRC61" s="23"/>
      <c r="DRG61" s="23"/>
      <c r="DRK61" s="23"/>
      <c r="DRO61" s="23"/>
      <c r="DRS61" s="23"/>
      <c r="DRW61" s="23"/>
      <c r="DSA61" s="23"/>
      <c r="DSE61" s="23"/>
      <c r="DSI61" s="23"/>
      <c r="DSM61" s="23"/>
      <c r="DSQ61" s="23"/>
      <c r="DSU61" s="23"/>
      <c r="DSY61" s="23"/>
      <c r="DTC61" s="23"/>
      <c r="DTG61" s="23"/>
      <c r="DTK61" s="23"/>
      <c r="DTO61" s="23"/>
      <c r="DTS61" s="23"/>
      <c r="DTW61" s="23"/>
      <c r="DUA61" s="23"/>
      <c r="DUE61" s="23"/>
      <c r="DUI61" s="23"/>
      <c r="DUM61" s="23"/>
      <c r="DUQ61" s="23"/>
      <c r="DUU61" s="23"/>
      <c r="DUY61" s="23"/>
      <c r="DVC61" s="23"/>
      <c r="DVG61" s="23"/>
      <c r="DVK61" s="23"/>
      <c r="DVO61" s="23"/>
      <c r="DVS61" s="23"/>
      <c r="DVW61" s="23"/>
      <c r="DWA61" s="23"/>
      <c r="DWE61" s="23"/>
      <c r="DWI61" s="23"/>
      <c r="DWM61" s="23"/>
      <c r="DWQ61" s="23"/>
      <c r="DWU61" s="23"/>
      <c r="DWY61" s="23"/>
      <c r="DXC61" s="23"/>
      <c r="DXG61" s="23"/>
      <c r="DXK61" s="23"/>
      <c r="DXO61" s="23"/>
      <c r="DXS61" s="23"/>
      <c r="DXW61" s="23"/>
      <c r="DYA61" s="23"/>
      <c r="DYE61" s="23"/>
      <c r="DYI61" s="23"/>
      <c r="DYM61" s="23"/>
      <c r="DYQ61" s="23"/>
      <c r="DYU61" s="23"/>
      <c r="DYY61" s="23"/>
      <c r="DZC61" s="23"/>
      <c r="DZG61" s="23"/>
      <c r="DZK61" s="23"/>
      <c r="DZO61" s="23"/>
      <c r="DZS61" s="23"/>
      <c r="DZW61" s="23"/>
      <c r="EAA61" s="23"/>
      <c r="EAE61" s="23"/>
      <c r="EAI61" s="23"/>
      <c r="EAM61" s="23"/>
      <c r="EAQ61" s="23"/>
      <c r="EAU61" s="23"/>
      <c r="EAY61" s="23"/>
      <c r="EBC61" s="23"/>
      <c r="EBG61" s="23"/>
      <c r="EBK61" s="23"/>
      <c r="EBO61" s="23"/>
      <c r="EBS61" s="23"/>
      <c r="EBW61" s="23"/>
      <c r="ECA61" s="23"/>
      <c r="ECE61" s="23"/>
      <c r="ECI61" s="23"/>
      <c r="ECM61" s="23"/>
      <c r="ECQ61" s="23"/>
      <c r="ECU61" s="23"/>
      <c r="ECY61" s="23"/>
      <c r="EDC61" s="23"/>
      <c r="EDG61" s="23"/>
      <c r="EDK61" s="23"/>
      <c r="EDO61" s="23"/>
      <c r="EDS61" s="23"/>
      <c r="EDW61" s="23"/>
      <c r="EEA61" s="23"/>
      <c r="EEE61" s="23"/>
      <c r="EEI61" s="23"/>
      <c r="EEM61" s="23"/>
      <c r="EEQ61" s="23"/>
      <c r="EEU61" s="23"/>
      <c r="EEY61" s="23"/>
      <c r="EFC61" s="23"/>
      <c r="EFG61" s="23"/>
      <c r="EFK61" s="23"/>
      <c r="EFO61" s="23"/>
      <c r="EFS61" s="23"/>
      <c r="EFW61" s="23"/>
      <c r="EGA61" s="23"/>
      <c r="EGE61" s="23"/>
      <c r="EGI61" s="23"/>
      <c r="EGM61" s="23"/>
      <c r="EGQ61" s="23"/>
      <c r="EGU61" s="23"/>
      <c r="EGY61" s="23"/>
      <c r="EHC61" s="23"/>
      <c r="EHG61" s="23"/>
      <c r="EHK61" s="23"/>
      <c r="EHO61" s="23"/>
      <c r="EHS61" s="23"/>
      <c r="EHW61" s="23"/>
      <c r="EIA61" s="23"/>
      <c r="EIE61" s="23"/>
      <c r="EII61" s="23"/>
      <c r="EIM61" s="23"/>
      <c r="EIQ61" s="23"/>
      <c r="EIU61" s="23"/>
      <c r="EIY61" s="23"/>
      <c r="EJC61" s="23"/>
      <c r="EJG61" s="23"/>
      <c r="EJK61" s="23"/>
      <c r="EJO61" s="23"/>
      <c r="EJS61" s="23"/>
      <c r="EJW61" s="23"/>
      <c r="EKA61" s="23"/>
      <c r="EKE61" s="23"/>
      <c r="EKI61" s="23"/>
      <c r="EKM61" s="23"/>
      <c r="EKQ61" s="23"/>
      <c r="EKU61" s="23"/>
      <c r="EKY61" s="23"/>
      <c r="ELC61" s="23"/>
      <c r="ELG61" s="23"/>
      <c r="ELK61" s="23"/>
      <c r="ELO61" s="23"/>
      <c r="ELS61" s="23"/>
      <c r="ELW61" s="23"/>
      <c r="EMA61" s="23"/>
      <c r="EME61" s="23"/>
      <c r="EMI61" s="23"/>
      <c r="EMM61" s="23"/>
      <c r="EMQ61" s="23"/>
      <c r="EMU61" s="23"/>
      <c r="EMY61" s="23"/>
      <c r="ENC61" s="23"/>
      <c r="ENG61" s="23"/>
      <c r="ENK61" s="23"/>
      <c r="ENO61" s="23"/>
      <c r="ENS61" s="23"/>
      <c r="ENW61" s="23"/>
      <c r="EOA61" s="23"/>
      <c r="EOE61" s="23"/>
      <c r="EOI61" s="23"/>
      <c r="EOM61" s="23"/>
      <c r="EOQ61" s="23"/>
      <c r="EOU61" s="23"/>
      <c r="EOY61" s="23"/>
      <c r="EPC61" s="23"/>
      <c r="EPG61" s="23"/>
      <c r="EPK61" s="23"/>
      <c r="EPO61" s="23"/>
      <c r="EPS61" s="23"/>
      <c r="EPW61" s="23"/>
      <c r="EQA61" s="23"/>
      <c r="EQE61" s="23"/>
      <c r="EQI61" s="23"/>
      <c r="EQM61" s="23"/>
      <c r="EQQ61" s="23"/>
      <c r="EQU61" s="23"/>
      <c r="EQY61" s="23"/>
      <c r="ERC61" s="23"/>
      <c r="ERG61" s="23"/>
      <c r="ERK61" s="23"/>
      <c r="ERO61" s="23"/>
      <c r="ERS61" s="23"/>
      <c r="ERW61" s="23"/>
      <c r="ESA61" s="23"/>
      <c r="ESE61" s="23"/>
      <c r="ESI61" s="23"/>
      <c r="ESM61" s="23"/>
      <c r="ESQ61" s="23"/>
      <c r="ESU61" s="23"/>
      <c r="ESY61" s="23"/>
      <c r="ETC61" s="23"/>
      <c r="ETG61" s="23"/>
      <c r="ETK61" s="23"/>
      <c r="ETO61" s="23"/>
      <c r="ETS61" s="23"/>
      <c r="ETW61" s="23"/>
      <c r="EUA61" s="23"/>
      <c r="EUE61" s="23"/>
      <c r="EUI61" s="23"/>
      <c r="EUM61" s="23"/>
      <c r="EUQ61" s="23"/>
      <c r="EUU61" s="23"/>
      <c r="EUY61" s="23"/>
      <c r="EVC61" s="23"/>
      <c r="EVG61" s="23"/>
      <c r="EVK61" s="23"/>
      <c r="EVO61" s="23"/>
      <c r="EVS61" s="23"/>
      <c r="EVW61" s="23"/>
      <c r="EWA61" s="23"/>
      <c r="EWE61" s="23"/>
      <c r="EWI61" s="23"/>
      <c r="EWM61" s="23"/>
      <c r="EWQ61" s="23"/>
      <c r="EWU61" s="23"/>
      <c r="EWY61" s="23"/>
      <c r="EXC61" s="23"/>
      <c r="EXG61" s="23"/>
      <c r="EXK61" s="23"/>
      <c r="EXO61" s="23"/>
      <c r="EXS61" s="23"/>
      <c r="EXW61" s="23"/>
      <c r="EYA61" s="23"/>
      <c r="EYE61" s="23"/>
      <c r="EYI61" s="23"/>
      <c r="EYM61" s="23"/>
      <c r="EYQ61" s="23"/>
      <c r="EYU61" s="23"/>
      <c r="EYY61" s="23"/>
      <c r="EZC61" s="23"/>
      <c r="EZG61" s="23"/>
      <c r="EZK61" s="23"/>
      <c r="EZO61" s="23"/>
      <c r="EZS61" s="23"/>
      <c r="EZW61" s="23"/>
      <c r="FAA61" s="23"/>
      <c r="FAE61" s="23"/>
      <c r="FAI61" s="23"/>
      <c r="FAM61" s="23"/>
      <c r="FAQ61" s="23"/>
      <c r="FAU61" s="23"/>
      <c r="FAY61" s="23"/>
      <c r="FBC61" s="23"/>
      <c r="FBG61" s="23"/>
      <c r="FBK61" s="23"/>
      <c r="FBO61" s="23"/>
      <c r="FBS61" s="23"/>
      <c r="FBW61" s="23"/>
      <c r="FCA61" s="23"/>
      <c r="FCE61" s="23"/>
      <c r="FCI61" s="23"/>
      <c r="FCM61" s="23"/>
      <c r="FCQ61" s="23"/>
      <c r="FCU61" s="23"/>
      <c r="FCY61" s="23"/>
      <c r="FDC61" s="23"/>
      <c r="FDG61" s="23"/>
      <c r="FDK61" s="23"/>
      <c r="FDO61" s="23"/>
      <c r="FDS61" s="23"/>
      <c r="FDW61" s="23"/>
      <c r="FEA61" s="23"/>
      <c r="FEE61" s="23"/>
      <c r="FEI61" s="23"/>
      <c r="FEM61" s="23"/>
      <c r="FEQ61" s="23"/>
      <c r="FEU61" s="23"/>
      <c r="FEY61" s="23"/>
      <c r="FFC61" s="23"/>
      <c r="FFG61" s="23"/>
      <c r="FFK61" s="23"/>
      <c r="FFO61" s="23"/>
      <c r="FFS61" s="23"/>
      <c r="FFW61" s="23"/>
      <c r="FGA61" s="23"/>
      <c r="FGE61" s="23"/>
      <c r="FGI61" s="23"/>
      <c r="FGM61" s="23"/>
      <c r="FGQ61" s="23"/>
      <c r="FGU61" s="23"/>
      <c r="FGY61" s="23"/>
      <c r="FHC61" s="23"/>
      <c r="FHG61" s="23"/>
      <c r="FHK61" s="23"/>
      <c r="FHO61" s="23"/>
      <c r="FHS61" s="23"/>
      <c r="FHW61" s="23"/>
      <c r="FIA61" s="23"/>
      <c r="FIE61" s="23"/>
      <c r="FII61" s="23"/>
      <c r="FIM61" s="23"/>
      <c r="FIQ61" s="23"/>
      <c r="FIU61" s="23"/>
      <c r="FIY61" s="23"/>
      <c r="FJC61" s="23"/>
      <c r="FJG61" s="23"/>
      <c r="FJK61" s="23"/>
      <c r="FJO61" s="23"/>
      <c r="FJS61" s="23"/>
      <c r="FJW61" s="23"/>
      <c r="FKA61" s="23"/>
      <c r="FKE61" s="23"/>
      <c r="FKI61" s="23"/>
      <c r="FKM61" s="23"/>
      <c r="FKQ61" s="23"/>
      <c r="FKU61" s="23"/>
      <c r="FKY61" s="23"/>
      <c r="FLC61" s="23"/>
      <c r="FLG61" s="23"/>
      <c r="FLK61" s="23"/>
      <c r="FLO61" s="23"/>
      <c r="FLS61" s="23"/>
      <c r="FLW61" s="23"/>
      <c r="FMA61" s="23"/>
      <c r="FME61" s="23"/>
      <c r="FMI61" s="23"/>
      <c r="FMM61" s="23"/>
      <c r="FMQ61" s="23"/>
      <c r="FMU61" s="23"/>
      <c r="FMY61" s="23"/>
      <c r="FNC61" s="23"/>
      <c r="FNG61" s="23"/>
      <c r="FNK61" s="23"/>
      <c r="FNO61" s="23"/>
      <c r="FNS61" s="23"/>
      <c r="FNW61" s="23"/>
      <c r="FOA61" s="23"/>
      <c r="FOE61" s="23"/>
      <c r="FOI61" s="23"/>
      <c r="FOM61" s="23"/>
      <c r="FOQ61" s="23"/>
      <c r="FOU61" s="23"/>
      <c r="FOY61" s="23"/>
      <c r="FPC61" s="23"/>
      <c r="FPG61" s="23"/>
      <c r="FPK61" s="23"/>
      <c r="FPO61" s="23"/>
      <c r="FPS61" s="23"/>
      <c r="FPW61" s="23"/>
      <c r="FQA61" s="23"/>
      <c r="FQE61" s="23"/>
      <c r="FQI61" s="23"/>
      <c r="FQM61" s="23"/>
      <c r="FQQ61" s="23"/>
      <c r="FQU61" s="23"/>
      <c r="FQY61" s="23"/>
      <c r="FRC61" s="23"/>
      <c r="FRG61" s="23"/>
      <c r="FRK61" s="23"/>
      <c r="FRO61" s="23"/>
      <c r="FRS61" s="23"/>
      <c r="FRW61" s="23"/>
      <c r="FSA61" s="23"/>
      <c r="FSE61" s="23"/>
      <c r="FSI61" s="23"/>
      <c r="FSM61" s="23"/>
      <c r="FSQ61" s="23"/>
      <c r="FSU61" s="23"/>
      <c r="FSY61" s="23"/>
      <c r="FTC61" s="23"/>
      <c r="FTG61" s="23"/>
      <c r="FTK61" s="23"/>
      <c r="FTO61" s="23"/>
      <c r="FTS61" s="23"/>
      <c r="FTW61" s="23"/>
      <c r="FUA61" s="23"/>
      <c r="FUE61" s="23"/>
      <c r="FUI61" s="23"/>
      <c r="FUM61" s="23"/>
      <c r="FUQ61" s="23"/>
      <c r="FUU61" s="23"/>
      <c r="FUY61" s="23"/>
      <c r="FVC61" s="23"/>
      <c r="FVG61" s="23"/>
      <c r="FVK61" s="23"/>
      <c r="FVO61" s="23"/>
      <c r="FVS61" s="23"/>
      <c r="FVW61" s="23"/>
      <c r="FWA61" s="23"/>
      <c r="FWE61" s="23"/>
      <c r="FWI61" s="23"/>
      <c r="FWM61" s="23"/>
      <c r="FWQ61" s="23"/>
      <c r="FWU61" s="23"/>
      <c r="FWY61" s="23"/>
      <c r="FXC61" s="23"/>
      <c r="FXG61" s="23"/>
      <c r="FXK61" s="23"/>
      <c r="FXO61" s="23"/>
      <c r="FXS61" s="23"/>
      <c r="FXW61" s="23"/>
      <c r="FYA61" s="23"/>
      <c r="FYE61" s="23"/>
      <c r="FYI61" s="23"/>
      <c r="FYM61" s="23"/>
      <c r="FYQ61" s="23"/>
      <c r="FYU61" s="23"/>
      <c r="FYY61" s="23"/>
      <c r="FZC61" s="23"/>
      <c r="FZG61" s="23"/>
      <c r="FZK61" s="23"/>
      <c r="FZO61" s="23"/>
      <c r="FZS61" s="23"/>
      <c r="FZW61" s="23"/>
      <c r="GAA61" s="23"/>
      <c r="GAE61" s="23"/>
      <c r="GAI61" s="23"/>
      <c r="GAM61" s="23"/>
      <c r="GAQ61" s="23"/>
      <c r="GAU61" s="23"/>
      <c r="GAY61" s="23"/>
      <c r="GBC61" s="23"/>
      <c r="GBG61" s="23"/>
      <c r="GBK61" s="23"/>
      <c r="GBO61" s="23"/>
      <c r="GBS61" s="23"/>
      <c r="GBW61" s="23"/>
      <c r="GCA61" s="23"/>
      <c r="GCE61" s="23"/>
      <c r="GCI61" s="23"/>
      <c r="GCM61" s="23"/>
      <c r="GCQ61" s="23"/>
      <c r="GCU61" s="23"/>
      <c r="GCY61" s="23"/>
      <c r="GDC61" s="23"/>
      <c r="GDG61" s="23"/>
      <c r="GDK61" s="23"/>
      <c r="GDO61" s="23"/>
      <c r="GDS61" s="23"/>
      <c r="GDW61" s="23"/>
      <c r="GEA61" s="23"/>
      <c r="GEE61" s="23"/>
      <c r="GEI61" s="23"/>
      <c r="GEM61" s="23"/>
      <c r="GEQ61" s="23"/>
      <c r="GEU61" s="23"/>
      <c r="GEY61" s="23"/>
      <c r="GFC61" s="23"/>
      <c r="GFG61" s="23"/>
      <c r="GFK61" s="23"/>
      <c r="GFO61" s="23"/>
      <c r="GFS61" s="23"/>
      <c r="GFW61" s="23"/>
      <c r="GGA61" s="23"/>
      <c r="GGE61" s="23"/>
      <c r="GGI61" s="23"/>
      <c r="GGM61" s="23"/>
      <c r="GGQ61" s="23"/>
      <c r="GGU61" s="23"/>
      <c r="GGY61" s="23"/>
      <c r="GHC61" s="23"/>
      <c r="GHG61" s="23"/>
      <c r="GHK61" s="23"/>
      <c r="GHO61" s="23"/>
      <c r="GHS61" s="23"/>
      <c r="GHW61" s="23"/>
      <c r="GIA61" s="23"/>
      <c r="GIE61" s="23"/>
      <c r="GII61" s="23"/>
      <c r="GIM61" s="23"/>
      <c r="GIQ61" s="23"/>
      <c r="GIU61" s="23"/>
      <c r="GIY61" s="23"/>
      <c r="GJC61" s="23"/>
      <c r="GJG61" s="23"/>
      <c r="GJK61" s="23"/>
      <c r="GJO61" s="23"/>
      <c r="GJS61" s="23"/>
      <c r="GJW61" s="23"/>
      <c r="GKA61" s="23"/>
      <c r="GKE61" s="23"/>
      <c r="GKI61" s="23"/>
      <c r="GKM61" s="23"/>
      <c r="GKQ61" s="23"/>
      <c r="GKU61" s="23"/>
      <c r="GKY61" s="23"/>
      <c r="GLC61" s="23"/>
      <c r="GLG61" s="23"/>
      <c r="GLK61" s="23"/>
      <c r="GLO61" s="23"/>
      <c r="GLS61" s="23"/>
      <c r="GLW61" s="23"/>
      <c r="GMA61" s="23"/>
      <c r="GME61" s="23"/>
      <c r="GMI61" s="23"/>
      <c r="GMM61" s="23"/>
      <c r="GMQ61" s="23"/>
      <c r="GMU61" s="23"/>
      <c r="GMY61" s="23"/>
      <c r="GNC61" s="23"/>
      <c r="GNG61" s="23"/>
      <c r="GNK61" s="23"/>
      <c r="GNO61" s="23"/>
      <c r="GNS61" s="23"/>
      <c r="GNW61" s="23"/>
      <c r="GOA61" s="23"/>
      <c r="GOE61" s="23"/>
      <c r="GOI61" s="23"/>
      <c r="GOM61" s="23"/>
      <c r="GOQ61" s="23"/>
      <c r="GOU61" s="23"/>
      <c r="GOY61" s="23"/>
      <c r="GPC61" s="23"/>
      <c r="GPG61" s="23"/>
      <c r="GPK61" s="23"/>
      <c r="GPO61" s="23"/>
      <c r="GPS61" s="23"/>
      <c r="GPW61" s="23"/>
      <c r="GQA61" s="23"/>
      <c r="GQE61" s="23"/>
      <c r="GQI61" s="23"/>
      <c r="GQM61" s="23"/>
      <c r="GQQ61" s="23"/>
      <c r="GQU61" s="23"/>
      <c r="GQY61" s="23"/>
      <c r="GRC61" s="23"/>
      <c r="GRG61" s="23"/>
      <c r="GRK61" s="23"/>
      <c r="GRO61" s="23"/>
      <c r="GRS61" s="23"/>
      <c r="GRW61" s="23"/>
      <c r="GSA61" s="23"/>
      <c r="GSE61" s="23"/>
      <c r="GSI61" s="23"/>
      <c r="GSM61" s="23"/>
      <c r="GSQ61" s="23"/>
      <c r="GSU61" s="23"/>
      <c r="GSY61" s="23"/>
      <c r="GTC61" s="23"/>
      <c r="GTG61" s="23"/>
      <c r="GTK61" s="23"/>
      <c r="GTO61" s="23"/>
      <c r="GTS61" s="23"/>
      <c r="GTW61" s="23"/>
      <c r="GUA61" s="23"/>
      <c r="GUE61" s="23"/>
      <c r="GUI61" s="23"/>
      <c r="GUM61" s="23"/>
      <c r="GUQ61" s="23"/>
      <c r="GUU61" s="23"/>
      <c r="GUY61" s="23"/>
      <c r="GVC61" s="23"/>
      <c r="GVG61" s="23"/>
      <c r="GVK61" s="23"/>
      <c r="GVO61" s="23"/>
      <c r="GVS61" s="23"/>
      <c r="GVW61" s="23"/>
      <c r="GWA61" s="23"/>
      <c r="GWE61" s="23"/>
      <c r="GWI61" s="23"/>
      <c r="GWM61" s="23"/>
      <c r="GWQ61" s="23"/>
      <c r="GWU61" s="23"/>
      <c r="GWY61" s="23"/>
      <c r="GXC61" s="23"/>
      <c r="GXG61" s="23"/>
      <c r="GXK61" s="23"/>
      <c r="GXO61" s="23"/>
      <c r="GXS61" s="23"/>
      <c r="GXW61" s="23"/>
      <c r="GYA61" s="23"/>
      <c r="GYE61" s="23"/>
      <c r="GYI61" s="23"/>
      <c r="GYM61" s="23"/>
      <c r="GYQ61" s="23"/>
      <c r="GYU61" s="23"/>
      <c r="GYY61" s="23"/>
      <c r="GZC61" s="23"/>
      <c r="GZG61" s="23"/>
      <c r="GZK61" s="23"/>
      <c r="GZO61" s="23"/>
      <c r="GZS61" s="23"/>
      <c r="GZW61" s="23"/>
      <c r="HAA61" s="23"/>
      <c r="HAE61" s="23"/>
      <c r="HAI61" s="23"/>
      <c r="HAM61" s="23"/>
      <c r="HAQ61" s="23"/>
      <c r="HAU61" s="23"/>
      <c r="HAY61" s="23"/>
      <c r="HBC61" s="23"/>
      <c r="HBG61" s="23"/>
      <c r="HBK61" s="23"/>
      <c r="HBO61" s="23"/>
      <c r="HBS61" s="23"/>
      <c r="HBW61" s="23"/>
      <c r="HCA61" s="23"/>
      <c r="HCE61" s="23"/>
      <c r="HCI61" s="23"/>
      <c r="HCM61" s="23"/>
      <c r="HCQ61" s="23"/>
      <c r="HCU61" s="23"/>
      <c r="HCY61" s="23"/>
      <c r="HDC61" s="23"/>
      <c r="HDG61" s="23"/>
      <c r="HDK61" s="23"/>
      <c r="HDO61" s="23"/>
      <c r="HDS61" s="23"/>
      <c r="HDW61" s="23"/>
      <c r="HEA61" s="23"/>
      <c r="HEE61" s="23"/>
      <c r="HEI61" s="23"/>
      <c r="HEM61" s="23"/>
      <c r="HEQ61" s="23"/>
      <c r="HEU61" s="23"/>
      <c r="HEY61" s="23"/>
      <c r="HFC61" s="23"/>
      <c r="HFG61" s="23"/>
      <c r="HFK61" s="23"/>
      <c r="HFO61" s="23"/>
      <c r="HFS61" s="23"/>
      <c r="HFW61" s="23"/>
      <c r="HGA61" s="23"/>
      <c r="HGE61" s="23"/>
      <c r="HGI61" s="23"/>
      <c r="HGM61" s="23"/>
      <c r="HGQ61" s="23"/>
      <c r="HGU61" s="23"/>
      <c r="HGY61" s="23"/>
      <c r="HHC61" s="23"/>
      <c r="HHG61" s="23"/>
      <c r="HHK61" s="23"/>
      <c r="HHO61" s="23"/>
      <c r="HHS61" s="23"/>
      <c r="HHW61" s="23"/>
      <c r="HIA61" s="23"/>
      <c r="HIE61" s="23"/>
      <c r="HII61" s="23"/>
      <c r="HIM61" s="23"/>
      <c r="HIQ61" s="23"/>
      <c r="HIU61" s="23"/>
      <c r="HIY61" s="23"/>
      <c r="HJC61" s="23"/>
      <c r="HJG61" s="23"/>
      <c r="HJK61" s="23"/>
      <c r="HJO61" s="23"/>
      <c r="HJS61" s="23"/>
      <c r="HJW61" s="23"/>
      <c r="HKA61" s="23"/>
      <c r="HKE61" s="23"/>
      <c r="HKI61" s="23"/>
      <c r="HKM61" s="23"/>
      <c r="HKQ61" s="23"/>
      <c r="HKU61" s="23"/>
      <c r="HKY61" s="23"/>
      <c r="HLC61" s="23"/>
      <c r="HLG61" s="23"/>
      <c r="HLK61" s="23"/>
      <c r="HLO61" s="23"/>
      <c r="HLS61" s="23"/>
      <c r="HLW61" s="23"/>
      <c r="HMA61" s="23"/>
      <c r="HME61" s="23"/>
      <c r="HMI61" s="23"/>
      <c r="HMM61" s="23"/>
      <c r="HMQ61" s="23"/>
      <c r="HMU61" s="23"/>
      <c r="HMY61" s="23"/>
      <c r="HNC61" s="23"/>
      <c r="HNG61" s="23"/>
      <c r="HNK61" s="23"/>
      <c r="HNO61" s="23"/>
      <c r="HNS61" s="23"/>
      <c r="HNW61" s="23"/>
      <c r="HOA61" s="23"/>
      <c r="HOE61" s="23"/>
      <c r="HOI61" s="23"/>
      <c r="HOM61" s="23"/>
      <c r="HOQ61" s="23"/>
      <c r="HOU61" s="23"/>
      <c r="HOY61" s="23"/>
      <c r="HPC61" s="23"/>
      <c r="HPG61" s="23"/>
      <c r="HPK61" s="23"/>
      <c r="HPO61" s="23"/>
      <c r="HPS61" s="23"/>
      <c r="HPW61" s="23"/>
      <c r="HQA61" s="23"/>
      <c r="HQE61" s="23"/>
      <c r="HQI61" s="23"/>
      <c r="HQM61" s="23"/>
      <c r="HQQ61" s="23"/>
      <c r="HQU61" s="23"/>
      <c r="HQY61" s="23"/>
      <c r="HRC61" s="23"/>
      <c r="HRG61" s="23"/>
      <c r="HRK61" s="23"/>
      <c r="HRO61" s="23"/>
      <c r="HRS61" s="23"/>
      <c r="HRW61" s="23"/>
      <c r="HSA61" s="23"/>
      <c r="HSE61" s="23"/>
      <c r="HSI61" s="23"/>
      <c r="HSM61" s="23"/>
      <c r="HSQ61" s="23"/>
      <c r="HSU61" s="23"/>
      <c r="HSY61" s="23"/>
      <c r="HTC61" s="23"/>
      <c r="HTG61" s="23"/>
      <c r="HTK61" s="23"/>
      <c r="HTO61" s="23"/>
      <c r="HTS61" s="23"/>
      <c r="HTW61" s="23"/>
      <c r="HUA61" s="23"/>
      <c r="HUE61" s="23"/>
      <c r="HUI61" s="23"/>
      <c r="HUM61" s="23"/>
      <c r="HUQ61" s="23"/>
      <c r="HUU61" s="23"/>
      <c r="HUY61" s="23"/>
      <c r="HVC61" s="23"/>
      <c r="HVG61" s="23"/>
      <c r="HVK61" s="23"/>
      <c r="HVO61" s="23"/>
      <c r="HVS61" s="23"/>
      <c r="HVW61" s="23"/>
      <c r="HWA61" s="23"/>
      <c r="HWE61" s="23"/>
      <c r="HWI61" s="23"/>
      <c r="HWM61" s="23"/>
      <c r="HWQ61" s="23"/>
      <c r="HWU61" s="23"/>
      <c r="HWY61" s="23"/>
      <c r="HXC61" s="23"/>
      <c r="HXG61" s="23"/>
      <c r="HXK61" s="23"/>
      <c r="HXO61" s="23"/>
      <c r="HXS61" s="23"/>
      <c r="HXW61" s="23"/>
      <c r="HYA61" s="23"/>
      <c r="HYE61" s="23"/>
      <c r="HYI61" s="23"/>
      <c r="HYM61" s="23"/>
      <c r="HYQ61" s="23"/>
      <c r="HYU61" s="23"/>
      <c r="HYY61" s="23"/>
      <c r="HZC61" s="23"/>
      <c r="HZG61" s="23"/>
      <c r="HZK61" s="23"/>
      <c r="HZO61" s="23"/>
      <c r="HZS61" s="23"/>
      <c r="HZW61" s="23"/>
      <c r="IAA61" s="23"/>
      <c r="IAE61" s="23"/>
      <c r="IAI61" s="23"/>
      <c r="IAM61" s="23"/>
      <c r="IAQ61" s="23"/>
      <c r="IAU61" s="23"/>
      <c r="IAY61" s="23"/>
      <c r="IBC61" s="23"/>
      <c r="IBG61" s="23"/>
      <c r="IBK61" s="23"/>
      <c r="IBO61" s="23"/>
      <c r="IBS61" s="23"/>
      <c r="IBW61" s="23"/>
      <c r="ICA61" s="23"/>
      <c r="ICE61" s="23"/>
      <c r="ICI61" s="23"/>
      <c r="ICM61" s="23"/>
      <c r="ICQ61" s="23"/>
      <c r="ICU61" s="23"/>
      <c r="ICY61" s="23"/>
      <c r="IDC61" s="23"/>
      <c r="IDG61" s="23"/>
      <c r="IDK61" s="23"/>
      <c r="IDO61" s="23"/>
      <c r="IDS61" s="23"/>
      <c r="IDW61" s="23"/>
      <c r="IEA61" s="23"/>
      <c r="IEE61" s="23"/>
      <c r="IEI61" s="23"/>
      <c r="IEM61" s="23"/>
      <c r="IEQ61" s="23"/>
      <c r="IEU61" s="23"/>
      <c r="IEY61" s="23"/>
      <c r="IFC61" s="23"/>
      <c r="IFG61" s="23"/>
      <c r="IFK61" s="23"/>
      <c r="IFO61" s="23"/>
      <c r="IFS61" s="23"/>
      <c r="IFW61" s="23"/>
      <c r="IGA61" s="23"/>
      <c r="IGE61" s="23"/>
      <c r="IGI61" s="23"/>
      <c r="IGM61" s="23"/>
      <c r="IGQ61" s="23"/>
      <c r="IGU61" s="23"/>
      <c r="IGY61" s="23"/>
      <c r="IHC61" s="23"/>
      <c r="IHG61" s="23"/>
      <c r="IHK61" s="23"/>
      <c r="IHO61" s="23"/>
      <c r="IHS61" s="23"/>
      <c r="IHW61" s="23"/>
      <c r="IIA61" s="23"/>
      <c r="IIE61" s="23"/>
      <c r="III61" s="23"/>
      <c r="IIM61" s="23"/>
      <c r="IIQ61" s="23"/>
      <c r="IIU61" s="23"/>
      <c r="IIY61" s="23"/>
      <c r="IJC61" s="23"/>
      <c r="IJG61" s="23"/>
      <c r="IJK61" s="23"/>
      <c r="IJO61" s="23"/>
      <c r="IJS61" s="23"/>
      <c r="IJW61" s="23"/>
      <c r="IKA61" s="23"/>
      <c r="IKE61" s="23"/>
      <c r="IKI61" s="23"/>
      <c r="IKM61" s="23"/>
      <c r="IKQ61" s="23"/>
      <c r="IKU61" s="23"/>
      <c r="IKY61" s="23"/>
      <c r="ILC61" s="23"/>
      <c r="ILG61" s="23"/>
      <c r="ILK61" s="23"/>
      <c r="ILO61" s="23"/>
      <c r="ILS61" s="23"/>
      <c r="ILW61" s="23"/>
      <c r="IMA61" s="23"/>
      <c r="IME61" s="23"/>
      <c r="IMI61" s="23"/>
      <c r="IMM61" s="23"/>
      <c r="IMQ61" s="23"/>
      <c r="IMU61" s="23"/>
      <c r="IMY61" s="23"/>
      <c r="INC61" s="23"/>
      <c r="ING61" s="23"/>
      <c r="INK61" s="23"/>
      <c r="INO61" s="23"/>
      <c r="INS61" s="23"/>
      <c r="INW61" s="23"/>
      <c r="IOA61" s="23"/>
      <c r="IOE61" s="23"/>
      <c r="IOI61" s="23"/>
      <c r="IOM61" s="23"/>
      <c r="IOQ61" s="23"/>
      <c r="IOU61" s="23"/>
      <c r="IOY61" s="23"/>
      <c r="IPC61" s="23"/>
      <c r="IPG61" s="23"/>
      <c r="IPK61" s="23"/>
      <c r="IPO61" s="23"/>
      <c r="IPS61" s="23"/>
      <c r="IPW61" s="23"/>
      <c r="IQA61" s="23"/>
      <c r="IQE61" s="23"/>
      <c r="IQI61" s="23"/>
      <c r="IQM61" s="23"/>
      <c r="IQQ61" s="23"/>
      <c r="IQU61" s="23"/>
      <c r="IQY61" s="23"/>
      <c r="IRC61" s="23"/>
      <c r="IRG61" s="23"/>
      <c r="IRK61" s="23"/>
      <c r="IRO61" s="23"/>
      <c r="IRS61" s="23"/>
      <c r="IRW61" s="23"/>
      <c r="ISA61" s="23"/>
      <c r="ISE61" s="23"/>
      <c r="ISI61" s="23"/>
      <c r="ISM61" s="23"/>
      <c r="ISQ61" s="23"/>
      <c r="ISU61" s="23"/>
      <c r="ISY61" s="23"/>
      <c r="ITC61" s="23"/>
      <c r="ITG61" s="23"/>
      <c r="ITK61" s="23"/>
      <c r="ITO61" s="23"/>
      <c r="ITS61" s="23"/>
      <c r="ITW61" s="23"/>
      <c r="IUA61" s="23"/>
      <c r="IUE61" s="23"/>
      <c r="IUI61" s="23"/>
      <c r="IUM61" s="23"/>
      <c r="IUQ61" s="23"/>
      <c r="IUU61" s="23"/>
      <c r="IUY61" s="23"/>
      <c r="IVC61" s="23"/>
      <c r="IVG61" s="23"/>
      <c r="IVK61" s="23"/>
      <c r="IVO61" s="23"/>
      <c r="IVS61" s="23"/>
      <c r="IVW61" s="23"/>
      <c r="IWA61" s="23"/>
      <c r="IWE61" s="23"/>
      <c r="IWI61" s="23"/>
      <c r="IWM61" s="23"/>
      <c r="IWQ61" s="23"/>
      <c r="IWU61" s="23"/>
      <c r="IWY61" s="23"/>
      <c r="IXC61" s="23"/>
      <c r="IXG61" s="23"/>
      <c r="IXK61" s="23"/>
      <c r="IXO61" s="23"/>
      <c r="IXS61" s="23"/>
      <c r="IXW61" s="23"/>
      <c r="IYA61" s="23"/>
      <c r="IYE61" s="23"/>
      <c r="IYI61" s="23"/>
      <c r="IYM61" s="23"/>
      <c r="IYQ61" s="23"/>
      <c r="IYU61" s="23"/>
      <c r="IYY61" s="23"/>
      <c r="IZC61" s="23"/>
      <c r="IZG61" s="23"/>
      <c r="IZK61" s="23"/>
      <c r="IZO61" s="23"/>
      <c r="IZS61" s="23"/>
      <c r="IZW61" s="23"/>
      <c r="JAA61" s="23"/>
      <c r="JAE61" s="23"/>
      <c r="JAI61" s="23"/>
      <c r="JAM61" s="23"/>
      <c r="JAQ61" s="23"/>
      <c r="JAU61" s="23"/>
      <c r="JAY61" s="23"/>
      <c r="JBC61" s="23"/>
      <c r="JBG61" s="23"/>
      <c r="JBK61" s="23"/>
      <c r="JBO61" s="23"/>
      <c r="JBS61" s="23"/>
      <c r="JBW61" s="23"/>
      <c r="JCA61" s="23"/>
      <c r="JCE61" s="23"/>
      <c r="JCI61" s="23"/>
      <c r="JCM61" s="23"/>
      <c r="JCQ61" s="23"/>
      <c r="JCU61" s="23"/>
      <c r="JCY61" s="23"/>
      <c r="JDC61" s="23"/>
      <c r="JDG61" s="23"/>
      <c r="JDK61" s="23"/>
      <c r="JDO61" s="23"/>
      <c r="JDS61" s="23"/>
      <c r="JDW61" s="23"/>
      <c r="JEA61" s="23"/>
      <c r="JEE61" s="23"/>
      <c r="JEI61" s="23"/>
      <c r="JEM61" s="23"/>
      <c r="JEQ61" s="23"/>
      <c r="JEU61" s="23"/>
      <c r="JEY61" s="23"/>
      <c r="JFC61" s="23"/>
      <c r="JFG61" s="23"/>
      <c r="JFK61" s="23"/>
      <c r="JFO61" s="23"/>
      <c r="JFS61" s="23"/>
      <c r="JFW61" s="23"/>
      <c r="JGA61" s="23"/>
      <c r="JGE61" s="23"/>
      <c r="JGI61" s="23"/>
      <c r="JGM61" s="23"/>
      <c r="JGQ61" s="23"/>
      <c r="JGU61" s="23"/>
      <c r="JGY61" s="23"/>
      <c r="JHC61" s="23"/>
      <c r="JHG61" s="23"/>
      <c r="JHK61" s="23"/>
      <c r="JHO61" s="23"/>
      <c r="JHS61" s="23"/>
      <c r="JHW61" s="23"/>
      <c r="JIA61" s="23"/>
      <c r="JIE61" s="23"/>
      <c r="JII61" s="23"/>
      <c r="JIM61" s="23"/>
      <c r="JIQ61" s="23"/>
      <c r="JIU61" s="23"/>
      <c r="JIY61" s="23"/>
      <c r="JJC61" s="23"/>
      <c r="JJG61" s="23"/>
      <c r="JJK61" s="23"/>
      <c r="JJO61" s="23"/>
      <c r="JJS61" s="23"/>
      <c r="JJW61" s="23"/>
      <c r="JKA61" s="23"/>
      <c r="JKE61" s="23"/>
      <c r="JKI61" s="23"/>
      <c r="JKM61" s="23"/>
      <c r="JKQ61" s="23"/>
      <c r="JKU61" s="23"/>
      <c r="JKY61" s="23"/>
      <c r="JLC61" s="23"/>
      <c r="JLG61" s="23"/>
      <c r="JLK61" s="23"/>
      <c r="JLO61" s="23"/>
      <c r="JLS61" s="23"/>
      <c r="JLW61" s="23"/>
      <c r="JMA61" s="23"/>
      <c r="JME61" s="23"/>
      <c r="JMI61" s="23"/>
      <c r="JMM61" s="23"/>
      <c r="JMQ61" s="23"/>
      <c r="JMU61" s="23"/>
      <c r="JMY61" s="23"/>
      <c r="JNC61" s="23"/>
      <c r="JNG61" s="23"/>
      <c r="JNK61" s="23"/>
      <c r="JNO61" s="23"/>
      <c r="JNS61" s="23"/>
      <c r="JNW61" s="23"/>
      <c r="JOA61" s="23"/>
      <c r="JOE61" s="23"/>
      <c r="JOI61" s="23"/>
      <c r="JOM61" s="23"/>
      <c r="JOQ61" s="23"/>
      <c r="JOU61" s="23"/>
      <c r="JOY61" s="23"/>
      <c r="JPC61" s="23"/>
      <c r="JPG61" s="23"/>
      <c r="JPK61" s="23"/>
      <c r="JPO61" s="23"/>
      <c r="JPS61" s="23"/>
      <c r="JPW61" s="23"/>
      <c r="JQA61" s="23"/>
      <c r="JQE61" s="23"/>
      <c r="JQI61" s="23"/>
      <c r="JQM61" s="23"/>
      <c r="JQQ61" s="23"/>
      <c r="JQU61" s="23"/>
      <c r="JQY61" s="23"/>
      <c r="JRC61" s="23"/>
      <c r="JRG61" s="23"/>
      <c r="JRK61" s="23"/>
      <c r="JRO61" s="23"/>
      <c r="JRS61" s="23"/>
      <c r="JRW61" s="23"/>
      <c r="JSA61" s="23"/>
      <c r="JSE61" s="23"/>
      <c r="JSI61" s="23"/>
      <c r="JSM61" s="23"/>
      <c r="JSQ61" s="23"/>
      <c r="JSU61" s="23"/>
      <c r="JSY61" s="23"/>
      <c r="JTC61" s="23"/>
      <c r="JTG61" s="23"/>
      <c r="JTK61" s="23"/>
      <c r="JTO61" s="23"/>
      <c r="JTS61" s="23"/>
      <c r="JTW61" s="23"/>
      <c r="JUA61" s="23"/>
      <c r="JUE61" s="23"/>
      <c r="JUI61" s="23"/>
      <c r="JUM61" s="23"/>
      <c r="JUQ61" s="23"/>
      <c r="JUU61" s="23"/>
      <c r="JUY61" s="23"/>
      <c r="JVC61" s="23"/>
      <c r="JVG61" s="23"/>
      <c r="JVK61" s="23"/>
      <c r="JVO61" s="23"/>
      <c r="JVS61" s="23"/>
      <c r="JVW61" s="23"/>
      <c r="JWA61" s="23"/>
      <c r="JWE61" s="23"/>
      <c r="JWI61" s="23"/>
      <c r="JWM61" s="23"/>
      <c r="JWQ61" s="23"/>
      <c r="JWU61" s="23"/>
      <c r="JWY61" s="23"/>
      <c r="JXC61" s="23"/>
      <c r="JXG61" s="23"/>
      <c r="JXK61" s="23"/>
      <c r="JXO61" s="23"/>
      <c r="JXS61" s="23"/>
      <c r="JXW61" s="23"/>
      <c r="JYA61" s="23"/>
      <c r="JYE61" s="23"/>
      <c r="JYI61" s="23"/>
      <c r="JYM61" s="23"/>
      <c r="JYQ61" s="23"/>
      <c r="JYU61" s="23"/>
      <c r="JYY61" s="23"/>
      <c r="JZC61" s="23"/>
      <c r="JZG61" s="23"/>
      <c r="JZK61" s="23"/>
      <c r="JZO61" s="23"/>
      <c r="JZS61" s="23"/>
      <c r="JZW61" s="23"/>
      <c r="KAA61" s="23"/>
      <c r="KAE61" s="23"/>
      <c r="KAI61" s="23"/>
      <c r="KAM61" s="23"/>
      <c r="KAQ61" s="23"/>
      <c r="KAU61" s="23"/>
      <c r="KAY61" s="23"/>
      <c r="KBC61" s="23"/>
      <c r="KBG61" s="23"/>
      <c r="KBK61" s="23"/>
      <c r="KBO61" s="23"/>
      <c r="KBS61" s="23"/>
      <c r="KBW61" s="23"/>
      <c r="KCA61" s="23"/>
      <c r="KCE61" s="23"/>
      <c r="KCI61" s="23"/>
      <c r="KCM61" s="23"/>
      <c r="KCQ61" s="23"/>
      <c r="KCU61" s="23"/>
      <c r="KCY61" s="23"/>
      <c r="KDC61" s="23"/>
      <c r="KDG61" s="23"/>
      <c r="KDK61" s="23"/>
      <c r="KDO61" s="23"/>
      <c r="KDS61" s="23"/>
      <c r="KDW61" s="23"/>
      <c r="KEA61" s="23"/>
      <c r="KEE61" s="23"/>
      <c r="KEI61" s="23"/>
      <c r="KEM61" s="23"/>
      <c r="KEQ61" s="23"/>
      <c r="KEU61" s="23"/>
      <c r="KEY61" s="23"/>
      <c r="KFC61" s="23"/>
      <c r="KFG61" s="23"/>
      <c r="KFK61" s="23"/>
      <c r="KFO61" s="23"/>
      <c r="KFS61" s="23"/>
      <c r="KFW61" s="23"/>
      <c r="KGA61" s="23"/>
      <c r="KGE61" s="23"/>
      <c r="KGI61" s="23"/>
      <c r="KGM61" s="23"/>
      <c r="KGQ61" s="23"/>
      <c r="KGU61" s="23"/>
      <c r="KGY61" s="23"/>
      <c r="KHC61" s="23"/>
      <c r="KHG61" s="23"/>
      <c r="KHK61" s="23"/>
      <c r="KHO61" s="23"/>
      <c r="KHS61" s="23"/>
      <c r="KHW61" s="23"/>
      <c r="KIA61" s="23"/>
      <c r="KIE61" s="23"/>
      <c r="KII61" s="23"/>
      <c r="KIM61" s="23"/>
      <c r="KIQ61" s="23"/>
      <c r="KIU61" s="23"/>
      <c r="KIY61" s="23"/>
      <c r="KJC61" s="23"/>
      <c r="KJG61" s="23"/>
      <c r="KJK61" s="23"/>
      <c r="KJO61" s="23"/>
      <c r="KJS61" s="23"/>
      <c r="KJW61" s="23"/>
      <c r="KKA61" s="23"/>
      <c r="KKE61" s="23"/>
      <c r="KKI61" s="23"/>
      <c r="KKM61" s="23"/>
      <c r="KKQ61" s="23"/>
      <c r="KKU61" s="23"/>
      <c r="KKY61" s="23"/>
      <c r="KLC61" s="23"/>
      <c r="KLG61" s="23"/>
      <c r="KLK61" s="23"/>
      <c r="KLO61" s="23"/>
      <c r="KLS61" s="23"/>
      <c r="KLW61" s="23"/>
      <c r="KMA61" s="23"/>
      <c r="KME61" s="23"/>
      <c r="KMI61" s="23"/>
      <c r="KMM61" s="23"/>
      <c r="KMQ61" s="23"/>
      <c r="KMU61" s="23"/>
      <c r="KMY61" s="23"/>
      <c r="KNC61" s="23"/>
      <c r="KNG61" s="23"/>
      <c r="KNK61" s="23"/>
      <c r="KNO61" s="23"/>
      <c r="KNS61" s="23"/>
      <c r="KNW61" s="23"/>
      <c r="KOA61" s="23"/>
      <c r="KOE61" s="23"/>
      <c r="KOI61" s="23"/>
      <c r="KOM61" s="23"/>
      <c r="KOQ61" s="23"/>
      <c r="KOU61" s="23"/>
      <c r="KOY61" s="23"/>
      <c r="KPC61" s="23"/>
      <c r="KPG61" s="23"/>
      <c r="KPK61" s="23"/>
      <c r="KPO61" s="23"/>
      <c r="KPS61" s="23"/>
      <c r="KPW61" s="23"/>
      <c r="KQA61" s="23"/>
      <c r="KQE61" s="23"/>
      <c r="KQI61" s="23"/>
      <c r="KQM61" s="23"/>
      <c r="KQQ61" s="23"/>
      <c r="KQU61" s="23"/>
      <c r="KQY61" s="23"/>
      <c r="KRC61" s="23"/>
      <c r="KRG61" s="23"/>
      <c r="KRK61" s="23"/>
      <c r="KRO61" s="23"/>
      <c r="KRS61" s="23"/>
      <c r="KRW61" s="23"/>
      <c r="KSA61" s="23"/>
      <c r="KSE61" s="23"/>
      <c r="KSI61" s="23"/>
      <c r="KSM61" s="23"/>
      <c r="KSQ61" s="23"/>
      <c r="KSU61" s="23"/>
      <c r="KSY61" s="23"/>
      <c r="KTC61" s="23"/>
      <c r="KTG61" s="23"/>
      <c r="KTK61" s="23"/>
      <c r="KTO61" s="23"/>
      <c r="KTS61" s="23"/>
      <c r="KTW61" s="23"/>
      <c r="KUA61" s="23"/>
      <c r="KUE61" s="23"/>
      <c r="KUI61" s="23"/>
      <c r="KUM61" s="23"/>
      <c r="KUQ61" s="23"/>
      <c r="KUU61" s="23"/>
      <c r="KUY61" s="23"/>
      <c r="KVC61" s="23"/>
      <c r="KVG61" s="23"/>
      <c r="KVK61" s="23"/>
      <c r="KVO61" s="23"/>
      <c r="KVS61" s="23"/>
      <c r="KVW61" s="23"/>
      <c r="KWA61" s="23"/>
      <c r="KWE61" s="23"/>
      <c r="KWI61" s="23"/>
      <c r="KWM61" s="23"/>
      <c r="KWQ61" s="23"/>
      <c r="KWU61" s="23"/>
      <c r="KWY61" s="23"/>
      <c r="KXC61" s="23"/>
      <c r="KXG61" s="23"/>
      <c r="KXK61" s="23"/>
      <c r="KXO61" s="23"/>
      <c r="KXS61" s="23"/>
      <c r="KXW61" s="23"/>
      <c r="KYA61" s="23"/>
      <c r="KYE61" s="23"/>
      <c r="KYI61" s="23"/>
      <c r="KYM61" s="23"/>
      <c r="KYQ61" s="23"/>
      <c r="KYU61" s="23"/>
      <c r="KYY61" s="23"/>
      <c r="KZC61" s="23"/>
      <c r="KZG61" s="23"/>
      <c r="KZK61" s="23"/>
      <c r="KZO61" s="23"/>
      <c r="KZS61" s="23"/>
      <c r="KZW61" s="23"/>
      <c r="LAA61" s="23"/>
      <c r="LAE61" s="23"/>
      <c r="LAI61" s="23"/>
      <c r="LAM61" s="23"/>
      <c r="LAQ61" s="23"/>
      <c r="LAU61" s="23"/>
      <c r="LAY61" s="23"/>
      <c r="LBC61" s="23"/>
      <c r="LBG61" s="23"/>
      <c r="LBK61" s="23"/>
      <c r="LBO61" s="23"/>
      <c r="LBS61" s="23"/>
      <c r="LBW61" s="23"/>
      <c r="LCA61" s="23"/>
      <c r="LCE61" s="23"/>
      <c r="LCI61" s="23"/>
      <c r="LCM61" s="23"/>
      <c r="LCQ61" s="23"/>
      <c r="LCU61" s="23"/>
      <c r="LCY61" s="23"/>
      <c r="LDC61" s="23"/>
      <c r="LDG61" s="23"/>
      <c r="LDK61" s="23"/>
      <c r="LDO61" s="23"/>
      <c r="LDS61" s="23"/>
      <c r="LDW61" s="23"/>
      <c r="LEA61" s="23"/>
      <c r="LEE61" s="23"/>
      <c r="LEI61" s="23"/>
      <c r="LEM61" s="23"/>
      <c r="LEQ61" s="23"/>
      <c r="LEU61" s="23"/>
      <c r="LEY61" s="23"/>
      <c r="LFC61" s="23"/>
      <c r="LFG61" s="23"/>
      <c r="LFK61" s="23"/>
      <c r="LFO61" s="23"/>
      <c r="LFS61" s="23"/>
      <c r="LFW61" s="23"/>
      <c r="LGA61" s="23"/>
      <c r="LGE61" s="23"/>
      <c r="LGI61" s="23"/>
      <c r="LGM61" s="23"/>
      <c r="LGQ61" s="23"/>
      <c r="LGU61" s="23"/>
      <c r="LGY61" s="23"/>
      <c r="LHC61" s="23"/>
      <c r="LHG61" s="23"/>
      <c r="LHK61" s="23"/>
      <c r="LHO61" s="23"/>
      <c r="LHS61" s="23"/>
      <c r="LHW61" s="23"/>
      <c r="LIA61" s="23"/>
      <c r="LIE61" s="23"/>
      <c r="LII61" s="23"/>
      <c r="LIM61" s="23"/>
      <c r="LIQ61" s="23"/>
      <c r="LIU61" s="23"/>
      <c r="LIY61" s="23"/>
      <c r="LJC61" s="23"/>
      <c r="LJG61" s="23"/>
      <c r="LJK61" s="23"/>
      <c r="LJO61" s="23"/>
      <c r="LJS61" s="23"/>
      <c r="LJW61" s="23"/>
      <c r="LKA61" s="23"/>
      <c r="LKE61" s="23"/>
      <c r="LKI61" s="23"/>
      <c r="LKM61" s="23"/>
      <c r="LKQ61" s="23"/>
      <c r="LKU61" s="23"/>
      <c r="LKY61" s="23"/>
      <c r="LLC61" s="23"/>
      <c r="LLG61" s="23"/>
      <c r="LLK61" s="23"/>
      <c r="LLO61" s="23"/>
      <c r="LLS61" s="23"/>
      <c r="LLW61" s="23"/>
      <c r="LMA61" s="23"/>
      <c r="LME61" s="23"/>
      <c r="LMI61" s="23"/>
      <c r="LMM61" s="23"/>
      <c r="LMQ61" s="23"/>
      <c r="LMU61" s="23"/>
      <c r="LMY61" s="23"/>
      <c r="LNC61" s="23"/>
      <c r="LNG61" s="23"/>
      <c r="LNK61" s="23"/>
      <c r="LNO61" s="23"/>
      <c r="LNS61" s="23"/>
      <c r="LNW61" s="23"/>
      <c r="LOA61" s="23"/>
      <c r="LOE61" s="23"/>
      <c r="LOI61" s="23"/>
      <c r="LOM61" s="23"/>
      <c r="LOQ61" s="23"/>
      <c r="LOU61" s="23"/>
      <c r="LOY61" s="23"/>
      <c r="LPC61" s="23"/>
      <c r="LPG61" s="23"/>
      <c r="LPK61" s="23"/>
      <c r="LPO61" s="23"/>
      <c r="LPS61" s="23"/>
      <c r="LPW61" s="23"/>
      <c r="LQA61" s="23"/>
      <c r="LQE61" s="23"/>
      <c r="LQI61" s="23"/>
      <c r="LQM61" s="23"/>
      <c r="LQQ61" s="23"/>
      <c r="LQU61" s="23"/>
      <c r="LQY61" s="23"/>
      <c r="LRC61" s="23"/>
      <c r="LRG61" s="23"/>
      <c r="LRK61" s="23"/>
      <c r="LRO61" s="23"/>
      <c r="LRS61" s="23"/>
      <c r="LRW61" s="23"/>
      <c r="LSA61" s="23"/>
      <c r="LSE61" s="23"/>
      <c r="LSI61" s="23"/>
      <c r="LSM61" s="23"/>
      <c r="LSQ61" s="23"/>
      <c r="LSU61" s="23"/>
      <c r="LSY61" s="23"/>
      <c r="LTC61" s="23"/>
      <c r="LTG61" s="23"/>
      <c r="LTK61" s="23"/>
      <c r="LTO61" s="23"/>
      <c r="LTS61" s="23"/>
      <c r="LTW61" s="23"/>
      <c r="LUA61" s="23"/>
      <c r="LUE61" s="23"/>
      <c r="LUI61" s="23"/>
      <c r="LUM61" s="23"/>
      <c r="LUQ61" s="23"/>
      <c r="LUU61" s="23"/>
      <c r="LUY61" s="23"/>
      <c r="LVC61" s="23"/>
      <c r="LVG61" s="23"/>
      <c r="LVK61" s="23"/>
      <c r="LVO61" s="23"/>
      <c r="LVS61" s="23"/>
      <c r="LVW61" s="23"/>
      <c r="LWA61" s="23"/>
      <c r="LWE61" s="23"/>
      <c r="LWI61" s="23"/>
      <c r="LWM61" s="23"/>
      <c r="LWQ61" s="23"/>
      <c r="LWU61" s="23"/>
      <c r="LWY61" s="23"/>
      <c r="LXC61" s="23"/>
      <c r="LXG61" s="23"/>
      <c r="LXK61" s="23"/>
      <c r="LXO61" s="23"/>
      <c r="LXS61" s="23"/>
      <c r="LXW61" s="23"/>
      <c r="LYA61" s="23"/>
      <c r="LYE61" s="23"/>
      <c r="LYI61" s="23"/>
      <c r="LYM61" s="23"/>
      <c r="LYQ61" s="23"/>
      <c r="LYU61" s="23"/>
      <c r="LYY61" s="23"/>
      <c r="LZC61" s="23"/>
      <c r="LZG61" s="23"/>
      <c r="LZK61" s="23"/>
      <c r="LZO61" s="23"/>
      <c r="LZS61" s="23"/>
      <c r="LZW61" s="23"/>
      <c r="MAA61" s="23"/>
      <c r="MAE61" s="23"/>
      <c r="MAI61" s="23"/>
      <c r="MAM61" s="23"/>
      <c r="MAQ61" s="23"/>
      <c r="MAU61" s="23"/>
      <c r="MAY61" s="23"/>
      <c r="MBC61" s="23"/>
      <c r="MBG61" s="23"/>
      <c r="MBK61" s="23"/>
      <c r="MBO61" s="23"/>
      <c r="MBS61" s="23"/>
      <c r="MBW61" s="23"/>
      <c r="MCA61" s="23"/>
      <c r="MCE61" s="23"/>
      <c r="MCI61" s="23"/>
      <c r="MCM61" s="23"/>
      <c r="MCQ61" s="23"/>
      <c r="MCU61" s="23"/>
      <c r="MCY61" s="23"/>
      <c r="MDC61" s="23"/>
      <c r="MDG61" s="23"/>
      <c r="MDK61" s="23"/>
      <c r="MDO61" s="23"/>
      <c r="MDS61" s="23"/>
      <c r="MDW61" s="23"/>
      <c r="MEA61" s="23"/>
      <c r="MEE61" s="23"/>
      <c r="MEI61" s="23"/>
      <c r="MEM61" s="23"/>
      <c r="MEQ61" s="23"/>
      <c r="MEU61" s="23"/>
      <c r="MEY61" s="23"/>
      <c r="MFC61" s="23"/>
      <c r="MFG61" s="23"/>
      <c r="MFK61" s="23"/>
      <c r="MFO61" s="23"/>
      <c r="MFS61" s="23"/>
      <c r="MFW61" s="23"/>
      <c r="MGA61" s="23"/>
      <c r="MGE61" s="23"/>
      <c r="MGI61" s="23"/>
      <c r="MGM61" s="23"/>
      <c r="MGQ61" s="23"/>
      <c r="MGU61" s="23"/>
      <c r="MGY61" s="23"/>
      <c r="MHC61" s="23"/>
      <c r="MHG61" s="23"/>
      <c r="MHK61" s="23"/>
      <c r="MHO61" s="23"/>
      <c r="MHS61" s="23"/>
      <c r="MHW61" s="23"/>
      <c r="MIA61" s="23"/>
      <c r="MIE61" s="23"/>
      <c r="MII61" s="23"/>
      <c r="MIM61" s="23"/>
      <c r="MIQ61" s="23"/>
      <c r="MIU61" s="23"/>
      <c r="MIY61" s="23"/>
      <c r="MJC61" s="23"/>
      <c r="MJG61" s="23"/>
      <c r="MJK61" s="23"/>
      <c r="MJO61" s="23"/>
      <c r="MJS61" s="23"/>
      <c r="MJW61" s="23"/>
      <c r="MKA61" s="23"/>
      <c r="MKE61" s="23"/>
      <c r="MKI61" s="23"/>
      <c r="MKM61" s="23"/>
      <c r="MKQ61" s="23"/>
      <c r="MKU61" s="23"/>
      <c r="MKY61" s="23"/>
      <c r="MLC61" s="23"/>
      <c r="MLG61" s="23"/>
      <c r="MLK61" s="23"/>
      <c r="MLO61" s="23"/>
      <c r="MLS61" s="23"/>
      <c r="MLW61" s="23"/>
      <c r="MMA61" s="23"/>
      <c r="MME61" s="23"/>
      <c r="MMI61" s="23"/>
      <c r="MMM61" s="23"/>
      <c r="MMQ61" s="23"/>
      <c r="MMU61" s="23"/>
      <c r="MMY61" s="23"/>
      <c r="MNC61" s="23"/>
      <c r="MNG61" s="23"/>
      <c r="MNK61" s="23"/>
      <c r="MNO61" s="23"/>
      <c r="MNS61" s="23"/>
      <c r="MNW61" s="23"/>
      <c r="MOA61" s="23"/>
      <c r="MOE61" s="23"/>
      <c r="MOI61" s="23"/>
      <c r="MOM61" s="23"/>
      <c r="MOQ61" s="23"/>
      <c r="MOU61" s="23"/>
      <c r="MOY61" s="23"/>
      <c r="MPC61" s="23"/>
      <c r="MPG61" s="23"/>
      <c r="MPK61" s="23"/>
      <c r="MPO61" s="23"/>
      <c r="MPS61" s="23"/>
      <c r="MPW61" s="23"/>
      <c r="MQA61" s="23"/>
      <c r="MQE61" s="23"/>
      <c r="MQI61" s="23"/>
      <c r="MQM61" s="23"/>
      <c r="MQQ61" s="23"/>
      <c r="MQU61" s="23"/>
      <c r="MQY61" s="23"/>
      <c r="MRC61" s="23"/>
      <c r="MRG61" s="23"/>
      <c r="MRK61" s="23"/>
      <c r="MRO61" s="23"/>
      <c r="MRS61" s="23"/>
      <c r="MRW61" s="23"/>
      <c r="MSA61" s="23"/>
      <c r="MSE61" s="23"/>
      <c r="MSI61" s="23"/>
      <c r="MSM61" s="23"/>
      <c r="MSQ61" s="23"/>
      <c r="MSU61" s="23"/>
      <c r="MSY61" s="23"/>
      <c r="MTC61" s="23"/>
      <c r="MTG61" s="23"/>
      <c r="MTK61" s="23"/>
      <c r="MTO61" s="23"/>
      <c r="MTS61" s="23"/>
      <c r="MTW61" s="23"/>
      <c r="MUA61" s="23"/>
      <c r="MUE61" s="23"/>
      <c r="MUI61" s="23"/>
      <c r="MUM61" s="23"/>
      <c r="MUQ61" s="23"/>
      <c r="MUU61" s="23"/>
      <c r="MUY61" s="23"/>
      <c r="MVC61" s="23"/>
      <c r="MVG61" s="23"/>
      <c r="MVK61" s="23"/>
      <c r="MVO61" s="23"/>
      <c r="MVS61" s="23"/>
      <c r="MVW61" s="23"/>
      <c r="MWA61" s="23"/>
      <c r="MWE61" s="23"/>
      <c r="MWI61" s="23"/>
      <c r="MWM61" s="23"/>
      <c r="MWQ61" s="23"/>
      <c r="MWU61" s="23"/>
      <c r="MWY61" s="23"/>
      <c r="MXC61" s="23"/>
      <c r="MXG61" s="23"/>
      <c r="MXK61" s="23"/>
      <c r="MXO61" s="23"/>
      <c r="MXS61" s="23"/>
      <c r="MXW61" s="23"/>
      <c r="MYA61" s="23"/>
      <c r="MYE61" s="23"/>
      <c r="MYI61" s="23"/>
      <c r="MYM61" s="23"/>
      <c r="MYQ61" s="23"/>
      <c r="MYU61" s="23"/>
      <c r="MYY61" s="23"/>
      <c r="MZC61" s="23"/>
      <c r="MZG61" s="23"/>
      <c r="MZK61" s="23"/>
      <c r="MZO61" s="23"/>
      <c r="MZS61" s="23"/>
      <c r="MZW61" s="23"/>
      <c r="NAA61" s="23"/>
      <c r="NAE61" s="23"/>
      <c r="NAI61" s="23"/>
      <c r="NAM61" s="23"/>
      <c r="NAQ61" s="23"/>
      <c r="NAU61" s="23"/>
      <c r="NAY61" s="23"/>
      <c r="NBC61" s="23"/>
      <c r="NBG61" s="23"/>
      <c r="NBK61" s="23"/>
      <c r="NBO61" s="23"/>
      <c r="NBS61" s="23"/>
      <c r="NBW61" s="23"/>
      <c r="NCA61" s="23"/>
      <c r="NCE61" s="23"/>
      <c r="NCI61" s="23"/>
      <c r="NCM61" s="23"/>
      <c r="NCQ61" s="23"/>
      <c r="NCU61" s="23"/>
      <c r="NCY61" s="23"/>
      <c r="NDC61" s="23"/>
      <c r="NDG61" s="23"/>
      <c r="NDK61" s="23"/>
      <c r="NDO61" s="23"/>
      <c r="NDS61" s="23"/>
      <c r="NDW61" s="23"/>
      <c r="NEA61" s="23"/>
      <c r="NEE61" s="23"/>
      <c r="NEI61" s="23"/>
      <c r="NEM61" s="23"/>
      <c r="NEQ61" s="23"/>
      <c r="NEU61" s="23"/>
      <c r="NEY61" s="23"/>
      <c r="NFC61" s="23"/>
      <c r="NFG61" s="23"/>
      <c r="NFK61" s="23"/>
      <c r="NFO61" s="23"/>
      <c r="NFS61" s="23"/>
      <c r="NFW61" s="23"/>
      <c r="NGA61" s="23"/>
      <c r="NGE61" s="23"/>
      <c r="NGI61" s="23"/>
      <c r="NGM61" s="23"/>
      <c r="NGQ61" s="23"/>
      <c r="NGU61" s="23"/>
      <c r="NGY61" s="23"/>
      <c r="NHC61" s="23"/>
      <c r="NHG61" s="23"/>
      <c r="NHK61" s="23"/>
      <c r="NHO61" s="23"/>
      <c r="NHS61" s="23"/>
      <c r="NHW61" s="23"/>
      <c r="NIA61" s="23"/>
      <c r="NIE61" s="23"/>
      <c r="NII61" s="23"/>
      <c r="NIM61" s="23"/>
      <c r="NIQ61" s="23"/>
      <c r="NIU61" s="23"/>
      <c r="NIY61" s="23"/>
      <c r="NJC61" s="23"/>
      <c r="NJG61" s="23"/>
      <c r="NJK61" s="23"/>
      <c r="NJO61" s="23"/>
      <c r="NJS61" s="23"/>
      <c r="NJW61" s="23"/>
      <c r="NKA61" s="23"/>
      <c r="NKE61" s="23"/>
      <c r="NKI61" s="23"/>
      <c r="NKM61" s="23"/>
      <c r="NKQ61" s="23"/>
      <c r="NKU61" s="23"/>
      <c r="NKY61" s="23"/>
      <c r="NLC61" s="23"/>
      <c r="NLG61" s="23"/>
      <c r="NLK61" s="23"/>
      <c r="NLO61" s="23"/>
      <c r="NLS61" s="23"/>
      <c r="NLW61" s="23"/>
      <c r="NMA61" s="23"/>
      <c r="NME61" s="23"/>
      <c r="NMI61" s="23"/>
      <c r="NMM61" s="23"/>
      <c r="NMQ61" s="23"/>
      <c r="NMU61" s="23"/>
      <c r="NMY61" s="23"/>
      <c r="NNC61" s="23"/>
      <c r="NNG61" s="23"/>
      <c r="NNK61" s="23"/>
      <c r="NNO61" s="23"/>
      <c r="NNS61" s="23"/>
      <c r="NNW61" s="23"/>
      <c r="NOA61" s="23"/>
      <c r="NOE61" s="23"/>
      <c r="NOI61" s="23"/>
      <c r="NOM61" s="23"/>
      <c r="NOQ61" s="23"/>
      <c r="NOU61" s="23"/>
      <c r="NOY61" s="23"/>
      <c r="NPC61" s="23"/>
      <c r="NPG61" s="23"/>
      <c r="NPK61" s="23"/>
      <c r="NPO61" s="23"/>
      <c r="NPS61" s="23"/>
      <c r="NPW61" s="23"/>
      <c r="NQA61" s="23"/>
      <c r="NQE61" s="23"/>
      <c r="NQI61" s="23"/>
      <c r="NQM61" s="23"/>
      <c r="NQQ61" s="23"/>
      <c r="NQU61" s="23"/>
      <c r="NQY61" s="23"/>
      <c r="NRC61" s="23"/>
      <c r="NRG61" s="23"/>
      <c r="NRK61" s="23"/>
      <c r="NRO61" s="23"/>
      <c r="NRS61" s="23"/>
      <c r="NRW61" s="23"/>
      <c r="NSA61" s="23"/>
      <c r="NSE61" s="23"/>
      <c r="NSI61" s="23"/>
      <c r="NSM61" s="23"/>
      <c r="NSQ61" s="23"/>
      <c r="NSU61" s="23"/>
      <c r="NSY61" s="23"/>
      <c r="NTC61" s="23"/>
      <c r="NTG61" s="23"/>
      <c r="NTK61" s="23"/>
      <c r="NTO61" s="23"/>
      <c r="NTS61" s="23"/>
      <c r="NTW61" s="23"/>
      <c r="NUA61" s="23"/>
      <c r="NUE61" s="23"/>
      <c r="NUI61" s="23"/>
      <c r="NUM61" s="23"/>
      <c r="NUQ61" s="23"/>
      <c r="NUU61" s="23"/>
      <c r="NUY61" s="23"/>
      <c r="NVC61" s="23"/>
      <c r="NVG61" s="23"/>
      <c r="NVK61" s="23"/>
      <c r="NVO61" s="23"/>
      <c r="NVS61" s="23"/>
      <c r="NVW61" s="23"/>
      <c r="NWA61" s="23"/>
      <c r="NWE61" s="23"/>
      <c r="NWI61" s="23"/>
      <c r="NWM61" s="23"/>
      <c r="NWQ61" s="23"/>
      <c r="NWU61" s="23"/>
      <c r="NWY61" s="23"/>
      <c r="NXC61" s="23"/>
      <c r="NXG61" s="23"/>
      <c r="NXK61" s="23"/>
      <c r="NXO61" s="23"/>
      <c r="NXS61" s="23"/>
      <c r="NXW61" s="23"/>
      <c r="NYA61" s="23"/>
      <c r="NYE61" s="23"/>
      <c r="NYI61" s="23"/>
      <c r="NYM61" s="23"/>
      <c r="NYQ61" s="23"/>
      <c r="NYU61" s="23"/>
      <c r="NYY61" s="23"/>
      <c r="NZC61" s="23"/>
      <c r="NZG61" s="23"/>
      <c r="NZK61" s="23"/>
      <c r="NZO61" s="23"/>
      <c r="NZS61" s="23"/>
      <c r="NZW61" s="23"/>
      <c r="OAA61" s="23"/>
      <c r="OAE61" s="23"/>
      <c r="OAI61" s="23"/>
      <c r="OAM61" s="23"/>
      <c r="OAQ61" s="23"/>
      <c r="OAU61" s="23"/>
      <c r="OAY61" s="23"/>
      <c r="OBC61" s="23"/>
      <c r="OBG61" s="23"/>
      <c r="OBK61" s="23"/>
      <c r="OBO61" s="23"/>
      <c r="OBS61" s="23"/>
      <c r="OBW61" s="23"/>
      <c r="OCA61" s="23"/>
      <c r="OCE61" s="23"/>
      <c r="OCI61" s="23"/>
      <c r="OCM61" s="23"/>
      <c r="OCQ61" s="23"/>
      <c r="OCU61" s="23"/>
      <c r="OCY61" s="23"/>
      <c r="ODC61" s="23"/>
      <c r="ODG61" s="23"/>
      <c r="ODK61" s="23"/>
      <c r="ODO61" s="23"/>
      <c r="ODS61" s="23"/>
      <c r="ODW61" s="23"/>
      <c r="OEA61" s="23"/>
      <c r="OEE61" s="23"/>
      <c r="OEI61" s="23"/>
      <c r="OEM61" s="23"/>
      <c r="OEQ61" s="23"/>
      <c r="OEU61" s="23"/>
      <c r="OEY61" s="23"/>
      <c r="OFC61" s="23"/>
      <c r="OFG61" s="23"/>
      <c r="OFK61" s="23"/>
      <c r="OFO61" s="23"/>
      <c r="OFS61" s="23"/>
      <c r="OFW61" s="23"/>
      <c r="OGA61" s="23"/>
      <c r="OGE61" s="23"/>
      <c r="OGI61" s="23"/>
      <c r="OGM61" s="23"/>
      <c r="OGQ61" s="23"/>
      <c r="OGU61" s="23"/>
      <c r="OGY61" s="23"/>
      <c r="OHC61" s="23"/>
      <c r="OHG61" s="23"/>
      <c r="OHK61" s="23"/>
      <c r="OHO61" s="23"/>
      <c r="OHS61" s="23"/>
      <c r="OHW61" s="23"/>
      <c r="OIA61" s="23"/>
      <c r="OIE61" s="23"/>
      <c r="OII61" s="23"/>
      <c r="OIM61" s="23"/>
      <c r="OIQ61" s="23"/>
      <c r="OIU61" s="23"/>
      <c r="OIY61" s="23"/>
      <c r="OJC61" s="23"/>
      <c r="OJG61" s="23"/>
      <c r="OJK61" s="23"/>
      <c r="OJO61" s="23"/>
      <c r="OJS61" s="23"/>
      <c r="OJW61" s="23"/>
      <c r="OKA61" s="23"/>
      <c r="OKE61" s="23"/>
      <c r="OKI61" s="23"/>
      <c r="OKM61" s="23"/>
      <c r="OKQ61" s="23"/>
      <c r="OKU61" s="23"/>
      <c r="OKY61" s="23"/>
      <c r="OLC61" s="23"/>
      <c r="OLG61" s="23"/>
      <c r="OLK61" s="23"/>
      <c r="OLO61" s="23"/>
      <c r="OLS61" s="23"/>
      <c r="OLW61" s="23"/>
      <c r="OMA61" s="23"/>
      <c r="OME61" s="23"/>
      <c r="OMI61" s="23"/>
      <c r="OMM61" s="23"/>
      <c r="OMQ61" s="23"/>
      <c r="OMU61" s="23"/>
      <c r="OMY61" s="23"/>
      <c r="ONC61" s="23"/>
      <c r="ONG61" s="23"/>
      <c r="ONK61" s="23"/>
      <c r="ONO61" s="23"/>
      <c r="ONS61" s="23"/>
      <c r="ONW61" s="23"/>
      <c r="OOA61" s="23"/>
      <c r="OOE61" s="23"/>
      <c r="OOI61" s="23"/>
      <c r="OOM61" s="23"/>
      <c r="OOQ61" s="23"/>
      <c r="OOU61" s="23"/>
      <c r="OOY61" s="23"/>
      <c r="OPC61" s="23"/>
      <c r="OPG61" s="23"/>
      <c r="OPK61" s="23"/>
      <c r="OPO61" s="23"/>
      <c r="OPS61" s="23"/>
      <c r="OPW61" s="23"/>
      <c r="OQA61" s="23"/>
      <c r="OQE61" s="23"/>
      <c r="OQI61" s="23"/>
      <c r="OQM61" s="23"/>
      <c r="OQQ61" s="23"/>
      <c r="OQU61" s="23"/>
      <c r="OQY61" s="23"/>
      <c r="ORC61" s="23"/>
      <c r="ORG61" s="23"/>
      <c r="ORK61" s="23"/>
      <c r="ORO61" s="23"/>
      <c r="ORS61" s="23"/>
      <c r="ORW61" s="23"/>
      <c r="OSA61" s="23"/>
      <c r="OSE61" s="23"/>
      <c r="OSI61" s="23"/>
      <c r="OSM61" s="23"/>
      <c r="OSQ61" s="23"/>
      <c r="OSU61" s="23"/>
      <c r="OSY61" s="23"/>
      <c r="OTC61" s="23"/>
      <c r="OTG61" s="23"/>
      <c r="OTK61" s="23"/>
      <c r="OTO61" s="23"/>
      <c r="OTS61" s="23"/>
      <c r="OTW61" s="23"/>
      <c r="OUA61" s="23"/>
      <c r="OUE61" s="23"/>
      <c r="OUI61" s="23"/>
      <c r="OUM61" s="23"/>
      <c r="OUQ61" s="23"/>
      <c r="OUU61" s="23"/>
      <c r="OUY61" s="23"/>
      <c r="OVC61" s="23"/>
      <c r="OVG61" s="23"/>
      <c r="OVK61" s="23"/>
      <c r="OVO61" s="23"/>
      <c r="OVS61" s="23"/>
      <c r="OVW61" s="23"/>
      <c r="OWA61" s="23"/>
      <c r="OWE61" s="23"/>
      <c r="OWI61" s="23"/>
      <c r="OWM61" s="23"/>
      <c r="OWQ61" s="23"/>
      <c r="OWU61" s="23"/>
      <c r="OWY61" s="23"/>
      <c r="OXC61" s="23"/>
      <c r="OXG61" s="23"/>
      <c r="OXK61" s="23"/>
      <c r="OXO61" s="23"/>
      <c r="OXS61" s="23"/>
      <c r="OXW61" s="23"/>
      <c r="OYA61" s="23"/>
      <c r="OYE61" s="23"/>
      <c r="OYI61" s="23"/>
      <c r="OYM61" s="23"/>
      <c r="OYQ61" s="23"/>
      <c r="OYU61" s="23"/>
      <c r="OYY61" s="23"/>
      <c r="OZC61" s="23"/>
      <c r="OZG61" s="23"/>
      <c r="OZK61" s="23"/>
      <c r="OZO61" s="23"/>
      <c r="OZS61" s="23"/>
      <c r="OZW61" s="23"/>
      <c r="PAA61" s="23"/>
      <c r="PAE61" s="23"/>
      <c r="PAI61" s="23"/>
      <c r="PAM61" s="23"/>
      <c r="PAQ61" s="23"/>
      <c r="PAU61" s="23"/>
      <c r="PAY61" s="23"/>
      <c r="PBC61" s="23"/>
      <c r="PBG61" s="23"/>
      <c r="PBK61" s="23"/>
      <c r="PBO61" s="23"/>
      <c r="PBS61" s="23"/>
      <c r="PBW61" s="23"/>
      <c r="PCA61" s="23"/>
      <c r="PCE61" s="23"/>
      <c r="PCI61" s="23"/>
      <c r="PCM61" s="23"/>
      <c r="PCQ61" s="23"/>
      <c r="PCU61" s="23"/>
      <c r="PCY61" s="23"/>
      <c r="PDC61" s="23"/>
      <c r="PDG61" s="23"/>
      <c r="PDK61" s="23"/>
      <c r="PDO61" s="23"/>
      <c r="PDS61" s="23"/>
      <c r="PDW61" s="23"/>
      <c r="PEA61" s="23"/>
      <c r="PEE61" s="23"/>
      <c r="PEI61" s="23"/>
      <c r="PEM61" s="23"/>
      <c r="PEQ61" s="23"/>
      <c r="PEU61" s="23"/>
      <c r="PEY61" s="23"/>
      <c r="PFC61" s="23"/>
      <c r="PFG61" s="23"/>
      <c r="PFK61" s="23"/>
      <c r="PFO61" s="23"/>
      <c r="PFS61" s="23"/>
      <c r="PFW61" s="23"/>
      <c r="PGA61" s="23"/>
      <c r="PGE61" s="23"/>
      <c r="PGI61" s="23"/>
      <c r="PGM61" s="23"/>
      <c r="PGQ61" s="23"/>
      <c r="PGU61" s="23"/>
      <c r="PGY61" s="23"/>
      <c r="PHC61" s="23"/>
      <c r="PHG61" s="23"/>
      <c r="PHK61" s="23"/>
      <c r="PHO61" s="23"/>
      <c r="PHS61" s="23"/>
      <c r="PHW61" s="23"/>
      <c r="PIA61" s="23"/>
      <c r="PIE61" s="23"/>
      <c r="PII61" s="23"/>
      <c r="PIM61" s="23"/>
      <c r="PIQ61" s="23"/>
      <c r="PIU61" s="23"/>
      <c r="PIY61" s="23"/>
      <c r="PJC61" s="23"/>
      <c r="PJG61" s="23"/>
      <c r="PJK61" s="23"/>
      <c r="PJO61" s="23"/>
      <c r="PJS61" s="23"/>
      <c r="PJW61" s="23"/>
      <c r="PKA61" s="23"/>
      <c r="PKE61" s="23"/>
      <c r="PKI61" s="23"/>
      <c r="PKM61" s="23"/>
      <c r="PKQ61" s="23"/>
      <c r="PKU61" s="23"/>
      <c r="PKY61" s="23"/>
      <c r="PLC61" s="23"/>
      <c r="PLG61" s="23"/>
      <c r="PLK61" s="23"/>
      <c r="PLO61" s="23"/>
      <c r="PLS61" s="23"/>
      <c r="PLW61" s="23"/>
      <c r="PMA61" s="23"/>
      <c r="PME61" s="23"/>
      <c r="PMI61" s="23"/>
      <c r="PMM61" s="23"/>
      <c r="PMQ61" s="23"/>
      <c r="PMU61" s="23"/>
      <c r="PMY61" s="23"/>
      <c r="PNC61" s="23"/>
      <c r="PNG61" s="23"/>
      <c r="PNK61" s="23"/>
      <c r="PNO61" s="23"/>
      <c r="PNS61" s="23"/>
      <c r="PNW61" s="23"/>
      <c r="POA61" s="23"/>
      <c r="POE61" s="23"/>
      <c r="POI61" s="23"/>
      <c r="POM61" s="23"/>
      <c r="POQ61" s="23"/>
      <c r="POU61" s="23"/>
      <c r="POY61" s="23"/>
      <c r="PPC61" s="23"/>
      <c r="PPG61" s="23"/>
      <c r="PPK61" s="23"/>
      <c r="PPO61" s="23"/>
      <c r="PPS61" s="23"/>
      <c r="PPW61" s="23"/>
      <c r="PQA61" s="23"/>
      <c r="PQE61" s="23"/>
      <c r="PQI61" s="23"/>
      <c r="PQM61" s="23"/>
      <c r="PQQ61" s="23"/>
      <c r="PQU61" s="23"/>
      <c r="PQY61" s="23"/>
      <c r="PRC61" s="23"/>
      <c r="PRG61" s="23"/>
      <c r="PRK61" s="23"/>
      <c r="PRO61" s="23"/>
      <c r="PRS61" s="23"/>
      <c r="PRW61" s="23"/>
      <c r="PSA61" s="23"/>
      <c r="PSE61" s="23"/>
      <c r="PSI61" s="23"/>
      <c r="PSM61" s="23"/>
      <c r="PSQ61" s="23"/>
      <c r="PSU61" s="23"/>
      <c r="PSY61" s="23"/>
      <c r="PTC61" s="23"/>
      <c r="PTG61" s="23"/>
      <c r="PTK61" s="23"/>
      <c r="PTO61" s="23"/>
      <c r="PTS61" s="23"/>
      <c r="PTW61" s="23"/>
      <c r="PUA61" s="23"/>
      <c r="PUE61" s="23"/>
      <c r="PUI61" s="23"/>
      <c r="PUM61" s="23"/>
      <c r="PUQ61" s="23"/>
      <c r="PUU61" s="23"/>
      <c r="PUY61" s="23"/>
      <c r="PVC61" s="23"/>
      <c r="PVG61" s="23"/>
      <c r="PVK61" s="23"/>
      <c r="PVO61" s="23"/>
      <c r="PVS61" s="23"/>
      <c r="PVW61" s="23"/>
      <c r="PWA61" s="23"/>
      <c r="PWE61" s="23"/>
      <c r="PWI61" s="23"/>
      <c r="PWM61" s="23"/>
      <c r="PWQ61" s="23"/>
      <c r="PWU61" s="23"/>
      <c r="PWY61" s="23"/>
      <c r="PXC61" s="23"/>
      <c r="PXG61" s="23"/>
      <c r="PXK61" s="23"/>
      <c r="PXO61" s="23"/>
      <c r="PXS61" s="23"/>
      <c r="PXW61" s="23"/>
      <c r="PYA61" s="23"/>
      <c r="PYE61" s="23"/>
      <c r="PYI61" s="23"/>
      <c r="PYM61" s="23"/>
      <c r="PYQ61" s="23"/>
      <c r="PYU61" s="23"/>
      <c r="PYY61" s="23"/>
      <c r="PZC61" s="23"/>
      <c r="PZG61" s="23"/>
      <c r="PZK61" s="23"/>
      <c r="PZO61" s="23"/>
      <c r="PZS61" s="23"/>
      <c r="PZW61" s="23"/>
      <c r="QAA61" s="23"/>
      <c r="QAE61" s="23"/>
      <c r="QAI61" s="23"/>
      <c r="QAM61" s="23"/>
      <c r="QAQ61" s="23"/>
      <c r="QAU61" s="23"/>
      <c r="QAY61" s="23"/>
      <c r="QBC61" s="23"/>
      <c r="QBG61" s="23"/>
      <c r="QBK61" s="23"/>
      <c r="QBO61" s="23"/>
      <c r="QBS61" s="23"/>
      <c r="QBW61" s="23"/>
      <c r="QCA61" s="23"/>
      <c r="QCE61" s="23"/>
      <c r="QCI61" s="23"/>
      <c r="QCM61" s="23"/>
      <c r="QCQ61" s="23"/>
      <c r="QCU61" s="23"/>
      <c r="QCY61" s="23"/>
      <c r="QDC61" s="23"/>
      <c r="QDG61" s="23"/>
      <c r="QDK61" s="23"/>
      <c r="QDO61" s="23"/>
      <c r="QDS61" s="23"/>
      <c r="QDW61" s="23"/>
      <c r="QEA61" s="23"/>
      <c r="QEE61" s="23"/>
      <c r="QEI61" s="23"/>
      <c r="QEM61" s="23"/>
      <c r="QEQ61" s="23"/>
      <c r="QEU61" s="23"/>
      <c r="QEY61" s="23"/>
      <c r="QFC61" s="23"/>
      <c r="QFG61" s="23"/>
      <c r="QFK61" s="23"/>
      <c r="QFO61" s="23"/>
      <c r="QFS61" s="23"/>
      <c r="QFW61" s="23"/>
      <c r="QGA61" s="23"/>
      <c r="QGE61" s="23"/>
      <c r="QGI61" s="23"/>
      <c r="QGM61" s="23"/>
      <c r="QGQ61" s="23"/>
      <c r="QGU61" s="23"/>
      <c r="QGY61" s="23"/>
      <c r="QHC61" s="23"/>
      <c r="QHG61" s="23"/>
      <c r="QHK61" s="23"/>
      <c r="QHO61" s="23"/>
      <c r="QHS61" s="23"/>
      <c r="QHW61" s="23"/>
      <c r="QIA61" s="23"/>
      <c r="QIE61" s="23"/>
      <c r="QII61" s="23"/>
      <c r="QIM61" s="23"/>
      <c r="QIQ61" s="23"/>
      <c r="QIU61" s="23"/>
      <c r="QIY61" s="23"/>
      <c r="QJC61" s="23"/>
      <c r="QJG61" s="23"/>
      <c r="QJK61" s="23"/>
      <c r="QJO61" s="23"/>
      <c r="QJS61" s="23"/>
      <c r="QJW61" s="23"/>
      <c r="QKA61" s="23"/>
      <c r="QKE61" s="23"/>
      <c r="QKI61" s="23"/>
      <c r="QKM61" s="23"/>
      <c r="QKQ61" s="23"/>
      <c r="QKU61" s="23"/>
      <c r="QKY61" s="23"/>
      <c r="QLC61" s="23"/>
      <c r="QLG61" s="23"/>
      <c r="QLK61" s="23"/>
      <c r="QLO61" s="23"/>
      <c r="QLS61" s="23"/>
      <c r="QLW61" s="23"/>
      <c r="QMA61" s="23"/>
      <c r="QME61" s="23"/>
      <c r="QMI61" s="23"/>
      <c r="QMM61" s="23"/>
      <c r="QMQ61" s="23"/>
      <c r="QMU61" s="23"/>
      <c r="QMY61" s="23"/>
      <c r="QNC61" s="23"/>
      <c r="QNG61" s="23"/>
      <c r="QNK61" s="23"/>
      <c r="QNO61" s="23"/>
      <c r="QNS61" s="23"/>
      <c r="QNW61" s="23"/>
      <c r="QOA61" s="23"/>
      <c r="QOE61" s="23"/>
      <c r="QOI61" s="23"/>
      <c r="QOM61" s="23"/>
      <c r="QOQ61" s="23"/>
      <c r="QOU61" s="23"/>
      <c r="QOY61" s="23"/>
      <c r="QPC61" s="23"/>
      <c r="QPG61" s="23"/>
      <c r="QPK61" s="23"/>
      <c r="QPO61" s="23"/>
      <c r="QPS61" s="23"/>
      <c r="QPW61" s="23"/>
      <c r="QQA61" s="23"/>
      <c r="QQE61" s="23"/>
      <c r="QQI61" s="23"/>
      <c r="QQM61" s="23"/>
      <c r="QQQ61" s="23"/>
      <c r="QQU61" s="23"/>
      <c r="QQY61" s="23"/>
      <c r="QRC61" s="23"/>
      <c r="QRG61" s="23"/>
      <c r="QRK61" s="23"/>
      <c r="QRO61" s="23"/>
      <c r="QRS61" s="23"/>
      <c r="QRW61" s="23"/>
      <c r="QSA61" s="23"/>
      <c r="QSE61" s="23"/>
      <c r="QSI61" s="23"/>
      <c r="QSM61" s="23"/>
      <c r="QSQ61" s="23"/>
      <c r="QSU61" s="23"/>
      <c r="QSY61" s="23"/>
      <c r="QTC61" s="23"/>
      <c r="QTG61" s="23"/>
      <c r="QTK61" s="23"/>
      <c r="QTO61" s="23"/>
      <c r="QTS61" s="23"/>
      <c r="QTW61" s="23"/>
      <c r="QUA61" s="23"/>
      <c r="QUE61" s="23"/>
      <c r="QUI61" s="23"/>
      <c r="QUM61" s="23"/>
      <c r="QUQ61" s="23"/>
      <c r="QUU61" s="23"/>
      <c r="QUY61" s="23"/>
      <c r="QVC61" s="23"/>
      <c r="QVG61" s="23"/>
      <c r="QVK61" s="23"/>
      <c r="QVO61" s="23"/>
      <c r="QVS61" s="23"/>
      <c r="QVW61" s="23"/>
      <c r="QWA61" s="23"/>
      <c r="QWE61" s="23"/>
      <c r="QWI61" s="23"/>
      <c r="QWM61" s="23"/>
      <c r="QWQ61" s="23"/>
      <c r="QWU61" s="23"/>
      <c r="QWY61" s="23"/>
      <c r="QXC61" s="23"/>
      <c r="QXG61" s="23"/>
      <c r="QXK61" s="23"/>
      <c r="QXO61" s="23"/>
      <c r="QXS61" s="23"/>
      <c r="QXW61" s="23"/>
      <c r="QYA61" s="23"/>
      <c r="QYE61" s="23"/>
      <c r="QYI61" s="23"/>
      <c r="QYM61" s="23"/>
      <c r="QYQ61" s="23"/>
      <c r="QYU61" s="23"/>
      <c r="QYY61" s="23"/>
      <c r="QZC61" s="23"/>
      <c r="QZG61" s="23"/>
      <c r="QZK61" s="23"/>
      <c r="QZO61" s="23"/>
      <c r="QZS61" s="23"/>
      <c r="QZW61" s="23"/>
      <c r="RAA61" s="23"/>
      <c r="RAE61" s="23"/>
      <c r="RAI61" s="23"/>
      <c r="RAM61" s="23"/>
      <c r="RAQ61" s="23"/>
      <c r="RAU61" s="23"/>
      <c r="RAY61" s="23"/>
      <c r="RBC61" s="23"/>
      <c r="RBG61" s="23"/>
      <c r="RBK61" s="23"/>
      <c r="RBO61" s="23"/>
      <c r="RBS61" s="23"/>
      <c r="RBW61" s="23"/>
      <c r="RCA61" s="23"/>
      <c r="RCE61" s="23"/>
      <c r="RCI61" s="23"/>
      <c r="RCM61" s="23"/>
      <c r="RCQ61" s="23"/>
      <c r="RCU61" s="23"/>
      <c r="RCY61" s="23"/>
      <c r="RDC61" s="23"/>
      <c r="RDG61" s="23"/>
      <c r="RDK61" s="23"/>
      <c r="RDO61" s="23"/>
      <c r="RDS61" s="23"/>
      <c r="RDW61" s="23"/>
      <c r="REA61" s="23"/>
      <c r="REE61" s="23"/>
      <c r="REI61" s="23"/>
      <c r="REM61" s="23"/>
      <c r="REQ61" s="23"/>
      <c r="REU61" s="23"/>
      <c r="REY61" s="23"/>
      <c r="RFC61" s="23"/>
      <c r="RFG61" s="23"/>
      <c r="RFK61" s="23"/>
      <c r="RFO61" s="23"/>
      <c r="RFS61" s="23"/>
      <c r="RFW61" s="23"/>
      <c r="RGA61" s="23"/>
      <c r="RGE61" s="23"/>
      <c r="RGI61" s="23"/>
      <c r="RGM61" s="23"/>
      <c r="RGQ61" s="23"/>
      <c r="RGU61" s="23"/>
      <c r="RGY61" s="23"/>
      <c r="RHC61" s="23"/>
      <c r="RHG61" s="23"/>
      <c r="RHK61" s="23"/>
      <c r="RHO61" s="23"/>
      <c r="RHS61" s="23"/>
      <c r="RHW61" s="23"/>
      <c r="RIA61" s="23"/>
      <c r="RIE61" s="23"/>
      <c r="RII61" s="23"/>
      <c r="RIM61" s="23"/>
      <c r="RIQ61" s="23"/>
      <c r="RIU61" s="23"/>
      <c r="RIY61" s="23"/>
      <c r="RJC61" s="23"/>
      <c r="RJG61" s="23"/>
      <c r="RJK61" s="23"/>
      <c r="RJO61" s="23"/>
      <c r="RJS61" s="23"/>
      <c r="RJW61" s="23"/>
      <c r="RKA61" s="23"/>
      <c r="RKE61" s="23"/>
      <c r="RKI61" s="23"/>
      <c r="RKM61" s="23"/>
      <c r="RKQ61" s="23"/>
      <c r="RKU61" s="23"/>
      <c r="RKY61" s="23"/>
      <c r="RLC61" s="23"/>
      <c r="RLG61" s="23"/>
      <c r="RLK61" s="23"/>
      <c r="RLO61" s="23"/>
      <c r="RLS61" s="23"/>
      <c r="RLW61" s="23"/>
      <c r="RMA61" s="23"/>
      <c r="RME61" s="23"/>
      <c r="RMI61" s="23"/>
      <c r="RMM61" s="23"/>
      <c r="RMQ61" s="23"/>
      <c r="RMU61" s="23"/>
      <c r="RMY61" s="23"/>
      <c r="RNC61" s="23"/>
      <c r="RNG61" s="23"/>
      <c r="RNK61" s="23"/>
      <c r="RNO61" s="23"/>
      <c r="RNS61" s="23"/>
      <c r="RNW61" s="23"/>
      <c r="ROA61" s="23"/>
      <c r="ROE61" s="23"/>
      <c r="ROI61" s="23"/>
      <c r="ROM61" s="23"/>
      <c r="ROQ61" s="23"/>
      <c r="ROU61" s="23"/>
      <c r="ROY61" s="23"/>
      <c r="RPC61" s="23"/>
      <c r="RPG61" s="23"/>
      <c r="RPK61" s="23"/>
      <c r="RPO61" s="23"/>
      <c r="RPS61" s="23"/>
      <c r="RPW61" s="23"/>
      <c r="RQA61" s="23"/>
      <c r="RQE61" s="23"/>
      <c r="RQI61" s="23"/>
      <c r="RQM61" s="23"/>
      <c r="RQQ61" s="23"/>
      <c r="RQU61" s="23"/>
      <c r="RQY61" s="23"/>
      <c r="RRC61" s="23"/>
      <c r="RRG61" s="23"/>
      <c r="RRK61" s="23"/>
      <c r="RRO61" s="23"/>
      <c r="RRS61" s="23"/>
      <c r="RRW61" s="23"/>
      <c r="RSA61" s="23"/>
      <c r="RSE61" s="23"/>
      <c r="RSI61" s="23"/>
      <c r="RSM61" s="23"/>
      <c r="RSQ61" s="23"/>
      <c r="RSU61" s="23"/>
      <c r="RSY61" s="23"/>
      <c r="RTC61" s="23"/>
      <c r="RTG61" s="23"/>
      <c r="RTK61" s="23"/>
      <c r="RTO61" s="23"/>
      <c r="RTS61" s="23"/>
      <c r="RTW61" s="23"/>
      <c r="RUA61" s="23"/>
      <c r="RUE61" s="23"/>
      <c r="RUI61" s="23"/>
      <c r="RUM61" s="23"/>
      <c r="RUQ61" s="23"/>
      <c r="RUU61" s="23"/>
      <c r="RUY61" s="23"/>
      <c r="RVC61" s="23"/>
      <c r="RVG61" s="23"/>
      <c r="RVK61" s="23"/>
      <c r="RVO61" s="23"/>
      <c r="RVS61" s="23"/>
      <c r="RVW61" s="23"/>
      <c r="RWA61" s="23"/>
      <c r="RWE61" s="23"/>
      <c r="RWI61" s="23"/>
      <c r="RWM61" s="23"/>
      <c r="RWQ61" s="23"/>
      <c r="RWU61" s="23"/>
      <c r="RWY61" s="23"/>
      <c r="RXC61" s="23"/>
      <c r="RXG61" s="23"/>
      <c r="RXK61" s="23"/>
      <c r="RXO61" s="23"/>
      <c r="RXS61" s="23"/>
      <c r="RXW61" s="23"/>
      <c r="RYA61" s="23"/>
      <c r="RYE61" s="23"/>
      <c r="RYI61" s="23"/>
      <c r="RYM61" s="23"/>
      <c r="RYQ61" s="23"/>
      <c r="RYU61" s="23"/>
      <c r="RYY61" s="23"/>
      <c r="RZC61" s="23"/>
      <c r="RZG61" s="23"/>
      <c r="RZK61" s="23"/>
      <c r="RZO61" s="23"/>
      <c r="RZS61" s="23"/>
      <c r="RZW61" s="23"/>
      <c r="SAA61" s="23"/>
      <c r="SAE61" s="23"/>
      <c r="SAI61" s="23"/>
      <c r="SAM61" s="23"/>
      <c r="SAQ61" s="23"/>
      <c r="SAU61" s="23"/>
      <c r="SAY61" s="23"/>
      <c r="SBC61" s="23"/>
      <c r="SBG61" s="23"/>
      <c r="SBK61" s="23"/>
      <c r="SBO61" s="23"/>
      <c r="SBS61" s="23"/>
      <c r="SBW61" s="23"/>
      <c r="SCA61" s="23"/>
      <c r="SCE61" s="23"/>
      <c r="SCI61" s="23"/>
      <c r="SCM61" s="23"/>
      <c r="SCQ61" s="23"/>
      <c r="SCU61" s="23"/>
      <c r="SCY61" s="23"/>
      <c r="SDC61" s="23"/>
      <c r="SDG61" s="23"/>
      <c r="SDK61" s="23"/>
      <c r="SDO61" s="23"/>
      <c r="SDS61" s="23"/>
      <c r="SDW61" s="23"/>
      <c r="SEA61" s="23"/>
      <c r="SEE61" s="23"/>
      <c r="SEI61" s="23"/>
      <c r="SEM61" s="23"/>
      <c r="SEQ61" s="23"/>
      <c r="SEU61" s="23"/>
      <c r="SEY61" s="23"/>
      <c r="SFC61" s="23"/>
      <c r="SFG61" s="23"/>
      <c r="SFK61" s="23"/>
      <c r="SFO61" s="23"/>
      <c r="SFS61" s="23"/>
      <c r="SFW61" s="23"/>
      <c r="SGA61" s="23"/>
      <c r="SGE61" s="23"/>
      <c r="SGI61" s="23"/>
      <c r="SGM61" s="23"/>
      <c r="SGQ61" s="23"/>
      <c r="SGU61" s="23"/>
      <c r="SGY61" s="23"/>
      <c r="SHC61" s="23"/>
      <c r="SHG61" s="23"/>
      <c r="SHK61" s="23"/>
      <c r="SHO61" s="23"/>
      <c r="SHS61" s="23"/>
      <c r="SHW61" s="23"/>
      <c r="SIA61" s="23"/>
      <c r="SIE61" s="23"/>
      <c r="SII61" s="23"/>
      <c r="SIM61" s="23"/>
      <c r="SIQ61" s="23"/>
      <c r="SIU61" s="23"/>
      <c r="SIY61" s="23"/>
      <c r="SJC61" s="23"/>
      <c r="SJG61" s="23"/>
      <c r="SJK61" s="23"/>
      <c r="SJO61" s="23"/>
      <c r="SJS61" s="23"/>
      <c r="SJW61" s="23"/>
      <c r="SKA61" s="23"/>
      <c r="SKE61" s="23"/>
      <c r="SKI61" s="23"/>
      <c r="SKM61" s="23"/>
      <c r="SKQ61" s="23"/>
      <c r="SKU61" s="23"/>
      <c r="SKY61" s="23"/>
      <c r="SLC61" s="23"/>
      <c r="SLG61" s="23"/>
      <c r="SLK61" s="23"/>
      <c r="SLO61" s="23"/>
      <c r="SLS61" s="23"/>
      <c r="SLW61" s="23"/>
      <c r="SMA61" s="23"/>
      <c r="SME61" s="23"/>
      <c r="SMI61" s="23"/>
      <c r="SMM61" s="23"/>
      <c r="SMQ61" s="23"/>
      <c r="SMU61" s="23"/>
      <c r="SMY61" s="23"/>
      <c r="SNC61" s="23"/>
      <c r="SNG61" s="23"/>
      <c r="SNK61" s="23"/>
      <c r="SNO61" s="23"/>
      <c r="SNS61" s="23"/>
      <c r="SNW61" s="23"/>
      <c r="SOA61" s="23"/>
      <c r="SOE61" s="23"/>
      <c r="SOI61" s="23"/>
      <c r="SOM61" s="23"/>
      <c r="SOQ61" s="23"/>
      <c r="SOU61" s="23"/>
      <c r="SOY61" s="23"/>
      <c r="SPC61" s="23"/>
      <c r="SPG61" s="23"/>
      <c r="SPK61" s="23"/>
      <c r="SPO61" s="23"/>
      <c r="SPS61" s="23"/>
      <c r="SPW61" s="23"/>
      <c r="SQA61" s="23"/>
      <c r="SQE61" s="23"/>
      <c r="SQI61" s="23"/>
      <c r="SQM61" s="23"/>
      <c r="SQQ61" s="23"/>
      <c r="SQU61" s="23"/>
      <c r="SQY61" s="23"/>
      <c r="SRC61" s="23"/>
      <c r="SRG61" s="23"/>
      <c r="SRK61" s="23"/>
      <c r="SRO61" s="23"/>
      <c r="SRS61" s="23"/>
      <c r="SRW61" s="23"/>
      <c r="SSA61" s="23"/>
      <c r="SSE61" s="23"/>
      <c r="SSI61" s="23"/>
      <c r="SSM61" s="23"/>
      <c r="SSQ61" s="23"/>
      <c r="SSU61" s="23"/>
      <c r="SSY61" s="23"/>
      <c r="STC61" s="23"/>
      <c r="STG61" s="23"/>
      <c r="STK61" s="23"/>
      <c r="STO61" s="23"/>
      <c r="STS61" s="23"/>
      <c r="STW61" s="23"/>
      <c r="SUA61" s="23"/>
      <c r="SUE61" s="23"/>
      <c r="SUI61" s="23"/>
      <c r="SUM61" s="23"/>
      <c r="SUQ61" s="23"/>
      <c r="SUU61" s="23"/>
      <c r="SUY61" s="23"/>
      <c r="SVC61" s="23"/>
      <c r="SVG61" s="23"/>
      <c r="SVK61" s="23"/>
      <c r="SVO61" s="23"/>
      <c r="SVS61" s="23"/>
      <c r="SVW61" s="23"/>
      <c r="SWA61" s="23"/>
      <c r="SWE61" s="23"/>
      <c r="SWI61" s="23"/>
      <c r="SWM61" s="23"/>
      <c r="SWQ61" s="23"/>
      <c r="SWU61" s="23"/>
      <c r="SWY61" s="23"/>
      <c r="SXC61" s="23"/>
      <c r="SXG61" s="23"/>
      <c r="SXK61" s="23"/>
      <c r="SXO61" s="23"/>
      <c r="SXS61" s="23"/>
      <c r="SXW61" s="23"/>
      <c r="SYA61" s="23"/>
      <c r="SYE61" s="23"/>
      <c r="SYI61" s="23"/>
      <c r="SYM61" s="23"/>
      <c r="SYQ61" s="23"/>
      <c r="SYU61" s="23"/>
      <c r="SYY61" s="23"/>
      <c r="SZC61" s="23"/>
      <c r="SZG61" s="23"/>
      <c r="SZK61" s="23"/>
      <c r="SZO61" s="23"/>
      <c r="SZS61" s="23"/>
      <c r="SZW61" s="23"/>
      <c r="TAA61" s="23"/>
      <c r="TAE61" s="23"/>
      <c r="TAI61" s="23"/>
      <c r="TAM61" s="23"/>
      <c r="TAQ61" s="23"/>
      <c r="TAU61" s="23"/>
      <c r="TAY61" s="23"/>
      <c r="TBC61" s="23"/>
      <c r="TBG61" s="23"/>
      <c r="TBK61" s="23"/>
      <c r="TBO61" s="23"/>
      <c r="TBS61" s="23"/>
      <c r="TBW61" s="23"/>
      <c r="TCA61" s="23"/>
      <c r="TCE61" s="23"/>
      <c r="TCI61" s="23"/>
      <c r="TCM61" s="23"/>
      <c r="TCQ61" s="23"/>
      <c r="TCU61" s="23"/>
      <c r="TCY61" s="23"/>
      <c r="TDC61" s="23"/>
      <c r="TDG61" s="23"/>
      <c r="TDK61" s="23"/>
      <c r="TDO61" s="23"/>
      <c r="TDS61" s="23"/>
      <c r="TDW61" s="23"/>
      <c r="TEA61" s="23"/>
      <c r="TEE61" s="23"/>
      <c r="TEI61" s="23"/>
      <c r="TEM61" s="23"/>
      <c r="TEQ61" s="23"/>
      <c r="TEU61" s="23"/>
      <c r="TEY61" s="23"/>
      <c r="TFC61" s="23"/>
      <c r="TFG61" s="23"/>
      <c r="TFK61" s="23"/>
      <c r="TFO61" s="23"/>
      <c r="TFS61" s="23"/>
      <c r="TFW61" s="23"/>
      <c r="TGA61" s="23"/>
      <c r="TGE61" s="23"/>
      <c r="TGI61" s="23"/>
      <c r="TGM61" s="23"/>
      <c r="TGQ61" s="23"/>
      <c r="TGU61" s="23"/>
      <c r="TGY61" s="23"/>
      <c r="THC61" s="23"/>
      <c r="THG61" s="23"/>
      <c r="THK61" s="23"/>
      <c r="THO61" s="23"/>
      <c r="THS61" s="23"/>
      <c r="THW61" s="23"/>
      <c r="TIA61" s="23"/>
      <c r="TIE61" s="23"/>
      <c r="TII61" s="23"/>
      <c r="TIM61" s="23"/>
      <c r="TIQ61" s="23"/>
      <c r="TIU61" s="23"/>
      <c r="TIY61" s="23"/>
      <c r="TJC61" s="23"/>
      <c r="TJG61" s="23"/>
      <c r="TJK61" s="23"/>
      <c r="TJO61" s="23"/>
      <c r="TJS61" s="23"/>
      <c r="TJW61" s="23"/>
      <c r="TKA61" s="23"/>
      <c r="TKE61" s="23"/>
      <c r="TKI61" s="23"/>
      <c r="TKM61" s="23"/>
      <c r="TKQ61" s="23"/>
      <c r="TKU61" s="23"/>
      <c r="TKY61" s="23"/>
      <c r="TLC61" s="23"/>
      <c r="TLG61" s="23"/>
      <c r="TLK61" s="23"/>
      <c r="TLO61" s="23"/>
      <c r="TLS61" s="23"/>
      <c r="TLW61" s="23"/>
      <c r="TMA61" s="23"/>
      <c r="TME61" s="23"/>
      <c r="TMI61" s="23"/>
      <c r="TMM61" s="23"/>
      <c r="TMQ61" s="23"/>
      <c r="TMU61" s="23"/>
      <c r="TMY61" s="23"/>
      <c r="TNC61" s="23"/>
      <c r="TNG61" s="23"/>
      <c r="TNK61" s="23"/>
      <c r="TNO61" s="23"/>
      <c r="TNS61" s="23"/>
      <c r="TNW61" s="23"/>
      <c r="TOA61" s="23"/>
      <c r="TOE61" s="23"/>
      <c r="TOI61" s="23"/>
      <c r="TOM61" s="23"/>
      <c r="TOQ61" s="23"/>
      <c r="TOU61" s="23"/>
      <c r="TOY61" s="23"/>
      <c r="TPC61" s="23"/>
      <c r="TPG61" s="23"/>
      <c r="TPK61" s="23"/>
      <c r="TPO61" s="23"/>
      <c r="TPS61" s="23"/>
      <c r="TPW61" s="23"/>
      <c r="TQA61" s="23"/>
      <c r="TQE61" s="23"/>
      <c r="TQI61" s="23"/>
      <c r="TQM61" s="23"/>
      <c r="TQQ61" s="23"/>
      <c r="TQU61" s="23"/>
      <c r="TQY61" s="23"/>
      <c r="TRC61" s="23"/>
      <c r="TRG61" s="23"/>
      <c r="TRK61" s="23"/>
      <c r="TRO61" s="23"/>
      <c r="TRS61" s="23"/>
      <c r="TRW61" s="23"/>
      <c r="TSA61" s="23"/>
      <c r="TSE61" s="23"/>
      <c r="TSI61" s="23"/>
      <c r="TSM61" s="23"/>
      <c r="TSQ61" s="23"/>
      <c r="TSU61" s="23"/>
      <c r="TSY61" s="23"/>
      <c r="TTC61" s="23"/>
      <c r="TTG61" s="23"/>
      <c r="TTK61" s="23"/>
      <c r="TTO61" s="23"/>
      <c r="TTS61" s="23"/>
      <c r="TTW61" s="23"/>
      <c r="TUA61" s="23"/>
      <c r="TUE61" s="23"/>
      <c r="TUI61" s="23"/>
      <c r="TUM61" s="23"/>
      <c r="TUQ61" s="23"/>
      <c r="TUU61" s="23"/>
      <c r="TUY61" s="23"/>
      <c r="TVC61" s="23"/>
      <c r="TVG61" s="23"/>
      <c r="TVK61" s="23"/>
      <c r="TVO61" s="23"/>
      <c r="TVS61" s="23"/>
      <c r="TVW61" s="23"/>
      <c r="TWA61" s="23"/>
      <c r="TWE61" s="23"/>
      <c r="TWI61" s="23"/>
      <c r="TWM61" s="23"/>
      <c r="TWQ61" s="23"/>
      <c r="TWU61" s="23"/>
      <c r="TWY61" s="23"/>
      <c r="TXC61" s="23"/>
      <c r="TXG61" s="23"/>
      <c r="TXK61" s="23"/>
      <c r="TXO61" s="23"/>
      <c r="TXS61" s="23"/>
      <c r="TXW61" s="23"/>
      <c r="TYA61" s="23"/>
      <c r="TYE61" s="23"/>
      <c r="TYI61" s="23"/>
      <c r="TYM61" s="23"/>
      <c r="TYQ61" s="23"/>
      <c r="TYU61" s="23"/>
      <c r="TYY61" s="23"/>
      <c r="TZC61" s="23"/>
      <c r="TZG61" s="23"/>
      <c r="TZK61" s="23"/>
      <c r="TZO61" s="23"/>
      <c r="TZS61" s="23"/>
      <c r="TZW61" s="23"/>
      <c r="UAA61" s="23"/>
      <c r="UAE61" s="23"/>
      <c r="UAI61" s="23"/>
      <c r="UAM61" s="23"/>
      <c r="UAQ61" s="23"/>
      <c r="UAU61" s="23"/>
      <c r="UAY61" s="23"/>
      <c r="UBC61" s="23"/>
      <c r="UBG61" s="23"/>
      <c r="UBK61" s="23"/>
      <c r="UBO61" s="23"/>
      <c r="UBS61" s="23"/>
      <c r="UBW61" s="23"/>
      <c r="UCA61" s="23"/>
      <c r="UCE61" s="23"/>
      <c r="UCI61" s="23"/>
      <c r="UCM61" s="23"/>
      <c r="UCQ61" s="23"/>
      <c r="UCU61" s="23"/>
      <c r="UCY61" s="23"/>
      <c r="UDC61" s="23"/>
      <c r="UDG61" s="23"/>
      <c r="UDK61" s="23"/>
      <c r="UDO61" s="23"/>
      <c r="UDS61" s="23"/>
      <c r="UDW61" s="23"/>
      <c r="UEA61" s="23"/>
      <c r="UEE61" s="23"/>
      <c r="UEI61" s="23"/>
      <c r="UEM61" s="23"/>
      <c r="UEQ61" s="23"/>
      <c r="UEU61" s="23"/>
      <c r="UEY61" s="23"/>
      <c r="UFC61" s="23"/>
      <c r="UFG61" s="23"/>
      <c r="UFK61" s="23"/>
      <c r="UFO61" s="23"/>
      <c r="UFS61" s="23"/>
      <c r="UFW61" s="23"/>
      <c r="UGA61" s="23"/>
      <c r="UGE61" s="23"/>
      <c r="UGI61" s="23"/>
      <c r="UGM61" s="23"/>
      <c r="UGQ61" s="23"/>
      <c r="UGU61" s="23"/>
      <c r="UGY61" s="23"/>
      <c r="UHC61" s="23"/>
      <c r="UHG61" s="23"/>
      <c r="UHK61" s="23"/>
      <c r="UHO61" s="23"/>
      <c r="UHS61" s="23"/>
      <c r="UHW61" s="23"/>
      <c r="UIA61" s="23"/>
      <c r="UIE61" s="23"/>
      <c r="UII61" s="23"/>
      <c r="UIM61" s="23"/>
      <c r="UIQ61" s="23"/>
      <c r="UIU61" s="23"/>
      <c r="UIY61" s="23"/>
      <c r="UJC61" s="23"/>
      <c r="UJG61" s="23"/>
      <c r="UJK61" s="23"/>
      <c r="UJO61" s="23"/>
      <c r="UJS61" s="23"/>
      <c r="UJW61" s="23"/>
      <c r="UKA61" s="23"/>
      <c r="UKE61" s="23"/>
      <c r="UKI61" s="23"/>
      <c r="UKM61" s="23"/>
      <c r="UKQ61" s="23"/>
      <c r="UKU61" s="23"/>
      <c r="UKY61" s="23"/>
      <c r="ULC61" s="23"/>
      <c r="ULG61" s="23"/>
      <c r="ULK61" s="23"/>
      <c r="ULO61" s="23"/>
      <c r="ULS61" s="23"/>
      <c r="ULW61" s="23"/>
      <c r="UMA61" s="23"/>
      <c r="UME61" s="23"/>
      <c r="UMI61" s="23"/>
      <c r="UMM61" s="23"/>
      <c r="UMQ61" s="23"/>
      <c r="UMU61" s="23"/>
      <c r="UMY61" s="23"/>
      <c r="UNC61" s="23"/>
      <c r="UNG61" s="23"/>
      <c r="UNK61" s="23"/>
      <c r="UNO61" s="23"/>
      <c r="UNS61" s="23"/>
      <c r="UNW61" s="23"/>
      <c r="UOA61" s="23"/>
      <c r="UOE61" s="23"/>
      <c r="UOI61" s="23"/>
      <c r="UOM61" s="23"/>
      <c r="UOQ61" s="23"/>
      <c r="UOU61" s="23"/>
      <c r="UOY61" s="23"/>
      <c r="UPC61" s="23"/>
      <c r="UPG61" s="23"/>
      <c r="UPK61" s="23"/>
      <c r="UPO61" s="23"/>
      <c r="UPS61" s="23"/>
      <c r="UPW61" s="23"/>
      <c r="UQA61" s="23"/>
      <c r="UQE61" s="23"/>
      <c r="UQI61" s="23"/>
      <c r="UQM61" s="23"/>
      <c r="UQQ61" s="23"/>
      <c r="UQU61" s="23"/>
      <c r="UQY61" s="23"/>
      <c r="URC61" s="23"/>
      <c r="URG61" s="23"/>
      <c r="URK61" s="23"/>
      <c r="URO61" s="23"/>
      <c r="URS61" s="23"/>
      <c r="URW61" s="23"/>
      <c r="USA61" s="23"/>
      <c r="USE61" s="23"/>
      <c r="USI61" s="23"/>
      <c r="USM61" s="23"/>
      <c r="USQ61" s="23"/>
      <c r="USU61" s="23"/>
      <c r="USY61" s="23"/>
      <c r="UTC61" s="23"/>
      <c r="UTG61" s="23"/>
      <c r="UTK61" s="23"/>
      <c r="UTO61" s="23"/>
      <c r="UTS61" s="23"/>
      <c r="UTW61" s="23"/>
      <c r="UUA61" s="23"/>
      <c r="UUE61" s="23"/>
      <c r="UUI61" s="23"/>
      <c r="UUM61" s="23"/>
      <c r="UUQ61" s="23"/>
      <c r="UUU61" s="23"/>
      <c r="UUY61" s="23"/>
      <c r="UVC61" s="23"/>
      <c r="UVG61" s="23"/>
      <c r="UVK61" s="23"/>
      <c r="UVO61" s="23"/>
      <c r="UVS61" s="23"/>
      <c r="UVW61" s="23"/>
      <c r="UWA61" s="23"/>
      <c r="UWE61" s="23"/>
      <c r="UWI61" s="23"/>
      <c r="UWM61" s="23"/>
      <c r="UWQ61" s="23"/>
      <c r="UWU61" s="23"/>
      <c r="UWY61" s="23"/>
      <c r="UXC61" s="23"/>
      <c r="UXG61" s="23"/>
      <c r="UXK61" s="23"/>
      <c r="UXO61" s="23"/>
      <c r="UXS61" s="23"/>
      <c r="UXW61" s="23"/>
      <c r="UYA61" s="23"/>
      <c r="UYE61" s="23"/>
      <c r="UYI61" s="23"/>
      <c r="UYM61" s="23"/>
      <c r="UYQ61" s="23"/>
      <c r="UYU61" s="23"/>
      <c r="UYY61" s="23"/>
      <c r="UZC61" s="23"/>
      <c r="UZG61" s="23"/>
      <c r="UZK61" s="23"/>
      <c r="UZO61" s="23"/>
      <c r="UZS61" s="23"/>
      <c r="UZW61" s="23"/>
      <c r="VAA61" s="23"/>
      <c r="VAE61" s="23"/>
      <c r="VAI61" s="23"/>
      <c r="VAM61" s="23"/>
      <c r="VAQ61" s="23"/>
      <c r="VAU61" s="23"/>
      <c r="VAY61" s="23"/>
      <c r="VBC61" s="23"/>
      <c r="VBG61" s="23"/>
      <c r="VBK61" s="23"/>
      <c r="VBO61" s="23"/>
      <c r="VBS61" s="23"/>
      <c r="VBW61" s="23"/>
      <c r="VCA61" s="23"/>
      <c r="VCE61" s="23"/>
      <c r="VCI61" s="23"/>
      <c r="VCM61" s="23"/>
      <c r="VCQ61" s="23"/>
      <c r="VCU61" s="23"/>
      <c r="VCY61" s="23"/>
      <c r="VDC61" s="23"/>
      <c r="VDG61" s="23"/>
      <c r="VDK61" s="23"/>
      <c r="VDO61" s="23"/>
      <c r="VDS61" s="23"/>
      <c r="VDW61" s="23"/>
      <c r="VEA61" s="23"/>
      <c r="VEE61" s="23"/>
      <c r="VEI61" s="23"/>
      <c r="VEM61" s="23"/>
      <c r="VEQ61" s="23"/>
      <c r="VEU61" s="23"/>
      <c r="VEY61" s="23"/>
      <c r="VFC61" s="23"/>
      <c r="VFG61" s="23"/>
      <c r="VFK61" s="23"/>
      <c r="VFO61" s="23"/>
      <c r="VFS61" s="23"/>
      <c r="VFW61" s="23"/>
      <c r="VGA61" s="23"/>
      <c r="VGE61" s="23"/>
      <c r="VGI61" s="23"/>
      <c r="VGM61" s="23"/>
      <c r="VGQ61" s="23"/>
      <c r="VGU61" s="23"/>
      <c r="VGY61" s="23"/>
      <c r="VHC61" s="23"/>
      <c r="VHG61" s="23"/>
      <c r="VHK61" s="23"/>
      <c r="VHO61" s="23"/>
      <c r="VHS61" s="23"/>
      <c r="VHW61" s="23"/>
      <c r="VIA61" s="23"/>
      <c r="VIE61" s="23"/>
      <c r="VII61" s="23"/>
      <c r="VIM61" s="23"/>
      <c r="VIQ61" s="23"/>
      <c r="VIU61" s="23"/>
      <c r="VIY61" s="23"/>
      <c r="VJC61" s="23"/>
      <c r="VJG61" s="23"/>
      <c r="VJK61" s="23"/>
      <c r="VJO61" s="23"/>
      <c r="VJS61" s="23"/>
      <c r="VJW61" s="23"/>
      <c r="VKA61" s="23"/>
      <c r="VKE61" s="23"/>
      <c r="VKI61" s="23"/>
      <c r="VKM61" s="23"/>
      <c r="VKQ61" s="23"/>
      <c r="VKU61" s="23"/>
      <c r="VKY61" s="23"/>
      <c r="VLC61" s="23"/>
      <c r="VLG61" s="23"/>
      <c r="VLK61" s="23"/>
      <c r="VLO61" s="23"/>
      <c r="VLS61" s="23"/>
      <c r="VLW61" s="23"/>
      <c r="VMA61" s="23"/>
      <c r="VME61" s="23"/>
      <c r="VMI61" s="23"/>
      <c r="VMM61" s="23"/>
      <c r="VMQ61" s="23"/>
      <c r="VMU61" s="23"/>
      <c r="VMY61" s="23"/>
      <c r="VNC61" s="23"/>
      <c r="VNG61" s="23"/>
      <c r="VNK61" s="23"/>
      <c r="VNO61" s="23"/>
      <c r="VNS61" s="23"/>
      <c r="VNW61" s="23"/>
      <c r="VOA61" s="23"/>
      <c r="VOE61" s="23"/>
      <c r="VOI61" s="23"/>
      <c r="VOM61" s="23"/>
      <c r="VOQ61" s="23"/>
      <c r="VOU61" s="23"/>
      <c r="VOY61" s="23"/>
      <c r="VPC61" s="23"/>
      <c r="VPG61" s="23"/>
      <c r="VPK61" s="23"/>
      <c r="VPO61" s="23"/>
      <c r="VPS61" s="23"/>
      <c r="VPW61" s="23"/>
      <c r="VQA61" s="23"/>
      <c r="VQE61" s="23"/>
      <c r="VQI61" s="23"/>
      <c r="VQM61" s="23"/>
      <c r="VQQ61" s="23"/>
      <c r="VQU61" s="23"/>
      <c r="VQY61" s="23"/>
      <c r="VRC61" s="23"/>
      <c r="VRG61" s="23"/>
      <c r="VRK61" s="23"/>
      <c r="VRO61" s="23"/>
      <c r="VRS61" s="23"/>
      <c r="VRW61" s="23"/>
      <c r="VSA61" s="23"/>
      <c r="VSE61" s="23"/>
      <c r="VSI61" s="23"/>
      <c r="VSM61" s="23"/>
      <c r="VSQ61" s="23"/>
      <c r="VSU61" s="23"/>
      <c r="VSY61" s="23"/>
      <c r="VTC61" s="23"/>
      <c r="VTG61" s="23"/>
      <c r="VTK61" s="23"/>
      <c r="VTO61" s="23"/>
      <c r="VTS61" s="23"/>
      <c r="VTW61" s="23"/>
      <c r="VUA61" s="23"/>
      <c r="VUE61" s="23"/>
      <c r="VUI61" s="23"/>
      <c r="VUM61" s="23"/>
      <c r="VUQ61" s="23"/>
      <c r="VUU61" s="23"/>
      <c r="VUY61" s="23"/>
      <c r="VVC61" s="23"/>
      <c r="VVG61" s="23"/>
      <c r="VVK61" s="23"/>
      <c r="VVO61" s="23"/>
      <c r="VVS61" s="23"/>
      <c r="VVW61" s="23"/>
      <c r="VWA61" s="23"/>
      <c r="VWE61" s="23"/>
      <c r="VWI61" s="23"/>
      <c r="VWM61" s="23"/>
      <c r="VWQ61" s="23"/>
      <c r="VWU61" s="23"/>
      <c r="VWY61" s="23"/>
      <c r="VXC61" s="23"/>
      <c r="VXG61" s="23"/>
      <c r="VXK61" s="23"/>
      <c r="VXO61" s="23"/>
      <c r="VXS61" s="23"/>
      <c r="VXW61" s="23"/>
      <c r="VYA61" s="23"/>
      <c r="VYE61" s="23"/>
      <c r="VYI61" s="23"/>
      <c r="VYM61" s="23"/>
      <c r="VYQ61" s="23"/>
      <c r="VYU61" s="23"/>
      <c r="VYY61" s="23"/>
      <c r="VZC61" s="23"/>
      <c r="VZG61" s="23"/>
      <c r="VZK61" s="23"/>
      <c r="VZO61" s="23"/>
      <c r="VZS61" s="23"/>
      <c r="VZW61" s="23"/>
      <c r="WAA61" s="23"/>
      <c r="WAE61" s="23"/>
      <c r="WAI61" s="23"/>
      <c r="WAM61" s="23"/>
      <c r="WAQ61" s="23"/>
      <c r="WAU61" s="23"/>
      <c r="WAY61" s="23"/>
      <c r="WBC61" s="23"/>
      <c r="WBG61" s="23"/>
      <c r="WBK61" s="23"/>
      <c r="WBO61" s="23"/>
      <c r="WBS61" s="23"/>
      <c r="WBW61" s="23"/>
      <c r="WCA61" s="23"/>
      <c r="WCE61" s="23"/>
      <c r="WCI61" s="23"/>
      <c r="WCM61" s="23"/>
      <c r="WCQ61" s="23"/>
      <c r="WCU61" s="23"/>
      <c r="WCY61" s="23"/>
      <c r="WDC61" s="23"/>
      <c r="WDG61" s="23"/>
      <c r="WDK61" s="23"/>
      <c r="WDO61" s="23"/>
      <c r="WDS61" s="23"/>
      <c r="WDW61" s="23"/>
      <c r="WEA61" s="23"/>
      <c r="WEE61" s="23"/>
      <c r="WEI61" s="23"/>
      <c r="WEM61" s="23"/>
      <c r="WEQ61" s="23"/>
      <c r="WEU61" s="23"/>
      <c r="WEY61" s="23"/>
      <c r="WFC61" s="23"/>
      <c r="WFG61" s="23"/>
      <c r="WFK61" s="23"/>
      <c r="WFO61" s="23"/>
      <c r="WFS61" s="23"/>
      <c r="WFW61" s="23"/>
      <c r="WGA61" s="23"/>
      <c r="WGE61" s="23"/>
      <c r="WGI61" s="23"/>
      <c r="WGM61" s="23"/>
      <c r="WGQ61" s="23"/>
      <c r="WGU61" s="23"/>
      <c r="WGY61" s="23"/>
      <c r="WHC61" s="23"/>
      <c r="WHG61" s="23"/>
      <c r="WHK61" s="23"/>
      <c r="WHO61" s="23"/>
      <c r="WHS61" s="23"/>
      <c r="WHW61" s="23"/>
      <c r="WIA61" s="23"/>
      <c r="WIE61" s="23"/>
      <c r="WII61" s="23"/>
      <c r="WIM61" s="23"/>
      <c r="WIQ61" s="23"/>
      <c r="WIU61" s="23"/>
      <c r="WIY61" s="23"/>
      <c r="WJC61" s="23"/>
      <c r="WJG61" s="23"/>
      <c r="WJK61" s="23"/>
      <c r="WJO61" s="23"/>
      <c r="WJS61" s="23"/>
      <c r="WJW61" s="23"/>
      <c r="WKA61" s="23"/>
      <c r="WKE61" s="23"/>
      <c r="WKI61" s="23"/>
      <c r="WKM61" s="23"/>
      <c r="WKQ61" s="23"/>
      <c r="WKU61" s="23"/>
      <c r="WKY61" s="23"/>
      <c r="WLC61" s="23"/>
      <c r="WLG61" s="23"/>
      <c r="WLK61" s="23"/>
      <c r="WLO61" s="23"/>
      <c r="WLS61" s="23"/>
      <c r="WLW61" s="23"/>
      <c r="WMA61" s="23"/>
      <c r="WME61" s="23"/>
      <c r="WMI61" s="23"/>
      <c r="WMM61" s="23"/>
      <c r="WMQ61" s="23"/>
      <c r="WMU61" s="23"/>
      <c r="WMY61" s="23"/>
      <c r="WNC61" s="23"/>
      <c r="WNG61" s="23"/>
      <c r="WNK61" s="23"/>
      <c r="WNO61" s="23"/>
      <c r="WNS61" s="23"/>
      <c r="WNW61" s="23"/>
      <c r="WOA61" s="23"/>
      <c r="WOE61" s="23"/>
      <c r="WOI61" s="23"/>
      <c r="WOM61" s="23"/>
      <c r="WOQ61" s="23"/>
      <c r="WOU61" s="23"/>
      <c r="WOY61" s="23"/>
      <c r="WPC61" s="23"/>
      <c r="WPG61" s="23"/>
      <c r="WPK61" s="23"/>
      <c r="WPO61" s="23"/>
      <c r="WPS61" s="23"/>
      <c r="WPW61" s="23"/>
      <c r="WQA61" s="23"/>
      <c r="WQE61" s="23"/>
      <c r="WQI61" s="23"/>
      <c r="WQM61" s="23"/>
      <c r="WQQ61" s="23"/>
      <c r="WQU61" s="23"/>
      <c r="WQY61" s="23"/>
      <c r="WRC61" s="23"/>
      <c r="WRG61" s="23"/>
      <c r="WRK61" s="23"/>
      <c r="WRO61" s="23"/>
      <c r="WRS61" s="23"/>
      <c r="WRW61" s="23"/>
      <c r="WSA61" s="23"/>
      <c r="WSE61" s="23"/>
      <c r="WSI61" s="23"/>
      <c r="WSM61" s="23"/>
      <c r="WSQ61" s="23"/>
      <c r="WSU61" s="23"/>
      <c r="WSY61" s="23"/>
      <c r="WTC61" s="23"/>
      <c r="WTG61" s="23"/>
      <c r="WTK61" s="23"/>
      <c r="WTO61" s="23"/>
      <c r="WTS61" s="23"/>
      <c r="WTW61" s="23"/>
      <c r="WUA61" s="23"/>
      <c r="WUE61" s="23"/>
      <c r="WUI61" s="23"/>
      <c r="WUM61" s="23"/>
      <c r="WUQ61" s="23"/>
      <c r="WUU61" s="23"/>
      <c r="WUY61" s="23"/>
      <c r="WVC61" s="23"/>
      <c r="WVG61" s="23"/>
      <c r="WVK61" s="23"/>
      <c r="WVO61" s="23"/>
      <c r="WVS61" s="23"/>
      <c r="WVW61" s="23"/>
      <c r="WWA61" s="23"/>
      <c r="WWE61" s="23"/>
      <c r="WWI61" s="23"/>
      <c r="WWM61" s="23"/>
      <c r="WWQ61" s="23"/>
      <c r="WWU61" s="23"/>
      <c r="WWY61" s="23"/>
      <c r="WXC61" s="23"/>
      <c r="WXG61" s="23"/>
      <c r="WXK61" s="23"/>
      <c r="WXO61" s="23"/>
      <c r="WXS61" s="23"/>
      <c r="WXW61" s="23"/>
      <c r="WYA61" s="23"/>
      <c r="WYE61" s="23"/>
      <c r="WYI61" s="23"/>
      <c r="WYM61" s="23"/>
      <c r="WYQ61" s="23"/>
      <c r="WYU61" s="23"/>
      <c r="WYY61" s="23"/>
      <c r="WZC61" s="23"/>
      <c r="WZG61" s="23"/>
      <c r="WZK61" s="23"/>
      <c r="WZO61" s="23"/>
      <c r="WZS61" s="23"/>
      <c r="WZW61" s="23"/>
      <c r="XAA61" s="23"/>
      <c r="XAE61" s="23"/>
      <c r="XAI61" s="23"/>
      <c r="XAM61" s="23"/>
      <c r="XAQ61" s="23"/>
      <c r="XAU61" s="23"/>
      <c r="XAY61" s="23"/>
      <c r="XBC61" s="23"/>
      <c r="XBG61" s="23"/>
      <c r="XBK61" s="23"/>
      <c r="XBO61" s="23"/>
      <c r="XBS61" s="23"/>
      <c r="XBW61" s="23"/>
      <c r="XCA61" s="23"/>
      <c r="XCE61" s="23"/>
      <c r="XCI61" s="23"/>
      <c r="XCM61" s="23"/>
      <c r="XCQ61" s="23"/>
      <c r="XCU61" s="23"/>
      <c r="XCY61" s="23"/>
      <c r="XDC61" s="23"/>
      <c r="XDG61" s="23"/>
      <c r="XDK61" s="23"/>
      <c r="XDO61" s="23"/>
      <c r="XDS61" s="23"/>
      <c r="XDW61" s="23"/>
      <c r="XEA61" s="23"/>
      <c r="XEE61" s="23"/>
      <c r="XEI61" s="23"/>
      <c r="XEM61" s="23"/>
      <c r="XEQ61" s="23"/>
      <c r="XEU61" s="23"/>
      <c r="XEY61" s="23"/>
    </row>
    <row r="62" spans="1:16381">
      <c r="A62" s="24">
        <v>501067010260</v>
      </c>
      <c r="B62" s="80" t="s">
        <v>344</v>
      </c>
      <c r="C62" t="s">
        <v>346</v>
      </c>
      <c r="F62">
        <v>20</v>
      </c>
      <c r="G62" t="s">
        <v>352</v>
      </c>
    </row>
    <row r="63" spans="1:16381">
      <c r="A63" s="24">
        <v>306806010197</v>
      </c>
      <c r="B63" s="80" t="s">
        <v>344</v>
      </c>
      <c r="C63" t="s">
        <v>346</v>
      </c>
      <c r="F63" s="23" t="s">
        <v>349</v>
      </c>
      <c r="G63" t="s">
        <v>352</v>
      </c>
    </row>
    <row r="64" spans="1:16381">
      <c r="A64" s="24">
        <v>302666020253</v>
      </c>
      <c r="B64" s="80" t="s">
        <v>344</v>
      </c>
      <c r="C64" t="s">
        <v>346</v>
      </c>
      <c r="F64" s="23" t="s">
        <v>391</v>
      </c>
      <c r="G64" t="s">
        <v>352</v>
      </c>
    </row>
    <row r="65" spans="1:1023 1027:2047 2051:3071 3075:4095 4099:5119 5123:6143 6147:7167 7171:8191 8195:9215 9219:10239 10243:11263 11267:12287 12291:13311 13315:14335 14339:15359 15363:16379">
      <c r="A65" s="24">
        <v>559494010255</v>
      </c>
      <c r="B65" s="80" t="s">
        <v>344</v>
      </c>
      <c r="C65" t="s">
        <v>346</v>
      </c>
      <c r="F65">
        <v>27</v>
      </c>
      <c r="G65" t="s">
        <v>352</v>
      </c>
    </row>
    <row r="66" spans="1:1023 1027:2047 2051:3071 3075:4095 4099:5119 5123:6143 6147:7167 7171:8191 8195:9215 9219:10239 10243:11263 11267:12287 12291:13311 13315:14335 14339:15359 15363:16379">
      <c r="A66" s="24">
        <v>302690020258</v>
      </c>
      <c r="B66" s="80" t="s">
        <v>344</v>
      </c>
      <c r="C66" t="s">
        <v>346</v>
      </c>
      <c r="F66" s="23" t="s">
        <v>349</v>
      </c>
      <c r="G66" t="s">
        <v>352</v>
      </c>
    </row>
    <row r="67" spans="1:1023 1027:2047 2051:3071 3075:4095 4099:5119 5123:6143 6147:7167 7171:8191 8195:9215 9219:10239 10243:11263 11267:12287 12291:13311 13315:14335 14339:15359 15363:16379">
      <c r="A67" s="24">
        <v>401823010251</v>
      </c>
      <c r="B67" s="80" t="s">
        <v>344</v>
      </c>
      <c r="C67" t="s">
        <v>346</v>
      </c>
      <c r="F67">
        <v>28</v>
      </c>
      <c r="G67" t="s">
        <v>352</v>
      </c>
      <c r="K67" s="23"/>
      <c r="O67" s="23"/>
      <c r="S67" s="23"/>
      <c r="W67" s="23"/>
      <c r="AA67" s="23"/>
      <c r="AE67" s="23"/>
      <c r="AI67" s="23"/>
      <c r="AM67" s="23"/>
      <c r="AQ67" s="23"/>
      <c r="AU67" s="23"/>
      <c r="AY67" s="23"/>
      <c r="BC67" s="23"/>
      <c r="BG67" s="23"/>
      <c r="BK67" s="23"/>
      <c r="BO67" s="23"/>
      <c r="BS67" s="23"/>
      <c r="BW67" s="23"/>
      <c r="CA67" s="23"/>
      <c r="CE67" s="23"/>
      <c r="CI67" s="23"/>
      <c r="CM67" s="23"/>
      <c r="CQ67" s="23"/>
      <c r="CU67" s="23"/>
      <c r="CY67" s="23"/>
      <c r="DC67" s="23"/>
      <c r="DG67" s="23"/>
      <c r="DK67" s="23"/>
      <c r="DO67" s="23"/>
      <c r="DS67" s="23"/>
      <c r="DW67" s="23"/>
      <c r="EA67" s="23"/>
      <c r="EE67" s="23"/>
      <c r="EI67" s="23"/>
      <c r="EM67" s="23"/>
      <c r="EQ67" s="23"/>
      <c r="EU67" s="23"/>
      <c r="EY67" s="23"/>
      <c r="FC67" s="23"/>
      <c r="FG67" s="23"/>
      <c r="FK67" s="23"/>
      <c r="FO67" s="23"/>
      <c r="FS67" s="23"/>
      <c r="FW67" s="23"/>
      <c r="GA67" s="23"/>
      <c r="GE67" s="23"/>
      <c r="GI67" s="23"/>
      <c r="GM67" s="23"/>
      <c r="GQ67" s="23"/>
      <c r="GU67" s="23"/>
      <c r="GY67" s="23"/>
      <c r="HC67" s="23"/>
      <c r="HG67" s="23"/>
      <c r="HK67" s="23"/>
      <c r="HO67" s="23"/>
      <c r="HS67" s="23"/>
      <c r="HW67" s="23"/>
      <c r="IA67" s="23"/>
      <c r="IE67" s="23"/>
      <c r="II67" s="23"/>
      <c r="IM67" s="23"/>
      <c r="IQ67" s="23"/>
      <c r="IU67" s="23"/>
      <c r="IY67" s="23"/>
      <c r="JC67" s="23"/>
      <c r="JG67" s="23"/>
      <c r="JK67" s="23"/>
      <c r="JO67" s="23"/>
      <c r="JS67" s="23"/>
      <c r="JW67" s="23"/>
      <c r="KA67" s="23"/>
      <c r="KE67" s="23"/>
      <c r="KI67" s="23"/>
      <c r="KM67" s="23"/>
      <c r="KQ67" s="23"/>
      <c r="KU67" s="23"/>
      <c r="KY67" s="23"/>
      <c r="LC67" s="23"/>
      <c r="LG67" s="23"/>
      <c r="LK67" s="23"/>
      <c r="LO67" s="23"/>
      <c r="LS67" s="23"/>
      <c r="LW67" s="23"/>
      <c r="MA67" s="23"/>
      <c r="ME67" s="23"/>
      <c r="MI67" s="23"/>
      <c r="MM67" s="23"/>
      <c r="MQ67" s="23"/>
      <c r="MU67" s="23"/>
      <c r="MY67" s="23"/>
      <c r="NC67" s="23"/>
      <c r="NG67" s="23"/>
      <c r="NK67" s="23"/>
      <c r="NO67" s="23"/>
      <c r="NS67" s="23"/>
      <c r="NW67" s="23"/>
      <c r="OA67" s="23"/>
      <c r="OE67" s="23"/>
      <c r="OI67" s="23"/>
      <c r="OM67" s="23"/>
      <c r="OQ67" s="23"/>
      <c r="OU67" s="23"/>
      <c r="OY67" s="23"/>
      <c r="PC67" s="23"/>
      <c r="PG67" s="23"/>
      <c r="PK67" s="23"/>
      <c r="PO67" s="23"/>
      <c r="PS67" s="23"/>
      <c r="PW67" s="23"/>
      <c r="QA67" s="23"/>
      <c r="QE67" s="23"/>
      <c r="QI67" s="23"/>
      <c r="QM67" s="23"/>
      <c r="QQ67" s="23"/>
      <c r="QU67" s="23"/>
      <c r="QY67" s="23"/>
      <c r="RC67" s="23"/>
      <c r="RG67" s="23"/>
      <c r="RK67" s="23"/>
      <c r="RO67" s="23"/>
      <c r="RS67" s="23"/>
      <c r="RW67" s="23"/>
      <c r="SA67" s="23"/>
      <c r="SE67" s="23"/>
      <c r="SI67" s="23"/>
      <c r="SM67" s="23"/>
      <c r="SQ67" s="23"/>
      <c r="SU67" s="23"/>
      <c r="SY67" s="23"/>
      <c r="TC67" s="23"/>
      <c r="TG67" s="23"/>
      <c r="TK67" s="23"/>
      <c r="TO67" s="23"/>
      <c r="TS67" s="23"/>
      <c r="TW67" s="23"/>
      <c r="UA67" s="23"/>
      <c r="UE67" s="23"/>
      <c r="UI67" s="23"/>
      <c r="UM67" s="23"/>
      <c r="UQ67" s="23"/>
      <c r="UU67" s="23"/>
      <c r="UY67" s="23"/>
      <c r="VC67" s="23"/>
      <c r="VG67" s="23"/>
      <c r="VK67" s="23"/>
      <c r="VO67" s="23"/>
      <c r="VS67" s="23"/>
      <c r="VW67" s="23"/>
      <c r="WA67" s="23"/>
      <c r="WE67" s="23"/>
      <c r="WI67" s="23"/>
      <c r="WM67" s="23"/>
      <c r="WQ67" s="23"/>
      <c r="WU67" s="23"/>
      <c r="WY67" s="23"/>
      <c r="XC67" s="23"/>
      <c r="XG67" s="23"/>
      <c r="XK67" s="23"/>
      <c r="XO67" s="23"/>
      <c r="XS67" s="23"/>
      <c r="XW67" s="23"/>
      <c r="YA67" s="23"/>
      <c r="YE67" s="23"/>
      <c r="YI67" s="23"/>
      <c r="YM67" s="23"/>
      <c r="YQ67" s="23"/>
      <c r="YU67" s="23"/>
      <c r="YY67" s="23"/>
      <c r="ZC67" s="23"/>
      <c r="ZG67" s="23"/>
      <c r="ZK67" s="23"/>
      <c r="ZO67" s="23"/>
      <c r="ZS67" s="23"/>
      <c r="ZW67" s="23"/>
      <c r="AAA67" s="23"/>
      <c r="AAE67" s="23"/>
      <c r="AAI67" s="23"/>
      <c r="AAM67" s="23"/>
      <c r="AAQ67" s="23"/>
      <c r="AAU67" s="23"/>
      <c r="AAY67" s="23"/>
      <c r="ABC67" s="23"/>
      <c r="ABG67" s="23"/>
      <c r="ABK67" s="23"/>
      <c r="ABO67" s="23"/>
      <c r="ABS67" s="23"/>
      <c r="ABW67" s="23"/>
      <c r="ACA67" s="23"/>
      <c r="ACE67" s="23"/>
      <c r="ACI67" s="23"/>
      <c r="ACM67" s="23"/>
      <c r="ACQ67" s="23"/>
      <c r="ACU67" s="23"/>
      <c r="ACY67" s="23"/>
      <c r="ADC67" s="23"/>
      <c r="ADG67" s="23"/>
      <c r="ADK67" s="23"/>
      <c r="ADO67" s="23"/>
      <c r="ADS67" s="23"/>
      <c r="ADW67" s="23"/>
      <c r="AEA67" s="23"/>
      <c r="AEE67" s="23"/>
      <c r="AEI67" s="23"/>
      <c r="AEM67" s="23"/>
      <c r="AEQ67" s="23"/>
      <c r="AEU67" s="23"/>
      <c r="AEY67" s="23"/>
      <c r="AFC67" s="23"/>
      <c r="AFG67" s="23"/>
      <c r="AFK67" s="23"/>
      <c r="AFO67" s="23"/>
      <c r="AFS67" s="23"/>
      <c r="AFW67" s="23"/>
      <c r="AGA67" s="23"/>
      <c r="AGE67" s="23"/>
      <c r="AGI67" s="23"/>
      <c r="AGM67" s="23"/>
      <c r="AGQ67" s="23"/>
      <c r="AGU67" s="23"/>
      <c r="AGY67" s="23"/>
      <c r="AHC67" s="23"/>
      <c r="AHG67" s="23"/>
      <c r="AHK67" s="23"/>
      <c r="AHO67" s="23"/>
      <c r="AHS67" s="23"/>
      <c r="AHW67" s="23"/>
      <c r="AIA67" s="23"/>
      <c r="AIE67" s="23"/>
      <c r="AII67" s="23"/>
      <c r="AIM67" s="23"/>
      <c r="AIQ67" s="23"/>
      <c r="AIU67" s="23"/>
      <c r="AIY67" s="23"/>
      <c r="AJC67" s="23"/>
      <c r="AJG67" s="23"/>
      <c r="AJK67" s="23"/>
      <c r="AJO67" s="23"/>
      <c r="AJS67" s="23"/>
      <c r="AJW67" s="23"/>
      <c r="AKA67" s="23"/>
      <c r="AKE67" s="23"/>
      <c r="AKI67" s="23"/>
      <c r="AKM67" s="23"/>
      <c r="AKQ67" s="23"/>
      <c r="AKU67" s="23"/>
      <c r="AKY67" s="23"/>
      <c r="ALC67" s="23"/>
      <c r="ALG67" s="23"/>
      <c r="ALK67" s="23"/>
      <c r="ALO67" s="23"/>
      <c r="ALS67" s="23"/>
      <c r="ALW67" s="23"/>
      <c r="AMA67" s="23"/>
      <c r="AME67" s="23"/>
      <c r="AMI67" s="23"/>
      <c r="AMM67" s="23"/>
      <c r="AMQ67" s="23"/>
      <c r="AMU67" s="23"/>
      <c r="AMY67" s="23"/>
      <c r="ANC67" s="23"/>
      <c r="ANG67" s="23"/>
      <c r="ANK67" s="23"/>
      <c r="ANO67" s="23"/>
      <c r="ANS67" s="23"/>
      <c r="ANW67" s="23"/>
      <c r="AOA67" s="23"/>
      <c r="AOE67" s="23"/>
      <c r="AOI67" s="23"/>
      <c r="AOM67" s="23"/>
      <c r="AOQ67" s="23"/>
      <c r="AOU67" s="23"/>
      <c r="AOY67" s="23"/>
      <c r="APC67" s="23"/>
      <c r="APG67" s="23"/>
      <c r="APK67" s="23"/>
      <c r="APO67" s="23"/>
      <c r="APS67" s="23"/>
      <c r="APW67" s="23"/>
      <c r="AQA67" s="23"/>
      <c r="AQE67" s="23"/>
      <c r="AQI67" s="23"/>
      <c r="AQM67" s="23"/>
      <c r="AQQ67" s="23"/>
      <c r="AQU67" s="23"/>
      <c r="AQY67" s="23"/>
      <c r="ARC67" s="23"/>
      <c r="ARG67" s="23"/>
      <c r="ARK67" s="23"/>
      <c r="ARO67" s="23"/>
      <c r="ARS67" s="23"/>
      <c r="ARW67" s="23"/>
      <c r="ASA67" s="23"/>
      <c r="ASE67" s="23"/>
      <c r="ASI67" s="23"/>
      <c r="ASM67" s="23"/>
      <c r="ASQ67" s="23"/>
      <c r="ASU67" s="23"/>
      <c r="ASY67" s="23"/>
      <c r="ATC67" s="23"/>
      <c r="ATG67" s="23"/>
      <c r="ATK67" s="23"/>
      <c r="ATO67" s="23"/>
      <c r="ATS67" s="23"/>
      <c r="ATW67" s="23"/>
      <c r="AUA67" s="23"/>
      <c r="AUE67" s="23"/>
      <c r="AUI67" s="23"/>
      <c r="AUM67" s="23"/>
      <c r="AUQ67" s="23"/>
      <c r="AUU67" s="23"/>
      <c r="AUY67" s="23"/>
      <c r="AVC67" s="23"/>
      <c r="AVG67" s="23"/>
      <c r="AVK67" s="23"/>
      <c r="AVO67" s="23"/>
      <c r="AVS67" s="23"/>
      <c r="AVW67" s="23"/>
      <c r="AWA67" s="23"/>
      <c r="AWE67" s="23"/>
      <c r="AWI67" s="23"/>
      <c r="AWM67" s="23"/>
      <c r="AWQ67" s="23"/>
      <c r="AWU67" s="23"/>
      <c r="AWY67" s="23"/>
      <c r="AXC67" s="23"/>
      <c r="AXG67" s="23"/>
      <c r="AXK67" s="23"/>
      <c r="AXO67" s="23"/>
      <c r="AXS67" s="23"/>
      <c r="AXW67" s="23"/>
      <c r="AYA67" s="23"/>
      <c r="AYE67" s="23"/>
      <c r="AYI67" s="23"/>
      <c r="AYM67" s="23"/>
      <c r="AYQ67" s="23"/>
      <c r="AYU67" s="23"/>
      <c r="AYY67" s="23"/>
      <c r="AZC67" s="23"/>
      <c r="AZG67" s="23"/>
      <c r="AZK67" s="23"/>
      <c r="AZO67" s="23"/>
      <c r="AZS67" s="23"/>
      <c r="AZW67" s="23"/>
      <c r="BAA67" s="23"/>
      <c r="BAE67" s="23"/>
      <c r="BAI67" s="23"/>
      <c r="BAM67" s="23"/>
      <c r="BAQ67" s="23"/>
      <c r="BAU67" s="23"/>
      <c r="BAY67" s="23"/>
      <c r="BBC67" s="23"/>
      <c r="BBG67" s="23"/>
      <c r="BBK67" s="23"/>
      <c r="BBO67" s="23"/>
      <c r="BBS67" s="23"/>
      <c r="BBW67" s="23"/>
      <c r="BCA67" s="23"/>
      <c r="BCE67" s="23"/>
      <c r="BCI67" s="23"/>
      <c r="BCM67" s="23"/>
      <c r="BCQ67" s="23"/>
      <c r="BCU67" s="23"/>
      <c r="BCY67" s="23"/>
      <c r="BDC67" s="23"/>
      <c r="BDG67" s="23"/>
      <c r="BDK67" s="23"/>
      <c r="BDO67" s="23"/>
      <c r="BDS67" s="23"/>
      <c r="BDW67" s="23"/>
      <c r="BEA67" s="23"/>
      <c r="BEE67" s="23"/>
      <c r="BEI67" s="23"/>
      <c r="BEM67" s="23"/>
      <c r="BEQ67" s="23"/>
      <c r="BEU67" s="23"/>
      <c r="BEY67" s="23"/>
      <c r="BFC67" s="23"/>
      <c r="BFG67" s="23"/>
      <c r="BFK67" s="23"/>
      <c r="BFO67" s="23"/>
      <c r="BFS67" s="23"/>
      <c r="BFW67" s="23"/>
      <c r="BGA67" s="23"/>
      <c r="BGE67" s="23"/>
      <c r="BGI67" s="23"/>
      <c r="BGM67" s="23"/>
      <c r="BGQ67" s="23"/>
      <c r="BGU67" s="23"/>
      <c r="BGY67" s="23"/>
      <c r="BHC67" s="23"/>
      <c r="BHG67" s="23"/>
      <c r="BHK67" s="23"/>
      <c r="BHO67" s="23"/>
      <c r="BHS67" s="23"/>
      <c r="BHW67" s="23"/>
      <c r="BIA67" s="23"/>
      <c r="BIE67" s="23"/>
      <c r="BII67" s="23"/>
      <c r="BIM67" s="23"/>
      <c r="BIQ67" s="23"/>
      <c r="BIU67" s="23"/>
      <c r="BIY67" s="23"/>
      <c r="BJC67" s="23"/>
      <c r="BJG67" s="23"/>
      <c r="BJK67" s="23"/>
      <c r="BJO67" s="23"/>
      <c r="BJS67" s="23"/>
      <c r="BJW67" s="23"/>
      <c r="BKA67" s="23"/>
      <c r="BKE67" s="23"/>
      <c r="BKI67" s="23"/>
      <c r="BKM67" s="23"/>
      <c r="BKQ67" s="23"/>
      <c r="BKU67" s="23"/>
      <c r="BKY67" s="23"/>
      <c r="BLC67" s="23"/>
      <c r="BLG67" s="23"/>
      <c r="BLK67" s="23"/>
      <c r="BLO67" s="23"/>
      <c r="BLS67" s="23"/>
      <c r="BLW67" s="23"/>
      <c r="BMA67" s="23"/>
      <c r="BME67" s="23"/>
      <c r="BMI67" s="23"/>
      <c r="BMM67" s="23"/>
      <c r="BMQ67" s="23"/>
      <c r="BMU67" s="23"/>
      <c r="BMY67" s="23"/>
      <c r="BNC67" s="23"/>
      <c r="BNG67" s="23"/>
      <c r="BNK67" s="23"/>
      <c r="BNO67" s="23"/>
      <c r="BNS67" s="23"/>
      <c r="BNW67" s="23"/>
      <c r="BOA67" s="23"/>
      <c r="BOE67" s="23"/>
      <c r="BOI67" s="23"/>
      <c r="BOM67" s="23"/>
      <c r="BOQ67" s="23"/>
      <c r="BOU67" s="23"/>
      <c r="BOY67" s="23"/>
      <c r="BPC67" s="23"/>
      <c r="BPG67" s="23"/>
      <c r="BPK67" s="23"/>
      <c r="BPO67" s="23"/>
      <c r="BPS67" s="23"/>
      <c r="BPW67" s="23"/>
      <c r="BQA67" s="23"/>
      <c r="BQE67" s="23"/>
      <c r="BQI67" s="23"/>
      <c r="BQM67" s="23"/>
      <c r="BQQ67" s="23"/>
      <c r="BQU67" s="23"/>
      <c r="BQY67" s="23"/>
      <c r="BRC67" s="23"/>
      <c r="BRG67" s="23"/>
      <c r="BRK67" s="23"/>
      <c r="BRO67" s="23"/>
      <c r="BRS67" s="23"/>
      <c r="BRW67" s="23"/>
      <c r="BSA67" s="23"/>
      <c r="BSE67" s="23"/>
      <c r="BSI67" s="23"/>
      <c r="BSM67" s="23"/>
      <c r="BSQ67" s="23"/>
      <c r="BSU67" s="23"/>
      <c r="BSY67" s="23"/>
      <c r="BTC67" s="23"/>
      <c r="BTG67" s="23"/>
      <c r="BTK67" s="23"/>
      <c r="BTO67" s="23"/>
      <c r="BTS67" s="23"/>
      <c r="BTW67" s="23"/>
      <c r="BUA67" s="23"/>
      <c r="BUE67" s="23"/>
      <c r="BUI67" s="23"/>
      <c r="BUM67" s="23"/>
      <c r="BUQ67" s="23"/>
      <c r="BUU67" s="23"/>
      <c r="BUY67" s="23"/>
      <c r="BVC67" s="23"/>
      <c r="BVG67" s="23"/>
      <c r="BVK67" s="23"/>
      <c r="BVO67" s="23"/>
      <c r="BVS67" s="23"/>
      <c r="BVW67" s="23"/>
      <c r="BWA67" s="23"/>
      <c r="BWE67" s="23"/>
      <c r="BWI67" s="23"/>
      <c r="BWM67" s="23"/>
      <c r="BWQ67" s="23"/>
      <c r="BWU67" s="23"/>
      <c r="BWY67" s="23"/>
      <c r="BXC67" s="23"/>
      <c r="BXG67" s="23"/>
      <c r="BXK67" s="23"/>
      <c r="BXO67" s="23"/>
      <c r="BXS67" s="23"/>
      <c r="BXW67" s="23"/>
      <c r="BYA67" s="23"/>
      <c r="BYE67" s="23"/>
      <c r="BYI67" s="23"/>
      <c r="BYM67" s="23"/>
      <c r="BYQ67" s="23"/>
      <c r="BYU67" s="23"/>
      <c r="BYY67" s="23"/>
      <c r="BZC67" s="23"/>
      <c r="BZG67" s="23"/>
      <c r="BZK67" s="23"/>
      <c r="BZO67" s="23"/>
      <c r="BZS67" s="23"/>
      <c r="BZW67" s="23"/>
      <c r="CAA67" s="23"/>
      <c r="CAE67" s="23"/>
      <c r="CAI67" s="23"/>
      <c r="CAM67" s="23"/>
      <c r="CAQ67" s="23"/>
      <c r="CAU67" s="23"/>
      <c r="CAY67" s="23"/>
      <c r="CBC67" s="23"/>
      <c r="CBG67" s="23"/>
      <c r="CBK67" s="23"/>
      <c r="CBO67" s="23"/>
      <c r="CBS67" s="23"/>
      <c r="CBW67" s="23"/>
      <c r="CCA67" s="23"/>
      <c r="CCE67" s="23"/>
      <c r="CCI67" s="23"/>
      <c r="CCM67" s="23"/>
      <c r="CCQ67" s="23"/>
      <c r="CCU67" s="23"/>
      <c r="CCY67" s="23"/>
      <c r="CDC67" s="23"/>
      <c r="CDG67" s="23"/>
      <c r="CDK67" s="23"/>
      <c r="CDO67" s="23"/>
      <c r="CDS67" s="23"/>
      <c r="CDW67" s="23"/>
      <c r="CEA67" s="23"/>
      <c r="CEE67" s="23"/>
      <c r="CEI67" s="23"/>
      <c r="CEM67" s="23"/>
      <c r="CEQ67" s="23"/>
      <c r="CEU67" s="23"/>
      <c r="CEY67" s="23"/>
      <c r="CFC67" s="23"/>
      <c r="CFG67" s="23"/>
      <c r="CFK67" s="23"/>
      <c r="CFO67" s="23"/>
      <c r="CFS67" s="23"/>
      <c r="CFW67" s="23"/>
      <c r="CGA67" s="23"/>
      <c r="CGE67" s="23"/>
      <c r="CGI67" s="23"/>
      <c r="CGM67" s="23"/>
      <c r="CGQ67" s="23"/>
      <c r="CGU67" s="23"/>
      <c r="CGY67" s="23"/>
      <c r="CHC67" s="23"/>
      <c r="CHG67" s="23"/>
      <c r="CHK67" s="23"/>
      <c r="CHO67" s="23"/>
      <c r="CHS67" s="23"/>
      <c r="CHW67" s="23"/>
      <c r="CIA67" s="23"/>
      <c r="CIE67" s="23"/>
      <c r="CII67" s="23"/>
      <c r="CIM67" s="23"/>
      <c r="CIQ67" s="23"/>
      <c r="CIU67" s="23"/>
      <c r="CIY67" s="23"/>
      <c r="CJC67" s="23"/>
      <c r="CJG67" s="23"/>
      <c r="CJK67" s="23"/>
      <c r="CJO67" s="23"/>
      <c r="CJS67" s="23"/>
      <c r="CJW67" s="23"/>
      <c r="CKA67" s="23"/>
      <c r="CKE67" s="23"/>
      <c r="CKI67" s="23"/>
      <c r="CKM67" s="23"/>
      <c r="CKQ67" s="23"/>
      <c r="CKU67" s="23"/>
      <c r="CKY67" s="23"/>
      <c r="CLC67" s="23"/>
      <c r="CLG67" s="23"/>
      <c r="CLK67" s="23"/>
      <c r="CLO67" s="23"/>
      <c r="CLS67" s="23"/>
      <c r="CLW67" s="23"/>
      <c r="CMA67" s="23"/>
      <c r="CME67" s="23"/>
      <c r="CMI67" s="23"/>
      <c r="CMM67" s="23"/>
      <c r="CMQ67" s="23"/>
      <c r="CMU67" s="23"/>
      <c r="CMY67" s="23"/>
      <c r="CNC67" s="23"/>
      <c r="CNG67" s="23"/>
      <c r="CNK67" s="23"/>
      <c r="CNO67" s="23"/>
      <c r="CNS67" s="23"/>
      <c r="CNW67" s="23"/>
      <c r="COA67" s="23"/>
      <c r="COE67" s="23"/>
      <c r="COI67" s="23"/>
      <c r="COM67" s="23"/>
      <c r="COQ67" s="23"/>
      <c r="COU67" s="23"/>
      <c r="COY67" s="23"/>
      <c r="CPC67" s="23"/>
      <c r="CPG67" s="23"/>
      <c r="CPK67" s="23"/>
      <c r="CPO67" s="23"/>
      <c r="CPS67" s="23"/>
      <c r="CPW67" s="23"/>
      <c r="CQA67" s="23"/>
      <c r="CQE67" s="23"/>
      <c r="CQI67" s="23"/>
      <c r="CQM67" s="23"/>
      <c r="CQQ67" s="23"/>
      <c r="CQU67" s="23"/>
      <c r="CQY67" s="23"/>
      <c r="CRC67" s="23"/>
      <c r="CRG67" s="23"/>
      <c r="CRK67" s="23"/>
      <c r="CRO67" s="23"/>
      <c r="CRS67" s="23"/>
      <c r="CRW67" s="23"/>
      <c r="CSA67" s="23"/>
      <c r="CSE67" s="23"/>
      <c r="CSI67" s="23"/>
      <c r="CSM67" s="23"/>
      <c r="CSQ67" s="23"/>
      <c r="CSU67" s="23"/>
      <c r="CSY67" s="23"/>
      <c r="CTC67" s="23"/>
      <c r="CTG67" s="23"/>
      <c r="CTK67" s="23"/>
      <c r="CTO67" s="23"/>
      <c r="CTS67" s="23"/>
      <c r="CTW67" s="23"/>
      <c r="CUA67" s="23"/>
      <c r="CUE67" s="23"/>
      <c r="CUI67" s="23"/>
      <c r="CUM67" s="23"/>
      <c r="CUQ67" s="23"/>
      <c r="CUU67" s="23"/>
      <c r="CUY67" s="23"/>
      <c r="CVC67" s="23"/>
      <c r="CVG67" s="23"/>
      <c r="CVK67" s="23"/>
      <c r="CVO67" s="23"/>
      <c r="CVS67" s="23"/>
      <c r="CVW67" s="23"/>
      <c r="CWA67" s="23"/>
      <c r="CWE67" s="23"/>
      <c r="CWI67" s="23"/>
      <c r="CWM67" s="23"/>
      <c r="CWQ67" s="23"/>
      <c r="CWU67" s="23"/>
      <c r="CWY67" s="23"/>
      <c r="CXC67" s="23"/>
      <c r="CXG67" s="23"/>
      <c r="CXK67" s="23"/>
      <c r="CXO67" s="23"/>
      <c r="CXS67" s="23"/>
      <c r="CXW67" s="23"/>
      <c r="CYA67" s="23"/>
      <c r="CYE67" s="23"/>
      <c r="CYI67" s="23"/>
      <c r="CYM67" s="23"/>
      <c r="CYQ67" s="23"/>
      <c r="CYU67" s="23"/>
      <c r="CYY67" s="23"/>
      <c r="CZC67" s="23"/>
      <c r="CZG67" s="23"/>
      <c r="CZK67" s="23"/>
      <c r="CZO67" s="23"/>
      <c r="CZS67" s="23"/>
      <c r="CZW67" s="23"/>
      <c r="DAA67" s="23"/>
      <c r="DAE67" s="23"/>
      <c r="DAI67" s="23"/>
      <c r="DAM67" s="23"/>
      <c r="DAQ67" s="23"/>
      <c r="DAU67" s="23"/>
      <c r="DAY67" s="23"/>
      <c r="DBC67" s="23"/>
      <c r="DBG67" s="23"/>
      <c r="DBK67" s="23"/>
      <c r="DBO67" s="23"/>
      <c r="DBS67" s="23"/>
      <c r="DBW67" s="23"/>
      <c r="DCA67" s="23"/>
      <c r="DCE67" s="23"/>
      <c r="DCI67" s="23"/>
      <c r="DCM67" s="23"/>
      <c r="DCQ67" s="23"/>
      <c r="DCU67" s="23"/>
      <c r="DCY67" s="23"/>
      <c r="DDC67" s="23"/>
      <c r="DDG67" s="23"/>
      <c r="DDK67" s="23"/>
      <c r="DDO67" s="23"/>
      <c r="DDS67" s="23"/>
      <c r="DDW67" s="23"/>
      <c r="DEA67" s="23"/>
      <c r="DEE67" s="23"/>
      <c r="DEI67" s="23"/>
      <c r="DEM67" s="23"/>
      <c r="DEQ67" s="23"/>
      <c r="DEU67" s="23"/>
      <c r="DEY67" s="23"/>
      <c r="DFC67" s="23"/>
      <c r="DFG67" s="23"/>
      <c r="DFK67" s="23"/>
      <c r="DFO67" s="23"/>
      <c r="DFS67" s="23"/>
      <c r="DFW67" s="23"/>
      <c r="DGA67" s="23"/>
      <c r="DGE67" s="23"/>
      <c r="DGI67" s="23"/>
      <c r="DGM67" s="23"/>
      <c r="DGQ67" s="23"/>
      <c r="DGU67" s="23"/>
      <c r="DGY67" s="23"/>
      <c r="DHC67" s="23"/>
      <c r="DHG67" s="23"/>
      <c r="DHK67" s="23"/>
      <c r="DHO67" s="23"/>
      <c r="DHS67" s="23"/>
      <c r="DHW67" s="23"/>
      <c r="DIA67" s="23"/>
      <c r="DIE67" s="23"/>
      <c r="DII67" s="23"/>
      <c r="DIM67" s="23"/>
      <c r="DIQ67" s="23"/>
      <c r="DIU67" s="23"/>
      <c r="DIY67" s="23"/>
      <c r="DJC67" s="23"/>
      <c r="DJG67" s="23"/>
      <c r="DJK67" s="23"/>
      <c r="DJO67" s="23"/>
      <c r="DJS67" s="23"/>
      <c r="DJW67" s="23"/>
      <c r="DKA67" s="23"/>
      <c r="DKE67" s="23"/>
      <c r="DKI67" s="23"/>
      <c r="DKM67" s="23"/>
      <c r="DKQ67" s="23"/>
      <c r="DKU67" s="23"/>
      <c r="DKY67" s="23"/>
      <c r="DLC67" s="23"/>
      <c r="DLG67" s="23"/>
      <c r="DLK67" s="23"/>
      <c r="DLO67" s="23"/>
      <c r="DLS67" s="23"/>
      <c r="DLW67" s="23"/>
      <c r="DMA67" s="23"/>
      <c r="DME67" s="23"/>
      <c r="DMI67" s="23"/>
      <c r="DMM67" s="23"/>
      <c r="DMQ67" s="23"/>
      <c r="DMU67" s="23"/>
      <c r="DMY67" s="23"/>
      <c r="DNC67" s="23"/>
      <c r="DNG67" s="23"/>
      <c r="DNK67" s="23"/>
      <c r="DNO67" s="23"/>
      <c r="DNS67" s="23"/>
      <c r="DNW67" s="23"/>
      <c r="DOA67" s="23"/>
      <c r="DOE67" s="23"/>
      <c r="DOI67" s="23"/>
      <c r="DOM67" s="23"/>
      <c r="DOQ67" s="23"/>
      <c r="DOU67" s="23"/>
      <c r="DOY67" s="23"/>
      <c r="DPC67" s="23"/>
      <c r="DPG67" s="23"/>
      <c r="DPK67" s="23"/>
      <c r="DPO67" s="23"/>
      <c r="DPS67" s="23"/>
      <c r="DPW67" s="23"/>
      <c r="DQA67" s="23"/>
      <c r="DQE67" s="23"/>
      <c r="DQI67" s="23"/>
      <c r="DQM67" s="23"/>
      <c r="DQQ67" s="23"/>
      <c r="DQU67" s="23"/>
      <c r="DQY67" s="23"/>
      <c r="DRC67" s="23"/>
      <c r="DRG67" s="23"/>
      <c r="DRK67" s="23"/>
      <c r="DRO67" s="23"/>
      <c r="DRS67" s="23"/>
      <c r="DRW67" s="23"/>
      <c r="DSA67" s="23"/>
      <c r="DSE67" s="23"/>
      <c r="DSI67" s="23"/>
      <c r="DSM67" s="23"/>
      <c r="DSQ67" s="23"/>
      <c r="DSU67" s="23"/>
      <c r="DSY67" s="23"/>
      <c r="DTC67" s="23"/>
      <c r="DTG67" s="23"/>
      <c r="DTK67" s="23"/>
      <c r="DTO67" s="23"/>
      <c r="DTS67" s="23"/>
      <c r="DTW67" s="23"/>
      <c r="DUA67" s="23"/>
      <c r="DUE67" s="23"/>
      <c r="DUI67" s="23"/>
      <c r="DUM67" s="23"/>
      <c r="DUQ67" s="23"/>
      <c r="DUU67" s="23"/>
      <c r="DUY67" s="23"/>
      <c r="DVC67" s="23"/>
      <c r="DVG67" s="23"/>
      <c r="DVK67" s="23"/>
      <c r="DVO67" s="23"/>
      <c r="DVS67" s="23"/>
      <c r="DVW67" s="23"/>
      <c r="DWA67" s="23"/>
      <c r="DWE67" s="23"/>
      <c r="DWI67" s="23"/>
      <c r="DWM67" s="23"/>
      <c r="DWQ67" s="23"/>
      <c r="DWU67" s="23"/>
      <c r="DWY67" s="23"/>
      <c r="DXC67" s="23"/>
      <c r="DXG67" s="23"/>
      <c r="DXK67" s="23"/>
      <c r="DXO67" s="23"/>
      <c r="DXS67" s="23"/>
      <c r="DXW67" s="23"/>
      <c r="DYA67" s="23"/>
      <c r="DYE67" s="23"/>
      <c r="DYI67" s="23"/>
      <c r="DYM67" s="23"/>
      <c r="DYQ67" s="23"/>
      <c r="DYU67" s="23"/>
      <c r="DYY67" s="23"/>
      <c r="DZC67" s="23"/>
      <c r="DZG67" s="23"/>
      <c r="DZK67" s="23"/>
      <c r="DZO67" s="23"/>
      <c r="DZS67" s="23"/>
      <c r="DZW67" s="23"/>
      <c r="EAA67" s="23"/>
      <c r="EAE67" s="23"/>
      <c r="EAI67" s="23"/>
      <c r="EAM67" s="23"/>
      <c r="EAQ67" s="23"/>
      <c r="EAU67" s="23"/>
      <c r="EAY67" s="23"/>
      <c r="EBC67" s="23"/>
      <c r="EBG67" s="23"/>
      <c r="EBK67" s="23"/>
      <c r="EBO67" s="23"/>
      <c r="EBS67" s="23"/>
      <c r="EBW67" s="23"/>
      <c r="ECA67" s="23"/>
      <c r="ECE67" s="23"/>
      <c r="ECI67" s="23"/>
      <c r="ECM67" s="23"/>
      <c r="ECQ67" s="23"/>
      <c r="ECU67" s="23"/>
      <c r="ECY67" s="23"/>
      <c r="EDC67" s="23"/>
      <c r="EDG67" s="23"/>
      <c r="EDK67" s="23"/>
      <c r="EDO67" s="23"/>
      <c r="EDS67" s="23"/>
      <c r="EDW67" s="23"/>
      <c r="EEA67" s="23"/>
      <c r="EEE67" s="23"/>
      <c r="EEI67" s="23"/>
      <c r="EEM67" s="23"/>
      <c r="EEQ67" s="23"/>
      <c r="EEU67" s="23"/>
      <c r="EEY67" s="23"/>
      <c r="EFC67" s="23"/>
      <c r="EFG67" s="23"/>
      <c r="EFK67" s="23"/>
      <c r="EFO67" s="23"/>
      <c r="EFS67" s="23"/>
      <c r="EFW67" s="23"/>
      <c r="EGA67" s="23"/>
      <c r="EGE67" s="23"/>
      <c r="EGI67" s="23"/>
      <c r="EGM67" s="23"/>
      <c r="EGQ67" s="23"/>
      <c r="EGU67" s="23"/>
      <c r="EGY67" s="23"/>
      <c r="EHC67" s="23"/>
      <c r="EHG67" s="23"/>
      <c r="EHK67" s="23"/>
      <c r="EHO67" s="23"/>
      <c r="EHS67" s="23"/>
      <c r="EHW67" s="23"/>
      <c r="EIA67" s="23"/>
      <c r="EIE67" s="23"/>
      <c r="EII67" s="23"/>
      <c r="EIM67" s="23"/>
      <c r="EIQ67" s="23"/>
      <c r="EIU67" s="23"/>
      <c r="EIY67" s="23"/>
      <c r="EJC67" s="23"/>
      <c r="EJG67" s="23"/>
      <c r="EJK67" s="23"/>
      <c r="EJO67" s="23"/>
      <c r="EJS67" s="23"/>
      <c r="EJW67" s="23"/>
      <c r="EKA67" s="23"/>
      <c r="EKE67" s="23"/>
      <c r="EKI67" s="23"/>
      <c r="EKM67" s="23"/>
      <c r="EKQ67" s="23"/>
      <c r="EKU67" s="23"/>
      <c r="EKY67" s="23"/>
      <c r="ELC67" s="23"/>
      <c r="ELG67" s="23"/>
      <c r="ELK67" s="23"/>
      <c r="ELO67" s="23"/>
      <c r="ELS67" s="23"/>
      <c r="ELW67" s="23"/>
      <c r="EMA67" s="23"/>
      <c r="EME67" s="23"/>
      <c r="EMI67" s="23"/>
      <c r="EMM67" s="23"/>
      <c r="EMQ67" s="23"/>
      <c r="EMU67" s="23"/>
      <c r="EMY67" s="23"/>
      <c r="ENC67" s="23"/>
      <c r="ENG67" s="23"/>
      <c r="ENK67" s="23"/>
      <c r="ENO67" s="23"/>
      <c r="ENS67" s="23"/>
      <c r="ENW67" s="23"/>
      <c r="EOA67" s="23"/>
      <c r="EOE67" s="23"/>
      <c r="EOI67" s="23"/>
      <c r="EOM67" s="23"/>
      <c r="EOQ67" s="23"/>
      <c r="EOU67" s="23"/>
      <c r="EOY67" s="23"/>
      <c r="EPC67" s="23"/>
      <c r="EPG67" s="23"/>
      <c r="EPK67" s="23"/>
      <c r="EPO67" s="23"/>
      <c r="EPS67" s="23"/>
      <c r="EPW67" s="23"/>
      <c r="EQA67" s="23"/>
      <c r="EQE67" s="23"/>
      <c r="EQI67" s="23"/>
      <c r="EQM67" s="23"/>
      <c r="EQQ67" s="23"/>
      <c r="EQU67" s="23"/>
      <c r="EQY67" s="23"/>
      <c r="ERC67" s="23"/>
      <c r="ERG67" s="23"/>
      <c r="ERK67" s="23"/>
      <c r="ERO67" s="23"/>
      <c r="ERS67" s="23"/>
      <c r="ERW67" s="23"/>
      <c r="ESA67" s="23"/>
      <c r="ESE67" s="23"/>
      <c r="ESI67" s="23"/>
      <c r="ESM67" s="23"/>
      <c r="ESQ67" s="23"/>
      <c r="ESU67" s="23"/>
      <c r="ESY67" s="23"/>
      <c r="ETC67" s="23"/>
      <c r="ETG67" s="23"/>
      <c r="ETK67" s="23"/>
      <c r="ETO67" s="23"/>
      <c r="ETS67" s="23"/>
      <c r="ETW67" s="23"/>
      <c r="EUA67" s="23"/>
      <c r="EUE67" s="23"/>
      <c r="EUI67" s="23"/>
      <c r="EUM67" s="23"/>
      <c r="EUQ67" s="23"/>
      <c r="EUU67" s="23"/>
      <c r="EUY67" s="23"/>
      <c r="EVC67" s="23"/>
      <c r="EVG67" s="23"/>
      <c r="EVK67" s="23"/>
      <c r="EVO67" s="23"/>
      <c r="EVS67" s="23"/>
      <c r="EVW67" s="23"/>
      <c r="EWA67" s="23"/>
      <c r="EWE67" s="23"/>
      <c r="EWI67" s="23"/>
      <c r="EWM67" s="23"/>
      <c r="EWQ67" s="23"/>
      <c r="EWU67" s="23"/>
      <c r="EWY67" s="23"/>
      <c r="EXC67" s="23"/>
      <c r="EXG67" s="23"/>
      <c r="EXK67" s="23"/>
      <c r="EXO67" s="23"/>
      <c r="EXS67" s="23"/>
      <c r="EXW67" s="23"/>
      <c r="EYA67" s="23"/>
      <c r="EYE67" s="23"/>
      <c r="EYI67" s="23"/>
      <c r="EYM67" s="23"/>
      <c r="EYQ67" s="23"/>
      <c r="EYU67" s="23"/>
      <c r="EYY67" s="23"/>
      <c r="EZC67" s="23"/>
      <c r="EZG67" s="23"/>
      <c r="EZK67" s="23"/>
      <c r="EZO67" s="23"/>
      <c r="EZS67" s="23"/>
      <c r="EZW67" s="23"/>
      <c r="FAA67" s="23"/>
      <c r="FAE67" s="23"/>
      <c r="FAI67" s="23"/>
      <c r="FAM67" s="23"/>
      <c r="FAQ67" s="23"/>
      <c r="FAU67" s="23"/>
      <c r="FAY67" s="23"/>
      <c r="FBC67" s="23"/>
      <c r="FBG67" s="23"/>
      <c r="FBK67" s="23"/>
      <c r="FBO67" s="23"/>
      <c r="FBS67" s="23"/>
      <c r="FBW67" s="23"/>
      <c r="FCA67" s="23"/>
      <c r="FCE67" s="23"/>
      <c r="FCI67" s="23"/>
      <c r="FCM67" s="23"/>
      <c r="FCQ67" s="23"/>
      <c r="FCU67" s="23"/>
      <c r="FCY67" s="23"/>
      <c r="FDC67" s="23"/>
      <c r="FDG67" s="23"/>
      <c r="FDK67" s="23"/>
      <c r="FDO67" s="23"/>
      <c r="FDS67" s="23"/>
      <c r="FDW67" s="23"/>
      <c r="FEA67" s="23"/>
      <c r="FEE67" s="23"/>
      <c r="FEI67" s="23"/>
      <c r="FEM67" s="23"/>
      <c r="FEQ67" s="23"/>
      <c r="FEU67" s="23"/>
      <c r="FEY67" s="23"/>
      <c r="FFC67" s="23"/>
      <c r="FFG67" s="23"/>
      <c r="FFK67" s="23"/>
      <c r="FFO67" s="23"/>
      <c r="FFS67" s="23"/>
      <c r="FFW67" s="23"/>
      <c r="FGA67" s="23"/>
      <c r="FGE67" s="23"/>
      <c r="FGI67" s="23"/>
      <c r="FGM67" s="23"/>
      <c r="FGQ67" s="23"/>
      <c r="FGU67" s="23"/>
      <c r="FGY67" s="23"/>
      <c r="FHC67" s="23"/>
      <c r="FHG67" s="23"/>
      <c r="FHK67" s="23"/>
      <c r="FHO67" s="23"/>
      <c r="FHS67" s="23"/>
      <c r="FHW67" s="23"/>
      <c r="FIA67" s="23"/>
      <c r="FIE67" s="23"/>
      <c r="FII67" s="23"/>
      <c r="FIM67" s="23"/>
      <c r="FIQ67" s="23"/>
      <c r="FIU67" s="23"/>
      <c r="FIY67" s="23"/>
      <c r="FJC67" s="23"/>
      <c r="FJG67" s="23"/>
      <c r="FJK67" s="23"/>
      <c r="FJO67" s="23"/>
      <c r="FJS67" s="23"/>
      <c r="FJW67" s="23"/>
      <c r="FKA67" s="23"/>
      <c r="FKE67" s="23"/>
      <c r="FKI67" s="23"/>
      <c r="FKM67" s="23"/>
      <c r="FKQ67" s="23"/>
      <c r="FKU67" s="23"/>
      <c r="FKY67" s="23"/>
      <c r="FLC67" s="23"/>
      <c r="FLG67" s="23"/>
      <c r="FLK67" s="23"/>
      <c r="FLO67" s="23"/>
      <c r="FLS67" s="23"/>
      <c r="FLW67" s="23"/>
      <c r="FMA67" s="23"/>
      <c r="FME67" s="23"/>
      <c r="FMI67" s="23"/>
      <c r="FMM67" s="23"/>
      <c r="FMQ67" s="23"/>
      <c r="FMU67" s="23"/>
      <c r="FMY67" s="23"/>
      <c r="FNC67" s="23"/>
      <c r="FNG67" s="23"/>
      <c r="FNK67" s="23"/>
      <c r="FNO67" s="23"/>
      <c r="FNS67" s="23"/>
      <c r="FNW67" s="23"/>
      <c r="FOA67" s="23"/>
      <c r="FOE67" s="23"/>
      <c r="FOI67" s="23"/>
      <c r="FOM67" s="23"/>
      <c r="FOQ67" s="23"/>
      <c r="FOU67" s="23"/>
      <c r="FOY67" s="23"/>
      <c r="FPC67" s="23"/>
      <c r="FPG67" s="23"/>
      <c r="FPK67" s="23"/>
      <c r="FPO67" s="23"/>
      <c r="FPS67" s="23"/>
      <c r="FPW67" s="23"/>
      <c r="FQA67" s="23"/>
      <c r="FQE67" s="23"/>
      <c r="FQI67" s="23"/>
      <c r="FQM67" s="23"/>
      <c r="FQQ67" s="23"/>
      <c r="FQU67" s="23"/>
      <c r="FQY67" s="23"/>
      <c r="FRC67" s="23"/>
      <c r="FRG67" s="23"/>
      <c r="FRK67" s="23"/>
      <c r="FRO67" s="23"/>
      <c r="FRS67" s="23"/>
      <c r="FRW67" s="23"/>
      <c r="FSA67" s="23"/>
      <c r="FSE67" s="23"/>
      <c r="FSI67" s="23"/>
      <c r="FSM67" s="23"/>
      <c r="FSQ67" s="23"/>
      <c r="FSU67" s="23"/>
      <c r="FSY67" s="23"/>
      <c r="FTC67" s="23"/>
      <c r="FTG67" s="23"/>
      <c r="FTK67" s="23"/>
      <c r="FTO67" s="23"/>
      <c r="FTS67" s="23"/>
      <c r="FTW67" s="23"/>
      <c r="FUA67" s="23"/>
      <c r="FUE67" s="23"/>
      <c r="FUI67" s="23"/>
      <c r="FUM67" s="23"/>
      <c r="FUQ67" s="23"/>
      <c r="FUU67" s="23"/>
      <c r="FUY67" s="23"/>
      <c r="FVC67" s="23"/>
      <c r="FVG67" s="23"/>
      <c r="FVK67" s="23"/>
      <c r="FVO67" s="23"/>
      <c r="FVS67" s="23"/>
      <c r="FVW67" s="23"/>
      <c r="FWA67" s="23"/>
      <c r="FWE67" s="23"/>
      <c r="FWI67" s="23"/>
      <c r="FWM67" s="23"/>
      <c r="FWQ67" s="23"/>
      <c r="FWU67" s="23"/>
      <c r="FWY67" s="23"/>
      <c r="FXC67" s="23"/>
      <c r="FXG67" s="23"/>
      <c r="FXK67" s="23"/>
      <c r="FXO67" s="23"/>
      <c r="FXS67" s="23"/>
      <c r="FXW67" s="23"/>
      <c r="FYA67" s="23"/>
      <c r="FYE67" s="23"/>
      <c r="FYI67" s="23"/>
      <c r="FYM67" s="23"/>
      <c r="FYQ67" s="23"/>
      <c r="FYU67" s="23"/>
      <c r="FYY67" s="23"/>
      <c r="FZC67" s="23"/>
      <c r="FZG67" s="23"/>
      <c r="FZK67" s="23"/>
      <c r="FZO67" s="23"/>
      <c r="FZS67" s="23"/>
      <c r="FZW67" s="23"/>
      <c r="GAA67" s="23"/>
      <c r="GAE67" s="23"/>
      <c r="GAI67" s="23"/>
      <c r="GAM67" s="23"/>
      <c r="GAQ67" s="23"/>
      <c r="GAU67" s="23"/>
      <c r="GAY67" s="23"/>
      <c r="GBC67" s="23"/>
      <c r="GBG67" s="23"/>
      <c r="GBK67" s="23"/>
      <c r="GBO67" s="23"/>
      <c r="GBS67" s="23"/>
      <c r="GBW67" s="23"/>
      <c r="GCA67" s="23"/>
      <c r="GCE67" s="23"/>
      <c r="GCI67" s="23"/>
      <c r="GCM67" s="23"/>
      <c r="GCQ67" s="23"/>
      <c r="GCU67" s="23"/>
      <c r="GCY67" s="23"/>
      <c r="GDC67" s="23"/>
      <c r="GDG67" s="23"/>
      <c r="GDK67" s="23"/>
      <c r="GDO67" s="23"/>
      <c r="GDS67" s="23"/>
      <c r="GDW67" s="23"/>
      <c r="GEA67" s="23"/>
      <c r="GEE67" s="23"/>
      <c r="GEI67" s="23"/>
      <c r="GEM67" s="23"/>
      <c r="GEQ67" s="23"/>
      <c r="GEU67" s="23"/>
      <c r="GEY67" s="23"/>
      <c r="GFC67" s="23"/>
      <c r="GFG67" s="23"/>
      <c r="GFK67" s="23"/>
      <c r="GFO67" s="23"/>
      <c r="GFS67" s="23"/>
      <c r="GFW67" s="23"/>
      <c r="GGA67" s="23"/>
      <c r="GGE67" s="23"/>
      <c r="GGI67" s="23"/>
      <c r="GGM67" s="23"/>
      <c r="GGQ67" s="23"/>
      <c r="GGU67" s="23"/>
      <c r="GGY67" s="23"/>
      <c r="GHC67" s="23"/>
      <c r="GHG67" s="23"/>
      <c r="GHK67" s="23"/>
      <c r="GHO67" s="23"/>
      <c r="GHS67" s="23"/>
      <c r="GHW67" s="23"/>
      <c r="GIA67" s="23"/>
      <c r="GIE67" s="23"/>
      <c r="GII67" s="23"/>
      <c r="GIM67" s="23"/>
      <c r="GIQ67" s="23"/>
      <c r="GIU67" s="23"/>
      <c r="GIY67" s="23"/>
      <c r="GJC67" s="23"/>
      <c r="GJG67" s="23"/>
      <c r="GJK67" s="23"/>
      <c r="GJO67" s="23"/>
      <c r="GJS67" s="23"/>
      <c r="GJW67" s="23"/>
      <c r="GKA67" s="23"/>
      <c r="GKE67" s="23"/>
      <c r="GKI67" s="23"/>
      <c r="GKM67" s="23"/>
      <c r="GKQ67" s="23"/>
      <c r="GKU67" s="23"/>
      <c r="GKY67" s="23"/>
      <c r="GLC67" s="23"/>
      <c r="GLG67" s="23"/>
      <c r="GLK67" s="23"/>
      <c r="GLO67" s="23"/>
      <c r="GLS67" s="23"/>
      <c r="GLW67" s="23"/>
      <c r="GMA67" s="23"/>
      <c r="GME67" s="23"/>
      <c r="GMI67" s="23"/>
      <c r="GMM67" s="23"/>
      <c r="GMQ67" s="23"/>
      <c r="GMU67" s="23"/>
      <c r="GMY67" s="23"/>
      <c r="GNC67" s="23"/>
      <c r="GNG67" s="23"/>
      <c r="GNK67" s="23"/>
      <c r="GNO67" s="23"/>
      <c r="GNS67" s="23"/>
      <c r="GNW67" s="23"/>
      <c r="GOA67" s="23"/>
      <c r="GOE67" s="23"/>
      <c r="GOI67" s="23"/>
      <c r="GOM67" s="23"/>
      <c r="GOQ67" s="23"/>
      <c r="GOU67" s="23"/>
      <c r="GOY67" s="23"/>
      <c r="GPC67" s="23"/>
      <c r="GPG67" s="23"/>
      <c r="GPK67" s="23"/>
      <c r="GPO67" s="23"/>
      <c r="GPS67" s="23"/>
      <c r="GPW67" s="23"/>
      <c r="GQA67" s="23"/>
      <c r="GQE67" s="23"/>
      <c r="GQI67" s="23"/>
      <c r="GQM67" s="23"/>
      <c r="GQQ67" s="23"/>
      <c r="GQU67" s="23"/>
      <c r="GQY67" s="23"/>
      <c r="GRC67" s="23"/>
      <c r="GRG67" s="23"/>
      <c r="GRK67" s="23"/>
      <c r="GRO67" s="23"/>
      <c r="GRS67" s="23"/>
      <c r="GRW67" s="23"/>
      <c r="GSA67" s="23"/>
      <c r="GSE67" s="23"/>
      <c r="GSI67" s="23"/>
      <c r="GSM67" s="23"/>
      <c r="GSQ67" s="23"/>
      <c r="GSU67" s="23"/>
      <c r="GSY67" s="23"/>
      <c r="GTC67" s="23"/>
      <c r="GTG67" s="23"/>
      <c r="GTK67" s="23"/>
      <c r="GTO67" s="23"/>
      <c r="GTS67" s="23"/>
      <c r="GTW67" s="23"/>
      <c r="GUA67" s="23"/>
      <c r="GUE67" s="23"/>
      <c r="GUI67" s="23"/>
      <c r="GUM67" s="23"/>
      <c r="GUQ67" s="23"/>
      <c r="GUU67" s="23"/>
      <c r="GUY67" s="23"/>
      <c r="GVC67" s="23"/>
      <c r="GVG67" s="23"/>
      <c r="GVK67" s="23"/>
      <c r="GVO67" s="23"/>
      <c r="GVS67" s="23"/>
      <c r="GVW67" s="23"/>
      <c r="GWA67" s="23"/>
      <c r="GWE67" s="23"/>
      <c r="GWI67" s="23"/>
      <c r="GWM67" s="23"/>
      <c r="GWQ67" s="23"/>
      <c r="GWU67" s="23"/>
      <c r="GWY67" s="23"/>
      <c r="GXC67" s="23"/>
      <c r="GXG67" s="23"/>
      <c r="GXK67" s="23"/>
      <c r="GXO67" s="23"/>
      <c r="GXS67" s="23"/>
      <c r="GXW67" s="23"/>
      <c r="GYA67" s="23"/>
      <c r="GYE67" s="23"/>
      <c r="GYI67" s="23"/>
      <c r="GYM67" s="23"/>
      <c r="GYQ67" s="23"/>
      <c r="GYU67" s="23"/>
      <c r="GYY67" s="23"/>
      <c r="GZC67" s="23"/>
      <c r="GZG67" s="23"/>
      <c r="GZK67" s="23"/>
      <c r="GZO67" s="23"/>
      <c r="GZS67" s="23"/>
      <c r="GZW67" s="23"/>
      <c r="HAA67" s="23"/>
      <c r="HAE67" s="23"/>
      <c r="HAI67" s="23"/>
      <c r="HAM67" s="23"/>
      <c r="HAQ67" s="23"/>
      <c r="HAU67" s="23"/>
      <c r="HAY67" s="23"/>
      <c r="HBC67" s="23"/>
      <c r="HBG67" s="23"/>
      <c r="HBK67" s="23"/>
      <c r="HBO67" s="23"/>
      <c r="HBS67" s="23"/>
      <c r="HBW67" s="23"/>
      <c r="HCA67" s="23"/>
      <c r="HCE67" s="23"/>
      <c r="HCI67" s="23"/>
      <c r="HCM67" s="23"/>
      <c r="HCQ67" s="23"/>
      <c r="HCU67" s="23"/>
      <c r="HCY67" s="23"/>
      <c r="HDC67" s="23"/>
      <c r="HDG67" s="23"/>
      <c r="HDK67" s="23"/>
      <c r="HDO67" s="23"/>
      <c r="HDS67" s="23"/>
      <c r="HDW67" s="23"/>
      <c r="HEA67" s="23"/>
      <c r="HEE67" s="23"/>
      <c r="HEI67" s="23"/>
      <c r="HEM67" s="23"/>
      <c r="HEQ67" s="23"/>
      <c r="HEU67" s="23"/>
      <c r="HEY67" s="23"/>
      <c r="HFC67" s="23"/>
      <c r="HFG67" s="23"/>
      <c r="HFK67" s="23"/>
      <c r="HFO67" s="23"/>
      <c r="HFS67" s="23"/>
      <c r="HFW67" s="23"/>
      <c r="HGA67" s="23"/>
      <c r="HGE67" s="23"/>
      <c r="HGI67" s="23"/>
      <c r="HGM67" s="23"/>
      <c r="HGQ67" s="23"/>
      <c r="HGU67" s="23"/>
      <c r="HGY67" s="23"/>
      <c r="HHC67" s="23"/>
      <c r="HHG67" s="23"/>
      <c r="HHK67" s="23"/>
      <c r="HHO67" s="23"/>
      <c r="HHS67" s="23"/>
      <c r="HHW67" s="23"/>
      <c r="HIA67" s="23"/>
      <c r="HIE67" s="23"/>
      <c r="HII67" s="23"/>
      <c r="HIM67" s="23"/>
      <c r="HIQ67" s="23"/>
      <c r="HIU67" s="23"/>
      <c r="HIY67" s="23"/>
      <c r="HJC67" s="23"/>
      <c r="HJG67" s="23"/>
      <c r="HJK67" s="23"/>
      <c r="HJO67" s="23"/>
      <c r="HJS67" s="23"/>
      <c r="HJW67" s="23"/>
      <c r="HKA67" s="23"/>
      <c r="HKE67" s="23"/>
      <c r="HKI67" s="23"/>
      <c r="HKM67" s="23"/>
      <c r="HKQ67" s="23"/>
      <c r="HKU67" s="23"/>
      <c r="HKY67" s="23"/>
      <c r="HLC67" s="23"/>
      <c r="HLG67" s="23"/>
      <c r="HLK67" s="23"/>
      <c r="HLO67" s="23"/>
      <c r="HLS67" s="23"/>
      <c r="HLW67" s="23"/>
      <c r="HMA67" s="23"/>
      <c r="HME67" s="23"/>
      <c r="HMI67" s="23"/>
      <c r="HMM67" s="23"/>
      <c r="HMQ67" s="23"/>
      <c r="HMU67" s="23"/>
      <c r="HMY67" s="23"/>
      <c r="HNC67" s="23"/>
      <c r="HNG67" s="23"/>
      <c r="HNK67" s="23"/>
      <c r="HNO67" s="23"/>
      <c r="HNS67" s="23"/>
      <c r="HNW67" s="23"/>
      <c r="HOA67" s="23"/>
      <c r="HOE67" s="23"/>
      <c r="HOI67" s="23"/>
      <c r="HOM67" s="23"/>
      <c r="HOQ67" s="23"/>
      <c r="HOU67" s="23"/>
      <c r="HOY67" s="23"/>
      <c r="HPC67" s="23"/>
      <c r="HPG67" s="23"/>
      <c r="HPK67" s="23"/>
      <c r="HPO67" s="23"/>
      <c r="HPS67" s="23"/>
      <c r="HPW67" s="23"/>
      <c r="HQA67" s="23"/>
      <c r="HQE67" s="23"/>
      <c r="HQI67" s="23"/>
      <c r="HQM67" s="23"/>
      <c r="HQQ67" s="23"/>
      <c r="HQU67" s="23"/>
      <c r="HQY67" s="23"/>
      <c r="HRC67" s="23"/>
      <c r="HRG67" s="23"/>
      <c r="HRK67" s="23"/>
      <c r="HRO67" s="23"/>
      <c r="HRS67" s="23"/>
      <c r="HRW67" s="23"/>
      <c r="HSA67" s="23"/>
      <c r="HSE67" s="23"/>
      <c r="HSI67" s="23"/>
      <c r="HSM67" s="23"/>
      <c r="HSQ67" s="23"/>
      <c r="HSU67" s="23"/>
      <c r="HSY67" s="23"/>
      <c r="HTC67" s="23"/>
      <c r="HTG67" s="23"/>
      <c r="HTK67" s="23"/>
      <c r="HTO67" s="23"/>
      <c r="HTS67" s="23"/>
      <c r="HTW67" s="23"/>
      <c r="HUA67" s="23"/>
      <c r="HUE67" s="23"/>
      <c r="HUI67" s="23"/>
      <c r="HUM67" s="23"/>
      <c r="HUQ67" s="23"/>
      <c r="HUU67" s="23"/>
      <c r="HUY67" s="23"/>
      <c r="HVC67" s="23"/>
      <c r="HVG67" s="23"/>
      <c r="HVK67" s="23"/>
      <c r="HVO67" s="23"/>
      <c r="HVS67" s="23"/>
      <c r="HVW67" s="23"/>
      <c r="HWA67" s="23"/>
      <c r="HWE67" s="23"/>
      <c r="HWI67" s="23"/>
      <c r="HWM67" s="23"/>
      <c r="HWQ67" s="23"/>
      <c r="HWU67" s="23"/>
      <c r="HWY67" s="23"/>
      <c r="HXC67" s="23"/>
      <c r="HXG67" s="23"/>
      <c r="HXK67" s="23"/>
      <c r="HXO67" s="23"/>
      <c r="HXS67" s="23"/>
      <c r="HXW67" s="23"/>
      <c r="HYA67" s="23"/>
      <c r="HYE67" s="23"/>
      <c r="HYI67" s="23"/>
      <c r="HYM67" s="23"/>
      <c r="HYQ67" s="23"/>
      <c r="HYU67" s="23"/>
      <c r="HYY67" s="23"/>
      <c r="HZC67" s="23"/>
      <c r="HZG67" s="23"/>
      <c r="HZK67" s="23"/>
      <c r="HZO67" s="23"/>
      <c r="HZS67" s="23"/>
      <c r="HZW67" s="23"/>
      <c r="IAA67" s="23"/>
      <c r="IAE67" s="23"/>
      <c r="IAI67" s="23"/>
      <c r="IAM67" s="23"/>
      <c r="IAQ67" s="23"/>
      <c r="IAU67" s="23"/>
      <c r="IAY67" s="23"/>
      <c r="IBC67" s="23"/>
      <c r="IBG67" s="23"/>
      <c r="IBK67" s="23"/>
      <c r="IBO67" s="23"/>
      <c r="IBS67" s="23"/>
      <c r="IBW67" s="23"/>
      <c r="ICA67" s="23"/>
      <c r="ICE67" s="23"/>
      <c r="ICI67" s="23"/>
      <c r="ICM67" s="23"/>
      <c r="ICQ67" s="23"/>
      <c r="ICU67" s="23"/>
      <c r="ICY67" s="23"/>
      <c r="IDC67" s="23"/>
      <c r="IDG67" s="23"/>
      <c r="IDK67" s="23"/>
      <c r="IDO67" s="23"/>
      <c r="IDS67" s="23"/>
      <c r="IDW67" s="23"/>
      <c r="IEA67" s="23"/>
      <c r="IEE67" s="23"/>
      <c r="IEI67" s="23"/>
      <c r="IEM67" s="23"/>
      <c r="IEQ67" s="23"/>
      <c r="IEU67" s="23"/>
      <c r="IEY67" s="23"/>
      <c r="IFC67" s="23"/>
      <c r="IFG67" s="23"/>
      <c r="IFK67" s="23"/>
      <c r="IFO67" s="23"/>
      <c r="IFS67" s="23"/>
      <c r="IFW67" s="23"/>
      <c r="IGA67" s="23"/>
      <c r="IGE67" s="23"/>
      <c r="IGI67" s="23"/>
      <c r="IGM67" s="23"/>
      <c r="IGQ67" s="23"/>
      <c r="IGU67" s="23"/>
      <c r="IGY67" s="23"/>
      <c r="IHC67" s="23"/>
      <c r="IHG67" s="23"/>
      <c r="IHK67" s="23"/>
      <c r="IHO67" s="23"/>
      <c r="IHS67" s="23"/>
      <c r="IHW67" s="23"/>
      <c r="IIA67" s="23"/>
      <c r="IIE67" s="23"/>
      <c r="III67" s="23"/>
      <c r="IIM67" s="23"/>
      <c r="IIQ67" s="23"/>
      <c r="IIU67" s="23"/>
      <c r="IIY67" s="23"/>
      <c r="IJC67" s="23"/>
      <c r="IJG67" s="23"/>
      <c r="IJK67" s="23"/>
      <c r="IJO67" s="23"/>
      <c r="IJS67" s="23"/>
      <c r="IJW67" s="23"/>
      <c r="IKA67" s="23"/>
      <c r="IKE67" s="23"/>
      <c r="IKI67" s="23"/>
      <c r="IKM67" s="23"/>
      <c r="IKQ67" s="23"/>
      <c r="IKU67" s="23"/>
      <c r="IKY67" s="23"/>
      <c r="ILC67" s="23"/>
      <c r="ILG67" s="23"/>
      <c r="ILK67" s="23"/>
      <c r="ILO67" s="23"/>
      <c r="ILS67" s="23"/>
      <c r="ILW67" s="23"/>
      <c r="IMA67" s="23"/>
      <c r="IME67" s="23"/>
      <c r="IMI67" s="23"/>
      <c r="IMM67" s="23"/>
      <c r="IMQ67" s="23"/>
      <c r="IMU67" s="23"/>
      <c r="IMY67" s="23"/>
      <c r="INC67" s="23"/>
      <c r="ING67" s="23"/>
      <c r="INK67" s="23"/>
      <c r="INO67" s="23"/>
      <c r="INS67" s="23"/>
      <c r="INW67" s="23"/>
      <c r="IOA67" s="23"/>
      <c r="IOE67" s="23"/>
      <c r="IOI67" s="23"/>
      <c r="IOM67" s="23"/>
      <c r="IOQ67" s="23"/>
      <c r="IOU67" s="23"/>
      <c r="IOY67" s="23"/>
      <c r="IPC67" s="23"/>
      <c r="IPG67" s="23"/>
      <c r="IPK67" s="23"/>
      <c r="IPO67" s="23"/>
      <c r="IPS67" s="23"/>
      <c r="IPW67" s="23"/>
      <c r="IQA67" s="23"/>
      <c r="IQE67" s="23"/>
      <c r="IQI67" s="23"/>
      <c r="IQM67" s="23"/>
      <c r="IQQ67" s="23"/>
      <c r="IQU67" s="23"/>
      <c r="IQY67" s="23"/>
      <c r="IRC67" s="23"/>
      <c r="IRG67" s="23"/>
      <c r="IRK67" s="23"/>
      <c r="IRO67" s="23"/>
      <c r="IRS67" s="23"/>
      <c r="IRW67" s="23"/>
      <c r="ISA67" s="23"/>
      <c r="ISE67" s="23"/>
      <c r="ISI67" s="23"/>
      <c r="ISM67" s="23"/>
      <c r="ISQ67" s="23"/>
      <c r="ISU67" s="23"/>
      <c r="ISY67" s="23"/>
      <c r="ITC67" s="23"/>
      <c r="ITG67" s="23"/>
      <c r="ITK67" s="23"/>
      <c r="ITO67" s="23"/>
      <c r="ITS67" s="23"/>
      <c r="ITW67" s="23"/>
      <c r="IUA67" s="23"/>
      <c r="IUE67" s="23"/>
      <c r="IUI67" s="23"/>
      <c r="IUM67" s="23"/>
      <c r="IUQ67" s="23"/>
      <c r="IUU67" s="23"/>
      <c r="IUY67" s="23"/>
      <c r="IVC67" s="23"/>
      <c r="IVG67" s="23"/>
      <c r="IVK67" s="23"/>
      <c r="IVO67" s="23"/>
      <c r="IVS67" s="23"/>
      <c r="IVW67" s="23"/>
      <c r="IWA67" s="23"/>
      <c r="IWE67" s="23"/>
      <c r="IWI67" s="23"/>
      <c r="IWM67" s="23"/>
      <c r="IWQ67" s="23"/>
      <c r="IWU67" s="23"/>
      <c r="IWY67" s="23"/>
      <c r="IXC67" s="23"/>
      <c r="IXG67" s="23"/>
      <c r="IXK67" s="23"/>
      <c r="IXO67" s="23"/>
      <c r="IXS67" s="23"/>
      <c r="IXW67" s="23"/>
      <c r="IYA67" s="23"/>
      <c r="IYE67" s="23"/>
      <c r="IYI67" s="23"/>
      <c r="IYM67" s="23"/>
      <c r="IYQ67" s="23"/>
      <c r="IYU67" s="23"/>
      <c r="IYY67" s="23"/>
      <c r="IZC67" s="23"/>
      <c r="IZG67" s="23"/>
      <c r="IZK67" s="23"/>
      <c r="IZO67" s="23"/>
      <c r="IZS67" s="23"/>
      <c r="IZW67" s="23"/>
      <c r="JAA67" s="23"/>
      <c r="JAE67" s="23"/>
      <c r="JAI67" s="23"/>
      <c r="JAM67" s="23"/>
      <c r="JAQ67" s="23"/>
      <c r="JAU67" s="23"/>
      <c r="JAY67" s="23"/>
      <c r="JBC67" s="23"/>
      <c r="JBG67" s="23"/>
      <c r="JBK67" s="23"/>
      <c r="JBO67" s="23"/>
      <c r="JBS67" s="23"/>
      <c r="JBW67" s="23"/>
      <c r="JCA67" s="23"/>
      <c r="JCE67" s="23"/>
      <c r="JCI67" s="23"/>
      <c r="JCM67" s="23"/>
      <c r="JCQ67" s="23"/>
      <c r="JCU67" s="23"/>
      <c r="JCY67" s="23"/>
      <c r="JDC67" s="23"/>
      <c r="JDG67" s="23"/>
      <c r="JDK67" s="23"/>
      <c r="JDO67" s="23"/>
      <c r="JDS67" s="23"/>
      <c r="JDW67" s="23"/>
      <c r="JEA67" s="23"/>
      <c r="JEE67" s="23"/>
      <c r="JEI67" s="23"/>
      <c r="JEM67" s="23"/>
      <c r="JEQ67" s="23"/>
      <c r="JEU67" s="23"/>
      <c r="JEY67" s="23"/>
      <c r="JFC67" s="23"/>
      <c r="JFG67" s="23"/>
      <c r="JFK67" s="23"/>
      <c r="JFO67" s="23"/>
      <c r="JFS67" s="23"/>
      <c r="JFW67" s="23"/>
      <c r="JGA67" s="23"/>
      <c r="JGE67" s="23"/>
      <c r="JGI67" s="23"/>
      <c r="JGM67" s="23"/>
      <c r="JGQ67" s="23"/>
      <c r="JGU67" s="23"/>
      <c r="JGY67" s="23"/>
      <c r="JHC67" s="23"/>
      <c r="JHG67" s="23"/>
      <c r="JHK67" s="23"/>
      <c r="JHO67" s="23"/>
      <c r="JHS67" s="23"/>
      <c r="JHW67" s="23"/>
      <c r="JIA67" s="23"/>
      <c r="JIE67" s="23"/>
      <c r="JII67" s="23"/>
      <c r="JIM67" s="23"/>
      <c r="JIQ67" s="23"/>
      <c r="JIU67" s="23"/>
      <c r="JIY67" s="23"/>
      <c r="JJC67" s="23"/>
      <c r="JJG67" s="23"/>
      <c r="JJK67" s="23"/>
      <c r="JJO67" s="23"/>
      <c r="JJS67" s="23"/>
      <c r="JJW67" s="23"/>
      <c r="JKA67" s="23"/>
      <c r="JKE67" s="23"/>
      <c r="JKI67" s="23"/>
      <c r="JKM67" s="23"/>
      <c r="JKQ67" s="23"/>
      <c r="JKU67" s="23"/>
      <c r="JKY67" s="23"/>
      <c r="JLC67" s="23"/>
      <c r="JLG67" s="23"/>
      <c r="JLK67" s="23"/>
      <c r="JLO67" s="23"/>
      <c r="JLS67" s="23"/>
      <c r="JLW67" s="23"/>
      <c r="JMA67" s="23"/>
      <c r="JME67" s="23"/>
      <c r="JMI67" s="23"/>
      <c r="JMM67" s="23"/>
      <c r="JMQ67" s="23"/>
      <c r="JMU67" s="23"/>
      <c r="JMY67" s="23"/>
      <c r="JNC67" s="23"/>
      <c r="JNG67" s="23"/>
      <c r="JNK67" s="23"/>
      <c r="JNO67" s="23"/>
      <c r="JNS67" s="23"/>
      <c r="JNW67" s="23"/>
      <c r="JOA67" s="23"/>
      <c r="JOE67" s="23"/>
      <c r="JOI67" s="23"/>
      <c r="JOM67" s="23"/>
      <c r="JOQ67" s="23"/>
      <c r="JOU67" s="23"/>
      <c r="JOY67" s="23"/>
      <c r="JPC67" s="23"/>
      <c r="JPG67" s="23"/>
      <c r="JPK67" s="23"/>
      <c r="JPO67" s="23"/>
      <c r="JPS67" s="23"/>
      <c r="JPW67" s="23"/>
      <c r="JQA67" s="23"/>
      <c r="JQE67" s="23"/>
      <c r="JQI67" s="23"/>
      <c r="JQM67" s="23"/>
      <c r="JQQ67" s="23"/>
      <c r="JQU67" s="23"/>
      <c r="JQY67" s="23"/>
      <c r="JRC67" s="23"/>
      <c r="JRG67" s="23"/>
      <c r="JRK67" s="23"/>
      <c r="JRO67" s="23"/>
      <c r="JRS67" s="23"/>
      <c r="JRW67" s="23"/>
      <c r="JSA67" s="23"/>
      <c r="JSE67" s="23"/>
      <c r="JSI67" s="23"/>
      <c r="JSM67" s="23"/>
      <c r="JSQ67" s="23"/>
      <c r="JSU67" s="23"/>
      <c r="JSY67" s="23"/>
      <c r="JTC67" s="23"/>
      <c r="JTG67" s="23"/>
      <c r="JTK67" s="23"/>
      <c r="JTO67" s="23"/>
      <c r="JTS67" s="23"/>
      <c r="JTW67" s="23"/>
      <c r="JUA67" s="23"/>
      <c r="JUE67" s="23"/>
      <c r="JUI67" s="23"/>
      <c r="JUM67" s="23"/>
      <c r="JUQ67" s="23"/>
      <c r="JUU67" s="23"/>
      <c r="JUY67" s="23"/>
      <c r="JVC67" s="23"/>
      <c r="JVG67" s="23"/>
      <c r="JVK67" s="23"/>
      <c r="JVO67" s="23"/>
      <c r="JVS67" s="23"/>
      <c r="JVW67" s="23"/>
      <c r="JWA67" s="23"/>
      <c r="JWE67" s="23"/>
      <c r="JWI67" s="23"/>
      <c r="JWM67" s="23"/>
      <c r="JWQ67" s="23"/>
      <c r="JWU67" s="23"/>
      <c r="JWY67" s="23"/>
      <c r="JXC67" s="23"/>
      <c r="JXG67" s="23"/>
      <c r="JXK67" s="23"/>
      <c r="JXO67" s="23"/>
      <c r="JXS67" s="23"/>
      <c r="JXW67" s="23"/>
      <c r="JYA67" s="23"/>
      <c r="JYE67" s="23"/>
      <c r="JYI67" s="23"/>
      <c r="JYM67" s="23"/>
      <c r="JYQ67" s="23"/>
      <c r="JYU67" s="23"/>
      <c r="JYY67" s="23"/>
      <c r="JZC67" s="23"/>
      <c r="JZG67" s="23"/>
      <c r="JZK67" s="23"/>
      <c r="JZO67" s="23"/>
      <c r="JZS67" s="23"/>
      <c r="JZW67" s="23"/>
      <c r="KAA67" s="23"/>
      <c r="KAE67" s="23"/>
      <c r="KAI67" s="23"/>
      <c r="KAM67" s="23"/>
      <c r="KAQ67" s="23"/>
      <c r="KAU67" s="23"/>
      <c r="KAY67" s="23"/>
      <c r="KBC67" s="23"/>
      <c r="KBG67" s="23"/>
      <c r="KBK67" s="23"/>
      <c r="KBO67" s="23"/>
      <c r="KBS67" s="23"/>
      <c r="KBW67" s="23"/>
      <c r="KCA67" s="23"/>
      <c r="KCE67" s="23"/>
      <c r="KCI67" s="23"/>
      <c r="KCM67" s="23"/>
      <c r="KCQ67" s="23"/>
      <c r="KCU67" s="23"/>
      <c r="KCY67" s="23"/>
      <c r="KDC67" s="23"/>
      <c r="KDG67" s="23"/>
      <c r="KDK67" s="23"/>
      <c r="KDO67" s="23"/>
      <c r="KDS67" s="23"/>
      <c r="KDW67" s="23"/>
      <c r="KEA67" s="23"/>
      <c r="KEE67" s="23"/>
      <c r="KEI67" s="23"/>
      <c r="KEM67" s="23"/>
      <c r="KEQ67" s="23"/>
      <c r="KEU67" s="23"/>
      <c r="KEY67" s="23"/>
      <c r="KFC67" s="23"/>
      <c r="KFG67" s="23"/>
      <c r="KFK67" s="23"/>
      <c r="KFO67" s="23"/>
      <c r="KFS67" s="23"/>
      <c r="KFW67" s="23"/>
      <c r="KGA67" s="23"/>
      <c r="KGE67" s="23"/>
      <c r="KGI67" s="23"/>
      <c r="KGM67" s="23"/>
      <c r="KGQ67" s="23"/>
      <c r="KGU67" s="23"/>
      <c r="KGY67" s="23"/>
      <c r="KHC67" s="23"/>
      <c r="KHG67" s="23"/>
      <c r="KHK67" s="23"/>
      <c r="KHO67" s="23"/>
      <c r="KHS67" s="23"/>
      <c r="KHW67" s="23"/>
      <c r="KIA67" s="23"/>
      <c r="KIE67" s="23"/>
      <c r="KII67" s="23"/>
      <c r="KIM67" s="23"/>
      <c r="KIQ67" s="23"/>
      <c r="KIU67" s="23"/>
      <c r="KIY67" s="23"/>
      <c r="KJC67" s="23"/>
      <c r="KJG67" s="23"/>
      <c r="KJK67" s="23"/>
      <c r="KJO67" s="23"/>
      <c r="KJS67" s="23"/>
      <c r="KJW67" s="23"/>
      <c r="KKA67" s="23"/>
      <c r="KKE67" s="23"/>
      <c r="KKI67" s="23"/>
      <c r="KKM67" s="23"/>
      <c r="KKQ67" s="23"/>
      <c r="KKU67" s="23"/>
      <c r="KKY67" s="23"/>
      <c r="KLC67" s="23"/>
      <c r="KLG67" s="23"/>
      <c r="KLK67" s="23"/>
      <c r="KLO67" s="23"/>
      <c r="KLS67" s="23"/>
      <c r="KLW67" s="23"/>
      <c r="KMA67" s="23"/>
      <c r="KME67" s="23"/>
      <c r="KMI67" s="23"/>
      <c r="KMM67" s="23"/>
      <c r="KMQ67" s="23"/>
      <c r="KMU67" s="23"/>
      <c r="KMY67" s="23"/>
      <c r="KNC67" s="23"/>
      <c r="KNG67" s="23"/>
      <c r="KNK67" s="23"/>
      <c r="KNO67" s="23"/>
      <c r="KNS67" s="23"/>
      <c r="KNW67" s="23"/>
      <c r="KOA67" s="23"/>
      <c r="KOE67" s="23"/>
      <c r="KOI67" s="23"/>
      <c r="KOM67" s="23"/>
      <c r="KOQ67" s="23"/>
      <c r="KOU67" s="23"/>
      <c r="KOY67" s="23"/>
      <c r="KPC67" s="23"/>
      <c r="KPG67" s="23"/>
      <c r="KPK67" s="23"/>
      <c r="KPO67" s="23"/>
      <c r="KPS67" s="23"/>
      <c r="KPW67" s="23"/>
      <c r="KQA67" s="23"/>
      <c r="KQE67" s="23"/>
      <c r="KQI67" s="23"/>
      <c r="KQM67" s="23"/>
      <c r="KQQ67" s="23"/>
      <c r="KQU67" s="23"/>
      <c r="KQY67" s="23"/>
      <c r="KRC67" s="23"/>
      <c r="KRG67" s="23"/>
      <c r="KRK67" s="23"/>
      <c r="KRO67" s="23"/>
      <c r="KRS67" s="23"/>
      <c r="KRW67" s="23"/>
      <c r="KSA67" s="23"/>
      <c r="KSE67" s="23"/>
      <c r="KSI67" s="23"/>
      <c r="KSM67" s="23"/>
      <c r="KSQ67" s="23"/>
      <c r="KSU67" s="23"/>
      <c r="KSY67" s="23"/>
      <c r="KTC67" s="23"/>
      <c r="KTG67" s="23"/>
      <c r="KTK67" s="23"/>
      <c r="KTO67" s="23"/>
      <c r="KTS67" s="23"/>
      <c r="KTW67" s="23"/>
      <c r="KUA67" s="23"/>
      <c r="KUE67" s="23"/>
      <c r="KUI67" s="23"/>
      <c r="KUM67" s="23"/>
      <c r="KUQ67" s="23"/>
      <c r="KUU67" s="23"/>
      <c r="KUY67" s="23"/>
      <c r="KVC67" s="23"/>
      <c r="KVG67" s="23"/>
      <c r="KVK67" s="23"/>
      <c r="KVO67" s="23"/>
      <c r="KVS67" s="23"/>
      <c r="KVW67" s="23"/>
      <c r="KWA67" s="23"/>
      <c r="KWE67" s="23"/>
      <c r="KWI67" s="23"/>
      <c r="KWM67" s="23"/>
      <c r="KWQ67" s="23"/>
      <c r="KWU67" s="23"/>
      <c r="KWY67" s="23"/>
      <c r="KXC67" s="23"/>
      <c r="KXG67" s="23"/>
      <c r="KXK67" s="23"/>
      <c r="KXO67" s="23"/>
      <c r="KXS67" s="23"/>
      <c r="KXW67" s="23"/>
      <c r="KYA67" s="23"/>
      <c r="KYE67" s="23"/>
      <c r="KYI67" s="23"/>
      <c r="KYM67" s="23"/>
      <c r="KYQ67" s="23"/>
      <c r="KYU67" s="23"/>
      <c r="KYY67" s="23"/>
      <c r="KZC67" s="23"/>
      <c r="KZG67" s="23"/>
      <c r="KZK67" s="23"/>
      <c r="KZO67" s="23"/>
      <c r="KZS67" s="23"/>
      <c r="KZW67" s="23"/>
      <c r="LAA67" s="23"/>
      <c r="LAE67" s="23"/>
      <c r="LAI67" s="23"/>
      <c r="LAM67" s="23"/>
      <c r="LAQ67" s="23"/>
      <c r="LAU67" s="23"/>
      <c r="LAY67" s="23"/>
      <c r="LBC67" s="23"/>
      <c r="LBG67" s="23"/>
      <c r="LBK67" s="23"/>
      <c r="LBO67" s="23"/>
      <c r="LBS67" s="23"/>
      <c r="LBW67" s="23"/>
      <c r="LCA67" s="23"/>
      <c r="LCE67" s="23"/>
      <c r="LCI67" s="23"/>
      <c r="LCM67" s="23"/>
      <c r="LCQ67" s="23"/>
      <c r="LCU67" s="23"/>
      <c r="LCY67" s="23"/>
      <c r="LDC67" s="23"/>
      <c r="LDG67" s="23"/>
      <c r="LDK67" s="23"/>
      <c r="LDO67" s="23"/>
      <c r="LDS67" s="23"/>
      <c r="LDW67" s="23"/>
      <c r="LEA67" s="23"/>
      <c r="LEE67" s="23"/>
      <c r="LEI67" s="23"/>
      <c r="LEM67" s="23"/>
      <c r="LEQ67" s="23"/>
      <c r="LEU67" s="23"/>
      <c r="LEY67" s="23"/>
      <c r="LFC67" s="23"/>
      <c r="LFG67" s="23"/>
      <c r="LFK67" s="23"/>
      <c r="LFO67" s="23"/>
      <c r="LFS67" s="23"/>
      <c r="LFW67" s="23"/>
      <c r="LGA67" s="23"/>
      <c r="LGE67" s="23"/>
      <c r="LGI67" s="23"/>
      <c r="LGM67" s="23"/>
      <c r="LGQ67" s="23"/>
      <c r="LGU67" s="23"/>
      <c r="LGY67" s="23"/>
      <c r="LHC67" s="23"/>
      <c r="LHG67" s="23"/>
      <c r="LHK67" s="23"/>
      <c r="LHO67" s="23"/>
      <c r="LHS67" s="23"/>
      <c r="LHW67" s="23"/>
      <c r="LIA67" s="23"/>
      <c r="LIE67" s="23"/>
      <c r="LII67" s="23"/>
      <c r="LIM67" s="23"/>
      <c r="LIQ67" s="23"/>
      <c r="LIU67" s="23"/>
      <c r="LIY67" s="23"/>
      <c r="LJC67" s="23"/>
      <c r="LJG67" s="23"/>
      <c r="LJK67" s="23"/>
      <c r="LJO67" s="23"/>
      <c r="LJS67" s="23"/>
      <c r="LJW67" s="23"/>
      <c r="LKA67" s="23"/>
      <c r="LKE67" s="23"/>
      <c r="LKI67" s="23"/>
      <c r="LKM67" s="23"/>
      <c r="LKQ67" s="23"/>
      <c r="LKU67" s="23"/>
      <c r="LKY67" s="23"/>
      <c r="LLC67" s="23"/>
      <c r="LLG67" s="23"/>
      <c r="LLK67" s="23"/>
      <c r="LLO67" s="23"/>
      <c r="LLS67" s="23"/>
      <c r="LLW67" s="23"/>
      <c r="LMA67" s="23"/>
      <c r="LME67" s="23"/>
      <c r="LMI67" s="23"/>
      <c r="LMM67" s="23"/>
      <c r="LMQ67" s="23"/>
      <c r="LMU67" s="23"/>
      <c r="LMY67" s="23"/>
      <c r="LNC67" s="23"/>
      <c r="LNG67" s="23"/>
      <c r="LNK67" s="23"/>
      <c r="LNO67" s="23"/>
      <c r="LNS67" s="23"/>
      <c r="LNW67" s="23"/>
      <c r="LOA67" s="23"/>
      <c r="LOE67" s="23"/>
      <c r="LOI67" s="23"/>
      <c r="LOM67" s="23"/>
      <c r="LOQ67" s="23"/>
      <c r="LOU67" s="23"/>
      <c r="LOY67" s="23"/>
      <c r="LPC67" s="23"/>
      <c r="LPG67" s="23"/>
      <c r="LPK67" s="23"/>
      <c r="LPO67" s="23"/>
      <c r="LPS67" s="23"/>
      <c r="LPW67" s="23"/>
      <c r="LQA67" s="23"/>
      <c r="LQE67" s="23"/>
      <c r="LQI67" s="23"/>
      <c r="LQM67" s="23"/>
      <c r="LQQ67" s="23"/>
      <c r="LQU67" s="23"/>
      <c r="LQY67" s="23"/>
      <c r="LRC67" s="23"/>
      <c r="LRG67" s="23"/>
      <c r="LRK67" s="23"/>
      <c r="LRO67" s="23"/>
      <c r="LRS67" s="23"/>
      <c r="LRW67" s="23"/>
      <c r="LSA67" s="23"/>
      <c r="LSE67" s="23"/>
      <c r="LSI67" s="23"/>
      <c r="LSM67" s="23"/>
      <c r="LSQ67" s="23"/>
      <c r="LSU67" s="23"/>
      <c r="LSY67" s="23"/>
      <c r="LTC67" s="23"/>
      <c r="LTG67" s="23"/>
      <c r="LTK67" s="23"/>
      <c r="LTO67" s="23"/>
      <c r="LTS67" s="23"/>
      <c r="LTW67" s="23"/>
      <c r="LUA67" s="23"/>
      <c r="LUE67" s="23"/>
      <c r="LUI67" s="23"/>
      <c r="LUM67" s="23"/>
      <c r="LUQ67" s="23"/>
      <c r="LUU67" s="23"/>
      <c r="LUY67" s="23"/>
      <c r="LVC67" s="23"/>
      <c r="LVG67" s="23"/>
      <c r="LVK67" s="23"/>
      <c r="LVO67" s="23"/>
      <c r="LVS67" s="23"/>
      <c r="LVW67" s="23"/>
      <c r="LWA67" s="23"/>
      <c r="LWE67" s="23"/>
      <c r="LWI67" s="23"/>
      <c r="LWM67" s="23"/>
      <c r="LWQ67" s="23"/>
      <c r="LWU67" s="23"/>
      <c r="LWY67" s="23"/>
      <c r="LXC67" s="23"/>
      <c r="LXG67" s="23"/>
      <c r="LXK67" s="23"/>
      <c r="LXO67" s="23"/>
      <c r="LXS67" s="23"/>
      <c r="LXW67" s="23"/>
      <c r="LYA67" s="23"/>
      <c r="LYE67" s="23"/>
      <c r="LYI67" s="23"/>
      <c r="LYM67" s="23"/>
      <c r="LYQ67" s="23"/>
      <c r="LYU67" s="23"/>
      <c r="LYY67" s="23"/>
      <c r="LZC67" s="23"/>
      <c r="LZG67" s="23"/>
      <c r="LZK67" s="23"/>
      <c r="LZO67" s="23"/>
      <c r="LZS67" s="23"/>
      <c r="LZW67" s="23"/>
      <c r="MAA67" s="23"/>
      <c r="MAE67" s="23"/>
      <c r="MAI67" s="23"/>
      <c r="MAM67" s="23"/>
      <c r="MAQ67" s="23"/>
      <c r="MAU67" s="23"/>
      <c r="MAY67" s="23"/>
      <c r="MBC67" s="23"/>
      <c r="MBG67" s="23"/>
      <c r="MBK67" s="23"/>
      <c r="MBO67" s="23"/>
      <c r="MBS67" s="23"/>
      <c r="MBW67" s="23"/>
      <c r="MCA67" s="23"/>
      <c r="MCE67" s="23"/>
      <c r="MCI67" s="23"/>
      <c r="MCM67" s="23"/>
      <c r="MCQ67" s="23"/>
      <c r="MCU67" s="23"/>
      <c r="MCY67" s="23"/>
      <c r="MDC67" s="23"/>
      <c r="MDG67" s="23"/>
      <c r="MDK67" s="23"/>
      <c r="MDO67" s="23"/>
      <c r="MDS67" s="23"/>
      <c r="MDW67" s="23"/>
      <c r="MEA67" s="23"/>
      <c r="MEE67" s="23"/>
      <c r="MEI67" s="23"/>
      <c r="MEM67" s="23"/>
      <c r="MEQ67" s="23"/>
      <c r="MEU67" s="23"/>
      <c r="MEY67" s="23"/>
      <c r="MFC67" s="23"/>
      <c r="MFG67" s="23"/>
      <c r="MFK67" s="23"/>
      <c r="MFO67" s="23"/>
      <c r="MFS67" s="23"/>
      <c r="MFW67" s="23"/>
      <c r="MGA67" s="23"/>
      <c r="MGE67" s="23"/>
      <c r="MGI67" s="23"/>
      <c r="MGM67" s="23"/>
      <c r="MGQ67" s="23"/>
      <c r="MGU67" s="23"/>
      <c r="MGY67" s="23"/>
      <c r="MHC67" s="23"/>
      <c r="MHG67" s="23"/>
      <c r="MHK67" s="23"/>
      <c r="MHO67" s="23"/>
      <c r="MHS67" s="23"/>
      <c r="MHW67" s="23"/>
      <c r="MIA67" s="23"/>
      <c r="MIE67" s="23"/>
      <c r="MII67" s="23"/>
      <c r="MIM67" s="23"/>
      <c r="MIQ67" s="23"/>
      <c r="MIU67" s="23"/>
      <c r="MIY67" s="23"/>
      <c r="MJC67" s="23"/>
      <c r="MJG67" s="23"/>
      <c r="MJK67" s="23"/>
      <c r="MJO67" s="23"/>
      <c r="MJS67" s="23"/>
      <c r="MJW67" s="23"/>
      <c r="MKA67" s="23"/>
      <c r="MKE67" s="23"/>
      <c r="MKI67" s="23"/>
      <c r="MKM67" s="23"/>
      <c r="MKQ67" s="23"/>
      <c r="MKU67" s="23"/>
      <c r="MKY67" s="23"/>
      <c r="MLC67" s="23"/>
      <c r="MLG67" s="23"/>
      <c r="MLK67" s="23"/>
      <c r="MLO67" s="23"/>
      <c r="MLS67" s="23"/>
      <c r="MLW67" s="23"/>
      <c r="MMA67" s="23"/>
      <c r="MME67" s="23"/>
      <c r="MMI67" s="23"/>
      <c r="MMM67" s="23"/>
      <c r="MMQ67" s="23"/>
      <c r="MMU67" s="23"/>
      <c r="MMY67" s="23"/>
      <c r="MNC67" s="23"/>
      <c r="MNG67" s="23"/>
      <c r="MNK67" s="23"/>
      <c r="MNO67" s="23"/>
      <c r="MNS67" s="23"/>
      <c r="MNW67" s="23"/>
      <c r="MOA67" s="23"/>
      <c r="MOE67" s="23"/>
      <c r="MOI67" s="23"/>
      <c r="MOM67" s="23"/>
      <c r="MOQ67" s="23"/>
      <c r="MOU67" s="23"/>
      <c r="MOY67" s="23"/>
      <c r="MPC67" s="23"/>
      <c r="MPG67" s="23"/>
      <c r="MPK67" s="23"/>
      <c r="MPO67" s="23"/>
      <c r="MPS67" s="23"/>
      <c r="MPW67" s="23"/>
      <c r="MQA67" s="23"/>
      <c r="MQE67" s="23"/>
      <c r="MQI67" s="23"/>
      <c r="MQM67" s="23"/>
      <c r="MQQ67" s="23"/>
      <c r="MQU67" s="23"/>
      <c r="MQY67" s="23"/>
      <c r="MRC67" s="23"/>
      <c r="MRG67" s="23"/>
      <c r="MRK67" s="23"/>
      <c r="MRO67" s="23"/>
      <c r="MRS67" s="23"/>
      <c r="MRW67" s="23"/>
      <c r="MSA67" s="23"/>
      <c r="MSE67" s="23"/>
      <c r="MSI67" s="23"/>
      <c r="MSM67" s="23"/>
      <c r="MSQ67" s="23"/>
      <c r="MSU67" s="23"/>
      <c r="MSY67" s="23"/>
      <c r="MTC67" s="23"/>
      <c r="MTG67" s="23"/>
      <c r="MTK67" s="23"/>
      <c r="MTO67" s="23"/>
      <c r="MTS67" s="23"/>
      <c r="MTW67" s="23"/>
      <c r="MUA67" s="23"/>
      <c r="MUE67" s="23"/>
      <c r="MUI67" s="23"/>
      <c r="MUM67" s="23"/>
      <c r="MUQ67" s="23"/>
      <c r="MUU67" s="23"/>
      <c r="MUY67" s="23"/>
      <c r="MVC67" s="23"/>
      <c r="MVG67" s="23"/>
      <c r="MVK67" s="23"/>
      <c r="MVO67" s="23"/>
      <c r="MVS67" s="23"/>
      <c r="MVW67" s="23"/>
      <c r="MWA67" s="23"/>
      <c r="MWE67" s="23"/>
      <c r="MWI67" s="23"/>
      <c r="MWM67" s="23"/>
      <c r="MWQ67" s="23"/>
      <c r="MWU67" s="23"/>
      <c r="MWY67" s="23"/>
      <c r="MXC67" s="23"/>
      <c r="MXG67" s="23"/>
      <c r="MXK67" s="23"/>
      <c r="MXO67" s="23"/>
      <c r="MXS67" s="23"/>
      <c r="MXW67" s="23"/>
      <c r="MYA67" s="23"/>
      <c r="MYE67" s="23"/>
      <c r="MYI67" s="23"/>
      <c r="MYM67" s="23"/>
      <c r="MYQ67" s="23"/>
      <c r="MYU67" s="23"/>
      <c r="MYY67" s="23"/>
      <c r="MZC67" s="23"/>
      <c r="MZG67" s="23"/>
      <c r="MZK67" s="23"/>
      <c r="MZO67" s="23"/>
      <c r="MZS67" s="23"/>
      <c r="MZW67" s="23"/>
      <c r="NAA67" s="23"/>
      <c r="NAE67" s="23"/>
      <c r="NAI67" s="23"/>
      <c r="NAM67" s="23"/>
      <c r="NAQ67" s="23"/>
      <c r="NAU67" s="23"/>
      <c r="NAY67" s="23"/>
      <c r="NBC67" s="23"/>
      <c r="NBG67" s="23"/>
      <c r="NBK67" s="23"/>
      <c r="NBO67" s="23"/>
      <c r="NBS67" s="23"/>
      <c r="NBW67" s="23"/>
      <c r="NCA67" s="23"/>
      <c r="NCE67" s="23"/>
      <c r="NCI67" s="23"/>
      <c r="NCM67" s="23"/>
      <c r="NCQ67" s="23"/>
      <c r="NCU67" s="23"/>
      <c r="NCY67" s="23"/>
      <c r="NDC67" s="23"/>
      <c r="NDG67" s="23"/>
      <c r="NDK67" s="23"/>
      <c r="NDO67" s="23"/>
      <c r="NDS67" s="23"/>
      <c r="NDW67" s="23"/>
      <c r="NEA67" s="23"/>
      <c r="NEE67" s="23"/>
      <c r="NEI67" s="23"/>
      <c r="NEM67" s="23"/>
      <c r="NEQ67" s="23"/>
      <c r="NEU67" s="23"/>
      <c r="NEY67" s="23"/>
      <c r="NFC67" s="23"/>
      <c r="NFG67" s="23"/>
      <c r="NFK67" s="23"/>
      <c r="NFO67" s="23"/>
      <c r="NFS67" s="23"/>
      <c r="NFW67" s="23"/>
      <c r="NGA67" s="23"/>
      <c r="NGE67" s="23"/>
      <c r="NGI67" s="23"/>
      <c r="NGM67" s="23"/>
      <c r="NGQ67" s="23"/>
      <c r="NGU67" s="23"/>
      <c r="NGY67" s="23"/>
      <c r="NHC67" s="23"/>
      <c r="NHG67" s="23"/>
      <c r="NHK67" s="23"/>
      <c r="NHO67" s="23"/>
      <c r="NHS67" s="23"/>
      <c r="NHW67" s="23"/>
      <c r="NIA67" s="23"/>
      <c r="NIE67" s="23"/>
      <c r="NII67" s="23"/>
      <c r="NIM67" s="23"/>
      <c r="NIQ67" s="23"/>
      <c r="NIU67" s="23"/>
      <c r="NIY67" s="23"/>
      <c r="NJC67" s="23"/>
      <c r="NJG67" s="23"/>
      <c r="NJK67" s="23"/>
      <c r="NJO67" s="23"/>
      <c r="NJS67" s="23"/>
      <c r="NJW67" s="23"/>
      <c r="NKA67" s="23"/>
      <c r="NKE67" s="23"/>
      <c r="NKI67" s="23"/>
      <c r="NKM67" s="23"/>
      <c r="NKQ67" s="23"/>
      <c r="NKU67" s="23"/>
      <c r="NKY67" s="23"/>
      <c r="NLC67" s="23"/>
      <c r="NLG67" s="23"/>
      <c r="NLK67" s="23"/>
      <c r="NLO67" s="23"/>
      <c r="NLS67" s="23"/>
      <c r="NLW67" s="23"/>
      <c r="NMA67" s="23"/>
      <c r="NME67" s="23"/>
      <c r="NMI67" s="23"/>
      <c r="NMM67" s="23"/>
      <c r="NMQ67" s="23"/>
      <c r="NMU67" s="23"/>
      <c r="NMY67" s="23"/>
      <c r="NNC67" s="23"/>
      <c r="NNG67" s="23"/>
      <c r="NNK67" s="23"/>
      <c r="NNO67" s="23"/>
      <c r="NNS67" s="23"/>
      <c r="NNW67" s="23"/>
      <c r="NOA67" s="23"/>
      <c r="NOE67" s="23"/>
      <c r="NOI67" s="23"/>
      <c r="NOM67" s="23"/>
      <c r="NOQ67" s="23"/>
      <c r="NOU67" s="23"/>
      <c r="NOY67" s="23"/>
      <c r="NPC67" s="23"/>
      <c r="NPG67" s="23"/>
      <c r="NPK67" s="23"/>
      <c r="NPO67" s="23"/>
      <c r="NPS67" s="23"/>
      <c r="NPW67" s="23"/>
      <c r="NQA67" s="23"/>
      <c r="NQE67" s="23"/>
      <c r="NQI67" s="23"/>
      <c r="NQM67" s="23"/>
      <c r="NQQ67" s="23"/>
      <c r="NQU67" s="23"/>
      <c r="NQY67" s="23"/>
      <c r="NRC67" s="23"/>
      <c r="NRG67" s="23"/>
      <c r="NRK67" s="23"/>
      <c r="NRO67" s="23"/>
      <c r="NRS67" s="23"/>
      <c r="NRW67" s="23"/>
      <c r="NSA67" s="23"/>
      <c r="NSE67" s="23"/>
      <c r="NSI67" s="23"/>
      <c r="NSM67" s="23"/>
      <c r="NSQ67" s="23"/>
      <c r="NSU67" s="23"/>
      <c r="NSY67" s="23"/>
      <c r="NTC67" s="23"/>
      <c r="NTG67" s="23"/>
      <c r="NTK67" s="23"/>
      <c r="NTO67" s="23"/>
      <c r="NTS67" s="23"/>
      <c r="NTW67" s="23"/>
      <c r="NUA67" s="23"/>
      <c r="NUE67" s="23"/>
      <c r="NUI67" s="23"/>
      <c r="NUM67" s="23"/>
      <c r="NUQ67" s="23"/>
      <c r="NUU67" s="23"/>
      <c r="NUY67" s="23"/>
      <c r="NVC67" s="23"/>
      <c r="NVG67" s="23"/>
      <c r="NVK67" s="23"/>
      <c r="NVO67" s="23"/>
      <c r="NVS67" s="23"/>
      <c r="NVW67" s="23"/>
      <c r="NWA67" s="23"/>
      <c r="NWE67" s="23"/>
      <c r="NWI67" s="23"/>
      <c r="NWM67" s="23"/>
      <c r="NWQ67" s="23"/>
      <c r="NWU67" s="23"/>
      <c r="NWY67" s="23"/>
      <c r="NXC67" s="23"/>
      <c r="NXG67" s="23"/>
      <c r="NXK67" s="23"/>
      <c r="NXO67" s="23"/>
      <c r="NXS67" s="23"/>
      <c r="NXW67" s="23"/>
      <c r="NYA67" s="23"/>
      <c r="NYE67" s="23"/>
      <c r="NYI67" s="23"/>
      <c r="NYM67" s="23"/>
      <c r="NYQ67" s="23"/>
      <c r="NYU67" s="23"/>
      <c r="NYY67" s="23"/>
      <c r="NZC67" s="23"/>
      <c r="NZG67" s="23"/>
      <c r="NZK67" s="23"/>
      <c r="NZO67" s="23"/>
      <c r="NZS67" s="23"/>
      <c r="NZW67" s="23"/>
      <c r="OAA67" s="23"/>
      <c r="OAE67" s="23"/>
      <c r="OAI67" s="23"/>
      <c r="OAM67" s="23"/>
      <c r="OAQ67" s="23"/>
      <c r="OAU67" s="23"/>
      <c r="OAY67" s="23"/>
      <c r="OBC67" s="23"/>
      <c r="OBG67" s="23"/>
      <c r="OBK67" s="23"/>
      <c r="OBO67" s="23"/>
      <c r="OBS67" s="23"/>
      <c r="OBW67" s="23"/>
      <c r="OCA67" s="23"/>
      <c r="OCE67" s="23"/>
      <c r="OCI67" s="23"/>
      <c r="OCM67" s="23"/>
      <c r="OCQ67" s="23"/>
      <c r="OCU67" s="23"/>
      <c r="OCY67" s="23"/>
      <c r="ODC67" s="23"/>
      <c r="ODG67" s="23"/>
      <c r="ODK67" s="23"/>
      <c r="ODO67" s="23"/>
      <c r="ODS67" s="23"/>
      <c r="ODW67" s="23"/>
      <c r="OEA67" s="23"/>
      <c r="OEE67" s="23"/>
      <c r="OEI67" s="23"/>
      <c r="OEM67" s="23"/>
      <c r="OEQ67" s="23"/>
      <c r="OEU67" s="23"/>
      <c r="OEY67" s="23"/>
      <c r="OFC67" s="23"/>
      <c r="OFG67" s="23"/>
      <c r="OFK67" s="23"/>
      <c r="OFO67" s="23"/>
      <c r="OFS67" s="23"/>
      <c r="OFW67" s="23"/>
      <c r="OGA67" s="23"/>
      <c r="OGE67" s="23"/>
      <c r="OGI67" s="23"/>
      <c r="OGM67" s="23"/>
      <c r="OGQ67" s="23"/>
      <c r="OGU67" s="23"/>
      <c r="OGY67" s="23"/>
      <c r="OHC67" s="23"/>
      <c r="OHG67" s="23"/>
      <c r="OHK67" s="23"/>
      <c r="OHO67" s="23"/>
      <c r="OHS67" s="23"/>
      <c r="OHW67" s="23"/>
      <c r="OIA67" s="23"/>
      <c r="OIE67" s="23"/>
      <c r="OII67" s="23"/>
      <c r="OIM67" s="23"/>
      <c r="OIQ67" s="23"/>
      <c r="OIU67" s="23"/>
      <c r="OIY67" s="23"/>
      <c r="OJC67" s="23"/>
      <c r="OJG67" s="23"/>
      <c r="OJK67" s="23"/>
      <c r="OJO67" s="23"/>
      <c r="OJS67" s="23"/>
      <c r="OJW67" s="23"/>
      <c r="OKA67" s="23"/>
      <c r="OKE67" s="23"/>
      <c r="OKI67" s="23"/>
      <c r="OKM67" s="23"/>
      <c r="OKQ67" s="23"/>
      <c r="OKU67" s="23"/>
      <c r="OKY67" s="23"/>
      <c r="OLC67" s="23"/>
      <c r="OLG67" s="23"/>
      <c r="OLK67" s="23"/>
      <c r="OLO67" s="23"/>
      <c r="OLS67" s="23"/>
      <c r="OLW67" s="23"/>
      <c r="OMA67" s="23"/>
      <c r="OME67" s="23"/>
      <c r="OMI67" s="23"/>
      <c r="OMM67" s="23"/>
      <c r="OMQ67" s="23"/>
      <c r="OMU67" s="23"/>
      <c r="OMY67" s="23"/>
      <c r="ONC67" s="23"/>
      <c r="ONG67" s="23"/>
      <c r="ONK67" s="23"/>
      <c r="ONO67" s="23"/>
      <c r="ONS67" s="23"/>
      <c r="ONW67" s="23"/>
      <c r="OOA67" s="23"/>
      <c r="OOE67" s="23"/>
      <c r="OOI67" s="23"/>
      <c r="OOM67" s="23"/>
      <c r="OOQ67" s="23"/>
      <c r="OOU67" s="23"/>
      <c r="OOY67" s="23"/>
      <c r="OPC67" s="23"/>
      <c r="OPG67" s="23"/>
      <c r="OPK67" s="23"/>
      <c r="OPO67" s="23"/>
      <c r="OPS67" s="23"/>
      <c r="OPW67" s="23"/>
      <c r="OQA67" s="23"/>
      <c r="OQE67" s="23"/>
      <c r="OQI67" s="23"/>
      <c r="OQM67" s="23"/>
      <c r="OQQ67" s="23"/>
      <c r="OQU67" s="23"/>
      <c r="OQY67" s="23"/>
      <c r="ORC67" s="23"/>
      <c r="ORG67" s="23"/>
      <c r="ORK67" s="23"/>
      <c r="ORO67" s="23"/>
      <c r="ORS67" s="23"/>
      <c r="ORW67" s="23"/>
      <c r="OSA67" s="23"/>
      <c r="OSE67" s="23"/>
      <c r="OSI67" s="23"/>
      <c r="OSM67" s="23"/>
      <c r="OSQ67" s="23"/>
      <c r="OSU67" s="23"/>
      <c r="OSY67" s="23"/>
      <c r="OTC67" s="23"/>
      <c r="OTG67" s="23"/>
      <c r="OTK67" s="23"/>
      <c r="OTO67" s="23"/>
      <c r="OTS67" s="23"/>
      <c r="OTW67" s="23"/>
      <c r="OUA67" s="23"/>
      <c r="OUE67" s="23"/>
      <c r="OUI67" s="23"/>
      <c r="OUM67" s="23"/>
      <c r="OUQ67" s="23"/>
      <c r="OUU67" s="23"/>
      <c r="OUY67" s="23"/>
      <c r="OVC67" s="23"/>
      <c r="OVG67" s="23"/>
      <c r="OVK67" s="23"/>
      <c r="OVO67" s="23"/>
      <c r="OVS67" s="23"/>
      <c r="OVW67" s="23"/>
      <c r="OWA67" s="23"/>
      <c r="OWE67" s="23"/>
      <c r="OWI67" s="23"/>
      <c r="OWM67" s="23"/>
      <c r="OWQ67" s="23"/>
      <c r="OWU67" s="23"/>
      <c r="OWY67" s="23"/>
      <c r="OXC67" s="23"/>
      <c r="OXG67" s="23"/>
      <c r="OXK67" s="23"/>
      <c r="OXO67" s="23"/>
      <c r="OXS67" s="23"/>
      <c r="OXW67" s="23"/>
      <c r="OYA67" s="23"/>
      <c r="OYE67" s="23"/>
      <c r="OYI67" s="23"/>
      <c r="OYM67" s="23"/>
      <c r="OYQ67" s="23"/>
      <c r="OYU67" s="23"/>
      <c r="OYY67" s="23"/>
      <c r="OZC67" s="23"/>
      <c r="OZG67" s="23"/>
      <c r="OZK67" s="23"/>
      <c r="OZO67" s="23"/>
      <c r="OZS67" s="23"/>
      <c r="OZW67" s="23"/>
      <c r="PAA67" s="23"/>
      <c r="PAE67" s="23"/>
      <c r="PAI67" s="23"/>
      <c r="PAM67" s="23"/>
      <c r="PAQ67" s="23"/>
      <c r="PAU67" s="23"/>
      <c r="PAY67" s="23"/>
      <c r="PBC67" s="23"/>
      <c r="PBG67" s="23"/>
      <c r="PBK67" s="23"/>
      <c r="PBO67" s="23"/>
      <c r="PBS67" s="23"/>
      <c r="PBW67" s="23"/>
      <c r="PCA67" s="23"/>
      <c r="PCE67" s="23"/>
      <c r="PCI67" s="23"/>
      <c r="PCM67" s="23"/>
      <c r="PCQ67" s="23"/>
      <c r="PCU67" s="23"/>
      <c r="PCY67" s="23"/>
      <c r="PDC67" s="23"/>
      <c r="PDG67" s="23"/>
      <c r="PDK67" s="23"/>
      <c r="PDO67" s="23"/>
      <c r="PDS67" s="23"/>
      <c r="PDW67" s="23"/>
      <c r="PEA67" s="23"/>
      <c r="PEE67" s="23"/>
      <c r="PEI67" s="23"/>
      <c r="PEM67" s="23"/>
      <c r="PEQ67" s="23"/>
      <c r="PEU67" s="23"/>
      <c r="PEY67" s="23"/>
      <c r="PFC67" s="23"/>
      <c r="PFG67" s="23"/>
      <c r="PFK67" s="23"/>
      <c r="PFO67" s="23"/>
      <c r="PFS67" s="23"/>
      <c r="PFW67" s="23"/>
      <c r="PGA67" s="23"/>
      <c r="PGE67" s="23"/>
      <c r="PGI67" s="23"/>
      <c r="PGM67" s="23"/>
      <c r="PGQ67" s="23"/>
      <c r="PGU67" s="23"/>
      <c r="PGY67" s="23"/>
      <c r="PHC67" s="23"/>
      <c r="PHG67" s="23"/>
      <c r="PHK67" s="23"/>
      <c r="PHO67" s="23"/>
      <c r="PHS67" s="23"/>
      <c r="PHW67" s="23"/>
      <c r="PIA67" s="23"/>
      <c r="PIE67" s="23"/>
      <c r="PII67" s="23"/>
      <c r="PIM67" s="23"/>
      <c r="PIQ67" s="23"/>
      <c r="PIU67" s="23"/>
      <c r="PIY67" s="23"/>
      <c r="PJC67" s="23"/>
      <c r="PJG67" s="23"/>
      <c r="PJK67" s="23"/>
      <c r="PJO67" s="23"/>
      <c r="PJS67" s="23"/>
      <c r="PJW67" s="23"/>
      <c r="PKA67" s="23"/>
      <c r="PKE67" s="23"/>
      <c r="PKI67" s="23"/>
      <c r="PKM67" s="23"/>
      <c r="PKQ67" s="23"/>
      <c r="PKU67" s="23"/>
      <c r="PKY67" s="23"/>
      <c r="PLC67" s="23"/>
      <c r="PLG67" s="23"/>
      <c r="PLK67" s="23"/>
      <c r="PLO67" s="23"/>
      <c r="PLS67" s="23"/>
      <c r="PLW67" s="23"/>
      <c r="PMA67" s="23"/>
      <c r="PME67" s="23"/>
      <c r="PMI67" s="23"/>
      <c r="PMM67" s="23"/>
      <c r="PMQ67" s="23"/>
      <c r="PMU67" s="23"/>
      <c r="PMY67" s="23"/>
      <c r="PNC67" s="23"/>
      <c r="PNG67" s="23"/>
      <c r="PNK67" s="23"/>
      <c r="PNO67" s="23"/>
      <c r="PNS67" s="23"/>
      <c r="PNW67" s="23"/>
      <c r="POA67" s="23"/>
      <c r="POE67" s="23"/>
      <c r="POI67" s="23"/>
      <c r="POM67" s="23"/>
      <c r="POQ67" s="23"/>
      <c r="POU67" s="23"/>
      <c r="POY67" s="23"/>
      <c r="PPC67" s="23"/>
      <c r="PPG67" s="23"/>
      <c r="PPK67" s="23"/>
      <c r="PPO67" s="23"/>
      <c r="PPS67" s="23"/>
      <c r="PPW67" s="23"/>
      <c r="PQA67" s="23"/>
      <c r="PQE67" s="23"/>
      <c r="PQI67" s="23"/>
      <c r="PQM67" s="23"/>
      <c r="PQQ67" s="23"/>
      <c r="PQU67" s="23"/>
      <c r="PQY67" s="23"/>
      <c r="PRC67" s="23"/>
      <c r="PRG67" s="23"/>
      <c r="PRK67" s="23"/>
      <c r="PRO67" s="23"/>
      <c r="PRS67" s="23"/>
      <c r="PRW67" s="23"/>
      <c r="PSA67" s="23"/>
      <c r="PSE67" s="23"/>
      <c r="PSI67" s="23"/>
      <c r="PSM67" s="23"/>
      <c r="PSQ67" s="23"/>
      <c r="PSU67" s="23"/>
      <c r="PSY67" s="23"/>
      <c r="PTC67" s="23"/>
      <c r="PTG67" s="23"/>
      <c r="PTK67" s="23"/>
      <c r="PTO67" s="23"/>
      <c r="PTS67" s="23"/>
      <c r="PTW67" s="23"/>
      <c r="PUA67" s="23"/>
      <c r="PUE67" s="23"/>
      <c r="PUI67" s="23"/>
      <c r="PUM67" s="23"/>
      <c r="PUQ67" s="23"/>
      <c r="PUU67" s="23"/>
      <c r="PUY67" s="23"/>
      <c r="PVC67" s="23"/>
      <c r="PVG67" s="23"/>
      <c r="PVK67" s="23"/>
      <c r="PVO67" s="23"/>
      <c r="PVS67" s="23"/>
      <c r="PVW67" s="23"/>
      <c r="PWA67" s="23"/>
      <c r="PWE67" s="23"/>
      <c r="PWI67" s="23"/>
      <c r="PWM67" s="23"/>
      <c r="PWQ67" s="23"/>
      <c r="PWU67" s="23"/>
      <c r="PWY67" s="23"/>
      <c r="PXC67" s="23"/>
      <c r="PXG67" s="23"/>
      <c r="PXK67" s="23"/>
      <c r="PXO67" s="23"/>
      <c r="PXS67" s="23"/>
      <c r="PXW67" s="23"/>
      <c r="PYA67" s="23"/>
      <c r="PYE67" s="23"/>
      <c r="PYI67" s="23"/>
      <c r="PYM67" s="23"/>
      <c r="PYQ67" s="23"/>
      <c r="PYU67" s="23"/>
      <c r="PYY67" s="23"/>
      <c r="PZC67" s="23"/>
      <c r="PZG67" s="23"/>
      <c r="PZK67" s="23"/>
      <c r="PZO67" s="23"/>
      <c r="PZS67" s="23"/>
      <c r="PZW67" s="23"/>
      <c r="QAA67" s="23"/>
      <c r="QAE67" s="23"/>
      <c r="QAI67" s="23"/>
      <c r="QAM67" s="23"/>
      <c r="QAQ67" s="23"/>
      <c r="QAU67" s="23"/>
      <c r="QAY67" s="23"/>
      <c r="QBC67" s="23"/>
      <c r="QBG67" s="23"/>
      <c r="QBK67" s="23"/>
      <c r="QBO67" s="23"/>
      <c r="QBS67" s="23"/>
      <c r="QBW67" s="23"/>
      <c r="QCA67" s="23"/>
      <c r="QCE67" s="23"/>
      <c r="QCI67" s="23"/>
      <c r="QCM67" s="23"/>
      <c r="QCQ67" s="23"/>
      <c r="QCU67" s="23"/>
      <c r="QCY67" s="23"/>
      <c r="QDC67" s="23"/>
      <c r="QDG67" s="23"/>
      <c r="QDK67" s="23"/>
      <c r="QDO67" s="23"/>
      <c r="QDS67" s="23"/>
      <c r="QDW67" s="23"/>
      <c r="QEA67" s="23"/>
      <c r="QEE67" s="23"/>
      <c r="QEI67" s="23"/>
      <c r="QEM67" s="23"/>
      <c r="QEQ67" s="23"/>
      <c r="QEU67" s="23"/>
      <c r="QEY67" s="23"/>
      <c r="QFC67" s="23"/>
      <c r="QFG67" s="23"/>
      <c r="QFK67" s="23"/>
      <c r="QFO67" s="23"/>
      <c r="QFS67" s="23"/>
      <c r="QFW67" s="23"/>
      <c r="QGA67" s="23"/>
      <c r="QGE67" s="23"/>
      <c r="QGI67" s="23"/>
      <c r="QGM67" s="23"/>
      <c r="QGQ67" s="23"/>
      <c r="QGU67" s="23"/>
      <c r="QGY67" s="23"/>
      <c r="QHC67" s="23"/>
      <c r="QHG67" s="23"/>
      <c r="QHK67" s="23"/>
      <c r="QHO67" s="23"/>
      <c r="QHS67" s="23"/>
      <c r="QHW67" s="23"/>
      <c r="QIA67" s="23"/>
      <c r="QIE67" s="23"/>
      <c r="QII67" s="23"/>
      <c r="QIM67" s="23"/>
      <c r="QIQ67" s="23"/>
      <c r="QIU67" s="23"/>
      <c r="QIY67" s="23"/>
      <c r="QJC67" s="23"/>
      <c r="QJG67" s="23"/>
      <c r="QJK67" s="23"/>
      <c r="QJO67" s="23"/>
      <c r="QJS67" s="23"/>
      <c r="QJW67" s="23"/>
      <c r="QKA67" s="23"/>
      <c r="QKE67" s="23"/>
      <c r="QKI67" s="23"/>
      <c r="QKM67" s="23"/>
      <c r="QKQ67" s="23"/>
      <c r="QKU67" s="23"/>
      <c r="QKY67" s="23"/>
      <c r="QLC67" s="23"/>
      <c r="QLG67" s="23"/>
      <c r="QLK67" s="23"/>
      <c r="QLO67" s="23"/>
      <c r="QLS67" s="23"/>
      <c r="QLW67" s="23"/>
      <c r="QMA67" s="23"/>
      <c r="QME67" s="23"/>
      <c r="QMI67" s="23"/>
      <c r="QMM67" s="23"/>
      <c r="QMQ67" s="23"/>
      <c r="QMU67" s="23"/>
      <c r="QMY67" s="23"/>
      <c r="QNC67" s="23"/>
      <c r="QNG67" s="23"/>
      <c r="QNK67" s="23"/>
      <c r="QNO67" s="23"/>
      <c r="QNS67" s="23"/>
      <c r="QNW67" s="23"/>
      <c r="QOA67" s="23"/>
      <c r="QOE67" s="23"/>
      <c r="QOI67" s="23"/>
      <c r="QOM67" s="23"/>
      <c r="QOQ67" s="23"/>
      <c r="QOU67" s="23"/>
      <c r="QOY67" s="23"/>
      <c r="QPC67" s="23"/>
      <c r="QPG67" s="23"/>
      <c r="QPK67" s="23"/>
      <c r="QPO67" s="23"/>
      <c r="QPS67" s="23"/>
      <c r="QPW67" s="23"/>
      <c r="QQA67" s="23"/>
      <c r="QQE67" s="23"/>
      <c r="QQI67" s="23"/>
      <c r="QQM67" s="23"/>
      <c r="QQQ67" s="23"/>
      <c r="QQU67" s="23"/>
      <c r="QQY67" s="23"/>
      <c r="QRC67" s="23"/>
      <c r="QRG67" s="23"/>
      <c r="QRK67" s="23"/>
      <c r="QRO67" s="23"/>
      <c r="QRS67" s="23"/>
      <c r="QRW67" s="23"/>
      <c r="QSA67" s="23"/>
      <c r="QSE67" s="23"/>
      <c r="QSI67" s="23"/>
      <c r="QSM67" s="23"/>
      <c r="QSQ67" s="23"/>
      <c r="QSU67" s="23"/>
      <c r="QSY67" s="23"/>
      <c r="QTC67" s="23"/>
      <c r="QTG67" s="23"/>
      <c r="QTK67" s="23"/>
      <c r="QTO67" s="23"/>
      <c r="QTS67" s="23"/>
      <c r="QTW67" s="23"/>
      <c r="QUA67" s="23"/>
      <c r="QUE67" s="23"/>
      <c r="QUI67" s="23"/>
      <c r="QUM67" s="23"/>
      <c r="QUQ67" s="23"/>
      <c r="QUU67" s="23"/>
      <c r="QUY67" s="23"/>
      <c r="QVC67" s="23"/>
      <c r="QVG67" s="23"/>
      <c r="QVK67" s="23"/>
      <c r="QVO67" s="23"/>
      <c r="QVS67" s="23"/>
      <c r="QVW67" s="23"/>
      <c r="QWA67" s="23"/>
      <c r="QWE67" s="23"/>
      <c r="QWI67" s="23"/>
      <c r="QWM67" s="23"/>
      <c r="QWQ67" s="23"/>
      <c r="QWU67" s="23"/>
      <c r="QWY67" s="23"/>
      <c r="QXC67" s="23"/>
      <c r="QXG67" s="23"/>
      <c r="QXK67" s="23"/>
      <c r="QXO67" s="23"/>
      <c r="QXS67" s="23"/>
      <c r="QXW67" s="23"/>
      <c r="QYA67" s="23"/>
      <c r="QYE67" s="23"/>
      <c r="QYI67" s="23"/>
      <c r="QYM67" s="23"/>
      <c r="QYQ67" s="23"/>
      <c r="QYU67" s="23"/>
      <c r="QYY67" s="23"/>
      <c r="QZC67" s="23"/>
      <c r="QZG67" s="23"/>
      <c r="QZK67" s="23"/>
      <c r="QZO67" s="23"/>
      <c r="QZS67" s="23"/>
      <c r="QZW67" s="23"/>
      <c r="RAA67" s="23"/>
      <c r="RAE67" s="23"/>
      <c r="RAI67" s="23"/>
      <c r="RAM67" s="23"/>
      <c r="RAQ67" s="23"/>
      <c r="RAU67" s="23"/>
      <c r="RAY67" s="23"/>
      <c r="RBC67" s="23"/>
      <c r="RBG67" s="23"/>
      <c r="RBK67" s="23"/>
      <c r="RBO67" s="23"/>
      <c r="RBS67" s="23"/>
      <c r="RBW67" s="23"/>
      <c r="RCA67" s="23"/>
      <c r="RCE67" s="23"/>
      <c r="RCI67" s="23"/>
      <c r="RCM67" s="23"/>
      <c r="RCQ67" s="23"/>
      <c r="RCU67" s="23"/>
      <c r="RCY67" s="23"/>
      <c r="RDC67" s="23"/>
      <c r="RDG67" s="23"/>
      <c r="RDK67" s="23"/>
      <c r="RDO67" s="23"/>
      <c r="RDS67" s="23"/>
      <c r="RDW67" s="23"/>
      <c r="REA67" s="23"/>
      <c r="REE67" s="23"/>
      <c r="REI67" s="23"/>
      <c r="REM67" s="23"/>
      <c r="REQ67" s="23"/>
      <c r="REU67" s="23"/>
      <c r="REY67" s="23"/>
      <c r="RFC67" s="23"/>
      <c r="RFG67" s="23"/>
      <c r="RFK67" s="23"/>
      <c r="RFO67" s="23"/>
      <c r="RFS67" s="23"/>
      <c r="RFW67" s="23"/>
      <c r="RGA67" s="23"/>
      <c r="RGE67" s="23"/>
      <c r="RGI67" s="23"/>
      <c r="RGM67" s="23"/>
      <c r="RGQ67" s="23"/>
      <c r="RGU67" s="23"/>
      <c r="RGY67" s="23"/>
      <c r="RHC67" s="23"/>
      <c r="RHG67" s="23"/>
      <c r="RHK67" s="23"/>
      <c r="RHO67" s="23"/>
      <c r="RHS67" s="23"/>
      <c r="RHW67" s="23"/>
      <c r="RIA67" s="23"/>
      <c r="RIE67" s="23"/>
      <c r="RII67" s="23"/>
      <c r="RIM67" s="23"/>
      <c r="RIQ67" s="23"/>
      <c r="RIU67" s="23"/>
      <c r="RIY67" s="23"/>
      <c r="RJC67" s="23"/>
      <c r="RJG67" s="23"/>
      <c r="RJK67" s="23"/>
      <c r="RJO67" s="23"/>
      <c r="RJS67" s="23"/>
      <c r="RJW67" s="23"/>
      <c r="RKA67" s="23"/>
      <c r="RKE67" s="23"/>
      <c r="RKI67" s="23"/>
      <c r="RKM67" s="23"/>
      <c r="RKQ67" s="23"/>
      <c r="RKU67" s="23"/>
      <c r="RKY67" s="23"/>
      <c r="RLC67" s="23"/>
      <c r="RLG67" s="23"/>
      <c r="RLK67" s="23"/>
      <c r="RLO67" s="23"/>
      <c r="RLS67" s="23"/>
      <c r="RLW67" s="23"/>
      <c r="RMA67" s="23"/>
      <c r="RME67" s="23"/>
      <c r="RMI67" s="23"/>
      <c r="RMM67" s="23"/>
      <c r="RMQ67" s="23"/>
      <c r="RMU67" s="23"/>
      <c r="RMY67" s="23"/>
      <c r="RNC67" s="23"/>
      <c r="RNG67" s="23"/>
      <c r="RNK67" s="23"/>
      <c r="RNO67" s="23"/>
      <c r="RNS67" s="23"/>
      <c r="RNW67" s="23"/>
      <c r="ROA67" s="23"/>
      <c r="ROE67" s="23"/>
      <c r="ROI67" s="23"/>
      <c r="ROM67" s="23"/>
      <c r="ROQ67" s="23"/>
      <c r="ROU67" s="23"/>
      <c r="ROY67" s="23"/>
      <c r="RPC67" s="23"/>
      <c r="RPG67" s="23"/>
      <c r="RPK67" s="23"/>
      <c r="RPO67" s="23"/>
      <c r="RPS67" s="23"/>
      <c r="RPW67" s="23"/>
      <c r="RQA67" s="23"/>
      <c r="RQE67" s="23"/>
      <c r="RQI67" s="23"/>
      <c r="RQM67" s="23"/>
      <c r="RQQ67" s="23"/>
      <c r="RQU67" s="23"/>
      <c r="RQY67" s="23"/>
      <c r="RRC67" s="23"/>
      <c r="RRG67" s="23"/>
      <c r="RRK67" s="23"/>
      <c r="RRO67" s="23"/>
      <c r="RRS67" s="23"/>
      <c r="RRW67" s="23"/>
      <c r="RSA67" s="23"/>
      <c r="RSE67" s="23"/>
      <c r="RSI67" s="23"/>
      <c r="RSM67" s="23"/>
      <c r="RSQ67" s="23"/>
      <c r="RSU67" s="23"/>
      <c r="RSY67" s="23"/>
      <c r="RTC67" s="23"/>
      <c r="RTG67" s="23"/>
      <c r="RTK67" s="23"/>
      <c r="RTO67" s="23"/>
      <c r="RTS67" s="23"/>
      <c r="RTW67" s="23"/>
      <c r="RUA67" s="23"/>
      <c r="RUE67" s="23"/>
      <c r="RUI67" s="23"/>
      <c r="RUM67" s="23"/>
      <c r="RUQ67" s="23"/>
      <c r="RUU67" s="23"/>
      <c r="RUY67" s="23"/>
      <c r="RVC67" s="23"/>
      <c r="RVG67" s="23"/>
      <c r="RVK67" s="23"/>
      <c r="RVO67" s="23"/>
      <c r="RVS67" s="23"/>
      <c r="RVW67" s="23"/>
      <c r="RWA67" s="23"/>
      <c r="RWE67" s="23"/>
      <c r="RWI67" s="23"/>
      <c r="RWM67" s="23"/>
      <c r="RWQ67" s="23"/>
      <c r="RWU67" s="23"/>
      <c r="RWY67" s="23"/>
      <c r="RXC67" s="23"/>
      <c r="RXG67" s="23"/>
      <c r="RXK67" s="23"/>
      <c r="RXO67" s="23"/>
      <c r="RXS67" s="23"/>
      <c r="RXW67" s="23"/>
      <c r="RYA67" s="23"/>
      <c r="RYE67" s="23"/>
      <c r="RYI67" s="23"/>
      <c r="RYM67" s="23"/>
      <c r="RYQ67" s="23"/>
      <c r="RYU67" s="23"/>
      <c r="RYY67" s="23"/>
      <c r="RZC67" s="23"/>
      <c r="RZG67" s="23"/>
      <c r="RZK67" s="23"/>
      <c r="RZO67" s="23"/>
      <c r="RZS67" s="23"/>
      <c r="RZW67" s="23"/>
      <c r="SAA67" s="23"/>
      <c r="SAE67" s="23"/>
      <c r="SAI67" s="23"/>
      <c r="SAM67" s="23"/>
      <c r="SAQ67" s="23"/>
      <c r="SAU67" s="23"/>
      <c r="SAY67" s="23"/>
      <c r="SBC67" s="23"/>
      <c r="SBG67" s="23"/>
      <c r="SBK67" s="23"/>
      <c r="SBO67" s="23"/>
      <c r="SBS67" s="23"/>
      <c r="SBW67" s="23"/>
      <c r="SCA67" s="23"/>
      <c r="SCE67" s="23"/>
      <c r="SCI67" s="23"/>
      <c r="SCM67" s="23"/>
      <c r="SCQ67" s="23"/>
      <c r="SCU67" s="23"/>
      <c r="SCY67" s="23"/>
      <c r="SDC67" s="23"/>
      <c r="SDG67" s="23"/>
      <c r="SDK67" s="23"/>
      <c r="SDO67" s="23"/>
      <c r="SDS67" s="23"/>
      <c r="SDW67" s="23"/>
      <c r="SEA67" s="23"/>
      <c r="SEE67" s="23"/>
      <c r="SEI67" s="23"/>
      <c r="SEM67" s="23"/>
      <c r="SEQ67" s="23"/>
      <c r="SEU67" s="23"/>
      <c r="SEY67" s="23"/>
      <c r="SFC67" s="23"/>
      <c r="SFG67" s="23"/>
      <c r="SFK67" s="23"/>
      <c r="SFO67" s="23"/>
      <c r="SFS67" s="23"/>
      <c r="SFW67" s="23"/>
      <c r="SGA67" s="23"/>
      <c r="SGE67" s="23"/>
      <c r="SGI67" s="23"/>
      <c r="SGM67" s="23"/>
      <c r="SGQ67" s="23"/>
      <c r="SGU67" s="23"/>
      <c r="SGY67" s="23"/>
      <c r="SHC67" s="23"/>
      <c r="SHG67" s="23"/>
      <c r="SHK67" s="23"/>
      <c r="SHO67" s="23"/>
      <c r="SHS67" s="23"/>
      <c r="SHW67" s="23"/>
      <c r="SIA67" s="23"/>
      <c r="SIE67" s="23"/>
      <c r="SII67" s="23"/>
      <c r="SIM67" s="23"/>
      <c r="SIQ67" s="23"/>
      <c r="SIU67" s="23"/>
      <c r="SIY67" s="23"/>
      <c r="SJC67" s="23"/>
      <c r="SJG67" s="23"/>
      <c r="SJK67" s="23"/>
      <c r="SJO67" s="23"/>
      <c r="SJS67" s="23"/>
      <c r="SJW67" s="23"/>
      <c r="SKA67" s="23"/>
      <c r="SKE67" s="23"/>
      <c r="SKI67" s="23"/>
      <c r="SKM67" s="23"/>
      <c r="SKQ67" s="23"/>
      <c r="SKU67" s="23"/>
      <c r="SKY67" s="23"/>
      <c r="SLC67" s="23"/>
      <c r="SLG67" s="23"/>
      <c r="SLK67" s="23"/>
      <c r="SLO67" s="23"/>
      <c r="SLS67" s="23"/>
      <c r="SLW67" s="23"/>
      <c r="SMA67" s="23"/>
      <c r="SME67" s="23"/>
      <c r="SMI67" s="23"/>
      <c r="SMM67" s="23"/>
      <c r="SMQ67" s="23"/>
      <c r="SMU67" s="23"/>
      <c r="SMY67" s="23"/>
      <c r="SNC67" s="23"/>
      <c r="SNG67" s="23"/>
      <c r="SNK67" s="23"/>
      <c r="SNO67" s="23"/>
      <c r="SNS67" s="23"/>
      <c r="SNW67" s="23"/>
      <c r="SOA67" s="23"/>
      <c r="SOE67" s="23"/>
      <c r="SOI67" s="23"/>
      <c r="SOM67" s="23"/>
      <c r="SOQ67" s="23"/>
      <c r="SOU67" s="23"/>
      <c r="SOY67" s="23"/>
      <c r="SPC67" s="23"/>
      <c r="SPG67" s="23"/>
      <c r="SPK67" s="23"/>
      <c r="SPO67" s="23"/>
      <c r="SPS67" s="23"/>
      <c r="SPW67" s="23"/>
      <c r="SQA67" s="23"/>
      <c r="SQE67" s="23"/>
      <c r="SQI67" s="23"/>
      <c r="SQM67" s="23"/>
      <c r="SQQ67" s="23"/>
      <c r="SQU67" s="23"/>
      <c r="SQY67" s="23"/>
      <c r="SRC67" s="23"/>
      <c r="SRG67" s="23"/>
      <c r="SRK67" s="23"/>
      <c r="SRO67" s="23"/>
      <c r="SRS67" s="23"/>
      <c r="SRW67" s="23"/>
      <c r="SSA67" s="23"/>
      <c r="SSE67" s="23"/>
      <c r="SSI67" s="23"/>
      <c r="SSM67" s="23"/>
      <c r="SSQ67" s="23"/>
      <c r="SSU67" s="23"/>
      <c r="SSY67" s="23"/>
      <c r="STC67" s="23"/>
      <c r="STG67" s="23"/>
      <c r="STK67" s="23"/>
      <c r="STO67" s="23"/>
      <c r="STS67" s="23"/>
      <c r="STW67" s="23"/>
      <c r="SUA67" s="23"/>
      <c r="SUE67" s="23"/>
      <c r="SUI67" s="23"/>
      <c r="SUM67" s="23"/>
      <c r="SUQ67" s="23"/>
      <c r="SUU67" s="23"/>
      <c r="SUY67" s="23"/>
      <c r="SVC67" s="23"/>
      <c r="SVG67" s="23"/>
      <c r="SVK67" s="23"/>
      <c r="SVO67" s="23"/>
      <c r="SVS67" s="23"/>
      <c r="SVW67" s="23"/>
      <c r="SWA67" s="23"/>
      <c r="SWE67" s="23"/>
      <c r="SWI67" s="23"/>
      <c r="SWM67" s="23"/>
      <c r="SWQ67" s="23"/>
      <c r="SWU67" s="23"/>
      <c r="SWY67" s="23"/>
      <c r="SXC67" s="23"/>
      <c r="SXG67" s="23"/>
      <c r="SXK67" s="23"/>
      <c r="SXO67" s="23"/>
      <c r="SXS67" s="23"/>
      <c r="SXW67" s="23"/>
      <c r="SYA67" s="23"/>
      <c r="SYE67" s="23"/>
      <c r="SYI67" s="23"/>
      <c r="SYM67" s="23"/>
      <c r="SYQ67" s="23"/>
      <c r="SYU67" s="23"/>
      <c r="SYY67" s="23"/>
      <c r="SZC67" s="23"/>
      <c r="SZG67" s="23"/>
      <c r="SZK67" s="23"/>
      <c r="SZO67" s="23"/>
      <c r="SZS67" s="23"/>
      <c r="SZW67" s="23"/>
      <c r="TAA67" s="23"/>
      <c r="TAE67" s="23"/>
      <c r="TAI67" s="23"/>
      <c r="TAM67" s="23"/>
      <c r="TAQ67" s="23"/>
      <c r="TAU67" s="23"/>
      <c r="TAY67" s="23"/>
      <c r="TBC67" s="23"/>
      <c r="TBG67" s="23"/>
      <c r="TBK67" s="23"/>
      <c r="TBO67" s="23"/>
      <c r="TBS67" s="23"/>
      <c r="TBW67" s="23"/>
      <c r="TCA67" s="23"/>
      <c r="TCE67" s="23"/>
      <c r="TCI67" s="23"/>
      <c r="TCM67" s="23"/>
      <c r="TCQ67" s="23"/>
      <c r="TCU67" s="23"/>
      <c r="TCY67" s="23"/>
      <c r="TDC67" s="23"/>
      <c r="TDG67" s="23"/>
      <c r="TDK67" s="23"/>
      <c r="TDO67" s="23"/>
      <c r="TDS67" s="23"/>
      <c r="TDW67" s="23"/>
      <c r="TEA67" s="23"/>
      <c r="TEE67" s="23"/>
      <c r="TEI67" s="23"/>
      <c r="TEM67" s="23"/>
      <c r="TEQ67" s="23"/>
      <c r="TEU67" s="23"/>
      <c r="TEY67" s="23"/>
      <c r="TFC67" s="23"/>
      <c r="TFG67" s="23"/>
      <c r="TFK67" s="23"/>
      <c r="TFO67" s="23"/>
      <c r="TFS67" s="23"/>
      <c r="TFW67" s="23"/>
      <c r="TGA67" s="23"/>
      <c r="TGE67" s="23"/>
      <c r="TGI67" s="23"/>
      <c r="TGM67" s="23"/>
      <c r="TGQ67" s="23"/>
      <c r="TGU67" s="23"/>
      <c r="TGY67" s="23"/>
      <c r="THC67" s="23"/>
      <c r="THG67" s="23"/>
      <c r="THK67" s="23"/>
      <c r="THO67" s="23"/>
      <c r="THS67" s="23"/>
      <c r="THW67" s="23"/>
      <c r="TIA67" s="23"/>
      <c r="TIE67" s="23"/>
      <c r="TII67" s="23"/>
      <c r="TIM67" s="23"/>
      <c r="TIQ67" s="23"/>
      <c r="TIU67" s="23"/>
      <c r="TIY67" s="23"/>
      <c r="TJC67" s="23"/>
      <c r="TJG67" s="23"/>
      <c r="TJK67" s="23"/>
      <c r="TJO67" s="23"/>
      <c r="TJS67" s="23"/>
      <c r="TJW67" s="23"/>
      <c r="TKA67" s="23"/>
      <c r="TKE67" s="23"/>
      <c r="TKI67" s="23"/>
      <c r="TKM67" s="23"/>
      <c r="TKQ67" s="23"/>
      <c r="TKU67" s="23"/>
      <c r="TKY67" s="23"/>
      <c r="TLC67" s="23"/>
      <c r="TLG67" s="23"/>
      <c r="TLK67" s="23"/>
      <c r="TLO67" s="23"/>
      <c r="TLS67" s="23"/>
      <c r="TLW67" s="23"/>
      <c r="TMA67" s="23"/>
      <c r="TME67" s="23"/>
      <c r="TMI67" s="23"/>
      <c r="TMM67" s="23"/>
      <c r="TMQ67" s="23"/>
      <c r="TMU67" s="23"/>
      <c r="TMY67" s="23"/>
      <c r="TNC67" s="23"/>
      <c r="TNG67" s="23"/>
      <c r="TNK67" s="23"/>
      <c r="TNO67" s="23"/>
      <c r="TNS67" s="23"/>
      <c r="TNW67" s="23"/>
      <c r="TOA67" s="23"/>
      <c r="TOE67" s="23"/>
      <c r="TOI67" s="23"/>
      <c r="TOM67" s="23"/>
      <c r="TOQ67" s="23"/>
      <c r="TOU67" s="23"/>
      <c r="TOY67" s="23"/>
      <c r="TPC67" s="23"/>
      <c r="TPG67" s="23"/>
      <c r="TPK67" s="23"/>
      <c r="TPO67" s="23"/>
      <c r="TPS67" s="23"/>
      <c r="TPW67" s="23"/>
      <c r="TQA67" s="23"/>
      <c r="TQE67" s="23"/>
      <c r="TQI67" s="23"/>
      <c r="TQM67" s="23"/>
      <c r="TQQ67" s="23"/>
      <c r="TQU67" s="23"/>
      <c r="TQY67" s="23"/>
      <c r="TRC67" s="23"/>
      <c r="TRG67" s="23"/>
      <c r="TRK67" s="23"/>
      <c r="TRO67" s="23"/>
      <c r="TRS67" s="23"/>
      <c r="TRW67" s="23"/>
      <c r="TSA67" s="23"/>
      <c r="TSE67" s="23"/>
      <c r="TSI67" s="23"/>
      <c r="TSM67" s="23"/>
      <c r="TSQ67" s="23"/>
      <c r="TSU67" s="23"/>
      <c r="TSY67" s="23"/>
      <c r="TTC67" s="23"/>
      <c r="TTG67" s="23"/>
      <c r="TTK67" s="23"/>
      <c r="TTO67" s="23"/>
      <c r="TTS67" s="23"/>
      <c r="TTW67" s="23"/>
      <c r="TUA67" s="23"/>
      <c r="TUE67" s="23"/>
      <c r="TUI67" s="23"/>
      <c r="TUM67" s="23"/>
      <c r="TUQ67" s="23"/>
      <c r="TUU67" s="23"/>
      <c r="TUY67" s="23"/>
      <c r="TVC67" s="23"/>
      <c r="TVG67" s="23"/>
      <c r="TVK67" s="23"/>
      <c r="TVO67" s="23"/>
      <c r="TVS67" s="23"/>
      <c r="TVW67" s="23"/>
      <c r="TWA67" s="23"/>
      <c r="TWE67" s="23"/>
      <c r="TWI67" s="23"/>
      <c r="TWM67" s="23"/>
      <c r="TWQ67" s="23"/>
      <c r="TWU67" s="23"/>
      <c r="TWY67" s="23"/>
      <c r="TXC67" s="23"/>
      <c r="TXG67" s="23"/>
      <c r="TXK67" s="23"/>
      <c r="TXO67" s="23"/>
      <c r="TXS67" s="23"/>
      <c r="TXW67" s="23"/>
      <c r="TYA67" s="23"/>
      <c r="TYE67" s="23"/>
      <c r="TYI67" s="23"/>
      <c r="TYM67" s="23"/>
      <c r="TYQ67" s="23"/>
      <c r="TYU67" s="23"/>
      <c r="TYY67" s="23"/>
      <c r="TZC67" s="23"/>
      <c r="TZG67" s="23"/>
      <c r="TZK67" s="23"/>
      <c r="TZO67" s="23"/>
      <c r="TZS67" s="23"/>
      <c r="TZW67" s="23"/>
      <c r="UAA67" s="23"/>
      <c r="UAE67" s="23"/>
      <c r="UAI67" s="23"/>
      <c r="UAM67" s="23"/>
      <c r="UAQ67" s="23"/>
      <c r="UAU67" s="23"/>
      <c r="UAY67" s="23"/>
      <c r="UBC67" s="23"/>
      <c r="UBG67" s="23"/>
      <c r="UBK67" s="23"/>
      <c r="UBO67" s="23"/>
      <c r="UBS67" s="23"/>
      <c r="UBW67" s="23"/>
      <c r="UCA67" s="23"/>
      <c r="UCE67" s="23"/>
      <c r="UCI67" s="23"/>
      <c r="UCM67" s="23"/>
      <c r="UCQ67" s="23"/>
      <c r="UCU67" s="23"/>
      <c r="UCY67" s="23"/>
      <c r="UDC67" s="23"/>
      <c r="UDG67" s="23"/>
      <c r="UDK67" s="23"/>
      <c r="UDO67" s="23"/>
      <c r="UDS67" s="23"/>
      <c r="UDW67" s="23"/>
      <c r="UEA67" s="23"/>
      <c r="UEE67" s="23"/>
      <c r="UEI67" s="23"/>
      <c r="UEM67" s="23"/>
      <c r="UEQ67" s="23"/>
      <c r="UEU67" s="23"/>
      <c r="UEY67" s="23"/>
      <c r="UFC67" s="23"/>
      <c r="UFG67" s="23"/>
      <c r="UFK67" s="23"/>
      <c r="UFO67" s="23"/>
      <c r="UFS67" s="23"/>
      <c r="UFW67" s="23"/>
      <c r="UGA67" s="23"/>
      <c r="UGE67" s="23"/>
      <c r="UGI67" s="23"/>
      <c r="UGM67" s="23"/>
      <c r="UGQ67" s="23"/>
      <c r="UGU67" s="23"/>
      <c r="UGY67" s="23"/>
      <c r="UHC67" s="23"/>
      <c r="UHG67" s="23"/>
      <c r="UHK67" s="23"/>
      <c r="UHO67" s="23"/>
      <c r="UHS67" s="23"/>
      <c r="UHW67" s="23"/>
      <c r="UIA67" s="23"/>
      <c r="UIE67" s="23"/>
      <c r="UII67" s="23"/>
      <c r="UIM67" s="23"/>
      <c r="UIQ67" s="23"/>
      <c r="UIU67" s="23"/>
      <c r="UIY67" s="23"/>
      <c r="UJC67" s="23"/>
      <c r="UJG67" s="23"/>
      <c r="UJK67" s="23"/>
      <c r="UJO67" s="23"/>
      <c r="UJS67" s="23"/>
      <c r="UJW67" s="23"/>
      <c r="UKA67" s="23"/>
      <c r="UKE67" s="23"/>
      <c r="UKI67" s="23"/>
      <c r="UKM67" s="23"/>
      <c r="UKQ67" s="23"/>
      <c r="UKU67" s="23"/>
      <c r="UKY67" s="23"/>
      <c r="ULC67" s="23"/>
      <c r="ULG67" s="23"/>
      <c r="ULK67" s="23"/>
      <c r="ULO67" s="23"/>
      <c r="ULS67" s="23"/>
      <c r="ULW67" s="23"/>
      <c r="UMA67" s="23"/>
      <c r="UME67" s="23"/>
      <c r="UMI67" s="23"/>
      <c r="UMM67" s="23"/>
      <c r="UMQ67" s="23"/>
      <c r="UMU67" s="23"/>
      <c r="UMY67" s="23"/>
      <c r="UNC67" s="23"/>
      <c r="UNG67" s="23"/>
      <c r="UNK67" s="23"/>
      <c r="UNO67" s="23"/>
      <c r="UNS67" s="23"/>
      <c r="UNW67" s="23"/>
      <c r="UOA67" s="23"/>
      <c r="UOE67" s="23"/>
      <c r="UOI67" s="23"/>
      <c r="UOM67" s="23"/>
      <c r="UOQ67" s="23"/>
      <c r="UOU67" s="23"/>
      <c r="UOY67" s="23"/>
      <c r="UPC67" s="23"/>
      <c r="UPG67" s="23"/>
      <c r="UPK67" s="23"/>
      <c r="UPO67" s="23"/>
      <c r="UPS67" s="23"/>
      <c r="UPW67" s="23"/>
      <c r="UQA67" s="23"/>
      <c r="UQE67" s="23"/>
      <c r="UQI67" s="23"/>
      <c r="UQM67" s="23"/>
      <c r="UQQ67" s="23"/>
      <c r="UQU67" s="23"/>
      <c r="UQY67" s="23"/>
      <c r="URC67" s="23"/>
      <c r="URG67" s="23"/>
      <c r="URK67" s="23"/>
      <c r="URO67" s="23"/>
      <c r="URS67" s="23"/>
      <c r="URW67" s="23"/>
      <c r="USA67" s="23"/>
      <c r="USE67" s="23"/>
      <c r="USI67" s="23"/>
      <c r="USM67" s="23"/>
      <c r="USQ67" s="23"/>
      <c r="USU67" s="23"/>
      <c r="USY67" s="23"/>
      <c r="UTC67" s="23"/>
      <c r="UTG67" s="23"/>
      <c r="UTK67" s="23"/>
      <c r="UTO67" s="23"/>
      <c r="UTS67" s="23"/>
      <c r="UTW67" s="23"/>
      <c r="UUA67" s="23"/>
      <c r="UUE67" s="23"/>
      <c r="UUI67" s="23"/>
      <c r="UUM67" s="23"/>
      <c r="UUQ67" s="23"/>
      <c r="UUU67" s="23"/>
      <c r="UUY67" s="23"/>
      <c r="UVC67" s="23"/>
      <c r="UVG67" s="23"/>
      <c r="UVK67" s="23"/>
      <c r="UVO67" s="23"/>
      <c r="UVS67" s="23"/>
      <c r="UVW67" s="23"/>
      <c r="UWA67" s="23"/>
      <c r="UWE67" s="23"/>
      <c r="UWI67" s="23"/>
      <c r="UWM67" s="23"/>
      <c r="UWQ67" s="23"/>
      <c r="UWU67" s="23"/>
      <c r="UWY67" s="23"/>
      <c r="UXC67" s="23"/>
      <c r="UXG67" s="23"/>
      <c r="UXK67" s="23"/>
      <c r="UXO67" s="23"/>
      <c r="UXS67" s="23"/>
      <c r="UXW67" s="23"/>
      <c r="UYA67" s="23"/>
      <c r="UYE67" s="23"/>
      <c r="UYI67" s="23"/>
      <c r="UYM67" s="23"/>
      <c r="UYQ67" s="23"/>
      <c r="UYU67" s="23"/>
      <c r="UYY67" s="23"/>
      <c r="UZC67" s="23"/>
      <c r="UZG67" s="23"/>
      <c r="UZK67" s="23"/>
      <c r="UZO67" s="23"/>
      <c r="UZS67" s="23"/>
      <c r="UZW67" s="23"/>
      <c r="VAA67" s="23"/>
      <c r="VAE67" s="23"/>
      <c r="VAI67" s="23"/>
      <c r="VAM67" s="23"/>
      <c r="VAQ67" s="23"/>
      <c r="VAU67" s="23"/>
      <c r="VAY67" s="23"/>
      <c r="VBC67" s="23"/>
      <c r="VBG67" s="23"/>
      <c r="VBK67" s="23"/>
      <c r="VBO67" s="23"/>
      <c r="VBS67" s="23"/>
      <c r="VBW67" s="23"/>
      <c r="VCA67" s="23"/>
      <c r="VCE67" s="23"/>
      <c r="VCI67" s="23"/>
      <c r="VCM67" s="23"/>
      <c r="VCQ67" s="23"/>
      <c r="VCU67" s="23"/>
      <c r="VCY67" s="23"/>
      <c r="VDC67" s="23"/>
      <c r="VDG67" s="23"/>
      <c r="VDK67" s="23"/>
      <c r="VDO67" s="23"/>
      <c r="VDS67" s="23"/>
      <c r="VDW67" s="23"/>
      <c r="VEA67" s="23"/>
      <c r="VEE67" s="23"/>
      <c r="VEI67" s="23"/>
      <c r="VEM67" s="23"/>
      <c r="VEQ67" s="23"/>
      <c r="VEU67" s="23"/>
      <c r="VEY67" s="23"/>
      <c r="VFC67" s="23"/>
      <c r="VFG67" s="23"/>
      <c r="VFK67" s="23"/>
      <c r="VFO67" s="23"/>
      <c r="VFS67" s="23"/>
      <c r="VFW67" s="23"/>
      <c r="VGA67" s="23"/>
      <c r="VGE67" s="23"/>
      <c r="VGI67" s="23"/>
      <c r="VGM67" s="23"/>
      <c r="VGQ67" s="23"/>
      <c r="VGU67" s="23"/>
      <c r="VGY67" s="23"/>
      <c r="VHC67" s="23"/>
      <c r="VHG67" s="23"/>
      <c r="VHK67" s="23"/>
      <c r="VHO67" s="23"/>
      <c r="VHS67" s="23"/>
      <c r="VHW67" s="23"/>
      <c r="VIA67" s="23"/>
      <c r="VIE67" s="23"/>
      <c r="VII67" s="23"/>
      <c r="VIM67" s="23"/>
      <c r="VIQ67" s="23"/>
      <c r="VIU67" s="23"/>
      <c r="VIY67" s="23"/>
      <c r="VJC67" s="23"/>
      <c r="VJG67" s="23"/>
      <c r="VJK67" s="23"/>
      <c r="VJO67" s="23"/>
      <c r="VJS67" s="23"/>
      <c r="VJW67" s="23"/>
      <c r="VKA67" s="23"/>
      <c r="VKE67" s="23"/>
      <c r="VKI67" s="23"/>
      <c r="VKM67" s="23"/>
      <c r="VKQ67" s="23"/>
      <c r="VKU67" s="23"/>
      <c r="VKY67" s="23"/>
      <c r="VLC67" s="23"/>
      <c r="VLG67" s="23"/>
      <c r="VLK67" s="23"/>
      <c r="VLO67" s="23"/>
      <c r="VLS67" s="23"/>
      <c r="VLW67" s="23"/>
      <c r="VMA67" s="23"/>
      <c r="VME67" s="23"/>
      <c r="VMI67" s="23"/>
      <c r="VMM67" s="23"/>
      <c r="VMQ67" s="23"/>
      <c r="VMU67" s="23"/>
      <c r="VMY67" s="23"/>
      <c r="VNC67" s="23"/>
      <c r="VNG67" s="23"/>
      <c r="VNK67" s="23"/>
      <c r="VNO67" s="23"/>
      <c r="VNS67" s="23"/>
      <c r="VNW67" s="23"/>
      <c r="VOA67" s="23"/>
      <c r="VOE67" s="23"/>
      <c r="VOI67" s="23"/>
      <c r="VOM67" s="23"/>
      <c r="VOQ67" s="23"/>
      <c r="VOU67" s="23"/>
      <c r="VOY67" s="23"/>
      <c r="VPC67" s="23"/>
      <c r="VPG67" s="23"/>
      <c r="VPK67" s="23"/>
      <c r="VPO67" s="23"/>
      <c r="VPS67" s="23"/>
      <c r="VPW67" s="23"/>
      <c r="VQA67" s="23"/>
      <c r="VQE67" s="23"/>
      <c r="VQI67" s="23"/>
      <c r="VQM67" s="23"/>
      <c r="VQQ67" s="23"/>
      <c r="VQU67" s="23"/>
      <c r="VQY67" s="23"/>
      <c r="VRC67" s="23"/>
      <c r="VRG67" s="23"/>
      <c r="VRK67" s="23"/>
      <c r="VRO67" s="23"/>
      <c r="VRS67" s="23"/>
      <c r="VRW67" s="23"/>
      <c r="VSA67" s="23"/>
      <c r="VSE67" s="23"/>
      <c r="VSI67" s="23"/>
      <c r="VSM67" s="23"/>
      <c r="VSQ67" s="23"/>
      <c r="VSU67" s="23"/>
      <c r="VSY67" s="23"/>
      <c r="VTC67" s="23"/>
      <c r="VTG67" s="23"/>
      <c r="VTK67" s="23"/>
      <c r="VTO67" s="23"/>
      <c r="VTS67" s="23"/>
      <c r="VTW67" s="23"/>
      <c r="VUA67" s="23"/>
      <c r="VUE67" s="23"/>
      <c r="VUI67" s="23"/>
      <c r="VUM67" s="23"/>
      <c r="VUQ67" s="23"/>
      <c r="VUU67" s="23"/>
      <c r="VUY67" s="23"/>
      <c r="VVC67" s="23"/>
      <c r="VVG67" s="23"/>
      <c r="VVK67" s="23"/>
      <c r="VVO67" s="23"/>
      <c r="VVS67" s="23"/>
      <c r="VVW67" s="23"/>
      <c r="VWA67" s="23"/>
      <c r="VWE67" s="23"/>
      <c r="VWI67" s="23"/>
      <c r="VWM67" s="23"/>
      <c r="VWQ67" s="23"/>
      <c r="VWU67" s="23"/>
      <c r="VWY67" s="23"/>
      <c r="VXC67" s="23"/>
      <c r="VXG67" s="23"/>
      <c r="VXK67" s="23"/>
      <c r="VXO67" s="23"/>
      <c r="VXS67" s="23"/>
      <c r="VXW67" s="23"/>
      <c r="VYA67" s="23"/>
      <c r="VYE67" s="23"/>
      <c r="VYI67" s="23"/>
      <c r="VYM67" s="23"/>
      <c r="VYQ67" s="23"/>
      <c r="VYU67" s="23"/>
      <c r="VYY67" s="23"/>
      <c r="VZC67" s="23"/>
      <c r="VZG67" s="23"/>
      <c r="VZK67" s="23"/>
      <c r="VZO67" s="23"/>
      <c r="VZS67" s="23"/>
      <c r="VZW67" s="23"/>
      <c r="WAA67" s="23"/>
      <c r="WAE67" s="23"/>
      <c r="WAI67" s="23"/>
      <c r="WAM67" s="23"/>
      <c r="WAQ67" s="23"/>
      <c r="WAU67" s="23"/>
      <c r="WAY67" s="23"/>
      <c r="WBC67" s="23"/>
      <c r="WBG67" s="23"/>
      <c r="WBK67" s="23"/>
      <c r="WBO67" s="23"/>
      <c r="WBS67" s="23"/>
      <c r="WBW67" s="23"/>
      <c r="WCA67" s="23"/>
      <c r="WCE67" s="23"/>
      <c r="WCI67" s="23"/>
      <c r="WCM67" s="23"/>
      <c r="WCQ67" s="23"/>
      <c r="WCU67" s="23"/>
      <c r="WCY67" s="23"/>
      <c r="WDC67" s="23"/>
      <c r="WDG67" s="23"/>
      <c r="WDK67" s="23"/>
      <c r="WDO67" s="23"/>
      <c r="WDS67" s="23"/>
      <c r="WDW67" s="23"/>
      <c r="WEA67" s="23"/>
      <c r="WEE67" s="23"/>
      <c r="WEI67" s="23"/>
      <c r="WEM67" s="23"/>
      <c r="WEQ67" s="23"/>
      <c r="WEU67" s="23"/>
      <c r="WEY67" s="23"/>
      <c r="WFC67" s="23"/>
      <c r="WFG67" s="23"/>
      <c r="WFK67" s="23"/>
      <c r="WFO67" s="23"/>
      <c r="WFS67" s="23"/>
      <c r="WFW67" s="23"/>
      <c r="WGA67" s="23"/>
      <c r="WGE67" s="23"/>
      <c r="WGI67" s="23"/>
      <c r="WGM67" s="23"/>
      <c r="WGQ67" s="23"/>
      <c r="WGU67" s="23"/>
      <c r="WGY67" s="23"/>
      <c r="WHC67" s="23"/>
      <c r="WHG67" s="23"/>
      <c r="WHK67" s="23"/>
      <c r="WHO67" s="23"/>
      <c r="WHS67" s="23"/>
      <c r="WHW67" s="23"/>
      <c r="WIA67" s="23"/>
      <c r="WIE67" s="23"/>
      <c r="WII67" s="23"/>
      <c r="WIM67" s="23"/>
      <c r="WIQ67" s="23"/>
      <c r="WIU67" s="23"/>
      <c r="WIY67" s="23"/>
      <c r="WJC67" s="23"/>
      <c r="WJG67" s="23"/>
      <c r="WJK67" s="23"/>
      <c r="WJO67" s="23"/>
      <c r="WJS67" s="23"/>
      <c r="WJW67" s="23"/>
      <c r="WKA67" s="23"/>
      <c r="WKE67" s="23"/>
      <c r="WKI67" s="23"/>
      <c r="WKM67" s="23"/>
      <c r="WKQ67" s="23"/>
      <c r="WKU67" s="23"/>
      <c r="WKY67" s="23"/>
      <c r="WLC67" s="23"/>
      <c r="WLG67" s="23"/>
      <c r="WLK67" s="23"/>
      <c r="WLO67" s="23"/>
      <c r="WLS67" s="23"/>
      <c r="WLW67" s="23"/>
      <c r="WMA67" s="23"/>
      <c r="WME67" s="23"/>
      <c r="WMI67" s="23"/>
      <c r="WMM67" s="23"/>
      <c r="WMQ67" s="23"/>
      <c r="WMU67" s="23"/>
      <c r="WMY67" s="23"/>
      <c r="WNC67" s="23"/>
      <c r="WNG67" s="23"/>
      <c r="WNK67" s="23"/>
      <c r="WNO67" s="23"/>
      <c r="WNS67" s="23"/>
      <c r="WNW67" s="23"/>
      <c r="WOA67" s="23"/>
      <c r="WOE67" s="23"/>
      <c r="WOI67" s="23"/>
      <c r="WOM67" s="23"/>
      <c r="WOQ67" s="23"/>
      <c r="WOU67" s="23"/>
      <c r="WOY67" s="23"/>
      <c r="WPC67" s="23"/>
      <c r="WPG67" s="23"/>
      <c r="WPK67" s="23"/>
      <c r="WPO67" s="23"/>
      <c r="WPS67" s="23"/>
      <c r="WPW67" s="23"/>
      <c r="WQA67" s="23"/>
      <c r="WQE67" s="23"/>
      <c r="WQI67" s="23"/>
      <c r="WQM67" s="23"/>
      <c r="WQQ67" s="23"/>
      <c r="WQU67" s="23"/>
      <c r="WQY67" s="23"/>
      <c r="WRC67" s="23"/>
      <c r="WRG67" s="23"/>
      <c r="WRK67" s="23"/>
      <c r="WRO67" s="23"/>
      <c r="WRS67" s="23"/>
      <c r="WRW67" s="23"/>
      <c r="WSA67" s="23"/>
      <c r="WSE67" s="23"/>
      <c r="WSI67" s="23"/>
      <c r="WSM67" s="23"/>
      <c r="WSQ67" s="23"/>
      <c r="WSU67" s="23"/>
      <c r="WSY67" s="23"/>
      <c r="WTC67" s="23"/>
      <c r="WTG67" s="23"/>
      <c r="WTK67" s="23"/>
      <c r="WTO67" s="23"/>
      <c r="WTS67" s="23"/>
      <c r="WTW67" s="23"/>
      <c r="WUA67" s="23"/>
      <c r="WUE67" s="23"/>
      <c r="WUI67" s="23"/>
      <c r="WUM67" s="23"/>
      <c r="WUQ67" s="23"/>
      <c r="WUU67" s="23"/>
      <c r="WUY67" s="23"/>
      <c r="WVC67" s="23"/>
      <c r="WVG67" s="23"/>
      <c r="WVK67" s="23"/>
      <c r="WVO67" s="23"/>
      <c r="WVS67" s="23"/>
      <c r="WVW67" s="23"/>
      <c r="WWA67" s="23"/>
      <c r="WWE67" s="23"/>
      <c r="WWI67" s="23"/>
      <c r="WWM67" s="23"/>
      <c r="WWQ67" s="23"/>
      <c r="WWU67" s="23"/>
      <c r="WWY67" s="23"/>
      <c r="WXC67" s="23"/>
      <c r="WXG67" s="23"/>
      <c r="WXK67" s="23"/>
      <c r="WXO67" s="23"/>
      <c r="WXS67" s="23"/>
      <c r="WXW67" s="23"/>
      <c r="WYA67" s="23"/>
      <c r="WYE67" s="23"/>
      <c r="WYI67" s="23"/>
      <c r="WYM67" s="23"/>
      <c r="WYQ67" s="23"/>
      <c r="WYU67" s="23"/>
      <c r="WYY67" s="23"/>
      <c r="WZC67" s="23"/>
      <c r="WZG67" s="23"/>
      <c r="WZK67" s="23"/>
      <c r="WZO67" s="23"/>
      <c r="WZS67" s="23"/>
      <c r="WZW67" s="23"/>
      <c r="XAA67" s="23"/>
      <c r="XAE67" s="23"/>
      <c r="XAI67" s="23"/>
      <c r="XAM67" s="23"/>
      <c r="XAQ67" s="23"/>
      <c r="XAU67" s="23"/>
      <c r="XAY67" s="23"/>
      <c r="XBC67" s="23"/>
      <c r="XBG67" s="23"/>
      <c r="XBK67" s="23"/>
      <c r="XBO67" s="23"/>
      <c r="XBS67" s="23"/>
      <c r="XBW67" s="23"/>
      <c r="XCA67" s="23"/>
      <c r="XCE67" s="23"/>
      <c r="XCI67" s="23"/>
      <c r="XCM67" s="23"/>
      <c r="XCQ67" s="23"/>
      <c r="XCU67" s="23"/>
      <c r="XCY67" s="23"/>
      <c r="XDC67" s="23"/>
      <c r="XDG67" s="23"/>
      <c r="XDK67" s="23"/>
      <c r="XDO67" s="23"/>
      <c r="XDS67" s="23"/>
      <c r="XDW67" s="23"/>
      <c r="XEA67" s="23"/>
      <c r="XEE67" s="23"/>
      <c r="XEI67" s="23"/>
      <c r="XEM67" s="23"/>
      <c r="XEQ67" s="23"/>
      <c r="XEU67" s="23"/>
      <c r="XEY67" s="23"/>
    </row>
    <row r="68" spans="1:1023 1027:2047 2051:3071 3075:4095 4099:5119 5123:6143 6147:7167 7171:8191 8195:9215 9219:10239 10243:11263 11267:12287 12291:13311 13315:14335 14339:15359 15363:16379">
      <c r="A68" s="24">
        <v>404751020252</v>
      </c>
      <c r="B68" s="80" t="s">
        <v>344</v>
      </c>
      <c r="C68" t="s">
        <v>346</v>
      </c>
      <c r="F68">
        <v>22</v>
      </c>
      <c r="G68" t="s">
        <v>352</v>
      </c>
    </row>
    <row r="69" spans="1:1023 1027:2047 2051:3071 3075:4095 4099:5119 5123:6143 6147:7167 7171:8191 8195:9215 9219:10239 10243:11263 11267:12287 12291:13311 13315:14335 14339:15359 15363:16379">
      <c r="A69" s="24">
        <v>302688020198</v>
      </c>
      <c r="B69" s="80" t="s">
        <v>344</v>
      </c>
      <c r="C69" t="s">
        <v>346</v>
      </c>
      <c r="F69">
        <v>12</v>
      </c>
      <c r="G69" t="s">
        <v>352</v>
      </c>
    </row>
    <row r="70" spans="1:1023 1027:2047 2051:3071 3075:4095 4099:5119 5123:6143 6147:7167 7171:8191 8195:9215 9219:10239 10243:11263 11267:12287 12291:13311 13315:14335 14339:15359 15363:16379">
      <c r="A70" s="24">
        <v>302633020261</v>
      </c>
      <c r="B70" s="80" t="s">
        <v>348</v>
      </c>
      <c r="C70" t="s">
        <v>346</v>
      </c>
      <c r="G70" t="s">
        <v>352</v>
      </c>
    </row>
    <row r="71" spans="1:1023 1027:2047 2051:3071 3075:4095 4099:5119 5123:6143 6147:7167 7171:8191 8195:9215 9219:10239 10243:11263 11267:12287 12291:13311 13315:14335 14339:15359 15363:16379">
      <c r="A71" s="24">
        <v>201555020257</v>
      </c>
      <c r="B71" s="80" t="s">
        <v>344</v>
      </c>
      <c r="C71" t="s">
        <v>346</v>
      </c>
      <c r="F71">
        <v>20</v>
      </c>
      <c r="G71" t="s">
        <v>352</v>
      </c>
    </row>
    <row r="72" spans="1:1023 1027:2047 2051:3071 3075:4095 4099:5119 5123:6143 6147:7167 7171:8191 8195:9215 9219:10239 10243:11263 11267:12287 12291:13311 13315:14335 14339:15359 15363:16379">
      <c r="A72" s="24">
        <v>304849010199</v>
      </c>
      <c r="B72" s="80" t="s">
        <v>344</v>
      </c>
      <c r="C72" t="s">
        <v>346</v>
      </c>
      <c r="F72">
        <v>43</v>
      </c>
      <c r="G72" t="s">
        <v>352</v>
      </c>
    </row>
    <row r="73" spans="1:1023 1027:2047 2051:3071 3075:4095 4099:5119 5123:6143 6147:7167 7171:8191 8195:9215 9219:10239 10243:11263 11267:12287 12291:13311 13315:14335 14339:15359 15363:16379">
      <c r="A73" s="24">
        <v>401807010256</v>
      </c>
      <c r="B73" s="80" t="s">
        <v>344</v>
      </c>
      <c r="C73" t="s">
        <v>346</v>
      </c>
      <c r="F73">
        <v>20</v>
      </c>
      <c r="G73" t="s">
        <v>352</v>
      </c>
      <c r="K73" s="23"/>
      <c r="O73" s="23"/>
      <c r="S73" s="23"/>
      <c r="W73" s="23"/>
      <c r="AA73" s="23"/>
      <c r="AE73" s="23"/>
      <c r="AI73" s="23"/>
      <c r="AM73" s="23"/>
      <c r="AQ73" s="23"/>
      <c r="AU73" s="23"/>
      <c r="AY73" s="23"/>
      <c r="BC73" s="23"/>
      <c r="BG73" s="23"/>
      <c r="BK73" s="23"/>
      <c r="BO73" s="23"/>
      <c r="BS73" s="23"/>
      <c r="BW73" s="23"/>
      <c r="CA73" s="23"/>
      <c r="CE73" s="23"/>
      <c r="CI73" s="23"/>
      <c r="CM73" s="23"/>
      <c r="CQ73" s="23"/>
      <c r="CU73" s="23"/>
      <c r="CY73" s="23"/>
      <c r="DC73" s="23"/>
      <c r="DG73" s="23"/>
      <c r="DK73" s="23"/>
      <c r="DO73" s="23"/>
      <c r="DS73" s="23"/>
      <c r="DW73" s="23"/>
      <c r="EA73" s="23"/>
      <c r="EE73" s="23"/>
      <c r="EI73" s="23"/>
      <c r="EM73" s="23"/>
      <c r="EQ73" s="23"/>
      <c r="EU73" s="23"/>
      <c r="EY73" s="23"/>
      <c r="FC73" s="23"/>
      <c r="FG73" s="23"/>
      <c r="FK73" s="23"/>
      <c r="FO73" s="23"/>
      <c r="FS73" s="23"/>
      <c r="FW73" s="23"/>
      <c r="GA73" s="23"/>
      <c r="GE73" s="23"/>
      <c r="GI73" s="23"/>
      <c r="GM73" s="23"/>
      <c r="GQ73" s="23"/>
      <c r="GU73" s="23"/>
      <c r="GY73" s="23"/>
      <c r="HC73" s="23"/>
      <c r="HG73" s="23"/>
      <c r="HK73" s="23"/>
      <c r="HO73" s="23"/>
      <c r="HS73" s="23"/>
      <c r="HW73" s="23"/>
      <c r="IA73" s="23"/>
      <c r="IE73" s="23"/>
      <c r="II73" s="23"/>
      <c r="IM73" s="23"/>
      <c r="IQ73" s="23"/>
      <c r="IU73" s="23"/>
      <c r="IY73" s="23"/>
      <c r="JC73" s="23"/>
      <c r="JG73" s="23"/>
      <c r="JK73" s="23"/>
      <c r="JO73" s="23"/>
      <c r="JS73" s="23"/>
      <c r="JW73" s="23"/>
      <c r="KA73" s="23"/>
      <c r="KE73" s="23"/>
      <c r="KI73" s="23"/>
      <c r="KM73" s="23"/>
      <c r="KQ73" s="23"/>
      <c r="KU73" s="23"/>
      <c r="KY73" s="23"/>
      <c r="LC73" s="23"/>
      <c r="LG73" s="23"/>
      <c r="LK73" s="23"/>
      <c r="LO73" s="23"/>
      <c r="LS73" s="23"/>
      <c r="LW73" s="23"/>
      <c r="MA73" s="23"/>
      <c r="ME73" s="23"/>
      <c r="MI73" s="23"/>
      <c r="MM73" s="23"/>
      <c r="MQ73" s="23"/>
      <c r="MU73" s="23"/>
      <c r="MY73" s="23"/>
      <c r="NC73" s="23"/>
      <c r="NG73" s="23"/>
      <c r="NK73" s="23"/>
      <c r="NO73" s="23"/>
      <c r="NS73" s="23"/>
      <c r="NW73" s="23"/>
      <c r="OA73" s="23"/>
      <c r="OE73" s="23"/>
      <c r="OI73" s="23"/>
      <c r="OM73" s="23"/>
      <c r="OQ73" s="23"/>
      <c r="OU73" s="23"/>
      <c r="OY73" s="23"/>
      <c r="PC73" s="23"/>
      <c r="PG73" s="23"/>
      <c r="PK73" s="23"/>
      <c r="PO73" s="23"/>
      <c r="PS73" s="23"/>
      <c r="PW73" s="23"/>
      <c r="QA73" s="23"/>
      <c r="QE73" s="23"/>
      <c r="QI73" s="23"/>
      <c r="QM73" s="23"/>
      <c r="QQ73" s="23"/>
      <c r="QU73" s="23"/>
      <c r="QY73" s="23"/>
      <c r="RC73" s="23"/>
      <c r="RG73" s="23"/>
      <c r="RK73" s="23"/>
      <c r="RO73" s="23"/>
      <c r="RS73" s="23"/>
      <c r="RW73" s="23"/>
      <c r="SA73" s="23"/>
      <c r="SE73" s="23"/>
      <c r="SI73" s="23"/>
      <c r="SM73" s="23"/>
      <c r="SQ73" s="23"/>
      <c r="SU73" s="23"/>
      <c r="SY73" s="23"/>
      <c r="TC73" s="23"/>
      <c r="TG73" s="23"/>
      <c r="TK73" s="23"/>
      <c r="TO73" s="23"/>
      <c r="TS73" s="23"/>
      <c r="TW73" s="23"/>
      <c r="UA73" s="23"/>
      <c r="UE73" s="23"/>
      <c r="UI73" s="23"/>
      <c r="UM73" s="23"/>
      <c r="UQ73" s="23"/>
      <c r="UU73" s="23"/>
      <c r="UY73" s="23"/>
      <c r="VC73" s="23"/>
      <c r="VG73" s="23"/>
      <c r="VK73" s="23"/>
      <c r="VO73" s="23"/>
      <c r="VS73" s="23"/>
      <c r="VW73" s="23"/>
      <c r="WA73" s="23"/>
      <c r="WE73" s="23"/>
      <c r="WI73" s="23"/>
      <c r="WM73" s="23"/>
      <c r="WQ73" s="23"/>
      <c r="WU73" s="23"/>
      <c r="WY73" s="23"/>
      <c r="XC73" s="23"/>
      <c r="XG73" s="23"/>
      <c r="XK73" s="23"/>
      <c r="XO73" s="23"/>
      <c r="XS73" s="23"/>
      <c r="XW73" s="23"/>
      <c r="YA73" s="23"/>
      <c r="YE73" s="23"/>
      <c r="YI73" s="23"/>
      <c r="YM73" s="23"/>
      <c r="YQ73" s="23"/>
      <c r="YU73" s="23"/>
      <c r="YY73" s="23"/>
      <c r="ZC73" s="23"/>
      <c r="ZG73" s="23"/>
      <c r="ZK73" s="23"/>
      <c r="ZO73" s="23"/>
      <c r="ZS73" s="23"/>
      <c r="ZW73" s="23"/>
      <c r="AAA73" s="23"/>
      <c r="AAE73" s="23"/>
      <c r="AAI73" s="23"/>
      <c r="AAM73" s="23"/>
      <c r="AAQ73" s="23"/>
      <c r="AAU73" s="23"/>
      <c r="AAY73" s="23"/>
      <c r="ABC73" s="23"/>
      <c r="ABG73" s="23"/>
      <c r="ABK73" s="23"/>
      <c r="ABO73" s="23"/>
      <c r="ABS73" s="23"/>
      <c r="ABW73" s="23"/>
      <c r="ACA73" s="23"/>
      <c r="ACE73" s="23"/>
      <c r="ACI73" s="23"/>
      <c r="ACM73" s="23"/>
      <c r="ACQ73" s="23"/>
      <c r="ACU73" s="23"/>
      <c r="ACY73" s="23"/>
      <c r="ADC73" s="23"/>
      <c r="ADG73" s="23"/>
      <c r="ADK73" s="23"/>
      <c r="ADO73" s="23"/>
      <c r="ADS73" s="23"/>
      <c r="ADW73" s="23"/>
      <c r="AEA73" s="23"/>
      <c r="AEE73" s="23"/>
      <c r="AEI73" s="23"/>
      <c r="AEM73" s="23"/>
      <c r="AEQ73" s="23"/>
      <c r="AEU73" s="23"/>
      <c r="AEY73" s="23"/>
      <c r="AFC73" s="23"/>
      <c r="AFG73" s="23"/>
      <c r="AFK73" s="23"/>
      <c r="AFO73" s="23"/>
      <c r="AFS73" s="23"/>
      <c r="AFW73" s="23"/>
      <c r="AGA73" s="23"/>
      <c r="AGE73" s="23"/>
      <c r="AGI73" s="23"/>
      <c r="AGM73" s="23"/>
      <c r="AGQ73" s="23"/>
      <c r="AGU73" s="23"/>
      <c r="AGY73" s="23"/>
      <c r="AHC73" s="23"/>
      <c r="AHG73" s="23"/>
      <c r="AHK73" s="23"/>
      <c r="AHO73" s="23"/>
      <c r="AHS73" s="23"/>
      <c r="AHW73" s="23"/>
      <c r="AIA73" s="23"/>
      <c r="AIE73" s="23"/>
      <c r="AII73" s="23"/>
      <c r="AIM73" s="23"/>
      <c r="AIQ73" s="23"/>
      <c r="AIU73" s="23"/>
      <c r="AIY73" s="23"/>
      <c r="AJC73" s="23"/>
      <c r="AJG73" s="23"/>
      <c r="AJK73" s="23"/>
      <c r="AJO73" s="23"/>
      <c r="AJS73" s="23"/>
      <c r="AJW73" s="23"/>
      <c r="AKA73" s="23"/>
      <c r="AKE73" s="23"/>
      <c r="AKI73" s="23"/>
      <c r="AKM73" s="23"/>
      <c r="AKQ73" s="23"/>
      <c r="AKU73" s="23"/>
      <c r="AKY73" s="23"/>
      <c r="ALC73" s="23"/>
      <c r="ALG73" s="23"/>
      <c r="ALK73" s="23"/>
      <c r="ALO73" s="23"/>
      <c r="ALS73" s="23"/>
      <c r="ALW73" s="23"/>
      <c r="AMA73" s="23"/>
      <c r="AME73" s="23"/>
      <c r="AMI73" s="23"/>
      <c r="AMM73" s="23"/>
      <c r="AMQ73" s="23"/>
      <c r="AMU73" s="23"/>
      <c r="AMY73" s="23"/>
      <c r="ANC73" s="23"/>
      <c r="ANG73" s="23"/>
      <c r="ANK73" s="23"/>
      <c r="ANO73" s="23"/>
      <c r="ANS73" s="23"/>
      <c r="ANW73" s="23"/>
      <c r="AOA73" s="23"/>
      <c r="AOE73" s="23"/>
      <c r="AOI73" s="23"/>
      <c r="AOM73" s="23"/>
      <c r="AOQ73" s="23"/>
      <c r="AOU73" s="23"/>
      <c r="AOY73" s="23"/>
      <c r="APC73" s="23"/>
      <c r="APG73" s="23"/>
      <c r="APK73" s="23"/>
      <c r="APO73" s="23"/>
      <c r="APS73" s="23"/>
      <c r="APW73" s="23"/>
      <c r="AQA73" s="23"/>
      <c r="AQE73" s="23"/>
      <c r="AQI73" s="23"/>
      <c r="AQM73" s="23"/>
      <c r="AQQ73" s="23"/>
      <c r="AQU73" s="23"/>
      <c r="AQY73" s="23"/>
      <c r="ARC73" s="23"/>
      <c r="ARG73" s="23"/>
      <c r="ARK73" s="23"/>
      <c r="ARO73" s="23"/>
      <c r="ARS73" s="23"/>
      <c r="ARW73" s="23"/>
      <c r="ASA73" s="23"/>
      <c r="ASE73" s="23"/>
      <c r="ASI73" s="23"/>
      <c r="ASM73" s="23"/>
      <c r="ASQ73" s="23"/>
      <c r="ASU73" s="23"/>
      <c r="ASY73" s="23"/>
      <c r="ATC73" s="23"/>
      <c r="ATG73" s="23"/>
      <c r="ATK73" s="23"/>
      <c r="ATO73" s="23"/>
      <c r="ATS73" s="23"/>
      <c r="ATW73" s="23"/>
      <c r="AUA73" s="23"/>
      <c r="AUE73" s="23"/>
      <c r="AUI73" s="23"/>
      <c r="AUM73" s="23"/>
      <c r="AUQ73" s="23"/>
      <c r="AUU73" s="23"/>
      <c r="AUY73" s="23"/>
      <c r="AVC73" s="23"/>
      <c r="AVG73" s="23"/>
      <c r="AVK73" s="23"/>
      <c r="AVO73" s="23"/>
      <c r="AVS73" s="23"/>
      <c r="AVW73" s="23"/>
      <c r="AWA73" s="23"/>
      <c r="AWE73" s="23"/>
      <c r="AWI73" s="23"/>
      <c r="AWM73" s="23"/>
      <c r="AWQ73" s="23"/>
      <c r="AWU73" s="23"/>
      <c r="AWY73" s="23"/>
      <c r="AXC73" s="23"/>
      <c r="AXG73" s="23"/>
      <c r="AXK73" s="23"/>
      <c r="AXO73" s="23"/>
      <c r="AXS73" s="23"/>
      <c r="AXW73" s="23"/>
      <c r="AYA73" s="23"/>
      <c r="AYE73" s="23"/>
      <c r="AYI73" s="23"/>
      <c r="AYM73" s="23"/>
      <c r="AYQ73" s="23"/>
      <c r="AYU73" s="23"/>
      <c r="AYY73" s="23"/>
      <c r="AZC73" s="23"/>
      <c r="AZG73" s="23"/>
      <c r="AZK73" s="23"/>
      <c r="AZO73" s="23"/>
      <c r="AZS73" s="23"/>
      <c r="AZW73" s="23"/>
      <c r="BAA73" s="23"/>
      <c r="BAE73" s="23"/>
      <c r="BAI73" s="23"/>
      <c r="BAM73" s="23"/>
      <c r="BAQ73" s="23"/>
      <c r="BAU73" s="23"/>
      <c r="BAY73" s="23"/>
      <c r="BBC73" s="23"/>
      <c r="BBG73" s="23"/>
      <c r="BBK73" s="23"/>
      <c r="BBO73" s="23"/>
      <c r="BBS73" s="23"/>
      <c r="BBW73" s="23"/>
      <c r="BCA73" s="23"/>
      <c r="BCE73" s="23"/>
      <c r="BCI73" s="23"/>
      <c r="BCM73" s="23"/>
      <c r="BCQ73" s="23"/>
      <c r="BCU73" s="23"/>
      <c r="BCY73" s="23"/>
      <c r="BDC73" s="23"/>
      <c r="BDG73" s="23"/>
      <c r="BDK73" s="23"/>
      <c r="BDO73" s="23"/>
      <c r="BDS73" s="23"/>
      <c r="BDW73" s="23"/>
      <c r="BEA73" s="23"/>
      <c r="BEE73" s="23"/>
      <c r="BEI73" s="23"/>
      <c r="BEM73" s="23"/>
      <c r="BEQ73" s="23"/>
      <c r="BEU73" s="23"/>
      <c r="BEY73" s="23"/>
      <c r="BFC73" s="23"/>
      <c r="BFG73" s="23"/>
      <c r="BFK73" s="23"/>
      <c r="BFO73" s="23"/>
      <c r="BFS73" s="23"/>
      <c r="BFW73" s="23"/>
      <c r="BGA73" s="23"/>
      <c r="BGE73" s="23"/>
      <c r="BGI73" s="23"/>
      <c r="BGM73" s="23"/>
      <c r="BGQ73" s="23"/>
      <c r="BGU73" s="23"/>
      <c r="BGY73" s="23"/>
      <c r="BHC73" s="23"/>
      <c r="BHG73" s="23"/>
      <c r="BHK73" s="23"/>
      <c r="BHO73" s="23"/>
      <c r="BHS73" s="23"/>
      <c r="BHW73" s="23"/>
      <c r="BIA73" s="23"/>
      <c r="BIE73" s="23"/>
      <c r="BII73" s="23"/>
      <c r="BIM73" s="23"/>
      <c r="BIQ73" s="23"/>
      <c r="BIU73" s="23"/>
      <c r="BIY73" s="23"/>
      <c r="BJC73" s="23"/>
      <c r="BJG73" s="23"/>
      <c r="BJK73" s="23"/>
      <c r="BJO73" s="23"/>
      <c r="BJS73" s="23"/>
      <c r="BJW73" s="23"/>
      <c r="BKA73" s="23"/>
      <c r="BKE73" s="23"/>
      <c r="BKI73" s="23"/>
      <c r="BKM73" s="23"/>
      <c r="BKQ73" s="23"/>
      <c r="BKU73" s="23"/>
      <c r="BKY73" s="23"/>
      <c r="BLC73" s="23"/>
      <c r="BLG73" s="23"/>
      <c r="BLK73" s="23"/>
      <c r="BLO73" s="23"/>
      <c r="BLS73" s="23"/>
      <c r="BLW73" s="23"/>
      <c r="BMA73" s="23"/>
      <c r="BME73" s="23"/>
      <c r="BMI73" s="23"/>
      <c r="BMM73" s="23"/>
      <c r="BMQ73" s="23"/>
      <c r="BMU73" s="23"/>
      <c r="BMY73" s="23"/>
      <c r="BNC73" s="23"/>
      <c r="BNG73" s="23"/>
      <c r="BNK73" s="23"/>
      <c r="BNO73" s="23"/>
      <c r="BNS73" s="23"/>
      <c r="BNW73" s="23"/>
      <c r="BOA73" s="23"/>
      <c r="BOE73" s="23"/>
      <c r="BOI73" s="23"/>
      <c r="BOM73" s="23"/>
      <c r="BOQ73" s="23"/>
      <c r="BOU73" s="23"/>
      <c r="BOY73" s="23"/>
      <c r="BPC73" s="23"/>
      <c r="BPG73" s="23"/>
      <c r="BPK73" s="23"/>
      <c r="BPO73" s="23"/>
      <c r="BPS73" s="23"/>
      <c r="BPW73" s="23"/>
      <c r="BQA73" s="23"/>
      <c r="BQE73" s="23"/>
      <c r="BQI73" s="23"/>
      <c r="BQM73" s="23"/>
      <c r="BQQ73" s="23"/>
      <c r="BQU73" s="23"/>
      <c r="BQY73" s="23"/>
      <c r="BRC73" s="23"/>
      <c r="BRG73" s="23"/>
      <c r="BRK73" s="23"/>
      <c r="BRO73" s="23"/>
      <c r="BRS73" s="23"/>
      <c r="BRW73" s="23"/>
      <c r="BSA73" s="23"/>
      <c r="BSE73" s="23"/>
      <c r="BSI73" s="23"/>
      <c r="BSM73" s="23"/>
      <c r="BSQ73" s="23"/>
      <c r="BSU73" s="23"/>
      <c r="BSY73" s="23"/>
      <c r="BTC73" s="23"/>
      <c r="BTG73" s="23"/>
      <c r="BTK73" s="23"/>
      <c r="BTO73" s="23"/>
      <c r="BTS73" s="23"/>
      <c r="BTW73" s="23"/>
      <c r="BUA73" s="23"/>
      <c r="BUE73" s="23"/>
      <c r="BUI73" s="23"/>
      <c r="BUM73" s="23"/>
      <c r="BUQ73" s="23"/>
      <c r="BUU73" s="23"/>
      <c r="BUY73" s="23"/>
      <c r="BVC73" s="23"/>
      <c r="BVG73" s="23"/>
      <c r="BVK73" s="23"/>
      <c r="BVO73" s="23"/>
      <c r="BVS73" s="23"/>
      <c r="BVW73" s="23"/>
      <c r="BWA73" s="23"/>
      <c r="BWE73" s="23"/>
      <c r="BWI73" s="23"/>
      <c r="BWM73" s="23"/>
      <c r="BWQ73" s="23"/>
      <c r="BWU73" s="23"/>
      <c r="BWY73" s="23"/>
      <c r="BXC73" s="23"/>
      <c r="BXG73" s="23"/>
      <c r="BXK73" s="23"/>
      <c r="BXO73" s="23"/>
      <c r="BXS73" s="23"/>
      <c r="BXW73" s="23"/>
      <c r="BYA73" s="23"/>
      <c r="BYE73" s="23"/>
      <c r="BYI73" s="23"/>
      <c r="BYM73" s="23"/>
      <c r="BYQ73" s="23"/>
      <c r="BYU73" s="23"/>
      <c r="BYY73" s="23"/>
      <c r="BZC73" s="23"/>
      <c r="BZG73" s="23"/>
      <c r="BZK73" s="23"/>
      <c r="BZO73" s="23"/>
      <c r="BZS73" s="23"/>
      <c r="BZW73" s="23"/>
      <c r="CAA73" s="23"/>
      <c r="CAE73" s="23"/>
      <c r="CAI73" s="23"/>
      <c r="CAM73" s="23"/>
      <c r="CAQ73" s="23"/>
      <c r="CAU73" s="23"/>
      <c r="CAY73" s="23"/>
      <c r="CBC73" s="23"/>
      <c r="CBG73" s="23"/>
      <c r="CBK73" s="23"/>
      <c r="CBO73" s="23"/>
      <c r="CBS73" s="23"/>
      <c r="CBW73" s="23"/>
      <c r="CCA73" s="23"/>
      <c r="CCE73" s="23"/>
      <c r="CCI73" s="23"/>
      <c r="CCM73" s="23"/>
      <c r="CCQ73" s="23"/>
      <c r="CCU73" s="23"/>
      <c r="CCY73" s="23"/>
      <c r="CDC73" s="23"/>
      <c r="CDG73" s="23"/>
      <c r="CDK73" s="23"/>
      <c r="CDO73" s="23"/>
      <c r="CDS73" s="23"/>
      <c r="CDW73" s="23"/>
      <c r="CEA73" s="23"/>
      <c r="CEE73" s="23"/>
      <c r="CEI73" s="23"/>
      <c r="CEM73" s="23"/>
      <c r="CEQ73" s="23"/>
      <c r="CEU73" s="23"/>
      <c r="CEY73" s="23"/>
      <c r="CFC73" s="23"/>
      <c r="CFG73" s="23"/>
      <c r="CFK73" s="23"/>
      <c r="CFO73" s="23"/>
      <c r="CFS73" s="23"/>
      <c r="CFW73" s="23"/>
      <c r="CGA73" s="23"/>
      <c r="CGE73" s="23"/>
      <c r="CGI73" s="23"/>
      <c r="CGM73" s="23"/>
      <c r="CGQ73" s="23"/>
      <c r="CGU73" s="23"/>
      <c r="CGY73" s="23"/>
      <c r="CHC73" s="23"/>
      <c r="CHG73" s="23"/>
      <c r="CHK73" s="23"/>
      <c r="CHO73" s="23"/>
      <c r="CHS73" s="23"/>
      <c r="CHW73" s="23"/>
      <c r="CIA73" s="23"/>
      <c r="CIE73" s="23"/>
      <c r="CII73" s="23"/>
      <c r="CIM73" s="23"/>
      <c r="CIQ73" s="23"/>
      <c r="CIU73" s="23"/>
      <c r="CIY73" s="23"/>
      <c r="CJC73" s="23"/>
      <c r="CJG73" s="23"/>
      <c r="CJK73" s="23"/>
      <c r="CJO73" s="23"/>
      <c r="CJS73" s="23"/>
      <c r="CJW73" s="23"/>
      <c r="CKA73" s="23"/>
      <c r="CKE73" s="23"/>
      <c r="CKI73" s="23"/>
      <c r="CKM73" s="23"/>
      <c r="CKQ73" s="23"/>
      <c r="CKU73" s="23"/>
      <c r="CKY73" s="23"/>
      <c r="CLC73" s="23"/>
      <c r="CLG73" s="23"/>
      <c r="CLK73" s="23"/>
      <c r="CLO73" s="23"/>
      <c r="CLS73" s="23"/>
      <c r="CLW73" s="23"/>
      <c r="CMA73" s="23"/>
      <c r="CME73" s="23"/>
      <c r="CMI73" s="23"/>
      <c r="CMM73" s="23"/>
      <c r="CMQ73" s="23"/>
      <c r="CMU73" s="23"/>
      <c r="CMY73" s="23"/>
      <c r="CNC73" s="23"/>
      <c r="CNG73" s="23"/>
      <c r="CNK73" s="23"/>
      <c r="CNO73" s="23"/>
      <c r="CNS73" s="23"/>
      <c r="CNW73" s="23"/>
      <c r="COA73" s="23"/>
      <c r="COE73" s="23"/>
      <c r="COI73" s="23"/>
      <c r="COM73" s="23"/>
      <c r="COQ73" s="23"/>
      <c r="COU73" s="23"/>
      <c r="COY73" s="23"/>
      <c r="CPC73" s="23"/>
      <c r="CPG73" s="23"/>
      <c r="CPK73" s="23"/>
      <c r="CPO73" s="23"/>
      <c r="CPS73" s="23"/>
      <c r="CPW73" s="23"/>
      <c r="CQA73" s="23"/>
      <c r="CQE73" s="23"/>
      <c r="CQI73" s="23"/>
      <c r="CQM73" s="23"/>
      <c r="CQQ73" s="23"/>
      <c r="CQU73" s="23"/>
      <c r="CQY73" s="23"/>
      <c r="CRC73" s="23"/>
      <c r="CRG73" s="23"/>
      <c r="CRK73" s="23"/>
      <c r="CRO73" s="23"/>
      <c r="CRS73" s="23"/>
      <c r="CRW73" s="23"/>
      <c r="CSA73" s="23"/>
      <c r="CSE73" s="23"/>
      <c r="CSI73" s="23"/>
      <c r="CSM73" s="23"/>
      <c r="CSQ73" s="23"/>
      <c r="CSU73" s="23"/>
      <c r="CSY73" s="23"/>
      <c r="CTC73" s="23"/>
      <c r="CTG73" s="23"/>
      <c r="CTK73" s="23"/>
      <c r="CTO73" s="23"/>
      <c r="CTS73" s="23"/>
      <c r="CTW73" s="23"/>
      <c r="CUA73" s="23"/>
      <c r="CUE73" s="23"/>
      <c r="CUI73" s="23"/>
      <c r="CUM73" s="23"/>
      <c r="CUQ73" s="23"/>
      <c r="CUU73" s="23"/>
      <c r="CUY73" s="23"/>
      <c r="CVC73" s="23"/>
      <c r="CVG73" s="23"/>
      <c r="CVK73" s="23"/>
      <c r="CVO73" s="23"/>
      <c r="CVS73" s="23"/>
      <c r="CVW73" s="23"/>
      <c r="CWA73" s="23"/>
      <c r="CWE73" s="23"/>
      <c r="CWI73" s="23"/>
      <c r="CWM73" s="23"/>
      <c r="CWQ73" s="23"/>
      <c r="CWU73" s="23"/>
      <c r="CWY73" s="23"/>
      <c r="CXC73" s="23"/>
      <c r="CXG73" s="23"/>
      <c r="CXK73" s="23"/>
      <c r="CXO73" s="23"/>
      <c r="CXS73" s="23"/>
      <c r="CXW73" s="23"/>
      <c r="CYA73" s="23"/>
      <c r="CYE73" s="23"/>
      <c r="CYI73" s="23"/>
      <c r="CYM73" s="23"/>
      <c r="CYQ73" s="23"/>
      <c r="CYU73" s="23"/>
      <c r="CYY73" s="23"/>
      <c r="CZC73" s="23"/>
      <c r="CZG73" s="23"/>
      <c r="CZK73" s="23"/>
      <c r="CZO73" s="23"/>
      <c r="CZS73" s="23"/>
      <c r="CZW73" s="23"/>
      <c r="DAA73" s="23"/>
      <c r="DAE73" s="23"/>
      <c r="DAI73" s="23"/>
      <c r="DAM73" s="23"/>
      <c r="DAQ73" s="23"/>
      <c r="DAU73" s="23"/>
      <c r="DAY73" s="23"/>
      <c r="DBC73" s="23"/>
      <c r="DBG73" s="23"/>
      <c r="DBK73" s="23"/>
      <c r="DBO73" s="23"/>
      <c r="DBS73" s="23"/>
      <c r="DBW73" s="23"/>
      <c r="DCA73" s="23"/>
      <c r="DCE73" s="23"/>
      <c r="DCI73" s="23"/>
      <c r="DCM73" s="23"/>
      <c r="DCQ73" s="23"/>
      <c r="DCU73" s="23"/>
      <c r="DCY73" s="23"/>
      <c r="DDC73" s="23"/>
      <c r="DDG73" s="23"/>
      <c r="DDK73" s="23"/>
      <c r="DDO73" s="23"/>
      <c r="DDS73" s="23"/>
      <c r="DDW73" s="23"/>
      <c r="DEA73" s="23"/>
      <c r="DEE73" s="23"/>
      <c r="DEI73" s="23"/>
      <c r="DEM73" s="23"/>
      <c r="DEQ73" s="23"/>
      <c r="DEU73" s="23"/>
      <c r="DEY73" s="23"/>
      <c r="DFC73" s="23"/>
      <c r="DFG73" s="23"/>
      <c r="DFK73" s="23"/>
      <c r="DFO73" s="23"/>
      <c r="DFS73" s="23"/>
      <c r="DFW73" s="23"/>
      <c r="DGA73" s="23"/>
      <c r="DGE73" s="23"/>
      <c r="DGI73" s="23"/>
      <c r="DGM73" s="23"/>
      <c r="DGQ73" s="23"/>
      <c r="DGU73" s="23"/>
      <c r="DGY73" s="23"/>
      <c r="DHC73" s="23"/>
      <c r="DHG73" s="23"/>
      <c r="DHK73" s="23"/>
      <c r="DHO73" s="23"/>
      <c r="DHS73" s="23"/>
      <c r="DHW73" s="23"/>
      <c r="DIA73" s="23"/>
      <c r="DIE73" s="23"/>
      <c r="DII73" s="23"/>
      <c r="DIM73" s="23"/>
      <c r="DIQ73" s="23"/>
      <c r="DIU73" s="23"/>
      <c r="DIY73" s="23"/>
      <c r="DJC73" s="23"/>
      <c r="DJG73" s="23"/>
      <c r="DJK73" s="23"/>
      <c r="DJO73" s="23"/>
      <c r="DJS73" s="23"/>
      <c r="DJW73" s="23"/>
      <c r="DKA73" s="23"/>
      <c r="DKE73" s="23"/>
      <c r="DKI73" s="23"/>
      <c r="DKM73" s="23"/>
      <c r="DKQ73" s="23"/>
      <c r="DKU73" s="23"/>
      <c r="DKY73" s="23"/>
      <c r="DLC73" s="23"/>
      <c r="DLG73" s="23"/>
      <c r="DLK73" s="23"/>
      <c r="DLO73" s="23"/>
      <c r="DLS73" s="23"/>
      <c r="DLW73" s="23"/>
      <c r="DMA73" s="23"/>
      <c r="DME73" s="23"/>
      <c r="DMI73" s="23"/>
      <c r="DMM73" s="23"/>
      <c r="DMQ73" s="23"/>
      <c r="DMU73" s="23"/>
      <c r="DMY73" s="23"/>
      <c r="DNC73" s="23"/>
      <c r="DNG73" s="23"/>
      <c r="DNK73" s="23"/>
      <c r="DNO73" s="23"/>
      <c r="DNS73" s="23"/>
      <c r="DNW73" s="23"/>
      <c r="DOA73" s="23"/>
      <c r="DOE73" s="23"/>
      <c r="DOI73" s="23"/>
      <c r="DOM73" s="23"/>
      <c r="DOQ73" s="23"/>
      <c r="DOU73" s="23"/>
      <c r="DOY73" s="23"/>
      <c r="DPC73" s="23"/>
      <c r="DPG73" s="23"/>
      <c r="DPK73" s="23"/>
      <c r="DPO73" s="23"/>
      <c r="DPS73" s="23"/>
      <c r="DPW73" s="23"/>
      <c r="DQA73" s="23"/>
      <c r="DQE73" s="23"/>
      <c r="DQI73" s="23"/>
      <c r="DQM73" s="23"/>
      <c r="DQQ73" s="23"/>
      <c r="DQU73" s="23"/>
      <c r="DQY73" s="23"/>
      <c r="DRC73" s="23"/>
      <c r="DRG73" s="23"/>
      <c r="DRK73" s="23"/>
      <c r="DRO73" s="23"/>
      <c r="DRS73" s="23"/>
      <c r="DRW73" s="23"/>
      <c r="DSA73" s="23"/>
      <c r="DSE73" s="23"/>
      <c r="DSI73" s="23"/>
      <c r="DSM73" s="23"/>
      <c r="DSQ73" s="23"/>
      <c r="DSU73" s="23"/>
      <c r="DSY73" s="23"/>
      <c r="DTC73" s="23"/>
      <c r="DTG73" s="23"/>
      <c r="DTK73" s="23"/>
      <c r="DTO73" s="23"/>
      <c r="DTS73" s="23"/>
      <c r="DTW73" s="23"/>
      <c r="DUA73" s="23"/>
      <c r="DUE73" s="23"/>
      <c r="DUI73" s="23"/>
      <c r="DUM73" s="23"/>
      <c r="DUQ73" s="23"/>
      <c r="DUU73" s="23"/>
      <c r="DUY73" s="23"/>
      <c r="DVC73" s="23"/>
      <c r="DVG73" s="23"/>
      <c r="DVK73" s="23"/>
      <c r="DVO73" s="23"/>
      <c r="DVS73" s="23"/>
      <c r="DVW73" s="23"/>
      <c r="DWA73" s="23"/>
      <c r="DWE73" s="23"/>
      <c r="DWI73" s="23"/>
      <c r="DWM73" s="23"/>
      <c r="DWQ73" s="23"/>
      <c r="DWU73" s="23"/>
      <c r="DWY73" s="23"/>
      <c r="DXC73" s="23"/>
      <c r="DXG73" s="23"/>
      <c r="DXK73" s="23"/>
      <c r="DXO73" s="23"/>
      <c r="DXS73" s="23"/>
      <c r="DXW73" s="23"/>
      <c r="DYA73" s="23"/>
      <c r="DYE73" s="23"/>
      <c r="DYI73" s="23"/>
      <c r="DYM73" s="23"/>
      <c r="DYQ73" s="23"/>
      <c r="DYU73" s="23"/>
      <c r="DYY73" s="23"/>
      <c r="DZC73" s="23"/>
      <c r="DZG73" s="23"/>
      <c r="DZK73" s="23"/>
      <c r="DZO73" s="23"/>
      <c r="DZS73" s="23"/>
      <c r="DZW73" s="23"/>
      <c r="EAA73" s="23"/>
      <c r="EAE73" s="23"/>
      <c r="EAI73" s="23"/>
      <c r="EAM73" s="23"/>
      <c r="EAQ73" s="23"/>
      <c r="EAU73" s="23"/>
      <c r="EAY73" s="23"/>
      <c r="EBC73" s="23"/>
      <c r="EBG73" s="23"/>
      <c r="EBK73" s="23"/>
      <c r="EBO73" s="23"/>
      <c r="EBS73" s="23"/>
      <c r="EBW73" s="23"/>
      <c r="ECA73" s="23"/>
      <c r="ECE73" s="23"/>
      <c r="ECI73" s="23"/>
      <c r="ECM73" s="23"/>
      <c r="ECQ73" s="23"/>
      <c r="ECU73" s="23"/>
      <c r="ECY73" s="23"/>
      <c r="EDC73" s="23"/>
      <c r="EDG73" s="23"/>
      <c r="EDK73" s="23"/>
      <c r="EDO73" s="23"/>
      <c r="EDS73" s="23"/>
      <c r="EDW73" s="23"/>
      <c r="EEA73" s="23"/>
      <c r="EEE73" s="23"/>
      <c r="EEI73" s="23"/>
      <c r="EEM73" s="23"/>
      <c r="EEQ73" s="23"/>
      <c r="EEU73" s="23"/>
      <c r="EEY73" s="23"/>
      <c r="EFC73" s="23"/>
      <c r="EFG73" s="23"/>
      <c r="EFK73" s="23"/>
      <c r="EFO73" s="23"/>
      <c r="EFS73" s="23"/>
      <c r="EFW73" s="23"/>
      <c r="EGA73" s="23"/>
      <c r="EGE73" s="23"/>
      <c r="EGI73" s="23"/>
      <c r="EGM73" s="23"/>
      <c r="EGQ73" s="23"/>
      <c r="EGU73" s="23"/>
      <c r="EGY73" s="23"/>
      <c r="EHC73" s="23"/>
      <c r="EHG73" s="23"/>
      <c r="EHK73" s="23"/>
      <c r="EHO73" s="23"/>
      <c r="EHS73" s="23"/>
      <c r="EHW73" s="23"/>
      <c r="EIA73" s="23"/>
      <c r="EIE73" s="23"/>
      <c r="EII73" s="23"/>
      <c r="EIM73" s="23"/>
      <c r="EIQ73" s="23"/>
      <c r="EIU73" s="23"/>
      <c r="EIY73" s="23"/>
      <c r="EJC73" s="23"/>
      <c r="EJG73" s="23"/>
      <c r="EJK73" s="23"/>
      <c r="EJO73" s="23"/>
      <c r="EJS73" s="23"/>
      <c r="EJW73" s="23"/>
      <c r="EKA73" s="23"/>
      <c r="EKE73" s="23"/>
      <c r="EKI73" s="23"/>
      <c r="EKM73" s="23"/>
      <c r="EKQ73" s="23"/>
      <c r="EKU73" s="23"/>
      <c r="EKY73" s="23"/>
      <c r="ELC73" s="23"/>
      <c r="ELG73" s="23"/>
      <c r="ELK73" s="23"/>
      <c r="ELO73" s="23"/>
      <c r="ELS73" s="23"/>
      <c r="ELW73" s="23"/>
      <c r="EMA73" s="23"/>
      <c r="EME73" s="23"/>
      <c r="EMI73" s="23"/>
      <c r="EMM73" s="23"/>
      <c r="EMQ73" s="23"/>
      <c r="EMU73" s="23"/>
      <c r="EMY73" s="23"/>
      <c r="ENC73" s="23"/>
      <c r="ENG73" s="23"/>
      <c r="ENK73" s="23"/>
      <c r="ENO73" s="23"/>
      <c r="ENS73" s="23"/>
      <c r="ENW73" s="23"/>
      <c r="EOA73" s="23"/>
      <c r="EOE73" s="23"/>
      <c r="EOI73" s="23"/>
      <c r="EOM73" s="23"/>
      <c r="EOQ73" s="23"/>
      <c r="EOU73" s="23"/>
      <c r="EOY73" s="23"/>
      <c r="EPC73" s="23"/>
      <c r="EPG73" s="23"/>
      <c r="EPK73" s="23"/>
      <c r="EPO73" s="23"/>
      <c r="EPS73" s="23"/>
      <c r="EPW73" s="23"/>
      <c r="EQA73" s="23"/>
      <c r="EQE73" s="23"/>
      <c r="EQI73" s="23"/>
      <c r="EQM73" s="23"/>
      <c r="EQQ73" s="23"/>
      <c r="EQU73" s="23"/>
      <c r="EQY73" s="23"/>
      <c r="ERC73" s="23"/>
      <c r="ERG73" s="23"/>
      <c r="ERK73" s="23"/>
      <c r="ERO73" s="23"/>
      <c r="ERS73" s="23"/>
      <c r="ERW73" s="23"/>
      <c r="ESA73" s="23"/>
      <c r="ESE73" s="23"/>
      <c r="ESI73" s="23"/>
      <c r="ESM73" s="23"/>
      <c r="ESQ73" s="23"/>
      <c r="ESU73" s="23"/>
      <c r="ESY73" s="23"/>
      <c r="ETC73" s="23"/>
      <c r="ETG73" s="23"/>
      <c r="ETK73" s="23"/>
      <c r="ETO73" s="23"/>
      <c r="ETS73" s="23"/>
      <c r="ETW73" s="23"/>
      <c r="EUA73" s="23"/>
      <c r="EUE73" s="23"/>
      <c r="EUI73" s="23"/>
      <c r="EUM73" s="23"/>
      <c r="EUQ73" s="23"/>
      <c r="EUU73" s="23"/>
      <c r="EUY73" s="23"/>
      <c r="EVC73" s="23"/>
      <c r="EVG73" s="23"/>
      <c r="EVK73" s="23"/>
      <c r="EVO73" s="23"/>
      <c r="EVS73" s="23"/>
      <c r="EVW73" s="23"/>
      <c r="EWA73" s="23"/>
      <c r="EWE73" s="23"/>
      <c r="EWI73" s="23"/>
      <c r="EWM73" s="23"/>
      <c r="EWQ73" s="23"/>
      <c r="EWU73" s="23"/>
      <c r="EWY73" s="23"/>
      <c r="EXC73" s="23"/>
      <c r="EXG73" s="23"/>
      <c r="EXK73" s="23"/>
      <c r="EXO73" s="23"/>
      <c r="EXS73" s="23"/>
      <c r="EXW73" s="23"/>
      <c r="EYA73" s="23"/>
      <c r="EYE73" s="23"/>
      <c r="EYI73" s="23"/>
      <c r="EYM73" s="23"/>
      <c r="EYQ73" s="23"/>
      <c r="EYU73" s="23"/>
      <c r="EYY73" s="23"/>
      <c r="EZC73" s="23"/>
      <c r="EZG73" s="23"/>
      <c r="EZK73" s="23"/>
      <c r="EZO73" s="23"/>
      <c r="EZS73" s="23"/>
      <c r="EZW73" s="23"/>
      <c r="FAA73" s="23"/>
      <c r="FAE73" s="23"/>
      <c r="FAI73" s="23"/>
      <c r="FAM73" s="23"/>
      <c r="FAQ73" s="23"/>
      <c r="FAU73" s="23"/>
      <c r="FAY73" s="23"/>
      <c r="FBC73" s="23"/>
      <c r="FBG73" s="23"/>
      <c r="FBK73" s="23"/>
      <c r="FBO73" s="23"/>
      <c r="FBS73" s="23"/>
      <c r="FBW73" s="23"/>
      <c r="FCA73" s="23"/>
      <c r="FCE73" s="23"/>
      <c r="FCI73" s="23"/>
      <c r="FCM73" s="23"/>
      <c r="FCQ73" s="23"/>
      <c r="FCU73" s="23"/>
      <c r="FCY73" s="23"/>
      <c r="FDC73" s="23"/>
      <c r="FDG73" s="23"/>
      <c r="FDK73" s="23"/>
      <c r="FDO73" s="23"/>
      <c r="FDS73" s="23"/>
      <c r="FDW73" s="23"/>
      <c r="FEA73" s="23"/>
      <c r="FEE73" s="23"/>
      <c r="FEI73" s="23"/>
      <c r="FEM73" s="23"/>
      <c r="FEQ73" s="23"/>
      <c r="FEU73" s="23"/>
      <c r="FEY73" s="23"/>
      <c r="FFC73" s="23"/>
      <c r="FFG73" s="23"/>
      <c r="FFK73" s="23"/>
      <c r="FFO73" s="23"/>
      <c r="FFS73" s="23"/>
      <c r="FFW73" s="23"/>
      <c r="FGA73" s="23"/>
      <c r="FGE73" s="23"/>
      <c r="FGI73" s="23"/>
      <c r="FGM73" s="23"/>
      <c r="FGQ73" s="23"/>
      <c r="FGU73" s="23"/>
      <c r="FGY73" s="23"/>
      <c r="FHC73" s="23"/>
      <c r="FHG73" s="23"/>
      <c r="FHK73" s="23"/>
      <c r="FHO73" s="23"/>
      <c r="FHS73" s="23"/>
      <c r="FHW73" s="23"/>
      <c r="FIA73" s="23"/>
      <c r="FIE73" s="23"/>
      <c r="FII73" s="23"/>
      <c r="FIM73" s="23"/>
      <c r="FIQ73" s="23"/>
      <c r="FIU73" s="23"/>
      <c r="FIY73" s="23"/>
      <c r="FJC73" s="23"/>
      <c r="FJG73" s="23"/>
      <c r="FJK73" s="23"/>
      <c r="FJO73" s="23"/>
      <c r="FJS73" s="23"/>
      <c r="FJW73" s="23"/>
      <c r="FKA73" s="23"/>
      <c r="FKE73" s="23"/>
      <c r="FKI73" s="23"/>
      <c r="FKM73" s="23"/>
      <c r="FKQ73" s="23"/>
      <c r="FKU73" s="23"/>
      <c r="FKY73" s="23"/>
      <c r="FLC73" s="23"/>
      <c r="FLG73" s="23"/>
      <c r="FLK73" s="23"/>
      <c r="FLO73" s="23"/>
      <c r="FLS73" s="23"/>
      <c r="FLW73" s="23"/>
      <c r="FMA73" s="23"/>
      <c r="FME73" s="23"/>
      <c r="FMI73" s="23"/>
      <c r="FMM73" s="23"/>
      <c r="FMQ73" s="23"/>
      <c r="FMU73" s="23"/>
      <c r="FMY73" s="23"/>
      <c r="FNC73" s="23"/>
      <c r="FNG73" s="23"/>
      <c r="FNK73" s="23"/>
      <c r="FNO73" s="23"/>
      <c r="FNS73" s="23"/>
      <c r="FNW73" s="23"/>
      <c r="FOA73" s="23"/>
      <c r="FOE73" s="23"/>
      <c r="FOI73" s="23"/>
      <c r="FOM73" s="23"/>
      <c r="FOQ73" s="23"/>
      <c r="FOU73" s="23"/>
      <c r="FOY73" s="23"/>
      <c r="FPC73" s="23"/>
      <c r="FPG73" s="23"/>
      <c r="FPK73" s="23"/>
      <c r="FPO73" s="23"/>
      <c r="FPS73" s="23"/>
      <c r="FPW73" s="23"/>
      <c r="FQA73" s="23"/>
      <c r="FQE73" s="23"/>
      <c r="FQI73" s="23"/>
      <c r="FQM73" s="23"/>
      <c r="FQQ73" s="23"/>
      <c r="FQU73" s="23"/>
      <c r="FQY73" s="23"/>
      <c r="FRC73" s="23"/>
      <c r="FRG73" s="23"/>
      <c r="FRK73" s="23"/>
      <c r="FRO73" s="23"/>
      <c r="FRS73" s="23"/>
      <c r="FRW73" s="23"/>
      <c r="FSA73" s="23"/>
      <c r="FSE73" s="23"/>
      <c r="FSI73" s="23"/>
      <c r="FSM73" s="23"/>
      <c r="FSQ73" s="23"/>
      <c r="FSU73" s="23"/>
      <c r="FSY73" s="23"/>
      <c r="FTC73" s="23"/>
      <c r="FTG73" s="23"/>
      <c r="FTK73" s="23"/>
      <c r="FTO73" s="23"/>
      <c r="FTS73" s="23"/>
      <c r="FTW73" s="23"/>
      <c r="FUA73" s="23"/>
      <c r="FUE73" s="23"/>
      <c r="FUI73" s="23"/>
      <c r="FUM73" s="23"/>
      <c r="FUQ73" s="23"/>
      <c r="FUU73" s="23"/>
      <c r="FUY73" s="23"/>
      <c r="FVC73" s="23"/>
      <c r="FVG73" s="23"/>
      <c r="FVK73" s="23"/>
      <c r="FVO73" s="23"/>
      <c r="FVS73" s="23"/>
      <c r="FVW73" s="23"/>
      <c r="FWA73" s="23"/>
      <c r="FWE73" s="23"/>
      <c r="FWI73" s="23"/>
      <c r="FWM73" s="23"/>
      <c r="FWQ73" s="23"/>
      <c r="FWU73" s="23"/>
      <c r="FWY73" s="23"/>
      <c r="FXC73" s="23"/>
      <c r="FXG73" s="23"/>
      <c r="FXK73" s="23"/>
      <c r="FXO73" s="23"/>
      <c r="FXS73" s="23"/>
      <c r="FXW73" s="23"/>
      <c r="FYA73" s="23"/>
      <c r="FYE73" s="23"/>
      <c r="FYI73" s="23"/>
      <c r="FYM73" s="23"/>
      <c r="FYQ73" s="23"/>
      <c r="FYU73" s="23"/>
      <c r="FYY73" s="23"/>
      <c r="FZC73" s="23"/>
      <c r="FZG73" s="23"/>
      <c r="FZK73" s="23"/>
      <c r="FZO73" s="23"/>
      <c r="FZS73" s="23"/>
      <c r="FZW73" s="23"/>
      <c r="GAA73" s="23"/>
      <c r="GAE73" s="23"/>
      <c r="GAI73" s="23"/>
      <c r="GAM73" s="23"/>
      <c r="GAQ73" s="23"/>
      <c r="GAU73" s="23"/>
      <c r="GAY73" s="23"/>
      <c r="GBC73" s="23"/>
      <c r="GBG73" s="23"/>
      <c r="GBK73" s="23"/>
      <c r="GBO73" s="23"/>
      <c r="GBS73" s="23"/>
      <c r="GBW73" s="23"/>
      <c r="GCA73" s="23"/>
      <c r="GCE73" s="23"/>
      <c r="GCI73" s="23"/>
      <c r="GCM73" s="23"/>
      <c r="GCQ73" s="23"/>
      <c r="GCU73" s="23"/>
      <c r="GCY73" s="23"/>
      <c r="GDC73" s="23"/>
      <c r="GDG73" s="23"/>
      <c r="GDK73" s="23"/>
      <c r="GDO73" s="23"/>
      <c r="GDS73" s="23"/>
      <c r="GDW73" s="23"/>
      <c r="GEA73" s="23"/>
      <c r="GEE73" s="23"/>
      <c r="GEI73" s="23"/>
      <c r="GEM73" s="23"/>
      <c r="GEQ73" s="23"/>
      <c r="GEU73" s="23"/>
      <c r="GEY73" s="23"/>
      <c r="GFC73" s="23"/>
      <c r="GFG73" s="23"/>
      <c r="GFK73" s="23"/>
      <c r="GFO73" s="23"/>
      <c r="GFS73" s="23"/>
      <c r="GFW73" s="23"/>
      <c r="GGA73" s="23"/>
      <c r="GGE73" s="23"/>
      <c r="GGI73" s="23"/>
      <c r="GGM73" s="23"/>
      <c r="GGQ73" s="23"/>
      <c r="GGU73" s="23"/>
      <c r="GGY73" s="23"/>
      <c r="GHC73" s="23"/>
      <c r="GHG73" s="23"/>
      <c r="GHK73" s="23"/>
      <c r="GHO73" s="23"/>
      <c r="GHS73" s="23"/>
      <c r="GHW73" s="23"/>
      <c r="GIA73" s="23"/>
      <c r="GIE73" s="23"/>
      <c r="GII73" s="23"/>
      <c r="GIM73" s="23"/>
      <c r="GIQ73" s="23"/>
      <c r="GIU73" s="23"/>
      <c r="GIY73" s="23"/>
      <c r="GJC73" s="23"/>
      <c r="GJG73" s="23"/>
      <c r="GJK73" s="23"/>
      <c r="GJO73" s="23"/>
      <c r="GJS73" s="23"/>
      <c r="GJW73" s="23"/>
      <c r="GKA73" s="23"/>
      <c r="GKE73" s="23"/>
      <c r="GKI73" s="23"/>
      <c r="GKM73" s="23"/>
      <c r="GKQ73" s="23"/>
      <c r="GKU73" s="23"/>
      <c r="GKY73" s="23"/>
      <c r="GLC73" s="23"/>
      <c r="GLG73" s="23"/>
      <c r="GLK73" s="23"/>
      <c r="GLO73" s="23"/>
      <c r="GLS73" s="23"/>
      <c r="GLW73" s="23"/>
      <c r="GMA73" s="23"/>
      <c r="GME73" s="23"/>
      <c r="GMI73" s="23"/>
      <c r="GMM73" s="23"/>
      <c r="GMQ73" s="23"/>
      <c r="GMU73" s="23"/>
      <c r="GMY73" s="23"/>
      <c r="GNC73" s="23"/>
      <c r="GNG73" s="23"/>
      <c r="GNK73" s="23"/>
      <c r="GNO73" s="23"/>
      <c r="GNS73" s="23"/>
      <c r="GNW73" s="23"/>
      <c r="GOA73" s="23"/>
      <c r="GOE73" s="23"/>
      <c r="GOI73" s="23"/>
      <c r="GOM73" s="23"/>
      <c r="GOQ73" s="23"/>
      <c r="GOU73" s="23"/>
      <c r="GOY73" s="23"/>
      <c r="GPC73" s="23"/>
      <c r="GPG73" s="23"/>
      <c r="GPK73" s="23"/>
      <c r="GPO73" s="23"/>
      <c r="GPS73" s="23"/>
      <c r="GPW73" s="23"/>
      <c r="GQA73" s="23"/>
      <c r="GQE73" s="23"/>
      <c r="GQI73" s="23"/>
      <c r="GQM73" s="23"/>
      <c r="GQQ73" s="23"/>
      <c r="GQU73" s="23"/>
      <c r="GQY73" s="23"/>
      <c r="GRC73" s="23"/>
      <c r="GRG73" s="23"/>
      <c r="GRK73" s="23"/>
      <c r="GRO73" s="23"/>
      <c r="GRS73" s="23"/>
      <c r="GRW73" s="23"/>
      <c r="GSA73" s="23"/>
      <c r="GSE73" s="23"/>
      <c r="GSI73" s="23"/>
      <c r="GSM73" s="23"/>
      <c r="GSQ73" s="23"/>
      <c r="GSU73" s="23"/>
      <c r="GSY73" s="23"/>
      <c r="GTC73" s="23"/>
      <c r="GTG73" s="23"/>
      <c r="GTK73" s="23"/>
      <c r="GTO73" s="23"/>
      <c r="GTS73" s="23"/>
      <c r="GTW73" s="23"/>
      <c r="GUA73" s="23"/>
      <c r="GUE73" s="23"/>
      <c r="GUI73" s="23"/>
      <c r="GUM73" s="23"/>
      <c r="GUQ73" s="23"/>
      <c r="GUU73" s="23"/>
      <c r="GUY73" s="23"/>
      <c r="GVC73" s="23"/>
      <c r="GVG73" s="23"/>
      <c r="GVK73" s="23"/>
      <c r="GVO73" s="23"/>
      <c r="GVS73" s="23"/>
      <c r="GVW73" s="23"/>
      <c r="GWA73" s="23"/>
      <c r="GWE73" s="23"/>
      <c r="GWI73" s="23"/>
      <c r="GWM73" s="23"/>
      <c r="GWQ73" s="23"/>
      <c r="GWU73" s="23"/>
      <c r="GWY73" s="23"/>
      <c r="GXC73" s="23"/>
      <c r="GXG73" s="23"/>
      <c r="GXK73" s="23"/>
      <c r="GXO73" s="23"/>
      <c r="GXS73" s="23"/>
      <c r="GXW73" s="23"/>
      <c r="GYA73" s="23"/>
      <c r="GYE73" s="23"/>
      <c r="GYI73" s="23"/>
      <c r="GYM73" s="23"/>
      <c r="GYQ73" s="23"/>
      <c r="GYU73" s="23"/>
      <c r="GYY73" s="23"/>
      <c r="GZC73" s="23"/>
      <c r="GZG73" s="23"/>
      <c r="GZK73" s="23"/>
      <c r="GZO73" s="23"/>
      <c r="GZS73" s="23"/>
      <c r="GZW73" s="23"/>
      <c r="HAA73" s="23"/>
      <c r="HAE73" s="23"/>
      <c r="HAI73" s="23"/>
      <c r="HAM73" s="23"/>
      <c r="HAQ73" s="23"/>
      <c r="HAU73" s="23"/>
      <c r="HAY73" s="23"/>
      <c r="HBC73" s="23"/>
      <c r="HBG73" s="23"/>
      <c r="HBK73" s="23"/>
      <c r="HBO73" s="23"/>
      <c r="HBS73" s="23"/>
      <c r="HBW73" s="23"/>
      <c r="HCA73" s="23"/>
      <c r="HCE73" s="23"/>
      <c r="HCI73" s="23"/>
      <c r="HCM73" s="23"/>
      <c r="HCQ73" s="23"/>
      <c r="HCU73" s="23"/>
      <c r="HCY73" s="23"/>
      <c r="HDC73" s="23"/>
      <c r="HDG73" s="23"/>
      <c r="HDK73" s="23"/>
      <c r="HDO73" s="23"/>
      <c r="HDS73" s="23"/>
      <c r="HDW73" s="23"/>
      <c r="HEA73" s="23"/>
      <c r="HEE73" s="23"/>
      <c r="HEI73" s="23"/>
      <c r="HEM73" s="23"/>
      <c r="HEQ73" s="23"/>
      <c r="HEU73" s="23"/>
      <c r="HEY73" s="23"/>
      <c r="HFC73" s="23"/>
      <c r="HFG73" s="23"/>
      <c r="HFK73" s="23"/>
      <c r="HFO73" s="23"/>
      <c r="HFS73" s="23"/>
      <c r="HFW73" s="23"/>
      <c r="HGA73" s="23"/>
      <c r="HGE73" s="23"/>
      <c r="HGI73" s="23"/>
      <c r="HGM73" s="23"/>
      <c r="HGQ73" s="23"/>
      <c r="HGU73" s="23"/>
      <c r="HGY73" s="23"/>
      <c r="HHC73" s="23"/>
      <c r="HHG73" s="23"/>
      <c r="HHK73" s="23"/>
      <c r="HHO73" s="23"/>
      <c r="HHS73" s="23"/>
      <c r="HHW73" s="23"/>
      <c r="HIA73" s="23"/>
      <c r="HIE73" s="23"/>
      <c r="HII73" s="23"/>
      <c r="HIM73" s="23"/>
      <c r="HIQ73" s="23"/>
      <c r="HIU73" s="23"/>
      <c r="HIY73" s="23"/>
      <c r="HJC73" s="23"/>
      <c r="HJG73" s="23"/>
      <c r="HJK73" s="23"/>
      <c r="HJO73" s="23"/>
      <c r="HJS73" s="23"/>
      <c r="HJW73" s="23"/>
      <c r="HKA73" s="23"/>
      <c r="HKE73" s="23"/>
      <c r="HKI73" s="23"/>
      <c r="HKM73" s="23"/>
      <c r="HKQ73" s="23"/>
      <c r="HKU73" s="23"/>
      <c r="HKY73" s="23"/>
      <c r="HLC73" s="23"/>
      <c r="HLG73" s="23"/>
      <c r="HLK73" s="23"/>
      <c r="HLO73" s="23"/>
      <c r="HLS73" s="23"/>
      <c r="HLW73" s="23"/>
      <c r="HMA73" s="23"/>
      <c r="HME73" s="23"/>
      <c r="HMI73" s="23"/>
      <c r="HMM73" s="23"/>
      <c r="HMQ73" s="23"/>
      <c r="HMU73" s="23"/>
      <c r="HMY73" s="23"/>
      <c r="HNC73" s="23"/>
      <c r="HNG73" s="23"/>
      <c r="HNK73" s="23"/>
      <c r="HNO73" s="23"/>
      <c r="HNS73" s="23"/>
      <c r="HNW73" s="23"/>
      <c r="HOA73" s="23"/>
      <c r="HOE73" s="23"/>
      <c r="HOI73" s="23"/>
      <c r="HOM73" s="23"/>
      <c r="HOQ73" s="23"/>
      <c r="HOU73" s="23"/>
      <c r="HOY73" s="23"/>
      <c r="HPC73" s="23"/>
      <c r="HPG73" s="23"/>
      <c r="HPK73" s="23"/>
      <c r="HPO73" s="23"/>
      <c r="HPS73" s="23"/>
      <c r="HPW73" s="23"/>
      <c r="HQA73" s="23"/>
      <c r="HQE73" s="23"/>
      <c r="HQI73" s="23"/>
      <c r="HQM73" s="23"/>
      <c r="HQQ73" s="23"/>
      <c r="HQU73" s="23"/>
      <c r="HQY73" s="23"/>
      <c r="HRC73" s="23"/>
      <c r="HRG73" s="23"/>
      <c r="HRK73" s="23"/>
      <c r="HRO73" s="23"/>
      <c r="HRS73" s="23"/>
      <c r="HRW73" s="23"/>
      <c r="HSA73" s="23"/>
      <c r="HSE73" s="23"/>
      <c r="HSI73" s="23"/>
      <c r="HSM73" s="23"/>
      <c r="HSQ73" s="23"/>
      <c r="HSU73" s="23"/>
      <c r="HSY73" s="23"/>
      <c r="HTC73" s="23"/>
      <c r="HTG73" s="23"/>
      <c r="HTK73" s="23"/>
      <c r="HTO73" s="23"/>
      <c r="HTS73" s="23"/>
      <c r="HTW73" s="23"/>
      <c r="HUA73" s="23"/>
      <c r="HUE73" s="23"/>
      <c r="HUI73" s="23"/>
      <c r="HUM73" s="23"/>
      <c r="HUQ73" s="23"/>
      <c r="HUU73" s="23"/>
      <c r="HUY73" s="23"/>
      <c r="HVC73" s="23"/>
      <c r="HVG73" s="23"/>
      <c r="HVK73" s="23"/>
      <c r="HVO73" s="23"/>
      <c r="HVS73" s="23"/>
      <c r="HVW73" s="23"/>
      <c r="HWA73" s="23"/>
      <c r="HWE73" s="23"/>
      <c r="HWI73" s="23"/>
      <c r="HWM73" s="23"/>
      <c r="HWQ73" s="23"/>
      <c r="HWU73" s="23"/>
      <c r="HWY73" s="23"/>
      <c r="HXC73" s="23"/>
      <c r="HXG73" s="23"/>
      <c r="HXK73" s="23"/>
      <c r="HXO73" s="23"/>
      <c r="HXS73" s="23"/>
      <c r="HXW73" s="23"/>
      <c r="HYA73" s="23"/>
      <c r="HYE73" s="23"/>
      <c r="HYI73" s="23"/>
      <c r="HYM73" s="23"/>
      <c r="HYQ73" s="23"/>
      <c r="HYU73" s="23"/>
      <c r="HYY73" s="23"/>
      <c r="HZC73" s="23"/>
      <c r="HZG73" s="23"/>
      <c r="HZK73" s="23"/>
      <c r="HZO73" s="23"/>
      <c r="HZS73" s="23"/>
      <c r="HZW73" s="23"/>
      <c r="IAA73" s="23"/>
      <c r="IAE73" s="23"/>
      <c r="IAI73" s="23"/>
      <c r="IAM73" s="23"/>
      <c r="IAQ73" s="23"/>
      <c r="IAU73" s="23"/>
      <c r="IAY73" s="23"/>
      <c r="IBC73" s="23"/>
      <c r="IBG73" s="23"/>
      <c r="IBK73" s="23"/>
      <c r="IBO73" s="23"/>
      <c r="IBS73" s="23"/>
      <c r="IBW73" s="23"/>
      <c r="ICA73" s="23"/>
      <c r="ICE73" s="23"/>
      <c r="ICI73" s="23"/>
      <c r="ICM73" s="23"/>
      <c r="ICQ73" s="23"/>
      <c r="ICU73" s="23"/>
      <c r="ICY73" s="23"/>
      <c r="IDC73" s="23"/>
      <c r="IDG73" s="23"/>
      <c r="IDK73" s="23"/>
      <c r="IDO73" s="23"/>
      <c r="IDS73" s="23"/>
      <c r="IDW73" s="23"/>
      <c r="IEA73" s="23"/>
      <c r="IEE73" s="23"/>
      <c r="IEI73" s="23"/>
      <c r="IEM73" s="23"/>
      <c r="IEQ73" s="23"/>
      <c r="IEU73" s="23"/>
      <c r="IEY73" s="23"/>
      <c r="IFC73" s="23"/>
      <c r="IFG73" s="23"/>
      <c r="IFK73" s="23"/>
      <c r="IFO73" s="23"/>
      <c r="IFS73" s="23"/>
      <c r="IFW73" s="23"/>
      <c r="IGA73" s="23"/>
      <c r="IGE73" s="23"/>
      <c r="IGI73" s="23"/>
      <c r="IGM73" s="23"/>
      <c r="IGQ73" s="23"/>
      <c r="IGU73" s="23"/>
      <c r="IGY73" s="23"/>
      <c r="IHC73" s="23"/>
      <c r="IHG73" s="23"/>
      <c r="IHK73" s="23"/>
      <c r="IHO73" s="23"/>
      <c r="IHS73" s="23"/>
      <c r="IHW73" s="23"/>
      <c r="IIA73" s="23"/>
      <c r="IIE73" s="23"/>
      <c r="III73" s="23"/>
      <c r="IIM73" s="23"/>
      <c r="IIQ73" s="23"/>
      <c r="IIU73" s="23"/>
      <c r="IIY73" s="23"/>
      <c r="IJC73" s="23"/>
      <c r="IJG73" s="23"/>
      <c r="IJK73" s="23"/>
      <c r="IJO73" s="23"/>
      <c r="IJS73" s="23"/>
      <c r="IJW73" s="23"/>
      <c r="IKA73" s="23"/>
      <c r="IKE73" s="23"/>
      <c r="IKI73" s="23"/>
      <c r="IKM73" s="23"/>
      <c r="IKQ73" s="23"/>
      <c r="IKU73" s="23"/>
      <c r="IKY73" s="23"/>
      <c r="ILC73" s="23"/>
      <c r="ILG73" s="23"/>
      <c r="ILK73" s="23"/>
      <c r="ILO73" s="23"/>
      <c r="ILS73" s="23"/>
      <c r="ILW73" s="23"/>
      <c r="IMA73" s="23"/>
      <c r="IME73" s="23"/>
      <c r="IMI73" s="23"/>
      <c r="IMM73" s="23"/>
      <c r="IMQ73" s="23"/>
      <c r="IMU73" s="23"/>
      <c r="IMY73" s="23"/>
      <c r="INC73" s="23"/>
      <c r="ING73" s="23"/>
      <c r="INK73" s="23"/>
      <c r="INO73" s="23"/>
      <c r="INS73" s="23"/>
      <c r="INW73" s="23"/>
      <c r="IOA73" s="23"/>
      <c r="IOE73" s="23"/>
      <c r="IOI73" s="23"/>
      <c r="IOM73" s="23"/>
      <c r="IOQ73" s="23"/>
      <c r="IOU73" s="23"/>
      <c r="IOY73" s="23"/>
      <c r="IPC73" s="23"/>
      <c r="IPG73" s="23"/>
      <c r="IPK73" s="23"/>
      <c r="IPO73" s="23"/>
      <c r="IPS73" s="23"/>
      <c r="IPW73" s="23"/>
      <c r="IQA73" s="23"/>
      <c r="IQE73" s="23"/>
      <c r="IQI73" s="23"/>
      <c r="IQM73" s="23"/>
      <c r="IQQ73" s="23"/>
      <c r="IQU73" s="23"/>
      <c r="IQY73" s="23"/>
      <c r="IRC73" s="23"/>
      <c r="IRG73" s="23"/>
      <c r="IRK73" s="23"/>
      <c r="IRO73" s="23"/>
      <c r="IRS73" s="23"/>
      <c r="IRW73" s="23"/>
      <c r="ISA73" s="23"/>
      <c r="ISE73" s="23"/>
      <c r="ISI73" s="23"/>
      <c r="ISM73" s="23"/>
      <c r="ISQ73" s="23"/>
      <c r="ISU73" s="23"/>
      <c r="ISY73" s="23"/>
      <c r="ITC73" s="23"/>
      <c r="ITG73" s="23"/>
      <c r="ITK73" s="23"/>
      <c r="ITO73" s="23"/>
      <c r="ITS73" s="23"/>
      <c r="ITW73" s="23"/>
      <c r="IUA73" s="23"/>
      <c r="IUE73" s="23"/>
      <c r="IUI73" s="23"/>
      <c r="IUM73" s="23"/>
      <c r="IUQ73" s="23"/>
      <c r="IUU73" s="23"/>
      <c r="IUY73" s="23"/>
      <c r="IVC73" s="23"/>
      <c r="IVG73" s="23"/>
      <c r="IVK73" s="23"/>
      <c r="IVO73" s="23"/>
      <c r="IVS73" s="23"/>
      <c r="IVW73" s="23"/>
      <c r="IWA73" s="23"/>
      <c r="IWE73" s="23"/>
      <c r="IWI73" s="23"/>
      <c r="IWM73" s="23"/>
      <c r="IWQ73" s="23"/>
      <c r="IWU73" s="23"/>
      <c r="IWY73" s="23"/>
      <c r="IXC73" s="23"/>
      <c r="IXG73" s="23"/>
      <c r="IXK73" s="23"/>
      <c r="IXO73" s="23"/>
      <c r="IXS73" s="23"/>
      <c r="IXW73" s="23"/>
      <c r="IYA73" s="23"/>
      <c r="IYE73" s="23"/>
      <c r="IYI73" s="23"/>
      <c r="IYM73" s="23"/>
      <c r="IYQ73" s="23"/>
      <c r="IYU73" s="23"/>
      <c r="IYY73" s="23"/>
      <c r="IZC73" s="23"/>
      <c r="IZG73" s="23"/>
      <c r="IZK73" s="23"/>
      <c r="IZO73" s="23"/>
      <c r="IZS73" s="23"/>
      <c r="IZW73" s="23"/>
      <c r="JAA73" s="23"/>
      <c r="JAE73" s="23"/>
      <c r="JAI73" s="23"/>
      <c r="JAM73" s="23"/>
      <c r="JAQ73" s="23"/>
      <c r="JAU73" s="23"/>
      <c r="JAY73" s="23"/>
      <c r="JBC73" s="23"/>
      <c r="JBG73" s="23"/>
      <c r="JBK73" s="23"/>
      <c r="JBO73" s="23"/>
      <c r="JBS73" s="23"/>
      <c r="JBW73" s="23"/>
      <c r="JCA73" s="23"/>
      <c r="JCE73" s="23"/>
      <c r="JCI73" s="23"/>
      <c r="JCM73" s="23"/>
      <c r="JCQ73" s="23"/>
      <c r="JCU73" s="23"/>
      <c r="JCY73" s="23"/>
      <c r="JDC73" s="23"/>
      <c r="JDG73" s="23"/>
      <c r="JDK73" s="23"/>
      <c r="JDO73" s="23"/>
      <c r="JDS73" s="23"/>
      <c r="JDW73" s="23"/>
      <c r="JEA73" s="23"/>
      <c r="JEE73" s="23"/>
      <c r="JEI73" s="23"/>
      <c r="JEM73" s="23"/>
      <c r="JEQ73" s="23"/>
      <c r="JEU73" s="23"/>
      <c r="JEY73" s="23"/>
      <c r="JFC73" s="23"/>
      <c r="JFG73" s="23"/>
      <c r="JFK73" s="23"/>
      <c r="JFO73" s="23"/>
      <c r="JFS73" s="23"/>
      <c r="JFW73" s="23"/>
      <c r="JGA73" s="23"/>
      <c r="JGE73" s="23"/>
      <c r="JGI73" s="23"/>
      <c r="JGM73" s="23"/>
      <c r="JGQ73" s="23"/>
      <c r="JGU73" s="23"/>
      <c r="JGY73" s="23"/>
      <c r="JHC73" s="23"/>
      <c r="JHG73" s="23"/>
      <c r="JHK73" s="23"/>
      <c r="JHO73" s="23"/>
      <c r="JHS73" s="23"/>
      <c r="JHW73" s="23"/>
      <c r="JIA73" s="23"/>
      <c r="JIE73" s="23"/>
      <c r="JII73" s="23"/>
      <c r="JIM73" s="23"/>
      <c r="JIQ73" s="23"/>
      <c r="JIU73" s="23"/>
      <c r="JIY73" s="23"/>
      <c r="JJC73" s="23"/>
      <c r="JJG73" s="23"/>
      <c r="JJK73" s="23"/>
      <c r="JJO73" s="23"/>
      <c r="JJS73" s="23"/>
      <c r="JJW73" s="23"/>
      <c r="JKA73" s="23"/>
      <c r="JKE73" s="23"/>
      <c r="JKI73" s="23"/>
      <c r="JKM73" s="23"/>
      <c r="JKQ73" s="23"/>
      <c r="JKU73" s="23"/>
      <c r="JKY73" s="23"/>
      <c r="JLC73" s="23"/>
      <c r="JLG73" s="23"/>
      <c r="JLK73" s="23"/>
      <c r="JLO73" s="23"/>
      <c r="JLS73" s="23"/>
      <c r="JLW73" s="23"/>
      <c r="JMA73" s="23"/>
      <c r="JME73" s="23"/>
      <c r="JMI73" s="23"/>
      <c r="JMM73" s="23"/>
      <c r="JMQ73" s="23"/>
      <c r="JMU73" s="23"/>
      <c r="JMY73" s="23"/>
      <c r="JNC73" s="23"/>
      <c r="JNG73" s="23"/>
      <c r="JNK73" s="23"/>
      <c r="JNO73" s="23"/>
      <c r="JNS73" s="23"/>
      <c r="JNW73" s="23"/>
      <c r="JOA73" s="23"/>
      <c r="JOE73" s="23"/>
      <c r="JOI73" s="23"/>
      <c r="JOM73" s="23"/>
      <c r="JOQ73" s="23"/>
      <c r="JOU73" s="23"/>
      <c r="JOY73" s="23"/>
      <c r="JPC73" s="23"/>
      <c r="JPG73" s="23"/>
      <c r="JPK73" s="23"/>
      <c r="JPO73" s="23"/>
      <c r="JPS73" s="23"/>
      <c r="JPW73" s="23"/>
      <c r="JQA73" s="23"/>
      <c r="JQE73" s="23"/>
      <c r="JQI73" s="23"/>
      <c r="JQM73" s="23"/>
      <c r="JQQ73" s="23"/>
      <c r="JQU73" s="23"/>
      <c r="JQY73" s="23"/>
      <c r="JRC73" s="23"/>
      <c r="JRG73" s="23"/>
      <c r="JRK73" s="23"/>
      <c r="JRO73" s="23"/>
      <c r="JRS73" s="23"/>
      <c r="JRW73" s="23"/>
      <c r="JSA73" s="23"/>
      <c r="JSE73" s="23"/>
      <c r="JSI73" s="23"/>
      <c r="JSM73" s="23"/>
      <c r="JSQ73" s="23"/>
      <c r="JSU73" s="23"/>
      <c r="JSY73" s="23"/>
      <c r="JTC73" s="23"/>
      <c r="JTG73" s="23"/>
      <c r="JTK73" s="23"/>
      <c r="JTO73" s="23"/>
      <c r="JTS73" s="23"/>
      <c r="JTW73" s="23"/>
      <c r="JUA73" s="23"/>
      <c r="JUE73" s="23"/>
      <c r="JUI73" s="23"/>
      <c r="JUM73" s="23"/>
      <c r="JUQ73" s="23"/>
      <c r="JUU73" s="23"/>
      <c r="JUY73" s="23"/>
      <c r="JVC73" s="23"/>
      <c r="JVG73" s="23"/>
      <c r="JVK73" s="23"/>
      <c r="JVO73" s="23"/>
      <c r="JVS73" s="23"/>
      <c r="JVW73" s="23"/>
      <c r="JWA73" s="23"/>
      <c r="JWE73" s="23"/>
      <c r="JWI73" s="23"/>
      <c r="JWM73" s="23"/>
      <c r="JWQ73" s="23"/>
      <c r="JWU73" s="23"/>
      <c r="JWY73" s="23"/>
      <c r="JXC73" s="23"/>
      <c r="JXG73" s="23"/>
      <c r="JXK73" s="23"/>
      <c r="JXO73" s="23"/>
      <c r="JXS73" s="23"/>
      <c r="JXW73" s="23"/>
      <c r="JYA73" s="23"/>
      <c r="JYE73" s="23"/>
      <c r="JYI73" s="23"/>
      <c r="JYM73" s="23"/>
      <c r="JYQ73" s="23"/>
      <c r="JYU73" s="23"/>
      <c r="JYY73" s="23"/>
      <c r="JZC73" s="23"/>
      <c r="JZG73" s="23"/>
      <c r="JZK73" s="23"/>
      <c r="JZO73" s="23"/>
      <c r="JZS73" s="23"/>
      <c r="JZW73" s="23"/>
      <c r="KAA73" s="23"/>
      <c r="KAE73" s="23"/>
      <c r="KAI73" s="23"/>
      <c r="KAM73" s="23"/>
      <c r="KAQ73" s="23"/>
      <c r="KAU73" s="23"/>
      <c r="KAY73" s="23"/>
      <c r="KBC73" s="23"/>
      <c r="KBG73" s="23"/>
      <c r="KBK73" s="23"/>
      <c r="KBO73" s="23"/>
      <c r="KBS73" s="23"/>
      <c r="KBW73" s="23"/>
      <c r="KCA73" s="23"/>
      <c r="KCE73" s="23"/>
      <c r="KCI73" s="23"/>
      <c r="KCM73" s="23"/>
      <c r="KCQ73" s="23"/>
      <c r="KCU73" s="23"/>
      <c r="KCY73" s="23"/>
      <c r="KDC73" s="23"/>
      <c r="KDG73" s="23"/>
      <c r="KDK73" s="23"/>
      <c r="KDO73" s="23"/>
      <c r="KDS73" s="23"/>
      <c r="KDW73" s="23"/>
      <c r="KEA73" s="23"/>
      <c r="KEE73" s="23"/>
      <c r="KEI73" s="23"/>
      <c r="KEM73" s="23"/>
      <c r="KEQ73" s="23"/>
      <c r="KEU73" s="23"/>
      <c r="KEY73" s="23"/>
      <c r="KFC73" s="23"/>
      <c r="KFG73" s="23"/>
      <c r="KFK73" s="23"/>
      <c r="KFO73" s="23"/>
      <c r="KFS73" s="23"/>
      <c r="KFW73" s="23"/>
      <c r="KGA73" s="23"/>
      <c r="KGE73" s="23"/>
      <c r="KGI73" s="23"/>
      <c r="KGM73" s="23"/>
      <c r="KGQ73" s="23"/>
      <c r="KGU73" s="23"/>
      <c r="KGY73" s="23"/>
      <c r="KHC73" s="23"/>
      <c r="KHG73" s="23"/>
      <c r="KHK73" s="23"/>
      <c r="KHO73" s="23"/>
      <c r="KHS73" s="23"/>
      <c r="KHW73" s="23"/>
      <c r="KIA73" s="23"/>
      <c r="KIE73" s="23"/>
      <c r="KII73" s="23"/>
      <c r="KIM73" s="23"/>
      <c r="KIQ73" s="23"/>
      <c r="KIU73" s="23"/>
      <c r="KIY73" s="23"/>
      <c r="KJC73" s="23"/>
      <c r="KJG73" s="23"/>
      <c r="KJK73" s="23"/>
      <c r="KJO73" s="23"/>
      <c r="KJS73" s="23"/>
      <c r="KJW73" s="23"/>
      <c r="KKA73" s="23"/>
      <c r="KKE73" s="23"/>
      <c r="KKI73" s="23"/>
      <c r="KKM73" s="23"/>
      <c r="KKQ73" s="23"/>
      <c r="KKU73" s="23"/>
      <c r="KKY73" s="23"/>
      <c r="KLC73" s="23"/>
      <c r="KLG73" s="23"/>
      <c r="KLK73" s="23"/>
      <c r="KLO73" s="23"/>
      <c r="KLS73" s="23"/>
      <c r="KLW73" s="23"/>
      <c r="KMA73" s="23"/>
      <c r="KME73" s="23"/>
      <c r="KMI73" s="23"/>
      <c r="KMM73" s="23"/>
      <c r="KMQ73" s="23"/>
      <c r="KMU73" s="23"/>
      <c r="KMY73" s="23"/>
      <c r="KNC73" s="23"/>
      <c r="KNG73" s="23"/>
      <c r="KNK73" s="23"/>
      <c r="KNO73" s="23"/>
      <c r="KNS73" s="23"/>
      <c r="KNW73" s="23"/>
      <c r="KOA73" s="23"/>
      <c r="KOE73" s="23"/>
      <c r="KOI73" s="23"/>
      <c r="KOM73" s="23"/>
      <c r="KOQ73" s="23"/>
      <c r="KOU73" s="23"/>
      <c r="KOY73" s="23"/>
      <c r="KPC73" s="23"/>
      <c r="KPG73" s="23"/>
      <c r="KPK73" s="23"/>
      <c r="KPO73" s="23"/>
      <c r="KPS73" s="23"/>
      <c r="KPW73" s="23"/>
      <c r="KQA73" s="23"/>
      <c r="KQE73" s="23"/>
      <c r="KQI73" s="23"/>
      <c r="KQM73" s="23"/>
      <c r="KQQ73" s="23"/>
      <c r="KQU73" s="23"/>
      <c r="KQY73" s="23"/>
      <c r="KRC73" s="23"/>
      <c r="KRG73" s="23"/>
      <c r="KRK73" s="23"/>
      <c r="KRO73" s="23"/>
      <c r="KRS73" s="23"/>
      <c r="KRW73" s="23"/>
      <c r="KSA73" s="23"/>
      <c r="KSE73" s="23"/>
      <c r="KSI73" s="23"/>
      <c r="KSM73" s="23"/>
      <c r="KSQ73" s="23"/>
      <c r="KSU73" s="23"/>
      <c r="KSY73" s="23"/>
      <c r="KTC73" s="23"/>
      <c r="KTG73" s="23"/>
      <c r="KTK73" s="23"/>
      <c r="KTO73" s="23"/>
      <c r="KTS73" s="23"/>
      <c r="KTW73" s="23"/>
      <c r="KUA73" s="23"/>
      <c r="KUE73" s="23"/>
      <c r="KUI73" s="23"/>
      <c r="KUM73" s="23"/>
      <c r="KUQ73" s="23"/>
      <c r="KUU73" s="23"/>
      <c r="KUY73" s="23"/>
      <c r="KVC73" s="23"/>
      <c r="KVG73" s="23"/>
      <c r="KVK73" s="23"/>
      <c r="KVO73" s="23"/>
      <c r="KVS73" s="23"/>
      <c r="KVW73" s="23"/>
      <c r="KWA73" s="23"/>
      <c r="KWE73" s="23"/>
      <c r="KWI73" s="23"/>
      <c r="KWM73" s="23"/>
      <c r="KWQ73" s="23"/>
      <c r="KWU73" s="23"/>
      <c r="KWY73" s="23"/>
      <c r="KXC73" s="23"/>
      <c r="KXG73" s="23"/>
      <c r="KXK73" s="23"/>
      <c r="KXO73" s="23"/>
      <c r="KXS73" s="23"/>
      <c r="KXW73" s="23"/>
      <c r="KYA73" s="23"/>
      <c r="KYE73" s="23"/>
      <c r="KYI73" s="23"/>
      <c r="KYM73" s="23"/>
      <c r="KYQ73" s="23"/>
      <c r="KYU73" s="23"/>
      <c r="KYY73" s="23"/>
      <c r="KZC73" s="23"/>
      <c r="KZG73" s="23"/>
      <c r="KZK73" s="23"/>
      <c r="KZO73" s="23"/>
      <c r="KZS73" s="23"/>
      <c r="KZW73" s="23"/>
      <c r="LAA73" s="23"/>
      <c r="LAE73" s="23"/>
      <c r="LAI73" s="23"/>
      <c r="LAM73" s="23"/>
      <c r="LAQ73" s="23"/>
      <c r="LAU73" s="23"/>
      <c r="LAY73" s="23"/>
      <c r="LBC73" s="23"/>
      <c r="LBG73" s="23"/>
      <c r="LBK73" s="23"/>
      <c r="LBO73" s="23"/>
      <c r="LBS73" s="23"/>
      <c r="LBW73" s="23"/>
      <c r="LCA73" s="23"/>
      <c r="LCE73" s="23"/>
      <c r="LCI73" s="23"/>
      <c r="LCM73" s="23"/>
      <c r="LCQ73" s="23"/>
      <c r="LCU73" s="23"/>
      <c r="LCY73" s="23"/>
      <c r="LDC73" s="23"/>
      <c r="LDG73" s="23"/>
      <c r="LDK73" s="23"/>
      <c r="LDO73" s="23"/>
      <c r="LDS73" s="23"/>
      <c r="LDW73" s="23"/>
      <c r="LEA73" s="23"/>
      <c r="LEE73" s="23"/>
      <c r="LEI73" s="23"/>
      <c r="LEM73" s="23"/>
      <c r="LEQ73" s="23"/>
      <c r="LEU73" s="23"/>
      <c r="LEY73" s="23"/>
      <c r="LFC73" s="23"/>
      <c r="LFG73" s="23"/>
      <c r="LFK73" s="23"/>
      <c r="LFO73" s="23"/>
      <c r="LFS73" s="23"/>
      <c r="LFW73" s="23"/>
      <c r="LGA73" s="23"/>
      <c r="LGE73" s="23"/>
      <c r="LGI73" s="23"/>
      <c r="LGM73" s="23"/>
      <c r="LGQ73" s="23"/>
      <c r="LGU73" s="23"/>
      <c r="LGY73" s="23"/>
      <c r="LHC73" s="23"/>
      <c r="LHG73" s="23"/>
      <c r="LHK73" s="23"/>
      <c r="LHO73" s="23"/>
      <c r="LHS73" s="23"/>
      <c r="LHW73" s="23"/>
      <c r="LIA73" s="23"/>
      <c r="LIE73" s="23"/>
      <c r="LII73" s="23"/>
      <c r="LIM73" s="23"/>
      <c r="LIQ73" s="23"/>
      <c r="LIU73" s="23"/>
      <c r="LIY73" s="23"/>
      <c r="LJC73" s="23"/>
      <c r="LJG73" s="23"/>
      <c r="LJK73" s="23"/>
      <c r="LJO73" s="23"/>
      <c r="LJS73" s="23"/>
      <c r="LJW73" s="23"/>
      <c r="LKA73" s="23"/>
      <c r="LKE73" s="23"/>
      <c r="LKI73" s="23"/>
      <c r="LKM73" s="23"/>
      <c r="LKQ73" s="23"/>
      <c r="LKU73" s="23"/>
      <c r="LKY73" s="23"/>
      <c r="LLC73" s="23"/>
      <c r="LLG73" s="23"/>
      <c r="LLK73" s="23"/>
      <c r="LLO73" s="23"/>
      <c r="LLS73" s="23"/>
      <c r="LLW73" s="23"/>
      <c r="LMA73" s="23"/>
      <c r="LME73" s="23"/>
      <c r="LMI73" s="23"/>
      <c r="LMM73" s="23"/>
      <c r="LMQ73" s="23"/>
      <c r="LMU73" s="23"/>
      <c r="LMY73" s="23"/>
      <c r="LNC73" s="23"/>
      <c r="LNG73" s="23"/>
      <c r="LNK73" s="23"/>
      <c r="LNO73" s="23"/>
      <c r="LNS73" s="23"/>
      <c r="LNW73" s="23"/>
      <c r="LOA73" s="23"/>
      <c r="LOE73" s="23"/>
      <c r="LOI73" s="23"/>
      <c r="LOM73" s="23"/>
      <c r="LOQ73" s="23"/>
      <c r="LOU73" s="23"/>
      <c r="LOY73" s="23"/>
      <c r="LPC73" s="23"/>
      <c r="LPG73" s="23"/>
      <c r="LPK73" s="23"/>
      <c r="LPO73" s="23"/>
      <c r="LPS73" s="23"/>
      <c r="LPW73" s="23"/>
      <c r="LQA73" s="23"/>
      <c r="LQE73" s="23"/>
      <c r="LQI73" s="23"/>
      <c r="LQM73" s="23"/>
      <c r="LQQ73" s="23"/>
      <c r="LQU73" s="23"/>
      <c r="LQY73" s="23"/>
      <c r="LRC73" s="23"/>
      <c r="LRG73" s="23"/>
      <c r="LRK73" s="23"/>
      <c r="LRO73" s="23"/>
      <c r="LRS73" s="23"/>
      <c r="LRW73" s="23"/>
      <c r="LSA73" s="23"/>
      <c r="LSE73" s="23"/>
      <c r="LSI73" s="23"/>
      <c r="LSM73" s="23"/>
      <c r="LSQ73" s="23"/>
      <c r="LSU73" s="23"/>
      <c r="LSY73" s="23"/>
      <c r="LTC73" s="23"/>
      <c r="LTG73" s="23"/>
      <c r="LTK73" s="23"/>
      <c r="LTO73" s="23"/>
      <c r="LTS73" s="23"/>
      <c r="LTW73" s="23"/>
      <c r="LUA73" s="23"/>
      <c r="LUE73" s="23"/>
      <c r="LUI73" s="23"/>
      <c r="LUM73" s="23"/>
      <c r="LUQ73" s="23"/>
      <c r="LUU73" s="23"/>
      <c r="LUY73" s="23"/>
      <c r="LVC73" s="23"/>
      <c r="LVG73" s="23"/>
      <c r="LVK73" s="23"/>
      <c r="LVO73" s="23"/>
      <c r="LVS73" s="23"/>
      <c r="LVW73" s="23"/>
      <c r="LWA73" s="23"/>
      <c r="LWE73" s="23"/>
      <c r="LWI73" s="23"/>
      <c r="LWM73" s="23"/>
      <c r="LWQ73" s="23"/>
      <c r="LWU73" s="23"/>
      <c r="LWY73" s="23"/>
      <c r="LXC73" s="23"/>
      <c r="LXG73" s="23"/>
      <c r="LXK73" s="23"/>
      <c r="LXO73" s="23"/>
      <c r="LXS73" s="23"/>
      <c r="LXW73" s="23"/>
      <c r="LYA73" s="23"/>
      <c r="LYE73" s="23"/>
      <c r="LYI73" s="23"/>
      <c r="LYM73" s="23"/>
      <c r="LYQ73" s="23"/>
      <c r="LYU73" s="23"/>
      <c r="LYY73" s="23"/>
      <c r="LZC73" s="23"/>
      <c r="LZG73" s="23"/>
      <c r="LZK73" s="23"/>
      <c r="LZO73" s="23"/>
      <c r="LZS73" s="23"/>
      <c r="LZW73" s="23"/>
      <c r="MAA73" s="23"/>
      <c r="MAE73" s="23"/>
      <c r="MAI73" s="23"/>
      <c r="MAM73" s="23"/>
      <c r="MAQ73" s="23"/>
      <c r="MAU73" s="23"/>
      <c r="MAY73" s="23"/>
      <c r="MBC73" s="23"/>
      <c r="MBG73" s="23"/>
      <c r="MBK73" s="23"/>
      <c r="MBO73" s="23"/>
      <c r="MBS73" s="23"/>
      <c r="MBW73" s="23"/>
      <c r="MCA73" s="23"/>
      <c r="MCE73" s="23"/>
      <c r="MCI73" s="23"/>
      <c r="MCM73" s="23"/>
      <c r="MCQ73" s="23"/>
      <c r="MCU73" s="23"/>
      <c r="MCY73" s="23"/>
      <c r="MDC73" s="23"/>
      <c r="MDG73" s="23"/>
      <c r="MDK73" s="23"/>
      <c r="MDO73" s="23"/>
      <c r="MDS73" s="23"/>
      <c r="MDW73" s="23"/>
      <c r="MEA73" s="23"/>
      <c r="MEE73" s="23"/>
      <c r="MEI73" s="23"/>
      <c r="MEM73" s="23"/>
      <c r="MEQ73" s="23"/>
      <c r="MEU73" s="23"/>
      <c r="MEY73" s="23"/>
      <c r="MFC73" s="23"/>
      <c r="MFG73" s="23"/>
      <c r="MFK73" s="23"/>
      <c r="MFO73" s="23"/>
      <c r="MFS73" s="23"/>
      <c r="MFW73" s="23"/>
      <c r="MGA73" s="23"/>
      <c r="MGE73" s="23"/>
      <c r="MGI73" s="23"/>
      <c r="MGM73" s="23"/>
      <c r="MGQ73" s="23"/>
      <c r="MGU73" s="23"/>
      <c r="MGY73" s="23"/>
      <c r="MHC73" s="23"/>
      <c r="MHG73" s="23"/>
      <c r="MHK73" s="23"/>
      <c r="MHO73" s="23"/>
      <c r="MHS73" s="23"/>
      <c r="MHW73" s="23"/>
      <c r="MIA73" s="23"/>
      <c r="MIE73" s="23"/>
      <c r="MII73" s="23"/>
      <c r="MIM73" s="23"/>
      <c r="MIQ73" s="23"/>
      <c r="MIU73" s="23"/>
      <c r="MIY73" s="23"/>
      <c r="MJC73" s="23"/>
      <c r="MJG73" s="23"/>
      <c r="MJK73" s="23"/>
      <c r="MJO73" s="23"/>
      <c r="MJS73" s="23"/>
      <c r="MJW73" s="23"/>
      <c r="MKA73" s="23"/>
      <c r="MKE73" s="23"/>
      <c r="MKI73" s="23"/>
      <c r="MKM73" s="23"/>
      <c r="MKQ73" s="23"/>
      <c r="MKU73" s="23"/>
      <c r="MKY73" s="23"/>
      <c r="MLC73" s="23"/>
      <c r="MLG73" s="23"/>
      <c r="MLK73" s="23"/>
      <c r="MLO73" s="23"/>
      <c r="MLS73" s="23"/>
      <c r="MLW73" s="23"/>
      <c r="MMA73" s="23"/>
      <c r="MME73" s="23"/>
      <c r="MMI73" s="23"/>
      <c r="MMM73" s="23"/>
      <c r="MMQ73" s="23"/>
      <c r="MMU73" s="23"/>
      <c r="MMY73" s="23"/>
      <c r="MNC73" s="23"/>
      <c r="MNG73" s="23"/>
      <c r="MNK73" s="23"/>
      <c r="MNO73" s="23"/>
      <c r="MNS73" s="23"/>
      <c r="MNW73" s="23"/>
      <c r="MOA73" s="23"/>
      <c r="MOE73" s="23"/>
      <c r="MOI73" s="23"/>
      <c r="MOM73" s="23"/>
      <c r="MOQ73" s="23"/>
      <c r="MOU73" s="23"/>
      <c r="MOY73" s="23"/>
      <c r="MPC73" s="23"/>
      <c r="MPG73" s="23"/>
      <c r="MPK73" s="23"/>
      <c r="MPO73" s="23"/>
      <c r="MPS73" s="23"/>
      <c r="MPW73" s="23"/>
      <c r="MQA73" s="23"/>
      <c r="MQE73" s="23"/>
      <c r="MQI73" s="23"/>
      <c r="MQM73" s="23"/>
      <c r="MQQ73" s="23"/>
      <c r="MQU73" s="23"/>
      <c r="MQY73" s="23"/>
      <c r="MRC73" s="23"/>
      <c r="MRG73" s="23"/>
      <c r="MRK73" s="23"/>
      <c r="MRO73" s="23"/>
      <c r="MRS73" s="23"/>
      <c r="MRW73" s="23"/>
      <c r="MSA73" s="23"/>
      <c r="MSE73" s="23"/>
      <c r="MSI73" s="23"/>
      <c r="MSM73" s="23"/>
      <c r="MSQ73" s="23"/>
      <c r="MSU73" s="23"/>
      <c r="MSY73" s="23"/>
      <c r="MTC73" s="23"/>
      <c r="MTG73" s="23"/>
      <c r="MTK73" s="23"/>
      <c r="MTO73" s="23"/>
      <c r="MTS73" s="23"/>
      <c r="MTW73" s="23"/>
      <c r="MUA73" s="23"/>
      <c r="MUE73" s="23"/>
      <c r="MUI73" s="23"/>
      <c r="MUM73" s="23"/>
      <c r="MUQ73" s="23"/>
      <c r="MUU73" s="23"/>
      <c r="MUY73" s="23"/>
      <c r="MVC73" s="23"/>
      <c r="MVG73" s="23"/>
      <c r="MVK73" s="23"/>
      <c r="MVO73" s="23"/>
      <c r="MVS73" s="23"/>
      <c r="MVW73" s="23"/>
      <c r="MWA73" s="23"/>
      <c r="MWE73" s="23"/>
      <c r="MWI73" s="23"/>
      <c r="MWM73" s="23"/>
      <c r="MWQ73" s="23"/>
      <c r="MWU73" s="23"/>
      <c r="MWY73" s="23"/>
      <c r="MXC73" s="23"/>
      <c r="MXG73" s="23"/>
      <c r="MXK73" s="23"/>
      <c r="MXO73" s="23"/>
      <c r="MXS73" s="23"/>
      <c r="MXW73" s="23"/>
      <c r="MYA73" s="23"/>
      <c r="MYE73" s="23"/>
      <c r="MYI73" s="23"/>
      <c r="MYM73" s="23"/>
      <c r="MYQ73" s="23"/>
      <c r="MYU73" s="23"/>
      <c r="MYY73" s="23"/>
      <c r="MZC73" s="23"/>
      <c r="MZG73" s="23"/>
      <c r="MZK73" s="23"/>
      <c r="MZO73" s="23"/>
      <c r="MZS73" s="23"/>
      <c r="MZW73" s="23"/>
      <c r="NAA73" s="23"/>
      <c r="NAE73" s="23"/>
      <c r="NAI73" s="23"/>
      <c r="NAM73" s="23"/>
      <c r="NAQ73" s="23"/>
      <c r="NAU73" s="23"/>
      <c r="NAY73" s="23"/>
      <c r="NBC73" s="23"/>
      <c r="NBG73" s="23"/>
      <c r="NBK73" s="23"/>
      <c r="NBO73" s="23"/>
      <c r="NBS73" s="23"/>
      <c r="NBW73" s="23"/>
      <c r="NCA73" s="23"/>
      <c r="NCE73" s="23"/>
      <c r="NCI73" s="23"/>
      <c r="NCM73" s="23"/>
      <c r="NCQ73" s="23"/>
      <c r="NCU73" s="23"/>
      <c r="NCY73" s="23"/>
      <c r="NDC73" s="23"/>
      <c r="NDG73" s="23"/>
      <c r="NDK73" s="23"/>
      <c r="NDO73" s="23"/>
      <c r="NDS73" s="23"/>
      <c r="NDW73" s="23"/>
      <c r="NEA73" s="23"/>
      <c r="NEE73" s="23"/>
      <c r="NEI73" s="23"/>
      <c r="NEM73" s="23"/>
      <c r="NEQ73" s="23"/>
      <c r="NEU73" s="23"/>
      <c r="NEY73" s="23"/>
      <c r="NFC73" s="23"/>
      <c r="NFG73" s="23"/>
      <c r="NFK73" s="23"/>
      <c r="NFO73" s="23"/>
      <c r="NFS73" s="23"/>
      <c r="NFW73" s="23"/>
      <c r="NGA73" s="23"/>
      <c r="NGE73" s="23"/>
      <c r="NGI73" s="23"/>
      <c r="NGM73" s="23"/>
      <c r="NGQ73" s="23"/>
      <c r="NGU73" s="23"/>
      <c r="NGY73" s="23"/>
      <c r="NHC73" s="23"/>
      <c r="NHG73" s="23"/>
      <c r="NHK73" s="23"/>
      <c r="NHO73" s="23"/>
      <c r="NHS73" s="23"/>
      <c r="NHW73" s="23"/>
      <c r="NIA73" s="23"/>
      <c r="NIE73" s="23"/>
      <c r="NII73" s="23"/>
      <c r="NIM73" s="23"/>
      <c r="NIQ73" s="23"/>
      <c r="NIU73" s="23"/>
      <c r="NIY73" s="23"/>
      <c r="NJC73" s="23"/>
      <c r="NJG73" s="23"/>
      <c r="NJK73" s="23"/>
      <c r="NJO73" s="23"/>
      <c r="NJS73" s="23"/>
      <c r="NJW73" s="23"/>
      <c r="NKA73" s="23"/>
      <c r="NKE73" s="23"/>
      <c r="NKI73" s="23"/>
      <c r="NKM73" s="23"/>
      <c r="NKQ73" s="23"/>
      <c r="NKU73" s="23"/>
      <c r="NKY73" s="23"/>
      <c r="NLC73" s="23"/>
      <c r="NLG73" s="23"/>
      <c r="NLK73" s="23"/>
      <c r="NLO73" s="23"/>
      <c r="NLS73" s="23"/>
      <c r="NLW73" s="23"/>
      <c r="NMA73" s="23"/>
      <c r="NME73" s="23"/>
      <c r="NMI73" s="23"/>
      <c r="NMM73" s="23"/>
      <c r="NMQ73" s="23"/>
      <c r="NMU73" s="23"/>
      <c r="NMY73" s="23"/>
      <c r="NNC73" s="23"/>
      <c r="NNG73" s="23"/>
      <c r="NNK73" s="23"/>
      <c r="NNO73" s="23"/>
      <c r="NNS73" s="23"/>
      <c r="NNW73" s="23"/>
      <c r="NOA73" s="23"/>
      <c r="NOE73" s="23"/>
      <c r="NOI73" s="23"/>
      <c r="NOM73" s="23"/>
      <c r="NOQ73" s="23"/>
      <c r="NOU73" s="23"/>
      <c r="NOY73" s="23"/>
      <c r="NPC73" s="23"/>
      <c r="NPG73" s="23"/>
      <c r="NPK73" s="23"/>
      <c r="NPO73" s="23"/>
      <c r="NPS73" s="23"/>
      <c r="NPW73" s="23"/>
      <c r="NQA73" s="23"/>
      <c r="NQE73" s="23"/>
      <c r="NQI73" s="23"/>
      <c r="NQM73" s="23"/>
      <c r="NQQ73" s="23"/>
      <c r="NQU73" s="23"/>
      <c r="NQY73" s="23"/>
      <c r="NRC73" s="23"/>
      <c r="NRG73" s="23"/>
      <c r="NRK73" s="23"/>
      <c r="NRO73" s="23"/>
      <c r="NRS73" s="23"/>
      <c r="NRW73" s="23"/>
      <c r="NSA73" s="23"/>
      <c r="NSE73" s="23"/>
      <c r="NSI73" s="23"/>
      <c r="NSM73" s="23"/>
      <c r="NSQ73" s="23"/>
      <c r="NSU73" s="23"/>
      <c r="NSY73" s="23"/>
      <c r="NTC73" s="23"/>
      <c r="NTG73" s="23"/>
      <c r="NTK73" s="23"/>
      <c r="NTO73" s="23"/>
      <c r="NTS73" s="23"/>
      <c r="NTW73" s="23"/>
      <c r="NUA73" s="23"/>
      <c r="NUE73" s="23"/>
      <c r="NUI73" s="23"/>
      <c r="NUM73" s="23"/>
      <c r="NUQ73" s="23"/>
      <c r="NUU73" s="23"/>
      <c r="NUY73" s="23"/>
      <c r="NVC73" s="23"/>
      <c r="NVG73" s="23"/>
      <c r="NVK73" s="23"/>
      <c r="NVO73" s="23"/>
      <c r="NVS73" s="23"/>
      <c r="NVW73" s="23"/>
      <c r="NWA73" s="23"/>
      <c r="NWE73" s="23"/>
      <c r="NWI73" s="23"/>
      <c r="NWM73" s="23"/>
      <c r="NWQ73" s="23"/>
      <c r="NWU73" s="23"/>
      <c r="NWY73" s="23"/>
      <c r="NXC73" s="23"/>
      <c r="NXG73" s="23"/>
      <c r="NXK73" s="23"/>
      <c r="NXO73" s="23"/>
      <c r="NXS73" s="23"/>
      <c r="NXW73" s="23"/>
      <c r="NYA73" s="23"/>
      <c r="NYE73" s="23"/>
      <c r="NYI73" s="23"/>
      <c r="NYM73" s="23"/>
      <c r="NYQ73" s="23"/>
      <c r="NYU73" s="23"/>
      <c r="NYY73" s="23"/>
      <c r="NZC73" s="23"/>
      <c r="NZG73" s="23"/>
      <c r="NZK73" s="23"/>
      <c r="NZO73" s="23"/>
      <c r="NZS73" s="23"/>
      <c r="NZW73" s="23"/>
      <c r="OAA73" s="23"/>
      <c r="OAE73" s="23"/>
      <c r="OAI73" s="23"/>
      <c r="OAM73" s="23"/>
      <c r="OAQ73" s="23"/>
      <c r="OAU73" s="23"/>
      <c r="OAY73" s="23"/>
      <c r="OBC73" s="23"/>
      <c r="OBG73" s="23"/>
      <c r="OBK73" s="23"/>
      <c r="OBO73" s="23"/>
      <c r="OBS73" s="23"/>
      <c r="OBW73" s="23"/>
      <c r="OCA73" s="23"/>
      <c r="OCE73" s="23"/>
      <c r="OCI73" s="23"/>
      <c r="OCM73" s="23"/>
      <c r="OCQ73" s="23"/>
      <c r="OCU73" s="23"/>
      <c r="OCY73" s="23"/>
      <c r="ODC73" s="23"/>
      <c r="ODG73" s="23"/>
      <c r="ODK73" s="23"/>
      <c r="ODO73" s="23"/>
      <c r="ODS73" s="23"/>
      <c r="ODW73" s="23"/>
      <c r="OEA73" s="23"/>
      <c r="OEE73" s="23"/>
      <c r="OEI73" s="23"/>
      <c r="OEM73" s="23"/>
      <c r="OEQ73" s="23"/>
      <c r="OEU73" s="23"/>
      <c r="OEY73" s="23"/>
      <c r="OFC73" s="23"/>
      <c r="OFG73" s="23"/>
      <c r="OFK73" s="23"/>
      <c r="OFO73" s="23"/>
      <c r="OFS73" s="23"/>
      <c r="OFW73" s="23"/>
      <c r="OGA73" s="23"/>
      <c r="OGE73" s="23"/>
      <c r="OGI73" s="23"/>
      <c r="OGM73" s="23"/>
      <c r="OGQ73" s="23"/>
      <c r="OGU73" s="23"/>
      <c r="OGY73" s="23"/>
      <c r="OHC73" s="23"/>
      <c r="OHG73" s="23"/>
      <c r="OHK73" s="23"/>
      <c r="OHO73" s="23"/>
      <c r="OHS73" s="23"/>
      <c r="OHW73" s="23"/>
      <c r="OIA73" s="23"/>
      <c r="OIE73" s="23"/>
      <c r="OII73" s="23"/>
      <c r="OIM73" s="23"/>
      <c r="OIQ73" s="23"/>
      <c r="OIU73" s="23"/>
      <c r="OIY73" s="23"/>
      <c r="OJC73" s="23"/>
      <c r="OJG73" s="23"/>
      <c r="OJK73" s="23"/>
      <c r="OJO73" s="23"/>
      <c r="OJS73" s="23"/>
      <c r="OJW73" s="23"/>
      <c r="OKA73" s="23"/>
      <c r="OKE73" s="23"/>
      <c r="OKI73" s="23"/>
      <c r="OKM73" s="23"/>
      <c r="OKQ73" s="23"/>
      <c r="OKU73" s="23"/>
      <c r="OKY73" s="23"/>
      <c r="OLC73" s="23"/>
      <c r="OLG73" s="23"/>
      <c r="OLK73" s="23"/>
      <c r="OLO73" s="23"/>
      <c r="OLS73" s="23"/>
      <c r="OLW73" s="23"/>
      <c r="OMA73" s="23"/>
      <c r="OME73" s="23"/>
      <c r="OMI73" s="23"/>
      <c r="OMM73" s="23"/>
      <c r="OMQ73" s="23"/>
      <c r="OMU73" s="23"/>
      <c r="OMY73" s="23"/>
      <c r="ONC73" s="23"/>
      <c r="ONG73" s="23"/>
      <c r="ONK73" s="23"/>
      <c r="ONO73" s="23"/>
      <c r="ONS73" s="23"/>
      <c r="ONW73" s="23"/>
      <c r="OOA73" s="23"/>
      <c r="OOE73" s="23"/>
      <c r="OOI73" s="23"/>
      <c r="OOM73" s="23"/>
      <c r="OOQ73" s="23"/>
      <c r="OOU73" s="23"/>
      <c r="OOY73" s="23"/>
      <c r="OPC73" s="23"/>
      <c r="OPG73" s="23"/>
      <c r="OPK73" s="23"/>
      <c r="OPO73" s="23"/>
      <c r="OPS73" s="23"/>
      <c r="OPW73" s="23"/>
      <c r="OQA73" s="23"/>
      <c r="OQE73" s="23"/>
      <c r="OQI73" s="23"/>
      <c r="OQM73" s="23"/>
      <c r="OQQ73" s="23"/>
      <c r="OQU73" s="23"/>
      <c r="OQY73" s="23"/>
      <c r="ORC73" s="23"/>
      <c r="ORG73" s="23"/>
      <c r="ORK73" s="23"/>
      <c r="ORO73" s="23"/>
      <c r="ORS73" s="23"/>
      <c r="ORW73" s="23"/>
      <c r="OSA73" s="23"/>
      <c r="OSE73" s="23"/>
      <c r="OSI73" s="23"/>
      <c r="OSM73" s="23"/>
      <c r="OSQ73" s="23"/>
      <c r="OSU73" s="23"/>
      <c r="OSY73" s="23"/>
      <c r="OTC73" s="23"/>
      <c r="OTG73" s="23"/>
      <c r="OTK73" s="23"/>
      <c r="OTO73" s="23"/>
      <c r="OTS73" s="23"/>
      <c r="OTW73" s="23"/>
      <c r="OUA73" s="23"/>
      <c r="OUE73" s="23"/>
      <c r="OUI73" s="23"/>
      <c r="OUM73" s="23"/>
      <c r="OUQ73" s="23"/>
      <c r="OUU73" s="23"/>
      <c r="OUY73" s="23"/>
      <c r="OVC73" s="23"/>
      <c r="OVG73" s="23"/>
      <c r="OVK73" s="23"/>
      <c r="OVO73" s="23"/>
      <c r="OVS73" s="23"/>
      <c r="OVW73" s="23"/>
      <c r="OWA73" s="23"/>
      <c r="OWE73" s="23"/>
      <c r="OWI73" s="23"/>
      <c r="OWM73" s="23"/>
      <c r="OWQ73" s="23"/>
      <c r="OWU73" s="23"/>
      <c r="OWY73" s="23"/>
      <c r="OXC73" s="23"/>
      <c r="OXG73" s="23"/>
      <c r="OXK73" s="23"/>
      <c r="OXO73" s="23"/>
      <c r="OXS73" s="23"/>
      <c r="OXW73" s="23"/>
      <c r="OYA73" s="23"/>
      <c r="OYE73" s="23"/>
      <c r="OYI73" s="23"/>
      <c r="OYM73" s="23"/>
      <c r="OYQ73" s="23"/>
      <c r="OYU73" s="23"/>
      <c r="OYY73" s="23"/>
      <c r="OZC73" s="23"/>
      <c r="OZG73" s="23"/>
      <c r="OZK73" s="23"/>
      <c r="OZO73" s="23"/>
      <c r="OZS73" s="23"/>
      <c r="OZW73" s="23"/>
      <c r="PAA73" s="23"/>
      <c r="PAE73" s="23"/>
      <c r="PAI73" s="23"/>
      <c r="PAM73" s="23"/>
      <c r="PAQ73" s="23"/>
      <c r="PAU73" s="23"/>
      <c r="PAY73" s="23"/>
      <c r="PBC73" s="23"/>
      <c r="PBG73" s="23"/>
      <c r="PBK73" s="23"/>
      <c r="PBO73" s="23"/>
      <c r="PBS73" s="23"/>
      <c r="PBW73" s="23"/>
      <c r="PCA73" s="23"/>
      <c r="PCE73" s="23"/>
      <c r="PCI73" s="23"/>
      <c r="PCM73" s="23"/>
      <c r="PCQ73" s="23"/>
      <c r="PCU73" s="23"/>
      <c r="PCY73" s="23"/>
      <c r="PDC73" s="23"/>
      <c r="PDG73" s="23"/>
      <c r="PDK73" s="23"/>
      <c r="PDO73" s="23"/>
      <c r="PDS73" s="23"/>
      <c r="PDW73" s="23"/>
      <c r="PEA73" s="23"/>
      <c r="PEE73" s="23"/>
      <c r="PEI73" s="23"/>
      <c r="PEM73" s="23"/>
      <c r="PEQ73" s="23"/>
      <c r="PEU73" s="23"/>
      <c r="PEY73" s="23"/>
      <c r="PFC73" s="23"/>
      <c r="PFG73" s="23"/>
      <c r="PFK73" s="23"/>
      <c r="PFO73" s="23"/>
      <c r="PFS73" s="23"/>
      <c r="PFW73" s="23"/>
      <c r="PGA73" s="23"/>
      <c r="PGE73" s="23"/>
      <c r="PGI73" s="23"/>
      <c r="PGM73" s="23"/>
      <c r="PGQ73" s="23"/>
      <c r="PGU73" s="23"/>
      <c r="PGY73" s="23"/>
      <c r="PHC73" s="23"/>
      <c r="PHG73" s="23"/>
      <c r="PHK73" s="23"/>
      <c r="PHO73" s="23"/>
      <c r="PHS73" s="23"/>
      <c r="PHW73" s="23"/>
      <c r="PIA73" s="23"/>
      <c r="PIE73" s="23"/>
      <c r="PII73" s="23"/>
      <c r="PIM73" s="23"/>
      <c r="PIQ73" s="23"/>
      <c r="PIU73" s="23"/>
      <c r="PIY73" s="23"/>
      <c r="PJC73" s="23"/>
      <c r="PJG73" s="23"/>
      <c r="PJK73" s="23"/>
      <c r="PJO73" s="23"/>
      <c r="PJS73" s="23"/>
      <c r="PJW73" s="23"/>
      <c r="PKA73" s="23"/>
      <c r="PKE73" s="23"/>
      <c r="PKI73" s="23"/>
      <c r="PKM73" s="23"/>
      <c r="PKQ73" s="23"/>
      <c r="PKU73" s="23"/>
      <c r="PKY73" s="23"/>
      <c r="PLC73" s="23"/>
      <c r="PLG73" s="23"/>
      <c r="PLK73" s="23"/>
      <c r="PLO73" s="23"/>
      <c r="PLS73" s="23"/>
      <c r="PLW73" s="23"/>
      <c r="PMA73" s="23"/>
      <c r="PME73" s="23"/>
      <c r="PMI73" s="23"/>
      <c r="PMM73" s="23"/>
      <c r="PMQ73" s="23"/>
      <c r="PMU73" s="23"/>
      <c r="PMY73" s="23"/>
      <c r="PNC73" s="23"/>
      <c r="PNG73" s="23"/>
      <c r="PNK73" s="23"/>
      <c r="PNO73" s="23"/>
      <c r="PNS73" s="23"/>
      <c r="PNW73" s="23"/>
      <c r="POA73" s="23"/>
      <c r="POE73" s="23"/>
      <c r="POI73" s="23"/>
      <c r="POM73" s="23"/>
      <c r="POQ73" s="23"/>
      <c r="POU73" s="23"/>
      <c r="POY73" s="23"/>
      <c r="PPC73" s="23"/>
      <c r="PPG73" s="23"/>
      <c r="PPK73" s="23"/>
      <c r="PPO73" s="23"/>
      <c r="PPS73" s="23"/>
      <c r="PPW73" s="23"/>
      <c r="PQA73" s="23"/>
      <c r="PQE73" s="23"/>
      <c r="PQI73" s="23"/>
      <c r="PQM73" s="23"/>
      <c r="PQQ73" s="23"/>
      <c r="PQU73" s="23"/>
      <c r="PQY73" s="23"/>
      <c r="PRC73" s="23"/>
      <c r="PRG73" s="23"/>
      <c r="PRK73" s="23"/>
      <c r="PRO73" s="23"/>
      <c r="PRS73" s="23"/>
      <c r="PRW73" s="23"/>
      <c r="PSA73" s="23"/>
      <c r="PSE73" s="23"/>
      <c r="PSI73" s="23"/>
      <c r="PSM73" s="23"/>
      <c r="PSQ73" s="23"/>
      <c r="PSU73" s="23"/>
      <c r="PSY73" s="23"/>
      <c r="PTC73" s="23"/>
      <c r="PTG73" s="23"/>
      <c r="PTK73" s="23"/>
      <c r="PTO73" s="23"/>
      <c r="PTS73" s="23"/>
      <c r="PTW73" s="23"/>
      <c r="PUA73" s="23"/>
      <c r="PUE73" s="23"/>
      <c r="PUI73" s="23"/>
      <c r="PUM73" s="23"/>
      <c r="PUQ73" s="23"/>
      <c r="PUU73" s="23"/>
      <c r="PUY73" s="23"/>
      <c r="PVC73" s="23"/>
      <c r="PVG73" s="23"/>
      <c r="PVK73" s="23"/>
      <c r="PVO73" s="23"/>
      <c r="PVS73" s="23"/>
      <c r="PVW73" s="23"/>
      <c r="PWA73" s="23"/>
      <c r="PWE73" s="23"/>
      <c r="PWI73" s="23"/>
      <c r="PWM73" s="23"/>
      <c r="PWQ73" s="23"/>
      <c r="PWU73" s="23"/>
      <c r="PWY73" s="23"/>
      <c r="PXC73" s="23"/>
      <c r="PXG73" s="23"/>
      <c r="PXK73" s="23"/>
      <c r="PXO73" s="23"/>
      <c r="PXS73" s="23"/>
      <c r="PXW73" s="23"/>
      <c r="PYA73" s="23"/>
      <c r="PYE73" s="23"/>
      <c r="PYI73" s="23"/>
      <c r="PYM73" s="23"/>
      <c r="PYQ73" s="23"/>
      <c r="PYU73" s="23"/>
      <c r="PYY73" s="23"/>
      <c r="PZC73" s="23"/>
      <c r="PZG73" s="23"/>
      <c r="PZK73" s="23"/>
      <c r="PZO73" s="23"/>
      <c r="PZS73" s="23"/>
      <c r="PZW73" s="23"/>
      <c r="QAA73" s="23"/>
      <c r="QAE73" s="23"/>
      <c r="QAI73" s="23"/>
      <c r="QAM73" s="23"/>
      <c r="QAQ73" s="23"/>
      <c r="QAU73" s="23"/>
      <c r="QAY73" s="23"/>
      <c r="QBC73" s="23"/>
      <c r="QBG73" s="23"/>
      <c r="QBK73" s="23"/>
      <c r="QBO73" s="23"/>
      <c r="QBS73" s="23"/>
      <c r="QBW73" s="23"/>
      <c r="QCA73" s="23"/>
      <c r="QCE73" s="23"/>
      <c r="QCI73" s="23"/>
      <c r="QCM73" s="23"/>
      <c r="QCQ73" s="23"/>
      <c r="QCU73" s="23"/>
      <c r="QCY73" s="23"/>
      <c r="QDC73" s="23"/>
      <c r="QDG73" s="23"/>
      <c r="QDK73" s="23"/>
      <c r="QDO73" s="23"/>
      <c r="QDS73" s="23"/>
      <c r="QDW73" s="23"/>
      <c r="QEA73" s="23"/>
      <c r="QEE73" s="23"/>
      <c r="QEI73" s="23"/>
      <c r="QEM73" s="23"/>
      <c r="QEQ73" s="23"/>
      <c r="QEU73" s="23"/>
      <c r="QEY73" s="23"/>
      <c r="QFC73" s="23"/>
      <c r="QFG73" s="23"/>
      <c r="QFK73" s="23"/>
      <c r="QFO73" s="23"/>
      <c r="QFS73" s="23"/>
      <c r="QFW73" s="23"/>
      <c r="QGA73" s="23"/>
      <c r="QGE73" s="23"/>
      <c r="QGI73" s="23"/>
      <c r="QGM73" s="23"/>
      <c r="QGQ73" s="23"/>
      <c r="QGU73" s="23"/>
      <c r="QGY73" s="23"/>
      <c r="QHC73" s="23"/>
      <c r="QHG73" s="23"/>
      <c r="QHK73" s="23"/>
      <c r="QHO73" s="23"/>
      <c r="QHS73" s="23"/>
      <c r="QHW73" s="23"/>
      <c r="QIA73" s="23"/>
      <c r="QIE73" s="23"/>
      <c r="QII73" s="23"/>
      <c r="QIM73" s="23"/>
      <c r="QIQ73" s="23"/>
      <c r="QIU73" s="23"/>
      <c r="QIY73" s="23"/>
      <c r="QJC73" s="23"/>
      <c r="QJG73" s="23"/>
      <c r="QJK73" s="23"/>
      <c r="QJO73" s="23"/>
      <c r="QJS73" s="23"/>
      <c r="QJW73" s="23"/>
      <c r="QKA73" s="23"/>
      <c r="QKE73" s="23"/>
      <c r="QKI73" s="23"/>
      <c r="QKM73" s="23"/>
      <c r="QKQ73" s="23"/>
      <c r="QKU73" s="23"/>
      <c r="QKY73" s="23"/>
      <c r="QLC73" s="23"/>
      <c r="QLG73" s="23"/>
      <c r="QLK73" s="23"/>
      <c r="QLO73" s="23"/>
      <c r="QLS73" s="23"/>
      <c r="QLW73" s="23"/>
      <c r="QMA73" s="23"/>
      <c r="QME73" s="23"/>
      <c r="QMI73" s="23"/>
      <c r="QMM73" s="23"/>
      <c r="QMQ73" s="23"/>
      <c r="QMU73" s="23"/>
      <c r="QMY73" s="23"/>
      <c r="QNC73" s="23"/>
      <c r="QNG73" s="23"/>
      <c r="QNK73" s="23"/>
      <c r="QNO73" s="23"/>
      <c r="QNS73" s="23"/>
      <c r="QNW73" s="23"/>
      <c r="QOA73" s="23"/>
      <c r="QOE73" s="23"/>
      <c r="QOI73" s="23"/>
      <c r="QOM73" s="23"/>
      <c r="QOQ73" s="23"/>
      <c r="QOU73" s="23"/>
      <c r="QOY73" s="23"/>
      <c r="QPC73" s="23"/>
      <c r="QPG73" s="23"/>
      <c r="QPK73" s="23"/>
      <c r="QPO73" s="23"/>
      <c r="QPS73" s="23"/>
      <c r="QPW73" s="23"/>
      <c r="QQA73" s="23"/>
      <c r="QQE73" s="23"/>
      <c r="QQI73" s="23"/>
      <c r="QQM73" s="23"/>
      <c r="QQQ73" s="23"/>
      <c r="QQU73" s="23"/>
      <c r="QQY73" s="23"/>
      <c r="QRC73" s="23"/>
      <c r="QRG73" s="23"/>
      <c r="QRK73" s="23"/>
      <c r="QRO73" s="23"/>
      <c r="QRS73" s="23"/>
      <c r="QRW73" s="23"/>
      <c r="QSA73" s="23"/>
      <c r="QSE73" s="23"/>
      <c r="QSI73" s="23"/>
      <c r="QSM73" s="23"/>
      <c r="QSQ73" s="23"/>
      <c r="QSU73" s="23"/>
      <c r="QSY73" s="23"/>
      <c r="QTC73" s="23"/>
      <c r="QTG73" s="23"/>
      <c r="QTK73" s="23"/>
      <c r="QTO73" s="23"/>
      <c r="QTS73" s="23"/>
      <c r="QTW73" s="23"/>
      <c r="QUA73" s="23"/>
      <c r="QUE73" s="23"/>
      <c r="QUI73" s="23"/>
      <c r="QUM73" s="23"/>
      <c r="QUQ73" s="23"/>
      <c r="QUU73" s="23"/>
      <c r="QUY73" s="23"/>
      <c r="QVC73" s="23"/>
      <c r="QVG73" s="23"/>
      <c r="QVK73" s="23"/>
      <c r="QVO73" s="23"/>
      <c r="QVS73" s="23"/>
      <c r="QVW73" s="23"/>
      <c r="QWA73" s="23"/>
      <c r="QWE73" s="23"/>
      <c r="QWI73" s="23"/>
      <c r="QWM73" s="23"/>
      <c r="QWQ73" s="23"/>
      <c r="QWU73" s="23"/>
      <c r="QWY73" s="23"/>
      <c r="QXC73" s="23"/>
      <c r="QXG73" s="23"/>
      <c r="QXK73" s="23"/>
      <c r="QXO73" s="23"/>
      <c r="QXS73" s="23"/>
      <c r="QXW73" s="23"/>
      <c r="QYA73" s="23"/>
      <c r="QYE73" s="23"/>
      <c r="QYI73" s="23"/>
      <c r="QYM73" s="23"/>
      <c r="QYQ73" s="23"/>
      <c r="QYU73" s="23"/>
      <c r="QYY73" s="23"/>
      <c r="QZC73" s="23"/>
      <c r="QZG73" s="23"/>
      <c r="QZK73" s="23"/>
      <c r="QZO73" s="23"/>
      <c r="QZS73" s="23"/>
      <c r="QZW73" s="23"/>
      <c r="RAA73" s="23"/>
      <c r="RAE73" s="23"/>
      <c r="RAI73" s="23"/>
      <c r="RAM73" s="23"/>
      <c r="RAQ73" s="23"/>
      <c r="RAU73" s="23"/>
      <c r="RAY73" s="23"/>
      <c r="RBC73" s="23"/>
      <c r="RBG73" s="23"/>
      <c r="RBK73" s="23"/>
      <c r="RBO73" s="23"/>
      <c r="RBS73" s="23"/>
      <c r="RBW73" s="23"/>
      <c r="RCA73" s="23"/>
      <c r="RCE73" s="23"/>
      <c r="RCI73" s="23"/>
      <c r="RCM73" s="23"/>
      <c r="RCQ73" s="23"/>
      <c r="RCU73" s="23"/>
      <c r="RCY73" s="23"/>
      <c r="RDC73" s="23"/>
      <c r="RDG73" s="23"/>
      <c r="RDK73" s="23"/>
      <c r="RDO73" s="23"/>
      <c r="RDS73" s="23"/>
      <c r="RDW73" s="23"/>
      <c r="REA73" s="23"/>
      <c r="REE73" s="23"/>
      <c r="REI73" s="23"/>
      <c r="REM73" s="23"/>
      <c r="REQ73" s="23"/>
      <c r="REU73" s="23"/>
      <c r="REY73" s="23"/>
      <c r="RFC73" s="23"/>
      <c r="RFG73" s="23"/>
      <c r="RFK73" s="23"/>
      <c r="RFO73" s="23"/>
      <c r="RFS73" s="23"/>
      <c r="RFW73" s="23"/>
      <c r="RGA73" s="23"/>
      <c r="RGE73" s="23"/>
      <c r="RGI73" s="23"/>
      <c r="RGM73" s="23"/>
      <c r="RGQ73" s="23"/>
      <c r="RGU73" s="23"/>
      <c r="RGY73" s="23"/>
      <c r="RHC73" s="23"/>
      <c r="RHG73" s="23"/>
      <c r="RHK73" s="23"/>
      <c r="RHO73" s="23"/>
      <c r="RHS73" s="23"/>
      <c r="RHW73" s="23"/>
      <c r="RIA73" s="23"/>
      <c r="RIE73" s="23"/>
      <c r="RII73" s="23"/>
      <c r="RIM73" s="23"/>
      <c r="RIQ73" s="23"/>
      <c r="RIU73" s="23"/>
      <c r="RIY73" s="23"/>
      <c r="RJC73" s="23"/>
      <c r="RJG73" s="23"/>
      <c r="RJK73" s="23"/>
      <c r="RJO73" s="23"/>
      <c r="RJS73" s="23"/>
      <c r="RJW73" s="23"/>
      <c r="RKA73" s="23"/>
      <c r="RKE73" s="23"/>
      <c r="RKI73" s="23"/>
      <c r="RKM73" s="23"/>
      <c r="RKQ73" s="23"/>
      <c r="RKU73" s="23"/>
      <c r="RKY73" s="23"/>
      <c r="RLC73" s="23"/>
      <c r="RLG73" s="23"/>
      <c r="RLK73" s="23"/>
      <c r="RLO73" s="23"/>
      <c r="RLS73" s="23"/>
      <c r="RLW73" s="23"/>
      <c r="RMA73" s="23"/>
      <c r="RME73" s="23"/>
      <c r="RMI73" s="23"/>
      <c r="RMM73" s="23"/>
      <c r="RMQ73" s="23"/>
      <c r="RMU73" s="23"/>
      <c r="RMY73" s="23"/>
      <c r="RNC73" s="23"/>
      <c r="RNG73" s="23"/>
      <c r="RNK73" s="23"/>
      <c r="RNO73" s="23"/>
      <c r="RNS73" s="23"/>
      <c r="RNW73" s="23"/>
      <c r="ROA73" s="23"/>
      <c r="ROE73" s="23"/>
      <c r="ROI73" s="23"/>
      <c r="ROM73" s="23"/>
      <c r="ROQ73" s="23"/>
      <c r="ROU73" s="23"/>
      <c r="ROY73" s="23"/>
      <c r="RPC73" s="23"/>
      <c r="RPG73" s="23"/>
      <c r="RPK73" s="23"/>
      <c r="RPO73" s="23"/>
      <c r="RPS73" s="23"/>
      <c r="RPW73" s="23"/>
      <c r="RQA73" s="23"/>
      <c r="RQE73" s="23"/>
      <c r="RQI73" s="23"/>
      <c r="RQM73" s="23"/>
      <c r="RQQ73" s="23"/>
      <c r="RQU73" s="23"/>
      <c r="RQY73" s="23"/>
      <c r="RRC73" s="23"/>
      <c r="RRG73" s="23"/>
      <c r="RRK73" s="23"/>
      <c r="RRO73" s="23"/>
      <c r="RRS73" s="23"/>
      <c r="RRW73" s="23"/>
      <c r="RSA73" s="23"/>
      <c r="RSE73" s="23"/>
      <c r="RSI73" s="23"/>
      <c r="RSM73" s="23"/>
      <c r="RSQ73" s="23"/>
      <c r="RSU73" s="23"/>
      <c r="RSY73" s="23"/>
      <c r="RTC73" s="23"/>
      <c r="RTG73" s="23"/>
      <c r="RTK73" s="23"/>
      <c r="RTO73" s="23"/>
      <c r="RTS73" s="23"/>
      <c r="RTW73" s="23"/>
      <c r="RUA73" s="23"/>
      <c r="RUE73" s="23"/>
      <c r="RUI73" s="23"/>
      <c r="RUM73" s="23"/>
      <c r="RUQ73" s="23"/>
      <c r="RUU73" s="23"/>
      <c r="RUY73" s="23"/>
      <c r="RVC73" s="23"/>
      <c r="RVG73" s="23"/>
      <c r="RVK73" s="23"/>
      <c r="RVO73" s="23"/>
      <c r="RVS73" s="23"/>
      <c r="RVW73" s="23"/>
      <c r="RWA73" s="23"/>
      <c r="RWE73" s="23"/>
      <c r="RWI73" s="23"/>
      <c r="RWM73" s="23"/>
      <c r="RWQ73" s="23"/>
      <c r="RWU73" s="23"/>
      <c r="RWY73" s="23"/>
      <c r="RXC73" s="23"/>
      <c r="RXG73" s="23"/>
      <c r="RXK73" s="23"/>
      <c r="RXO73" s="23"/>
      <c r="RXS73" s="23"/>
      <c r="RXW73" s="23"/>
      <c r="RYA73" s="23"/>
      <c r="RYE73" s="23"/>
      <c r="RYI73" s="23"/>
      <c r="RYM73" s="23"/>
      <c r="RYQ73" s="23"/>
      <c r="RYU73" s="23"/>
      <c r="RYY73" s="23"/>
      <c r="RZC73" s="23"/>
      <c r="RZG73" s="23"/>
      <c r="RZK73" s="23"/>
      <c r="RZO73" s="23"/>
      <c r="RZS73" s="23"/>
      <c r="RZW73" s="23"/>
      <c r="SAA73" s="23"/>
      <c r="SAE73" s="23"/>
      <c r="SAI73" s="23"/>
      <c r="SAM73" s="23"/>
      <c r="SAQ73" s="23"/>
      <c r="SAU73" s="23"/>
      <c r="SAY73" s="23"/>
      <c r="SBC73" s="23"/>
      <c r="SBG73" s="23"/>
      <c r="SBK73" s="23"/>
      <c r="SBO73" s="23"/>
      <c r="SBS73" s="23"/>
      <c r="SBW73" s="23"/>
      <c r="SCA73" s="23"/>
      <c r="SCE73" s="23"/>
      <c r="SCI73" s="23"/>
      <c r="SCM73" s="23"/>
      <c r="SCQ73" s="23"/>
      <c r="SCU73" s="23"/>
      <c r="SCY73" s="23"/>
      <c r="SDC73" s="23"/>
      <c r="SDG73" s="23"/>
      <c r="SDK73" s="23"/>
      <c r="SDO73" s="23"/>
      <c r="SDS73" s="23"/>
      <c r="SDW73" s="23"/>
      <c r="SEA73" s="23"/>
      <c r="SEE73" s="23"/>
      <c r="SEI73" s="23"/>
      <c r="SEM73" s="23"/>
      <c r="SEQ73" s="23"/>
      <c r="SEU73" s="23"/>
      <c r="SEY73" s="23"/>
      <c r="SFC73" s="23"/>
      <c r="SFG73" s="23"/>
      <c r="SFK73" s="23"/>
      <c r="SFO73" s="23"/>
      <c r="SFS73" s="23"/>
      <c r="SFW73" s="23"/>
      <c r="SGA73" s="23"/>
      <c r="SGE73" s="23"/>
      <c r="SGI73" s="23"/>
      <c r="SGM73" s="23"/>
      <c r="SGQ73" s="23"/>
      <c r="SGU73" s="23"/>
      <c r="SGY73" s="23"/>
      <c r="SHC73" s="23"/>
      <c r="SHG73" s="23"/>
      <c r="SHK73" s="23"/>
      <c r="SHO73" s="23"/>
      <c r="SHS73" s="23"/>
      <c r="SHW73" s="23"/>
      <c r="SIA73" s="23"/>
      <c r="SIE73" s="23"/>
      <c r="SII73" s="23"/>
      <c r="SIM73" s="23"/>
      <c r="SIQ73" s="23"/>
      <c r="SIU73" s="23"/>
      <c r="SIY73" s="23"/>
      <c r="SJC73" s="23"/>
      <c r="SJG73" s="23"/>
      <c r="SJK73" s="23"/>
      <c r="SJO73" s="23"/>
      <c r="SJS73" s="23"/>
      <c r="SJW73" s="23"/>
      <c r="SKA73" s="23"/>
      <c r="SKE73" s="23"/>
      <c r="SKI73" s="23"/>
      <c r="SKM73" s="23"/>
      <c r="SKQ73" s="23"/>
      <c r="SKU73" s="23"/>
      <c r="SKY73" s="23"/>
      <c r="SLC73" s="23"/>
      <c r="SLG73" s="23"/>
      <c r="SLK73" s="23"/>
      <c r="SLO73" s="23"/>
      <c r="SLS73" s="23"/>
      <c r="SLW73" s="23"/>
      <c r="SMA73" s="23"/>
      <c r="SME73" s="23"/>
      <c r="SMI73" s="23"/>
      <c r="SMM73" s="23"/>
      <c r="SMQ73" s="23"/>
      <c r="SMU73" s="23"/>
      <c r="SMY73" s="23"/>
      <c r="SNC73" s="23"/>
      <c r="SNG73" s="23"/>
      <c r="SNK73" s="23"/>
      <c r="SNO73" s="23"/>
      <c r="SNS73" s="23"/>
      <c r="SNW73" s="23"/>
      <c r="SOA73" s="23"/>
      <c r="SOE73" s="23"/>
      <c r="SOI73" s="23"/>
      <c r="SOM73" s="23"/>
      <c r="SOQ73" s="23"/>
      <c r="SOU73" s="23"/>
      <c r="SOY73" s="23"/>
      <c r="SPC73" s="23"/>
      <c r="SPG73" s="23"/>
      <c r="SPK73" s="23"/>
      <c r="SPO73" s="23"/>
      <c r="SPS73" s="23"/>
      <c r="SPW73" s="23"/>
      <c r="SQA73" s="23"/>
      <c r="SQE73" s="23"/>
      <c r="SQI73" s="23"/>
      <c r="SQM73" s="23"/>
      <c r="SQQ73" s="23"/>
      <c r="SQU73" s="23"/>
      <c r="SQY73" s="23"/>
      <c r="SRC73" s="23"/>
      <c r="SRG73" s="23"/>
      <c r="SRK73" s="23"/>
      <c r="SRO73" s="23"/>
      <c r="SRS73" s="23"/>
      <c r="SRW73" s="23"/>
      <c r="SSA73" s="23"/>
      <c r="SSE73" s="23"/>
      <c r="SSI73" s="23"/>
      <c r="SSM73" s="23"/>
      <c r="SSQ73" s="23"/>
      <c r="SSU73" s="23"/>
      <c r="SSY73" s="23"/>
      <c r="STC73" s="23"/>
      <c r="STG73" s="23"/>
      <c r="STK73" s="23"/>
      <c r="STO73" s="23"/>
      <c r="STS73" s="23"/>
      <c r="STW73" s="23"/>
      <c r="SUA73" s="23"/>
      <c r="SUE73" s="23"/>
      <c r="SUI73" s="23"/>
      <c r="SUM73" s="23"/>
      <c r="SUQ73" s="23"/>
      <c r="SUU73" s="23"/>
      <c r="SUY73" s="23"/>
      <c r="SVC73" s="23"/>
      <c r="SVG73" s="23"/>
      <c r="SVK73" s="23"/>
      <c r="SVO73" s="23"/>
      <c r="SVS73" s="23"/>
      <c r="SVW73" s="23"/>
      <c r="SWA73" s="23"/>
      <c r="SWE73" s="23"/>
      <c r="SWI73" s="23"/>
      <c r="SWM73" s="23"/>
      <c r="SWQ73" s="23"/>
      <c r="SWU73" s="23"/>
      <c r="SWY73" s="23"/>
      <c r="SXC73" s="23"/>
      <c r="SXG73" s="23"/>
      <c r="SXK73" s="23"/>
      <c r="SXO73" s="23"/>
      <c r="SXS73" s="23"/>
      <c r="SXW73" s="23"/>
      <c r="SYA73" s="23"/>
      <c r="SYE73" s="23"/>
      <c r="SYI73" s="23"/>
      <c r="SYM73" s="23"/>
      <c r="SYQ73" s="23"/>
      <c r="SYU73" s="23"/>
      <c r="SYY73" s="23"/>
      <c r="SZC73" s="23"/>
      <c r="SZG73" s="23"/>
      <c r="SZK73" s="23"/>
      <c r="SZO73" s="23"/>
      <c r="SZS73" s="23"/>
      <c r="SZW73" s="23"/>
      <c r="TAA73" s="23"/>
      <c r="TAE73" s="23"/>
      <c r="TAI73" s="23"/>
      <c r="TAM73" s="23"/>
      <c r="TAQ73" s="23"/>
      <c r="TAU73" s="23"/>
      <c r="TAY73" s="23"/>
      <c r="TBC73" s="23"/>
      <c r="TBG73" s="23"/>
      <c r="TBK73" s="23"/>
      <c r="TBO73" s="23"/>
      <c r="TBS73" s="23"/>
      <c r="TBW73" s="23"/>
      <c r="TCA73" s="23"/>
      <c r="TCE73" s="23"/>
      <c r="TCI73" s="23"/>
      <c r="TCM73" s="23"/>
      <c r="TCQ73" s="23"/>
      <c r="TCU73" s="23"/>
      <c r="TCY73" s="23"/>
      <c r="TDC73" s="23"/>
      <c r="TDG73" s="23"/>
      <c r="TDK73" s="23"/>
      <c r="TDO73" s="23"/>
      <c r="TDS73" s="23"/>
      <c r="TDW73" s="23"/>
      <c r="TEA73" s="23"/>
      <c r="TEE73" s="23"/>
      <c r="TEI73" s="23"/>
      <c r="TEM73" s="23"/>
      <c r="TEQ73" s="23"/>
      <c r="TEU73" s="23"/>
      <c r="TEY73" s="23"/>
      <c r="TFC73" s="23"/>
      <c r="TFG73" s="23"/>
      <c r="TFK73" s="23"/>
      <c r="TFO73" s="23"/>
      <c r="TFS73" s="23"/>
      <c r="TFW73" s="23"/>
      <c r="TGA73" s="23"/>
      <c r="TGE73" s="23"/>
      <c r="TGI73" s="23"/>
      <c r="TGM73" s="23"/>
      <c r="TGQ73" s="23"/>
      <c r="TGU73" s="23"/>
      <c r="TGY73" s="23"/>
      <c r="THC73" s="23"/>
      <c r="THG73" s="23"/>
      <c r="THK73" s="23"/>
      <c r="THO73" s="23"/>
      <c r="THS73" s="23"/>
      <c r="THW73" s="23"/>
      <c r="TIA73" s="23"/>
      <c r="TIE73" s="23"/>
      <c r="TII73" s="23"/>
      <c r="TIM73" s="23"/>
      <c r="TIQ73" s="23"/>
      <c r="TIU73" s="23"/>
      <c r="TIY73" s="23"/>
      <c r="TJC73" s="23"/>
      <c r="TJG73" s="23"/>
      <c r="TJK73" s="23"/>
      <c r="TJO73" s="23"/>
      <c r="TJS73" s="23"/>
      <c r="TJW73" s="23"/>
      <c r="TKA73" s="23"/>
      <c r="TKE73" s="23"/>
      <c r="TKI73" s="23"/>
      <c r="TKM73" s="23"/>
      <c r="TKQ73" s="23"/>
      <c r="TKU73" s="23"/>
      <c r="TKY73" s="23"/>
      <c r="TLC73" s="23"/>
      <c r="TLG73" s="23"/>
      <c r="TLK73" s="23"/>
      <c r="TLO73" s="23"/>
      <c r="TLS73" s="23"/>
      <c r="TLW73" s="23"/>
      <c r="TMA73" s="23"/>
      <c r="TME73" s="23"/>
      <c r="TMI73" s="23"/>
      <c r="TMM73" s="23"/>
      <c r="TMQ73" s="23"/>
      <c r="TMU73" s="23"/>
      <c r="TMY73" s="23"/>
      <c r="TNC73" s="23"/>
      <c r="TNG73" s="23"/>
      <c r="TNK73" s="23"/>
      <c r="TNO73" s="23"/>
      <c r="TNS73" s="23"/>
      <c r="TNW73" s="23"/>
      <c r="TOA73" s="23"/>
      <c r="TOE73" s="23"/>
      <c r="TOI73" s="23"/>
      <c r="TOM73" s="23"/>
      <c r="TOQ73" s="23"/>
      <c r="TOU73" s="23"/>
      <c r="TOY73" s="23"/>
      <c r="TPC73" s="23"/>
      <c r="TPG73" s="23"/>
      <c r="TPK73" s="23"/>
      <c r="TPO73" s="23"/>
      <c r="TPS73" s="23"/>
      <c r="TPW73" s="23"/>
      <c r="TQA73" s="23"/>
      <c r="TQE73" s="23"/>
      <c r="TQI73" s="23"/>
      <c r="TQM73" s="23"/>
      <c r="TQQ73" s="23"/>
      <c r="TQU73" s="23"/>
      <c r="TQY73" s="23"/>
      <c r="TRC73" s="23"/>
      <c r="TRG73" s="23"/>
      <c r="TRK73" s="23"/>
      <c r="TRO73" s="23"/>
      <c r="TRS73" s="23"/>
      <c r="TRW73" s="23"/>
      <c r="TSA73" s="23"/>
      <c r="TSE73" s="23"/>
      <c r="TSI73" s="23"/>
      <c r="TSM73" s="23"/>
      <c r="TSQ73" s="23"/>
      <c r="TSU73" s="23"/>
      <c r="TSY73" s="23"/>
      <c r="TTC73" s="23"/>
      <c r="TTG73" s="23"/>
      <c r="TTK73" s="23"/>
      <c r="TTO73" s="23"/>
      <c r="TTS73" s="23"/>
      <c r="TTW73" s="23"/>
      <c r="TUA73" s="23"/>
      <c r="TUE73" s="23"/>
      <c r="TUI73" s="23"/>
      <c r="TUM73" s="23"/>
      <c r="TUQ73" s="23"/>
      <c r="TUU73" s="23"/>
      <c r="TUY73" s="23"/>
      <c r="TVC73" s="23"/>
      <c r="TVG73" s="23"/>
      <c r="TVK73" s="23"/>
      <c r="TVO73" s="23"/>
      <c r="TVS73" s="23"/>
      <c r="TVW73" s="23"/>
      <c r="TWA73" s="23"/>
      <c r="TWE73" s="23"/>
      <c r="TWI73" s="23"/>
      <c r="TWM73" s="23"/>
      <c r="TWQ73" s="23"/>
      <c r="TWU73" s="23"/>
      <c r="TWY73" s="23"/>
      <c r="TXC73" s="23"/>
      <c r="TXG73" s="23"/>
      <c r="TXK73" s="23"/>
      <c r="TXO73" s="23"/>
      <c r="TXS73" s="23"/>
      <c r="TXW73" s="23"/>
      <c r="TYA73" s="23"/>
      <c r="TYE73" s="23"/>
      <c r="TYI73" s="23"/>
      <c r="TYM73" s="23"/>
      <c r="TYQ73" s="23"/>
      <c r="TYU73" s="23"/>
      <c r="TYY73" s="23"/>
      <c r="TZC73" s="23"/>
      <c r="TZG73" s="23"/>
      <c r="TZK73" s="23"/>
      <c r="TZO73" s="23"/>
      <c r="TZS73" s="23"/>
      <c r="TZW73" s="23"/>
      <c r="UAA73" s="23"/>
      <c r="UAE73" s="23"/>
      <c r="UAI73" s="23"/>
      <c r="UAM73" s="23"/>
      <c r="UAQ73" s="23"/>
      <c r="UAU73" s="23"/>
      <c r="UAY73" s="23"/>
      <c r="UBC73" s="23"/>
      <c r="UBG73" s="23"/>
      <c r="UBK73" s="23"/>
      <c r="UBO73" s="23"/>
      <c r="UBS73" s="23"/>
      <c r="UBW73" s="23"/>
      <c r="UCA73" s="23"/>
      <c r="UCE73" s="23"/>
      <c r="UCI73" s="23"/>
      <c r="UCM73" s="23"/>
      <c r="UCQ73" s="23"/>
      <c r="UCU73" s="23"/>
      <c r="UCY73" s="23"/>
      <c r="UDC73" s="23"/>
      <c r="UDG73" s="23"/>
      <c r="UDK73" s="23"/>
      <c r="UDO73" s="23"/>
      <c r="UDS73" s="23"/>
      <c r="UDW73" s="23"/>
      <c r="UEA73" s="23"/>
      <c r="UEE73" s="23"/>
      <c r="UEI73" s="23"/>
      <c r="UEM73" s="23"/>
      <c r="UEQ73" s="23"/>
      <c r="UEU73" s="23"/>
      <c r="UEY73" s="23"/>
      <c r="UFC73" s="23"/>
      <c r="UFG73" s="23"/>
      <c r="UFK73" s="23"/>
      <c r="UFO73" s="23"/>
      <c r="UFS73" s="23"/>
      <c r="UFW73" s="23"/>
      <c r="UGA73" s="23"/>
      <c r="UGE73" s="23"/>
      <c r="UGI73" s="23"/>
      <c r="UGM73" s="23"/>
      <c r="UGQ73" s="23"/>
      <c r="UGU73" s="23"/>
      <c r="UGY73" s="23"/>
      <c r="UHC73" s="23"/>
      <c r="UHG73" s="23"/>
      <c r="UHK73" s="23"/>
      <c r="UHO73" s="23"/>
      <c r="UHS73" s="23"/>
      <c r="UHW73" s="23"/>
      <c r="UIA73" s="23"/>
      <c r="UIE73" s="23"/>
      <c r="UII73" s="23"/>
      <c r="UIM73" s="23"/>
      <c r="UIQ73" s="23"/>
      <c r="UIU73" s="23"/>
      <c r="UIY73" s="23"/>
      <c r="UJC73" s="23"/>
      <c r="UJG73" s="23"/>
      <c r="UJK73" s="23"/>
      <c r="UJO73" s="23"/>
      <c r="UJS73" s="23"/>
      <c r="UJW73" s="23"/>
      <c r="UKA73" s="23"/>
      <c r="UKE73" s="23"/>
      <c r="UKI73" s="23"/>
      <c r="UKM73" s="23"/>
      <c r="UKQ73" s="23"/>
      <c r="UKU73" s="23"/>
      <c r="UKY73" s="23"/>
      <c r="ULC73" s="23"/>
      <c r="ULG73" s="23"/>
      <c r="ULK73" s="23"/>
      <c r="ULO73" s="23"/>
      <c r="ULS73" s="23"/>
      <c r="ULW73" s="23"/>
      <c r="UMA73" s="23"/>
      <c r="UME73" s="23"/>
      <c r="UMI73" s="23"/>
      <c r="UMM73" s="23"/>
      <c r="UMQ73" s="23"/>
      <c r="UMU73" s="23"/>
      <c r="UMY73" s="23"/>
      <c r="UNC73" s="23"/>
      <c r="UNG73" s="23"/>
      <c r="UNK73" s="23"/>
      <c r="UNO73" s="23"/>
      <c r="UNS73" s="23"/>
      <c r="UNW73" s="23"/>
      <c r="UOA73" s="23"/>
      <c r="UOE73" s="23"/>
      <c r="UOI73" s="23"/>
      <c r="UOM73" s="23"/>
      <c r="UOQ73" s="23"/>
      <c r="UOU73" s="23"/>
      <c r="UOY73" s="23"/>
      <c r="UPC73" s="23"/>
      <c r="UPG73" s="23"/>
      <c r="UPK73" s="23"/>
      <c r="UPO73" s="23"/>
      <c r="UPS73" s="23"/>
      <c r="UPW73" s="23"/>
      <c r="UQA73" s="23"/>
      <c r="UQE73" s="23"/>
      <c r="UQI73" s="23"/>
      <c r="UQM73" s="23"/>
      <c r="UQQ73" s="23"/>
      <c r="UQU73" s="23"/>
      <c r="UQY73" s="23"/>
      <c r="URC73" s="23"/>
      <c r="URG73" s="23"/>
      <c r="URK73" s="23"/>
      <c r="URO73" s="23"/>
      <c r="URS73" s="23"/>
      <c r="URW73" s="23"/>
      <c r="USA73" s="23"/>
      <c r="USE73" s="23"/>
      <c r="USI73" s="23"/>
      <c r="USM73" s="23"/>
      <c r="USQ73" s="23"/>
      <c r="USU73" s="23"/>
      <c r="USY73" s="23"/>
      <c r="UTC73" s="23"/>
      <c r="UTG73" s="23"/>
      <c r="UTK73" s="23"/>
      <c r="UTO73" s="23"/>
      <c r="UTS73" s="23"/>
      <c r="UTW73" s="23"/>
      <c r="UUA73" s="23"/>
      <c r="UUE73" s="23"/>
      <c r="UUI73" s="23"/>
      <c r="UUM73" s="23"/>
      <c r="UUQ73" s="23"/>
      <c r="UUU73" s="23"/>
      <c r="UUY73" s="23"/>
      <c r="UVC73" s="23"/>
      <c r="UVG73" s="23"/>
      <c r="UVK73" s="23"/>
      <c r="UVO73" s="23"/>
      <c r="UVS73" s="23"/>
      <c r="UVW73" s="23"/>
      <c r="UWA73" s="23"/>
      <c r="UWE73" s="23"/>
      <c r="UWI73" s="23"/>
      <c r="UWM73" s="23"/>
      <c r="UWQ73" s="23"/>
      <c r="UWU73" s="23"/>
      <c r="UWY73" s="23"/>
      <c r="UXC73" s="23"/>
      <c r="UXG73" s="23"/>
      <c r="UXK73" s="23"/>
      <c r="UXO73" s="23"/>
      <c r="UXS73" s="23"/>
      <c r="UXW73" s="23"/>
      <c r="UYA73" s="23"/>
      <c r="UYE73" s="23"/>
      <c r="UYI73" s="23"/>
      <c r="UYM73" s="23"/>
      <c r="UYQ73" s="23"/>
      <c r="UYU73" s="23"/>
      <c r="UYY73" s="23"/>
      <c r="UZC73" s="23"/>
      <c r="UZG73" s="23"/>
      <c r="UZK73" s="23"/>
      <c r="UZO73" s="23"/>
      <c r="UZS73" s="23"/>
      <c r="UZW73" s="23"/>
      <c r="VAA73" s="23"/>
      <c r="VAE73" s="23"/>
      <c r="VAI73" s="23"/>
      <c r="VAM73" s="23"/>
      <c r="VAQ73" s="23"/>
      <c r="VAU73" s="23"/>
      <c r="VAY73" s="23"/>
      <c r="VBC73" s="23"/>
      <c r="VBG73" s="23"/>
      <c r="VBK73" s="23"/>
      <c r="VBO73" s="23"/>
      <c r="VBS73" s="23"/>
      <c r="VBW73" s="23"/>
      <c r="VCA73" s="23"/>
      <c r="VCE73" s="23"/>
      <c r="VCI73" s="23"/>
      <c r="VCM73" s="23"/>
      <c r="VCQ73" s="23"/>
      <c r="VCU73" s="23"/>
      <c r="VCY73" s="23"/>
      <c r="VDC73" s="23"/>
      <c r="VDG73" s="23"/>
      <c r="VDK73" s="23"/>
      <c r="VDO73" s="23"/>
      <c r="VDS73" s="23"/>
      <c r="VDW73" s="23"/>
      <c r="VEA73" s="23"/>
      <c r="VEE73" s="23"/>
      <c r="VEI73" s="23"/>
      <c r="VEM73" s="23"/>
      <c r="VEQ73" s="23"/>
      <c r="VEU73" s="23"/>
      <c r="VEY73" s="23"/>
      <c r="VFC73" s="23"/>
      <c r="VFG73" s="23"/>
      <c r="VFK73" s="23"/>
      <c r="VFO73" s="23"/>
      <c r="VFS73" s="23"/>
      <c r="VFW73" s="23"/>
      <c r="VGA73" s="23"/>
      <c r="VGE73" s="23"/>
      <c r="VGI73" s="23"/>
      <c r="VGM73" s="23"/>
      <c r="VGQ73" s="23"/>
      <c r="VGU73" s="23"/>
      <c r="VGY73" s="23"/>
      <c r="VHC73" s="23"/>
      <c r="VHG73" s="23"/>
      <c r="VHK73" s="23"/>
      <c r="VHO73" s="23"/>
      <c r="VHS73" s="23"/>
      <c r="VHW73" s="23"/>
      <c r="VIA73" s="23"/>
      <c r="VIE73" s="23"/>
      <c r="VII73" s="23"/>
      <c r="VIM73" s="23"/>
      <c r="VIQ73" s="23"/>
      <c r="VIU73" s="23"/>
      <c r="VIY73" s="23"/>
      <c r="VJC73" s="23"/>
      <c r="VJG73" s="23"/>
      <c r="VJK73" s="23"/>
      <c r="VJO73" s="23"/>
      <c r="VJS73" s="23"/>
      <c r="VJW73" s="23"/>
      <c r="VKA73" s="23"/>
      <c r="VKE73" s="23"/>
      <c r="VKI73" s="23"/>
      <c r="VKM73" s="23"/>
      <c r="VKQ73" s="23"/>
      <c r="VKU73" s="23"/>
      <c r="VKY73" s="23"/>
      <c r="VLC73" s="23"/>
      <c r="VLG73" s="23"/>
      <c r="VLK73" s="23"/>
      <c r="VLO73" s="23"/>
      <c r="VLS73" s="23"/>
      <c r="VLW73" s="23"/>
      <c r="VMA73" s="23"/>
      <c r="VME73" s="23"/>
      <c r="VMI73" s="23"/>
      <c r="VMM73" s="23"/>
      <c r="VMQ73" s="23"/>
      <c r="VMU73" s="23"/>
      <c r="VMY73" s="23"/>
      <c r="VNC73" s="23"/>
      <c r="VNG73" s="23"/>
      <c r="VNK73" s="23"/>
      <c r="VNO73" s="23"/>
      <c r="VNS73" s="23"/>
      <c r="VNW73" s="23"/>
      <c r="VOA73" s="23"/>
      <c r="VOE73" s="23"/>
      <c r="VOI73" s="23"/>
      <c r="VOM73" s="23"/>
      <c r="VOQ73" s="23"/>
      <c r="VOU73" s="23"/>
      <c r="VOY73" s="23"/>
      <c r="VPC73" s="23"/>
      <c r="VPG73" s="23"/>
      <c r="VPK73" s="23"/>
      <c r="VPO73" s="23"/>
      <c r="VPS73" s="23"/>
      <c r="VPW73" s="23"/>
      <c r="VQA73" s="23"/>
      <c r="VQE73" s="23"/>
      <c r="VQI73" s="23"/>
      <c r="VQM73" s="23"/>
      <c r="VQQ73" s="23"/>
      <c r="VQU73" s="23"/>
      <c r="VQY73" s="23"/>
      <c r="VRC73" s="23"/>
      <c r="VRG73" s="23"/>
      <c r="VRK73" s="23"/>
      <c r="VRO73" s="23"/>
      <c r="VRS73" s="23"/>
      <c r="VRW73" s="23"/>
      <c r="VSA73" s="23"/>
      <c r="VSE73" s="23"/>
      <c r="VSI73" s="23"/>
      <c r="VSM73" s="23"/>
      <c r="VSQ73" s="23"/>
      <c r="VSU73" s="23"/>
      <c r="VSY73" s="23"/>
      <c r="VTC73" s="23"/>
      <c r="VTG73" s="23"/>
      <c r="VTK73" s="23"/>
      <c r="VTO73" s="23"/>
      <c r="VTS73" s="23"/>
      <c r="VTW73" s="23"/>
      <c r="VUA73" s="23"/>
      <c r="VUE73" s="23"/>
      <c r="VUI73" s="23"/>
      <c r="VUM73" s="23"/>
      <c r="VUQ73" s="23"/>
      <c r="VUU73" s="23"/>
      <c r="VUY73" s="23"/>
      <c r="VVC73" s="23"/>
      <c r="VVG73" s="23"/>
      <c r="VVK73" s="23"/>
      <c r="VVO73" s="23"/>
      <c r="VVS73" s="23"/>
      <c r="VVW73" s="23"/>
      <c r="VWA73" s="23"/>
      <c r="VWE73" s="23"/>
      <c r="VWI73" s="23"/>
      <c r="VWM73" s="23"/>
      <c r="VWQ73" s="23"/>
      <c r="VWU73" s="23"/>
      <c r="VWY73" s="23"/>
      <c r="VXC73" s="23"/>
      <c r="VXG73" s="23"/>
      <c r="VXK73" s="23"/>
      <c r="VXO73" s="23"/>
      <c r="VXS73" s="23"/>
      <c r="VXW73" s="23"/>
      <c r="VYA73" s="23"/>
      <c r="VYE73" s="23"/>
      <c r="VYI73" s="23"/>
      <c r="VYM73" s="23"/>
      <c r="VYQ73" s="23"/>
      <c r="VYU73" s="23"/>
      <c r="VYY73" s="23"/>
      <c r="VZC73" s="23"/>
      <c r="VZG73" s="23"/>
      <c r="VZK73" s="23"/>
      <c r="VZO73" s="23"/>
      <c r="VZS73" s="23"/>
      <c r="VZW73" s="23"/>
      <c r="WAA73" s="23"/>
      <c r="WAE73" s="23"/>
      <c r="WAI73" s="23"/>
      <c r="WAM73" s="23"/>
      <c r="WAQ73" s="23"/>
      <c r="WAU73" s="23"/>
      <c r="WAY73" s="23"/>
      <c r="WBC73" s="23"/>
      <c r="WBG73" s="23"/>
      <c r="WBK73" s="23"/>
      <c r="WBO73" s="23"/>
      <c r="WBS73" s="23"/>
      <c r="WBW73" s="23"/>
      <c r="WCA73" s="23"/>
      <c r="WCE73" s="23"/>
      <c r="WCI73" s="23"/>
      <c r="WCM73" s="23"/>
      <c r="WCQ73" s="23"/>
      <c r="WCU73" s="23"/>
      <c r="WCY73" s="23"/>
      <c r="WDC73" s="23"/>
      <c r="WDG73" s="23"/>
      <c r="WDK73" s="23"/>
      <c r="WDO73" s="23"/>
      <c r="WDS73" s="23"/>
      <c r="WDW73" s="23"/>
      <c r="WEA73" s="23"/>
      <c r="WEE73" s="23"/>
      <c r="WEI73" s="23"/>
      <c r="WEM73" s="23"/>
      <c r="WEQ73" s="23"/>
      <c r="WEU73" s="23"/>
      <c r="WEY73" s="23"/>
      <c r="WFC73" s="23"/>
      <c r="WFG73" s="23"/>
      <c r="WFK73" s="23"/>
      <c r="WFO73" s="23"/>
      <c r="WFS73" s="23"/>
      <c r="WFW73" s="23"/>
      <c r="WGA73" s="23"/>
      <c r="WGE73" s="23"/>
      <c r="WGI73" s="23"/>
      <c r="WGM73" s="23"/>
      <c r="WGQ73" s="23"/>
      <c r="WGU73" s="23"/>
      <c r="WGY73" s="23"/>
      <c r="WHC73" s="23"/>
      <c r="WHG73" s="23"/>
      <c r="WHK73" s="23"/>
      <c r="WHO73" s="23"/>
      <c r="WHS73" s="23"/>
      <c r="WHW73" s="23"/>
      <c r="WIA73" s="23"/>
      <c r="WIE73" s="23"/>
      <c r="WII73" s="23"/>
      <c r="WIM73" s="23"/>
      <c r="WIQ73" s="23"/>
      <c r="WIU73" s="23"/>
      <c r="WIY73" s="23"/>
      <c r="WJC73" s="23"/>
      <c r="WJG73" s="23"/>
      <c r="WJK73" s="23"/>
      <c r="WJO73" s="23"/>
      <c r="WJS73" s="23"/>
      <c r="WJW73" s="23"/>
      <c r="WKA73" s="23"/>
      <c r="WKE73" s="23"/>
      <c r="WKI73" s="23"/>
      <c r="WKM73" s="23"/>
      <c r="WKQ73" s="23"/>
      <c r="WKU73" s="23"/>
      <c r="WKY73" s="23"/>
      <c r="WLC73" s="23"/>
      <c r="WLG73" s="23"/>
      <c r="WLK73" s="23"/>
      <c r="WLO73" s="23"/>
      <c r="WLS73" s="23"/>
      <c r="WLW73" s="23"/>
      <c r="WMA73" s="23"/>
      <c r="WME73" s="23"/>
      <c r="WMI73" s="23"/>
      <c r="WMM73" s="23"/>
      <c r="WMQ73" s="23"/>
      <c r="WMU73" s="23"/>
      <c r="WMY73" s="23"/>
      <c r="WNC73" s="23"/>
      <c r="WNG73" s="23"/>
      <c r="WNK73" s="23"/>
      <c r="WNO73" s="23"/>
      <c r="WNS73" s="23"/>
      <c r="WNW73" s="23"/>
      <c r="WOA73" s="23"/>
      <c r="WOE73" s="23"/>
      <c r="WOI73" s="23"/>
      <c r="WOM73" s="23"/>
      <c r="WOQ73" s="23"/>
      <c r="WOU73" s="23"/>
      <c r="WOY73" s="23"/>
      <c r="WPC73" s="23"/>
      <c r="WPG73" s="23"/>
      <c r="WPK73" s="23"/>
      <c r="WPO73" s="23"/>
      <c r="WPS73" s="23"/>
      <c r="WPW73" s="23"/>
      <c r="WQA73" s="23"/>
      <c r="WQE73" s="23"/>
      <c r="WQI73" s="23"/>
      <c r="WQM73" s="23"/>
      <c r="WQQ73" s="23"/>
      <c r="WQU73" s="23"/>
      <c r="WQY73" s="23"/>
      <c r="WRC73" s="23"/>
      <c r="WRG73" s="23"/>
      <c r="WRK73" s="23"/>
      <c r="WRO73" s="23"/>
      <c r="WRS73" s="23"/>
      <c r="WRW73" s="23"/>
      <c r="WSA73" s="23"/>
      <c r="WSE73" s="23"/>
      <c r="WSI73" s="23"/>
      <c r="WSM73" s="23"/>
      <c r="WSQ73" s="23"/>
      <c r="WSU73" s="23"/>
      <c r="WSY73" s="23"/>
      <c r="WTC73" s="23"/>
      <c r="WTG73" s="23"/>
      <c r="WTK73" s="23"/>
      <c r="WTO73" s="23"/>
      <c r="WTS73" s="23"/>
      <c r="WTW73" s="23"/>
      <c r="WUA73" s="23"/>
      <c r="WUE73" s="23"/>
      <c r="WUI73" s="23"/>
      <c r="WUM73" s="23"/>
      <c r="WUQ73" s="23"/>
      <c r="WUU73" s="23"/>
      <c r="WUY73" s="23"/>
      <c r="WVC73" s="23"/>
      <c r="WVG73" s="23"/>
      <c r="WVK73" s="23"/>
      <c r="WVO73" s="23"/>
      <c r="WVS73" s="23"/>
      <c r="WVW73" s="23"/>
      <c r="WWA73" s="23"/>
      <c r="WWE73" s="23"/>
      <c r="WWI73" s="23"/>
      <c r="WWM73" s="23"/>
      <c r="WWQ73" s="23"/>
      <c r="WWU73" s="23"/>
      <c r="WWY73" s="23"/>
      <c r="WXC73" s="23"/>
      <c r="WXG73" s="23"/>
      <c r="WXK73" s="23"/>
      <c r="WXO73" s="23"/>
      <c r="WXS73" s="23"/>
      <c r="WXW73" s="23"/>
      <c r="WYA73" s="23"/>
      <c r="WYE73" s="23"/>
      <c r="WYI73" s="23"/>
      <c r="WYM73" s="23"/>
      <c r="WYQ73" s="23"/>
      <c r="WYU73" s="23"/>
      <c r="WYY73" s="23"/>
      <c r="WZC73" s="23"/>
      <c r="WZG73" s="23"/>
      <c r="WZK73" s="23"/>
      <c r="WZO73" s="23"/>
      <c r="WZS73" s="23"/>
      <c r="WZW73" s="23"/>
      <c r="XAA73" s="23"/>
      <c r="XAE73" s="23"/>
      <c r="XAI73" s="23"/>
      <c r="XAM73" s="23"/>
      <c r="XAQ73" s="23"/>
      <c r="XAU73" s="23"/>
      <c r="XAY73" s="23"/>
      <c r="XBC73" s="23"/>
      <c r="XBG73" s="23"/>
      <c r="XBK73" s="23"/>
      <c r="XBO73" s="23"/>
      <c r="XBS73" s="23"/>
      <c r="XBW73" s="23"/>
      <c r="XCA73" s="23"/>
      <c r="XCE73" s="23"/>
      <c r="XCI73" s="23"/>
      <c r="XCM73" s="23"/>
      <c r="XCQ73" s="23"/>
      <c r="XCU73" s="23"/>
      <c r="XCY73" s="23"/>
      <c r="XDC73" s="23"/>
      <c r="XDG73" s="23"/>
      <c r="XDK73" s="23"/>
      <c r="XDO73" s="23"/>
      <c r="XDS73" s="23"/>
      <c r="XDW73" s="23"/>
      <c r="XEA73" s="23"/>
      <c r="XEE73" s="23"/>
      <c r="XEI73" s="23"/>
      <c r="XEM73" s="23"/>
      <c r="XEQ73" s="23"/>
      <c r="XEU73" s="23"/>
      <c r="XEY73" s="23"/>
    </row>
    <row r="74" spans="1:1023 1027:2047 2051:3071 3075:4095 4099:5119 5123:6143 6147:7167 7171:8191 8195:9215 9219:10239 10243:11263 11267:12287 12291:13311 13315:14335 14339:15359 15363:16379">
      <c r="A74" s="24">
        <v>201322010196</v>
      </c>
      <c r="B74" s="80" t="s">
        <v>344</v>
      </c>
      <c r="C74" t="s">
        <v>346</v>
      </c>
      <c r="F74">
        <v>21</v>
      </c>
      <c r="G74" t="s">
        <v>352</v>
      </c>
    </row>
    <row r="75" spans="1:1023 1027:2047 2051:3071 3075:4095 4099:5119 5123:6143 6147:7167 7171:8191 8195:9215 9219:10239 10243:11263 11267:12287 12291:13311 13315:14335 14339:15359 15363:16379">
      <c r="A75" s="24">
        <v>302672020259</v>
      </c>
      <c r="B75" s="80" t="s">
        <v>344</v>
      </c>
      <c r="C75" t="s">
        <v>346</v>
      </c>
      <c r="F75" s="23" t="s">
        <v>349</v>
      </c>
      <c r="G75" t="s">
        <v>352</v>
      </c>
    </row>
    <row r="76" spans="1:1023 1027:2047 2051:3071 3075:4095 4099:5119 5123:6143 6147:7167 7171:8191 8195:9215 9219:10239 10243:11263 11267:12287 12291:13311 13315:14335 14339:15359 15363:16379">
      <c r="A76" s="24">
        <v>609162020264</v>
      </c>
      <c r="B76" s="80" t="s">
        <v>344</v>
      </c>
      <c r="C76" t="s">
        <v>346</v>
      </c>
      <c r="F76">
        <v>16</v>
      </c>
      <c r="G76" t="s">
        <v>352</v>
      </c>
    </row>
    <row r="77" spans="1:1023 1027:2047 2051:3071 3075:4095 4099:5119 5123:6143 6147:7167 7171:8191 8195:9215 9219:10239 10243:11263 11267:12287 12291:13311 13315:14335 14339:15359 15363:16379">
      <c r="A77" s="52">
        <v>404751020271</v>
      </c>
      <c r="B77" s="80" t="s">
        <v>344</v>
      </c>
      <c r="C77" t="s">
        <v>346</v>
      </c>
      <c r="F77">
        <v>30</v>
      </c>
      <c r="G77" t="s">
        <v>352</v>
      </c>
    </row>
    <row r="78" spans="1:1023 1027:2047 2051:3071 3075:4095 4099:5119 5123:6143 6147:7167 7171:8191 8195:9215 9219:10239 10243:11263 11267:12287 12291:13311 13315:14335 14339:15359 15363:16379">
      <c r="A78" s="24">
        <v>505202010273</v>
      </c>
      <c r="B78" s="80" t="s">
        <v>344</v>
      </c>
      <c r="C78" t="s">
        <v>346</v>
      </c>
      <c r="F78">
        <v>26</v>
      </c>
      <c r="G78" t="s">
        <v>352</v>
      </c>
    </row>
    <row r="79" spans="1:1023 1027:2047 2051:3071 3075:4095 4099:5119 5123:6143 6147:7167 7171:8191 8195:9215 9219:10239 10243:11263 11267:12287 12291:13311 13315:14335 14339:15359 15363:16379">
      <c r="A79" s="24">
        <v>552717010274</v>
      </c>
      <c r="B79" s="80" t="s">
        <v>344</v>
      </c>
      <c r="C79" t="s">
        <v>346</v>
      </c>
      <c r="F79" s="23" t="s">
        <v>351</v>
      </c>
      <c r="G79" t="s">
        <v>352</v>
      </c>
      <c r="K79" s="23"/>
      <c r="O79" s="23"/>
      <c r="S79" s="23"/>
      <c r="W79" s="23"/>
      <c r="AA79" s="23"/>
      <c r="AE79" s="23"/>
      <c r="AI79" s="23"/>
      <c r="AM79" s="23"/>
      <c r="AQ79" s="23"/>
      <c r="AU79" s="23"/>
      <c r="AY79" s="23"/>
      <c r="BC79" s="23"/>
      <c r="BG79" s="23"/>
      <c r="BK79" s="23"/>
      <c r="BO79" s="23"/>
      <c r="BS79" s="23"/>
      <c r="BW79" s="23"/>
      <c r="CA79" s="23"/>
      <c r="CE79" s="23"/>
      <c r="CI79" s="23"/>
      <c r="CM79" s="23"/>
      <c r="CQ79" s="23"/>
      <c r="CU79" s="23"/>
      <c r="CY79" s="23"/>
      <c r="DC79" s="23"/>
      <c r="DG79" s="23"/>
      <c r="DK79" s="23"/>
      <c r="DO79" s="23"/>
      <c r="DS79" s="23"/>
      <c r="DW79" s="23"/>
      <c r="EA79" s="23"/>
      <c r="EE79" s="23"/>
      <c r="EI79" s="23"/>
      <c r="EM79" s="23"/>
      <c r="EQ79" s="23"/>
      <c r="EU79" s="23"/>
      <c r="EY79" s="23"/>
      <c r="FC79" s="23"/>
      <c r="FG79" s="23"/>
      <c r="FK79" s="23"/>
      <c r="FO79" s="23"/>
      <c r="FS79" s="23"/>
      <c r="FW79" s="23"/>
      <c r="GA79" s="23"/>
      <c r="GE79" s="23"/>
      <c r="GI79" s="23"/>
      <c r="GM79" s="23"/>
      <c r="GQ79" s="23"/>
      <c r="GU79" s="23"/>
      <c r="GY79" s="23"/>
      <c r="HC79" s="23"/>
      <c r="HG79" s="23"/>
      <c r="HK79" s="23"/>
      <c r="HO79" s="23"/>
      <c r="HS79" s="23"/>
      <c r="HW79" s="23"/>
      <c r="IA79" s="23"/>
      <c r="IE79" s="23"/>
      <c r="II79" s="23"/>
      <c r="IM79" s="23"/>
      <c r="IQ79" s="23"/>
      <c r="IU79" s="23"/>
      <c r="IY79" s="23"/>
      <c r="JC79" s="23"/>
      <c r="JG79" s="23"/>
      <c r="JK79" s="23"/>
      <c r="JO79" s="23"/>
      <c r="JS79" s="23"/>
      <c r="JW79" s="23"/>
      <c r="KA79" s="23"/>
      <c r="KE79" s="23"/>
      <c r="KI79" s="23"/>
      <c r="KM79" s="23"/>
      <c r="KQ79" s="23"/>
      <c r="KU79" s="23"/>
      <c r="KY79" s="23"/>
      <c r="LC79" s="23"/>
      <c r="LG79" s="23"/>
      <c r="LK79" s="23"/>
      <c r="LO79" s="23"/>
      <c r="LS79" s="23"/>
      <c r="LW79" s="23"/>
      <c r="MA79" s="23"/>
      <c r="ME79" s="23"/>
      <c r="MI79" s="23"/>
      <c r="MM79" s="23"/>
      <c r="MQ79" s="23"/>
      <c r="MU79" s="23"/>
      <c r="MY79" s="23"/>
      <c r="NC79" s="23"/>
      <c r="NG79" s="23"/>
      <c r="NK79" s="23"/>
      <c r="NO79" s="23"/>
      <c r="NS79" s="23"/>
      <c r="NW79" s="23"/>
      <c r="OA79" s="23"/>
      <c r="OE79" s="23"/>
      <c r="OI79" s="23"/>
      <c r="OM79" s="23"/>
      <c r="OQ79" s="23"/>
      <c r="OU79" s="23"/>
      <c r="OY79" s="23"/>
      <c r="PC79" s="23"/>
      <c r="PG79" s="23"/>
      <c r="PK79" s="23"/>
      <c r="PO79" s="23"/>
      <c r="PS79" s="23"/>
      <c r="PW79" s="23"/>
      <c r="QA79" s="23"/>
      <c r="QE79" s="23"/>
      <c r="QI79" s="23"/>
      <c r="QM79" s="23"/>
      <c r="QQ79" s="23"/>
      <c r="QU79" s="23"/>
      <c r="QY79" s="23"/>
      <c r="RC79" s="23"/>
      <c r="RG79" s="23"/>
      <c r="RK79" s="23"/>
      <c r="RO79" s="23"/>
      <c r="RS79" s="23"/>
      <c r="RW79" s="23"/>
      <c r="SA79" s="23"/>
      <c r="SE79" s="23"/>
      <c r="SI79" s="23"/>
      <c r="SM79" s="23"/>
      <c r="SQ79" s="23"/>
      <c r="SU79" s="23"/>
      <c r="SY79" s="23"/>
      <c r="TC79" s="23"/>
      <c r="TG79" s="23"/>
      <c r="TK79" s="23"/>
      <c r="TO79" s="23"/>
      <c r="TS79" s="23"/>
      <c r="TW79" s="23"/>
      <c r="UA79" s="23"/>
      <c r="UE79" s="23"/>
      <c r="UI79" s="23"/>
      <c r="UM79" s="23"/>
      <c r="UQ79" s="23"/>
      <c r="UU79" s="23"/>
      <c r="UY79" s="23"/>
      <c r="VC79" s="23"/>
      <c r="VG79" s="23"/>
      <c r="VK79" s="23"/>
      <c r="VO79" s="23"/>
      <c r="VS79" s="23"/>
      <c r="VW79" s="23"/>
      <c r="WA79" s="23"/>
      <c r="WE79" s="23"/>
      <c r="WI79" s="23"/>
      <c r="WM79" s="23"/>
      <c r="WQ79" s="23"/>
      <c r="WU79" s="23"/>
      <c r="WY79" s="23"/>
      <c r="XC79" s="23"/>
      <c r="XG79" s="23"/>
      <c r="XK79" s="23"/>
      <c r="XO79" s="23"/>
      <c r="XS79" s="23"/>
      <c r="XW79" s="23"/>
      <c r="YA79" s="23"/>
      <c r="YE79" s="23"/>
      <c r="YI79" s="23"/>
      <c r="YM79" s="23"/>
      <c r="YQ79" s="23"/>
      <c r="YU79" s="23"/>
      <c r="YY79" s="23"/>
      <c r="ZC79" s="23"/>
      <c r="ZG79" s="23"/>
      <c r="ZK79" s="23"/>
      <c r="ZO79" s="23"/>
      <c r="ZS79" s="23"/>
      <c r="ZW79" s="23"/>
      <c r="AAA79" s="23"/>
      <c r="AAE79" s="23"/>
      <c r="AAI79" s="23"/>
      <c r="AAM79" s="23"/>
      <c r="AAQ79" s="23"/>
      <c r="AAU79" s="23"/>
      <c r="AAY79" s="23"/>
      <c r="ABC79" s="23"/>
      <c r="ABG79" s="23"/>
      <c r="ABK79" s="23"/>
      <c r="ABO79" s="23"/>
      <c r="ABS79" s="23"/>
      <c r="ABW79" s="23"/>
      <c r="ACA79" s="23"/>
      <c r="ACE79" s="23"/>
      <c r="ACI79" s="23"/>
      <c r="ACM79" s="23"/>
      <c r="ACQ79" s="23"/>
      <c r="ACU79" s="23"/>
      <c r="ACY79" s="23"/>
      <c r="ADC79" s="23"/>
      <c r="ADG79" s="23"/>
      <c r="ADK79" s="23"/>
      <c r="ADO79" s="23"/>
      <c r="ADS79" s="23"/>
      <c r="ADW79" s="23"/>
      <c r="AEA79" s="23"/>
      <c r="AEE79" s="23"/>
      <c r="AEI79" s="23"/>
      <c r="AEM79" s="23"/>
      <c r="AEQ79" s="23"/>
      <c r="AEU79" s="23"/>
      <c r="AEY79" s="23"/>
      <c r="AFC79" s="23"/>
      <c r="AFG79" s="23"/>
      <c r="AFK79" s="23"/>
      <c r="AFO79" s="23"/>
      <c r="AFS79" s="23"/>
      <c r="AFW79" s="23"/>
      <c r="AGA79" s="23"/>
      <c r="AGE79" s="23"/>
      <c r="AGI79" s="23"/>
      <c r="AGM79" s="23"/>
      <c r="AGQ79" s="23"/>
      <c r="AGU79" s="23"/>
      <c r="AGY79" s="23"/>
      <c r="AHC79" s="23"/>
      <c r="AHG79" s="23"/>
      <c r="AHK79" s="23"/>
      <c r="AHO79" s="23"/>
      <c r="AHS79" s="23"/>
      <c r="AHW79" s="23"/>
      <c r="AIA79" s="23"/>
      <c r="AIE79" s="23"/>
      <c r="AII79" s="23"/>
      <c r="AIM79" s="23"/>
      <c r="AIQ79" s="23"/>
      <c r="AIU79" s="23"/>
      <c r="AIY79" s="23"/>
      <c r="AJC79" s="23"/>
      <c r="AJG79" s="23"/>
      <c r="AJK79" s="23"/>
      <c r="AJO79" s="23"/>
      <c r="AJS79" s="23"/>
      <c r="AJW79" s="23"/>
      <c r="AKA79" s="23"/>
      <c r="AKE79" s="23"/>
      <c r="AKI79" s="23"/>
      <c r="AKM79" s="23"/>
      <c r="AKQ79" s="23"/>
      <c r="AKU79" s="23"/>
      <c r="AKY79" s="23"/>
      <c r="ALC79" s="23"/>
      <c r="ALG79" s="23"/>
      <c r="ALK79" s="23"/>
      <c r="ALO79" s="23"/>
      <c r="ALS79" s="23"/>
      <c r="ALW79" s="23"/>
      <c r="AMA79" s="23"/>
      <c r="AME79" s="23"/>
      <c r="AMI79" s="23"/>
      <c r="AMM79" s="23"/>
      <c r="AMQ79" s="23"/>
      <c r="AMU79" s="23"/>
      <c r="AMY79" s="23"/>
      <c r="ANC79" s="23"/>
      <c r="ANG79" s="23"/>
      <c r="ANK79" s="23"/>
      <c r="ANO79" s="23"/>
      <c r="ANS79" s="23"/>
      <c r="ANW79" s="23"/>
      <c r="AOA79" s="23"/>
      <c r="AOE79" s="23"/>
      <c r="AOI79" s="23"/>
      <c r="AOM79" s="23"/>
      <c r="AOQ79" s="23"/>
      <c r="AOU79" s="23"/>
      <c r="AOY79" s="23"/>
      <c r="APC79" s="23"/>
      <c r="APG79" s="23"/>
      <c r="APK79" s="23"/>
      <c r="APO79" s="23"/>
      <c r="APS79" s="23"/>
      <c r="APW79" s="23"/>
      <c r="AQA79" s="23"/>
      <c r="AQE79" s="23"/>
      <c r="AQI79" s="23"/>
      <c r="AQM79" s="23"/>
      <c r="AQQ79" s="23"/>
      <c r="AQU79" s="23"/>
      <c r="AQY79" s="23"/>
      <c r="ARC79" s="23"/>
      <c r="ARG79" s="23"/>
      <c r="ARK79" s="23"/>
      <c r="ARO79" s="23"/>
      <c r="ARS79" s="23"/>
      <c r="ARW79" s="23"/>
      <c r="ASA79" s="23"/>
      <c r="ASE79" s="23"/>
      <c r="ASI79" s="23"/>
      <c r="ASM79" s="23"/>
      <c r="ASQ79" s="23"/>
      <c r="ASU79" s="23"/>
      <c r="ASY79" s="23"/>
      <c r="ATC79" s="23"/>
      <c r="ATG79" s="23"/>
      <c r="ATK79" s="23"/>
      <c r="ATO79" s="23"/>
      <c r="ATS79" s="23"/>
      <c r="ATW79" s="23"/>
      <c r="AUA79" s="23"/>
      <c r="AUE79" s="23"/>
      <c r="AUI79" s="23"/>
      <c r="AUM79" s="23"/>
      <c r="AUQ79" s="23"/>
      <c r="AUU79" s="23"/>
      <c r="AUY79" s="23"/>
      <c r="AVC79" s="23"/>
      <c r="AVG79" s="23"/>
      <c r="AVK79" s="23"/>
      <c r="AVO79" s="23"/>
      <c r="AVS79" s="23"/>
      <c r="AVW79" s="23"/>
      <c r="AWA79" s="23"/>
      <c r="AWE79" s="23"/>
      <c r="AWI79" s="23"/>
      <c r="AWM79" s="23"/>
      <c r="AWQ79" s="23"/>
      <c r="AWU79" s="23"/>
      <c r="AWY79" s="23"/>
      <c r="AXC79" s="23"/>
      <c r="AXG79" s="23"/>
      <c r="AXK79" s="23"/>
      <c r="AXO79" s="23"/>
      <c r="AXS79" s="23"/>
      <c r="AXW79" s="23"/>
      <c r="AYA79" s="23"/>
      <c r="AYE79" s="23"/>
      <c r="AYI79" s="23"/>
      <c r="AYM79" s="23"/>
      <c r="AYQ79" s="23"/>
      <c r="AYU79" s="23"/>
      <c r="AYY79" s="23"/>
      <c r="AZC79" s="23"/>
      <c r="AZG79" s="23"/>
      <c r="AZK79" s="23"/>
      <c r="AZO79" s="23"/>
      <c r="AZS79" s="23"/>
      <c r="AZW79" s="23"/>
      <c r="BAA79" s="23"/>
      <c r="BAE79" s="23"/>
      <c r="BAI79" s="23"/>
      <c r="BAM79" s="23"/>
      <c r="BAQ79" s="23"/>
      <c r="BAU79" s="23"/>
      <c r="BAY79" s="23"/>
      <c r="BBC79" s="23"/>
      <c r="BBG79" s="23"/>
      <c r="BBK79" s="23"/>
      <c r="BBO79" s="23"/>
      <c r="BBS79" s="23"/>
      <c r="BBW79" s="23"/>
      <c r="BCA79" s="23"/>
      <c r="BCE79" s="23"/>
      <c r="BCI79" s="23"/>
      <c r="BCM79" s="23"/>
      <c r="BCQ79" s="23"/>
      <c r="BCU79" s="23"/>
      <c r="BCY79" s="23"/>
      <c r="BDC79" s="23"/>
      <c r="BDG79" s="23"/>
      <c r="BDK79" s="23"/>
      <c r="BDO79" s="23"/>
      <c r="BDS79" s="23"/>
      <c r="BDW79" s="23"/>
      <c r="BEA79" s="23"/>
      <c r="BEE79" s="23"/>
      <c r="BEI79" s="23"/>
      <c r="BEM79" s="23"/>
      <c r="BEQ79" s="23"/>
      <c r="BEU79" s="23"/>
      <c r="BEY79" s="23"/>
      <c r="BFC79" s="23"/>
      <c r="BFG79" s="23"/>
      <c r="BFK79" s="23"/>
      <c r="BFO79" s="23"/>
      <c r="BFS79" s="23"/>
      <c r="BFW79" s="23"/>
      <c r="BGA79" s="23"/>
      <c r="BGE79" s="23"/>
      <c r="BGI79" s="23"/>
      <c r="BGM79" s="23"/>
      <c r="BGQ79" s="23"/>
      <c r="BGU79" s="23"/>
      <c r="BGY79" s="23"/>
      <c r="BHC79" s="23"/>
      <c r="BHG79" s="23"/>
      <c r="BHK79" s="23"/>
      <c r="BHO79" s="23"/>
      <c r="BHS79" s="23"/>
      <c r="BHW79" s="23"/>
      <c r="BIA79" s="23"/>
      <c r="BIE79" s="23"/>
      <c r="BII79" s="23"/>
      <c r="BIM79" s="23"/>
      <c r="BIQ79" s="23"/>
      <c r="BIU79" s="23"/>
      <c r="BIY79" s="23"/>
      <c r="BJC79" s="23"/>
      <c r="BJG79" s="23"/>
      <c r="BJK79" s="23"/>
      <c r="BJO79" s="23"/>
      <c r="BJS79" s="23"/>
      <c r="BJW79" s="23"/>
      <c r="BKA79" s="23"/>
      <c r="BKE79" s="23"/>
      <c r="BKI79" s="23"/>
      <c r="BKM79" s="23"/>
      <c r="BKQ79" s="23"/>
      <c r="BKU79" s="23"/>
      <c r="BKY79" s="23"/>
      <c r="BLC79" s="23"/>
      <c r="BLG79" s="23"/>
      <c r="BLK79" s="23"/>
      <c r="BLO79" s="23"/>
      <c r="BLS79" s="23"/>
      <c r="BLW79" s="23"/>
      <c r="BMA79" s="23"/>
      <c r="BME79" s="23"/>
      <c r="BMI79" s="23"/>
      <c r="BMM79" s="23"/>
      <c r="BMQ79" s="23"/>
      <c r="BMU79" s="23"/>
      <c r="BMY79" s="23"/>
      <c r="BNC79" s="23"/>
      <c r="BNG79" s="23"/>
      <c r="BNK79" s="23"/>
      <c r="BNO79" s="23"/>
      <c r="BNS79" s="23"/>
      <c r="BNW79" s="23"/>
      <c r="BOA79" s="23"/>
      <c r="BOE79" s="23"/>
      <c r="BOI79" s="23"/>
      <c r="BOM79" s="23"/>
      <c r="BOQ79" s="23"/>
      <c r="BOU79" s="23"/>
      <c r="BOY79" s="23"/>
      <c r="BPC79" s="23"/>
      <c r="BPG79" s="23"/>
      <c r="BPK79" s="23"/>
      <c r="BPO79" s="23"/>
      <c r="BPS79" s="23"/>
      <c r="BPW79" s="23"/>
      <c r="BQA79" s="23"/>
      <c r="BQE79" s="23"/>
      <c r="BQI79" s="23"/>
      <c r="BQM79" s="23"/>
      <c r="BQQ79" s="23"/>
      <c r="BQU79" s="23"/>
      <c r="BQY79" s="23"/>
      <c r="BRC79" s="23"/>
      <c r="BRG79" s="23"/>
      <c r="BRK79" s="23"/>
      <c r="BRO79" s="23"/>
      <c r="BRS79" s="23"/>
      <c r="BRW79" s="23"/>
      <c r="BSA79" s="23"/>
      <c r="BSE79" s="23"/>
      <c r="BSI79" s="23"/>
      <c r="BSM79" s="23"/>
      <c r="BSQ79" s="23"/>
      <c r="BSU79" s="23"/>
      <c r="BSY79" s="23"/>
      <c r="BTC79" s="23"/>
      <c r="BTG79" s="23"/>
      <c r="BTK79" s="23"/>
      <c r="BTO79" s="23"/>
      <c r="BTS79" s="23"/>
      <c r="BTW79" s="23"/>
      <c r="BUA79" s="23"/>
      <c r="BUE79" s="23"/>
      <c r="BUI79" s="23"/>
      <c r="BUM79" s="23"/>
      <c r="BUQ79" s="23"/>
      <c r="BUU79" s="23"/>
      <c r="BUY79" s="23"/>
      <c r="BVC79" s="23"/>
      <c r="BVG79" s="23"/>
      <c r="BVK79" s="23"/>
      <c r="BVO79" s="23"/>
      <c r="BVS79" s="23"/>
      <c r="BVW79" s="23"/>
      <c r="BWA79" s="23"/>
      <c r="BWE79" s="23"/>
      <c r="BWI79" s="23"/>
      <c r="BWM79" s="23"/>
      <c r="BWQ79" s="23"/>
      <c r="BWU79" s="23"/>
      <c r="BWY79" s="23"/>
      <c r="BXC79" s="23"/>
      <c r="BXG79" s="23"/>
      <c r="BXK79" s="23"/>
      <c r="BXO79" s="23"/>
      <c r="BXS79" s="23"/>
      <c r="BXW79" s="23"/>
      <c r="BYA79" s="23"/>
      <c r="BYE79" s="23"/>
      <c r="BYI79" s="23"/>
      <c r="BYM79" s="23"/>
      <c r="BYQ79" s="23"/>
      <c r="BYU79" s="23"/>
      <c r="BYY79" s="23"/>
      <c r="BZC79" s="23"/>
      <c r="BZG79" s="23"/>
      <c r="BZK79" s="23"/>
      <c r="BZO79" s="23"/>
      <c r="BZS79" s="23"/>
      <c r="BZW79" s="23"/>
      <c r="CAA79" s="23"/>
      <c r="CAE79" s="23"/>
      <c r="CAI79" s="23"/>
      <c r="CAM79" s="23"/>
      <c r="CAQ79" s="23"/>
      <c r="CAU79" s="23"/>
      <c r="CAY79" s="23"/>
      <c r="CBC79" s="23"/>
      <c r="CBG79" s="23"/>
      <c r="CBK79" s="23"/>
      <c r="CBO79" s="23"/>
      <c r="CBS79" s="23"/>
      <c r="CBW79" s="23"/>
      <c r="CCA79" s="23"/>
      <c r="CCE79" s="23"/>
      <c r="CCI79" s="23"/>
      <c r="CCM79" s="23"/>
      <c r="CCQ79" s="23"/>
      <c r="CCU79" s="23"/>
      <c r="CCY79" s="23"/>
      <c r="CDC79" s="23"/>
      <c r="CDG79" s="23"/>
      <c r="CDK79" s="23"/>
      <c r="CDO79" s="23"/>
      <c r="CDS79" s="23"/>
      <c r="CDW79" s="23"/>
      <c r="CEA79" s="23"/>
      <c r="CEE79" s="23"/>
      <c r="CEI79" s="23"/>
      <c r="CEM79" s="23"/>
      <c r="CEQ79" s="23"/>
      <c r="CEU79" s="23"/>
      <c r="CEY79" s="23"/>
      <c r="CFC79" s="23"/>
      <c r="CFG79" s="23"/>
      <c r="CFK79" s="23"/>
      <c r="CFO79" s="23"/>
      <c r="CFS79" s="23"/>
      <c r="CFW79" s="23"/>
      <c r="CGA79" s="23"/>
      <c r="CGE79" s="23"/>
      <c r="CGI79" s="23"/>
      <c r="CGM79" s="23"/>
      <c r="CGQ79" s="23"/>
      <c r="CGU79" s="23"/>
      <c r="CGY79" s="23"/>
      <c r="CHC79" s="23"/>
      <c r="CHG79" s="23"/>
      <c r="CHK79" s="23"/>
      <c r="CHO79" s="23"/>
      <c r="CHS79" s="23"/>
      <c r="CHW79" s="23"/>
      <c r="CIA79" s="23"/>
      <c r="CIE79" s="23"/>
      <c r="CII79" s="23"/>
      <c r="CIM79" s="23"/>
      <c r="CIQ79" s="23"/>
      <c r="CIU79" s="23"/>
      <c r="CIY79" s="23"/>
      <c r="CJC79" s="23"/>
      <c r="CJG79" s="23"/>
      <c r="CJK79" s="23"/>
      <c r="CJO79" s="23"/>
      <c r="CJS79" s="23"/>
      <c r="CJW79" s="23"/>
      <c r="CKA79" s="23"/>
      <c r="CKE79" s="23"/>
      <c r="CKI79" s="23"/>
      <c r="CKM79" s="23"/>
      <c r="CKQ79" s="23"/>
      <c r="CKU79" s="23"/>
      <c r="CKY79" s="23"/>
      <c r="CLC79" s="23"/>
      <c r="CLG79" s="23"/>
      <c r="CLK79" s="23"/>
      <c r="CLO79" s="23"/>
      <c r="CLS79" s="23"/>
      <c r="CLW79" s="23"/>
      <c r="CMA79" s="23"/>
      <c r="CME79" s="23"/>
      <c r="CMI79" s="23"/>
      <c r="CMM79" s="23"/>
      <c r="CMQ79" s="23"/>
      <c r="CMU79" s="23"/>
      <c r="CMY79" s="23"/>
      <c r="CNC79" s="23"/>
      <c r="CNG79" s="23"/>
      <c r="CNK79" s="23"/>
      <c r="CNO79" s="23"/>
      <c r="CNS79" s="23"/>
      <c r="CNW79" s="23"/>
      <c r="COA79" s="23"/>
      <c r="COE79" s="23"/>
      <c r="COI79" s="23"/>
      <c r="COM79" s="23"/>
      <c r="COQ79" s="23"/>
      <c r="COU79" s="23"/>
      <c r="COY79" s="23"/>
      <c r="CPC79" s="23"/>
      <c r="CPG79" s="23"/>
      <c r="CPK79" s="23"/>
      <c r="CPO79" s="23"/>
      <c r="CPS79" s="23"/>
      <c r="CPW79" s="23"/>
      <c r="CQA79" s="23"/>
      <c r="CQE79" s="23"/>
      <c r="CQI79" s="23"/>
      <c r="CQM79" s="23"/>
      <c r="CQQ79" s="23"/>
      <c r="CQU79" s="23"/>
      <c r="CQY79" s="23"/>
      <c r="CRC79" s="23"/>
      <c r="CRG79" s="23"/>
      <c r="CRK79" s="23"/>
      <c r="CRO79" s="23"/>
      <c r="CRS79" s="23"/>
      <c r="CRW79" s="23"/>
      <c r="CSA79" s="23"/>
      <c r="CSE79" s="23"/>
      <c r="CSI79" s="23"/>
      <c r="CSM79" s="23"/>
      <c r="CSQ79" s="23"/>
      <c r="CSU79" s="23"/>
      <c r="CSY79" s="23"/>
      <c r="CTC79" s="23"/>
      <c r="CTG79" s="23"/>
      <c r="CTK79" s="23"/>
      <c r="CTO79" s="23"/>
      <c r="CTS79" s="23"/>
      <c r="CTW79" s="23"/>
      <c r="CUA79" s="23"/>
      <c r="CUE79" s="23"/>
      <c r="CUI79" s="23"/>
      <c r="CUM79" s="23"/>
      <c r="CUQ79" s="23"/>
      <c r="CUU79" s="23"/>
      <c r="CUY79" s="23"/>
      <c r="CVC79" s="23"/>
      <c r="CVG79" s="23"/>
      <c r="CVK79" s="23"/>
      <c r="CVO79" s="23"/>
      <c r="CVS79" s="23"/>
      <c r="CVW79" s="23"/>
      <c r="CWA79" s="23"/>
      <c r="CWE79" s="23"/>
      <c r="CWI79" s="23"/>
      <c r="CWM79" s="23"/>
      <c r="CWQ79" s="23"/>
      <c r="CWU79" s="23"/>
      <c r="CWY79" s="23"/>
      <c r="CXC79" s="23"/>
      <c r="CXG79" s="23"/>
      <c r="CXK79" s="23"/>
      <c r="CXO79" s="23"/>
      <c r="CXS79" s="23"/>
      <c r="CXW79" s="23"/>
      <c r="CYA79" s="23"/>
      <c r="CYE79" s="23"/>
      <c r="CYI79" s="23"/>
      <c r="CYM79" s="23"/>
      <c r="CYQ79" s="23"/>
      <c r="CYU79" s="23"/>
      <c r="CYY79" s="23"/>
      <c r="CZC79" s="23"/>
      <c r="CZG79" s="23"/>
      <c r="CZK79" s="23"/>
      <c r="CZO79" s="23"/>
      <c r="CZS79" s="23"/>
      <c r="CZW79" s="23"/>
      <c r="DAA79" s="23"/>
      <c r="DAE79" s="23"/>
      <c r="DAI79" s="23"/>
      <c r="DAM79" s="23"/>
      <c r="DAQ79" s="23"/>
      <c r="DAU79" s="23"/>
      <c r="DAY79" s="23"/>
      <c r="DBC79" s="23"/>
      <c r="DBG79" s="23"/>
      <c r="DBK79" s="23"/>
      <c r="DBO79" s="23"/>
      <c r="DBS79" s="23"/>
      <c r="DBW79" s="23"/>
      <c r="DCA79" s="23"/>
      <c r="DCE79" s="23"/>
      <c r="DCI79" s="23"/>
      <c r="DCM79" s="23"/>
      <c r="DCQ79" s="23"/>
      <c r="DCU79" s="23"/>
      <c r="DCY79" s="23"/>
      <c r="DDC79" s="23"/>
      <c r="DDG79" s="23"/>
      <c r="DDK79" s="23"/>
      <c r="DDO79" s="23"/>
      <c r="DDS79" s="23"/>
      <c r="DDW79" s="23"/>
      <c r="DEA79" s="23"/>
      <c r="DEE79" s="23"/>
      <c r="DEI79" s="23"/>
      <c r="DEM79" s="23"/>
      <c r="DEQ79" s="23"/>
      <c r="DEU79" s="23"/>
      <c r="DEY79" s="23"/>
      <c r="DFC79" s="23"/>
      <c r="DFG79" s="23"/>
      <c r="DFK79" s="23"/>
      <c r="DFO79" s="23"/>
      <c r="DFS79" s="23"/>
      <c r="DFW79" s="23"/>
      <c r="DGA79" s="23"/>
      <c r="DGE79" s="23"/>
      <c r="DGI79" s="23"/>
      <c r="DGM79" s="23"/>
      <c r="DGQ79" s="23"/>
      <c r="DGU79" s="23"/>
      <c r="DGY79" s="23"/>
      <c r="DHC79" s="23"/>
      <c r="DHG79" s="23"/>
      <c r="DHK79" s="23"/>
      <c r="DHO79" s="23"/>
      <c r="DHS79" s="23"/>
      <c r="DHW79" s="23"/>
      <c r="DIA79" s="23"/>
      <c r="DIE79" s="23"/>
      <c r="DII79" s="23"/>
      <c r="DIM79" s="23"/>
      <c r="DIQ79" s="23"/>
      <c r="DIU79" s="23"/>
      <c r="DIY79" s="23"/>
      <c r="DJC79" s="23"/>
      <c r="DJG79" s="23"/>
      <c r="DJK79" s="23"/>
      <c r="DJO79" s="23"/>
      <c r="DJS79" s="23"/>
      <c r="DJW79" s="23"/>
      <c r="DKA79" s="23"/>
      <c r="DKE79" s="23"/>
      <c r="DKI79" s="23"/>
      <c r="DKM79" s="23"/>
      <c r="DKQ79" s="23"/>
      <c r="DKU79" s="23"/>
      <c r="DKY79" s="23"/>
      <c r="DLC79" s="23"/>
      <c r="DLG79" s="23"/>
      <c r="DLK79" s="23"/>
      <c r="DLO79" s="23"/>
      <c r="DLS79" s="23"/>
      <c r="DLW79" s="23"/>
      <c r="DMA79" s="23"/>
      <c r="DME79" s="23"/>
      <c r="DMI79" s="23"/>
      <c r="DMM79" s="23"/>
      <c r="DMQ79" s="23"/>
      <c r="DMU79" s="23"/>
      <c r="DMY79" s="23"/>
      <c r="DNC79" s="23"/>
      <c r="DNG79" s="23"/>
      <c r="DNK79" s="23"/>
      <c r="DNO79" s="23"/>
      <c r="DNS79" s="23"/>
      <c r="DNW79" s="23"/>
      <c r="DOA79" s="23"/>
      <c r="DOE79" s="23"/>
      <c r="DOI79" s="23"/>
      <c r="DOM79" s="23"/>
      <c r="DOQ79" s="23"/>
      <c r="DOU79" s="23"/>
      <c r="DOY79" s="23"/>
      <c r="DPC79" s="23"/>
      <c r="DPG79" s="23"/>
      <c r="DPK79" s="23"/>
      <c r="DPO79" s="23"/>
      <c r="DPS79" s="23"/>
      <c r="DPW79" s="23"/>
      <c r="DQA79" s="23"/>
      <c r="DQE79" s="23"/>
      <c r="DQI79" s="23"/>
      <c r="DQM79" s="23"/>
      <c r="DQQ79" s="23"/>
      <c r="DQU79" s="23"/>
      <c r="DQY79" s="23"/>
      <c r="DRC79" s="23"/>
      <c r="DRG79" s="23"/>
      <c r="DRK79" s="23"/>
      <c r="DRO79" s="23"/>
      <c r="DRS79" s="23"/>
      <c r="DRW79" s="23"/>
      <c r="DSA79" s="23"/>
      <c r="DSE79" s="23"/>
      <c r="DSI79" s="23"/>
      <c r="DSM79" s="23"/>
      <c r="DSQ79" s="23"/>
      <c r="DSU79" s="23"/>
      <c r="DSY79" s="23"/>
      <c r="DTC79" s="23"/>
      <c r="DTG79" s="23"/>
      <c r="DTK79" s="23"/>
      <c r="DTO79" s="23"/>
      <c r="DTS79" s="23"/>
      <c r="DTW79" s="23"/>
      <c r="DUA79" s="23"/>
      <c r="DUE79" s="23"/>
      <c r="DUI79" s="23"/>
      <c r="DUM79" s="23"/>
      <c r="DUQ79" s="23"/>
      <c r="DUU79" s="23"/>
      <c r="DUY79" s="23"/>
      <c r="DVC79" s="23"/>
      <c r="DVG79" s="23"/>
      <c r="DVK79" s="23"/>
      <c r="DVO79" s="23"/>
      <c r="DVS79" s="23"/>
      <c r="DVW79" s="23"/>
      <c r="DWA79" s="23"/>
      <c r="DWE79" s="23"/>
      <c r="DWI79" s="23"/>
      <c r="DWM79" s="23"/>
      <c r="DWQ79" s="23"/>
      <c r="DWU79" s="23"/>
      <c r="DWY79" s="23"/>
      <c r="DXC79" s="23"/>
      <c r="DXG79" s="23"/>
      <c r="DXK79" s="23"/>
      <c r="DXO79" s="23"/>
      <c r="DXS79" s="23"/>
      <c r="DXW79" s="23"/>
      <c r="DYA79" s="23"/>
      <c r="DYE79" s="23"/>
      <c r="DYI79" s="23"/>
      <c r="DYM79" s="23"/>
      <c r="DYQ79" s="23"/>
      <c r="DYU79" s="23"/>
      <c r="DYY79" s="23"/>
      <c r="DZC79" s="23"/>
      <c r="DZG79" s="23"/>
      <c r="DZK79" s="23"/>
      <c r="DZO79" s="23"/>
      <c r="DZS79" s="23"/>
      <c r="DZW79" s="23"/>
      <c r="EAA79" s="23"/>
      <c r="EAE79" s="23"/>
      <c r="EAI79" s="23"/>
      <c r="EAM79" s="23"/>
      <c r="EAQ79" s="23"/>
      <c r="EAU79" s="23"/>
      <c r="EAY79" s="23"/>
      <c r="EBC79" s="23"/>
      <c r="EBG79" s="23"/>
      <c r="EBK79" s="23"/>
      <c r="EBO79" s="23"/>
      <c r="EBS79" s="23"/>
      <c r="EBW79" s="23"/>
      <c r="ECA79" s="23"/>
      <c r="ECE79" s="23"/>
      <c r="ECI79" s="23"/>
      <c r="ECM79" s="23"/>
      <c r="ECQ79" s="23"/>
      <c r="ECU79" s="23"/>
      <c r="ECY79" s="23"/>
      <c r="EDC79" s="23"/>
      <c r="EDG79" s="23"/>
      <c r="EDK79" s="23"/>
      <c r="EDO79" s="23"/>
      <c r="EDS79" s="23"/>
      <c r="EDW79" s="23"/>
      <c r="EEA79" s="23"/>
      <c r="EEE79" s="23"/>
      <c r="EEI79" s="23"/>
      <c r="EEM79" s="23"/>
      <c r="EEQ79" s="23"/>
      <c r="EEU79" s="23"/>
      <c r="EEY79" s="23"/>
      <c r="EFC79" s="23"/>
      <c r="EFG79" s="23"/>
      <c r="EFK79" s="23"/>
      <c r="EFO79" s="23"/>
      <c r="EFS79" s="23"/>
      <c r="EFW79" s="23"/>
      <c r="EGA79" s="23"/>
      <c r="EGE79" s="23"/>
      <c r="EGI79" s="23"/>
      <c r="EGM79" s="23"/>
      <c r="EGQ79" s="23"/>
      <c r="EGU79" s="23"/>
      <c r="EGY79" s="23"/>
      <c r="EHC79" s="23"/>
      <c r="EHG79" s="23"/>
      <c r="EHK79" s="23"/>
      <c r="EHO79" s="23"/>
      <c r="EHS79" s="23"/>
      <c r="EHW79" s="23"/>
      <c r="EIA79" s="23"/>
      <c r="EIE79" s="23"/>
      <c r="EII79" s="23"/>
      <c r="EIM79" s="23"/>
      <c r="EIQ79" s="23"/>
      <c r="EIU79" s="23"/>
      <c r="EIY79" s="23"/>
      <c r="EJC79" s="23"/>
      <c r="EJG79" s="23"/>
      <c r="EJK79" s="23"/>
      <c r="EJO79" s="23"/>
      <c r="EJS79" s="23"/>
      <c r="EJW79" s="23"/>
      <c r="EKA79" s="23"/>
      <c r="EKE79" s="23"/>
      <c r="EKI79" s="23"/>
      <c r="EKM79" s="23"/>
      <c r="EKQ79" s="23"/>
      <c r="EKU79" s="23"/>
      <c r="EKY79" s="23"/>
      <c r="ELC79" s="23"/>
      <c r="ELG79" s="23"/>
      <c r="ELK79" s="23"/>
      <c r="ELO79" s="23"/>
      <c r="ELS79" s="23"/>
      <c r="ELW79" s="23"/>
      <c r="EMA79" s="23"/>
      <c r="EME79" s="23"/>
      <c r="EMI79" s="23"/>
      <c r="EMM79" s="23"/>
      <c r="EMQ79" s="23"/>
      <c r="EMU79" s="23"/>
      <c r="EMY79" s="23"/>
      <c r="ENC79" s="23"/>
      <c r="ENG79" s="23"/>
      <c r="ENK79" s="23"/>
      <c r="ENO79" s="23"/>
      <c r="ENS79" s="23"/>
      <c r="ENW79" s="23"/>
      <c r="EOA79" s="23"/>
      <c r="EOE79" s="23"/>
      <c r="EOI79" s="23"/>
      <c r="EOM79" s="23"/>
      <c r="EOQ79" s="23"/>
      <c r="EOU79" s="23"/>
      <c r="EOY79" s="23"/>
      <c r="EPC79" s="23"/>
      <c r="EPG79" s="23"/>
      <c r="EPK79" s="23"/>
      <c r="EPO79" s="23"/>
      <c r="EPS79" s="23"/>
      <c r="EPW79" s="23"/>
      <c r="EQA79" s="23"/>
      <c r="EQE79" s="23"/>
      <c r="EQI79" s="23"/>
      <c r="EQM79" s="23"/>
      <c r="EQQ79" s="23"/>
      <c r="EQU79" s="23"/>
      <c r="EQY79" s="23"/>
      <c r="ERC79" s="23"/>
      <c r="ERG79" s="23"/>
      <c r="ERK79" s="23"/>
      <c r="ERO79" s="23"/>
      <c r="ERS79" s="23"/>
      <c r="ERW79" s="23"/>
      <c r="ESA79" s="23"/>
      <c r="ESE79" s="23"/>
      <c r="ESI79" s="23"/>
      <c r="ESM79" s="23"/>
      <c r="ESQ79" s="23"/>
      <c r="ESU79" s="23"/>
      <c r="ESY79" s="23"/>
      <c r="ETC79" s="23"/>
      <c r="ETG79" s="23"/>
      <c r="ETK79" s="23"/>
      <c r="ETO79" s="23"/>
      <c r="ETS79" s="23"/>
      <c r="ETW79" s="23"/>
      <c r="EUA79" s="23"/>
      <c r="EUE79" s="23"/>
      <c r="EUI79" s="23"/>
      <c r="EUM79" s="23"/>
      <c r="EUQ79" s="23"/>
      <c r="EUU79" s="23"/>
      <c r="EUY79" s="23"/>
      <c r="EVC79" s="23"/>
      <c r="EVG79" s="23"/>
      <c r="EVK79" s="23"/>
      <c r="EVO79" s="23"/>
      <c r="EVS79" s="23"/>
      <c r="EVW79" s="23"/>
      <c r="EWA79" s="23"/>
      <c r="EWE79" s="23"/>
      <c r="EWI79" s="23"/>
      <c r="EWM79" s="23"/>
      <c r="EWQ79" s="23"/>
      <c r="EWU79" s="23"/>
      <c r="EWY79" s="23"/>
      <c r="EXC79" s="23"/>
      <c r="EXG79" s="23"/>
      <c r="EXK79" s="23"/>
      <c r="EXO79" s="23"/>
      <c r="EXS79" s="23"/>
      <c r="EXW79" s="23"/>
      <c r="EYA79" s="23"/>
      <c r="EYE79" s="23"/>
      <c r="EYI79" s="23"/>
      <c r="EYM79" s="23"/>
      <c r="EYQ79" s="23"/>
      <c r="EYU79" s="23"/>
      <c r="EYY79" s="23"/>
      <c r="EZC79" s="23"/>
      <c r="EZG79" s="23"/>
      <c r="EZK79" s="23"/>
      <c r="EZO79" s="23"/>
      <c r="EZS79" s="23"/>
      <c r="EZW79" s="23"/>
      <c r="FAA79" s="23"/>
      <c r="FAE79" s="23"/>
      <c r="FAI79" s="23"/>
      <c r="FAM79" s="23"/>
      <c r="FAQ79" s="23"/>
      <c r="FAU79" s="23"/>
      <c r="FAY79" s="23"/>
      <c r="FBC79" s="23"/>
      <c r="FBG79" s="23"/>
      <c r="FBK79" s="23"/>
      <c r="FBO79" s="23"/>
      <c r="FBS79" s="23"/>
      <c r="FBW79" s="23"/>
      <c r="FCA79" s="23"/>
      <c r="FCE79" s="23"/>
      <c r="FCI79" s="23"/>
      <c r="FCM79" s="23"/>
      <c r="FCQ79" s="23"/>
      <c r="FCU79" s="23"/>
      <c r="FCY79" s="23"/>
      <c r="FDC79" s="23"/>
      <c r="FDG79" s="23"/>
      <c r="FDK79" s="23"/>
      <c r="FDO79" s="23"/>
      <c r="FDS79" s="23"/>
      <c r="FDW79" s="23"/>
      <c r="FEA79" s="23"/>
      <c r="FEE79" s="23"/>
      <c r="FEI79" s="23"/>
      <c r="FEM79" s="23"/>
      <c r="FEQ79" s="23"/>
      <c r="FEU79" s="23"/>
      <c r="FEY79" s="23"/>
      <c r="FFC79" s="23"/>
      <c r="FFG79" s="23"/>
      <c r="FFK79" s="23"/>
      <c r="FFO79" s="23"/>
      <c r="FFS79" s="23"/>
      <c r="FFW79" s="23"/>
      <c r="FGA79" s="23"/>
      <c r="FGE79" s="23"/>
      <c r="FGI79" s="23"/>
      <c r="FGM79" s="23"/>
      <c r="FGQ79" s="23"/>
      <c r="FGU79" s="23"/>
      <c r="FGY79" s="23"/>
      <c r="FHC79" s="23"/>
      <c r="FHG79" s="23"/>
      <c r="FHK79" s="23"/>
      <c r="FHO79" s="23"/>
      <c r="FHS79" s="23"/>
      <c r="FHW79" s="23"/>
      <c r="FIA79" s="23"/>
      <c r="FIE79" s="23"/>
      <c r="FII79" s="23"/>
      <c r="FIM79" s="23"/>
      <c r="FIQ79" s="23"/>
      <c r="FIU79" s="23"/>
      <c r="FIY79" s="23"/>
      <c r="FJC79" s="23"/>
      <c r="FJG79" s="23"/>
      <c r="FJK79" s="23"/>
      <c r="FJO79" s="23"/>
      <c r="FJS79" s="23"/>
      <c r="FJW79" s="23"/>
      <c r="FKA79" s="23"/>
      <c r="FKE79" s="23"/>
      <c r="FKI79" s="23"/>
      <c r="FKM79" s="23"/>
      <c r="FKQ79" s="23"/>
      <c r="FKU79" s="23"/>
      <c r="FKY79" s="23"/>
      <c r="FLC79" s="23"/>
      <c r="FLG79" s="23"/>
      <c r="FLK79" s="23"/>
      <c r="FLO79" s="23"/>
      <c r="FLS79" s="23"/>
      <c r="FLW79" s="23"/>
      <c r="FMA79" s="23"/>
      <c r="FME79" s="23"/>
      <c r="FMI79" s="23"/>
      <c r="FMM79" s="23"/>
      <c r="FMQ79" s="23"/>
      <c r="FMU79" s="23"/>
      <c r="FMY79" s="23"/>
      <c r="FNC79" s="23"/>
      <c r="FNG79" s="23"/>
      <c r="FNK79" s="23"/>
      <c r="FNO79" s="23"/>
      <c r="FNS79" s="23"/>
      <c r="FNW79" s="23"/>
      <c r="FOA79" s="23"/>
      <c r="FOE79" s="23"/>
      <c r="FOI79" s="23"/>
      <c r="FOM79" s="23"/>
      <c r="FOQ79" s="23"/>
      <c r="FOU79" s="23"/>
      <c r="FOY79" s="23"/>
      <c r="FPC79" s="23"/>
      <c r="FPG79" s="23"/>
      <c r="FPK79" s="23"/>
      <c r="FPO79" s="23"/>
      <c r="FPS79" s="23"/>
      <c r="FPW79" s="23"/>
      <c r="FQA79" s="23"/>
      <c r="FQE79" s="23"/>
      <c r="FQI79" s="23"/>
      <c r="FQM79" s="23"/>
      <c r="FQQ79" s="23"/>
      <c r="FQU79" s="23"/>
      <c r="FQY79" s="23"/>
      <c r="FRC79" s="23"/>
      <c r="FRG79" s="23"/>
      <c r="FRK79" s="23"/>
      <c r="FRO79" s="23"/>
      <c r="FRS79" s="23"/>
      <c r="FRW79" s="23"/>
      <c r="FSA79" s="23"/>
      <c r="FSE79" s="23"/>
      <c r="FSI79" s="23"/>
      <c r="FSM79" s="23"/>
      <c r="FSQ79" s="23"/>
      <c r="FSU79" s="23"/>
      <c r="FSY79" s="23"/>
      <c r="FTC79" s="23"/>
      <c r="FTG79" s="23"/>
      <c r="FTK79" s="23"/>
      <c r="FTO79" s="23"/>
      <c r="FTS79" s="23"/>
      <c r="FTW79" s="23"/>
      <c r="FUA79" s="23"/>
      <c r="FUE79" s="23"/>
      <c r="FUI79" s="23"/>
      <c r="FUM79" s="23"/>
      <c r="FUQ79" s="23"/>
      <c r="FUU79" s="23"/>
      <c r="FUY79" s="23"/>
      <c r="FVC79" s="23"/>
      <c r="FVG79" s="23"/>
      <c r="FVK79" s="23"/>
      <c r="FVO79" s="23"/>
      <c r="FVS79" s="23"/>
      <c r="FVW79" s="23"/>
      <c r="FWA79" s="23"/>
      <c r="FWE79" s="23"/>
      <c r="FWI79" s="23"/>
      <c r="FWM79" s="23"/>
      <c r="FWQ79" s="23"/>
      <c r="FWU79" s="23"/>
      <c r="FWY79" s="23"/>
      <c r="FXC79" s="23"/>
      <c r="FXG79" s="23"/>
      <c r="FXK79" s="23"/>
      <c r="FXO79" s="23"/>
      <c r="FXS79" s="23"/>
      <c r="FXW79" s="23"/>
      <c r="FYA79" s="23"/>
      <c r="FYE79" s="23"/>
      <c r="FYI79" s="23"/>
      <c r="FYM79" s="23"/>
      <c r="FYQ79" s="23"/>
      <c r="FYU79" s="23"/>
      <c r="FYY79" s="23"/>
      <c r="FZC79" s="23"/>
      <c r="FZG79" s="23"/>
      <c r="FZK79" s="23"/>
      <c r="FZO79" s="23"/>
      <c r="FZS79" s="23"/>
      <c r="FZW79" s="23"/>
      <c r="GAA79" s="23"/>
      <c r="GAE79" s="23"/>
      <c r="GAI79" s="23"/>
      <c r="GAM79" s="23"/>
      <c r="GAQ79" s="23"/>
      <c r="GAU79" s="23"/>
      <c r="GAY79" s="23"/>
      <c r="GBC79" s="23"/>
      <c r="GBG79" s="23"/>
      <c r="GBK79" s="23"/>
      <c r="GBO79" s="23"/>
      <c r="GBS79" s="23"/>
      <c r="GBW79" s="23"/>
      <c r="GCA79" s="23"/>
      <c r="GCE79" s="23"/>
      <c r="GCI79" s="23"/>
      <c r="GCM79" s="23"/>
      <c r="GCQ79" s="23"/>
      <c r="GCU79" s="23"/>
      <c r="GCY79" s="23"/>
      <c r="GDC79" s="23"/>
      <c r="GDG79" s="23"/>
      <c r="GDK79" s="23"/>
      <c r="GDO79" s="23"/>
      <c r="GDS79" s="23"/>
      <c r="GDW79" s="23"/>
      <c r="GEA79" s="23"/>
      <c r="GEE79" s="23"/>
      <c r="GEI79" s="23"/>
      <c r="GEM79" s="23"/>
      <c r="GEQ79" s="23"/>
      <c r="GEU79" s="23"/>
      <c r="GEY79" s="23"/>
      <c r="GFC79" s="23"/>
      <c r="GFG79" s="23"/>
      <c r="GFK79" s="23"/>
      <c r="GFO79" s="23"/>
      <c r="GFS79" s="23"/>
      <c r="GFW79" s="23"/>
      <c r="GGA79" s="23"/>
      <c r="GGE79" s="23"/>
      <c r="GGI79" s="23"/>
      <c r="GGM79" s="23"/>
      <c r="GGQ79" s="23"/>
      <c r="GGU79" s="23"/>
      <c r="GGY79" s="23"/>
      <c r="GHC79" s="23"/>
      <c r="GHG79" s="23"/>
      <c r="GHK79" s="23"/>
      <c r="GHO79" s="23"/>
      <c r="GHS79" s="23"/>
      <c r="GHW79" s="23"/>
      <c r="GIA79" s="23"/>
      <c r="GIE79" s="23"/>
      <c r="GII79" s="23"/>
      <c r="GIM79" s="23"/>
      <c r="GIQ79" s="23"/>
      <c r="GIU79" s="23"/>
      <c r="GIY79" s="23"/>
      <c r="GJC79" s="23"/>
      <c r="GJG79" s="23"/>
      <c r="GJK79" s="23"/>
      <c r="GJO79" s="23"/>
      <c r="GJS79" s="23"/>
      <c r="GJW79" s="23"/>
      <c r="GKA79" s="23"/>
      <c r="GKE79" s="23"/>
      <c r="GKI79" s="23"/>
      <c r="GKM79" s="23"/>
      <c r="GKQ79" s="23"/>
      <c r="GKU79" s="23"/>
      <c r="GKY79" s="23"/>
      <c r="GLC79" s="23"/>
      <c r="GLG79" s="23"/>
      <c r="GLK79" s="23"/>
      <c r="GLO79" s="23"/>
      <c r="GLS79" s="23"/>
      <c r="GLW79" s="23"/>
      <c r="GMA79" s="23"/>
      <c r="GME79" s="23"/>
      <c r="GMI79" s="23"/>
      <c r="GMM79" s="23"/>
      <c r="GMQ79" s="23"/>
      <c r="GMU79" s="23"/>
      <c r="GMY79" s="23"/>
      <c r="GNC79" s="23"/>
      <c r="GNG79" s="23"/>
      <c r="GNK79" s="23"/>
      <c r="GNO79" s="23"/>
      <c r="GNS79" s="23"/>
      <c r="GNW79" s="23"/>
      <c r="GOA79" s="23"/>
      <c r="GOE79" s="23"/>
      <c r="GOI79" s="23"/>
      <c r="GOM79" s="23"/>
      <c r="GOQ79" s="23"/>
      <c r="GOU79" s="23"/>
      <c r="GOY79" s="23"/>
      <c r="GPC79" s="23"/>
      <c r="GPG79" s="23"/>
      <c r="GPK79" s="23"/>
      <c r="GPO79" s="23"/>
      <c r="GPS79" s="23"/>
      <c r="GPW79" s="23"/>
      <c r="GQA79" s="23"/>
      <c r="GQE79" s="23"/>
      <c r="GQI79" s="23"/>
      <c r="GQM79" s="23"/>
      <c r="GQQ79" s="23"/>
      <c r="GQU79" s="23"/>
      <c r="GQY79" s="23"/>
      <c r="GRC79" s="23"/>
      <c r="GRG79" s="23"/>
      <c r="GRK79" s="23"/>
      <c r="GRO79" s="23"/>
      <c r="GRS79" s="23"/>
      <c r="GRW79" s="23"/>
      <c r="GSA79" s="23"/>
      <c r="GSE79" s="23"/>
      <c r="GSI79" s="23"/>
      <c r="GSM79" s="23"/>
      <c r="GSQ79" s="23"/>
      <c r="GSU79" s="23"/>
      <c r="GSY79" s="23"/>
      <c r="GTC79" s="23"/>
      <c r="GTG79" s="23"/>
      <c r="GTK79" s="23"/>
      <c r="GTO79" s="23"/>
      <c r="GTS79" s="23"/>
      <c r="GTW79" s="23"/>
      <c r="GUA79" s="23"/>
      <c r="GUE79" s="23"/>
      <c r="GUI79" s="23"/>
      <c r="GUM79" s="23"/>
      <c r="GUQ79" s="23"/>
      <c r="GUU79" s="23"/>
      <c r="GUY79" s="23"/>
      <c r="GVC79" s="23"/>
      <c r="GVG79" s="23"/>
      <c r="GVK79" s="23"/>
      <c r="GVO79" s="23"/>
      <c r="GVS79" s="23"/>
      <c r="GVW79" s="23"/>
      <c r="GWA79" s="23"/>
      <c r="GWE79" s="23"/>
      <c r="GWI79" s="23"/>
      <c r="GWM79" s="23"/>
      <c r="GWQ79" s="23"/>
      <c r="GWU79" s="23"/>
      <c r="GWY79" s="23"/>
      <c r="GXC79" s="23"/>
      <c r="GXG79" s="23"/>
      <c r="GXK79" s="23"/>
      <c r="GXO79" s="23"/>
      <c r="GXS79" s="23"/>
      <c r="GXW79" s="23"/>
      <c r="GYA79" s="23"/>
      <c r="GYE79" s="23"/>
      <c r="GYI79" s="23"/>
      <c r="GYM79" s="23"/>
      <c r="GYQ79" s="23"/>
      <c r="GYU79" s="23"/>
      <c r="GYY79" s="23"/>
      <c r="GZC79" s="23"/>
      <c r="GZG79" s="23"/>
      <c r="GZK79" s="23"/>
      <c r="GZO79" s="23"/>
      <c r="GZS79" s="23"/>
      <c r="GZW79" s="23"/>
      <c r="HAA79" s="23"/>
      <c r="HAE79" s="23"/>
      <c r="HAI79" s="23"/>
      <c r="HAM79" s="23"/>
      <c r="HAQ79" s="23"/>
      <c r="HAU79" s="23"/>
      <c r="HAY79" s="23"/>
      <c r="HBC79" s="23"/>
      <c r="HBG79" s="23"/>
      <c r="HBK79" s="23"/>
      <c r="HBO79" s="23"/>
      <c r="HBS79" s="23"/>
      <c r="HBW79" s="23"/>
      <c r="HCA79" s="23"/>
      <c r="HCE79" s="23"/>
      <c r="HCI79" s="23"/>
      <c r="HCM79" s="23"/>
      <c r="HCQ79" s="23"/>
      <c r="HCU79" s="23"/>
      <c r="HCY79" s="23"/>
      <c r="HDC79" s="23"/>
      <c r="HDG79" s="23"/>
      <c r="HDK79" s="23"/>
      <c r="HDO79" s="23"/>
      <c r="HDS79" s="23"/>
      <c r="HDW79" s="23"/>
      <c r="HEA79" s="23"/>
      <c r="HEE79" s="23"/>
      <c r="HEI79" s="23"/>
      <c r="HEM79" s="23"/>
      <c r="HEQ79" s="23"/>
      <c r="HEU79" s="23"/>
      <c r="HEY79" s="23"/>
      <c r="HFC79" s="23"/>
      <c r="HFG79" s="23"/>
      <c r="HFK79" s="23"/>
      <c r="HFO79" s="23"/>
      <c r="HFS79" s="23"/>
      <c r="HFW79" s="23"/>
      <c r="HGA79" s="23"/>
      <c r="HGE79" s="23"/>
      <c r="HGI79" s="23"/>
      <c r="HGM79" s="23"/>
      <c r="HGQ79" s="23"/>
      <c r="HGU79" s="23"/>
      <c r="HGY79" s="23"/>
      <c r="HHC79" s="23"/>
      <c r="HHG79" s="23"/>
      <c r="HHK79" s="23"/>
      <c r="HHO79" s="23"/>
      <c r="HHS79" s="23"/>
      <c r="HHW79" s="23"/>
      <c r="HIA79" s="23"/>
      <c r="HIE79" s="23"/>
      <c r="HII79" s="23"/>
      <c r="HIM79" s="23"/>
      <c r="HIQ79" s="23"/>
      <c r="HIU79" s="23"/>
      <c r="HIY79" s="23"/>
      <c r="HJC79" s="23"/>
      <c r="HJG79" s="23"/>
      <c r="HJK79" s="23"/>
      <c r="HJO79" s="23"/>
      <c r="HJS79" s="23"/>
      <c r="HJW79" s="23"/>
      <c r="HKA79" s="23"/>
      <c r="HKE79" s="23"/>
      <c r="HKI79" s="23"/>
      <c r="HKM79" s="23"/>
      <c r="HKQ79" s="23"/>
      <c r="HKU79" s="23"/>
      <c r="HKY79" s="23"/>
      <c r="HLC79" s="23"/>
      <c r="HLG79" s="23"/>
      <c r="HLK79" s="23"/>
      <c r="HLO79" s="23"/>
      <c r="HLS79" s="23"/>
      <c r="HLW79" s="23"/>
      <c r="HMA79" s="23"/>
      <c r="HME79" s="23"/>
      <c r="HMI79" s="23"/>
      <c r="HMM79" s="23"/>
      <c r="HMQ79" s="23"/>
      <c r="HMU79" s="23"/>
      <c r="HMY79" s="23"/>
      <c r="HNC79" s="23"/>
      <c r="HNG79" s="23"/>
      <c r="HNK79" s="23"/>
      <c r="HNO79" s="23"/>
      <c r="HNS79" s="23"/>
      <c r="HNW79" s="23"/>
      <c r="HOA79" s="23"/>
      <c r="HOE79" s="23"/>
      <c r="HOI79" s="23"/>
      <c r="HOM79" s="23"/>
      <c r="HOQ79" s="23"/>
      <c r="HOU79" s="23"/>
      <c r="HOY79" s="23"/>
      <c r="HPC79" s="23"/>
      <c r="HPG79" s="23"/>
      <c r="HPK79" s="23"/>
      <c r="HPO79" s="23"/>
      <c r="HPS79" s="23"/>
      <c r="HPW79" s="23"/>
      <c r="HQA79" s="23"/>
      <c r="HQE79" s="23"/>
      <c r="HQI79" s="23"/>
      <c r="HQM79" s="23"/>
      <c r="HQQ79" s="23"/>
      <c r="HQU79" s="23"/>
      <c r="HQY79" s="23"/>
      <c r="HRC79" s="23"/>
      <c r="HRG79" s="23"/>
      <c r="HRK79" s="23"/>
      <c r="HRO79" s="23"/>
      <c r="HRS79" s="23"/>
      <c r="HRW79" s="23"/>
      <c r="HSA79" s="23"/>
      <c r="HSE79" s="23"/>
      <c r="HSI79" s="23"/>
      <c r="HSM79" s="23"/>
      <c r="HSQ79" s="23"/>
      <c r="HSU79" s="23"/>
      <c r="HSY79" s="23"/>
      <c r="HTC79" s="23"/>
      <c r="HTG79" s="23"/>
      <c r="HTK79" s="23"/>
      <c r="HTO79" s="23"/>
      <c r="HTS79" s="23"/>
      <c r="HTW79" s="23"/>
      <c r="HUA79" s="23"/>
      <c r="HUE79" s="23"/>
      <c r="HUI79" s="23"/>
      <c r="HUM79" s="23"/>
      <c r="HUQ79" s="23"/>
      <c r="HUU79" s="23"/>
      <c r="HUY79" s="23"/>
      <c r="HVC79" s="23"/>
      <c r="HVG79" s="23"/>
      <c r="HVK79" s="23"/>
      <c r="HVO79" s="23"/>
      <c r="HVS79" s="23"/>
      <c r="HVW79" s="23"/>
      <c r="HWA79" s="23"/>
      <c r="HWE79" s="23"/>
      <c r="HWI79" s="23"/>
      <c r="HWM79" s="23"/>
      <c r="HWQ79" s="23"/>
      <c r="HWU79" s="23"/>
      <c r="HWY79" s="23"/>
      <c r="HXC79" s="23"/>
      <c r="HXG79" s="23"/>
      <c r="HXK79" s="23"/>
      <c r="HXO79" s="23"/>
      <c r="HXS79" s="23"/>
      <c r="HXW79" s="23"/>
      <c r="HYA79" s="23"/>
      <c r="HYE79" s="23"/>
      <c r="HYI79" s="23"/>
      <c r="HYM79" s="23"/>
      <c r="HYQ79" s="23"/>
      <c r="HYU79" s="23"/>
      <c r="HYY79" s="23"/>
      <c r="HZC79" s="23"/>
      <c r="HZG79" s="23"/>
      <c r="HZK79" s="23"/>
      <c r="HZO79" s="23"/>
      <c r="HZS79" s="23"/>
      <c r="HZW79" s="23"/>
      <c r="IAA79" s="23"/>
      <c r="IAE79" s="23"/>
      <c r="IAI79" s="23"/>
      <c r="IAM79" s="23"/>
      <c r="IAQ79" s="23"/>
      <c r="IAU79" s="23"/>
      <c r="IAY79" s="23"/>
      <c r="IBC79" s="23"/>
      <c r="IBG79" s="23"/>
      <c r="IBK79" s="23"/>
      <c r="IBO79" s="23"/>
      <c r="IBS79" s="23"/>
      <c r="IBW79" s="23"/>
      <c r="ICA79" s="23"/>
      <c r="ICE79" s="23"/>
      <c r="ICI79" s="23"/>
      <c r="ICM79" s="23"/>
      <c r="ICQ79" s="23"/>
      <c r="ICU79" s="23"/>
      <c r="ICY79" s="23"/>
      <c r="IDC79" s="23"/>
      <c r="IDG79" s="23"/>
      <c r="IDK79" s="23"/>
      <c r="IDO79" s="23"/>
      <c r="IDS79" s="23"/>
      <c r="IDW79" s="23"/>
      <c r="IEA79" s="23"/>
      <c r="IEE79" s="23"/>
      <c r="IEI79" s="23"/>
      <c r="IEM79" s="23"/>
      <c r="IEQ79" s="23"/>
      <c r="IEU79" s="23"/>
      <c r="IEY79" s="23"/>
      <c r="IFC79" s="23"/>
      <c r="IFG79" s="23"/>
      <c r="IFK79" s="23"/>
      <c r="IFO79" s="23"/>
      <c r="IFS79" s="23"/>
      <c r="IFW79" s="23"/>
      <c r="IGA79" s="23"/>
      <c r="IGE79" s="23"/>
      <c r="IGI79" s="23"/>
      <c r="IGM79" s="23"/>
      <c r="IGQ79" s="23"/>
      <c r="IGU79" s="23"/>
      <c r="IGY79" s="23"/>
      <c r="IHC79" s="23"/>
      <c r="IHG79" s="23"/>
      <c r="IHK79" s="23"/>
      <c r="IHO79" s="23"/>
      <c r="IHS79" s="23"/>
      <c r="IHW79" s="23"/>
      <c r="IIA79" s="23"/>
      <c r="IIE79" s="23"/>
      <c r="III79" s="23"/>
      <c r="IIM79" s="23"/>
      <c r="IIQ79" s="23"/>
      <c r="IIU79" s="23"/>
      <c r="IIY79" s="23"/>
      <c r="IJC79" s="23"/>
      <c r="IJG79" s="23"/>
      <c r="IJK79" s="23"/>
      <c r="IJO79" s="23"/>
      <c r="IJS79" s="23"/>
      <c r="IJW79" s="23"/>
      <c r="IKA79" s="23"/>
      <c r="IKE79" s="23"/>
      <c r="IKI79" s="23"/>
      <c r="IKM79" s="23"/>
      <c r="IKQ79" s="23"/>
      <c r="IKU79" s="23"/>
      <c r="IKY79" s="23"/>
      <c r="ILC79" s="23"/>
      <c r="ILG79" s="23"/>
      <c r="ILK79" s="23"/>
      <c r="ILO79" s="23"/>
      <c r="ILS79" s="23"/>
      <c r="ILW79" s="23"/>
      <c r="IMA79" s="23"/>
      <c r="IME79" s="23"/>
      <c r="IMI79" s="23"/>
      <c r="IMM79" s="23"/>
      <c r="IMQ79" s="23"/>
      <c r="IMU79" s="23"/>
      <c r="IMY79" s="23"/>
      <c r="INC79" s="23"/>
      <c r="ING79" s="23"/>
      <c r="INK79" s="23"/>
      <c r="INO79" s="23"/>
      <c r="INS79" s="23"/>
      <c r="INW79" s="23"/>
      <c r="IOA79" s="23"/>
      <c r="IOE79" s="23"/>
      <c r="IOI79" s="23"/>
      <c r="IOM79" s="23"/>
      <c r="IOQ79" s="23"/>
      <c r="IOU79" s="23"/>
      <c r="IOY79" s="23"/>
      <c r="IPC79" s="23"/>
      <c r="IPG79" s="23"/>
      <c r="IPK79" s="23"/>
      <c r="IPO79" s="23"/>
      <c r="IPS79" s="23"/>
      <c r="IPW79" s="23"/>
      <c r="IQA79" s="23"/>
      <c r="IQE79" s="23"/>
      <c r="IQI79" s="23"/>
      <c r="IQM79" s="23"/>
      <c r="IQQ79" s="23"/>
      <c r="IQU79" s="23"/>
      <c r="IQY79" s="23"/>
      <c r="IRC79" s="23"/>
      <c r="IRG79" s="23"/>
      <c r="IRK79" s="23"/>
      <c r="IRO79" s="23"/>
      <c r="IRS79" s="23"/>
      <c r="IRW79" s="23"/>
      <c r="ISA79" s="23"/>
      <c r="ISE79" s="23"/>
      <c r="ISI79" s="23"/>
      <c r="ISM79" s="23"/>
      <c r="ISQ79" s="23"/>
      <c r="ISU79" s="23"/>
      <c r="ISY79" s="23"/>
      <c r="ITC79" s="23"/>
      <c r="ITG79" s="23"/>
      <c r="ITK79" s="23"/>
      <c r="ITO79" s="23"/>
      <c r="ITS79" s="23"/>
      <c r="ITW79" s="23"/>
      <c r="IUA79" s="23"/>
      <c r="IUE79" s="23"/>
      <c r="IUI79" s="23"/>
      <c r="IUM79" s="23"/>
      <c r="IUQ79" s="23"/>
      <c r="IUU79" s="23"/>
      <c r="IUY79" s="23"/>
      <c r="IVC79" s="23"/>
      <c r="IVG79" s="23"/>
      <c r="IVK79" s="23"/>
      <c r="IVO79" s="23"/>
      <c r="IVS79" s="23"/>
      <c r="IVW79" s="23"/>
      <c r="IWA79" s="23"/>
      <c r="IWE79" s="23"/>
      <c r="IWI79" s="23"/>
      <c r="IWM79" s="23"/>
      <c r="IWQ79" s="23"/>
      <c r="IWU79" s="23"/>
      <c r="IWY79" s="23"/>
      <c r="IXC79" s="23"/>
      <c r="IXG79" s="23"/>
      <c r="IXK79" s="23"/>
      <c r="IXO79" s="23"/>
      <c r="IXS79" s="23"/>
      <c r="IXW79" s="23"/>
      <c r="IYA79" s="23"/>
      <c r="IYE79" s="23"/>
      <c r="IYI79" s="23"/>
      <c r="IYM79" s="23"/>
      <c r="IYQ79" s="23"/>
      <c r="IYU79" s="23"/>
      <c r="IYY79" s="23"/>
      <c r="IZC79" s="23"/>
      <c r="IZG79" s="23"/>
      <c r="IZK79" s="23"/>
      <c r="IZO79" s="23"/>
      <c r="IZS79" s="23"/>
      <c r="IZW79" s="23"/>
      <c r="JAA79" s="23"/>
      <c r="JAE79" s="23"/>
      <c r="JAI79" s="23"/>
      <c r="JAM79" s="23"/>
      <c r="JAQ79" s="23"/>
      <c r="JAU79" s="23"/>
      <c r="JAY79" s="23"/>
      <c r="JBC79" s="23"/>
      <c r="JBG79" s="23"/>
      <c r="JBK79" s="23"/>
      <c r="JBO79" s="23"/>
      <c r="JBS79" s="23"/>
      <c r="JBW79" s="23"/>
      <c r="JCA79" s="23"/>
      <c r="JCE79" s="23"/>
      <c r="JCI79" s="23"/>
      <c r="JCM79" s="23"/>
      <c r="JCQ79" s="23"/>
      <c r="JCU79" s="23"/>
      <c r="JCY79" s="23"/>
      <c r="JDC79" s="23"/>
      <c r="JDG79" s="23"/>
      <c r="JDK79" s="23"/>
      <c r="JDO79" s="23"/>
      <c r="JDS79" s="23"/>
      <c r="JDW79" s="23"/>
      <c r="JEA79" s="23"/>
      <c r="JEE79" s="23"/>
      <c r="JEI79" s="23"/>
      <c r="JEM79" s="23"/>
      <c r="JEQ79" s="23"/>
      <c r="JEU79" s="23"/>
      <c r="JEY79" s="23"/>
      <c r="JFC79" s="23"/>
      <c r="JFG79" s="23"/>
      <c r="JFK79" s="23"/>
      <c r="JFO79" s="23"/>
      <c r="JFS79" s="23"/>
      <c r="JFW79" s="23"/>
      <c r="JGA79" s="23"/>
      <c r="JGE79" s="23"/>
      <c r="JGI79" s="23"/>
      <c r="JGM79" s="23"/>
      <c r="JGQ79" s="23"/>
      <c r="JGU79" s="23"/>
      <c r="JGY79" s="23"/>
      <c r="JHC79" s="23"/>
      <c r="JHG79" s="23"/>
      <c r="JHK79" s="23"/>
      <c r="JHO79" s="23"/>
      <c r="JHS79" s="23"/>
      <c r="JHW79" s="23"/>
      <c r="JIA79" s="23"/>
      <c r="JIE79" s="23"/>
      <c r="JII79" s="23"/>
      <c r="JIM79" s="23"/>
      <c r="JIQ79" s="23"/>
      <c r="JIU79" s="23"/>
      <c r="JIY79" s="23"/>
      <c r="JJC79" s="23"/>
      <c r="JJG79" s="23"/>
      <c r="JJK79" s="23"/>
      <c r="JJO79" s="23"/>
      <c r="JJS79" s="23"/>
      <c r="JJW79" s="23"/>
      <c r="JKA79" s="23"/>
      <c r="JKE79" s="23"/>
      <c r="JKI79" s="23"/>
      <c r="JKM79" s="23"/>
      <c r="JKQ79" s="23"/>
      <c r="JKU79" s="23"/>
      <c r="JKY79" s="23"/>
      <c r="JLC79" s="23"/>
      <c r="JLG79" s="23"/>
      <c r="JLK79" s="23"/>
      <c r="JLO79" s="23"/>
      <c r="JLS79" s="23"/>
      <c r="JLW79" s="23"/>
      <c r="JMA79" s="23"/>
      <c r="JME79" s="23"/>
      <c r="JMI79" s="23"/>
      <c r="JMM79" s="23"/>
      <c r="JMQ79" s="23"/>
      <c r="JMU79" s="23"/>
      <c r="JMY79" s="23"/>
      <c r="JNC79" s="23"/>
      <c r="JNG79" s="23"/>
      <c r="JNK79" s="23"/>
      <c r="JNO79" s="23"/>
      <c r="JNS79" s="23"/>
      <c r="JNW79" s="23"/>
      <c r="JOA79" s="23"/>
      <c r="JOE79" s="23"/>
      <c r="JOI79" s="23"/>
      <c r="JOM79" s="23"/>
      <c r="JOQ79" s="23"/>
      <c r="JOU79" s="23"/>
      <c r="JOY79" s="23"/>
      <c r="JPC79" s="23"/>
      <c r="JPG79" s="23"/>
      <c r="JPK79" s="23"/>
      <c r="JPO79" s="23"/>
      <c r="JPS79" s="23"/>
      <c r="JPW79" s="23"/>
      <c r="JQA79" s="23"/>
      <c r="JQE79" s="23"/>
      <c r="JQI79" s="23"/>
      <c r="JQM79" s="23"/>
      <c r="JQQ79" s="23"/>
      <c r="JQU79" s="23"/>
      <c r="JQY79" s="23"/>
      <c r="JRC79" s="23"/>
      <c r="JRG79" s="23"/>
      <c r="JRK79" s="23"/>
      <c r="JRO79" s="23"/>
      <c r="JRS79" s="23"/>
      <c r="JRW79" s="23"/>
      <c r="JSA79" s="23"/>
      <c r="JSE79" s="23"/>
      <c r="JSI79" s="23"/>
      <c r="JSM79" s="23"/>
      <c r="JSQ79" s="23"/>
      <c r="JSU79" s="23"/>
      <c r="JSY79" s="23"/>
      <c r="JTC79" s="23"/>
      <c r="JTG79" s="23"/>
      <c r="JTK79" s="23"/>
      <c r="JTO79" s="23"/>
      <c r="JTS79" s="23"/>
      <c r="JTW79" s="23"/>
      <c r="JUA79" s="23"/>
      <c r="JUE79" s="23"/>
      <c r="JUI79" s="23"/>
      <c r="JUM79" s="23"/>
      <c r="JUQ79" s="23"/>
      <c r="JUU79" s="23"/>
      <c r="JUY79" s="23"/>
      <c r="JVC79" s="23"/>
      <c r="JVG79" s="23"/>
      <c r="JVK79" s="23"/>
      <c r="JVO79" s="23"/>
      <c r="JVS79" s="23"/>
      <c r="JVW79" s="23"/>
      <c r="JWA79" s="23"/>
      <c r="JWE79" s="23"/>
      <c r="JWI79" s="23"/>
      <c r="JWM79" s="23"/>
      <c r="JWQ79" s="23"/>
      <c r="JWU79" s="23"/>
      <c r="JWY79" s="23"/>
      <c r="JXC79" s="23"/>
      <c r="JXG79" s="23"/>
      <c r="JXK79" s="23"/>
      <c r="JXO79" s="23"/>
      <c r="JXS79" s="23"/>
      <c r="JXW79" s="23"/>
      <c r="JYA79" s="23"/>
      <c r="JYE79" s="23"/>
      <c r="JYI79" s="23"/>
      <c r="JYM79" s="23"/>
      <c r="JYQ79" s="23"/>
      <c r="JYU79" s="23"/>
      <c r="JYY79" s="23"/>
      <c r="JZC79" s="23"/>
      <c r="JZG79" s="23"/>
      <c r="JZK79" s="23"/>
      <c r="JZO79" s="23"/>
      <c r="JZS79" s="23"/>
      <c r="JZW79" s="23"/>
      <c r="KAA79" s="23"/>
      <c r="KAE79" s="23"/>
      <c r="KAI79" s="23"/>
      <c r="KAM79" s="23"/>
      <c r="KAQ79" s="23"/>
      <c r="KAU79" s="23"/>
      <c r="KAY79" s="23"/>
      <c r="KBC79" s="23"/>
      <c r="KBG79" s="23"/>
      <c r="KBK79" s="23"/>
      <c r="KBO79" s="23"/>
      <c r="KBS79" s="23"/>
      <c r="KBW79" s="23"/>
      <c r="KCA79" s="23"/>
      <c r="KCE79" s="23"/>
      <c r="KCI79" s="23"/>
      <c r="KCM79" s="23"/>
      <c r="KCQ79" s="23"/>
      <c r="KCU79" s="23"/>
      <c r="KCY79" s="23"/>
      <c r="KDC79" s="23"/>
      <c r="KDG79" s="23"/>
      <c r="KDK79" s="23"/>
      <c r="KDO79" s="23"/>
      <c r="KDS79" s="23"/>
      <c r="KDW79" s="23"/>
      <c r="KEA79" s="23"/>
      <c r="KEE79" s="23"/>
      <c r="KEI79" s="23"/>
      <c r="KEM79" s="23"/>
      <c r="KEQ79" s="23"/>
      <c r="KEU79" s="23"/>
      <c r="KEY79" s="23"/>
      <c r="KFC79" s="23"/>
      <c r="KFG79" s="23"/>
      <c r="KFK79" s="23"/>
      <c r="KFO79" s="23"/>
      <c r="KFS79" s="23"/>
      <c r="KFW79" s="23"/>
      <c r="KGA79" s="23"/>
      <c r="KGE79" s="23"/>
      <c r="KGI79" s="23"/>
      <c r="KGM79" s="23"/>
      <c r="KGQ79" s="23"/>
      <c r="KGU79" s="23"/>
      <c r="KGY79" s="23"/>
      <c r="KHC79" s="23"/>
      <c r="KHG79" s="23"/>
      <c r="KHK79" s="23"/>
      <c r="KHO79" s="23"/>
      <c r="KHS79" s="23"/>
      <c r="KHW79" s="23"/>
      <c r="KIA79" s="23"/>
      <c r="KIE79" s="23"/>
      <c r="KII79" s="23"/>
      <c r="KIM79" s="23"/>
      <c r="KIQ79" s="23"/>
      <c r="KIU79" s="23"/>
      <c r="KIY79" s="23"/>
      <c r="KJC79" s="23"/>
      <c r="KJG79" s="23"/>
      <c r="KJK79" s="23"/>
      <c r="KJO79" s="23"/>
      <c r="KJS79" s="23"/>
      <c r="KJW79" s="23"/>
      <c r="KKA79" s="23"/>
      <c r="KKE79" s="23"/>
      <c r="KKI79" s="23"/>
      <c r="KKM79" s="23"/>
      <c r="KKQ79" s="23"/>
      <c r="KKU79" s="23"/>
      <c r="KKY79" s="23"/>
      <c r="KLC79" s="23"/>
      <c r="KLG79" s="23"/>
      <c r="KLK79" s="23"/>
      <c r="KLO79" s="23"/>
      <c r="KLS79" s="23"/>
      <c r="KLW79" s="23"/>
      <c r="KMA79" s="23"/>
      <c r="KME79" s="23"/>
      <c r="KMI79" s="23"/>
      <c r="KMM79" s="23"/>
      <c r="KMQ79" s="23"/>
      <c r="KMU79" s="23"/>
      <c r="KMY79" s="23"/>
      <c r="KNC79" s="23"/>
      <c r="KNG79" s="23"/>
      <c r="KNK79" s="23"/>
      <c r="KNO79" s="23"/>
      <c r="KNS79" s="23"/>
      <c r="KNW79" s="23"/>
      <c r="KOA79" s="23"/>
      <c r="KOE79" s="23"/>
      <c r="KOI79" s="23"/>
      <c r="KOM79" s="23"/>
      <c r="KOQ79" s="23"/>
      <c r="KOU79" s="23"/>
      <c r="KOY79" s="23"/>
      <c r="KPC79" s="23"/>
      <c r="KPG79" s="23"/>
      <c r="KPK79" s="23"/>
      <c r="KPO79" s="23"/>
      <c r="KPS79" s="23"/>
      <c r="KPW79" s="23"/>
      <c r="KQA79" s="23"/>
      <c r="KQE79" s="23"/>
      <c r="KQI79" s="23"/>
      <c r="KQM79" s="23"/>
      <c r="KQQ79" s="23"/>
      <c r="KQU79" s="23"/>
      <c r="KQY79" s="23"/>
      <c r="KRC79" s="23"/>
      <c r="KRG79" s="23"/>
      <c r="KRK79" s="23"/>
      <c r="KRO79" s="23"/>
      <c r="KRS79" s="23"/>
      <c r="KRW79" s="23"/>
      <c r="KSA79" s="23"/>
      <c r="KSE79" s="23"/>
      <c r="KSI79" s="23"/>
      <c r="KSM79" s="23"/>
      <c r="KSQ79" s="23"/>
      <c r="KSU79" s="23"/>
      <c r="KSY79" s="23"/>
      <c r="KTC79" s="23"/>
      <c r="KTG79" s="23"/>
      <c r="KTK79" s="23"/>
      <c r="KTO79" s="23"/>
      <c r="KTS79" s="23"/>
      <c r="KTW79" s="23"/>
      <c r="KUA79" s="23"/>
      <c r="KUE79" s="23"/>
      <c r="KUI79" s="23"/>
      <c r="KUM79" s="23"/>
      <c r="KUQ79" s="23"/>
      <c r="KUU79" s="23"/>
      <c r="KUY79" s="23"/>
      <c r="KVC79" s="23"/>
      <c r="KVG79" s="23"/>
      <c r="KVK79" s="23"/>
      <c r="KVO79" s="23"/>
      <c r="KVS79" s="23"/>
      <c r="KVW79" s="23"/>
      <c r="KWA79" s="23"/>
      <c r="KWE79" s="23"/>
      <c r="KWI79" s="23"/>
      <c r="KWM79" s="23"/>
      <c r="KWQ79" s="23"/>
      <c r="KWU79" s="23"/>
      <c r="KWY79" s="23"/>
      <c r="KXC79" s="23"/>
      <c r="KXG79" s="23"/>
      <c r="KXK79" s="23"/>
      <c r="KXO79" s="23"/>
      <c r="KXS79" s="23"/>
      <c r="KXW79" s="23"/>
      <c r="KYA79" s="23"/>
      <c r="KYE79" s="23"/>
      <c r="KYI79" s="23"/>
      <c r="KYM79" s="23"/>
      <c r="KYQ79" s="23"/>
      <c r="KYU79" s="23"/>
      <c r="KYY79" s="23"/>
      <c r="KZC79" s="23"/>
      <c r="KZG79" s="23"/>
      <c r="KZK79" s="23"/>
      <c r="KZO79" s="23"/>
      <c r="KZS79" s="23"/>
      <c r="KZW79" s="23"/>
      <c r="LAA79" s="23"/>
      <c r="LAE79" s="23"/>
      <c r="LAI79" s="23"/>
      <c r="LAM79" s="23"/>
      <c r="LAQ79" s="23"/>
      <c r="LAU79" s="23"/>
      <c r="LAY79" s="23"/>
      <c r="LBC79" s="23"/>
      <c r="LBG79" s="23"/>
      <c r="LBK79" s="23"/>
      <c r="LBO79" s="23"/>
      <c r="LBS79" s="23"/>
      <c r="LBW79" s="23"/>
      <c r="LCA79" s="23"/>
      <c r="LCE79" s="23"/>
      <c r="LCI79" s="23"/>
      <c r="LCM79" s="23"/>
      <c r="LCQ79" s="23"/>
      <c r="LCU79" s="23"/>
      <c r="LCY79" s="23"/>
      <c r="LDC79" s="23"/>
      <c r="LDG79" s="23"/>
      <c r="LDK79" s="23"/>
      <c r="LDO79" s="23"/>
      <c r="LDS79" s="23"/>
      <c r="LDW79" s="23"/>
      <c r="LEA79" s="23"/>
      <c r="LEE79" s="23"/>
      <c r="LEI79" s="23"/>
      <c r="LEM79" s="23"/>
      <c r="LEQ79" s="23"/>
      <c r="LEU79" s="23"/>
      <c r="LEY79" s="23"/>
      <c r="LFC79" s="23"/>
      <c r="LFG79" s="23"/>
      <c r="LFK79" s="23"/>
      <c r="LFO79" s="23"/>
      <c r="LFS79" s="23"/>
      <c r="LFW79" s="23"/>
      <c r="LGA79" s="23"/>
      <c r="LGE79" s="23"/>
      <c r="LGI79" s="23"/>
      <c r="LGM79" s="23"/>
      <c r="LGQ79" s="23"/>
      <c r="LGU79" s="23"/>
      <c r="LGY79" s="23"/>
      <c r="LHC79" s="23"/>
      <c r="LHG79" s="23"/>
      <c r="LHK79" s="23"/>
      <c r="LHO79" s="23"/>
      <c r="LHS79" s="23"/>
      <c r="LHW79" s="23"/>
      <c r="LIA79" s="23"/>
      <c r="LIE79" s="23"/>
      <c r="LII79" s="23"/>
      <c r="LIM79" s="23"/>
      <c r="LIQ79" s="23"/>
      <c r="LIU79" s="23"/>
      <c r="LIY79" s="23"/>
      <c r="LJC79" s="23"/>
      <c r="LJG79" s="23"/>
      <c r="LJK79" s="23"/>
      <c r="LJO79" s="23"/>
      <c r="LJS79" s="23"/>
      <c r="LJW79" s="23"/>
      <c r="LKA79" s="23"/>
      <c r="LKE79" s="23"/>
      <c r="LKI79" s="23"/>
      <c r="LKM79" s="23"/>
      <c r="LKQ79" s="23"/>
      <c r="LKU79" s="23"/>
      <c r="LKY79" s="23"/>
      <c r="LLC79" s="23"/>
      <c r="LLG79" s="23"/>
      <c r="LLK79" s="23"/>
      <c r="LLO79" s="23"/>
      <c r="LLS79" s="23"/>
      <c r="LLW79" s="23"/>
      <c r="LMA79" s="23"/>
      <c r="LME79" s="23"/>
      <c r="LMI79" s="23"/>
      <c r="LMM79" s="23"/>
      <c r="LMQ79" s="23"/>
      <c r="LMU79" s="23"/>
      <c r="LMY79" s="23"/>
      <c r="LNC79" s="23"/>
      <c r="LNG79" s="23"/>
      <c r="LNK79" s="23"/>
      <c r="LNO79" s="23"/>
      <c r="LNS79" s="23"/>
      <c r="LNW79" s="23"/>
      <c r="LOA79" s="23"/>
      <c r="LOE79" s="23"/>
      <c r="LOI79" s="23"/>
      <c r="LOM79" s="23"/>
      <c r="LOQ79" s="23"/>
      <c r="LOU79" s="23"/>
      <c r="LOY79" s="23"/>
      <c r="LPC79" s="23"/>
      <c r="LPG79" s="23"/>
      <c r="LPK79" s="23"/>
      <c r="LPO79" s="23"/>
      <c r="LPS79" s="23"/>
      <c r="LPW79" s="23"/>
      <c r="LQA79" s="23"/>
      <c r="LQE79" s="23"/>
      <c r="LQI79" s="23"/>
      <c r="LQM79" s="23"/>
      <c r="LQQ79" s="23"/>
      <c r="LQU79" s="23"/>
      <c r="LQY79" s="23"/>
      <c r="LRC79" s="23"/>
      <c r="LRG79" s="23"/>
      <c r="LRK79" s="23"/>
      <c r="LRO79" s="23"/>
      <c r="LRS79" s="23"/>
      <c r="LRW79" s="23"/>
      <c r="LSA79" s="23"/>
      <c r="LSE79" s="23"/>
      <c r="LSI79" s="23"/>
      <c r="LSM79" s="23"/>
      <c r="LSQ79" s="23"/>
      <c r="LSU79" s="23"/>
      <c r="LSY79" s="23"/>
      <c r="LTC79" s="23"/>
      <c r="LTG79" s="23"/>
      <c r="LTK79" s="23"/>
      <c r="LTO79" s="23"/>
      <c r="LTS79" s="23"/>
      <c r="LTW79" s="23"/>
      <c r="LUA79" s="23"/>
      <c r="LUE79" s="23"/>
      <c r="LUI79" s="23"/>
      <c r="LUM79" s="23"/>
      <c r="LUQ79" s="23"/>
      <c r="LUU79" s="23"/>
      <c r="LUY79" s="23"/>
      <c r="LVC79" s="23"/>
      <c r="LVG79" s="23"/>
      <c r="LVK79" s="23"/>
      <c r="LVO79" s="23"/>
      <c r="LVS79" s="23"/>
      <c r="LVW79" s="23"/>
      <c r="LWA79" s="23"/>
      <c r="LWE79" s="23"/>
      <c r="LWI79" s="23"/>
      <c r="LWM79" s="23"/>
      <c r="LWQ79" s="23"/>
      <c r="LWU79" s="23"/>
      <c r="LWY79" s="23"/>
      <c r="LXC79" s="23"/>
      <c r="LXG79" s="23"/>
      <c r="LXK79" s="23"/>
      <c r="LXO79" s="23"/>
      <c r="LXS79" s="23"/>
      <c r="LXW79" s="23"/>
      <c r="LYA79" s="23"/>
      <c r="LYE79" s="23"/>
      <c r="LYI79" s="23"/>
      <c r="LYM79" s="23"/>
      <c r="LYQ79" s="23"/>
      <c r="LYU79" s="23"/>
      <c r="LYY79" s="23"/>
      <c r="LZC79" s="23"/>
      <c r="LZG79" s="23"/>
      <c r="LZK79" s="23"/>
      <c r="LZO79" s="23"/>
      <c r="LZS79" s="23"/>
      <c r="LZW79" s="23"/>
      <c r="MAA79" s="23"/>
      <c r="MAE79" s="23"/>
      <c r="MAI79" s="23"/>
      <c r="MAM79" s="23"/>
      <c r="MAQ79" s="23"/>
      <c r="MAU79" s="23"/>
      <c r="MAY79" s="23"/>
      <c r="MBC79" s="23"/>
      <c r="MBG79" s="23"/>
      <c r="MBK79" s="23"/>
      <c r="MBO79" s="23"/>
      <c r="MBS79" s="23"/>
      <c r="MBW79" s="23"/>
      <c r="MCA79" s="23"/>
      <c r="MCE79" s="23"/>
      <c r="MCI79" s="23"/>
      <c r="MCM79" s="23"/>
      <c r="MCQ79" s="23"/>
      <c r="MCU79" s="23"/>
      <c r="MCY79" s="23"/>
      <c r="MDC79" s="23"/>
      <c r="MDG79" s="23"/>
      <c r="MDK79" s="23"/>
      <c r="MDO79" s="23"/>
      <c r="MDS79" s="23"/>
      <c r="MDW79" s="23"/>
      <c r="MEA79" s="23"/>
      <c r="MEE79" s="23"/>
      <c r="MEI79" s="23"/>
      <c r="MEM79" s="23"/>
      <c r="MEQ79" s="23"/>
      <c r="MEU79" s="23"/>
      <c r="MEY79" s="23"/>
      <c r="MFC79" s="23"/>
      <c r="MFG79" s="23"/>
      <c r="MFK79" s="23"/>
      <c r="MFO79" s="23"/>
      <c r="MFS79" s="23"/>
      <c r="MFW79" s="23"/>
      <c r="MGA79" s="23"/>
      <c r="MGE79" s="23"/>
      <c r="MGI79" s="23"/>
      <c r="MGM79" s="23"/>
      <c r="MGQ79" s="23"/>
      <c r="MGU79" s="23"/>
      <c r="MGY79" s="23"/>
      <c r="MHC79" s="23"/>
      <c r="MHG79" s="23"/>
      <c r="MHK79" s="23"/>
      <c r="MHO79" s="23"/>
      <c r="MHS79" s="23"/>
      <c r="MHW79" s="23"/>
      <c r="MIA79" s="23"/>
      <c r="MIE79" s="23"/>
      <c r="MII79" s="23"/>
      <c r="MIM79" s="23"/>
      <c r="MIQ79" s="23"/>
      <c r="MIU79" s="23"/>
      <c r="MIY79" s="23"/>
      <c r="MJC79" s="23"/>
      <c r="MJG79" s="23"/>
      <c r="MJK79" s="23"/>
      <c r="MJO79" s="23"/>
      <c r="MJS79" s="23"/>
      <c r="MJW79" s="23"/>
      <c r="MKA79" s="23"/>
      <c r="MKE79" s="23"/>
      <c r="MKI79" s="23"/>
      <c r="MKM79" s="23"/>
      <c r="MKQ79" s="23"/>
      <c r="MKU79" s="23"/>
      <c r="MKY79" s="23"/>
      <c r="MLC79" s="23"/>
      <c r="MLG79" s="23"/>
      <c r="MLK79" s="23"/>
      <c r="MLO79" s="23"/>
      <c r="MLS79" s="23"/>
      <c r="MLW79" s="23"/>
      <c r="MMA79" s="23"/>
      <c r="MME79" s="23"/>
      <c r="MMI79" s="23"/>
      <c r="MMM79" s="23"/>
      <c r="MMQ79" s="23"/>
      <c r="MMU79" s="23"/>
      <c r="MMY79" s="23"/>
      <c r="MNC79" s="23"/>
      <c r="MNG79" s="23"/>
      <c r="MNK79" s="23"/>
      <c r="MNO79" s="23"/>
      <c r="MNS79" s="23"/>
      <c r="MNW79" s="23"/>
      <c r="MOA79" s="23"/>
      <c r="MOE79" s="23"/>
      <c r="MOI79" s="23"/>
      <c r="MOM79" s="23"/>
      <c r="MOQ79" s="23"/>
      <c r="MOU79" s="23"/>
      <c r="MOY79" s="23"/>
      <c r="MPC79" s="23"/>
      <c r="MPG79" s="23"/>
      <c r="MPK79" s="23"/>
      <c r="MPO79" s="23"/>
      <c r="MPS79" s="23"/>
      <c r="MPW79" s="23"/>
      <c r="MQA79" s="23"/>
      <c r="MQE79" s="23"/>
      <c r="MQI79" s="23"/>
      <c r="MQM79" s="23"/>
      <c r="MQQ79" s="23"/>
      <c r="MQU79" s="23"/>
      <c r="MQY79" s="23"/>
      <c r="MRC79" s="23"/>
      <c r="MRG79" s="23"/>
      <c r="MRK79" s="23"/>
      <c r="MRO79" s="23"/>
      <c r="MRS79" s="23"/>
      <c r="MRW79" s="23"/>
      <c r="MSA79" s="23"/>
      <c r="MSE79" s="23"/>
      <c r="MSI79" s="23"/>
      <c r="MSM79" s="23"/>
      <c r="MSQ79" s="23"/>
      <c r="MSU79" s="23"/>
      <c r="MSY79" s="23"/>
      <c r="MTC79" s="23"/>
      <c r="MTG79" s="23"/>
      <c r="MTK79" s="23"/>
      <c r="MTO79" s="23"/>
      <c r="MTS79" s="23"/>
      <c r="MTW79" s="23"/>
      <c r="MUA79" s="23"/>
      <c r="MUE79" s="23"/>
      <c r="MUI79" s="23"/>
      <c r="MUM79" s="23"/>
      <c r="MUQ79" s="23"/>
      <c r="MUU79" s="23"/>
      <c r="MUY79" s="23"/>
      <c r="MVC79" s="23"/>
      <c r="MVG79" s="23"/>
      <c r="MVK79" s="23"/>
      <c r="MVO79" s="23"/>
      <c r="MVS79" s="23"/>
      <c r="MVW79" s="23"/>
      <c r="MWA79" s="23"/>
      <c r="MWE79" s="23"/>
      <c r="MWI79" s="23"/>
      <c r="MWM79" s="23"/>
      <c r="MWQ79" s="23"/>
      <c r="MWU79" s="23"/>
      <c r="MWY79" s="23"/>
      <c r="MXC79" s="23"/>
      <c r="MXG79" s="23"/>
      <c r="MXK79" s="23"/>
      <c r="MXO79" s="23"/>
      <c r="MXS79" s="23"/>
      <c r="MXW79" s="23"/>
      <c r="MYA79" s="23"/>
      <c r="MYE79" s="23"/>
      <c r="MYI79" s="23"/>
      <c r="MYM79" s="23"/>
      <c r="MYQ79" s="23"/>
      <c r="MYU79" s="23"/>
      <c r="MYY79" s="23"/>
      <c r="MZC79" s="23"/>
      <c r="MZG79" s="23"/>
      <c r="MZK79" s="23"/>
      <c r="MZO79" s="23"/>
      <c r="MZS79" s="23"/>
      <c r="MZW79" s="23"/>
      <c r="NAA79" s="23"/>
      <c r="NAE79" s="23"/>
      <c r="NAI79" s="23"/>
      <c r="NAM79" s="23"/>
      <c r="NAQ79" s="23"/>
      <c r="NAU79" s="23"/>
      <c r="NAY79" s="23"/>
      <c r="NBC79" s="23"/>
      <c r="NBG79" s="23"/>
      <c r="NBK79" s="23"/>
      <c r="NBO79" s="23"/>
      <c r="NBS79" s="23"/>
      <c r="NBW79" s="23"/>
      <c r="NCA79" s="23"/>
      <c r="NCE79" s="23"/>
      <c r="NCI79" s="23"/>
      <c r="NCM79" s="23"/>
      <c r="NCQ79" s="23"/>
      <c r="NCU79" s="23"/>
      <c r="NCY79" s="23"/>
      <c r="NDC79" s="23"/>
      <c r="NDG79" s="23"/>
      <c r="NDK79" s="23"/>
      <c r="NDO79" s="23"/>
      <c r="NDS79" s="23"/>
      <c r="NDW79" s="23"/>
      <c r="NEA79" s="23"/>
      <c r="NEE79" s="23"/>
      <c r="NEI79" s="23"/>
      <c r="NEM79" s="23"/>
      <c r="NEQ79" s="23"/>
      <c r="NEU79" s="23"/>
      <c r="NEY79" s="23"/>
      <c r="NFC79" s="23"/>
      <c r="NFG79" s="23"/>
      <c r="NFK79" s="23"/>
      <c r="NFO79" s="23"/>
      <c r="NFS79" s="23"/>
      <c r="NFW79" s="23"/>
      <c r="NGA79" s="23"/>
      <c r="NGE79" s="23"/>
      <c r="NGI79" s="23"/>
      <c r="NGM79" s="23"/>
      <c r="NGQ79" s="23"/>
      <c r="NGU79" s="23"/>
      <c r="NGY79" s="23"/>
      <c r="NHC79" s="23"/>
      <c r="NHG79" s="23"/>
      <c r="NHK79" s="23"/>
      <c r="NHO79" s="23"/>
      <c r="NHS79" s="23"/>
      <c r="NHW79" s="23"/>
      <c r="NIA79" s="23"/>
      <c r="NIE79" s="23"/>
      <c r="NII79" s="23"/>
      <c r="NIM79" s="23"/>
      <c r="NIQ79" s="23"/>
      <c r="NIU79" s="23"/>
      <c r="NIY79" s="23"/>
      <c r="NJC79" s="23"/>
      <c r="NJG79" s="23"/>
      <c r="NJK79" s="23"/>
      <c r="NJO79" s="23"/>
      <c r="NJS79" s="23"/>
      <c r="NJW79" s="23"/>
      <c r="NKA79" s="23"/>
      <c r="NKE79" s="23"/>
      <c r="NKI79" s="23"/>
      <c r="NKM79" s="23"/>
      <c r="NKQ79" s="23"/>
      <c r="NKU79" s="23"/>
      <c r="NKY79" s="23"/>
      <c r="NLC79" s="23"/>
      <c r="NLG79" s="23"/>
      <c r="NLK79" s="23"/>
      <c r="NLO79" s="23"/>
      <c r="NLS79" s="23"/>
      <c r="NLW79" s="23"/>
      <c r="NMA79" s="23"/>
      <c r="NME79" s="23"/>
      <c r="NMI79" s="23"/>
      <c r="NMM79" s="23"/>
      <c r="NMQ79" s="23"/>
      <c r="NMU79" s="23"/>
      <c r="NMY79" s="23"/>
      <c r="NNC79" s="23"/>
      <c r="NNG79" s="23"/>
      <c r="NNK79" s="23"/>
      <c r="NNO79" s="23"/>
      <c r="NNS79" s="23"/>
      <c r="NNW79" s="23"/>
      <c r="NOA79" s="23"/>
      <c r="NOE79" s="23"/>
      <c r="NOI79" s="23"/>
      <c r="NOM79" s="23"/>
      <c r="NOQ79" s="23"/>
      <c r="NOU79" s="23"/>
      <c r="NOY79" s="23"/>
      <c r="NPC79" s="23"/>
      <c r="NPG79" s="23"/>
      <c r="NPK79" s="23"/>
      <c r="NPO79" s="23"/>
      <c r="NPS79" s="23"/>
      <c r="NPW79" s="23"/>
      <c r="NQA79" s="23"/>
      <c r="NQE79" s="23"/>
      <c r="NQI79" s="23"/>
      <c r="NQM79" s="23"/>
      <c r="NQQ79" s="23"/>
      <c r="NQU79" s="23"/>
      <c r="NQY79" s="23"/>
      <c r="NRC79" s="23"/>
      <c r="NRG79" s="23"/>
      <c r="NRK79" s="23"/>
      <c r="NRO79" s="23"/>
      <c r="NRS79" s="23"/>
      <c r="NRW79" s="23"/>
      <c r="NSA79" s="23"/>
      <c r="NSE79" s="23"/>
      <c r="NSI79" s="23"/>
      <c r="NSM79" s="23"/>
      <c r="NSQ79" s="23"/>
      <c r="NSU79" s="23"/>
      <c r="NSY79" s="23"/>
      <c r="NTC79" s="23"/>
      <c r="NTG79" s="23"/>
      <c r="NTK79" s="23"/>
      <c r="NTO79" s="23"/>
      <c r="NTS79" s="23"/>
      <c r="NTW79" s="23"/>
      <c r="NUA79" s="23"/>
      <c r="NUE79" s="23"/>
      <c r="NUI79" s="23"/>
      <c r="NUM79" s="23"/>
      <c r="NUQ79" s="23"/>
      <c r="NUU79" s="23"/>
      <c r="NUY79" s="23"/>
      <c r="NVC79" s="23"/>
      <c r="NVG79" s="23"/>
      <c r="NVK79" s="23"/>
      <c r="NVO79" s="23"/>
      <c r="NVS79" s="23"/>
      <c r="NVW79" s="23"/>
      <c r="NWA79" s="23"/>
      <c r="NWE79" s="23"/>
      <c r="NWI79" s="23"/>
      <c r="NWM79" s="23"/>
      <c r="NWQ79" s="23"/>
      <c r="NWU79" s="23"/>
      <c r="NWY79" s="23"/>
      <c r="NXC79" s="23"/>
      <c r="NXG79" s="23"/>
      <c r="NXK79" s="23"/>
      <c r="NXO79" s="23"/>
      <c r="NXS79" s="23"/>
      <c r="NXW79" s="23"/>
      <c r="NYA79" s="23"/>
      <c r="NYE79" s="23"/>
      <c r="NYI79" s="23"/>
      <c r="NYM79" s="23"/>
      <c r="NYQ79" s="23"/>
      <c r="NYU79" s="23"/>
      <c r="NYY79" s="23"/>
      <c r="NZC79" s="23"/>
      <c r="NZG79" s="23"/>
      <c r="NZK79" s="23"/>
      <c r="NZO79" s="23"/>
      <c r="NZS79" s="23"/>
      <c r="NZW79" s="23"/>
      <c r="OAA79" s="23"/>
      <c r="OAE79" s="23"/>
      <c r="OAI79" s="23"/>
      <c r="OAM79" s="23"/>
      <c r="OAQ79" s="23"/>
      <c r="OAU79" s="23"/>
      <c r="OAY79" s="23"/>
      <c r="OBC79" s="23"/>
      <c r="OBG79" s="23"/>
      <c r="OBK79" s="23"/>
      <c r="OBO79" s="23"/>
      <c r="OBS79" s="23"/>
      <c r="OBW79" s="23"/>
      <c r="OCA79" s="23"/>
      <c r="OCE79" s="23"/>
      <c r="OCI79" s="23"/>
      <c r="OCM79" s="23"/>
      <c r="OCQ79" s="23"/>
      <c r="OCU79" s="23"/>
      <c r="OCY79" s="23"/>
      <c r="ODC79" s="23"/>
      <c r="ODG79" s="23"/>
      <c r="ODK79" s="23"/>
      <c r="ODO79" s="23"/>
      <c r="ODS79" s="23"/>
      <c r="ODW79" s="23"/>
      <c r="OEA79" s="23"/>
      <c r="OEE79" s="23"/>
      <c r="OEI79" s="23"/>
      <c r="OEM79" s="23"/>
      <c r="OEQ79" s="23"/>
      <c r="OEU79" s="23"/>
      <c r="OEY79" s="23"/>
      <c r="OFC79" s="23"/>
      <c r="OFG79" s="23"/>
      <c r="OFK79" s="23"/>
      <c r="OFO79" s="23"/>
      <c r="OFS79" s="23"/>
      <c r="OFW79" s="23"/>
      <c r="OGA79" s="23"/>
      <c r="OGE79" s="23"/>
      <c r="OGI79" s="23"/>
      <c r="OGM79" s="23"/>
      <c r="OGQ79" s="23"/>
      <c r="OGU79" s="23"/>
      <c r="OGY79" s="23"/>
      <c r="OHC79" s="23"/>
      <c r="OHG79" s="23"/>
      <c r="OHK79" s="23"/>
      <c r="OHO79" s="23"/>
      <c r="OHS79" s="23"/>
      <c r="OHW79" s="23"/>
      <c r="OIA79" s="23"/>
      <c r="OIE79" s="23"/>
      <c r="OII79" s="23"/>
      <c r="OIM79" s="23"/>
      <c r="OIQ79" s="23"/>
      <c r="OIU79" s="23"/>
      <c r="OIY79" s="23"/>
      <c r="OJC79" s="23"/>
      <c r="OJG79" s="23"/>
      <c r="OJK79" s="23"/>
      <c r="OJO79" s="23"/>
      <c r="OJS79" s="23"/>
      <c r="OJW79" s="23"/>
      <c r="OKA79" s="23"/>
      <c r="OKE79" s="23"/>
      <c r="OKI79" s="23"/>
      <c r="OKM79" s="23"/>
      <c r="OKQ79" s="23"/>
      <c r="OKU79" s="23"/>
      <c r="OKY79" s="23"/>
      <c r="OLC79" s="23"/>
      <c r="OLG79" s="23"/>
      <c r="OLK79" s="23"/>
      <c r="OLO79" s="23"/>
      <c r="OLS79" s="23"/>
      <c r="OLW79" s="23"/>
      <c r="OMA79" s="23"/>
      <c r="OME79" s="23"/>
      <c r="OMI79" s="23"/>
      <c r="OMM79" s="23"/>
      <c r="OMQ79" s="23"/>
      <c r="OMU79" s="23"/>
      <c r="OMY79" s="23"/>
      <c r="ONC79" s="23"/>
      <c r="ONG79" s="23"/>
      <c r="ONK79" s="23"/>
      <c r="ONO79" s="23"/>
      <c r="ONS79" s="23"/>
      <c r="ONW79" s="23"/>
      <c r="OOA79" s="23"/>
      <c r="OOE79" s="23"/>
      <c r="OOI79" s="23"/>
      <c r="OOM79" s="23"/>
      <c r="OOQ79" s="23"/>
      <c r="OOU79" s="23"/>
      <c r="OOY79" s="23"/>
      <c r="OPC79" s="23"/>
      <c r="OPG79" s="23"/>
      <c r="OPK79" s="23"/>
      <c r="OPO79" s="23"/>
      <c r="OPS79" s="23"/>
      <c r="OPW79" s="23"/>
      <c r="OQA79" s="23"/>
      <c r="OQE79" s="23"/>
      <c r="OQI79" s="23"/>
      <c r="OQM79" s="23"/>
      <c r="OQQ79" s="23"/>
      <c r="OQU79" s="23"/>
      <c r="OQY79" s="23"/>
      <c r="ORC79" s="23"/>
      <c r="ORG79" s="23"/>
      <c r="ORK79" s="23"/>
      <c r="ORO79" s="23"/>
      <c r="ORS79" s="23"/>
      <c r="ORW79" s="23"/>
      <c r="OSA79" s="23"/>
      <c r="OSE79" s="23"/>
      <c r="OSI79" s="23"/>
      <c r="OSM79" s="23"/>
      <c r="OSQ79" s="23"/>
      <c r="OSU79" s="23"/>
      <c r="OSY79" s="23"/>
      <c r="OTC79" s="23"/>
      <c r="OTG79" s="23"/>
      <c r="OTK79" s="23"/>
      <c r="OTO79" s="23"/>
      <c r="OTS79" s="23"/>
      <c r="OTW79" s="23"/>
      <c r="OUA79" s="23"/>
      <c r="OUE79" s="23"/>
      <c r="OUI79" s="23"/>
      <c r="OUM79" s="23"/>
      <c r="OUQ79" s="23"/>
      <c r="OUU79" s="23"/>
      <c r="OUY79" s="23"/>
      <c r="OVC79" s="23"/>
      <c r="OVG79" s="23"/>
      <c r="OVK79" s="23"/>
      <c r="OVO79" s="23"/>
      <c r="OVS79" s="23"/>
      <c r="OVW79" s="23"/>
      <c r="OWA79" s="23"/>
      <c r="OWE79" s="23"/>
      <c r="OWI79" s="23"/>
      <c r="OWM79" s="23"/>
      <c r="OWQ79" s="23"/>
      <c r="OWU79" s="23"/>
      <c r="OWY79" s="23"/>
      <c r="OXC79" s="23"/>
      <c r="OXG79" s="23"/>
      <c r="OXK79" s="23"/>
      <c r="OXO79" s="23"/>
      <c r="OXS79" s="23"/>
      <c r="OXW79" s="23"/>
      <c r="OYA79" s="23"/>
      <c r="OYE79" s="23"/>
      <c r="OYI79" s="23"/>
      <c r="OYM79" s="23"/>
      <c r="OYQ79" s="23"/>
      <c r="OYU79" s="23"/>
      <c r="OYY79" s="23"/>
      <c r="OZC79" s="23"/>
      <c r="OZG79" s="23"/>
      <c r="OZK79" s="23"/>
      <c r="OZO79" s="23"/>
      <c r="OZS79" s="23"/>
      <c r="OZW79" s="23"/>
      <c r="PAA79" s="23"/>
      <c r="PAE79" s="23"/>
      <c r="PAI79" s="23"/>
      <c r="PAM79" s="23"/>
      <c r="PAQ79" s="23"/>
      <c r="PAU79" s="23"/>
      <c r="PAY79" s="23"/>
      <c r="PBC79" s="23"/>
      <c r="PBG79" s="23"/>
      <c r="PBK79" s="23"/>
      <c r="PBO79" s="23"/>
      <c r="PBS79" s="23"/>
      <c r="PBW79" s="23"/>
      <c r="PCA79" s="23"/>
      <c r="PCE79" s="23"/>
      <c r="PCI79" s="23"/>
      <c r="PCM79" s="23"/>
      <c r="PCQ79" s="23"/>
      <c r="PCU79" s="23"/>
      <c r="PCY79" s="23"/>
      <c r="PDC79" s="23"/>
      <c r="PDG79" s="23"/>
      <c r="PDK79" s="23"/>
      <c r="PDO79" s="23"/>
      <c r="PDS79" s="23"/>
      <c r="PDW79" s="23"/>
      <c r="PEA79" s="23"/>
      <c r="PEE79" s="23"/>
      <c r="PEI79" s="23"/>
      <c r="PEM79" s="23"/>
      <c r="PEQ79" s="23"/>
      <c r="PEU79" s="23"/>
      <c r="PEY79" s="23"/>
      <c r="PFC79" s="23"/>
      <c r="PFG79" s="23"/>
      <c r="PFK79" s="23"/>
      <c r="PFO79" s="23"/>
      <c r="PFS79" s="23"/>
      <c r="PFW79" s="23"/>
      <c r="PGA79" s="23"/>
      <c r="PGE79" s="23"/>
      <c r="PGI79" s="23"/>
      <c r="PGM79" s="23"/>
      <c r="PGQ79" s="23"/>
      <c r="PGU79" s="23"/>
      <c r="PGY79" s="23"/>
      <c r="PHC79" s="23"/>
      <c r="PHG79" s="23"/>
      <c r="PHK79" s="23"/>
      <c r="PHO79" s="23"/>
      <c r="PHS79" s="23"/>
      <c r="PHW79" s="23"/>
      <c r="PIA79" s="23"/>
      <c r="PIE79" s="23"/>
      <c r="PII79" s="23"/>
      <c r="PIM79" s="23"/>
      <c r="PIQ79" s="23"/>
      <c r="PIU79" s="23"/>
      <c r="PIY79" s="23"/>
      <c r="PJC79" s="23"/>
      <c r="PJG79" s="23"/>
      <c r="PJK79" s="23"/>
      <c r="PJO79" s="23"/>
      <c r="PJS79" s="23"/>
      <c r="PJW79" s="23"/>
      <c r="PKA79" s="23"/>
      <c r="PKE79" s="23"/>
      <c r="PKI79" s="23"/>
      <c r="PKM79" s="23"/>
      <c r="PKQ79" s="23"/>
      <c r="PKU79" s="23"/>
      <c r="PKY79" s="23"/>
      <c r="PLC79" s="23"/>
      <c r="PLG79" s="23"/>
      <c r="PLK79" s="23"/>
      <c r="PLO79" s="23"/>
      <c r="PLS79" s="23"/>
      <c r="PLW79" s="23"/>
      <c r="PMA79" s="23"/>
      <c r="PME79" s="23"/>
      <c r="PMI79" s="23"/>
      <c r="PMM79" s="23"/>
      <c r="PMQ79" s="23"/>
      <c r="PMU79" s="23"/>
      <c r="PMY79" s="23"/>
      <c r="PNC79" s="23"/>
      <c r="PNG79" s="23"/>
      <c r="PNK79" s="23"/>
      <c r="PNO79" s="23"/>
      <c r="PNS79" s="23"/>
      <c r="PNW79" s="23"/>
      <c r="POA79" s="23"/>
      <c r="POE79" s="23"/>
      <c r="POI79" s="23"/>
      <c r="POM79" s="23"/>
      <c r="POQ79" s="23"/>
      <c r="POU79" s="23"/>
      <c r="POY79" s="23"/>
      <c r="PPC79" s="23"/>
      <c r="PPG79" s="23"/>
      <c r="PPK79" s="23"/>
      <c r="PPO79" s="23"/>
      <c r="PPS79" s="23"/>
      <c r="PPW79" s="23"/>
      <c r="PQA79" s="23"/>
      <c r="PQE79" s="23"/>
      <c r="PQI79" s="23"/>
      <c r="PQM79" s="23"/>
      <c r="PQQ79" s="23"/>
      <c r="PQU79" s="23"/>
      <c r="PQY79" s="23"/>
      <c r="PRC79" s="23"/>
      <c r="PRG79" s="23"/>
      <c r="PRK79" s="23"/>
      <c r="PRO79" s="23"/>
      <c r="PRS79" s="23"/>
      <c r="PRW79" s="23"/>
      <c r="PSA79" s="23"/>
      <c r="PSE79" s="23"/>
      <c r="PSI79" s="23"/>
      <c r="PSM79" s="23"/>
      <c r="PSQ79" s="23"/>
      <c r="PSU79" s="23"/>
      <c r="PSY79" s="23"/>
      <c r="PTC79" s="23"/>
      <c r="PTG79" s="23"/>
      <c r="PTK79" s="23"/>
      <c r="PTO79" s="23"/>
      <c r="PTS79" s="23"/>
      <c r="PTW79" s="23"/>
      <c r="PUA79" s="23"/>
      <c r="PUE79" s="23"/>
      <c r="PUI79" s="23"/>
      <c r="PUM79" s="23"/>
      <c r="PUQ79" s="23"/>
      <c r="PUU79" s="23"/>
      <c r="PUY79" s="23"/>
      <c r="PVC79" s="23"/>
      <c r="PVG79" s="23"/>
      <c r="PVK79" s="23"/>
      <c r="PVO79" s="23"/>
      <c r="PVS79" s="23"/>
      <c r="PVW79" s="23"/>
      <c r="PWA79" s="23"/>
      <c r="PWE79" s="23"/>
      <c r="PWI79" s="23"/>
      <c r="PWM79" s="23"/>
      <c r="PWQ79" s="23"/>
      <c r="PWU79" s="23"/>
      <c r="PWY79" s="23"/>
      <c r="PXC79" s="23"/>
      <c r="PXG79" s="23"/>
      <c r="PXK79" s="23"/>
      <c r="PXO79" s="23"/>
      <c r="PXS79" s="23"/>
      <c r="PXW79" s="23"/>
      <c r="PYA79" s="23"/>
      <c r="PYE79" s="23"/>
      <c r="PYI79" s="23"/>
      <c r="PYM79" s="23"/>
      <c r="PYQ79" s="23"/>
      <c r="PYU79" s="23"/>
      <c r="PYY79" s="23"/>
      <c r="PZC79" s="23"/>
      <c r="PZG79" s="23"/>
      <c r="PZK79" s="23"/>
      <c r="PZO79" s="23"/>
      <c r="PZS79" s="23"/>
      <c r="PZW79" s="23"/>
      <c r="QAA79" s="23"/>
      <c r="QAE79" s="23"/>
      <c r="QAI79" s="23"/>
      <c r="QAM79" s="23"/>
      <c r="QAQ79" s="23"/>
      <c r="QAU79" s="23"/>
      <c r="QAY79" s="23"/>
      <c r="QBC79" s="23"/>
      <c r="QBG79" s="23"/>
      <c r="QBK79" s="23"/>
      <c r="QBO79" s="23"/>
      <c r="QBS79" s="23"/>
      <c r="QBW79" s="23"/>
      <c r="QCA79" s="23"/>
      <c r="QCE79" s="23"/>
      <c r="QCI79" s="23"/>
      <c r="QCM79" s="23"/>
      <c r="QCQ79" s="23"/>
      <c r="QCU79" s="23"/>
      <c r="QCY79" s="23"/>
      <c r="QDC79" s="23"/>
      <c r="QDG79" s="23"/>
      <c r="QDK79" s="23"/>
      <c r="QDO79" s="23"/>
      <c r="QDS79" s="23"/>
      <c r="QDW79" s="23"/>
      <c r="QEA79" s="23"/>
      <c r="QEE79" s="23"/>
      <c r="QEI79" s="23"/>
      <c r="QEM79" s="23"/>
      <c r="QEQ79" s="23"/>
      <c r="QEU79" s="23"/>
      <c r="QEY79" s="23"/>
      <c r="QFC79" s="23"/>
      <c r="QFG79" s="23"/>
      <c r="QFK79" s="23"/>
      <c r="QFO79" s="23"/>
      <c r="QFS79" s="23"/>
      <c r="QFW79" s="23"/>
      <c r="QGA79" s="23"/>
      <c r="QGE79" s="23"/>
      <c r="QGI79" s="23"/>
      <c r="QGM79" s="23"/>
      <c r="QGQ79" s="23"/>
      <c r="QGU79" s="23"/>
      <c r="QGY79" s="23"/>
      <c r="QHC79" s="23"/>
      <c r="QHG79" s="23"/>
      <c r="QHK79" s="23"/>
      <c r="QHO79" s="23"/>
      <c r="QHS79" s="23"/>
      <c r="QHW79" s="23"/>
      <c r="QIA79" s="23"/>
      <c r="QIE79" s="23"/>
      <c r="QII79" s="23"/>
      <c r="QIM79" s="23"/>
      <c r="QIQ79" s="23"/>
      <c r="QIU79" s="23"/>
      <c r="QIY79" s="23"/>
      <c r="QJC79" s="23"/>
      <c r="QJG79" s="23"/>
      <c r="QJK79" s="23"/>
      <c r="QJO79" s="23"/>
      <c r="QJS79" s="23"/>
      <c r="QJW79" s="23"/>
      <c r="QKA79" s="23"/>
      <c r="QKE79" s="23"/>
      <c r="QKI79" s="23"/>
      <c r="QKM79" s="23"/>
      <c r="QKQ79" s="23"/>
      <c r="QKU79" s="23"/>
      <c r="QKY79" s="23"/>
      <c r="QLC79" s="23"/>
      <c r="QLG79" s="23"/>
      <c r="QLK79" s="23"/>
      <c r="QLO79" s="23"/>
      <c r="QLS79" s="23"/>
      <c r="QLW79" s="23"/>
      <c r="QMA79" s="23"/>
      <c r="QME79" s="23"/>
      <c r="QMI79" s="23"/>
      <c r="QMM79" s="23"/>
      <c r="QMQ79" s="23"/>
      <c r="QMU79" s="23"/>
      <c r="QMY79" s="23"/>
      <c r="QNC79" s="23"/>
      <c r="QNG79" s="23"/>
      <c r="QNK79" s="23"/>
      <c r="QNO79" s="23"/>
      <c r="QNS79" s="23"/>
      <c r="QNW79" s="23"/>
      <c r="QOA79" s="23"/>
      <c r="QOE79" s="23"/>
      <c r="QOI79" s="23"/>
      <c r="QOM79" s="23"/>
      <c r="QOQ79" s="23"/>
      <c r="QOU79" s="23"/>
      <c r="QOY79" s="23"/>
      <c r="QPC79" s="23"/>
      <c r="QPG79" s="23"/>
      <c r="QPK79" s="23"/>
      <c r="QPO79" s="23"/>
      <c r="QPS79" s="23"/>
      <c r="QPW79" s="23"/>
      <c r="QQA79" s="23"/>
      <c r="QQE79" s="23"/>
      <c r="QQI79" s="23"/>
      <c r="QQM79" s="23"/>
      <c r="QQQ79" s="23"/>
      <c r="QQU79" s="23"/>
      <c r="QQY79" s="23"/>
      <c r="QRC79" s="23"/>
      <c r="QRG79" s="23"/>
      <c r="QRK79" s="23"/>
      <c r="QRO79" s="23"/>
      <c r="QRS79" s="23"/>
      <c r="QRW79" s="23"/>
      <c r="QSA79" s="23"/>
      <c r="QSE79" s="23"/>
      <c r="QSI79" s="23"/>
      <c r="QSM79" s="23"/>
      <c r="QSQ79" s="23"/>
      <c r="QSU79" s="23"/>
      <c r="QSY79" s="23"/>
      <c r="QTC79" s="23"/>
      <c r="QTG79" s="23"/>
      <c r="QTK79" s="23"/>
      <c r="QTO79" s="23"/>
      <c r="QTS79" s="23"/>
      <c r="QTW79" s="23"/>
      <c r="QUA79" s="23"/>
      <c r="QUE79" s="23"/>
      <c r="QUI79" s="23"/>
      <c r="QUM79" s="23"/>
      <c r="QUQ79" s="23"/>
      <c r="QUU79" s="23"/>
      <c r="QUY79" s="23"/>
      <c r="QVC79" s="23"/>
      <c r="QVG79" s="23"/>
      <c r="QVK79" s="23"/>
      <c r="QVO79" s="23"/>
      <c r="QVS79" s="23"/>
      <c r="QVW79" s="23"/>
      <c r="QWA79" s="23"/>
      <c r="QWE79" s="23"/>
      <c r="QWI79" s="23"/>
      <c r="QWM79" s="23"/>
      <c r="QWQ79" s="23"/>
      <c r="QWU79" s="23"/>
      <c r="QWY79" s="23"/>
      <c r="QXC79" s="23"/>
      <c r="QXG79" s="23"/>
      <c r="QXK79" s="23"/>
      <c r="QXO79" s="23"/>
      <c r="QXS79" s="23"/>
      <c r="QXW79" s="23"/>
      <c r="QYA79" s="23"/>
      <c r="QYE79" s="23"/>
      <c r="QYI79" s="23"/>
      <c r="QYM79" s="23"/>
      <c r="QYQ79" s="23"/>
      <c r="QYU79" s="23"/>
      <c r="QYY79" s="23"/>
      <c r="QZC79" s="23"/>
      <c r="QZG79" s="23"/>
      <c r="QZK79" s="23"/>
      <c r="QZO79" s="23"/>
      <c r="QZS79" s="23"/>
      <c r="QZW79" s="23"/>
      <c r="RAA79" s="23"/>
      <c r="RAE79" s="23"/>
      <c r="RAI79" s="23"/>
      <c r="RAM79" s="23"/>
      <c r="RAQ79" s="23"/>
      <c r="RAU79" s="23"/>
      <c r="RAY79" s="23"/>
      <c r="RBC79" s="23"/>
      <c r="RBG79" s="23"/>
      <c r="RBK79" s="23"/>
      <c r="RBO79" s="23"/>
      <c r="RBS79" s="23"/>
      <c r="RBW79" s="23"/>
      <c r="RCA79" s="23"/>
      <c r="RCE79" s="23"/>
      <c r="RCI79" s="23"/>
      <c r="RCM79" s="23"/>
      <c r="RCQ79" s="23"/>
      <c r="RCU79" s="23"/>
      <c r="RCY79" s="23"/>
      <c r="RDC79" s="23"/>
      <c r="RDG79" s="23"/>
      <c r="RDK79" s="23"/>
      <c r="RDO79" s="23"/>
      <c r="RDS79" s="23"/>
      <c r="RDW79" s="23"/>
      <c r="REA79" s="23"/>
      <c r="REE79" s="23"/>
      <c r="REI79" s="23"/>
      <c r="REM79" s="23"/>
      <c r="REQ79" s="23"/>
      <c r="REU79" s="23"/>
      <c r="REY79" s="23"/>
      <c r="RFC79" s="23"/>
      <c r="RFG79" s="23"/>
      <c r="RFK79" s="23"/>
      <c r="RFO79" s="23"/>
      <c r="RFS79" s="23"/>
      <c r="RFW79" s="23"/>
      <c r="RGA79" s="23"/>
      <c r="RGE79" s="23"/>
      <c r="RGI79" s="23"/>
      <c r="RGM79" s="23"/>
      <c r="RGQ79" s="23"/>
      <c r="RGU79" s="23"/>
      <c r="RGY79" s="23"/>
      <c r="RHC79" s="23"/>
      <c r="RHG79" s="23"/>
      <c r="RHK79" s="23"/>
      <c r="RHO79" s="23"/>
      <c r="RHS79" s="23"/>
      <c r="RHW79" s="23"/>
      <c r="RIA79" s="23"/>
      <c r="RIE79" s="23"/>
      <c r="RII79" s="23"/>
      <c r="RIM79" s="23"/>
      <c r="RIQ79" s="23"/>
      <c r="RIU79" s="23"/>
      <c r="RIY79" s="23"/>
      <c r="RJC79" s="23"/>
      <c r="RJG79" s="23"/>
      <c r="RJK79" s="23"/>
      <c r="RJO79" s="23"/>
      <c r="RJS79" s="23"/>
      <c r="RJW79" s="23"/>
      <c r="RKA79" s="23"/>
      <c r="RKE79" s="23"/>
      <c r="RKI79" s="23"/>
      <c r="RKM79" s="23"/>
      <c r="RKQ79" s="23"/>
      <c r="RKU79" s="23"/>
      <c r="RKY79" s="23"/>
      <c r="RLC79" s="23"/>
      <c r="RLG79" s="23"/>
      <c r="RLK79" s="23"/>
      <c r="RLO79" s="23"/>
      <c r="RLS79" s="23"/>
      <c r="RLW79" s="23"/>
      <c r="RMA79" s="23"/>
      <c r="RME79" s="23"/>
      <c r="RMI79" s="23"/>
      <c r="RMM79" s="23"/>
      <c r="RMQ79" s="23"/>
      <c r="RMU79" s="23"/>
      <c r="RMY79" s="23"/>
      <c r="RNC79" s="23"/>
      <c r="RNG79" s="23"/>
      <c r="RNK79" s="23"/>
      <c r="RNO79" s="23"/>
      <c r="RNS79" s="23"/>
      <c r="RNW79" s="23"/>
      <c r="ROA79" s="23"/>
      <c r="ROE79" s="23"/>
      <c r="ROI79" s="23"/>
      <c r="ROM79" s="23"/>
      <c r="ROQ79" s="23"/>
      <c r="ROU79" s="23"/>
      <c r="ROY79" s="23"/>
      <c r="RPC79" s="23"/>
      <c r="RPG79" s="23"/>
      <c r="RPK79" s="23"/>
      <c r="RPO79" s="23"/>
      <c r="RPS79" s="23"/>
      <c r="RPW79" s="23"/>
      <c r="RQA79" s="23"/>
      <c r="RQE79" s="23"/>
      <c r="RQI79" s="23"/>
      <c r="RQM79" s="23"/>
      <c r="RQQ79" s="23"/>
      <c r="RQU79" s="23"/>
      <c r="RQY79" s="23"/>
      <c r="RRC79" s="23"/>
      <c r="RRG79" s="23"/>
      <c r="RRK79" s="23"/>
      <c r="RRO79" s="23"/>
      <c r="RRS79" s="23"/>
      <c r="RRW79" s="23"/>
      <c r="RSA79" s="23"/>
      <c r="RSE79" s="23"/>
      <c r="RSI79" s="23"/>
      <c r="RSM79" s="23"/>
      <c r="RSQ79" s="23"/>
      <c r="RSU79" s="23"/>
      <c r="RSY79" s="23"/>
      <c r="RTC79" s="23"/>
      <c r="RTG79" s="23"/>
      <c r="RTK79" s="23"/>
      <c r="RTO79" s="23"/>
      <c r="RTS79" s="23"/>
      <c r="RTW79" s="23"/>
      <c r="RUA79" s="23"/>
      <c r="RUE79" s="23"/>
      <c r="RUI79" s="23"/>
      <c r="RUM79" s="23"/>
      <c r="RUQ79" s="23"/>
      <c r="RUU79" s="23"/>
      <c r="RUY79" s="23"/>
      <c r="RVC79" s="23"/>
      <c r="RVG79" s="23"/>
      <c r="RVK79" s="23"/>
      <c r="RVO79" s="23"/>
      <c r="RVS79" s="23"/>
      <c r="RVW79" s="23"/>
      <c r="RWA79" s="23"/>
      <c r="RWE79" s="23"/>
      <c r="RWI79" s="23"/>
      <c r="RWM79" s="23"/>
      <c r="RWQ79" s="23"/>
      <c r="RWU79" s="23"/>
      <c r="RWY79" s="23"/>
      <c r="RXC79" s="23"/>
      <c r="RXG79" s="23"/>
      <c r="RXK79" s="23"/>
      <c r="RXO79" s="23"/>
      <c r="RXS79" s="23"/>
      <c r="RXW79" s="23"/>
      <c r="RYA79" s="23"/>
      <c r="RYE79" s="23"/>
      <c r="RYI79" s="23"/>
      <c r="RYM79" s="23"/>
      <c r="RYQ79" s="23"/>
      <c r="RYU79" s="23"/>
      <c r="RYY79" s="23"/>
      <c r="RZC79" s="23"/>
      <c r="RZG79" s="23"/>
      <c r="RZK79" s="23"/>
      <c r="RZO79" s="23"/>
      <c r="RZS79" s="23"/>
      <c r="RZW79" s="23"/>
      <c r="SAA79" s="23"/>
      <c r="SAE79" s="23"/>
      <c r="SAI79" s="23"/>
      <c r="SAM79" s="23"/>
      <c r="SAQ79" s="23"/>
      <c r="SAU79" s="23"/>
      <c r="SAY79" s="23"/>
      <c r="SBC79" s="23"/>
      <c r="SBG79" s="23"/>
      <c r="SBK79" s="23"/>
      <c r="SBO79" s="23"/>
      <c r="SBS79" s="23"/>
      <c r="SBW79" s="23"/>
      <c r="SCA79" s="23"/>
      <c r="SCE79" s="23"/>
      <c r="SCI79" s="23"/>
      <c r="SCM79" s="23"/>
      <c r="SCQ79" s="23"/>
      <c r="SCU79" s="23"/>
      <c r="SCY79" s="23"/>
      <c r="SDC79" s="23"/>
      <c r="SDG79" s="23"/>
      <c r="SDK79" s="23"/>
      <c r="SDO79" s="23"/>
      <c r="SDS79" s="23"/>
      <c r="SDW79" s="23"/>
      <c r="SEA79" s="23"/>
      <c r="SEE79" s="23"/>
      <c r="SEI79" s="23"/>
      <c r="SEM79" s="23"/>
      <c r="SEQ79" s="23"/>
      <c r="SEU79" s="23"/>
      <c r="SEY79" s="23"/>
      <c r="SFC79" s="23"/>
      <c r="SFG79" s="23"/>
      <c r="SFK79" s="23"/>
      <c r="SFO79" s="23"/>
      <c r="SFS79" s="23"/>
      <c r="SFW79" s="23"/>
      <c r="SGA79" s="23"/>
      <c r="SGE79" s="23"/>
      <c r="SGI79" s="23"/>
      <c r="SGM79" s="23"/>
      <c r="SGQ79" s="23"/>
      <c r="SGU79" s="23"/>
      <c r="SGY79" s="23"/>
      <c r="SHC79" s="23"/>
      <c r="SHG79" s="23"/>
      <c r="SHK79" s="23"/>
      <c r="SHO79" s="23"/>
      <c r="SHS79" s="23"/>
      <c r="SHW79" s="23"/>
      <c r="SIA79" s="23"/>
      <c r="SIE79" s="23"/>
      <c r="SII79" s="23"/>
      <c r="SIM79" s="23"/>
      <c r="SIQ79" s="23"/>
      <c r="SIU79" s="23"/>
      <c r="SIY79" s="23"/>
      <c r="SJC79" s="23"/>
      <c r="SJG79" s="23"/>
      <c r="SJK79" s="23"/>
      <c r="SJO79" s="23"/>
      <c r="SJS79" s="23"/>
      <c r="SJW79" s="23"/>
      <c r="SKA79" s="23"/>
      <c r="SKE79" s="23"/>
      <c r="SKI79" s="23"/>
      <c r="SKM79" s="23"/>
      <c r="SKQ79" s="23"/>
      <c r="SKU79" s="23"/>
      <c r="SKY79" s="23"/>
      <c r="SLC79" s="23"/>
      <c r="SLG79" s="23"/>
      <c r="SLK79" s="23"/>
      <c r="SLO79" s="23"/>
      <c r="SLS79" s="23"/>
      <c r="SLW79" s="23"/>
      <c r="SMA79" s="23"/>
      <c r="SME79" s="23"/>
      <c r="SMI79" s="23"/>
      <c r="SMM79" s="23"/>
      <c r="SMQ79" s="23"/>
      <c r="SMU79" s="23"/>
      <c r="SMY79" s="23"/>
      <c r="SNC79" s="23"/>
      <c r="SNG79" s="23"/>
      <c r="SNK79" s="23"/>
      <c r="SNO79" s="23"/>
      <c r="SNS79" s="23"/>
      <c r="SNW79" s="23"/>
      <c r="SOA79" s="23"/>
      <c r="SOE79" s="23"/>
      <c r="SOI79" s="23"/>
      <c r="SOM79" s="23"/>
      <c r="SOQ79" s="23"/>
      <c r="SOU79" s="23"/>
      <c r="SOY79" s="23"/>
      <c r="SPC79" s="23"/>
      <c r="SPG79" s="23"/>
      <c r="SPK79" s="23"/>
      <c r="SPO79" s="23"/>
      <c r="SPS79" s="23"/>
      <c r="SPW79" s="23"/>
      <c r="SQA79" s="23"/>
      <c r="SQE79" s="23"/>
      <c r="SQI79" s="23"/>
      <c r="SQM79" s="23"/>
      <c r="SQQ79" s="23"/>
      <c r="SQU79" s="23"/>
      <c r="SQY79" s="23"/>
      <c r="SRC79" s="23"/>
      <c r="SRG79" s="23"/>
      <c r="SRK79" s="23"/>
      <c r="SRO79" s="23"/>
      <c r="SRS79" s="23"/>
      <c r="SRW79" s="23"/>
      <c r="SSA79" s="23"/>
      <c r="SSE79" s="23"/>
      <c r="SSI79" s="23"/>
      <c r="SSM79" s="23"/>
      <c r="SSQ79" s="23"/>
      <c r="SSU79" s="23"/>
      <c r="SSY79" s="23"/>
      <c r="STC79" s="23"/>
      <c r="STG79" s="23"/>
      <c r="STK79" s="23"/>
      <c r="STO79" s="23"/>
      <c r="STS79" s="23"/>
      <c r="STW79" s="23"/>
      <c r="SUA79" s="23"/>
      <c r="SUE79" s="23"/>
      <c r="SUI79" s="23"/>
      <c r="SUM79" s="23"/>
      <c r="SUQ79" s="23"/>
      <c r="SUU79" s="23"/>
      <c r="SUY79" s="23"/>
      <c r="SVC79" s="23"/>
      <c r="SVG79" s="23"/>
      <c r="SVK79" s="23"/>
      <c r="SVO79" s="23"/>
      <c r="SVS79" s="23"/>
      <c r="SVW79" s="23"/>
      <c r="SWA79" s="23"/>
      <c r="SWE79" s="23"/>
      <c r="SWI79" s="23"/>
      <c r="SWM79" s="23"/>
      <c r="SWQ79" s="23"/>
      <c r="SWU79" s="23"/>
      <c r="SWY79" s="23"/>
      <c r="SXC79" s="23"/>
      <c r="SXG79" s="23"/>
      <c r="SXK79" s="23"/>
      <c r="SXO79" s="23"/>
      <c r="SXS79" s="23"/>
      <c r="SXW79" s="23"/>
      <c r="SYA79" s="23"/>
      <c r="SYE79" s="23"/>
      <c r="SYI79" s="23"/>
      <c r="SYM79" s="23"/>
      <c r="SYQ79" s="23"/>
      <c r="SYU79" s="23"/>
      <c r="SYY79" s="23"/>
      <c r="SZC79" s="23"/>
      <c r="SZG79" s="23"/>
      <c r="SZK79" s="23"/>
      <c r="SZO79" s="23"/>
      <c r="SZS79" s="23"/>
      <c r="SZW79" s="23"/>
      <c r="TAA79" s="23"/>
      <c r="TAE79" s="23"/>
      <c r="TAI79" s="23"/>
      <c r="TAM79" s="23"/>
      <c r="TAQ79" s="23"/>
      <c r="TAU79" s="23"/>
      <c r="TAY79" s="23"/>
      <c r="TBC79" s="23"/>
      <c r="TBG79" s="23"/>
      <c r="TBK79" s="23"/>
      <c r="TBO79" s="23"/>
      <c r="TBS79" s="23"/>
      <c r="TBW79" s="23"/>
      <c r="TCA79" s="23"/>
      <c r="TCE79" s="23"/>
      <c r="TCI79" s="23"/>
      <c r="TCM79" s="23"/>
      <c r="TCQ79" s="23"/>
      <c r="TCU79" s="23"/>
      <c r="TCY79" s="23"/>
      <c r="TDC79" s="23"/>
      <c r="TDG79" s="23"/>
      <c r="TDK79" s="23"/>
      <c r="TDO79" s="23"/>
      <c r="TDS79" s="23"/>
      <c r="TDW79" s="23"/>
      <c r="TEA79" s="23"/>
      <c r="TEE79" s="23"/>
      <c r="TEI79" s="23"/>
      <c r="TEM79" s="23"/>
      <c r="TEQ79" s="23"/>
      <c r="TEU79" s="23"/>
      <c r="TEY79" s="23"/>
      <c r="TFC79" s="23"/>
      <c r="TFG79" s="23"/>
      <c r="TFK79" s="23"/>
      <c r="TFO79" s="23"/>
      <c r="TFS79" s="23"/>
      <c r="TFW79" s="23"/>
      <c r="TGA79" s="23"/>
      <c r="TGE79" s="23"/>
      <c r="TGI79" s="23"/>
      <c r="TGM79" s="23"/>
      <c r="TGQ79" s="23"/>
      <c r="TGU79" s="23"/>
      <c r="TGY79" s="23"/>
      <c r="THC79" s="23"/>
      <c r="THG79" s="23"/>
      <c r="THK79" s="23"/>
      <c r="THO79" s="23"/>
      <c r="THS79" s="23"/>
      <c r="THW79" s="23"/>
      <c r="TIA79" s="23"/>
      <c r="TIE79" s="23"/>
      <c r="TII79" s="23"/>
      <c r="TIM79" s="23"/>
      <c r="TIQ79" s="23"/>
      <c r="TIU79" s="23"/>
      <c r="TIY79" s="23"/>
      <c r="TJC79" s="23"/>
      <c r="TJG79" s="23"/>
      <c r="TJK79" s="23"/>
      <c r="TJO79" s="23"/>
      <c r="TJS79" s="23"/>
      <c r="TJW79" s="23"/>
      <c r="TKA79" s="23"/>
      <c r="TKE79" s="23"/>
      <c r="TKI79" s="23"/>
      <c r="TKM79" s="23"/>
      <c r="TKQ79" s="23"/>
      <c r="TKU79" s="23"/>
      <c r="TKY79" s="23"/>
      <c r="TLC79" s="23"/>
      <c r="TLG79" s="23"/>
      <c r="TLK79" s="23"/>
      <c r="TLO79" s="23"/>
      <c r="TLS79" s="23"/>
      <c r="TLW79" s="23"/>
      <c r="TMA79" s="23"/>
      <c r="TME79" s="23"/>
      <c r="TMI79" s="23"/>
      <c r="TMM79" s="23"/>
      <c r="TMQ79" s="23"/>
      <c r="TMU79" s="23"/>
      <c r="TMY79" s="23"/>
      <c r="TNC79" s="23"/>
      <c r="TNG79" s="23"/>
      <c r="TNK79" s="23"/>
      <c r="TNO79" s="23"/>
      <c r="TNS79" s="23"/>
      <c r="TNW79" s="23"/>
      <c r="TOA79" s="23"/>
      <c r="TOE79" s="23"/>
      <c r="TOI79" s="23"/>
      <c r="TOM79" s="23"/>
      <c r="TOQ79" s="23"/>
      <c r="TOU79" s="23"/>
      <c r="TOY79" s="23"/>
      <c r="TPC79" s="23"/>
      <c r="TPG79" s="23"/>
      <c r="TPK79" s="23"/>
      <c r="TPO79" s="23"/>
      <c r="TPS79" s="23"/>
      <c r="TPW79" s="23"/>
      <c r="TQA79" s="23"/>
      <c r="TQE79" s="23"/>
      <c r="TQI79" s="23"/>
      <c r="TQM79" s="23"/>
      <c r="TQQ79" s="23"/>
      <c r="TQU79" s="23"/>
      <c r="TQY79" s="23"/>
      <c r="TRC79" s="23"/>
      <c r="TRG79" s="23"/>
      <c r="TRK79" s="23"/>
      <c r="TRO79" s="23"/>
      <c r="TRS79" s="23"/>
      <c r="TRW79" s="23"/>
      <c r="TSA79" s="23"/>
      <c r="TSE79" s="23"/>
      <c r="TSI79" s="23"/>
      <c r="TSM79" s="23"/>
      <c r="TSQ79" s="23"/>
      <c r="TSU79" s="23"/>
      <c r="TSY79" s="23"/>
      <c r="TTC79" s="23"/>
      <c r="TTG79" s="23"/>
      <c r="TTK79" s="23"/>
      <c r="TTO79" s="23"/>
      <c r="TTS79" s="23"/>
      <c r="TTW79" s="23"/>
      <c r="TUA79" s="23"/>
      <c r="TUE79" s="23"/>
      <c r="TUI79" s="23"/>
      <c r="TUM79" s="23"/>
      <c r="TUQ79" s="23"/>
      <c r="TUU79" s="23"/>
      <c r="TUY79" s="23"/>
      <c r="TVC79" s="23"/>
      <c r="TVG79" s="23"/>
      <c r="TVK79" s="23"/>
      <c r="TVO79" s="23"/>
      <c r="TVS79" s="23"/>
      <c r="TVW79" s="23"/>
      <c r="TWA79" s="23"/>
      <c r="TWE79" s="23"/>
      <c r="TWI79" s="23"/>
      <c r="TWM79" s="23"/>
      <c r="TWQ79" s="23"/>
      <c r="TWU79" s="23"/>
      <c r="TWY79" s="23"/>
      <c r="TXC79" s="23"/>
      <c r="TXG79" s="23"/>
      <c r="TXK79" s="23"/>
      <c r="TXO79" s="23"/>
      <c r="TXS79" s="23"/>
      <c r="TXW79" s="23"/>
      <c r="TYA79" s="23"/>
      <c r="TYE79" s="23"/>
      <c r="TYI79" s="23"/>
      <c r="TYM79" s="23"/>
      <c r="TYQ79" s="23"/>
      <c r="TYU79" s="23"/>
      <c r="TYY79" s="23"/>
      <c r="TZC79" s="23"/>
      <c r="TZG79" s="23"/>
      <c r="TZK79" s="23"/>
      <c r="TZO79" s="23"/>
      <c r="TZS79" s="23"/>
      <c r="TZW79" s="23"/>
      <c r="UAA79" s="23"/>
      <c r="UAE79" s="23"/>
      <c r="UAI79" s="23"/>
      <c r="UAM79" s="23"/>
      <c r="UAQ79" s="23"/>
      <c r="UAU79" s="23"/>
      <c r="UAY79" s="23"/>
      <c r="UBC79" s="23"/>
      <c r="UBG79" s="23"/>
      <c r="UBK79" s="23"/>
      <c r="UBO79" s="23"/>
      <c r="UBS79" s="23"/>
      <c r="UBW79" s="23"/>
      <c r="UCA79" s="23"/>
      <c r="UCE79" s="23"/>
      <c r="UCI79" s="23"/>
      <c r="UCM79" s="23"/>
      <c r="UCQ79" s="23"/>
      <c r="UCU79" s="23"/>
      <c r="UCY79" s="23"/>
      <c r="UDC79" s="23"/>
      <c r="UDG79" s="23"/>
      <c r="UDK79" s="23"/>
      <c r="UDO79" s="23"/>
      <c r="UDS79" s="23"/>
      <c r="UDW79" s="23"/>
      <c r="UEA79" s="23"/>
      <c r="UEE79" s="23"/>
      <c r="UEI79" s="23"/>
      <c r="UEM79" s="23"/>
      <c r="UEQ79" s="23"/>
      <c r="UEU79" s="23"/>
      <c r="UEY79" s="23"/>
      <c r="UFC79" s="23"/>
      <c r="UFG79" s="23"/>
      <c r="UFK79" s="23"/>
      <c r="UFO79" s="23"/>
      <c r="UFS79" s="23"/>
      <c r="UFW79" s="23"/>
      <c r="UGA79" s="23"/>
      <c r="UGE79" s="23"/>
      <c r="UGI79" s="23"/>
      <c r="UGM79" s="23"/>
      <c r="UGQ79" s="23"/>
      <c r="UGU79" s="23"/>
      <c r="UGY79" s="23"/>
      <c r="UHC79" s="23"/>
      <c r="UHG79" s="23"/>
      <c r="UHK79" s="23"/>
      <c r="UHO79" s="23"/>
      <c r="UHS79" s="23"/>
      <c r="UHW79" s="23"/>
      <c r="UIA79" s="23"/>
      <c r="UIE79" s="23"/>
      <c r="UII79" s="23"/>
      <c r="UIM79" s="23"/>
      <c r="UIQ79" s="23"/>
      <c r="UIU79" s="23"/>
      <c r="UIY79" s="23"/>
      <c r="UJC79" s="23"/>
      <c r="UJG79" s="23"/>
      <c r="UJK79" s="23"/>
      <c r="UJO79" s="23"/>
      <c r="UJS79" s="23"/>
      <c r="UJW79" s="23"/>
      <c r="UKA79" s="23"/>
      <c r="UKE79" s="23"/>
      <c r="UKI79" s="23"/>
      <c r="UKM79" s="23"/>
      <c r="UKQ79" s="23"/>
      <c r="UKU79" s="23"/>
      <c r="UKY79" s="23"/>
      <c r="ULC79" s="23"/>
      <c r="ULG79" s="23"/>
      <c r="ULK79" s="23"/>
      <c r="ULO79" s="23"/>
      <c r="ULS79" s="23"/>
      <c r="ULW79" s="23"/>
      <c r="UMA79" s="23"/>
      <c r="UME79" s="23"/>
      <c r="UMI79" s="23"/>
      <c r="UMM79" s="23"/>
      <c r="UMQ79" s="23"/>
      <c r="UMU79" s="23"/>
      <c r="UMY79" s="23"/>
      <c r="UNC79" s="23"/>
      <c r="UNG79" s="23"/>
      <c r="UNK79" s="23"/>
      <c r="UNO79" s="23"/>
      <c r="UNS79" s="23"/>
      <c r="UNW79" s="23"/>
      <c r="UOA79" s="23"/>
      <c r="UOE79" s="23"/>
      <c r="UOI79" s="23"/>
      <c r="UOM79" s="23"/>
      <c r="UOQ79" s="23"/>
      <c r="UOU79" s="23"/>
      <c r="UOY79" s="23"/>
      <c r="UPC79" s="23"/>
      <c r="UPG79" s="23"/>
      <c r="UPK79" s="23"/>
      <c r="UPO79" s="23"/>
      <c r="UPS79" s="23"/>
      <c r="UPW79" s="23"/>
      <c r="UQA79" s="23"/>
      <c r="UQE79" s="23"/>
      <c r="UQI79" s="23"/>
      <c r="UQM79" s="23"/>
      <c r="UQQ79" s="23"/>
      <c r="UQU79" s="23"/>
      <c r="UQY79" s="23"/>
      <c r="URC79" s="23"/>
      <c r="URG79" s="23"/>
      <c r="URK79" s="23"/>
      <c r="URO79" s="23"/>
      <c r="URS79" s="23"/>
      <c r="URW79" s="23"/>
      <c r="USA79" s="23"/>
      <c r="USE79" s="23"/>
      <c r="USI79" s="23"/>
      <c r="USM79" s="23"/>
      <c r="USQ79" s="23"/>
      <c r="USU79" s="23"/>
      <c r="USY79" s="23"/>
      <c r="UTC79" s="23"/>
      <c r="UTG79" s="23"/>
      <c r="UTK79" s="23"/>
      <c r="UTO79" s="23"/>
      <c r="UTS79" s="23"/>
      <c r="UTW79" s="23"/>
      <c r="UUA79" s="23"/>
      <c r="UUE79" s="23"/>
      <c r="UUI79" s="23"/>
      <c r="UUM79" s="23"/>
      <c r="UUQ79" s="23"/>
      <c r="UUU79" s="23"/>
      <c r="UUY79" s="23"/>
      <c r="UVC79" s="23"/>
      <c r="UVG79" s="23"/>
      <c r="UVK79" s="23"/>
      <c r="UVO79" s="23"/>
      <c r="UVS79" s="23"/>
      <c r="UVW79" s="23"/>
      <c r="UWA79" s="23"/>
      <c r="UWE79" s="23"/>
      <c r="UWI79" s="23"/>
      <c r="UWM79" s="23"/>
      <c r="UWQ79" s="23"/>
      <c r="UWU79" s="23"/>
      <c r="UWY79" s="23"/>
      <c r="UXC79" s="23"/>
      <c r="UXG79" s="23"/>
      <c r="UXK79" s="23"/>
      <c r="UXO79" s="23"/>
      <c r="UXS79" s="23"/>
      <c r="UXW79" s="23"/>
      <c r="UYA79" s="23"/>
      <c r="UYE79" s="23"/>
      <c r="UYI79" s="23"/>
      <c r="UYM79" s="23"/>
      <c r="UYQ79" s="23"/>
      <c r="UYU79" s="23"/>
      <c r="UYY79" s="23"/>
      <c r="UZC79" s="23"/>
      <c r="UZG79" s="23"/>
      <c r="UZK79" s="23"/>
      <c r="UZO79" s="23"/>
      <c r="UZS79" s="23"/>
      <c r="UZW79" s="23"/>
      <c r="VAA79" s="23"/>
      <c r="VAE79" s="23"/>
      <c r="VAI79" s="23"/>
      <c r="VAM79" s="23"/>
      <c r="VAQ79" s="23"/>
      <c r="VAU79" s="23"/>
      <c r="VAY79" s="23"/>
      <c r="VBC79" s="23"/>
      <c r="VBG79" s="23"/>
      <c r="VBK79" s="23"/>
      <c r="VBO79" s="23"/>
      <c r="VBS79" s="23"/>
      <c r="VBW79" s="23"/>
      <c r="VCA79" s="23"/>
      <c r="VCE79" s="23"/>
      <c r="VCI79" s="23"/>
      <c r="VCM79" s="23"/>
      <c r="VCQ79" s="23"/>
      <c r="VCU79" s="23"/>
      <c r="VCY79" s="23"/>
      <c r="VDC79" s="23"/>
      <c r="VDG79" s="23"/>
      <c r="VDK79" s="23"/>
      <c r="VDO79" s="23"/>
      <c r="VDS79" s="23"/>
      <c r="VDW79" s="23"/>
      <c r="VEA79" s="23"/>
      <c r="VEE79" s="23"/>
      <c r="VEI79" s="23"/>
      <c r="VEM79" s="23"/>
      <c r="VEQ79" s="23"/>
      <c r="VEU79" s="23"/>
      <c r="VEY79" s="23"/>
      <c r="VFC79" s="23"/>
      <c r="VFG79" s="23"/>
      <c r="VFK79" s="23"/>
      <c r="VFO79" s="23"/>
      <c r="VFS79" s="23"/>
      <c r="VFW79" s="23"/>
      <c r="VGA79" s="23"/>
      <c r="VGE79" s="23"/>
      <c r="VGI79" s="23"/>
      <c r="VGM79" s="23"/>
      <c r="VGQ79" s="23"/>
      <c r="VGU79" s="23"/>
      <c r="VGY79" s="23"/>
      <c r="VHC79" s="23"/>
      <c r="VHG79" s="23"/>
      <c r="VHK79" s="23"/>
      <c r="VHO79" s="23"/>
      <c r="VHS79" s="23"/>
      <c r="VHW79" s="23"/>
      <c r="VIA79" s="23"/>
      <c r="VIE79" s="23"/>
      <c r="VII79" s="23"/>
      <c r="VIM79" s="23"/>
      <c r="VIQ79" s="23"/>
      <c r="VIU79" s="23"/>
      <c r="VIY79" s="23"/>
      <c r="VJC79" s="23"/>
      <c r="VJG79" s="23"/>
      <c r="VJK79" s="23"/>
      <c r="VJO79" s="23"/>
      <c r="VJS79" s="23"/>
      <c r="VJW79" s="23"/>
      <c r="VKA79" s="23"/>
      <c r="VKE79" s="23"/>
      <c r="VKI79" s="23"/>
      <c r="VKM79" s="23"/>
      <c r="VKQ79" s="23"/>
      <c r="VKU79" s="23"/>
      <c r="VKY79" s="23"/>
      <c r="VLC79" s="23"/>
      <c r="VLG79" s="23"/>
      <c r="VLK79" s="23"/>
      <c r="VLO79" s="23"/>
      <c r="VLS79" s="23"/>
      <c r="VLW79" s="23"/>
      <c r="VMA79" s="23"/>
      <c r="VME79" s="23"/>
      <c r="VMI79" s="23"/>
      <c r="VMM79" s="23"/>
      <c r="VMQ79" s="23"/>
      <c r="VMU79" s="23"/>
      <c r="VMY79" s="23"/>
      <c r="VNC79" s="23"/>
      <c r="VNG79" s="23"/>
      <c r="VNK79" s="23"/>
      <c r="VNO79" s="23"/>
      <c r="VNS79" s="23"/>
      <c r="VNW79" s="23"/>
      <c r="VOA79" s="23"/>
      <c r="VOE79" s="23"/>
      <c r="VOI79" s="23"/>
      <c r="VOM79" s="23"/>
      <c r="VOQ79" s="23"/>
      <c r="VOU79" s="23"/>
      <c r="VOY79" s="23"/>
      <c r="VPC79" s="23"/>
      <c r="VPG79" s="23"/>
      <c r="VPK79" s="23"/>
      <c r="VPO79" s="23"/>
      <c r="VPS79" s="23"/>
      <c r="VPW79" s="23"/>
      <c r="VQA79" s="23"/>
      <c r="VQE79" s="23"/>
      <c r="VQI79" s="23"/>
      <c r="VQM79" s="23"/>
      <c r="VQQ79" s="23"/>
      <c r="VQU79" s="23"/>
      <c r="VQY79" s="23"/>
      <c r="VRC79" s="23"/>
      <c r="VRG79" s="23"/>
      <c r="VRK79" s="23"/>
      <c r="VRO79" s="23"/>
      <c r="VRS79" s="23"/>
      <c r="VRW79" s="23"/>
      <c r="VSA79" s="23"/>
      <c r="VSE79" s="23"/>
      <c r="VSI79" s="23"/>
      <c r="VSM79" s="23"/>
      <c r="VSQ79" s="23"/>
      <c r="VSU79" s="23"/>
      <c r="VSY79" s="23"/>
      <c r="VTC79" s="23"/>
      <c r="VTG79" s="23"/>
      <c r="VTK79" s="23"/>
      <c r="VTO79" s="23"/>
      <c r="VTS79" s="23"/>
      <c r="VTW79" s="23"/>
      <c r="VUA79" s="23"/>
      <c r="VUE79" s="23"/>
      <c r="VUI79" s="23"/>
      <c r="VUM79" s="23"/>
      <c r="VUQ79" s="23"/>
      <c r="VUU79" s="23"/>
      <c r="VUY79" s="23"/>
      <c r="VVC79" s="23"/>
      <c r="VVG79" s="23"/>
      <c r="VVK79" s="23"/>
      <c r="VVO79" s="23"/>
      <c r="VVS79" s="23"/>
      <c r="VVW79" s="23"/>
      <c r="VWA79" s="23"/>
      <c r="VWE79" s="23"/>
      <c r="VWI79" s="23"/>
      <c r="VWM79" s="23"/>
      <c r="VWQ79" s="23"/>
      <c r="VWU79" s="23"/>
      <c r="VWY79" s="23"/>
      <c r="VXC79" s="23"/>
      <c r="VXG79" s="23"/>
      <c r="VXK79" s="23"/>
      <c r="VXO79" s="23"/>
      <c r="VXS79" s="23"/>
      <c r="VXW79" s="23"/>
      <c r="VYA79" s="23"/>
      <c r="VYE79" s="23"/>
      <c r="VYI79" s="23"/>
      <c r="VYM79" s="23"/>
      <c r="VYQ79" s="23"/>
      <c r="VYU79" s="23"/>
      <c r="VYY79" s="23"/>
      <c r="VZC79" s="23"/>
      <c r="VZG79" s="23"/>
      <c r="VZK79" s="23"/>
      <c r="VZO79" s="23"/>
      <c r="VZS79" s="23"/>
      <c r="VZW79" s="23"/>
      <c r="WAA79" s="23"/>
      <c r="WAE79" s="23"/>
      <c r="WAI79" s="23"/>
      <c r="WAM79" s="23"/>
      <c r="WAQ79" s="23"/>
      <c r="WAU79" s="23"/>
      <c r="WAY79" s="23"/>
      <c r="WBC79" s="23"/>
      <c r="WBG79" s="23"/>
      <c r="WBK79" s="23"/>
      <c r="WBO79" s="23"/>
      <c r="WBS79" s="23"/>
      <c r="WBW79" s="23"/>
      <c r="WCA79" s="23"/>
      <c r="WCE79" s="23"/>
      <c r="WCI79" s="23"/>
      <c r="WCM79" s="23"/>
      <c r="WCQ79" s="23"/>
      <c r="WCU79" s="23"/>
      <c r="WCY79" s="23"/>
      <c r="WDC79" s="23"/>
      <c r="WDG79" s="23"/>
      <c r="WDK79" s="23"/>
      <c r="WDO79" s="23"/>
      <c r="WDS79" s="23"/>
      <c r="WDW79" s="23"/>
      <c r="WEA79" s="23"/>
      <c r="WEE79" s="23"/>
      <c r="WEI79" s="23"/>
      <c r="WEM79" s="23"/>
      <c r="WEQ79" s="23"/>
      <c r="WEU79" s="23"/>
      <c r="WEY79" s="23"/>
      <c r="WFC79" s="23"/>
      <c r="WFG79" s="23"/>
      <c r="WFK79" s="23"/>
      <c r="WFO79" s="23"/>
      <c r="WFS79" s="23"/>
      <c r="WFW79" s="23"/>
      <c r="WGA79" s="23"/>
      <c r="WGE79" s="23"/>
      <c r="WGI79" s="23"/>
      <c r="WGM79" s="23"/>
      <c r="WGQ79" s="23"/>
      <c r="WGU79" s="23"/>
      <c r="WGY79" s="23"/>
      <c r="WHC79" s="23"/>
      <c r="WHG79" s="23"/>
      <c r="WHK79" s="23"/>
      <c r="WHO79" s="23"/>
      <c r="WHS79" s="23"/>
      <c r="WHW79" s="23"/>
      <c r="WIA79" s="23"/>
      <c r="WIE79" s="23"/>
      <c r="WII79" s="23"/>
      <c r="WIM79" s="23"/>
      <c r="WIQ79" s="23"/>
      <c r="WIU79" s="23"/>
      <c r="WIY79" s="23"/>
      <c r="WJC79" s="23"/>
      <c r="WJG79" s="23"/>
      <c r="WJK79" s="23"/>
      <c r="WJO79" s="23"/>
      <c r="WJS79" s="23"/>
      <c r="WJW79" s="23"/>
      <c r="WKA79" s="23"/>
      <c r="WKE79" s="23"/>
      <c r="WKI79" s="23"/>
      <c r="WKM79" s="23"/>
      <c r="WKQ79" s="23"/>
      <c r="WKU79" s="23"/>
      <c r="WKY79" s="23"/>
      <c r="WLC79" s="23"/>
      <c r="WLG79" s="23"/>
      <c r="WLK79" s="23"/>
      <c r="WLO79" s="23"/>
      <c r="WLS79" s="23"/>
      <c r="WLW79" s="23"/>
      <c r="WMA79" s="23"/>
      <c r="WME79" s="23"/>
      <c r="WMI79" s="23"/>
      <c r="WMM79" s="23"/>
      <c r="WMQ79" s="23"/>
      <c r="WMU79" s="23"/>
      <c r="WMY79" s="23"/>
      <c r="WNC79" s="23"/>
      <c r="WNG79" s="23"/>
      <c r="WNK79" s="23"/>
      <c r="WNO79" s="23"/>
      <c r="WNS79" s="23"/>
      <c r="WNW79" s="23"/>
      <c r="WOA79" s="23"/>
      <c r="WOE79" s="23"/>
      <c r="WOI79" s="23"/>
      <c r="WOM79" s="23"/>
      <c r="WOQ79" s="23"/>
      <c r="WOU79" s="23"/>
      <c r="WOY79" s="23"/>
      <c r="WPC79" s="23"/>
      <c r="WPG79" s="23"/>
      <c r="WPK79" s="23"/>
      <c r="WPO79" s="23"/>
      <c r="WPS79" s="23"/>
      <c r="WPW79" s="23"/>
      <c r="WQA79" s="23"/>
      <c r="WQE79" s="23"/>
      <c r="WQI79" s="23"/>
      <c r="WQM79" s="23"/>
      <c r="WQQ79" s="23"/>
      <c r="WQU79" s="23"/>
      <c r="WQY79" s="23"/>
      <c r="WRC79" s="23"/>
      <c r="WRG79" s="23"/>
      <c r="WRK79" s="23"/>
      <c r="WRO79" s="23"/>
      <c r="WRS79" s="23"/>
      <c r="WRW79" s="23"/>
      <c r="WSA79" s="23"/>
      <c r="WSE79" s="23"/>
      <c r="WSI79" s="23"/>
      <c r="WSM79" s="23"/>
      <c r="WSQ79" s="23"/>
      <c r="WSU79" s="23"/>
      <c r="WSY79" s="23"/>
      <c r="WTC79" s="23"/>
      <c r="WTG79" s="23"/>
      <c r="WTK79" s="23"/>
      <c r="WTO79" s="23"/>
      <c r="WTS79" s="23"/>
      <c r="WTW79" s="23"/>
      <c r="WUA79" s="23"/>
      <c r="WUE79" s="23"/>
      <c r="WUI79" s="23"/>
      <c r="WUM79" s="23"/>
      <c r="WUQ79" s="23"/>
      <c r="WUU79" s="23"/>
      <c r="WUY79" s="23"/>
      <c r="WVC79" s="23"/>
      <c r="WVG79" s="23"/>
      <c r="WVK79" s="23"/>
      <c r="WVO79" s="23"/>
      <c r="WVS79" s="23"/>
      <c r="WVW79" s="23"/>
      <c r="WWA79" s="23"/>
      <c r="WWE79" s="23"/>
      <c r="WWI79" s="23"/>
      <c r="WWM79" s="23"/>
      <c r="WWQ79" s="23"/>
      <c r="WWU79" s="23"/>
      <c r="WWY79" s="23"/>
      <c r="WXC79" s="23"/>
      <c r="WXG79" s="23"/>
      <c r="WXK79" s="23"/>
      <c r="WXO79" s="23"/>
      <c r="WXS79" s="23"/>
      <c r="WXW79" s="23"/>
      <c r="WYA79" s="23"/>
      <c r="WYE79" s="23"/>
      <c r="WYI79" s="23"/>
      <c r="WYM79" s="23"/>
      <c r="WYQ79" s="23"/>
      <c r="WYU79" s="23"/>
      <c r="WYY79" s="23"/>
      <c r="WZC79" s="23"/>
      <c r="WZG79" s="23"/>
      <c r="WZK79" s="23"/>
      <c r="WZO79" s="23"/>
      <c r="WZS79" s="23"/>
      <c r="WZW79" s="23"/>
      <c r="XAA79" s="23"/>
      <c r="XAE79" s="23"/>
      <c r="XAI79" s="23"/>
      <c r="XAM79" s="23"/>
      <c r="XAQ79" s="23"/>
      <c r="XAU79" s="23"/>
      <c r="XAY79" s="23"/>
      <c r="XBC79" s="23"/>
      <c r="XBG79" s="23"/>
      <c r="XBK79" s="23"/>
      <c r="XBO79" s="23"/>
      <c r="XBS79" s="23"/>
      <c r="XBW79" s="23"/>
      <c r="XCA79" s="23"/>
      <c r="XCE79" s="23"/>
      <c r="XCI79" s="23"/>
      <c r="XCM79" s="23"/>
      <c r="XCQ79" s="23"/>
      <c r="XCU79" s="23"/>
      <c r="XCY79" s="23"/>
      <c r="XDC79" s="23"/>
      <c r="XDG79" s="23"/>
      <c r="XDK79" s="23"/>
      <c r="XDO79" s="23"/>
      <c r="XDS79" s="23"/>
      <c r="XDW79" s="23"/>
      <c r="XEA79" s="23"/>
      <c r="XEE79" s="23"/>
      <c r="XEI79" s="23"/>
      <c r="XEM79" s="23"/>
      <c r="XEQ79" s="23"/>
      <c r="XEU79" s="23"/>
      <c r="XEY79" s="23"/>
    </row>
    <row r="80" spans="1:1023 1027:2047 2051:3071 3075:4095 4099:5119 5123:6143 6147:7167 7171:8191 8195:9215 9219:10239 10243:11263 11267:12287 12291:13311 13315:14335 14339:15359 15363:16379">
      <c r="A80" s="24">
        <v>303558010266</v>
      </c>
      <c r="B80" s="80" t="s">
        <v>344</v>
      </c>
      <c r="C80" t="s">
        <v>346</v>
      </c>
      <c r="F80">
        <v>25</v>
      </c>
      <c r="G80" t="s">
        <v>352</v>
      </c>
    </row>
    <row r="81" spans="1:1023 1027:2047 2051:3071 3075:4095 4099:5119 5123:6143 6147:7167 7171:8191 8195:9215 9219:10239 10243:11263 11267:12287 12291:13311 13315:14335 14339:15359 15363:16379">
      <c r="A81" s="24">
        <v>555255010272</v>
      </c>
      <c r="B81" s="80" t="s">
        <v>344</v>
      </c>
      <c r="C81" t="s">
        <v>346</v>
      </c>
      <c r="F81">
        <v>30</v>
      </c>
      <c r="G81" t="s">
        <v>352</v>
      </c>
    </row>
    <row r="82" spans="1:1023 1027:2047 2051:3071 3075:4095 4099:5119 5123:6143 6147:7167 7171:8191 8195:9215 9219:10239 10243:11263 11267:12287 12291:13311 13315:14335 14339:15359 15363:16379">
      <c r="A82" s="24">
        <v>302695020278</v>
      </c>
      <c r="B82" s="80" t="s">
        <v>344</v>
      </c>
      <c r="C82" t="s">
        <v>346</v>
      </c>
      <c r="F82" s="23" t="s">
        <v>376</v>
      </c>
      <c r="G82" t="s">
        <v>352</v>
      </c>
    </row>
    <row r="83" spans="1:1023 1027:2047 2051:3071 3075:4095 4099:5119 5123:6143 6147:7167 7171:8191 8195:9215 9219:10239 10243:11263 11267:12287 12291:13311 13315:14335 14339:15359 15363:16379">
      <c r="A83" s="24">
        <v>306120020276</v>
      </c>
      <c r="B83" s="80" t="s">
        <v>344</v>
      </c>
      <c r="C83" t="s">
        <v>346</v>
      </c>
      <c r="F83">
        <v>20</v>
      </c>
      <c r="G83" t="s">
        <v>352</v>
      </c>
    </row>
    <row r="84" spans="1:1023 1027:2047 2051:3071 3075:4095 4099:5119 5123:6143 6147:7167 7171:8191 8195:9215 9219:10239 10243:11263 11267:12287 12291:13311 13315:14335 14339:15359 15363:16379">
      <c r="A84" s="24">
        <v>302648020268</v>
      </c>
      <c r="B84" s="80" t="s">
        <v>344</v>
      </c>
      <c r="C84" t="s">
        <v>346</v>
      </c>
      <c r="F84">
        <v>30</v>
      </c>
      <c r="G84" t="s">
        <v>352</v>
      </c>
    </row>
    <row r="85" spans="1:1023 1027:2047 2051:3071 3075:4095 4099:5119 5123:6143 6147:7167 7171:8191 8195:9215 9219:10239 10243:11263 11267:12287 12291:13311 13315:14335 14339:15359 15363:16379">
      <c r="A85" s="24">
        <v>302629020266</v>
      </c>
      <c r="B85" s="80" t="s">
        <v>344</v>
      </c>
      <c r="C85" t="s">
        <v>346</v>
      </c>
      <c r="F85">
        <v>15</v>
      </c>
      <c r="G85" t="s">
        <v>352</v>
      </c>
      <c r="K85" s="23"/>
      <c r="O85" s="23"/>
      <c r="S85" s="23"/>
      <c r="W85" s="23"/>
      <c r="AA85" s="23"/>
      <c r="AE85" s="23"/>
      <c r="AI85" s="23"/>
      <c r="AM85" s="23"/>
      <c r="AQ85" s="23"/>
      <c r="AU85" s="23"/>
      <c r="AY85" s="23"/>
      <c r="BC85" s="23"/>
      <c r="BG85" s="23"/>
      <c r="BK85" s="23"/>
      <c r="BO85" s="23"/>
      <c r="BS85" s="23"/>
      <c r="BW85" s="23"/>
      <c r="CA85" s="23"/>
      <c r="CE85" s="23"/>
      <c r="CI85" s="23"/>
      <c r="CM85" s="23"/>
      <c r="CQ85" s="23"/>
      <c r="CU85" s="23"/>
      <c r="CY85" s="23"/>
      <c r="DC85" s="23"/>
      <c r="DG85" s="23"/>
      <c r="DK85" s="23"/>
      <c r="DO85" s="23"/>
      <c r="DS85" s="23"/>
      <c r="DW85" s="23"/>
      <c r="EA85" s="23"/>
      <c r="EE85" s="23"/>
      <c r="EI85" s="23"/>
      <c r="EM85" s="23"/>
      <c r="EQ85" s="23"/>
      <c r="EU85" s="23"/>
      <c r="EY85" s="23"/>
      <c r="FC85" s="23"/>
      <c r="FG85" s="23"/>
      <c r="FK85" s="23"/>
      <c r="FO85" s="23"/>
      <c r="FS85" s="23"/>
      <c r="FW85" s="23"/>
      <c r="GA85" s="23"/>
      <c r="GE85" s="23"/>
      <c r="GI85" s="23"/>
      <c r="GM85" s="23"/>
      <c r="GQ85" s="23"/>
      <c r="GU85" s="23"/>
      <c r="GY85" s="23"/>
      <c r="HC85" s="23"/>
      <c r="HG85" s="23"/>
      <c r="HK85" s="23"/>
      <c r="HO85" s="23"/>
      <c r="HS85" s="23"/>
      <c r="HW85" s="23"/>
      <c r="IA85" s="23"/>
      <c r="IE85" s="23"/>
      <c r="II85" s="23"/>
      <c r="IM85" s="23"/>
      <c r="IQ85" s="23"/>
      <c r="IU85" s="23"/>
      <c r="IY85" s="23"/>
      <c r="JC85" s="23"/>
      <c r="JG85" s="23"/>
      <c r="JK85" s="23"/>
      <c r="JO85" s="23"/>
      <c r="JS85" s="23"/>
      <c r="JW85" s="23"/>
      <c r="KA85" s="23"/>
      <c r="KE85" s="23"/>
      <c r="KI85" s="23"/>
      <c r="KM85" s="23"/>
      <c r="KQ85" s="23"/>
      <c r="KU85" s="23"/>
      <c r="KY85" s="23"/>
      <c r="LC85" s="23"/>
      <c r="LG85" s="23"/>
      <c r="LK85" s="23"/>
      <c r="LO85" s="23"/>
      <c r="LS85" s="23"/>
      <c r="LW85" s="23"/>
      <c r="MA85" s="23"/>
      <c r="ME85" s="23"/>
      <c r="MI85" s="23"/>
      <c r="MM85" s="23"/>
      <c r="MQ85" s="23"/>
      <c r="MU85" s="23"/>
      <c r="MY85" s="23"/>
      <c r="NC85" s="23"/>
      <c r="NG85" s="23"/>
      <c r="NK85" s="23"/>
      <c r="NO85" s="23"/>
      <c r="NS85" s="23"/>
      <c r="NW85" s="23"/>
      <c r="OA85" s="23"/>
      <c r="OE85" s="23"/>
      <c r="OI85" s="23"/>
      <c r="OM85" s="23"/>
      <c r="OQ85" s="23"/>
      <c r="OU85" s="23"/>
      <c r="OY85" s="23"/>
      <c r="PC85" s="23"/>
      <c r="PG85" s="23"/>
      <c r="PK85" s="23"/>
      <c r="PO85" s="23"/>
      <c r="PS85" s="23"/>
      <c r="PW85" s="23"/>
      <c r="QA85" s="23"/>
      <c r="QE85" s="23"/>
      <c r="QI85" s="23"/>
      <c r="QM85" s="23"/>
      <c r="QQ85" s="23"/>
      <c r="QU85" s="23"/>
      <c r="QY85" s="23"/>
      <c r="RC85" s="23"/>
      <c r="RG85" s="23"/>
      <c r="RK85" s="23"/>
      <c r="RO85" s="23"/>
      <c r="RS85" s="23"/>
      <c r="RW85" s="23"/>
      <c r="SA85" s="23"/>
      <c r="SE85" s="23"/>
      <c r="SI85" s="23"/>
      <c r="SM85" s="23"/>
      <c r="SQ85" s="23"/>
      <c r="SU85" s="23"/>
      <c r="SY85" s="23"/>
      <c r="TC85" s="23"/>
      <c r="TG85" s="23"/>
      <c r="TK85" s="23"/>
      <c r="TO85" s="23"/>
      <c r="TS85" s="23"/>
      <c r="TW85" s="23"/>
      <c r="UA85" s="23"/>
      <c r="UE85" s="23"/>
      <c r="UI85" s="23"/>
      <c r="UM85" s="23"/>
      <c r="UQ85" s="23"/>
      <c r="UU85" s="23"/>
      <c r="UY85" s="23"/>
      <c r="VC85" s="23"/>
      <c r="VG85" s="23"/>
      <c r="VK85" s="23"/>
      <c r="VO85" s="23"/>
      <c r="VS85" s="23"/>
      <c r="VW85" s="23"/>
      <c r="WA85" s="23"/>
      <c r="WE85" s="23"/>
      <c r="WI85" s="23"/>
      <c r="WM85" s="23"/>
      <c r="WQ85" s="23"/>
      <c r="WU85" s="23"/>
      <c r="WY85" s="23"/>
      <c r="XC85" s="23"/>
      <c r="XG85" s="23"/>
      <c r="XK85" s="23"/>
      <c r="XO85" s="23"/>
      <c r="XS85" s="23"/>
      <c r="XW85" s="23"/>
      <c r="YA85" s="23"/>
      <c r="YE85" s="23"/>
      <c r="YI85" s="23"/>
      <c r="YM85" s="23"/>
      <c r="YQ85" s="23"/>
      <c r="YU85" s="23"/>
      <c r="YY85" s="23"/>
      <c r="ZC85" s="23"/>
      <c r="ZG85" s="23"/>
      <c r="ZK85" s="23"/>
      <c r="ZO85" s="23"/>
      <c r="ZS85" s="23"/>
      <c r="ZW85" s="23"/>
      <c r="AAA85" s="23"/>
      <c r="AAE85" s="23"/>
      <c r="AAI85" s="23"/>
      <c r="AAM85" s="23"/>
      <c r="AAQ85" s="23"/>
      <c r="AAU85" s="23"/>
      <c r="AAY85" s="23"/>
      <c r="ABC85" s="23"/>
      <c r="ABG85" s="23"/>
      <c r="ABK85" s="23"/>
      <c r="ABO85" s="23"/>
      <c r="ABS85" s="23"/>
      <c r="ABW85" s="23"/>
      <c r="ACA85" s="23"/>
      <c r="ACE85" s="23"/>
      <c r="ACI85" s="23"/>
      <c r="ACM85" s="23"/>
      <c r="ACQ85" s="23"/>
      <c r="ACU85" s="23"/>
      <c r="ACY85" s="23"/>
      <c r="ADC85" s="23"/>
      <c r="ADG85" s="23"/>
      <c r="ADK85" s="23"/>
      <c r="ADO85" s="23"/>
      <c r="ADS85" s="23"/>
      <c r="ADW85" s="23"/>
      <c r="AEA85" s="23"/>
      <c r="AEE85" s="23"/>
      <c r="AEI85" s="23"/>
      <c r="AEM85" s="23"/>
      <c r="AEQ85" s="23"/>
      <c r="AEU85" s="23"/>
      <c r="AEY85" s="23"/>
      <c r="AFC85" s="23"/>
      <c r="AFG85" s="23"/>
      <c r="AFK85" s="23"/>
      <c r="AFO85" s="23"/>
      <c r="AFS85" s="23"/>
      <c r="AFW85" s="23"/>
      <c r="AGA85" s="23"/>
      <c r="AGE85" s="23"/>
      <c r="AGI85" s="23"/>
      <c r="AGM85" s="23"/>
      <c r="AGQ85" s="23"/>
      <c r="AGU85" s="23"/>
      <c r="AGY85" s="23"/>
      <c r="AHC85" s="23"/>
      <c r="AHG85" s="23"/>
      <c r="AHK85" s="23"/>
      <c r="AHO85" s="23"/>
      <c r="AHS85" s="23"/>
      <c r="AHW85" s="23"/>
      <c r="AIA85" s="23"/>
      <c r="AIE85" s="23"/>
      <c r="AII85" s="23"/>
      <c r="AIM85" s="23"/>
      <c r="AIQ85" s="23"/>
      <c r="AIU85" s="23"/>
      <c r="AIY85" s="23"/>
      <c r="AJC85" s="23"/>
      <c r="AJG85" s="23"/>
      <c r="AJK85" s="23"/>
      <c r="AJO85" s="23"/>
      <c r="AJS85" s="23"/>
      <c r="AJW85" s="23"/>
      <c r="AKA85" s="23"/>
      <c r="AKE85" s="23"/>
      <c r="AKI85" s="23"/>
      <c r="AKM85" s="23"/>
      <c r="AKQ85" s="23"/>
      <c r="AKU85" s="23"/>
      <c r="AKY85" s="23"/>
      <c r="ALC85" s="23"/>
      <c r="ALG85" s="23"/>
      <c r="ALK85" s="23"/>
      <c r="ALO85" s="23"/>
      <c r="ALS85" s="23"/>
      <c r="ALW85" s="23"/>
      <c r="AMA85" s="23"/>
      <c r="AME85" s="23"/>
      <c r="AMI85" s="23"/>
      <c r="AMM85" s="23"/>
      <c r="AMQ85" s="23"/>
      <c r="AMU85" s="23"/>
      <c r="AMY85" s="23"/>
      <c r="ANC85" s="23"/>
      <c r="ANG85" s="23"/>
      <c r="ANK85" s="23"/>
      <c r="ANO85" s="23"/>
      <c r="ANS85" s="23"/>
      <c r="ANW85" s="23"/>
      <c r="AOA85" s="23"/>
      <c r="AOE85" s="23"/>
      <c r="AOI85" s="23"/>
      <c r="AOM85" s="23"/>
      <c r="AOQ85" s="23"/>
      <c r="AOU85" s="23"/>
      <c r="AOY85" s="23"/>
      <c r="APC85" s="23"/>
      <c r="APG85" s="23"/>
      <c r="APK85" s="23"/>
      <c r="APO85" s="23"/>
      <c r="APS85" s="23"/>
      <c r="APW85" s="23"/>
      <c r="AQA85" s="23"/>
      <c r="AQE85" s="23"/>
      <c r="AQI85" s="23"/>
      <c r="AQM85" s="23"/>
      <c r="AQQ85" s="23"/>
      <c r="AQU85" s="23"/>
      <c r="AQY85" s="23"/>
      <c r="ARC85" s="23"/>
      <c r="ARG85" s="23"/>
      <c r="ARK85" s="23"/>
      <c r="ARO85" s="23"/>
      <c r="ARS85" s="23"/>
      <c r="ARW85" s="23"/>
      <c r="ASA85" s="23"/>
      <c r="ASE85" s="23"/>
      <c r="ASI85" s="23"/>
      <c r="ASM85" s="23"/>
      <c r="ASQ85" s="23"/>
      <c r="ASU85" s="23"/>
      <c r="ASY85" s="23"/>
      <c r="ATC85" s="23"/>
      <c r="ATG85" s="23"/>
      <c r="ATK85" s="23"/>
      <c r="ATO85" s="23"/>
      <c r="ATS85" s="23"/>
      <c r="ATW85" s="23"/>
      <c r="AUA85" s="23"/>
      <c r="AUE85" s="23"/>
      <c r="AUI85" s="23"/>
      <c r="AUM85" s="23"/>
      <c r="AUQ85" s="23"/>
      <c r="AUU85" s="23"/>
      <c r="AUY85" s="23"/>
      <c r="AVC85" s="23"/>
      <c r="AVG85" s="23"/>
      <c r="AVK85" s="23"/>
      <c r="AVO85" s="23"/>
      <c r="AVS85" s="23"/>
      <c r="AVW85" s="23"/>
      <c r="AWA85" s="23"/>
      <c r="AWE85" s="23"/>
      <c r="AWI85" s="23"/>
      <c r="AWM85" s="23"/>
      <c r="AWQ85" s="23"/>
      <c r="AWU85" s="23"/>
      <c r="AWY85" s="23"/>
      <c r="AXC85" s="23"/>
      <c r="AXG85" s="23"/>
      <c r="AXK85" s="23"/>
      <c r="AXO85" s="23"/>
      <c r="AXS85" s="23"/>
      <c r="AXW85" s="23"/>
      <c r="AYA85" s="23"/>
      <c r="AYE85" s="23"/>
      <c r="AYI85" s="23"/>
      <c r="AYM85" s="23"/>
      <c r="AYQ85" s="23"/>
      <c r="AYU85" s="23"/>
      <c r="AYY85" s="23"/>
      <c r="AZC85" s="23"/>
      <c r="AZG85" s="23"/>
      <c r="AZK85" s="23"/>
      <c r="AZO85" s="23"/>
      <c r="AZS85" s="23"/>
      <c r="AZW85" s="23"/>
      <c r="BAA85" s="23"/>
      <c r="BAE85" s="23"/>
      <c r="BAI85" s="23"/>
      <c r="BAM85" s="23"/>
      <c r="BAQ85" s="23"/>
      <c r="BAU85" s="23"/>
      <c r="BAY85" s="23"/>
      <c r="BBC85" s="23"/>
      <c r="BBG85" s="23"/>
      <c r="BBK85" s="23"/>
      <c r="BBO85" s="23"/>
      <c r="BBS85" s="23"/>
      <c r="BBW85" s="23"/>
      <c r="BCA85" s="23"/>
      <c r="BCE85" s="23"/>
      <c r="BCI85" s="23"/>
      <c r="BCM85" s="23"/>
      <c r="BCQ85" s="23"/>
      <c r="BCU85" s="23"/>
      <c r="BCY85" s="23"/>
      <c r="BDC85" s="23"/>
      <c r="BDG85" s="23"/>
      <c r="BDK85" s="23"/>
      <c r="BDO85" s="23"/>
      <c r="BDS85" s="23"/>
      <c r="BDW85" s="23"/>
      <c r="BEA85" s="23"/>
      <c r="BEE85" s="23"/>
      <c r="BEI85" s="23"/>
      <c r="BEM85" s="23"/>
      <c r="BEQ85" s="23"/>
      <c r="BEU85" s="23"/>
      <c r="BEY85" s="23"/>
      <c r="BFC85" s="23"/>
      <c r="BFG85" s="23"/>
      <c r="BFK85" s="23"/>
      <c r="BFO85" s="23"/>
      <c r="BFS85" s="23"/>
      <c r="BFW85" s="23"/>
      <c r="BGA85" s="23"/>
      <c r="BGE85" s="23"/>
      <c r="BGI85" s="23"/>
      <c r="BGM85" s="23"/>
      <c r="BGQ85" s="23"/>
      <c r="BGU85" s="23"/>
      <c r="BGY85" s="23"/>
      <c r="BHC85" s="23"/>
      <c r="BHG85" s="23"/>
      <c r="BHK85" s="23"/>
      <c r="BHO85" s="23"/>
      <c r="BHS85" s="23"/>
      <c r="BHW85" s="23"/>
      <c r="BIA85" s="23"/>
      <c r="BIE85" s="23"/>
      <c r="BII85" s="23"/>
      <c r="BIM85" s="23"/>
      <c r="BIQ85" s="23"/>
      <c r="BIU85" s="23"/>
      <c r="BIY85" s="23"/>
      <c r="BJC85" s="23"/>
      <c r="BJG85" s="23"/>
      <c r="BJK85" s="23"/>
      <c r="BJO85" s="23"/>
      <c r="BJS85" s="23"/>
      <c r="BJW85" s="23"/>
      <c r="BKA85" s="23"/>
      <c r="BKE85" s="23"/>
      <c r="BKI85" s="23"/>
      <c r="BKM85" s="23"/>
      <c r="BKQ85" s="23"/>
      <c r="BKU85" s="23"/>
      <c r="BKY85" s="23"/>
      <c r="BLC85" s="23"/>
      <c r="BLG85" s="23"/>
      <c r="BLK85" s="23"/>
      <c r="BLO85" s="23"/>
      <c r="BLS85" s="23"/>
      <c r="BLW85" s="23"/>
      <c r="BMA85" s="23"/>
      <c r="BME85" s="23"/>
      <c r="BMI85" s="23"/>
      <c r="BMM85" s="23"/>
      <c r="BMQ85" s="23"/>
      <c r="BMU85" s="23"/>
      <c r="BMY85" s="23"/>
      <c r="BNC85" s="23"/>
      <c r="BNG85" s="23"/>
      <c r="BNK85" s="23"/>
      <c r="BNO85" s="23"/>
      <c r="BNS85" s="23"/>
      <c r="BNW85" s="23"/>
      <c r="BOA85" s="23"/>
      <c r="BOE85" s="23"/>
      <c r="BOI85" s="23"/>
      <c r="BOM85" s="23"/>
      <c r="BOQ85" s="23"/>
      <c r="BOU85" s="23"/>
      <c r="BOY85" s="23"/>
      <c r="BPC85" s="23"/>
      <c r="BPG85" s="23"/>
      <c r="BPK85" s="23"/>
      <c r="BPO85" s="23"/>
      <c r="BPS85" s="23"/>
      <c r="BPW85" s="23"/>
      <c r="BQA85" s="23"/>
      <c r="BQE85" s="23"/>
      <c r="BQI85" s="23"/>
      <c r="BQM85" s="23"/>
      <c r="BQQ85" s="23"/>
      <c r="BQU85" s="23"/>
      <c r="BQY85" s="23"/>
      <c r="BRC85" s="23"/>
      <c r="BRG85" s="23"/>
      <c r="BRK85" s="23"/>
      <c r="BRO85" s="23"/>
      <c r="BRS85" s="23"/>
      <c r="BRW85" s="23"/>
      <c r="BSA85" s="23"/>
      <c r="BSE85" s="23"/>
      <c r="BSI85" s="23"/>
      <c r="BSM85" s="23"/>
      <c r="BSQ85" s="23"/>
      <c r="BSU85" s="23"/>
      <c r="BSY85" s="23"/>
      <c r="BTC85" s="23"/>
      <c r="BTG85" s="23"/>
      <c r="BTK85" s="23"/>
      <c r="BTO85" s="23"/>
      <c r="BTS85" s="23"/>
      <c r="BTW85" s="23"/>
      <c r="BUA85" s="23"/>
      <c r="BUE85" s="23"/>
      <c r="BUI85" s="23"/>
      <c r="BUM85" s="23"/>
      <c r="BUQ85" s="23"/>
      <c r="BUU85" s="23"/>
      <c r="BUY85" s="23"/>
      <c r="BVC85" s="23"/>
      <c r="BVG85" s="23"/>
      <c r="BVK85" s="23"/>
      <c r="BVO85" s="23"/>
      <c r="BVS85" s="23"/>
      <c r="BVW85" s="23"/>
      <c r="BWA85" s="23"/>
      <c r="BWE85" s="23"/>
      <c r="BWI85" s="23"/>
      <c r="BWM85" s="23"/>
      <c r="BWQ85" s="23"/>
      <c r="BWU85" s="23"/>
      <c r="BWY85" s="23"/>
      <c r="BXC85" s="23"/>
      <c r="BXG85" s="23"/>
      <c r="BXK85" s="23"/>
      <c r="BXO85" s="23"/>
      <c r="BXS85" s="23"/>
      <c r="BXW85" s="23"/>
      <c r="BYA85" s="23"/>
      <c r="BYE85" s="23"/>
      <c r="BYI85" s="23"/>
      <c r="BYM85" s="23"/>
      <c r="BYQ85" s="23"/>
      <c r="BYU85" s="23"/>
      <c r="BYY85" s="23"/>
      <c r="BZC85" s="23"/>
      <c r="BZG85" s="23"/>
      <c r="BZK85" s="23"/>
      <c r="BZO85" s="23"/>
      <c r="BZS85" s="23"/>
      <c r="BZW85" s="23"/>
      <c r="CAA85" s="23"/>
      <c r="CAE85" s="23"/>
      <c r="CAI85" s="23"/>
      <c r="CAM85" s="23"/>
      <c r="CAQ85" s="23"/>
      <c r="CAU85" s="23"/>
      <c r="CAY85" s="23"/>
      <c r="CBC85" s="23"/>
      <c r="CBG85" s="23"/>
      <c r="CBK85" s="23"/>
      <c r="CBO85" s="23"/>
      <c r="CBS85" s="23"/>
      <c r="CBW85" s="23"/>
      <c r="CCA85" s="23"/>
      <c r="CCE85" s="23"/>
      <c r="CCI85" s="23"/>
      <c r="CCM85" s="23"/>
      <c r="CCQ85" s="23"/>
      <c r="CCU85" s="23"/>
      <c r="CCY85" s="23"/>
      <c r="CDC85" s="23"/>
      <c r="CDG85" s="23"/>
      <c r="CDK85" s="23"/>
      <c r="CDO85" s="23"/>
      <c r="CDS85" s="23"/>
      <c r="CDW85" s="23"/>
      <c r="CEA85" s="23"/>
      <c r="CEE85" s="23"/>
      <c r="CEI85" s="23"/>
      <c r="CEM85" s="23"/>
      <c r="CEQ85" s="23"/>
      <c r="CEU85" s="23"/>
      <c r="CEY85" s="23"/>
      <c r="CFC85" s="23"/>
      <c r="CFG85" s="23"/>
      <c r="CFK85" s="23"/>
      <c r="CFO85" s="23"/>
      <c r="CFS85" s="23"/>
      <c r="CFW85" s="23"/>
      <c r="CGA85" s="23"/>
      <c r="CGE85" s="23"/>
      <c r="CGI85" s="23"/>
      <c r="CGM85" s="23"/>
      <c r="CGQ85" s="23"/>
      <c r="CGU85" s="23"/>
      <c r="CGY85" s="23"/>
      <c r="CHC85" s="23"/>
      <c r="CHG85" s="23"/>
      <c r="CHK85" s="23"/>
      <c r="CHO85" s="23"/>
      <c r="CHS85" s="23"/>
      <c r="CHW85" s="23"/>
      <c r="CIA85" s="23"/>
      <c r="CIE85" s="23"/>
      <c r="CII85" s="23"/>
      <c r="CIM85" s="23"/>
      <c r="CIQ85" s="23"/>
      <c r="CIU85" s="23"/>
      <c r="CIY85" s="23"/>
      <c r="CJC85" s="23"/>
      <c r="CJG85" s="23"/>
      <c r="CJK85" s="23"/>
      <c r="CJO85" s="23"/>
      <c r="CJS85" s="23"/>
      <c r="CJW85" s="23"/>
      <c r="CKA85" s="23"/>
      <c r="CKE85" s="23"/>
      <c r="CKI85" s="23"/>
      <c r="CKM85" s="23"/>
      <c r="CKQ85" s="23"/>
      <c r="CKU85" s="23"/>
      <c r="CKY85" s="23"/>
      <c r="CLC85" s="23"/>
      <c r="CLG85" s="23"/>
      <c r="CLK85" s="23"/>
      <c r="CLO85" s="23"/>
      <c r="CLS85" s="23"/>
      <c r="CLW85" s="23"/>
      <c r="CMA85" s="23"/>
      <c r="CME85" s="23"/>
      <c r="CMI85" s="23"/>
      <c r="CMM85" s="23"/>
      <c r="CMQ85" s="23"/>
      <c r="CMU85" s="23"/>
      <c r="CMY85" s="23"/>
      <c r="CNC85" s="23"/>
      <c r="CNG85" s="23"/>
      <c r="CNK85" s="23"/>
      <c r="CNO85" s="23"/>
      <c r="CNS85" s="23"/>
      <c r="CNW85" s="23"/>
      <c r="COA85" s="23"/>
      <c r="COE85" s="23"/>
      <c r="COI85" s="23"/>
      <c r="COM85" s="23"/>
      <c r="COQ85" s="23"/>
      <c r="COU85" s="23"/>
      <c r="COY85" s="23"/>
      <c r="CPC85" s="23"/>
      <c r="CPG85" s="23"/>
      <c r="CPK85" s="23"/>
      <c r="CPO85" s="23"/>
      <c r="CPS85" s="23"/>
      <c r="CPW85" s="23"/>
      <c r="CQA85" s="23"/>
      <c r="CQE85" s="23"/>
      <c r="CQI85" s="23"/>
      <c r="CQM85" s="23"/>
      <c r="CQQ85" s="23"/>
      <c r="CQU85" s="23"/>
      <c r="CQY85" s="23"/>
      <c r="CRC85" s="23"/>
      <c r="CRG85" s="23"/>
      <c r="CRK85" s="23"/>
      <c r="CRO85" s="23"/>
      <c r="CRS85" s="23"/>
      <c r="CRW85" s="23"/>
      <c r="CSA85" s="23"/>
      <c r="CSE85" s="23"/>
      <c r="CSI85" s="23"/>
      <c r="CSM85" s="23"/>
      <c r="CSQ85" s="23"/>
      <c r="CSU85" s="23"/>
      <c r="CSY85" s="23"/>
      <c r="CTC85" s="23"/>
      <c r="CTG85" s="23"/>
      <c r="CTK85" s="23"/>
      <c r="CTO85" s="23"/>
      <c r="CTS85" s="23"/>
      <c r="CTW85" s="23"/>
      <c r="CUA85" s="23"/>
      <c r="CUE85" s="23"/>
      <c r="CUI85" s="23"/>
      <c r="CUM85" s="23"/>
      <c r="CUQ85" s="23"/>
      <c r="CUU85" s="23"/>
      <c r="CUY85" s="23"/>
      <c r="CVC85" s="23"/>
      <c r="CVG85" s="23"/>
      <c r="CVK85" s="23"/>
      <c r="CVO85" s="23"/>
      <c r="CVS85" s="23"/>
      <c r="CVW85" s="23"/>
      <c r="CWA85" s="23"/>
      <c r="CWE85" s="23"/>
      <c r="CWI85" s="23"/>
      <c r="CWM85" s="23"/>
      <c r="CWQ85" s="23"/>
      <c r="CWU85" s="23"/>
      <c r="CWY85" s="23"/>
      <c r="CXC85" s="23"/>
      <c r="CXG85" s="23"/>
      <c r="CXK85" s="23"/>
      <c r="CXO85" s="23"/>
      <c r="CXS85" s="23"/>
      <c r="CXW85" s="23"/>
      <c r="CYA85" s="23"/>
      <c r="CYE85" s="23"/>
      <c r="CYI85" s="23"/>
      <c r="CYM85" s="23"/>
      <c r="CYQ85" s="23"/>
      <c r="CYU85" s="23"/>
      <c r="CYY85" s="23"/>
      <c r="CZC85" s="23"/>
      <c r="CZG85" s="23"/>
      <c r="CZK85" s="23"/>
      <c r="CZO85" s="23"/>
      <c r="CZS85" s="23"/>
      <c r="CZW85" s="23"/>
      <c r="DAA85" s="23"/>
      <c r="DAE85" s="23"/>
      <c r="DAI85" s="23"/>
      <c r="DAM85" s="23"/>
      <c r="DAQ85" s="23"/>
      <c r="DAU85" s="23"/>
      <c r="DAY85" s="23"/>
      <c r="DBC85" s="23"/>
      <c r="DBG85" s="23"/>
      <c r="DBK85" s="23"/>
      <c r="DBO85" s="23"/>
      <c r="DBS85" s="23"/>
      <c r="DBW85" s="23"/>
      <c r="DCA85" s="23"/>
      <c r="DCE85" s="23"/>
      <c r="DCI85" s="23"/>
      <c r="DCM85" s="23"/>
      <c r="DCQ85" s="23"/>
      <c r="DCU85" s="23"/>
      <c r="DCY85" s="23"/>
      <c r="DDC85" s="23"/>
      <c r="DDG85" s="23"/>
      <c r="DDK85" s="23"/>
      <c r="DDO85" s="23"/>
      <c r="DDS85" s="23"/>
      <c r="DDW85" s="23"/>
      <c r="DEA85" s="23"/>
      <c r="DEE85" s="23"/>
      <c r="DEI85" s="23"/>
      <c r="DEM85" s="23"/>
      <c r="DEQ85" s="23"/>
      <c r="DEU85" s="23"/>
      <c r="DEY85" s="23"/>
      <c r="DFC85" s="23"/>
      <c r="DFG85" s="23"/>
      <c r="DFK85" s="23"/>
      <c r="DFO85" s="23"/>
      <c r="DFS85" s="23"/>
      <c r="DFW85" s="23"/>
      <c r="DGA85" s="23"/>
      <c r="DGE85" s="23"/>
      <c r="DGI85" s="23"/>
      <c r="DGM85" s="23"/>
      <c r="DGQ85" s="23"/>
      <c r="DGU85" s="23"/>
      <c r="DGY85" s="23"/>
      <c r="DHC85" s="23"/>
      <c r="DHG85" s="23"/>
      <c r="DHK85" s="23"/>
      <c r="DHO85" s="23"/>
      <c r="DHS85" s="23"/>
      <c r="DHW85" s="23"/>
      <c r="DIA85" s="23"/>
      <c r="DIE85" s="23"/>
      <c r="DII85" s="23"/>
      <c r="DIM85" s="23"/>
      <c r="DIQ85" s="23"/>
      <c r="DIU85" s="23"/>
      <c r="DIY85" s="23"/>
      <c r="DJC85" s="23"/>
      <c r="DJG85" s="23"/>
      <c r="DJK85" s="23"/>
      <c r="DJO85" s="23"/>
      <c r="DJS85" s="23"/>
      <c r="DJW85" s="23"/>
      <c r="DKA85" s="23"/>
      <c r="DKE85" s="23"/>
      <c r="DKI85" s="23"/>
      <c r="DKM85" s="23"/>
      <c r="DKQ85" s="23"/>
      <c r="DKU85" s="23"/>
      <c r="DKY85" s="23"/>
      <c r="DLC85" s="23"/>
      <c r="DLG85" s="23"/>
      <c r="DLK85" s="23"/>
      <c r="DLO85" s="23"/>
      <c r="DLS85" s="23"/>
      <c r="DLW85" s="23"/>
      <c r="DMA85" s="23"/>
      <c r="DME85" s="23"/>
      <c r="DMI85" s="23"/>
      <c r="DMM85" s="23"/>
      <c r="DMQ85" s="23"/>
      <c r="DMU85" s="23"/>
      <c r="DMY85" s="23"/>
      <c r="DNC85" s="23"/>
      <c r="DNG85" s="23"/>
      <c r="DNK85" s="23"/>
      <c r="DNO85" s="23"/>
      <c r="DNS85" s="23"/>
      <c r="DNW85" s="23"/>
      <c r="DOA85" s="23"/>
      <c r="DOE85" s="23"/>
      <c r="DOI85" s="23"/>
      <c r="DOM85" s="23"/>
      <c r="DOQ85" s="23"/>
      <c r="DOU85" s="23"/>
      <c r="DOY85" s="23"/>
      <c r="DPC85" s="23"/>
      <c r="DPG85" s="23"/>
      <c r="DPK85" s="23"/>
      <c r="DPO85" s="23"/>
      <c r="DPS85" s="23"/>
      <c r="DPW85" s="23"/>
      <c r="DQA85" s="23"/>
      <c r="DQE85" s="23"/>
      <c r="DQI85" s="23"/>
      <c r="DQM85" s="23"/>
      <c r="DQQ85" s="23"/>
      <c r="DQU85" s="23"/>
      <c r="DQY85" s="23"/>
      <c r="DRC85" s="23"/>
      <c r="DRG85" s="23"/>
      <c r="DRK85" s="23"/>
      <c r="DRO85" s="23"/>
      <c r="DRS85" s="23"/>
      <c r="DRW85" s="23"/>
      <c r="DSA85" s="23"/>
      <c r="DSE85" s="23"/>
      <c r="DSI85" s="23"/>
      <c r="DSM85" s="23"/>
      <c r="DSQ85" s="23"/>
      <c r="DSU85" s="23"/>
      <c r="DSY85" s="23"/>
      <c r="DTC85" s="23"/>
      <c r="DTG85" s="23"/>
      <c r="DTK85" s="23"/>
      <c r="DTO85" s="23"/>
      <c r="DTS85" s="23"/>
      <c r="DTW85" s="23"/>
      <c r="DUA85" s="23"/>
      <c r="DUE85" s="23"/>
      <c r="DUI85" s="23"/>
      <c r="DUM85" s="23"/>
      <c r="DUQ85" s="23"/>
      <c r="DUU85" s="23"/>
      <c r="DUY85" s="23"/>
      <c r="DVC85" s="23"/>
      <c r="DVG85" s="23"/>
      <c r="DVK85" s="23"/>
      <c r="DVO85" s="23"/>
      <c r="DVS85" s="23"/>
      <c r="DVW85" s="23"/>
      <c r="DWA85" s="23"/>
      <c r="DWE85" s="23"/>
      <c r="DWI85" s="23"/>
      <c r="DWM85" s="23"/>
      <c r="DWQ85" s="23"/>
      <c r="DWU85" s="23"/>
      <c r="DWY85" s="23"/>
      <c r="DXC85" s="23"/>
      <c r="DXG85" s="23"/>
      <c r="DXK85" s="23"/>
      <c r="DXO85" s="23"/>
      <c r="DXS85" s="23"/>
      <c r="DXW85" s="23"/>
      <c r="DYA85" s="23"/>
      <c r="DYE85" s="23"/>
      <c r="DYI85" s="23"/>
      <c r="DYM85" s="23"/>
      <c r="DYQ85" s="23"/>
      <c r="DYU85" s="23"/>
      <c r="DYY85" s="23"/>
      <c r="DZC85" s="23"/>
      <c r="DZG85" s="23"/>
      <c r="DZK85" s="23"/>
      <c r="DZO85" s="23"/>
      <c r="DZS85" s="23"/>
      <c r="DZW85" s="23"/>
      <c r="EAA85" s="23"/>
      <c r="EAE85" s="23"/>
      <c r="EAI85" s="23"/>
      <c r="EAM85" s="23"/>
      <c r="EAQ85" s="23"/>
      <c r="EAU85" s="23"/>
      <c r="EAY85" s="23"/>
      <c r="EBC85" s="23"/>
      <c r="EBG85" s="23"/>
      <c r="EBK85" s="23"/>
      <c r="EBO85" s="23"/>
      <c r="EBS85" s="23"/>
      <c r="EBW85" s="23"/>
      <c r="ECA85" s="23"/>
      <c r="ECE85" s="23"/>
      <c r="ECI85" s="23"/>
      <c r="ECM85" s="23"/>
      <c r="ECQ85" s="23"/>
      <c r="ECU85" s="23"/>
      <c r="ECY85" s="23"/>
      <c r="EDC85" s="23"/>
      <c r="EDG85" s="23"/>
      <c r="EDK85" s="23"/>
      <c r="EDO85" s="23"/>
      <c r="EDS85" s="23"/>
      <c r="EDW85" s="23"/>
      <c r="EEA85" s="23"/>
      <c r="EEE85" s="23"/>
      <c r="EEI85" s="23"/>
      <c r="EEM85" s="23"/>
      <c r="EEQ85" s="23"/>
      <c r="EEU85" s="23"/>
      <c r="EEY85" s="23"/>
      <c r="EFC85" s="23"/>
      <c r="EFG85" s="23"/>
      <c r="EFK85" s="23"/>
      <c r="EFO85" s="23"/>
      <c r="EFS85" s="23"/>
      <c r="EFW85" s="23"/>
      <c r="EGA85" s="23"/>
      <c r="EGE85" s="23"/>
      <c r="EGI85" s="23"/>
      <c r="EGM85" s="23"/>
      <c r="EGQ85" s="23"/>
      <c r="EGU85" s="23"/>
      <c r="EGY85" s="23"/>
      <c r="EHC85" s="23"/>
      <c r="EHG85" s="23"/>
      <c r="EHK85" s="23"/>
      <c r="EHO85" s="23"/>
      <c r="EHS85" s="23"/>
      <c r="EHW85" s="23"/>
      <c r="EIA85" s="23"/>
      <c r="EIE85" s="23"/>
      <c r="EII85" s="23"/>
      <c r="EIM85" s="23"/>
      <c r="EIQ85" s="23"/>
      <c r="EIU85" s="23"/>
      <c r="EIY85" s="23"/>
      <c r="EJC85" s="23"/>
      <c r="EJG85" s="23"/>
      <c r="EJK85" s="23"/>
      <c r="EJO85" s="23"/>
      <c r="EJS85" s="23"/>
      <c r="EJW85" s="23"/>
      <c r="EKA85" s="23"/>
      <c r="EKE85" s="23"/>
      <c r="EKI85" s="23"/>
      <c r="EKM85" s="23"/>
      <c r="EKQ85" s="23"/>
      <c r="EKU85" s="23"/>
      <c r="EKY85" s="23"/>
      <c r="ELC85" s="23"/>
      <c r="ELG85" s="23"/>
      <c r="ELK85" s="23"/>
      <c r="ELO85" s="23"/>
      <c r="ELS85" s="23"/>
      <c r="ELW85" s="23"/>
      <c r="EMA85" s="23"/>
      <c r="EME85" s="23"/>
      <c r="EMI85" s="23"/>
      <c r="EMM85" s="23"/>
      <c r="EMQ85" s="23"/>
      <c r="EMU85" s="23"/>
      <c r="EMY85" s="23"/>
      <c r="ENC85" s="23"/>
      <c r="ENG85" s="23"/>
      <c r="ENK85" s="23"/>
      <c r="ENO85" s="23"/>
      <c r="ENS85" s="23"/>
      <c r="ENW85" s="23"/>
      <c r="EOA85" s="23"/>
      <c r="EOE85" s="23"/>
      <c r="EOI85" s="23"/>
      <c r="EOM85" s="23"/>
      <c r="EOQ85" s="23"/>
      <c r="EOU85" s="23"/>
      <c r="EOY85" s="23"/>
      <c r="EPC85" s="23"/>
      <c r="EPG85" s="23"/>
      <c r="EPK85" s="23"/>
      <c r="EPO85" s="23"/>
      <c r="EPS85" s="23"/>
      <c r="EPW85" s="23"/>
      <c r="EQA85" s="23"/>
      <c r="EQE85" s="23"/>
      <c r="EQI85" s="23"/>
      <c r="EQM85" s="23"/>
      <c r="EQQ85" s="23"/>
      <c r="EQU85" s="23"/>
      <c r="EQY85" s="23"/>
      <c r="ERC85" s="23"/>
      <c r="ERG85" s="23"/>
      <c r="ERK85" s="23"/>
      <c r="ERO85" s="23"/>
      <c r="ERS85" s="23"/>
      <c r="ERW85" s="23"/>
      <c r="ESA85" s="23"/>
      <c r="ESE85" s="23"/>
      <c r="ESI85" s="23"/>
      <c r="ESM85" s="23"/>
      <c r="ESQ85" s="23"/>
      <c r="ESU85" s="23"/>
      <c r="ESY85" s="23"/>
      <c r="ETC85" s="23"/>
      <c r="ETG85" s="23"/>
      <c r="ETK85" s="23"/>
      <c r="ETO85" s="23"/>
      <c r="ETS85" s="23"/>
      <c r="ETW85" s="23"/>
      <c r="EUA85" s="23"/>
      <c r="EUE85" s="23"/>
      <c r="EUI85" s="23"/>
      <c r="EUM85" s="23"/>
      <c r="EUQ85" s="23"/>
      <c r="EUU85" s="23"/>
      <c r="EUY85" s="23"/>
      <c r="EVC85" s="23"/>
      <c r="EVG85" s="23"/>
      <c r="EVK85" s="23"/>
      <c r="EVO85" s="23"/>
      <c r="EVS85" s="23"/>
      <c r="EVW85" s="23"/>
      <c r="EWA85" s="23"/>
      <c r="EWE85" s="23"/>
      <c r="EWI85" s="23"/>
      <c r="EWM85" s="23"/>
      <c r="EWQ85" s="23"/>
      <c r="EWU85" s="23"/>
      <c r="EWY85" s="23"/>
      <c r="EXC85" s="23"/>
      <c r="EXG85" s="23"/>
      <c r="EXK85" s="23"/>
      <c r="EXO85" s="23"/>
      <c r="EXS85" s="23"/>
      <c r="EXW85" s="23"/>
      <c r="EYA85" s="23"/>
      <c r="EYE85" s="23"/>
      <c r="EYI85" s="23"/>
      <c r="EYM85" s="23"/>
      <c r="EYQ85" s="23"/>
      <c r="EYU85" s="23"/>
      <c r="EYY85" s="23"/>
      <c r="EZC85" s="23"/>
      <c r="EZG85" s="23"/>
      <c r="EZK85" s="23"/>
      <c r="EZO85" s="23"/>
      <c r="EZS85" s="23"/>
      <c r="EZW85" s="23"/>
      <c r="FAA85" s="23"/>
      <c r="FAE85" s="23"/>
      <c r="FAI85" s="23"/>
      <c r="FAM85" s="23"/>
      <c r="FAQ85" s="23"/>
      <c r="FAU85" s="23"/>
      <c r="FAY85" s="23"/>
      <c r="FBC85" s="23"/>
      <c r="FBG85" s="23"/>
      <c r="FBK85" s="23"/>
      <c r="FBO85" s="23"/>
      <c r="FBS85" s="23"/>
      <c r="FBW85" s="23"/>
      <c r="FCA85" s="23"/>
      <c r="FCE85" s="23"/>
      <c r="FCI85" s="23"/>
      <c r="FCM85" s="23"/>
      <c r="FCQ85" s="23"/>
      <c r="FCU85" s="23"/>
      <c r="FCY85" s="23"/>
      <c r="FDC85" s="23"/>
      <c r="FDG85" s="23"/>
      <c r="FDK85" s="23"/>
      <c r="FDO85" s="23"/>
      <c r="FDS85" s="23"/>
      <c r="FDW85" s="23"/>
      <c r="FEA85" s="23"/>
      <c r="FEE85" s="23"/>
      <c r="FEI85" s="23"/>
      <c r="FEM85" s="23"/>
      <c r="FEQ85" s="23"/>
      <c r="FEU85" s="23"/>
      <c r="FEY85" s="23"/>
      <c r="FFC85" s="23"/>
      <c r="FFG85" s="23"/>
      <c r="FFK85" s="23"/>
      <c r="FFO85" s="23"/>
      <c r="FFS85" s="23"/>
      <c r="FFW85" s="23"/>
      <c r="FGA85" s="23"/>
      <c r="FGE85" s="23"/>
      <c r="FGI85" s="23"/>
      <c r="FGM85" s="23"/>
      <c r="FGQ85" s="23"/>
      <c r="FGU85" s="23"/>
      <c r="FGY85" s="23"/>
      <c r="FHC85" s="23"/>
      <c r="FHG85" s="23"/>
      <c r="FHK85" s="23"/>
      <c r="FHO85" s="23"/>
      <c r="FHS85" s="23"/>
      <c r="FHW85" s="23"/>
      <c r="FIA85" s="23"/>
      <c r="FIE85" s="23"/>
      <c r="FII85" s="23"/>
      <c r="FIM85" s="23"/>
      <c r="FIQ85" s="23"/>
      <c r="FIU85" s="23"/>
      <c r="FIY85" s="23"/>
      <c r="FJC85" s="23"/>
      <c r="FJG85" s="23"/>
      <c r="FJK85" s="23"/>
      <c r="FJO85" s="23"/>
      <c r="FJS85" s="23"/>
      <c r="FJW85" s="23"/>
      <c r="FKA85" s="23"/>
      <c r="FKE85" s="23"/>
      <c r="FKI85" s="23"/>
      <c r="FKM85" s="23"/>
      <c r="FKQ85" s="23"/>
      <c r="FKU85" s="23"/>
      <c r="FKY85" s="23"/>
      <c r="FLC85" s="23"/>
      <c r="FLG85" s="23"/>
      <c r="FLK85" s="23"/>
      <c r="FLO85" s="23"/>
      <c r="FLS85" s="23"/>
      <c r="FLW85" s="23"/>
      <c r="FMA85" s="23"/>
      <c r="FME85" s="23"/>
      <c r="FMI85" s="23"/>
      <c r="FMM85" s="23"/>
      <c r="FMQ85" s="23"/>
      <c r="FMU85" s="23"/>
      <c r="FMY85" s="23"/>
      <c r="FNC85" s="23"/>
      <c r="FNG85" s="23"/>
      <c r="FNK85" s="23"/>
      <c r="FNO85" s="23"/>
      <c r="FNS85" s="23"/>
      <c r="FNW85" s="23"/>
      <c r="FOA85" s="23"/>
      <c r="FOE85" s="23"/>
      <c r="FOI85" s="23"/>
      <c r="FOM85" s="23"/>
      <c r="FOQ85" s="23"/>
      <c r="FOU85" s="23"/>
      <c r="FOY85" s="23"/>
      <c r="FPC85" s="23"/>
      <c r="FPG85" s="23"/>
      <c r="FPK85" s="23"/>
      <c r="FPO85" s="23"/>
      <c r="FPS85" s="23"/>
      <c r="FPW85" s="23"/>
      <c r="FQA85" s="23"/>
      <c r="FQE85" s="23"/>
      <c r="FQI85" s="23"/>
      <c r="FQM85" s="23"/>
      <c r="FQQ85" s="23"/>
      <c r="FQU85" s="23"/>
      <c r="FQY85" s="23"/>
      <c r="FRC85" s="23"/>
      <c r="FRG85" s="23"/>
      <c r="FRK85" s="23"/>
      <c r="FRO85" s="23"/>
      <c r="FRS85" s="23"/>
      <c r="FRW85" s="23"/>
      <c r="FSA85" s="23"/>
      <c r="FSE85" s="23"/>
      <c r="FSI85" s="23"/>
      <c r="FSM85" s="23"/>
      <c r="FSQ85" s="23"/>
      <c r="FSU85" s="23"/>
      <c r="FSY85" s="23"/>
      <c r="FTC85" s="23"/>
      <c r="FTG85" s="23"/>
      <c r="FTK85" s="23"/>
      <c r="FTO85" s="23"/>
      <c r="FTS85" s="23"/>
      <c r="FTW85" s="23"/>
      <c r="FUA85" s="23"/>
      <c r="FUE85" s="23"/>
      <c r="FUI85" s="23"/>
      <c r="FUM85" s="23"/>
      <c r="FUQ85" s="23"/>
      <c r="FUU85" s="23"/>
      <c r="FUY85" s="23"/>
      <c r="FVC85" s="23"/>
      <c r="FVG85" s="23"/>
      <c r="FVK85" s="23"/>
      <c r="FVO85" s="23"/>
      <c r="FVS85" s="23"/>
      <c r="FVW85" s="23"/>
      <c r="FWA85" s="23"/>
      <c r="FWE85" s="23"/>
      <c r="FWI85" s="23"/>
      <c r="FWM85" s="23"/>
      <c r="FWQ85" s="23"/>
      <c r="FWU85" s="23"/>
      <c r="FWY85" s="23"/>
      <c r="FXC85" s="23"/>
      <c r="FXG85" s="23"/>
      <c r="FXK85" s="23"/>
      <c r="FXO85" s="23"/>
      <c r="FXS85" s="23"/>
      <c r="FXW85" s="23"/>
      <c r="FYA85" s="23"/>
      <c r="FYE85" s="23"/>
      <c r="FYI85" s="23"/>
      <c r="FYM85" s="23"/>
      <c r="FYQ85" s="23"/>
      <c r="FYU85" s="23"/>
      <c r="FYY85" s="23"/>
      <c r="FZC85" s="23"/>
      <c r="FZG85" s="23"/>
      <c r="FZK85" s="23"/>
      <c r="FZO85" s="23"/>
      <c r="FZS85" s="23"/>
      <c r="FZW85" s="23"/>
      <c r="GAA85" s="23"/>
      <c r="GAE85" s="23"/>
      <c r="GAI85" s="23"/>
      <c r="GAM85" s="23"/>
      <c r="GAQ85" s="23"/>
      <c r="GAU85" s="23"/>
      <c r="GAY85" s="23"/>
      <c r="GBC85" s="23"/>
      <c r="GBG85" s="23"/>
      <c r="GBK85" s="23"/>
      <c r="GBO85" s="23"/>
      <c r="GBS85" s="23"/>
      <c r="GBW85" s="23"/>
      <c r="GCA85" s="23"/>
      <c r="GCE85" s="23"/>
      <c r="GCI85" s="23"/>
      <c r="GCM85" s="23"/>
      <c r="GCQ85" s="23"/>
      <c r="GCU85" s="23"/>
      <c r="GCY85" s="23"/>
      <c r="GDC85" s="23"/>
      <c r="GDG85" s="23"/>
      <c r="GDK85" s="23"/>
      <c r="GDO85" s="23"/>
      <c r="GDS85" s="23"/>
      <c r="GDW85" s="23"/>
      <c r="GEA85" s="23"/>
      <c r="GEE85" s="23"/>
      <c r="GEI85" s="23"/>
      <c r="GEM85" s="23"/>
      <c r="GEQ85" s="23"/>
      <c r="GEU85" s="23"/>
      <c r="GEY85" s="23"/>
      <c r="GFC85" s="23"/>
      <c r="GFG85" s="23"/>
      <c r="GFK85" s="23"/>
      <c r="GFO85" s="23"/>
      <c r="GFS85" s="23"/>
      <c r="GFW85" s="23"/>
      <c r="GGA85" s="23"/>
      <c r="GGE85" s="23"/>
      <c r="GGI85" s="23"/>
      <c r="GGM85" s="23"/>
      <c r="GGQ85" s="23"/>
      <c r="GGU85" s="23"/>
      <c r="GGY85" s="23"/>
      <c r="GHC85" s="23"/>
      <c r="GHG85" s="23"/>
      <c r="GHK85" s="23"/>
      <c r="GHO85" s="23"/>
      <c r="GHS85" s="23"/>
      <c r="GHW85" s="23"/>
      <c r="GIA85" s="23"/>
      <c r="GIE85" s="23"/>
      <c r="GII85" s="23"/>
      <c r="GIM85" s="23"/>
      <c r="GIQ85" s="23"/>
      <c r="GIU85" s="23"/>
      <c r="GIY85" s="23"/>
      <c r="GJC85" s="23"/>
      <c r="GJG85" s="23"/>
      <c r="GJK85" s="23"/>
      <c r="GJO85" s="23"/>
      <c r="GJS85" s="23"/>
      <c r="GJW85" s="23"/>
      <c r="GKA85" s="23"/>
      <c r="GKE85" s="23"/>
      <c r="GKI85" s="23"/>
      <c r="GKM85" s="23"/>
      <c r="GKQ85" s="23"/>
      <c r="GKU85" s="23"/>
      <c r="GKY85" s="23"/>
      <c r="GLC85" s="23"/>
      <c r="GLG85" s="23"/>
      <c r="GLK85" s="23"/>
      <c r="GLO85" s="23"/>
      <c r="GLS85" s="23"/>
      <c r="GLW85" s="23"/>
      <c r="GMA85" s="23"/>
      <c r="GME85" s="23"/>
      <c r="GMI85" s="23"/>
      <c r="GMM85" s="23"/>
      <c r="GMQ85" s="23"/>
      <c r="GMU85" s="23"/>
      <c r="GMY85" s="23"/>
      <c r="GNC85" s="23"/>
      <c r="GNG85" s="23"/>
      <c r="GNK85" s="23"/>
      <c r="GNO85" s="23"/>
      <c r="GNS85" s="23"/>
      <c r="GNW85" s="23"/>
      <c r="GOA85" s="23"/>
      <c r="GOE85" s="23"/>
      <c r="GOI85" s="23"/>
      <c r="GOM85" s="23"/>
      <c r="GOQ85" s="23"/>
      <c r="GOU85" s="23"/>
      <c r="GOY85" s="23"/>
      <c r="GPC85" s="23"/>
      <c r="GPG85" s="23"/>
      <c r="GPK85" s="23"/>
      <c r="GPO85" s="23"/>
      <c r="GPS85" s="23"/>
      <c r="GPW85" s="23"/>
      <c r="GQA85" s="23"/>
      <c r="GQE85" s="23"/>
      <c r="GQI85" s="23"/>
      <c r="GQM85" s="23"/>
      <c r="GQQ85" s="23"/>
      <c r="GQU85" s="23"/>
      <c r="GQY85" s="23"/>
      <c r="GRC85" s="23"/>
      <c r="GRG85" s="23"/>
      <c r="GRK85" s="23"/>
      <c r="GRO85" s="23"/>
      <c r="GRS85" s="23"/>
      <c r="GRW85" s="23"/>
      <c r="GSA85" s="23"/>
      <c r="GSE85" s="23"/>
      <c r="GSI85" s="23"/>
      <c r="GSM85" s="23"/>
      <c r="GSQ85" s="23"/>
      <c r="GSU85" s="23"/>
      <c r="GSY85" s="23"/>
      <c r="GTC85" s="23"/>
      <c r="GTG85" s="23"/>
      <c r="GTK85" s="23"/>
      <c r="GTO85" s="23"/>
      <c r="GTS85" s="23"/>
      <c r="GTW85" s="23"/>
      <c r="GUA85" s="23"/>
      <c r="GUE85" s="23"/>
      <c r="GUI85" s="23"/>
      <c r="GUM85" s="23"/>
      <c r="GUQ85" s="23"/>
      <c r="GUU85" s="23"/>
      <c r="GUY85" s="23"/>
      <c r="GVC85" s="23"/>
      <c r="GVG85" s="23"/>
      <c r="GVK85" s="23"/>
      <c r="GVO85" s="23"/>
      <c r="GVS85" s="23"/>
      <c r="GVW85" s="23"/>
      <c r="GWA85" s="23"/>
      <c r="GWE85" s="23"/>
      <c r="GWI85" s="23"/>
      <c r="GWM85" s="23"/>
      <c r="GWQ85" s="23"/>
      <c r="GWU85" s="23"/>
      <c r="GWY85" s="23"/>
      <c r="GXC85" s="23"/>
      <c r="GXG85" s="23"/>
      <c r="GXK85" s="23"/>
      <c r="GXO85" s="23"/>
      <c r="GXS85" s="23"/>
      <c r="GXW85" s="23"/>
      <c r="GYA85" s="23"/>
      <c r="GYE85" s="23"/>
      <c r="GYI85" s="23"/>
      <c r="GYM85" s="23"/>
      <c r="GYQ85" s="23"/>
      <c r="GYU85" s="23"/>
      <c r="GYY85" s="23"/>
      <c r="GZC85" s="23"/>
      <c r="GZG85" s="23"/>
      <c r="GZK85" s="23"/>
      <c r="GZO85" s="23"/>
      <c r="GZS85" s="23"/>
      <c r="GZW85" s="23"/>
      <c r="HAA85" s="23"/>
      <c r="HAE85" s="23"/>
      <c r="HAI85" s="23"/>
      <c r="HAM85" s="23"/>
      <c r="HAQ85" s="23"/>
      <c r="HAU85" s="23"/>
      <c r="HAY85" s="23"/>
      <c r="HBC85" s="23"/>
      <c r="HBG85" s="23"/>
      <c r="HBK85" s="23"/>
      <c r="HBO85" s="23"/>
      <c r="HBS85" s="23"/>
      <c r="HBW85" s="23"/>
      <c r="HCA85" s="23"/>
      <c r="HCE85" s="23"/>
      <c r="HCI85" s="23"/>
      <c r="HCM85" s="23"/>
      <c r="HCQ85" s="23"/>
      <c r="HCU85" s="23"/>
      <c r="HCY85" s="23"/>
      <c r="HDC85" s="23"/>
      <c r="HDG85" s="23"/>
      <c r="HDK85" s="23"/>
      <c r="HDO85" s="23"/>
      <c r="HDS85" s="23"/>
      <c r="HDW85" s="23"/>
      <c r="HEA85" s="23"/>
      <c r="HEE85" s="23"/>
      <c r="HEI85" s="23"/>
      <c r="HEM85" s="23"/>
      <c r="HEQ85" s="23"/>
      <c r="HEU85" s="23"/>
      <c r="HEY85" s="23"/>
      <c r="HFC85" s="23"/>
      <c r="HFG85" s="23"/>
      <c r="HFK85" s="23"/>
      <c r="HFO85" s="23"/>
      <c r="HFS85" s="23"/>
      <c r="HFW85" s="23"/>
      <c r="HGA85" s="23"/>
      <c r="HGE85" s="23"/>
      <c r="HGI85" s="23"/>
      <c r="HGM85" s="23"/>
      <c r="HGQ85" s="23"/>
      <c r="HGU85" s="23"/>
      <c r="HGY85" s="23"/>
      <c r="HHC85" s="23"/>
      <c r="HHG85" s="23"/>
      <c r="HHK85" s="23"/>
      <c r="HHO85" s="23"/>
      <c r="HHS85" s="23"/>
      <c r="HHW85" s="23"/>
      <c r="HIA85" s="23"/>
      <c r="HIE85" s="23"/>
      <c r="HII85" s="23"/>
      <c r="HIM85" s="23"/>
      <c r="HIQ85" s="23"/>
      <c r="HIU85" s="23"/>
      <c r="HIY85" s="23"/>
      <c r="HJC85" s="23"/>
      <c r="HJG85" s="23"/>
      <c r="HJK85" s="23"/>
      <c r="HJO85" s="23"/>
      <c r="HJS85" s="23"/>
      <c r="HJW85" s="23"/>
      <c r="HKA85" s="23"/>
      <c r="HKE85" s="23"/>
      <c r="HKI85" s="23"/>
      <c r="HKM85" s="23"/>
      <c r="HKQ85" s="23"/>
      <c r="HKU85" s="23"/>
      <c r="HKY85" s="23"/>
      <c r="HLC85" s="23"/>
      <c r="HLG85" s="23"/>
      <c r="HLK85" s="23"/>
      <c r="HLO85" s="23"/>
      <c r="HLS85" s="23"/>
      <c r="HLW85" s="23"/>
      <c r="HMA85" s="23"/>
      <c r="HME85" s="23"/>
      <c r="HMI85" s="23"/>
      <c r="HMM85" s="23"/>
      <c r="HMQ85" s="23"/>
      <c r="HMU85" s="23"/>
      <c r="HMY85" s="23"/>
      <c r="HNC85" s="23"/>
      <c r="HNG85" s="23"/>
      <c r="HNK85" s="23"/>
      <c r="HNO85" s="23"/>
      <c r="HNS85" s="23"/>
      <c r="HNW85" s="23"/>
      <c r="HOA85" s="23"/>
      <c r="HOE85" s="23"/>
      <c r="HOI85" s="23"/>
      <c r="HOM85" s="23"/>
      <c r="HOQ85" s="23"/>
      <c r="HOU85" s="23"/>
      <c r="HOY85" s="23"/>
      <c r="HPC85" s="23"/>
      <c r="HPG85" s="23"/>
      <c r="HPK85" s="23"/>
      <c r="HPO85" s="23"/>
      <c r="HPS85" s="23"/>
      <c r="HPW85" s="23"/>
      <c r="HQA85" s="23"/>
      <c r="HQE85" s="23"/>
      <c r="HQI85" s="23"/>
      <c r="HQM85" s="23"/>
      <c r="HQQ85" s="23"/>
      <c r="HQU85" s="23"/>
      <c r="HQY85" s="23"/>
      <c r="HRC85" s="23"/>
      <c r="HRG85" s="23"/>
      <c r="HRK85" s="23"/>
      <c r="HRO85" s="23"/>
      <c r="HRS85" s="23"/>
      <c r="HRW85" s="23"/>
      <c r="HSA85" s="23"/>
      <c r="HSE85" s="23"/>
      <c r="HSI85" s="23"/>
      <c r="HSM85" s="23"/>
      <c r="HSQ85" s="23"/>
      <c r="HSU85" s="23"/>
      <c r="HSY85" s="23"/>
      <c r="HTC85" s="23"/>
      <c r="HTG85" s="23"/>
      <c r="HTK85" s="23"/>
      <c r="HTO85" s="23"/>
      <c r="HTS85" s="23"/>
      <c r="HTW85" s="23"/>
      <c r="HUA85" s="23"/>
      <c r="HUE85" s="23"/>
      <c r="HUI85" s="23"/>
      <c r="HUM85" s="23"/>
      <c r="HUQ85" s="23"/>
      <c r="HUU85" s="23"/>
      <c r="HUY85" s="23"/>
      <c r="HVC85" s="23"/>
      <c r="HVG85" s="23"/>
      <c r="HVK85" s="23"/>
      <c r="HVO85" s="23"/>
      <c r="HVS85" s="23"/>
      <c r="HVW85" s="23"/>
      <c r="HWA85" s="23"/>
      <c r="HWE85" s="23"/>
      <c r="HWI85" s="23"/>
      <c r="HWM85" s="23"/>
      <c r="HWQ85" s="23"/>
      <c r="HWU85" s="23"/>
      <c r="HWY85" s="23"/>
      <c r="HXC85" s="23"/>
      <c r="HXG85" s="23"/>
      <c r="HXK85" s="23"/>
      <c r="HXO85" s="23"/>
      <c r="HXS85" s="23"/>
      <c r="HXW85" s="23"/>
      <c r="HYA85" s="23"/>
      <c r="HYE85" s="23"/>
      <c r="HYI85" s="23"/>
      <c r="HYM85" s="23"/>
      <c r="HYQ85" s="23"/>
      <c r="HYU85" s="23"/>
      <c r="HYY85" s="23"/>
      <c r="HZC85" s="23"/>
      <c r="HZG85" s="23"/>
      <c r="HZK85" s="23"/>
      <c r="HZO85" s="23"/>
      <c r="HZS85" s="23"/>
      <c r="HZW85" s="23"/>
      <c r="IAA85" s="23"/>
      <c r="IAE85" s="23"/>
      <c r="IAI85" s="23"/>
      <c r="IAM85" s="23"/>
      <c r="IAQ85" s="23"/>
      <c r="IAU85" s="23"/>
      <c r="IAY85" s="23"/>
      <c r="IBC85" s="23"/>
      <c r="IBG85" s="23"/>
      <c r="IBK85" s="23"/>
      <c r="IBO85" s="23"/>
      <c r="IBS85" s="23"/>
      <c r="IBW85" s="23"/>
      <c r="ICA85" s="23"/>
      <c r="ICE85" s="23"/>
      <c r="ICI85" s="23"/>
      <c r="ICM85" s="23"/>
      <c r="ICQ85" s="23"/>
      <c r="ICU85" s="23"/>
      <c r="ICY85" s="23"/>
      <c r="IDC85" s="23"/>
      <c r="IDG85" s="23"/>
      <c r="IDK85" s="23"/>
      <c r="IDO85" s="23"/>
      <c r="IDS85" s="23"/>
      <c r="IDW85" s="23"/>
      <c r="IEA85" s="23"/>
      <c r="IEE85" s="23"/>
      <c r="IEI85" s="23"/>
      <c r="IEM85" s="23"/>
      <c r="IEQ85" s="23"/>
      <c r="IEU85" s="23"/>
      <c r="IEY85" s="23"/>
      <c r="IFC85" s="23"/>
      <c r="IFG85" s="23"/>
      <c r="IFK85" s="23"/>
      <c r="IFO85" s="23"/>
      <c r="IFS85" s="23"/>
      <c r="IFW85" s="23"/>
      <c r="IGA85" s="23"/>
      <c r="IGE85" s="23"/>
      <c r="IGI85" s="23"/>
      <c r="IGM85" s="23"/>
      <c r="IGQ85" s="23"/>
      <c r="IGU85" s="23"/>
      <c r="IGY85" s="23"/>
      <c r="IHC85" s="23"/>
      <c r="IHG85" s="23"/>
      <c r="IHK85" s="23"/>
      <c r="IHO85" s="23"/>
      <c r="IHS85" s="23"/>
      <c r="IHW85" s="23"/>
      <c r="IIA85" s="23"/>
      <c r="IIE85" s="23"/>
      <c r="III85" s="23"/>
      <c r="IIM85" s="23"/>
      <c r="IIQ85" s="23"/>
      <c r="IIU85" s="23"/>
      <c r="IIY85" s="23"/>
      <c r="IJC85" s="23"/>
      <c r="IJG85" s="23"/>
      <c r="IJK85" s="23"/>
      <c r="IJO85" s="23"/>
      <c r="IJS85" s="23"/>
      <c r="IJW85" s="23"/>
      <c r="IKA85" s="23"/>
      <c r="IKE85" s="23"/>
      <c r="IKI85" s="23"/>
      <c r="IKM85" s="23"/>
      <c r="IKQ85" s="23"/>
      <c r="IKU85" s="23"/>
      <c r="IKY85" s="23"/>
      <c r="ILC85" s="23"/>
      <c r="ILG85" s="23"/>
      <c r="ILK85" s="23"/>
      <c r="ILO85" s="23"/>
      <c r="ILS85" s="23"/>
      <c r="ILW85" s="23"/>
      <c r="IMA85" s="23"/>
      <c r="IME85" s="23"/>
      <c r="IMI85" s="23"/>
      <c r="IMM85" s="23"/>
      <c r="IMQ85" s="23"/>
      <c r="IMU85" s="23"/>
      <c r="IMY85" s="23"/>
      <c r="INC85" s="23"/>
      <c r="ING85" s="23"/>
      <c r="INK85" s="23"/>
      <c r="INO85" s="23"/>
      <c r="INS85" s="23"/>
      <c r="INW85" s="23"/>
      <c r="IOA85" s="23"/>
      <c r="IOE85" s="23"/>
      <c r="IOI85" s="23"/>
      <c r="IOM85" s="23"/>
      <c r="IOQ85" s="23"/>
      <c r="IOU85" s="23"/>
      <c r="IOY85" s="23"/>
      <c r="IPC85" s="23"/>
      <c r="IPG85" s="23"/>
      <c r="IPK85" s="23"/>
      <c r="IPO85" s="23"/>
      <c r="IPS85" s="23"/>
      <c r="IPW85" s="23"/>
      <c r="IQA85" s="23"/>
      <c r="IQE85" s="23"/>
      <c r="IQI85" s="23"/>
      <c r="IQM85" s="23"/>
      <c r="IQQ85" s="23"/>
      <c r="IQU85" s="23"/>
      <c r="IQY85" s="23"/>
      <c r="IRC85" s="23"/>
      <c r="IRG85" s="23"/>
      <c r="IRK85" s="23"/>
      <c r="IRO85" s="23"/>
      <c r="IRS85" s="23"/>
      <c r="IRW85" s="23"/>
      <c r="ISA85" s="23"/>
      <c r="ISE85" s="23"/>
      <c r="ISI85" s="23"/>
      <c r="ISM85" s="23"/>
      <c r="ISQ85" s="23"/>
      <c r="ISU85" s="23"/>
      <c r="ISY85" s="23"/>
      <c r="ITC85" s="23"/>
      <c r="ITG85" s="23"/>
      <c r="ITK85" s="23"/>
      <c r="ITO85" s="23"/>
      <c r="ITS85" s="23"/>
      <c r="ITW85" s="23"/>
      <c r="IUA85" s="23"/>
      <c r="IUE85" s="23"/>
      <c r="IUI85" s="23"/>
      <c r="IUM85" s="23"/>
      <c r="IUQ85" s="23"/>
      <c r="IUU85" s="23"/>
      <c r="IUY85" s="23"/>
      <c r="IVC85" s="23"/>
      <c r="IVG85" s="23"/>
      <c r="IVK85" s="23"/>
      <c r="IVO85" s="23"/>
      <c r="IVS85" s="23"/>
      <c r="IVW85" s="23"/>
      <c r="IWA85" s="23"/>
      <c r="IWE85" s="23"/>
      <c r="IWI85" s="23"/>
      <c r="IWM85" s="23"/>
      <c r="IWQ85" s="23"/>
      <c r="IWU85" s="23"/>
      <c r="IWY85" s="23"/>
      <c r="IXC85" s="23"/>
      <c r="IXG85" s="23"/>
      <c r="IXK85" s="23"/>
      <c r="IXO85" s="23"/>
      <c r="IXS85" s="23"/>
      <c r="IXW85" s="23"/>
      <c r="IYA85" s="23"/>
      <c r="IYE85" s="23"/>
      <c r="IYI85" s="23"/>
      <c r="IYM85" s="23"/>
      <c r="IYQ85" s="23"/>
      <c r="IYU85" s="23"/>
      <c r="IYY85" s="23"/>
      <c r="IZC85" s="23"/>
      <c r="IZG85" s="23"/>
      <c r="IZK85" s="23"/>
      <c r="IZO85" s="23"/>
      <c r="IZS85" s="23"/>
      <c r="IZW85" s="23"/>
      <c r="JAA85" s="23"/>
      <c r="JAE85" s="23"/>
      <c r="JAI85" s="23"/>
      <c r="JAM85" s="23"/>
      <c r="JAQ85" s="23"/>
      <c r="JAU85" s="23"/>
      <c r="JAY85" s="23"/>
      <c r="JBC85" s="23"/>
      <c r="JBG85" s="23"/>
      <c r="JBK85" s="23"/>
      <c r="JBO85" s="23"/>
      <c r="JBS85" s="23"/>
      <c r="JBW85" s="23"/>
      <c r="JCA85" s="23"/>
      <c r="JCE85" s="23"/>
      <c r="JCI85" s="23"/>
      <c r="JCM85" s="23"/>
      <c r="JCQ85" s="23"/>
      <c r="JCU85" s="23"/>
      <c r="JCY85" s="23"/>
      <c r="JDC85" s="23"/>
      <c r="JDG85" s="23"/>
      <c r="JDK85" s="23"/>
      <c r="JDO85" s="23"/>
      <c r="JDS85" s="23"/>
      <c r="JDW85" s="23"/>
      <c r="JEA85" s="23"/>
      <c r="JEE85" s="23"/>
      <c r="JEI85" s="23"/>
      <c r="JEM85" s="23"/>
      <c r="JEQ85" s="23"/>
      <c r="JEU85" s="23"/>
      <c r="JEY85" s="23"/>
      <c r="JFC85" s="23"/>
      <c r="JFG85" s="23"/>
      <c r="JFK85" s="23"/>
      <c r="JFO85" s="23"/>
      <c r="JFS85" s="23"/>
      <c r="JFW85" s="23"/>
      <c r="JGA85" s="23"/>
      <c r="JGE85" s="23"/>
      <c r="JGI85" s="23"/>
      <c r="JGM85" s="23"/>
      <c r="JGQ85" s="23"/>
      <c r="JGU85" s="23"/>
      <c r="JGY85" s="23"/>
      <c r="JHC85" s="23"/>
      <c r="JHG85" s="23"/>
      <c r="JHK85" s="23"/>
      <c r="JHO85" s="23"/>
      <c r="JHS85" s="23"/>
      <c r="JHW85" s="23"/>
      <c r="JIA85" s="23"/>
      <c r="JIE85" s="23"/>
      <c r="JII85" s="23"/>
      <c r="JIM85" s="23"/>
      <c r="JIQ85" s="23"/>
      <c r="JIU85" s="23"/>
      <c r="JIY85" s="23"/>
      <c r="JJC85" s="23"/>
      <c r="JJG85" s="23"/>
      <c r="JJK85" s="23"/>
      <c r="JJO85" s="23"/>
      <c r="JJS85" s="23"/>
      <c r="JJW85" s="23"/>
      <c r="JKA85" s="23"/>
      <c r="JKE85" s="23"/>
      <c r="JKI85" s="23"/>
      <c r="JKM85" s="23"/>
      <c r="JKQ85" s="23"/>
      <c r="JKU85" s="23"/>
      <c r="JKY85" s="23"/>
      <c r="JLC85" s="23"/>
      <c r="JLG85" s="23"/>
      <c r="JLK85" s="23"/>
      <c r="JLO85" s="23"/>
      <c r="JLS85" s="23"/>
      <c r="JLW85" s="23"/>
      <c r="JMA85" s="23"/>
      <c r="JME85" s="23"/>
      <c r="JMI85" s="23"/>
      <c r="JMM85" s="23"/>
      <c r="JMQ85" s="23"/>
      <c r="JMU85" s="23"/>
      <c r="JMY85" s="23"/>
      <c r="JNC85" s="23"/>
      <c r="JNG85" s="23"/>
      <c r="JNK85" s="23"/>
      <c r="JNO85" s="23"/>
      <c r="JNS85" s="23"/>
      <c r="JNW85" s="23"/>
      <c r="JOA85" s="23"/>
      <c r="JOE85" s="23"/>
      <c r="JOI85" s="23"/>
      <c r="JOM85" s="23"/>
      <c r="JOQ85" s="23"/>
      <c r="JOU85" s="23"/>
      <c r="JOY85" s="23"/>
      <c r="JPC85" s="23"/>
      <c r="JPG85" s="23"/>
      <c r="JPK85" s="23"/>
      <c r="JPO85" s="23"/>
      <c r="JPS85" s="23"/>
      <c r="JPW85" s="23"/>
      <c r="JQA85" s="23"/>
      <c r="JQE85" s="23"/>
      <c r="JQI85" s="23"/>
      <c r="JQM85" s="23"/>
      <c r="JQQ85" s="23"/>
      <c r="JQU85" s="23"/>
      <c r="JQY85" s="23"/>
      <c r="JRC85" s="23"/>
      <c r="JRG85" s="23"/>
      <c r="JRK85" s="23"/>
      <c r="JRO85" s="23"/>
      <c r="JRS85" s="23"/>
      <c r="JRW85" s="23"/>
      <c r="JSA85" s="23"/>
      <c r="JSE85" s="23"/>
      <c r="JSI85" s="23"/>
      <c r="JSM85" s="23"/>
      <c r="JSQ85" s="23"/>
      <c r="JSU85" s="23"/>
      <c r="JSY85" s="23"/>
      <c r="JTC85" s="23"/>
      <c r="JTG85" s="23"/>
      <c r="JTK85" s="23"/>
      <c r="JTO85" s="23"/>
      <c r="JTS85" s="23"/>
      <c r="JTW85" s="23"/>
      <c r="JUA85" s="23"/>
      <c r="JUE85" s="23"/>
      <c r="JUI85" s="23"/>
      <c r="JUM85" s="23"/>
      <c r="JUQ85" s="23"/>
      <c r="JUU85" s="23"/>
      <c r="JUY85" s="23"/>
      <c r="JVC85" s="23"/>
      <c r="JVG85" s="23"/>
      <c r="JVK85" s="23"/>
      <c r="JVO85" s="23"/>
      <c r="JVS85" s="23"/>
      <c r="JVW85" s="23"/>
      <c r="JWA85" s="23"/>
      <c r="JWE85" s="23"/>
      <c r="JWI85" s="23"/>
      <c r="JWM85" s="23"/>
      <c r="JWQ85" s="23"/>
      <c r="JWU85" s="23"/>
      <c r="JWY85" s="23"/>
      <c r="JXC85" s="23"/>
      <c r="JXG85" s="23"/>
      <c r="JXK85" s="23"/>
      <c r="JXO85" s="23"/>
      <c r="JXS85" s="23"/>
      <c r="JXW85" s="23"/>
      <c r="JYA85" s="23"/>
      <c r="JYE85" s="23"/>
      <c r="JYI85" s="23"/>
      <c r="JYM85" s="23"/>
      <c r="JYQ85" s="23"/>
      <c r="JYU85" s="23"/>
      <c r="JYY85" s="23"/>
      <c r="JZC85" s="23"/>
      <c r="JZG85" s="23"/>
      <c r="JZK85" s="23"/>
      <c r="JZO85" s="23"/>
      <c r="JZS85" s="23"/>
      <c r="JZW85" s="23"/>
      <c r="KAA85" s="23"/>
      <c r="KAE85" s="23"/>
      <c r="KAI85" s="23"/>
      <c r="KAM85" s="23"/>
      <c r="KAQ85" s="23"/>
      <c r="KAU85" s="23"/>
      <c r="KAY85" s="23"/>
      <c r="KBC85" s="23"/>
      <c r="KBG85" s="23"/>
      <c r="KBK85" s="23"/>
      <c r="KBO85" s="23"/>
      <c r="KBS85" s="23"/>
      <c r="KBW85" s="23"/>
      <c r="KCA85" s="23"/>
      <c r="KCE85" s="23"/>
      <c r="KCI85" s="23"/>
      <c r="KCM85" s="23"/>
      <c r="KCQ85" s="23"/>
      <c r="KCU85" s="23"/>
      <c r="KCY85" s="23"/>
      <c r="KDC85" s="23"/>
      <c r="KDG85" s="23"/>
      <c r="KDK85" s="23"/>
      <c r="KDO85" s="23"/>
      <c r="KDS85" s="23"/>
      <c r="KDW85" s="23"/>
      <c r="KEA85" s="23"/>
      <c r="KEE85" s="23"/>
      <c r="KEI85" s="23"/>
      <c r="KEM85" s="23"/>
      <c r="KEQ85" s="23"/>
      <c r="KEU85" s="23"/>
      <c r="KEY85" s="23"/>
      <c r="KFC85" s="23"/>
      <c r="KFG85" s="23"/>
      <c r="KFK85" s="23"/>
      <c r="KFO85" s="23"/>
      <c r="KFS85" s="23"/>
      <c r="KFW85" s="23"/>
      <c r="KGA85" s="23"/>
      <c r="KGE85" s="23"/>
      <c r="KGI85" s="23"/>
      <c r="KGM85" s="23"/>
      <c r="KGQ85" s="23"/>
      <c r="KGU85" s="23"/>
      <c r="KGY85" s="23"/>
      <c r="KHC85" s="23"/>
      <c r="KHG85" s="23"/>
      <c r="KHK85" s="23"/>
      <c r="KHO85" s="23"/>
      <c r="KHS85" s="23"/>
      <c r="KHW85" s="23"/>
      <c r="KIA85" s="23"/>
      <c r="KIE85" s="23"/>
      <c r="KII85" s="23"/>
      <c r="KIM85" s="23"/>
      <c r="KIQ85" s="23"/>
      <c r="KIU85" s="23"/>
      <c r="KIY85" s="23"/>
      <c r="KJC85" s="23"/>
      <c r="KJG85" s="23"/>
      <c r="KJK85" s="23"/>
      <c r="KJO85" s="23"/>
      <c r="KJS85" s="23"/>
      <c r="KJW85" s="23"/>
      <c r="KKA85" s="23"/>
      <c r="KKE85" s="23"/>
      <c r="KKI85" s="23"/>
      <c r="KKM85" s="23"/>
      <c r="KKQ85" s="23"/>
      <c r="KKU85" s="23"/>
      <c r="KKY85" s="23"/>
      <c r="KLC85" s="23"/>
      <c r="KLG85" s="23"/>
      <c r="KLK85" s="23"/>
      <c r="KLO85" s="23"/>
      <c r="KLS85" s="23"/>
      <c r="KLW85" s="23"/>
      <c r="KMA85" s="23"/>
      <c r="KME85" s="23"/>
      <c r="KMI85" s="23"/>
      <c r="KMM85" s="23"/>
      <c r="KMQ85" s="23"/>
      <c r="KMU85" s="23"/>
      <c r="KMY85" s="23"/>
      <c r="KNC85" s="23"/>
      <c r="KNG85" s="23"/>
      <c r="KNK85" s="23"/>
      <c r="KNO85" s="23"/>
      <c r="KNS85" s="23"/>
      <c r="KNW85" s="23"/>
      <c r="KOA85" s="23"/>
      <c r="KOE85" s="23"/>
      <c r="KOI85" s="23"/>
      <c r="KOM85" s="23"/>
      <c r="KOQ85" s="23"/>
      <c r="KOU85" s="23"/>
      <c r="KOY85" s="23"/>
      <c r="KPC85" s="23"/>
      <c r="KPG85" s="23"/>
      <c r="KPK85" s="23"/>
      <c r="KPO85" s="23"/>
      <c r="KPS85" s="23"/>
      <c r="KPW85" s="23"/>
      <c r="KQA85" s="23"/>
      <c r="KQE85" s="23"/>
      <c r="KQI85" s="23"/>
      <c r="KQM85" s="23"/>
      <c r="KQQ85" s="23"/>
      <c r="KQU85" s="23"/>
      <c r="KQY85" s="23"/>
      <c r="KRC85" s="23"/>
      <c r="KRG85" s="23"/>
      <c r="KRK85" s="23"/>
      <c r="KRO85" s="23"/>
      <c r="KRS85" s="23"/>
      <c r="KRW85" s="23"/>
      <c r="KSA85" s="23"/>
      <c r="KSE85" s="23"/>
      <c r="KSI85" s="23"/>
      <c r="KSM85" s="23"/>
      <c r="KSQ85" s="23"/>
      <c r="KSU85" s="23"/>
      <c r="KSY85" s="23"/>
      <c r="KTC85" s="23"/>
      <c r="KTG85" s="23"/>
      <c r="KTK85" s="23"/>
      <c r="KTO85" s="23"/>
      <c r="KTS85" s="23"/>
      <c r="KTW85" s="23"/>
      <c r="KUA85" s="23"/>
      <c r="KUE85" s="23"/>
      <c r="KUI85" s="23"/>
      <c r="KUM85" s="23"/>
      <c r="KUQ85" s="23"/>
      <c r="KUU85" s="23"/>
      <c r="KUY85" s="23"/>
      <c r="KVC85" s="23"/>
      <c r="KVG85" s="23"/>
      <c r="KVK85" s="23"/>
      <c r="KVO85" s="23"/>
      <c r="KVS85" s="23"/>
      <c r="KVW85" s="23"/>
      <c r="KWA85" s="23"/>
      <c r="KWE85" s="23"/>
      <c r="KWI85" s="23"/>
      <c r="KWM85" s="23"/>
      <c r="KWQ85" s="23"/>
      <c r="KWU85" s="23"/>
      <c r="KWY85" s="23"/>
      <c r="KXC85" s="23"/>
      <c r="KXG85" s="23"/>
      <c r="KXK85" s="23"/>
      <c r="KXO85" s="23"/>
      <c r="KXS85" s="23"/>
      <c r="KXW85" s="23"/>
      <c r="KYA85" s="23"/>
      <c r="KYE85" s="23"/>
      <c r="KYI85" s="23"/>
      <c r="KYM85" s="23"/>
      <c r="KYQ85" s="23"/>
      <c r="KYU85" s="23"/>
      <c r="KYY85" s="23"/>
      <c r="KZC85" s="23"/>
      <c r="KZG85" s="23"/>
      <c r="KZK85" s="23"/>
      <c r="KZO85" s="23"/>
      <c r="KZS85" s="23"/>
      <c r="KZW85" s="23"/>
      <c r="LAA85" s="23"/>
      <c r="LAE85" s="23"/>
      <c r="LAI85" s="23"/>
      <c r="LAM85" s="23"/>
      <c r="LAQ85" s="23"/>
      <c r="LAU85" s="23"/>
      <c r="LAY85" s="23"/>
      <c r="LBC85" s="23"/>
      <c r="LBG85" s="23"/>
      <c r="LBK85" s="23"/>
      <c r="LBO85" s="23"/>
      <c r="LBS85" s="23"/>
      <c r="LBW85" s="23"/>
      <c r="LCA85" s="23"/>
      <c r="LCE85" s="23"/>
      <c r="LCI85" s="23"/>
      <c r="LCM85" s="23"/>
      <c r="LCQ85" s="23"/>
      <c r="LCU85" s="23"/>
      <c r="LCY85" s="23"/>
      <c r="LDC85" s="23"/>
      <c r="LDG85" s="23"/>
      <c r="LDK85" s="23"/>
      <c r="LDO85" s="23"/>
      <c r="LDS85" s="23"/>
      <c r="LDW85" s="23"/>
      <c r="LEA85" s="23"/>
      <c r="LEE85" s="23"/>
      <c r="LEI85" s="23"/>
      <c r="LEM85" s="23"/>
      <c r="LEQ85" s="23"/>
      <c r="LEU85" s="23"/>
      <c r="LEY85" s="23"/>
      <c r="LFC85" s="23"/>
      <c r="LFG85" s="23"/>
      <c r="LFK85" s="23"/>
      <c r="LFO85" s="23"/>
      <c r="LFS85" s="23"/>
      <c r="LFW85" s="23"/>
      <c r="LGA85" s="23"/>
      <c r="LGE85" s="23"/>
      <c r="LGI85" s="23"/>
      <c r="LGM85" s="23"/>
      <c r="LGQ85" s="23"/>
      <c r="LGU85" s="23"/>
      <c r="LGY85" s="23"/>
      <c r="LHC85" s="23"/>
      <c r="LHG85" s="23"/>
      <c r="LHK85" s="23"/>
      <c r="LHO85" s="23"/>
      <c r="LHS85" s="23"/>
      <c r="LHW85" s="23"/>
      <c r="LIA85" s="23"/>
      <c r="LIE85" s="23"/>
      <c r="LII85" s="23"/>
      <c r="LIM85" s="23"/>
      <c r="LIQ85" s="23"/>
      <c r="LIU85" s="23"/>
      <c r="LIY85" s="23"/>
      <c r="LJC85" s="23"/>
      <c r="LJG85" s="23"/>
      <c r="LJK85" s="23"/>
      <c r="LJO85" s="23"/>
      <c r="LJS85" s="23"/>
      <c r="LJW85" s="23"/>
      <c r="LKA85" s="23"/>
      <c r="LKE85" s="23"/>
      <c r="LKI85" s="23"/>
      <c r="LKM85" s="23"/>
      <c r="LKQ85" s="23"/>
      <c r="LKU85" s="23"/>
      <c r="LKY85" s="23"/>
      <c r="LLC85" s="23"/>
      <c r="LLG85" s="23"/>
      <c r="LLK85" s="23"/>
      <c r="LLO85" s="23"/>
      <c r="LLS85" s="23"/>
      <c r="LLW85" s="23"/>
      <c r="LMA85" s="23"/>
      <c r="LME85" s="23"/>
      <c r="LMI85" s="23"/>
      <c r="LMM85" s="23"/>
      <c r="LMQ85" s="23"/>
      <c r="LMU85" s="23"/>
      <c r="LMY85" s="23"/>
      <c r="LNC85" s="23"/>
      <c r="LNG85" s="23"/>
      <c r="LNK85" s="23"/>
      <c r="LNO85" s="23"/>
      <c r="LNS85" s="23"/>
      <c r="LNW85" s="23"/>
      <c r="LOA85" s="23"/>
      <c r="LOE85" s="23"/>
      <c r="LOI85" s="23"/>
      <c r="LOM85" s="23"/>
      <c r="LOQ85" s="23"/>
      <c r="LOU85" s="23"/>
      <c r="LOY85" s="23"/>
      <c r="LPC85" s="23"/>
      <c r="LPG85" s="23"/>
      <c r="LPK85" s="23"/>
      <c r="LPO85" s="23"/>
      <c r="LPS85" s="23"/>
      <c r="LPW85" s="23"/>
      <c r="LQA85" s="23"/>
      <c r="LQE85" s="23"/>
      <c r="LQI85" s="23"/>
      <c r="LQM85" s="23"/>
      <c r="LQQ85" s="23"/>
      <c r="LQU85" s="23"/>
      <c r="LQY85" s="23"/>
      <c r="LRC85" s="23"/>
      <c r="LRG85" s="23"/>
      <c r="LRK85" s="23"/>
      <c r="LRO85" s="23"/>
      <c r="LRS85" s="23"/>
      <c r="LRW85" s="23"/>
      <c r="LSA85" s="23"/>
      <c r="LSE85" s="23"/>
      <c r="LSI85" s="23"/>
      <c r="LSM85" s="23"/>
      <c r="LSQ85" s="23"/>
      <c r="LSU85" s="23"/>
      <c r="LSY85" s="23"/>
      <c r="LTC85" s="23"/>
      <c r="LTG85" s="23"/>
      <c r="LTK85" s="23"/>
      <c r="LTO85" s="23"/>
      <c r="LTS85" s="23"/>
      <c r="LTW85" s="23"/>
      <c r="LUA85" s="23"/>
      <c r="LUE85" s="23"/>
      <c r="LUI85" s="23"/>
      <c r="LUM85" s="23"/>
      <c r="LUQ85" s="23"/>
      <c r="LUU85" s="23"/>
      <c r="LUY85" s="23"/>
      <c r="LVC85" s="23"/>
      <c r="LVG85" s="23"/>
      <c r="LVK85" s="23"/>
      <c r="LVO85" s="23"/>
      <c r="LVS85" s="23"/>
      <c r="LVW85" s="23"/>
      <c r="LWA85" s="23"/>
      <c r="LWE85" s="23"/>
      <c r="LWI85" s="23"/>
      <c r="LWM85" s="23"/>
      <c r="LWQ85" s="23"/>
      <c r="LWU85" s="23"/>
      <c r="LWY85" s="23"/>
      <c r="LXC85" s="23"/>
      <c r="LXG85" s="23"/>
      <c r="LXK85" s="23"/>
      <c r="LXO85" s="23"/>
      <c r="LXS85" s="23"/>
      <c r="LXW85" s="23"/>
      <c r="LYA85" s="23"/>
      <c r="LYE85" s="23"/>
      <c r="LYI85" s="23"/>
      <c r="LYM85" s="23"/>
      <c r="LYQ85" s="23"/>
      <c r="LYU85" s="23"/>
      <c r="LYY85" s="23"/>
      <c r="LZC85" s="23"/>
      <c r="LZG85" s="23"/>
      <c r="LZK85" s="23"/>
      <c r="LZO85" s="23"/>
      <c r="LZS85" s="23"/>
      <c r="LZW85" s="23"/>
      <c r="MAA85" s="23"/>
      <c r="MAE85" s="23"/>
      <c r="MAI85" s="23"/>
      <c r="MAM85" s="23"/>
      <c r="MAQ85" s="23"/>
      <c r="MAU85" s="23"/>
      <c r="MAY85" s="23"/>
      <c r="MBC85" s="23"/>
      <c r="MBG85" s="23"/>
      <c r="MBK85" s="23"/>
      <c r="MBO85" s="23"/>
      <c r="MBS85" s="23"/>
      <c r="MBW85" s="23"/>
      <c r="MCA85" s="23"/>
      <c r="MCE85" s="23"/>
      <c r="MCI85" s="23"/>
      <c r="MCM85" s="23"/>
      <c r="MCQ85" s="23"/>
      <c r="MCU85" s="23"/>
      <c r="MCY85" s="23"/>
      <c r="MDC85" s="23"/>
      <c r="MDG85" s="23"/>
      <c r="MDK85" s="23"/>
      <c r="MDO85" s="23"/>
      <c r="MDS85" s="23"/>
      <c r="MDW85" s="23"/>
      <c r="MEA85" s="23"/>
      <c r="MEE85" s="23"/>
      <c r="MEI85" s="23"/>
      <c r="MEM85" s="23"/>
      <c r="MEQ85" s="23"/>
      <c r="MEU85" s="23"/>
      <c r="MEY85" s="23"/>
      <c r="MFC85" s="23"/>
      <c r="MFG85" s="23"/>
      <c r="MFK85" s="23"/>
      <c r="MFO85" s="23"/>
      <c r="MFS85" s="23"/>
      <c r="MFW85" s="23"/>
      <c r="MGA85" s="23"/>
      <c r="MGE85" s="23"/>
      <c r="MGI85" s="23"/>
      <c r="MGM85" s="23"/>
      <c r="MGQ85" s="23"/>
      <c r="MGU85" s="23"/>
      <c r="MGY85" s="23"/>
      <c r="MHC85" s="23"/>
      <c r="MHG85" s="23"/>
      <c r="MHK85" s="23"/>
      <c r="MHO85" s="23"/>
      <c r="MHS85" s="23"/>
      <c r="MHW85" s="23"/>
      <c r="MIA85" s="23"/>
      <c r="MIE85" s="23"/>
      <c r="MII85" s="23"/>
      <c r="MIM85" s="23"/>
      <c r="MIQ85" s="23"/>
      <c r="MIU85" s="23"/>
      <c r="MIY85" s="23"/>
      <c r="MJC85" s="23"/>
      <c r="MJG85" s="23"/>
      <c r="MJK85" s="23"/>
      <c r="MJO85" s="23"/>
      <c r="MJS85" s="23"/>
      <c r="MJW85" s="23"/>
      <c r="MKA85" s="23"/>
      <c r="MKE85" s="23"/>
      <c r="MKI85" s="23"/>
      <c r="MKM85" s="23"/>
      <c r="MKQ85" s="23"/>
      <c r="MKU85" s="23"/>
      <c r="MKY85" s="23"/>
      <c r="MLC85" s="23"/>
      <c r="MLG85" s="23"/>
      <c r="MLK85" s="23"/>
      <c r="MLO85" s="23"/>
      <c r="MLS85" s="23"/>
      <c r="MLW85" s="23"/>
      <c r="MMA85" s="23"/>
      <c r="MME85" s="23"/>
      <c r="MMI85" s="23"/>
      <c r="MMM85" s="23"/>
      <c r="MMQ85" s="23"/>
      <c r="MMU85" s="23"/>
      <c r="MMY85" s="23"/>
      <c r="MNC85" s="23"/>
      <c r="MNG85" s="23"/>
      <c r="MNK85" s="23"/>
      <c r="MNO85" s="23"/>
      <c r="MNS85" s="23"/>
      <c r="MNW85" s="23"/>
      <c r="MOA85" s="23"/>
      <c r="MOE85" s="23"/>
      <c r="MOI85" s="23"/>
      <c r="MOM85" s="23"/>
      <c r="MOQ85" s="23"/>
      <c r="MOU85" s="23"/>
      <c r="MOY85" s="23"/>
      <c r="MPC85" s="23"/>
      <c r="MPG85" s="23"/>
      <c r="MPK85" s="23"/>
      <c r="MPO85" s="23"/>
      <c r="MPS85" s="23"/>
      <c r="MPW85" s="23"/>
      <c r="MQA85" s="23"/>
      <c r="MQE85" s="23"/>
      <c r="MQI85" s="23"/>
      <c r="MQM85" s="23"/>
      <c r="MQQ85" s="23"/>
      <c r="MQU85" s="23"/>
      <c r="MQY85" s="23"/>
      <c r="MRC85" s="23"/>
      <c r="MRG85" s="23"/>
      <c r="MRK85" s="23"/>
      <c r="MRO85" s="23"/>
      <c r="MRS85" s="23"/>
      <c r="MRW85" s="23"/>
      <c r="MSA85" s="23"/>
      <c r="MSE85" s="23"/>
      <c r="MSI85" s="23"/>
      <c r="MSM85" s="23"/>
      <c r="MSQ85" s="23"/>
      <c r="MSU85" s="23"/>
      <c r="MSY85" s="23"/>
      <c r="MTC85" s="23"/>
      <c r="MTG85" s="23"/>
      <c r="MTK85" s="23"/>
      <c r="MTO85" s="23"/>
      <c r="MTS85" s="23"/>
      <c r="MTW85" s="23"/>
      <c r="MUA85" s="23"/>
      <c r="MUE85" s="23"/>
      <c r="MUI85" s="23"/>
      <c r="MUM85" s="23"/>
      <c r="MUQ85" s="23"/>
      <c r="MUU85" s="23"/>
      <c r="MUY85" s="23"/>
      <c r="MVC85" s="23"/>
      <c r="MVG85" s="23"/>
      <c r="MVK85" s="23"/>
      <c r="MVO85" s="23"/>
      <c r="MVS85" s="23"/>
      <c r="MVW85" s="23"/>
      <c r="MWA85" s="23"/>
      <c r="MWE85" s="23"/>
      <c r="MWI85" s="23"/>
      <c r="MWM85" s="23"/>
      <c r="MWQ85" s="23"/>
      <c r="MWU85" s="23"/>
      <c r="MWY85" s="23"/>
      <c r="MXC85" s="23"/>
      <c r="MXG85" s="23"/>
      <c r="MXK85" s="23"/>
      <c r="MXO85" s="23"/>
      <c r="MXS85" s="23"/>
      <c r="MXW85" s="23"/>
      <c r="MYA85" s="23"/>
      <c r="MYE85" s="23"/>
      <c r="MYI85" s="23"/>
      <c r="MYM85" s="23"/>
      <c r="MYQ85" s="23"/>
      <c r="MYU85" s="23"/>
      <c r="MYY85" s="23"/>
      <c r="MZC85" s="23"/>
      <c r="MZG85" s="23"/>
      <c r="MZK85" s="23"/>
      <c r="MZO85" s="23"/>
      <c r="MZS85" s="23"/>
      <c r="MZW85" s="23"/>
      <c r="NAA85" s="23"/>
      <c r="NAE85" s="23"/>
      <c r="NAI85" s="23"/>
      <c r="NAM85" s="23"/>
      <c r="NAQ85" s="23"/>
      <c r="NAU85" s="23"/>
      <c r="NAY85" s="23"/>
      <c r="NBC85" s="23"/>
      <c r="NBG85" s="23"/>
      <c r="NBK85" s="23"/>
      <c r="NBO85" s="23"/>
      <c r="NBS85" s="23"/>
      <c r="NBW85" s="23"/>
      <c r="NCA85" s="23"/>
      <c r="NCE85" s="23"/>
      <c r="NCI85" s="23"/>
      <c r="NCM85" s="23"/>
      <c r="NCQ85" s="23"/>
      <c r="NCU85" s="23"/>
      <c r="NCY85" s="23"/>
      <c r="NDC85" s="23"/>
      <c r="NDG85" s="23"/>
      <c r="NDK85" s="23"/>
      <c r="NDO85" s="23"/>
      <c r="NDS85" s="23"/>
      <c r="NDW85" s="23"/>
      <c r="NEA85" s="23"/>
      <c r="NEE85" s="23"/>
      <c r="NEI85" s="23"/>
      <c r="NEM85" s="23"/>
      <c r="NEQ85" s="23"/>
      <c r="NEU85" s="23"/>
      <c r="NEY85" s="23"/>
      <c r="NFC85" s="23"/>
      <c r="NFG85" s="23"/>
      <c r="NFK85" s="23"/>
      <c r="NFO85" s="23"/>
      <c r="NFS85" s="23"/>
      <c r="NFW85" s="23"/>
      <c r="NGA85" s="23"/>
      <c r="NGE85" s="23"/>
      <c r="NGI85" s="23"/>
      <c r="NGM85" s="23"/>
      <c r="NGQ85" s="23"/>
      <c r="NGU85" s="23"/>
      <c r="NGY85" s="23"/>
      <c r="NHC85" s="23"/>
      <c r="NHG85" s="23"/>
      <c r="NHK85" s="23"/>
      <c r="NHO85" s="23"/>
      <c r="NHS85" s="23"/>
      <c r="NHW85" s="23"/>
      <c r="NIA85" s="23"/>
      <c r="NIE85" s="23"/>
      <c r="NII85" s="23"/>
      <c r="NIM85" s="23"/>
      <c r="NIQ85" s="23"/>
      <c r="NIU85" s="23"/>
      <c r="NIY85" s="23"/>
      <c r="NJC85" s="23"/>
      <c r="NJG85" s="23"/>
      <c r="NJK85" s="23"/>
      <c r="NJO85" s="23"/>
      <c r="NJS85" s="23"/>
      <c r="NJW85" s="23"/>
      <c r="NKA85" s="23"/>
      <c r="NKE85" s="23"/>
      <c r="NKI85" s="23"/>
      <c r="NKM85" s="23"/>
      <c r="NKQ85" s="23"/>
      <c r="NKU85" s="23"/>
      <c r="NKY85" s="23"/>
      <c r="NLC85" s="23"/>
      <c r="NLG85" s="23"/>
      <c r="NLK85" s="23"/>
      <c r="NLO85" s="23"/>
      <c r="NLS85" s="23"/>
      <c r="NLW85" s="23"/>
      <c r="NMA85" s="23"/>
      <c r="NME85" s="23"/>
      <c r="NMI85" s="23"/>
      <c r="NMM85" s="23"/>
      <c r="NMQ85" s="23"/>
      <c r="NMU85" s="23"/>
      <c r="NMY85" s="23"/>
      <c r="NNC85" s="23"/>
      <c r="NNG85" s="23"/>
      <c r="NNK85" s="23"/>
      <c r="NNO85" s="23"/>
      <c r="NNS85" s="23"/>
      <c r="NNW85" s="23"/>
      <c r="NOA85" s="23"/>
      <c r="NOE85" s="23"/>
      <c r="NOI85" s="23"/>
      <c r="NOM85" s="23"/>
      <c r="NOQ85" s="23"/>
      <c r="NOU85" s="23"/>
      <c r="NOY85" s="23"/>
      <c r="NPC85" s="23"/>
      <c r="NPG85" s="23"/>
      <c r="NPK85" s="23"/>
      <c r="NPO85" s="23"/>
      <c r="NPS85" s="23"/>
      <c r="NPW85" s="23"/>
      <c r="NQA85" s="23"/>
      <c r="NQE85" s="23"/>
      <c r="NQI85" s="23"/>
      <c r="NQM85" s="23"/>
      <c r="NQQ85" s="23"/>
      <c r="NQU85" s="23"/>
      <c r="NQY85" s="23"/>
      <c r="NRC85" s="23"/>
      <c r="NRG85" s="23"/>
      <c r="NRK85" s="23"/>
      <c r="NRO85" s="23"/>
      <c r="NRS85" s="23"/>
      <c r="NRW85" s="23"/>
      <c r="NSA85" s="23"/>
      <c r="NSE85" s="23"/>
      <c r="NSI85" s="23"/>
      <c r="NSM85" s="23"/>
      <c r="NSQ85" s="23"/>
      <c r="NSU85" s="23"/>
      <c r="NSY85" s="23"/>
      <c r="NTC85" s="23"/>
      <c r="NTG85" s="23"/>
      <c r="NTK85" s="23"/>
      <c r="NTO85" s="23"/>
      <c r="NTS85" s="23"/>
      <c r="NTW85" s="23"/>
      <c r="NUA85" s="23"/>
      <c r="NUE85" s="23"/>
      <c r="NUI85" s="23"/>
      <c r="NUM85" s="23"/>
      <c r="NUQ85" s="23"/>
      <c r="NUU85" s="23"/>
      <c r="NUY85" s="23"/>
      <c r="NVC85" s="23"/>
      <c r="NVG85" s="23"/>
      <c r="NVK85" s="23"/>
      <c r="NVO85" s="23"/>
      <c r="NVS85" s="23"/>
      <c r="NVW85" s="23"/>
      <c r="NWA85" s="23"/>
      <c r="NWE85" s="23"/>
      <c r="NWI85" s="23"/>
      <c r="NWM85" s="23"/>
      <c r="NWQ85" s="23"/>
      <c r="NWU85" s="23"/>
      <c r="NWY85" s="23"/>
      <c r="NXC85" s="23"/>
      <c r="NXG85" s="23"/>
      <c r="NXK85" s="23"/>
      <c r="NXO85" s="23"/>
      <c r="NXS85" s="23"/>
      <c r="NXW85" s="23"/>
      <c r="NYA85" s="23"/>
      <c r="NYE85" s="23"/>
      <c r="NYI85" s="23"/>
      <c r="NYM85" s="23"/>
      <c r="NYQ85" s="23"/>
      <c r="NYU85" s="23"/>
      <c r="NYY85" s="23"/>
      <c r="NZC85" s="23"/>
      <c r="NZG85" s="23"/>
      <c r="NZK85" s="23"/>
      <c r="NZO85" s="23"/>
      <c r="NZS85" s="23"/>
      <c r="NZW85" s="23"/>
      <c r="OAA85" s="23"/>
      <c r="OAE85" s="23"/>
      <c r="OAI85" s="23"/>
      <c r="OAM85" s="23"/>
      <c r="OAQ85" s="23"/>
      <c r="OAU85" s="23"/>
      <c r="OAY85" s="23"/>
      <c r="OBC85" s="23"/>
      <c r="OBG85" s="23"/>
      <c r="OBK85" s="23"/>
      <c r="OBO85" s="23"/>
      <c r="OBS85" s="23"/>
      <c r="OBW85" s="23"/>
      <c r="OCA85" s="23"/>
      <c r="OCE85" s="23"/>
      <c r="OCI85" s="23"/>
      <c r="OCM85" s="23"/>
      <c r="OCQ85" s="23"/>
      <c r="OCU85" s="23"/>
      <c r="OCY85" s="23"/>
      <c r="ODC85" s="23"/>
      <c r="ODG85" s="23"/>
      <c r="ODK85" s="23"/>
      <c r="ODO85" s="23"/>
      <c r="ODS85" s="23"/>
      <c r="ODW85" s="23"/>
      <c r="OEA85" s="23"/>
      <c r="OEE85" s="23"/>
      <c r="OEI85" s="23"/>
      <c r="OEM85" s="23"/>
      <c r="OEQ85" s="23"/>
      <c r="OEU85" s="23"/>
      <c r="OEY85" s="23"/>
      <c r="OFC85" s="23"/>
      <c r="OFG85" s="23"/>
      <c r="OFK85" s="23"/>
      <c r="OFO85" s="23"/>
      <c r="OFS85" s="23"/>
      <c r="OFW85" s="23"/>
      <c r="OGA85" s="23"/>
      <c r="OGE85" s="23"/>
      <c r="OGI85" s="23"/>
      <c r="OGM85" s="23"/>
      <c r="OGQ85" s="23"/>
      <c r="OGU85" s="23"/>
      <c r="OGY85" s="23"/>
      <c r="OHC85" s="23"/>
      <c r="OHG85" s="23"/>
      <c r="OHK85" s="23"/>
      <c r="OHO85" s="23"/>
      <c r="OHS85" s="23"/>
      <c r="OHW85" s="23"/>
      <c r="OIA85" s="23"/>
      <c r="OIE85" s="23"/>
      <c r="OII85" s="23"/>
      <c r="OIM85" s="23"/>
      <c r="OIQ85" s="23"/>
      <c r="OIU85" s="23"/>
      <c r="OIY85" s="23"/>
      <c r="OJC85" s="23"/>
      <c r="OJG85" s="23"/>
      <c r="OJK85" s="23"/>
      <c r="OJO85" s="23"/>
      <c r="OJS85" s="23"/>
      <c r="OJW85" s="23"/>
      <c r="OKA85" s="23"/>
      <c r="OKE85" s="23"/>
      <c r="OKI85" s="23"/>
      <c r="OKM85" s="23"/>
      <c r="OKQ85" s="23"/>
      <c r="OKU85" s="23"/>
      <c r="OKY85" s="23"/>
      <c r="OLC85" s="23"/>
      <c r="OLG85" s="23"/>
      <c r="OLK85" s="23"/>
      <c r="OLO85" s="23"/>
      <c r="OLS85" s="23"/>
      <c r="OLW85" s="23"/>
      <c r="OMA85" s="23"/>
      <c r="OME85" s="23"/>
      <c r="OMI85" s="23"/>
      <c r="OMM85" s="23"/>
      <c r="OMQ85" s="23"/>
      <c r="OMU85" s="23"/>
      <c r="OMY85" s="23"/>
      <c r="ONC85" s="23"/>
      <c r="ONG85" s="23"/>
      <c r="ONK85" s="23"/>
      <c r="ONO85" s="23"/>
      <c r="ONS85" s="23"/>
      <c r="ONW85" s="23"/>
      <c r="OOA85" s="23"/>
      <c r="OOE85" s="23"/>
      <c r="OOI85" s="23"/>
      <c r="OOM85" s="23"/>
      <c r="OOQ85" s="23"/>
      <c r="OOU85" s="23"/>
      <c r="OOY85" s="23"/>
      <c r="OPC85" s="23"/>
      <c r="OPG85" s="23"/>
      <c r="OPK85" s="23"/>
      <c r="OPO85" s="23"/>
      <c r="OPS85" s="23"/>
      <c r="OPW85" s="23"/>
      <c r="OQA85" s="23"/>
      <c r="OQE85" s="23"/>
      <c r="OQI85" s="23"/>
      <c r="OQM85" s="23"/>
      <c r="OQQ85" s="23"/>
      <c r="OQU85" s="23"/>
      <c r="OQY85" s="23"/>
      <c r="ORC85" s="23"/>
      <c r="ORG85" s="23"/>
      <c r="ORK85" s="23"/>
      <c r="ORO85" s="23"/>
      <c r="ORS85" s="23"/>
      <c r="ORW85" s="23"/>
      <c r="OSA85" s="23"/>
      <c r="OSE85" s="23"/>
      <c r="OSI85" s="23"/>
      <c r="OSM85" s="23"/>
      <c r="OSQ85" s="23"/>
      <c r="OSU85" s="23"/>
      <c r="OSY85" s="23"/>
      <c r="OTC85" s="23"/>
      <c r="OTG85" s="23"/>
      <c r="OTK85" s="23"/>
      <c r="OTO85" s="23"/>
      <c r="OTS85" s="23"/>
      <c r="OTW85" s="23"/>
      <c r="OUA85" s="23"/>
      <c r="OUE85" s="23"/>
      <c r="OUI85" s="23"/>
      <c r="OUM85" s="23"/>
      <c r="OUQ85" s="23"/>
      <c r="OUU85" s="23"/>
      <c r="OUY85" s="23"/>
      <c r="OVC85" s="23"/>
      <c r="OVG85" s="23"/>
      <c r="OVK85" s="23"/>
      <c r="OVO85" s="23"/>
      <c r="OVS85" s="23"/>
      <c r="OVW85" s="23"/>
      <c r="OWA85" s="23"/>
      <c r="OWE85" s="23"/>
      <c r="OWI85" s="23"/>
      <c r="OWM85" s="23"/>
      <c r="OWQ85" s="23"/>
      <c r="OWU85" s="23"/>
      <c r="OWY85" s="23"/>
      <c r="OXC85" s="23"/>
      <c r="OXG85" s="23"/>
      <c r="OXK85" s="23"/>
      <c r="OXO85" s="23"/>
      <c r="OXS85" s="23"/>
      <c r="OXW85" s="23"/>
      <c r="OYA85" s="23"/>
      <c r="OYE85" s="23"/>
      <c r="OYI85" s="23"/>
      <c r="OYM85" s="23"/>
      <c r="OYQ85" s="23"/>
      <c r="OYU85" s="23"/>
      <c r="OYY85" s="23"/>
      <c r="OZC85" s="23"/>
      <c r="OZG85" s="23"/>
      <c r="OZK85" s="23"/>
      <c r="OZO85" s="23"/>
      <c r="OZS85" s="23"/>
      <c r="OZW85" s="23"/>
      <c r="PAA85" s="23"/>
      <c r="PAE85" s="23"/>
      <c r="PAI85" s="23"/>
      <c r="PAM85" s="23"/>
      <c r="PAQ85" s="23"/>
      <c r="PAU85" s="23"/>
      <c r="PAY85" s="23"/>
      <c r="PBC85" s="23"/>
      <c r="PBG85" s="23"/>
      <c r="PBK85" s="23"/>
      <c r="PBO85" s="23"/>
      <c r="PBS85" s="23"/>
      <c r="PBW85" s="23"/>
      <c r="PCA85" s="23"/>
      <c r="PCE85" s="23"/>
      <c r="PCI85" s="23"/>
      <c r="PCM85" s="23"/>
      <c r="PCQ85" s="23"/>
      <c r="PCU85" s="23"/>
      <c r="PCY85" s="23"/>
      <c r="PDC85" s="23"/>
      <c r="PDG85" s="23"/>
      <c r="PDK85" s="23"/>
      <c r="PDO85" s="23"/>
      <c r="PDS85" s="23"/>
      <c r="PDW85" s="23"/>
      <c r="PEA85" s="23"/>
      <c r="PEE85" s="23"/>
      <c r="PEI85" s="23"/>
      <c r="PEM85" s="23"/>
      <c r="PEQ85" s="23"/>
      <c r="PEU85" s="23"/>
      <c r="PEY85" s="23"/>
      <c r="PFC85" s="23"/>
      <c r="PFG85" s="23"/>
      <c r="PFK85" s="23"/>
      <c r="PFO85" s="23"/>
      <c r="PFS85" s="23"/>
      <c r="PFW85" s="23"/>
      <c r="PGA85" s="23"/>
      <c r="PGE85" s="23"/>
      <c r="PGI85" s="23"/>
      <c r="PGM85" s="23"/>
      <c r="PGQ85" s="23"/>
      <c r="PGU85" s="23"/>
      <c r="PGY85" s="23"/>
      <c r="PHC85" s="23"/>
      <c r="PHG85" s="23"/>
      <c r="PHK85" s="23"/>
      <c r="PHO85" s="23"/>
      <c r="PHS85" s="23"/>
      <c r="PHW85" s="23"/>
      <c r="PIA85" s="23"/>
      <c r="PIE85" s="23"/>
      <c r="PII85" s="23"/>
      <c r="PIM85" s="23"/>
      <c r="PIQ85" s="23"/>
      <c r="PIU85" s="23"/>
      <c r="PIY85" s="23"/>
      <c r="PJC85" s="23"/>
      <c r="PJG85" s="23"/>
      <c r="PJK85" s="23"/>
      <c r="PJO85" s="23"/>
      <c r="PJS85" s="23"/>
      <c r="PJW85" s="23"/>
      <c r="PKA85" s="23"/>
      <c r="PKE85" s="23"/>
      <c r="PKI85" s="23"/>
      <c r="PKM85" s="23"/>
      <c r="PKQ85" s="23"/>
      <c r="PKU85" s="23"/>
      <c r="PKY85" s="23"/>
      <c r="PLC85" s="23"/>
      <c r="PLG85" s="23"/>
      <c r="PLK85" s="23"/>
      <c r="PLO85" s="23"/>
      <c r="PLS85" s="23"/>
      <c r="PLW85" s="23"/>
      <c r="PMA85" s="23"/>
      <c r="PME85" s="23"/>
      <c r="PMI85" s="23"/>
      <c r="PMM85" s="23"/>
      <c r="PMQ85" s="23"/>
      <c r="PMU85" s="23"/>
      <c r="PMY85" s="23"/>
      <c r="PNC85" s="23"/>
      <c r="PNG85" s="23"/>
      <c r="PNK85" s="23"/>
      <c r="PNO85" s="23"/>
      <c r="PNS85" s="23"/>
      <c r="PNW85" s="23"/>
      <c r="POA85" s="23"/>
      <c r="POE85" s="23"/>
      <c r="POI85" s="23"/>
      <c r="POM85" s="23"/>
      <c r="POQ85" s="23"/>
      <c r="POU85" s="23"/>
      <c r="POY85" s="23"/>
      <c r="PPC85" s="23"/>
      <c r="PPG85" s="23"/>
      <c r="PPK85" s="23"/>
      <c r="PPO85" s="23"/>
      <c r="PPS85" s="23"/>
      <c r="PPW85" s="23"/>
      <c r="PQA85" s="23"/>
      <c r="PQE85" s="23"/>
      <c r="PQI85" s="23"/>
      <c r="PQM85" s="23"/>
      <c r="PQQ85" s="23"/>
      <c r="PQU85" s="23"/>
      <c r="PQY85" s="23"/>
      <c r="PRC85" s="23"/>
      <c r="PRG85" s="23"/>
      <c r="PRK85" s="23"/>
      <c r="PRO85" s="23"/>
      <c r="PRS85" s="23"/>
      <c r="PRW85" s="23"/>
      <c r="PSA85" s="23"/>
      <c r="PSE85" s="23"/>
      <c r="PSI85" s="23"/>
      <c r="PSM85" s="23"/>
      <c r="PSQ85" s="23"/>
      <c r="PSU85" s="23"/>
      <c r="PSY85" s="23"/>
      <c r="PTC85" s="23"/>
      <c r="PTG85" s="23"/>
      <c r="PTK85" s="23"/>
      <c r="PTO85" s="23"/>
      <c r="PTS85" s="23"/>
      <c r="PTW85" s="23"/>
      <c r="PUA85" s="23"/>
      <c r="PUE85" s="23"/>
      <c r="PUI85" s="23"/>
      <c r="PUM85" s="23"/>
      <c r="PUQ85" s="23"/>
      <c r="PUU85" s="23"/>
      <c r="PUY85" s="23"/>
      <c r="PVC85" s="23"/>
      <c r="PVG85" s="23"/>
      <c r="PVK85" s="23"/>
      <c r="PVO85" s="23"/>
      <c r="PVS85" s="23"/>
      <c r="PVW85" s="23"/>
      <c r="PWA85" s="23"/>
      <c r="PWE85" s="23"/>
      <c r="PWI85" s="23"/>
      <c r="PWM85" s="23"/>
      <c r="PWQ85" s="23"/>
      <c r="PWU85" s="23"/>
      <c r="PWY85" s="23"/>
      <c r="PXC85" s="23"/>
      <c r="PXG85" s="23"/>
      <c r="PXK85" s="23"/>
      <c r="PXO85" s="23"/>
      <c r="PXS85" s="23"/>
      <c r="PXW85" s="23"/>
      <c r="PYA85" s="23"/>
      <c r="PYE85" s="23"/>
      <c r="PYI85" s="23"/>
      <c r="PYM85" s="23"/>
      <c r="PYQ85" s="23"/>
      <c r="PYU85" s="23"/>
      <c r="PYY85" s="23"/>
      <c r="PZC85" s="23"/>
      <c r="PZG85" s="23"/>
      <c r="PZK85" s="23"/>
      <c r="PZO85" s="23"/>
      <c r="PZS85" s="23"/>
      <c r="PZW85" s="23"/>
      <c r="QAA85" s="23"/>
      <c r="QAE85" s="23"/>
      <c r="QAI85" s="23"/>
      <c r="QAM85" s="23"/>
      <c r="QAQ85" s="23"/>
      <c r="QAU85" s="23"/>
      <c r="QAY85" s="23"/>
      <c r="QBC85" s="23"/>
      <c r="QBG85" s="23"/>
      <c r="QBK85" s="23"/>
      <c r="QBO85" s="23"/>
      <c r="QBS85" s="23"/>
      <c r="QBW85" s="23"/>
      <c r="QCA85" s="23"/>
      <c r="QCE85" s="23"/>
      <c r="QCI85" s="23"/>
      <c r="QCM85" s="23"/>
      <c r="QCQ85" s="23"/>
      <c r="QCU85" s="23"/>
      <c r="QCY85" s="23"/>
      <c r="QDC85" s="23"/>
      <c r="QDG85" s="23"/>
      <c r="QDK85" s="23"/>
      <c r="QDO85" s="23"/>
      <c r="QDS85" s="23"/>
      <c r="QDW85" s="23"/>
      <c r="QEA85" s="23"/>
      <c r="QEE85" s="23"/>
      <c r="QEI85" s="23"/>
      <c r="QEM85" s="23"/>
      <c r="QEQ85" s="23"/>
      <c r="QEU85" s="23"/>
      <c r="QEY85" s="23"/>
      <c r="QFC85" s="23"/>
      <c r="QFG85" s="23"/>
      <c r="QFK85" s="23"/>
      <c r="QFO85" s="23"/>
      <c r="QFS85" s="23"/>
      <c r="QFW85" s="23"/>
      <c r="QGA85" s="23"/>
      <c r="QGE85" s="23"/>
      <c r="QGI85" s="23"/>
      <c r="QGM85" s="23"/>
      <c r="QGQ85" s="23"/>
      <c r="QGU85" s="23"/>
      <c r="QGY85" s="23"/>
      <c r="QHC85" s="23"/>
      <c r="QHG85" s="23"/>
      <c r="QHK85" s="23"/>
      <c r="QHO85" s="23"/>
      <c r="QHS85" s="23"/>
      <c r="QHW85" s="23"/>
      <c r="QIA85" s="23"/>
      <c r="QIE85" s="23"/>
      <c r="QII85" s="23"/>
      <c r="QIM85" s="23"/>
      <c r="QIQ85" s="23"/>
      <c r="QIU85" s="23"/>
      <c r="QIY85" s="23"/>
      <c r="QJC85" s="23"/>
      <c r="QJG85" s="23"/>
      <c r="QJK85" s="23"/>
      <c r="QJO85" s="23"/>
      <c r="QJS85" s="23"/>
      <c r="QJW85" s="23"/>
      <c r="QKA85" s="23"/>
      <c r="QKE85" s="23"/>
      <c r="QKI85" s="23"/>
      <c r="QKM85" s="23"/>
      <c r="QKQ85" s="23"/>
      <c r="QKU85" s="23"/>
      <c r="QKY85" s="23"/>
      <c r="QLC85" s="23"/>
      <c r="QLG85" s="23"/>
      <c r="QLK85" s="23"/>
      <c r="QLO85" s="23"/>
      <c r="QLS85" s="23"/>
      <c r="QLW85" s="23"/>
      <c r="QMA85" s="23"/>
      <c r="QME85" s="23"/>
      <c r="QMI85" s="23"/>
      <c r="QMM85" s="23"/>
      <c r="QMQ85" s="23"/>
      <c r="QMU85" s="23"/>
      <c r="QMY85" s="23"/>
      <c r="QNC85" s="23"/>
      <c r="QNG85" s="23"/>
      <c r="QNK85" s="23"/>
      <c r="QNO85" s="23"/>
      <c r="QNS85" s="23"/>
      <c r="QNW85" s="23"/>
      <c r="QOA85" s="23"/>
      <c r="QOE85" s="23"/>
      <c r="QOI85" s="23"/>
      <c r="QOM85" s="23"/>
      <c r="QOQ85" s="23"/>
      <c r="QOU85" s="23"/>
      <c r="QOY85" s="23"/>
      <c r="QPC85" s="23"/>
      <c r="QPG85" s="23"/>
      <c r="QPK85" s="23"/>
      <c r="QPO85" s="23"/>
      <c r="QPS85" s="23"/>
      <c r="QPW85" s="23"/>
      <c r="QQA85" s="23"/>
      <c r="QQE85" s="23"/>
      <c r="QQI85" s="23"/>
      <c r="QQM85" s="23"/>
      <c r="QQQ85" s="23"/>
      <c r="QQU85" s="23"/>
      <c r="QQY85" s="23"/>
      <c r="QRC85" s="23"/>
      <c r="QRG85" s="23"/>
      <c r="QRK85" s="23"/>
      <c r="QRO85" s="23"/>
      <c r="QRS85" s="23"/>
      <c r="QRW85" s="23"/>
      <c r="QSA85" s="23"/>
      <c r="QSE85" s="23"/>
      <c r="QSI85" s="23"/>
      <c r="QSM85" s="23"/>
      <c r="QSQ85" s="23"/>
      <c r="QSU85" s="23"/>
      <c r="QSY85" s="23"/>
      <c r="QTC85" s="23"/>
      <c r="QTG85" s="23"/>
      <c r="QTK85" s="23"/>
      <c r="QTO85" s="23"/>
      <c r="QTS85" s="23"/>
      <c r="QTW85" s="23"/>
      <c r="QUA85" s="23"/>
      <c r="QUE85" s="23"/>
      <c r="QUI85" s="23"/>
      <c r="QUM85" s="23"/>
      <c r="QUQ85" s="23"/>
      <c r="QUU85" s="23"/>
      <c r="QUY85" s="23"/>
      <c r="QVC85" s="23"/>
      <c r="QVG85" s="23"/>
      <c r="QVK85" s="23"/>
      <c r="QVO85" s="23"/>
      <c r="QVS85" s="23"/>
      <c r="QVW85" s="23"/>
      <c r="QWA85" s="23"/>
      <c r="QWE85" s="23"/>
      <c r="QWI85" s="23"/>
      <c r="QWM85" s="23"/>
      <c r="QWQ85" s="23"/>
      <c r="QWU85" s="23"/>
      <c r="QWY85" s="23"/>
      <c r="QXC85" s="23"/>
      <c r="QXG85" s="23"/>
      <c r="QXK85" s="23"/>
      <c r="QXO85" s="23"/>
      <c r="QXS85" s="23"/>
      <c r="QXW85" s="23"/>
      <c r="QYA85" s="23"/>
      <c r="QYE85" s="23"/>
      <c r="QYI85" s="23"/>
      <c r="QYM85" s="23"/>
      <c r="QYQ85" s="23"/>
      <c r="QYU85" s="23"/>
      <c r="QYY85" s="23"/>
      <c r="QZC85" s="23"/>
      <c r="QZG85" s="23"/>
      <c r="QZK85" s="23"/>
      <c r="QZO85" s="23"/>
      <c r="QZS85" s="23"/>
      <c r="QZW85" s="23"/>
      <c r="RAA85" s="23"/>
      <c r="RAE85" s="23"/>
      <c r="RAI85" s="23"/>
      <c r="RAM85" s="23"/>
      <c r="RAQ85" s="23"/>
      <c r="RAU85" s="23"/>
      <c r="RAY85" s="23"/>
      <c r="RBC85" s="23"/>
      <c r="RBG85" s="23"/>
      <c r="RBK85" s="23"/>
      <c r="RBO85" s="23"/>
      <c r="RBS85" s="23"/>
      <c r="RBW85" s="23"/>
      <c r="RCA85" s="23"/>
      <c r="RCE85" s="23"/>
      <c r="RCI85" s="23"/>
      <c r="RCM85" s="23"/>
      <c r="RCQ85" s="23"/>
      <c r="RCU85" s="23"/>
      <c r="RCY85" s="23"/>
      <c r="RDC85" s="23"/>
      <c r="RDG85" s="23"/>
      <c r="RDK85" s="23"/>
      <c r="RDO85" s="23"/>
      <c r="RDS85" s="23"/>
      <c r="RDW85" s="23"/>
      <c r="REA85" s="23"/>
      <c r="REE85" s="23"/>
      <c r="REI85" s="23"/>
      <c r="REM85" s="23"/>
      <c r="REQ85" s="23"/>
      <c r="REU85" s="23"/>
      <c r="REY85" s="23"/>
      <c r="RFC85" s="23"/>
      <c r="RFG85" s="23"/>
      <c r="RFK85" s="23"/>
      <c r="RFO85" s="23"/>
      <c r="RFS85" s="23"/>
      <c r="RFW85" s="23"/>
      <c r="RGA85" s="23"/>
      <c r="RGE85" s="23"/>
      <c r="RGI85" s="23"/>
      <c r="RGM85" s="23"/>
      <c r="RGQ85" s="23"/>
      <c r="RGU85" s="23"/>
      <c r="RGY85" s="23"/>
      <c r="RHC85" s="23"/>
      <c r="RHG85" s="23"/>
      <c r="RHK85" s="23"/>
      <c r="RHO85" s="23"/>
      <c r="RHS85" s="23"/>
      <c r="RHW85" s="23"/>
      <c r="RIA85" s="23"/>
      <c r="RIE85" s="23"/>
      <c r="RII85" s="23"/>
      <c r="RIM85" s="23"/>
      <c r="RIQ85" s="23"/>
      <c r="RIU85" s="23"/>
      <c r="RIY85" s="23"/>
      <c r="RJC85" s="23"/>
      <c r="RJG85" s="23"/>
      <c r="RJK85" s="23"/>
      <c r="RJO85" s="23"/>
      <c r="RJS85" s="23"/>
      <c r="RJW85" s="23"/>
      <c r="RKA85" s="23"/>
      <c r="RKE85" s="23"/>
      <c r="RKI85" s="23"/>
      <c r="RKM85" s="23"/>
      <c r="RKQ85" s="23"/>
      <c r="RKU85" s="23"/>
      <c r="RKY85" s="23"/>
      <c r="RLC85" s="23"/>
      <c r="RLG85" s="23"/>
      <c r="RLK85" s="23"/>
      <c r="RLO85" s="23"/>
      <c r="RLS85" s="23"/>
      <c r="RLW85" s="23"/>
      <c r="RMA85" s="23"/>
      <c r="RME85" s="23"/>
      <c r="RMI85" s="23"/>
      <c r="RMM85" s="23"/>
      <c r="RMQ85" s="23"/>
      <c r="RMU85" s="23"/>
      <c r="RMY85" s="23"/>
      <c r="RNC85" s="23"/>
      <c r="RNG85" s="23"/>
      <c r="RNK85" s="23"/>
      <c r="RNO85" s="23"/>
      <c r="RNS85" s="23"/>
      <c r="RNW85" s="23"/>
      <c r="ROA85" s="23"/>
      <c r="ROE85" s="23"/>
      <c r="ROI85" s="23"/>
      <c r="ROM85" s="23"/>
      <c r="ROQ85" s="23"/>
      <c r="ROU85" s="23"/>
      <c r="ROY85" s="23"/>
      <c r="RPC85" s="23"/>
      <c r="RPG85" s="23"/>
      <c r="RPK85" s="23"/>
      <c r="RPO85" s="23"/>
      <c r="RPS85" s="23"/>
      <c r="RPW85" s="23"/>
      <c r="RQA85" s="23"/>
      <c r="RQE85" s="23"/>
      <c r="RQI85" s="23"/>
      <c r="RQM85" s="23"/>
      <c r="RQQ85" s="23"/>
      <c r="RQU85" s="23"/>
      <c r="RQY85" s="23"/>
      <c r="RRC85" s="23"/>
      <c r="RRG85" s="23"/>
      <c r="RRK85" s="23"/>
      <c r="RRO85" s="23"/>
      <c r="RRS85" s="23"/>
      <c r="RRW85" s="23"/>
      <c r="RSA85" s="23"/>
      <c r="RSE85" s="23"/>
      <c r="RSI85" s="23"/>
      <c r="RSM85" s="23"/>
      <c r="RSQ85" s="23"/>
      <c r="RSU85" s="23"/>
      <c r="RSY85" s="23"/>
      <c r="RTC85" s="23"/>
      <c r="RTG85" s="23"/>
      <c r="RTK85" s="23"/>
      <c r="RTO85" s="23"/>
      <c r="RTS85" s="23"/>
      <c r="RTW85" s="23"/>
      <c r="RUA85" s="23"/>
      <c r="RUE85" s="23"/>
      <c r="RUI85" s="23"/>
      <c r="RUM85" s="23"/>
      <c r="RUQ85" s="23"/>
      <c r="RUU85" s="23"/>
      <c r="RUY85" s="23"/>
      <c r="RVC85" s="23"/>
      <c r="RVG85" s="23"/>
      <c r="RVK85" s="23"/>
      <c r="RVO85" s="23"/>
      <c r="RVS85" s="23"/>
      <c r="RVW85" s="23"/>
      <c r="RWA85" s="23"/>
      <c r="RWE85" s="23"/>
      <c r="RWI85" s="23"/>
      <c r="RWM85" s="23"/>
      <c r="RWQ85" s="23"/>
      <c r="RWU85" s="23"/>
      <c r="RWY85" s="23"/>
      <c r="RXC85" s="23"/>
      <c r="RXG85" s="23"/>
      <c r="RXK85" s="23"/>
      <c r="RXO85" s="23"/>
      <c r="RXS85" s="23"/>
      <c r="RXW85" s="23"/>
      <c r="RYA85" s="23"/>
      <c r="RYE85" s="23"/>
      <c r="RYI85" s="23"/>
      <c r="RYM85" s="23"/>
      <c r="RYQ85" s="23"/>
      <c r="RYU85" s="23"/>
      <c r="RYY85" s="23"/>
      <c r="RZC85" s="23"/>
      <c r="RZG85" s="23"/>
      <c r="RZK85" s="23"/>
      <c r="RZO85" s="23"/>
      <c r="RZS85" s="23"/>
      <c r="RZW85" s="23"/>
      <c r="SAA85" s="23"/>
      <c r="SAE85" s="23"/>
      <c r="SAI85" s="23"/>
      <c r="SAM85" s="23"/>
      <c r="SAQ85" s="23"/>
      <c r="SAU85" s="23"/>
      <c r="SAY85" s="23"/>
      <c r="SBC85" s="23"/>
      <c r="SBG85" s="23"/>
      <c r="SBK85" s="23"/>
      <c r="SBO85" s="23"/>
      <c r="SBS85" s="23"/>
      <c r="SBW85" s="23"/>
      <c r="SCA85" s="23"/>
      <c r="SCE85" s="23"/>
      <c r="SCI85" s="23"/>
      <c r="SCM85" s="23"/>
      <c r="SCQ85" s="23"/>
      <c r="SCU85" s="23"/>
      <c r="SCY85" s="23"/>
      <c r="SDC85" s="23"/>
      <c r="SDG85" s="23"/>
      <c r="SDK85" s="23"/>
      <c r="SDO85" s="23"/>
      <c r="SDS85" s="23"/>
      <c r="SDW85" s="23"/>
      <c r="SEA85" s="23"/>
      <c r="SEE85" s="23"/>
      <c r="SEI85" s="23"/>
      <c r="SEM85" s="23"/>
      <c r="SEQ85" s="23"/>
      <c r="SEU85" s="23"/>
      <c r="SEY85" s="23"/>
      <c r="SFC85" s="23"/>
      <c r="SFG85" s="23"/>
      <c r="SFK85" s="23"/>
      <c r="SFO85" s="23"/>
      <c r="SFS85" s="23"/>
      <c r="SFW85" s="23"/>
      <c r="SGA85" s="23"/>
      <c r="SGE85" s="23"/>
      <c r="SGI85" s="23"/>
      <c r="SGM85" s="23"/>
      <c r="SGQ85" s="23"/>
      <c r="SGU85" s="23"/>
      <c r="SGY85" s="23"/>
      <c r="SHC85" s="23"/>
      <c r="SHG85" s="23"/>
      <c r="SHK85" s="23"/>
      <c r="SHO85" s="23"/>
      <c r="SHS85" s="23"/>
      <c r="SHW85" s="23"/>
      <c r="SIA85" s="23"/>
      <c r="SIE85" s="23"/>
      <c r="SII85" s="23"/>
      <c r="SIM85" s="23"/>
      <c r="SIQ85" s="23"/>
      <c r="SIU85" s="23"/>
      <c r="SIY85" s="23"/>
      <c r="SJC85" s="23"/>
      <c r="SJG85" s="23"/>
      <c r="SJK85" s="23"/>
      <c r="SJO85" s="23"/>
      <c r="SJS85" s="23"/>
      <c r="SJW85" s="23"/>
      <c r="SKA85" s="23"/>
      <c r="SKE85" s="23"/>
      <c r="SKI85" s="23"/>
      <c r="SKM85" s="23"/>
      <c r="SKQ85" s="23"/>
      <c r="SKU85" s="23"/>
      <c r="SKY85" s="23"/>
      <c r="SLC85" s="23"/>
      <c r="SLG85" s="23"/>
      <c r="SLK85" s="23"/>
      <c r="SLO85" s="23"/>
      <c r="SLS85" s="23"/>
      <c r="SLW85" s="23"/>
      <c r="SMA85" s="23"/>
      <c r="SME85" s="23"/>
      <c r="SMI85" s="23"/>
      <c r="SMM85" s="23"/>
      <c r="SMQ85" s="23"/>
      <c r="SMU85" s="23"/>
      <c r="SMY85" s="23"/>
      <c r="SNC85" s="23"/>
      <c r="SNG85" s="23"/>
      <c r="SNK85" s="23"/>
      <c r="SNO85" s="23"/>
      <c r="SNS85" s="23"/>
      <c r="SNW85" s="23"/>
      <c r="SOA85" s="23"/>
      <c r="SOE85" s="23"/>
      <c r="SOI85" s="23"/>
      <c r="SOM85" s="23"/>
      <c r="SOQ85" s="23"/>
      <c r="SOU85" s="23"/>
      <c r="SOY85" s="23"/>
      <c r="SPC85" s="23"/>
      <c r="SPG85" s="23"/>
      <c r="SPK85" s="23"/>
      <c r="SPO85" s="23"/>
      <c r="SPS85" s="23"/>
      <c r="SPW85" s="23"/>
      <c r="SQA85" s="23"/>
      <c r="SQE85" s="23"/>
      <c r="SQI85" s="23"/>
      <c r="SQM85" s="23"/>
      <c r="SQQ85" s="23"/>
      <c r="SQU85" s="23"/>
      <c r="SQY85" s="23"/>
      <c r="SRC85" s="23"/>
      <c r="SRG85" s="23"/>
      <c r="SRK85" s="23"/>
      <c r="SRO85" s="23"/>
      <c r="SRS85" s="23"/>
      <c r="SRW85" s="23"/>
      <c r="SSA85" s="23"/>
      <c r="SSE85" s="23"/>
      <c r="SSI85" s="23"/>
      <c r="SSM85" s="23"/>
      <c r="SSQ85" s="23"/>
      <c r="SSU85" s="23"/>
      <c r="SSY85" s="23"/>
      <c r="STC85" s="23"/>
      <c r="STG85" s="23"/>
      <c r="STK85" s="23"/>
      <c r="STO85" s="23"/>
      <c r="STS85" s="23"/>
      <c r="STW85" s="23"/>
      <c r="SUA85" s="23"/>
      <c r="SUE85" s="23"/>
      <c r="SUI85" s="23"/>
      <c r="SUM85" s="23"/>
      <c r="SUQ85" s="23"/>
      <c r="SUU85" s="23"/>
      <c r="SUY85" s="23"/>
      <c r="SVC85" s="23"/>
      <c r="SVG85" s="23"/>
      <c r="SVK85" s="23"/>
      <c r="SVO85" s="23"/>
      <c r="SVS85" s="23"/>
      <c r="SVW85" s="23"/>
      <c r="SWA85" s="23"/>
      <c r="SWE85" s="23"/>
      <c r="SWI85" s="23"/>
      <c r="SWM85" s="23"/>
      <c r="SWQ85" s="23"/>
      <c r="SWU85" s="23"/>
      <c r="SWY85" s="23"/>
      <c r="SXC85" s="23"/>
      <c r="SXG85" s="23"/>
      <c r="SXK85" s="23"/>
      <c r="SXO85" s="23"/>
      <c r="SXS85" s="23"/>
      <c r="SXW85" s="23"/>
      <c r="SYA85" s="23"/>
      <c r="SYE85" s="23"/>
      <c r="SYI85" s="23"/>
      <c r="SYM85" s="23"/>
      <c r="SYQ85" s="23"/>
      <c r="SYU85" s="23"/>
      <c r="SYY85" s="23"/>
      <c r="SZC85" s="23"/>
      <c r="SZG85" s="23"/>
      <c r="SZK85" s="23"/>
      <c r="SZO85" s="23"/>
      <c r="SZS85" s="23"/>
      <c r="SZW85" s="23"/>
      <c r="TAA85" s="23"/>
      <c r="TAE85" s="23"/>
      <c r="TAI85" s="23"/>
      <c r="TAM85" s="23"/>
      <c r="TAQ85" s="23"/>
      <c r="TAU85" s="23"/>
      <c r="TAY85" s="23"/>
      <c r="TBC85" s="23"/>
      <c r="TBG85" s="23"/>
      <c r="TBK85" s="23"/>
      <c r="TBO85" s="23"/>
      <c r="TBS85" s="23"/>
      <c r="TBW85" s="23"/>
      <c r="TCA85" s="23"/>
      <c r="TCE85" s="23"/>
      <c r="TCI85" s="23"/>
      <c r="TCM85" s="23"/>
      <c r="TCQ85" s="23"/>
      <c r="TCU85" s="23"/>
      <c r="TCY85" s="23"/>
      <c r="TDC85" s="23"/>
      <c r="TDG85" s="23"/>
      <c r="TDK85" s="23"/>
      <c r="TDO85" s="23"/>
      <c r="TDS85" s="23"/>
      <c r="TDW85" s="23"/>
      <c r="TEA85" s="23"/>
      <c r="TEE85" s="23"/>
      <c r="TEI85" s="23"/>
      <c r="TEM85" s="23"/>
      <c r="TEQ85" s="23"/>
      <c r="TEU85" s="23"/>
      <c r="TEY85" s="23"/>
      <c r="TFC85" s="23"/>
      <c r="TFG85" s="23"/>
      <c r="TFK85" s="23"/>
      <c r="TFO85" s="23"/>
      <c r="TFS85" s="23"/>
      <c r="TFW85" s="23"/>
      <c r="TGA85" s="23"/>
      <c r="TGE85" s="23"/>
      <c r="TGI85" s="23"/>
      <c r="TGM85" s="23"/>
      <c r="TGQ85" s="23"/>
      <c r="TGU85" s="23"/>
      <c r="TGY85" s="23"/>
      <c r="THC85" s="23"/>
      <c r="THG85" s="23"/>
      <c r="THK85" s="23"/>
      <c r="THO85" s="23"/>
      <c r="THS85" s="23"/>
      <c r="THW85" s="23"/>
      <c r="TIA85" s="23"/>
      <c r="TIE85" s="23"/>
      <c r="TII85" s="23"/>
      <c r="TIM85" s="23"/>
      <c r="TIQ85" s="23"/>
      <c r="TIU85" s="23"/>
      <c r="TIY85" s="23"/>
      <c r="TJC85" s="23"/>
      <c r="TJG85" s="23"/>
      <c r="TJK85" s="23"/>
      <c r="TJO85" s="23"/>
      <c r="TJS85" s="23"/>
      <c r="TJW85" s="23"/>
      <c r="TKA85" s="23"/>
      <c r="TKE85" s="23"/>
      <c r="TKI85" s="23"/>
      <c r="TKM85" s="23"/>
      <c r="TKQ85" s="23"/>
      <c r="TKU85" s="23"/>
      <c r="TKY85" s="23"/>
      <c r="TLC85" s="23"/>
      <c r="TLG85" s="23"/>
      <c r="TLK85" s="23"/>
      <c r="TLO85" s="23"/>
      <c r="TLS85" s="23"/>
      <c r="TLW85" s="23"/>
      <c r="TMA85" s="23"/>
      <c r="TME85" s="23"/>
      <c r="TMI85" s="23"/>
      <c r="TMM85" s="23"/>
      <c r="TMQ85" s="23"/>
      <c r="TMU85" s="23"/>
      <c r="TMY85" s="23"/>
      <c r="TNC85" s="23"/>
      <c r="TNG85" s="23"/>
      <c r="TNK85" s="23"/>
      <c r="TNO85" s="23"/>
      <c r="TNS85" s="23"/>
      <c r="TNW85" s="23"/>
      <c r="TOA85" s="23"/>
      <c r="TOE85" s="23"/>
      <c r="TOI85" s="23"/>
      <c r="TOM85" s="23"/>
      <c r="TOQ85" s="23"/>
      <c r="TOU85" s="23"/>
      <c r="TOY85" s="23"/>
      <c r="TPC85" s="23"/>
      <c r="TPG85" s="23"/>
      <c r="TPK85" s="23"/>
      <c r="TPO85" s="23"/>
      <c r="TPS85" s="23"/>
      <c r="TPW85" s="23"/>
      <c r="TQA85" s="23"/>
      <c r="TQE85" s="23"/>
      <c r="TQI85" s="23"/>
      <c r="TQM85" s="23"/>
      <c r="TQQ85" s="23"/>
      <c r="TQU85" s="23"/>
      <c r="TQY85" s="23"/>
      <c r="TRC85" s="23"/>
      <c r="TRG85" s="23"/>
      <c r="TRK85" s="23"/>
      <c r="TRO85" s="23"/>
      <c r="TRS85" s="23"/>
      <c r="TRW85" s="23"/>
      <c r="TSA85" s="23"/>
      <c r="TSE85" s="23"/>
      <c r="TSI85" s="23"/>
      <c r="TSM85" s="23"/>
      <c r="TSQ85" s="23"/>
      <c r="TSU85" s="23"/>
      <c r="TSY85" s="23"/>
      <c r="TTC85" s="23"/>
      <c r="TTG85" s="23"/>
      <c r="TTK85" s="23"/>
      <c r="TTO85" s="23"/>
      <c r="TTS85" s="23"/>
      <c r="TTW85" s="23"/>
      <c r="TUA85" s="23"/>
      <c r="TUE85" s="23"/>
      <c r="TUI85" s="23"/>
      <c r="TUM85" s="23"/>
      <c r="TUQ85" s="23"/>
      <c r="TUU85" s="23"/>
      <c r="TUY85" s="23"/>
      <c r="TVC85" s="23"/>
      <c r="TVG85" s="23"/>
      <c r="TVK85" s="23"/>
      <c r="TVO85" s="23"/>
      <c r="TVS85" s="23"/>
      <c r="TVW85" s="23"/>
      <c r="TWA85" s="23"/>
      <c r="TWE85" s="23"/>
      <c r="TWI85" s="23"/>
      <c r="TWM85" s="23"/>
      <c r="TWQ85" s="23"/>
      <c r="TWU85" s="23"/>
      <c r="TWY85" s="23"/>
      <c r="TXC85" s="23"/>
      <c r="TXG85" s="23"/>
      <c r="TXK85" s="23"/>
      <c r="TXO85" s="23"/>
      <c r="TXS85" s="23"/>
      <c r="TXW85" s="23"/>
      <c r="TYA85" s="23"/>
      <c r="TYE85" s="23"/>
      <c r="TYI85" s="23"/>
      <c r="TYM85" s="23"/>
      <c r="TYQ85" s="23"/>
      <c r="TYU85" s="23"/>
      <c r="TYY85" s="23"/>
      <c r="TZC85" s="23"/>
      <c r="TZG85" s="23"/>
      <c r="TZK85" s="23"/>
      <c r="TZO85" s="23"/>
      <c r="TZS85" s="23"/>
      <c r="TZW85" s="23"/>
      <c r="UAA85" s="23"/>
      <c r="UAE85" s="23"/>
      <c r="UAI85" s="23"/>
      <c r="UAM85" s="23"/>
      <c r="UAQ85" s="23"/>
      <c r="UAU85" s="23"/>
      <c r="UAY85" s="23"/>
      <c r="UBC85" s="23"/>
      <c r="UBG85" s="23"/>
      <c r="UBK85" s="23"/>
      <c r="UBO85" s="23"/>
      <c r="UBS85" s="23"/>
      <c r="UBW85" s="23"/>
      <c r="UCA85" s="23"/>
      <c r="UCE85" s="23"/>
      <c r="UCI85" s="23"/>
      <c r="UCM85" s="23"/>
      <c r="UCQ85" s="23"/>
      <c r="UCU85" s="23"/>
      <c r="UCY85" s="23"/>
      <c r="UDC85" s="23"/>
      <c r="UDG85" s="23"/>
      <c r="UDK85" s="23"/>
      <c r="UDO85" s="23"/>
      <c r="UDS85" s="23"/>
      <c r="UDW85" s="23"/>
      <c r="UEA85" s="23"/>
      <c r="UEE85" s="23"/>
      <c r="UEI85" s="23"/>
      <c r="UEM85" s="23"/>
      <c r="UEQ85" s="23"/>
      <c r="UEU85" s="23"/>
      <c r="UEY85" s="23"/>
      <c r="UFC85" s="23"/>
      <c r="UFG85" s="23"/>
      <c r="UFK85" s="23"/>
      <c r="UFO85" s="23"/>
      <c r="UFS85" s="23"/>
      <c r="UFW85" s="23"/>
      <c r="UGA85" s="23"/>
      <c r="UGE85" s="23"/>
      <c r="UGI85" s="23"/>
      <c r="UGM85" s="23"/>
      <c r="UGQ85" s="23"/>
      <c r="UGU85" s="23"/>
      <c r="UGY85" s="23"/>
      <c r="UHC85" s="23"/>
      <c r="UHG85" s="23"/>
      <c r="UHK85" s="23"/>
      <c r="UHO85" s="23"/>
      <c r="UHS85" s="23"/>
      <c r="UHW85" s="23"/>
      <c r="UIA85" s="23"/>
      <c r="UIE85" s="23"/>
      <c r="UII85" s="23"/>
      <c r="UIM85" s="23"/>
      <c r="UIQ85" s="23"/>
      <c r="UIU85" s="23"/>
      <c r="UIY85" s="23"/>
      <c r="UJC85" s="23"/>
      <c r="UJG85" s="23"/>
      <c r="UJK85" s="23"/>
      <c r="UJO85" s="23"/>
      <c r="UJS85" s="23"/>
      <c r="UJW85" s="23"/>
      <c r="UKA85" s="23"/>
      <c r="UKE85" s="23"/>
      <c r="UKI85" s="23"/>
      <c r="UKM85" s="23"/>
      <c r="UKQ85" s="23"/>
      <c r="UKU85" s="23"/>
      <c r="UKY85" s="23"/>
      <c r="ULC85" s="23"/>
      <c r="ULG85" s="23"/>
      <c r="ULK85" s="23"/>
      <c r="ULO85" s="23"/>
      <c r="ULS85" s="23"/>
      <c r="ULW85" s="23"/>
      <c r="UMA85" s="23"/>
      <c r="UME85" s="23"/>
      <c r="UMI85" s="23"/>
      <c r="UMM85" s="23"/>
      <c r="UMQ85" s="23"/>
      <c r="UMU85" s="23"/>
      <c r="UMY85" s="23"/>
      <c r="UNC85" s="23"/>
      <c r="UNG85" s="23"/>
      <c r="UNK85" s="23"/>
      <c r="UNO85" s="23"/>
      <c r="UNS85" s="23"/>
      <c r="UNW85" s="23"/>
      <c r="UOA85" s="23"/>
      <c r="UOE85" s="23"/>
      <c r="UOI85" s="23"/>
      <c r="UOM85" s="23"/>
      <c r="UOQ85" s="23"/>
      <c r="UOU85" s="23"/>
      <c r="UOY85" s="23"/>
      <c r="UPC85" s="23"/>
      <c r="UPG85" s="23"/>
      <c r="UPK85" s="23"/>
      <c r="UPO85" s="23"/>
      <c r="UPS85" s="23"/>
      <c r="UPW85" s="23"/>
      <c r="UQA85" s="23"/>
      <c r="UQE85" s="23"/>
      <c r="UQI85" s="23"/>
      <c r="UQM85" s="23"/>
      <c r="UQQ85" s="23"/>
      <c r="UQU85" s="23"/>
      <c r="UQY85" s="23"/>
      <c r="URC85" s="23"/>
      <c r="URG85" s="23"/>
      <c r="URK85" s="23"/>
      <c r="URO85" s="23"/>
      <c r="URS85" s="23"/>
      <c r="URW85" s="23"/>
      <c r="USA85" s="23"/>
      <c r="USE85" s="23"/>
      <c r="USI85" s="23"/>
      <c r="USM85" s="23"/>
      <c r="USQ85" s="23"/>
      <c r="USU85" s="23"/>
      <c r="USY85" s="23"/>
      <c r="UTC85" s="23"/>
      <c r="UTG85" s="23"/>
      <c r="UTK85" s="23"/>
      <c r="UTO85" s="23"/>
      <c r="UTS85" s="23"/>
      <c r="UTW85" s="23"/>
      <c r="UUA85" s="23"/>
      <c r="UUE85" s="23"/>
      <c r="UUI85" s="23"/>
      <c r="UUM85" s="23"/>
      <c r="UUQ85" s="23"/>
      <c r="UUU85" s="23"/>
      <c r="UUY85" s="23"/>
      <c r="UVC85" s="23"/>
      <c r="UVG85" s="23"/>
      <c r="UVK85" s="23"/>
      <c r="UVO85" s="23"/>
      <c r="UVS85" s="23"/>
      <c r="UVW85" s="23"/>
      <c r="UWA85" s="23"/>
      <c r="UWE85" s="23"/>
      <c r="UWI85" s="23"/>
      <c r="UWM85" s="23"/>
      <c r="UWQ85" s="23"/>
      <c r="UWU85" s="23"/>
      <c r="UWY85" s="23"/>
      <c r="UXC85" s="23"/>
      <c r="UXG85" s="23"/>
      <c r="UXK85" s="23"/>
      <c r="UXO85" s="23"/>
      <c r="UXS85" s="23"/>
      <c r="UXW85" s="23"/>
      <c r="UYA85" s="23"/>
      <c r="UYE85" s="23"/>
      <c r="UYI85" s="23"/>
      <c r="UYM85" s="23"/>
      <c r="UYQ85" s="23"/>
      <c r="UYU85" s="23"/>
      <c r="UYY85" s="23"/>
      <c r="UZC85" s="23"/>
      <c r="UZG85" s="23"/>
      <c r="UZK85" s="23"/>
      <c r="UZO85" s="23"/>
      <c r="UZS85" s="23"/>
      <c r="UZW85" s="23"/>
      <c r="VAA85" s="23"/>
      <c r="VAE85" s="23"/>
      <c r="VAI85" s="23"/>
      <c r="VAM85" s="23"/>
      <c r="VAQ85" s="23"/>
      <c r="VAU85" s="23"/>
      <c r="VAY85" s="23"/>
      <c r="VBC85" s="23"/>
      <c r="VBG85" s="23"/>
      <c r="VBK85" s="23"/>
      <c r="VBO85" s="23"/>
      <c r="VBS85" s="23"/>
      <c r="VBW85" s="23"/>
      <c r="VCA85" s="23"/>
      <c r="VCE85" s="23"/>
      <c r="VCI85" s="23"/>
      <c r="VCM85" s="23"/>
      <c r="VCQ85" s="23"/>
      <c r="VCU85" s="23"/>
      <c r="VCY85" s="23"/>
      <c r="VDC85" s="23"/>
      <c r="VDG85" s="23"/>
      <c r="VDK85" s="23"/>
      <c r="VDO85" s="23"/>
      <c r="VDS85" s="23"/>
      <c r="VDW85" s="23"/>
      <c r="VEA85" s="23"/>
      <c r="VEE85" s="23"/>
      <c r="VEI85" s="23"/>
      <c r="VEM85" s="23"/>
      <c r="VEQ85" s="23"/>
      <c r="VEU85" s="23"/>
      <c r="VEY85" s="23"/>
      <c r="VFC85" s="23"/>
      <c r="VFG85" s="23"/>
      <c r="VFK85" s="23"/>
      <c r="VFO85" s="23"/>
      <c r="VFS85" s="23"/>
      <c r="VFW85" s="23"/>
      <c r="VGA85" s="23"/>
      <c r="VGE85" s="23"/>
      <c r="VGI85" s="23"/>
      <c r="VGM85" s="23"/>
      <c r="VGQ85" s="23"/>
      <c r="VGU85" s="23"/>
      <c r="VGY85" s="23"/>
      <c r="VHC85" s="23"/>
      <c r="VHG85" s="23"/>
      <c r="VHK85" s="23"/>
      <c r="VHO85" s="23"/>
      <c r="VHS85" s="23"/>
      <c r="VHW85" s="23"/>
      <c r="VIA85" s="23"/>
      <c r="VIE85" s="23"/>
      <c r="VII85" s="23"/>
      <c r="VIM85" s="23"/>
      <c r="VIQ85" s="23"/>
      <c r="VIU85" s="23"/>
      <c r="VIY85" s="23"/>
      <c r="VJC85" s="23"/>
      <c r="VJG85" s="23"/>
      <c r="VJK85" s="23"/>
      <c r="VJO85" s="23"/>
      <c r="VJS85" s="23"/>
      <c r="VJW85" s="23"/>
      <c r="VKA85" s="23"/>
      <c r="VKE85" s="23"/>
      <c r="VKI85" s="23"/>
      <c r="VKM85" s="23"/>
      <c r="VKQ85" s="23"/>
      <c r="VKU85" s="23"/>
      <c r="VKY85" s="23"/>
      <c r="VLC85" s="23"/>
      <c r="VLG85" s="23"/>
      <c r="VLK85" s="23"/>
      <c r="VLO85" s="23"/>
      <c r="VLS85" s="23"/>
      <c r="VLW85" s="23"/>
      <c r="VMA85" s="23"/>
      <c r="VME85" s="23"/>
      <c r="VMI85" s="23"/>
      <c r="VMM85" s="23"/>
      <c r="VMQ85" s="23"/>
      <c r="VMU85" s="23"/>
      <c r="VMY85" s="23"/>
      <c r="VNC85" s="23"/>
      <c r="VNG85" s="23"/>
      <c r="VNK85" s="23"/>
      <c r="VNO85" s="23"/>
      <c r="VNS85" s="23"/>
      <c r="VNW85" s="23"/>
      <c r="VOA85" s="23"/>
      <c r="VOE85" s="23"/>
      <c r="VOI85" s="23"/>
      <c r="VOM85" s="23"/>
      <c r="VOQ85" s="23"/>
      <c r="VOU85" s="23"/>
      <c r="VOY85" s="23"/>
      <c r="VPC85" s="23"/>
      <c r="VPG85" s="23"/>
      <c r="VPK85" s="23"/>
      <c r="VPO85" s="23"/>
      <c r="VPS85" s="23"/>
      <c r="VPW85" s="23"/>
      <c r="VQA85" s="23"/>
      <c r="VQE85" s="23"/>
      <c r="VQI85" s="23"/>
      <c r="VQM85" s="23"/>
      <c r="VQQ85" s="23"/>
      <c r="VQU85" s="23"/>
      <c r="VQY85" s="23"/>
      <c r="VRC85" s="23"/>
      <c r="VRG85" s="23"/>
      <c r="VRK85" s="23"/>
      <c r="VRO85" s="23"/>
      <c r="VRS85" s="23"/>
      <c r="VRW85" s="23"/>
      <c r="VSA85" s="23"/>
      <c r="VSE85" s="23"/>
      <c r="VSI85" s="23"/>
      <c r="VSM85" s="23"/>
      <c r="VSQ85" s="23"/>
      <c r="VSU85" s="23"/>
      <c r="VSY85" s="23"/>
      <c r="VTC85" s="23"/>
      <c r="VTG85" s="23"/>
      <c r="VTK85" s="23"/>
      <c r="VTO85" s="23"/>
      <c r="VTS85" s="23"/>
      <c r="VTW85" s="23"/>
      <c r="VUA85" s="23"/>
      <c r="VUE85" s="23"/>
      <c r="VUI85" s="23"/>
      <c r="VUM85" s="23"/>
      <c r="VUQ85" s="23"/>
      <c r="VUU85" s="23"/>
      <c r="VUY85" s="23"/>
      <c r="VVC85" s="23"/>
      <c r="VVG85" s="23"/>
      <c r="VVK85" s="23"/>
      <c r="VVO85" s="23"/>
      <c r="VVS85" s="23"/>
      <c r="VVW85" s="23"/>
      <c r="VWA85" s="23"/>
      <c r="VWE85" s="23"/>
      <c r="VWI85" s="23"/>
      <c r="VWM85" s="23"/>
      <c r="VWQ85" s="23"/>
      <c r="VWU85" s="23"/>
      <c r="VWY85" s="23"/>
      <c r="VXC85" s="23"/>
      <c r="VXG85" s="23"/>
      <c r="VXK85" s="23"/>
      <c r="VXO85" s="23"/>
      <c r="VXS85" s="23"/>
      <c r="VXW85" s="23"/>
      <c r="VYA85" s="23"/>
      <c r="VYE85" s="23"/>
      <c r="VYI85" s="23"/>
      <c r="VYM85" s="23"/>
      <c r="VYQ85" s="23"/>
      <c r="VYU85" s="23"/>
      <c r="VYY85" s="23"/>
      <c r="VZC85" s="23"/>
      <c r="VZG85" s="23"/>
      <c r="VZK85" s="23"/>
      <c r="VZO85" s="23"/>
      <c r="VZS85" s="23"/>
      <c r="VZW85" s="23"/>
      <c r="WAA85" s="23"/>
      <c r="WAE85" s="23"/>
      <c r="WAI85" s="23"/>
      <c r="WAM85" s="23"/>
      <c r="WAQ85" s="23"/>
      <c r="WAU85" s="23"/>
      <c r="WAY85" s="23"/>
      <c r="WBC85" s="23"/>
      <c r="WBG85" s="23"/>
      <c r="WBK85" s="23"/>
      <c r="WBO85" s="23"/>
      <c r="WBS85" s="23"/>
      <c r="WBW85" s="23"/>
      <c r="WCA85" s="23"/>
      <c r="WCE85" s="23"/>
      <c r="WCI85" s="23"/>
      <c r="WCM85" s="23"/>
      <c r="WCQ85" s="23"/>
      <c r="WCU85" s="23"/>
      <c r="WCY85" s="23"/>
      <c r="WDC85" s="23"/>
      <c r="WDG85" s="23"/>
      <c r="WDK85" s="23"/>
      <c r="WDO85" s="23"/>
      <c r="WDS85" s="23"/>
      <c r="WDW85" s="23"/>
      <c r="WEA85" s="23"/>
      <c r="WEE85" s="23"/>
      <c r="WEI85" s="23"/>
      <c r="WEM85" s="23"/>
      <c r="WEQ85" s="23"/>
      <c r="WEU85" s="23"/>
      <c r="WEY85" s="23"/>
      <c r="WFC85" s="23"/>
      <c r="WFG85" s="23"/>
      <c r="WFK85" s="23"/>
      <c r="WFO85" s="23"/>
      <c r="WFS85" s="23"/>
      <c r="WFW85" s="23"/>
      <c r="WGA85" s="23"/>
      <c r="WGE85" s="23"/>
      <c r="WGI85" s="23"/>
      <c r="WGM85" s="23"/>
      <c r="WGQ85" s="23"/>
      <c r="WGU85" s="23"/>
      <c r="WGY85" s="23"/>
      <c r="WHC85" s="23"/>
      <c r="WHG85" s="23"/>
      <c r="WHK85" s="23"/>
      <c r="WHO85" s="23"/>
      <c r="WHS85" s="23"/>
      <c r="WHW85" s="23"/>
      <c r="WIA85" s="23"/>
      <c r="WIE85" s="23"/>
      <c r="WII85" s="23"/>
      <c r="WIM85" s="23"/>
      <c r="WIQ85" s="23"/>
      <c r="WIU85" s="23"/>
      <c r="WIY85" s="23"/>
      <c r="WJC85" s="23"/>
      <c r="WJG85" s="23"/>
      <c r="WJK85" s="23"/>
      <c r="WJO85" s="23"/>
      <c r="WJS85" s="23"/>
      <c r="WJW85" s="23"/>
      <c r="WKA85" s="23"/>
      <c r="WKE85" s="23"/>
      <c r="WKI85" s="23"/>
      <c r="WKM85" s="23"/>
      <c r="WKQ85" s="23"/>
      <c r="WKU85" s="23"/>
      <c r="WKY85" s="23"/>
      <c r="WLC85" s="23"/>
      <c r="WLG85" s="23"/>
      <c r="WLK85" s="23"/>
      <c r="WLO85" s="23"/>
      <c r="WLS85" s="23"/>
      <c r="WLW85" s="23"/>
      <c r="WMA85" s="23"/>
      <c r="WME85" s="23"/>
      <c r="WMI85" s="23"/>
      <c r="WMM85" s="23"/>
      <c r="WMQ85" s="23"/>
      <c r="WMU85" s="23"/>
      <c r="WMY85" s="23"/>
      <c r="WNC85" s="23"/>
      <c r="WNG85" s="23"/>
      <c r="WNK85" s="23"/>
      <c r="WNO85" s="23"/>
      <c r="WNS85" s="23"/>
      <c r="WNW85" s="23"/>
      <c r="WOA85" s="23"/>
      <c r="WOE85" s="23"/>
      <c r="WOI85" s="23"/>
      <c r="WOM85" s="23"/>
      <c r="WOQ85" s="23"/>
      <c r="WOU85" s="23"/>
      <c r="WOY85" s="23"/>
      <c r="WPC85" s="23"/>
      <c r="WPG85" s="23"/>
      <c r="WPK85" s="23"/>
      <c r="WPO85" s="23"/>
      <c r="WPS85" s="23"/>
      <c r="WPW85" s="23"/>
      <c r="WQA85" s="23"/>
      <c r="WQE85" s="23"/>
      <c r="WQI85" s="23"/>
      <c r="WQM85" s="23"/>
      <c r="WQQ85" s="23"/>
      <c r="WQU85" s="23"/>
      <c r="WQY85" s="23"/>
      <c r="WRC85" s="23"/>
      <c r="WRG85" s="23"/>
      <c r="WRK85" s="23"/>
      <c r="WRO85" s="23"/>
      <c r="WRS85" s="23"/>
      <c r="WRW85" s="23"/>
      <c r="WSA85" s="23"/>
      <c r="WSE85" s="23"/>
      <c r="WSI85" s="23"/>
      <c r="WSM85" s="23"/>
      <c r="WSQ85" s="23"/>
      <c r="WSU85" s="23"/>
      <c r="WSY85" s="23"/>
      <c r="WTC85" s="23"/>
      <c r="WTG85" s="23"/>
      <c r="WTK85" s="23"/>
      <c r="WTO85" s="23"/>
      <c r="WTS85" s="23"/>
      <c r="WTW85" s="23"/>
      <c r="WUA85" s="23"/>
      <c r="WUE85" s="23"/>
      <c r="WUI85" s="23"/>
      <c r="WUM85" s="23"/>
      <c r="WUQ85" s="23"/>
      <c r="WUU85" s="23"/>
      <c r="WUY85" s="23"/>
      <c r="WVC85" s="23"/>
      <c r="WVG85" s="23"/>
      <c r="WVK85" s="23"/>
      <c r="WVO85" s="23"/>
      <c r="WVS85" s="23"/>
      <c r="WVW85" s="23"/>
      <c r="WWA85" s="23"/>
      <c r="WWE85" s="23"/>
      <c r="WWI85" s="23"/>
      <c r="WWM85" s="23"/>
      <c r="WWQ85" s="23"/>
      <c r="WWU85" s="23"/>
      <c r="WWY85" s="23"/>
      <c r="WXC85" s="23"/>
      <c r="WXG85" s="23"/>
      <c r="WXK85" s="23"/>
      <c r="WXO85" s="23"/>
      <c r="WXS85" s="23"/>
      <c r="WXW85" s="23"/>
      <c r="WYA85" s="23"/>
      <c r="WYE85" s="23"/>
      <c r="WYI85" s="23"/>
      <c r="WYM85" s="23"/>
      <c r="WYQ85" s="23"/>
      <c r="WYU85" s="23"/>
      <c r="WYY85" s="23"/>
      <c r="WZC85" s="23"/>
      <c r="WZG85" s="23"/>
      <c r="WZK85" s="23"/>
      <c r="WZO85" s="23"/>
      <c r="WZS85" s="23"/>
      <c r="WZW85" s="23"/>
      <c r="XAA85" s="23"/>
      <c r="XAE85" s="23"/>
      <c r="XAI85" s="23"/>
      <c r="XAM85" s="23"/>
      <c r="XAQ85" s="23"/>
      <c r="XAU85" s="23"/>
      <c r="XAY85" s="23"/>
      <c r="XBC85" s="23"/>
      <c r="XBG85" s="23"/>
      <c r="XBK85" s="23"/>
      <c r="XBO85" s="23"/>
      <c r="XBS85" s="23"/>
      <c r="XBW85" s="23"/>
      <c r="XCA85" s="23"/>
      <c r="XCE85" s="23"/>
      <c r="XCI85" s="23"/>
      <c r="XCM85" s="23"/>
      <c r="XCQ85" s="23"/>
      <c r="XCU85" s="23"/>
      <c r="XCY85" s="23"/>
      <c r="XDC85" s="23"/>
      <c r="XDG85" s="23"/>
      <c r="XDK85" s="23"/>
      <c r="XDO85" s="23"/>
      <c r="XDS85" s="23"/>
      <c r="XDW85" s="23"/>
      <c r="XEA85" s="23"/>
      <c r="XEE85" s="23"/>
      <c r="XEI85" s="23"/>
      <c r="XEM85" s="23"/>
      <c r="XEQ85" s="23"/>
      <c r="XEU85" s="23"/>
      <c r="XEY85" s="23"/>
    </row>
    <row r="86" spans="1:1023 1027:2047 2051:3071 3075:4095 4099:5119 5123:6143 6147:7167 7171:8191 8195:9215 9219:10239 10243:11263 11267:12287 12291:13311 13315:14335 14339:15359 15363:16379">
      <c r="A86" s="24">
        <v>508122020275</v>
      </c>
      <c r="B86" s="80" t="s">
        <v>344</v>
      </c>
      <c r="C86" t="s">
        <v>346</v>
      </c>
      <c r="F86">
        <v>35</v>
      </c>
      <c r="G86" t="s">
        <v>352</v>
      </c>
    </row>
    <row r="87" spans="1:1023 1027:2047 2051:3071 3075:4095 4099:5119 5123:6143 6147:7167 7171:8191 8195:9215 9219:10239 10243:11263 11267:12287 12291:13311 13315:14335 14339:15359 15363:16379">
      <c r="A87" s="24">
        <v>100602010277</v>
      </c>
      <c r="B87" s="80" t="s">
        <v>344</v>
      </c>
      <c r="C87" t="s">
        <v>346</v>
      </c>
      <c r="F87" s="23" t="s">
        <v>349</v>
      </c>
      <c r="G87" t="s">
        <v>352</v>
      </c>
    </row>
    <row r="88" spans="1:1023 1027:2047 2051:3071 3075:4095 4099:5119 5123:6143 6147:7167 7171:8191 8195:9215 9219:10239 10243:11263 11267:12287 12291:13311 13315:14335 14339:15359 15363:16379">
      <c r="A88" s="24">
        <v>558549010265</v>
      </c>
      <c r="B88" s="80" t="s">
        <v>344</v>
      </c>
      <c r="C88" t="s">
        <v>346</v>
      </c>
      <c r="F88">
        <v>31</v>
      </c>
      <c r="G88" t="s">
        <v>352</v>
      </c>
    </row>
    <row r="89" spans="1:1023 1027:2047 2051:3071 3075:4095 4099:5119 5123:6143 6147:7167 7171:8191 8195:9215 9219:10239 10243:11263 11267:12287 12291:13311 13315:14335 14339:15359 15363:16379">
      <c r="A89" s="24">
        <v>306120020270</v>
      </c>
      <c r="B89" s="80" t="s">
        <v>344</v>
      </c>
      <c r="C89" t="s">
        <v>346</v>
      </c>
      <c r="F89">
        <v>22</v>
      </c>
      <c r="G89" t="s">
        <v>352</v>
      </c>
    </row>
    <row r="90" spans="1:1023 1027:2047 2051:3071 3075:4095 4099:5119 5123:6143 6147:7167 7171:8191 8195:9215 9219:10239 10243:11263 11267:12287 12291:13311 13315:14335 14339:15359 15363:16379">
      <c r="A90" s="24">
        <v>100918010200</v>
      </c>
      <c r="B90" s="80" t="s">
        <v>344</v>
      </c>
      <c r="C90" t="s">
        <v>346</v>
      </c>
      <c r="F90">
        <v>11</v>
      </c>
      <c r="G90" t="s">
        <v>352</v>
      </c>
    </row>
    <row r="91" spans="1:1023 1027:2047 2051:3071 3075:4095 4099:5119 5123:6143 6147:7167 7171:8191 8195:9215 9219:10239 10243:11263 11267:12287 12291:13311 13315:14335 14339:15359 15363:16379">
      <c r="A91" s="24">
        <v>507066010267</v>
      </c>
      <c r="B91" s="80" t="s">
        <v>344</v>
      </c>
      <c r="C91" t="s">
        <v>346</v>
      </c>
      <c r="F91">
        <v>35</v>
      </c>
      <c r="G91" t="s">
        <v>352</v>
      </c>
      <c r="K91" s="23"/>
      <c r="O91" s="23"/>
      <c r="S91" s="23"/>
      <c r="W91" s="23"/>
      <c r="AA91" s="23"/>
      <c r="AE91" s="23"/>
      <c r="AI91" s="23"/>
      <c r="AM91" s="23"/>
      <c r="AQ91" s="23"/>
      <c r="AU91" s="23"/>
      <c r="AY91" s="23"/>
      <c r="BC91" s="23"/>
      <c r="BG91" s="23"/>
      <c r="BK91" s="23"/>
      <c r="BO91" s="23"/>
      <c r="BS91" s="23"/>
      <c r="BW91" s="23"/>
      <c r="CA91" s="23"/>
      <c r="CE91" s="23"/>
      <c r="CI91" s="23"/>
      <c r="CM91" s="23"/>
      <c r="CQ91" s="23"/>
      <c r="CU91" s="23"/>
      <c r="CY91" s="23"/>
      <c r="DC91" s="23"/>
      <c r="DG91" s="23"/>
      <c r="DK91" s="23"/>
      <c r="DO91" s="23"/>
      <c r="DS91" s="23"/>
      <c r="DW91" s="23"/>
      <c r="EA91" s="23"/>
      <c r="EE91" s="23"/>
      <c r="EI91" s="23"/>
      <c r="EM91" s="23"/>
      <c r="EQ91" s="23"/>
      <c r="EU91" s="23"/>
      <c r="EY91" s="23"/>
      <c r="FC91" s="23"/>
      <c r="FG91" s="23"/>
      <c r="FK91" s="23"/>
      <c r="FO91" s="23"/>
      <c r="FS91" s="23"/>
      <c r="FW91" s="23"/>
      <c r="GA91" s="23"/>
      <c r="GE91" s="23"/>
      <c r="GI91" s="23"/>
      <c r="GM91" s="23"/>
      <c r="GQ91" s="23"/>
      <c r="GU91" s="23"/>
      <c r="GY91" s="23"/>
      <c r="HC91" s="23"/>
      <c r="HG91" s="23"/>
      <c r="HK91" s="23"/>
      <c r="HO91" s="23"/>
      <c r="HS91" s="23"/>
      <c r="HW91" s="23"/>
      <c r="IA91" s="23"/>
      <c r="IE91" s="23"/>
      <c r="II91" s="23"/>
      <c r="IM91" s="23"/>
      <c r="IQ91" s="23"/>
      <c r="IU91" s="23"/>
      <c r="IY91" s="23"/>
      <c r="JC91" s="23"/>
      <c r="JG91" s="23"/>
      <c r="JK91" s="23"/>
      <c r="JO91" s="23"/>
      <c r="JS91" s="23"/>
      <c r="JW91" s="23"/>
      <c r="KA91" s="23"/>
      <c r="KE91" s="23"/>
      <c r="KI91" s="23"/>
      <c r="KM91" s="23"/>
      <c r="KQ91" s="23"/>
      <c r="KU91" s="23"/>
      <c r="KY91" s="23"/>
      <c r="LC91" s="23"/>
      <c r="LG91" s="23"/>
      <c r="LK91" s="23"/>
      <c r="LO91" s="23"/>
      <c r="LS91" s="23"/>
      <c r="LW91" s="23"/>
      <c r="MA91" s="23"/>
      <c r="ME91" s="23"/>
      <c r="MI91" s="23"/>
      <c r="MM91" s="23"/>
      <c r="MQ91" s="23"/>
      <c r="MU91" s="23"/>
      <c r="MY91" s="23"/>
      <c r="NC91" s="23"/>
      <c r="NG91" s="23"/>
      <c r="NK91" s="23"/>
      <c r="NO91" s="23"/>
      <c r="NS91" s="23"/>
      <c r="NW91" s="23"/>
      <c r="OA91" s="23"/>
      <c r="OE91" s="23"/>
      <c r="OI91" s="23"/>
      <c r="OM91" s="23"/>
      <c r="OQ91" s="23"/>
      <c r="OU91" s="23"/>
      <c r="OY91" s="23"/>
      <c r="PC91" s="23"/>
      <c r="PG91" s="23"/>
      <c r="PK91" s="23"/>
      <c r="PO91" s="23"/>
      <c r="PS91" s="23"/>
      <c r="PW91" s="23"/>
      <c r="QA91" s="23"/>
      <c r="QE91" s="23"/>
      <c r="QI91" s="23"/>
      <c r="QM91" s="23"/>
      <c r="QQ91" s="23"/>
      <c r="QU91" s="23"/>
      <c r="QY91" s="23"/>
      <c r="RC91" s="23"/>
      <c r="RG91" s="23"/>
      <c r="RK91" s="23"/>
      <c r="RO91" s="23"/>
      <c r="RS91" s="23"/>
      <c r="RW91" s="23"/>
      <c r="SA91" s="23"/>
      <c r="SE91" s="23"/>
      <c r="SI91" s="23"/>
      <c r="SM91" s="23"/>
      <c r="SQ91" s="23"/>
      <c r="SU91" s="23"/>
      <c r="SY91" s="23"/>
      <c r="TC91" s="23"/>
      <c r="TG91" s="23"/>
      <c r="TK91" s="23"/>
      <c r="TO91" s="23"/>
      <c r="TS91" s="23"/>
      <c r="TW91" s="23"/>
      <c r="UA91" s="23"/>
      <c r="UE91" s="23"/>
      <c r="UI91" s="23"/>
      <c r="UM91" s="23"/>
      <c r="UQ91" s="23"/>
      <c r="UU91" s="23"/>
      <c r="UY91" s="23"/>
      <c r="VC91" s="23"/>
      <c r="VG91" s="23"/>
      <c r="VK91" s="23"/>
      <c r="VO91" s="23"/>
      <c r="VS91" s="23"/>
      <c r="VW91" s="23"/>
      <c r="WA91" s="23"/>
      <c r="WE91" s="23"/>
      <c r="WI91" s="23"/>
      <c r="WM91" s="23"/>
      <c r="WQ91" s="23"/>
      <c r="WU91" s="23"/>
      <c r="WY91" s="23"/>
      <c r="XC91" s="23"/>
      <c r="XG91" s="23"/>
      <c r="XK91" s="23"/>
      <c r="XO91" s="23"/>
      <c r="XS91" s="23"/>
      <c r="XW91" s="23"/>
      <c r="YA91" s="23"/>
      <c r="YE91" s="23"/>
      <c r="YI91" s="23"/>
      <c r="YM91" s="23"/>
      <c r="YQ91" s="23"/>
      <c r="YU91" s="23"/>
      <c r="YY91" s="23"/>
      <c r="ZC91" s="23"/>
      <c r="ZG91" s="23"/>
      <c r="ZK91" s="23"/>
      <c r="ZO91" s="23"/>
      <c r="ZS91" s="23"/>
      <c r="ZW91" s="23"/>
      <c r="AAA91" s="23"/>
      <c r="AAE91" s="23"/>
      <c r="AAI91" s="23"/>
      <c r="AAM91" s="23"/>
      <c r="AAQ91" s="23"/>
      <c r="AAU91" s="23"/>
      <c r="AAY91" s="23"/>
      <c r="ABC91" s="23"/>
      <c r="ABG91" s="23"/>
      <c r="ABK91" s="23"/>
      <c r="ABO91" s="23"/>
      <c r="ABS91" s="23"/>
      <c r="ABW91" s="23"/>
      <c r="ACA91" s="23"/>
      <c r="ACE91" s="23"/>
      <c r="ACI91" s="23"/>
      <c r="ACM91" s="23"/>
      <c r="ACQ91" s="23"/>
      <c r="ACU91" s="23"/>
      <c r="ACY91" s="23"/>
      <c r="ADC91" s="23"/>
      <c r="ADG91" s="23"/>
      <c r="ADK91" s="23"/>
      <c r="ADO91" s="23"/>
      <c r="ADS91" s="23"/>
      <c r="ADW91" s="23"/>
      <c r="AEA91" s="23"/>
      <c r="AEE91" s="23"/>
      <c r="AEI91" s="23"/>
      <c r="AEM91" s="23"/>
      <c r="AEQ91" s="23"/>
      <c r="AEU91" s="23"/>
      <c r="AEY91" s="23"/>
      <c r="AFC91" s="23"/>
      <c r="AFG91" s="23"/>
      <c r="AFK91" s="23"/>
      <c r="AFO91" s="23"/>
      <c r="AFS91" s="23"/>
      <c r="AFW91" s="23"/>
      <c r="AGA91" s="23"/>
      <c r="AGE91" s="23"/>
      <c r="AGI91" s="23"/>
      <c r="AGM91" s="23"/>
      <c r="AGQ91" s="23"/>
      <c r="AGU91" s="23"/>
      <c r="AGY91" s="23"/>
      <c r="AHC91" s="23"/>
      <c r="AHG91" s="23"/>
      <c r="AHK91" s="23"/>
      <c r="AHO91" s="23"/>
      <c r="AHS91" s="23"/>
      <c r="AHW91" s="23"/>
      <c r="AIA91" s="23"/>
      <c r="AIE91" s="23"/>
      <c r="AII91" s="23"/>
      <c r="AIM91" s="23"/>
      <c r="AIQ91" s="23"/>
      <c r="AIU91" s="23"/>
      <c r="AIY91" s="23"/>
      <c r="AJC91" s="23"/>
      <c r="AJG91" s="23"/>
      <c r="AJK91" s="23"/>
      <c r="AJO91" s="23"/>
      <c r="AJS91" s="23"/>
      <c r="AJW91" s="23"/>
      <c r="AKA91" s="23"/>
      <c r="AKE91" s="23"/>
      <c r="AKI91" s="23"/>
      <c r="AKM91" s="23"/>
      <c r="AKQ91" s="23"/>
      <c r="AKU91" s="23"/>
      <c r="AKY91" s="23"/>
      <c r="ALC91" s="23"/>
      <c r="ALG91" s="23"/>
      <c r="ALK91" s="23"/>
      <c r="ALO91" s="23"/>
      <c r="ALS91" s="23"/>
      <c r="ALW91" s="23"/>
      <c r="AMA91" s="23"/>
      <c r="AME91" s="23"/>
      <c r="AMI91" s="23"/>
      <c r="AMM91" s="23"/>
      <c r="AMQ91" s="23"/>
      <c r="AMU91" s="23"/>
      <c r="AMY91" s="23"/>
      <c r="ANC91" s="23"/>
      <c r="ANG91" s="23"/>
      <c r="ANK91" s="23"/>
      <c r="ANO91" s="23"/>
      <c r="ANS91" s="23"/>
      <c r="ANW91" s="23"/>
      <c r="AOA91" s="23"/>
      <c r="AOE91" s="23"/>
      <c r="AOI91" s="23"/>
      <c r="AOM91" s="23"/>
      <c r="AOQ91" s="23"/>
      <c r="AOU91" s="23"/>
      <c r="AOY91" s="23"/>
      <c r="APC91" s="23"/>
      <c r="APG91" s="23"/>
      <c r="APK91" s="23"/>
      <c r="APO91" s="23"/>
      <c r="APS91" s="23"/>
      <c r="APW91" s="23"/>
      <c r="AQA91" s="23"/>
      <c r="AQE91" s="23"/>
      <c r="AQI91" s="23"/>
      <c r="AQM91" s="23"/>
      <c r="AQQ91" s="23"/>
      <c r="AQU91" s="23"/>
      <c r="AQY91" s="23"/>
      <c r="ARC91" s="23"/>
      <c r="ARG91" s="23"/>
      <c r="ARK91" s="23"/>
      <c r="ARO91" s="23"/>
      <c r="ARS91" s="23"/>
      <c r="ARW91" s="23"/>
      <c r="ASA91" s="23"/>
      <c r="ASE91" s="23"/>
      <c r="ASI91" s="23"/>
      <c r="ASM91" s="23"/>
      <c r="ASQ91" s="23"/>
      <c r="ASU91" s="23"/>
      <c r="ASY91" s="23"/>
      <c r="ATC91" s="23"/>
      <c r="ATG91" s="23"/>
      <c r="ATK91" s="23"/>
      <c r="ATO91" s="23"/>
      <c r="ATS91" s="23"/>
      <c r="ATW91" s="23"/>
      <c r="AUA91" s="23"/>
      <c r="AUE91" s="23"/>
      <c r="AUI91" s="23"/>
      <c r="AUM91" s="23"/>
      <c r="AUQ91" s="23"/>
      <c r="AUU91" s="23"/>
      <c r="AUY91" s="23"/>
      <c r="AVC91" s="23"/>
      <c r="AVG91" s="23"/>
      <c r="AVK91" s="23"/>
      <c r="AVO91" s="23"/>
      <c r="AVS91" s="23"/>
      <c r="AVW91" s="23"/>
      <c r="AWA91" s="23"/>
      <c r="AWE91" s="23"/>
      <c r="AWI91" s="23"/>
      <c r="AWM91" s="23"/>
      <c r="AWQ91" s="23"/>
      <c r="AWU91" s="23"/>
      <c r="AWY91" s="23"/>
      <c r="AXC91" s="23"/>
      <c r="AXG91" s="23"/>
      <c r="AXK91" s="23"/>
      <c r="AXO91" s="23"/>
      <c r="AXS91" s="23"/>
      <c r="AXW91" s="23"/>
      <c r="AYA91" s="23"/>
      <c r="AYE91" s="23"/>
      <c r="AYI91" s="23"/>
      <c r="AYM91" s="23"/>
      <c r="AYQ91" s="23"/>
      <c r="AYU91" s="23"/>
      <c r="AYY91" s="23"/>
      <c r="AZC91" s="23"/>
      <c r="AZG91" s="23"/>
      <c r="AZK91" s="23"/>
      <c r="AZO91" s="23"/>
      <c r="AZS91" s="23"/>
      <c r="AZW91" s="23"/>
      <c r="BAA91" s="23"/>
      <c r="BAE91" s="23"/>
      <c r="BAI91" s="23"/>
      <c r="BAM91" s="23"/>
      <c r="BAQ91" s="23"/>
      <c r="BAU91" s="23"/>
      <c r="BAY91" s="23"/>
      <c r="BBC91" s="23"/>
      <c r="BBG91" s="23"/>
      <c r="BBK91" s="23"/>
      <c r="BBO91" s="23"/>
      <c r="BBS91" s="23"/>
      <c r="BBW91" s="23"/>
      <c r="BCA91" s="23"/>
      <c r="BCE91" s="23"/>
      <c r="BCI91" s="23"/>
      <c r="BCM91" s="23"/>
      <c r="BCQ91" s="23"/>
      <c r="BCU91" s="23"/>
      <c r="BCY91" s="23"/>
      <c r="BDC91" s="23"/>
      <c r="BDG91" s="23"/>
      <c r="BDK91" s="23"/>
      <c r="BDO91" s="23"/>
      <c r="BDS91" s="23"/>
      <c r="BDW91" s="23"/>
      <c r="BEA91" s="23"/>
      <c r="BEE91" s="23"/>
      <c r="BEI91" s="23"/>
      <c r="BEM91" s="23"/>
      <c r="BEQ91" s="23"/>
      <c r="BEU91" s="23"/>
      <c r="BEY91" s="23"/>
      <c r="BFC91" s="23"/>
      <c r="BFG91" s="23"/>
      <c r="BFK91" s="23"/>
      <c r="BFO91" s="23"/>
      <c r="BFS91" s="23"/>
      <c r="BFW91" s="23"/>
      <c r="BGA91" s="23"/>
      <c r="BGE91" s="23"/>
      <c r="BGI91" s="23"/>
      <c r="BGM91" s="23"/>
      <c r="BGQ91" s="23"/>
      <c r="BGU91" s="23"/>
      <c r="BGY91" s="23"/>
      <c r="BHC91" s="23"/>
      <c r="BHG91" s="23"/>
      <c r="BHK91" s="23"/>
      <c r="BHO91" s="23"/>
      <c r="BHS91" s="23"/>
      <c r="BHW91" s="23"/>
      <c r="BIA91" s="23"/>
      <c r="BIE91" s="23"/>
      <c r="BII91" s="23"/>
      <c r="BIM91" s="23"/>
      <c r="BIQ91" s="23"/>
      <c r="BIU91" s="23"/>
      <c r="BIY91" s="23"/>
      <c r="BJC91" s="23"/>
      <c r="BJG91" s="23"/>
      <c r="BJK91" s="23"/>
      <c r="BJO91" s="23"/>
      <c r="BJS91" s="23"/>
      <c r="BJW91" s="23"/>
      <c r="BKA91" s="23"/>
      <c r="BKE91" s="23"/>
      <c r="BKI91" s="23"/>
      <c r="BKM91" s="23"/>
      <c r="BKQ91" s="23"/>
      <c r="BKU91" s="23"/>
      <c r="BKY91" s="23"/>
      <c r="BLC91" s="23"/>
      <c r="BLG91" s="23"/>
      <c r="BLK91" s="23"/>
      <c r="BLO91" s="23"/>
      <c r="BLS91" s="23"/>
      <c r="BLW91" s="23"/>
      <c r="BMA91" s="23"/>
      <c r="BME91" s="23"/>
      <c r="BMI91" s="23"/>
      <c r="BMM91" s="23"/>
      <c r="BMQ91" s="23"/>
      <c r="BMU91" s="23"/>
      <c r="BMY91" s="23"/>
      <c r="BNC91" s="23"/>
      <c r="BNG91" s="23"/>
      <c r="BNK91" s="23"/>
      <c r="BNO91" s="23"/>
      <c r="BNS91" s="23"/>
      <c r="BNW91" s="23"/>
      <c r="BOA91" s="23"/>
      <c r="BOE91" s="23"/>
      <c r="BOI91" s="23"/>
      <c r="BOM91" s="23"/>
      <c r="BOQ91" s="23"/>
      <c r="BOU91" s="23"/>
      <c r="BOY91" s="23"/>
      <c r="BPC91" s="23"/>
      <c r="BPG91" s="23"/>
      <c r="BPK91" s="23"/>
      <c r="BPO91" s="23"/>
      <c r="BPS91" s="23"/>
      <c r="BPW91" s="23"/>
      <c r="BQA91" s="23"/>
      <c r="BQE91" s="23"/>
      <c r="BQI91" s="23"/>
      <c r="BQM91" s="23"/>
      <c r="BQQ91" s="23"/>
      <c r="BQU91" s="23"/>
      <c r="BQY91" s="23"/>
      <c r="BRC91" s="23"/>
      <c r="BRG91" s="23"/>
      <c r="BRK91" s="23"/>
      <c r="BRO91" s="23"/>
      <c r="BRS91" s="23"/>
      <c r="BRW91" s="23"/>
      <c r="BSA91" s="23"/>
      <c r="BSE91" s="23"/>
      <c r="BSI91" s="23"/>
      <c r="BSM91" s="23"/>
      <c r="BSQ91" s="23"/>
      <c r="BSU91" s="23"/>
      <c r="BSY91" s="23"/>
      <c r="BTC91" s="23"/>
      <c r="BTG91" s="23"/>
      <c r="BTK91" s="23"/>
      <c r="BTO91" s="23"/>
      <c r="BTS91" s="23"/>
      <c r="BTW91" s="23"/>
      <c r="BUA91" s="23"/>
      <c r="BUE91" s="23"/>
      <c r="BUI91" s="23"/>
      <c r="BUM91" s="23"/>
      <c r="BUQ91" s="23"/>
      <c r="BUU91" s="23"/>
      <c r="BUY91" s="23"/>
      <c r="BVC91" s="23"/>
      <c r="BVG91" s="23"/>
      <c r="BVK91" s="23"/>
      <c r="BVO91" s="23"/>
      <c r="BVS91" s="23"/>
      <c r="BVW91" s="23"/>
      <c r="BWA91" s="23"/>
      <c r="BWE91" s="23"/>
      <c r="BWI91" s="23"/>
      <c r="BWM91" s="23"/>
      <c r="BWQ91" s="23"/>
      <c r="BWU91" s="23"/>
      <c r="BWY91" s="23"/>
      <c r="BXC91" s="23"/>
      <c r="BXG91" s="23"/>
      <c r="BXK91" s="23"/>
      <c r="BXO91" s="23"/>
      <c r="BXS91" s="23"/>
      <c r="BXW91" s="23"/>
      <c r="BYA91" s="23"/>
      <c r="BYE91" s="23"/>
      <c r="BYI91" s="23"/>
      <c r="BYM91" s="23"/>
      <c r="BYQ91" s="23"/>
      <c r="BYU91" s="23"/>
      <c r="BYY91" s="23"/>
      <c r="BZC91" s="23"/>
      <c r="BZG91" s="23"/>
      <c r="BZK91" s="23"/>
      <c r="BZO91" s="23"/>
      <c r="BZS91" s="23"/>
      <c r="BZW91" s="23"/>
      <c r="CAA91" s="23"/>
      <c r="CAE91" s="23"/>
      <c r="CAI91" s="23"/>
      <c r="CAM91" s="23"/>
      <c r="CAQ91" s="23"/>
      <c r="CAU91" s="23"/>
      <c r="CAY91" s="23"/>
      <c r="CBC91" s="23"/>
      <c r="CBG91" s="23"/>
      <c r="CBK91" s="23"/>
      <c r="CBO91" s="23"/>
      <c r="CBS91" s="23"/>
      <c r="CBW91" s="23"/>
      <c r="CCA91" s="23"/>
      <c r="CCE91" s="23"/>
      <c r="CCI91" s="23"/>
      <c r="CCM91" s="23"/>
      <c r="CCQ91" s="23"/>
      <c r="CCU91" s="23"/>
      <c r="CCY91" s="23"/>
      <c r="CDC91" s="23"/>
      <c r="CDG91" s="23"/>
      <c r="CDK91" s="23"/>
      <c r="CDO91" s="23"/>
      <c r="CDS91" s="23"/>
      <c r="CDW91" s="23"/>
      <c r="CEA91" s="23"/>
      <c r="CEE91" s="23"/>
      <c r="CEI91" s="23"/>
      <c r="CEM91" s="23"/>
      <c r="CEQ91" s="23"/>
      <c r="CEU91" s="23"/>
      <c r="CEY91" s="23"/>
      <c r="CFC91" s="23"/>
      <c r="CFG91" s="23"/>
      <c r="CFK91" s="23"/>
      <c r="CFO91" s="23"/>
      <c r="CFS91" s="23"/>
      <c r="CFW91" s="23"/>
      <c r="CGA91" s="23"/>
      <c r="CGE91" s="23"/>
      <c r="CGI91" s="23"/>
      <c r="CGM91" s="23"/>
      <c r="CGQ91" s="23"/>
      <c r="CGU91" s="23"/>
      <c r="CGY91" s="23"/>
      <c r="CHC91" s="23"/>
      <c r="CHG91" s="23"/>
      <c r="CHK91" s="23"/>
      <c r="CHO91" s="23"/>
      <c r="CHS91" s="23"/>
      <c r="CHW91" s="23"/>
      <c r="CIA91" s="23"/>
      <c r="CIE91" s="23"/>
      <c r="CII91" s="23"/>
      <c r="CIM91" s="23"/>
      <c r="CIQ91" s="23"/>
      <c r="CIU91" s="23"/>
      <c r="CIY91" s="23"/>
      <c r="CJC91" s="23"/>
      <c r="CJG91" s="23"/>
      <c r="CJK91" s="23"/>
      <c r="CJO91" s="23"/>
      <c r="CJS91" s="23"/>
      <c r="CJW91" s="23"/>
      <c r="CKA91" s="23"/>
      <c r="CKE91" s="23"/>
      <c r="CKI91" s="23"/>
      <c r="CKM91" s="23"/>
      <c r="CKQ91" s="23"/>
      <c r="CKU91" s="23"/>
      <c r="CKY91" s="23"/>
      <c r="CLC91" s="23"/>
      <c r="CLG91" s="23"/>
      <c r="CLK91" s="23"/>
      <c r="CLO91" s="23"/>
      <c r="CLS91" s="23"/>
      <c r="CLW91" s="23"/>
      <c r="CMA91" s="23"/>
      <c r="CME91" s="23"/>
      <c r="CMI91" s="23"/>
      <c r="CMM91" s="23"/>
      <c r="CMQ91" s="23"/>
      <c r="CMU91" s="23"/>
      <c r="CMY91" s="23"/>
      <c r="CNC91" s="23"/>
      <c r="CNG91" s="23"/>
      <c r="CNK91" s="23"/>
      <c r="CNO91" s="23"/>
      <c r="CNS91" s="23"/>
      <c r="CNW91" s="23"/>
      <c r="COA91" s="23"/>
      <c r="COE91" s="23"/>
      <c r="COI91" s="23"/>
      <c r="COM91" s="23"/>
      <c r="COQ91" s="23"/>
      <c r="COU91" s="23"/>
      <c r="COY91" s="23"/>
      <c r="CPC91" s="23"/>
      <c r="CPG91" s="23"/>
      <c r="CPK91" s="23"/>
      <c r="CPO91" s="23"/>
      <c r="CPS91" s="23"/>
      <c r="CPW91" s="23"/>
      <c r="CQA91" s="23"/>
      <c r="CQE91" s="23"/>
      <c r="CQI91" s="23"/>
      <c r="CQM91" s="23"/>
      <c r="CQQ91" s="23"/>
      <c r="CQU91" s="23"/>
      <c r="CQY91" s="23"/>
      <c r="CRC91" s="23"/>
      <c r="CRG91" s="23"/>
      <c r="CRK91" s="23"/>
      <c r="CRO91" s="23"/>
      <c r="CRS91" s="23"/>
      <c r="CRW91" s="23"/>
      <c r="CSA91" s="23"/>
      <c r="CSE91" s="23"/>
      <c r="CSI91" s="23"/>
      <c r="CSM91" s="23"/>
      <c r="CSQ91" s="23"/>
      <c r="CSU91" s="23"/>
      <c r="CSY91" s="23"/>
      <c r="CTC91" s="23"/>
      <c r="CTG91" s="23"/>
      <c r="CTK91" s="23"/>
      <c r="CTO91" s="23"/>
      <c r="CTS91" s="23"/>
      <c r="CTW91" s="23"/>
      <c r="CUA91" s="23"/>
      <c r="CUE91" s="23"/>
      <c r="CUI91" s="23"/>
      <c r="CUM91" s="23"/>
      <c r="CUQ91" s="23"/>
      <c r="CUU91" s="23"/>
      <c r="CUY91" s="23"/>
      <c r="CVC91" s="23"/>
      <c r="CVG91" s="23"/>
      <c r="CVK91" s="23"/>
      <c r="CVO91" s="23"/>
      <c r="CVS91" s="23"/>
      <c r="CVW91" s="23"/>
      <c r="CWA91" s="23"/>
      <c r="CWE91" s="23"/>
      <c r="CWI91" s="23"/>
      <c r="CWM91" s="23"/>
      <c r="CWQ91" s="23"/>
      <c r="CWU91" s="23"/>
      <c r="CWY91" s="23"/>
      <c r="CXC91" s="23"/>
      <c r="CXG91" s="23"/>
      <c r="CXK91" s="23"/>
      <c r="CXO91" s="23"/>
      <c r="CXS91" s="23"/>
      <c r="CXW91" s="23"/>
      <c r="CYA91" s="23"/>
      <c r="CYE91" s="23"/>
      <c r="CYI91" s="23"/>
      <c r="CYM91" s="23"/>
      <c r="CYQ91" s="23"/>
      <c r="CYU91" s="23"/>
      <c r="CYY91" s="23"/>
      <c r="CZC91" s="23"/>
      <c r="CZG91" s="23"/>
      <c r="CZK91" s="23"/>
      <c r="CZO91" s="23"/>
      <c r="CZS91" s="23"/>
      <c r="CZW91" s="23"/>
      <c r="DAA91" s="23"/>
      <c r="DAE91" s="23"/>
      <c r="DAI91" s="23"/>
      <c r="DAM91" s="23"/>
      <c r="DAQ91" s="23"/>
      <c r="DAU91" s="23"/>
      <c r="DAY91" s="23"/>
      <c r="DBC91" s="23"/>
      <c r="DBG91" s="23"/>
      <c r="DBK91" s="23"/>
      <c r="DBO91" s="23"/>
      <c r="DBS91" s="23"/>
      <c r="DBW91" s="23"/>
      <c r="DCA91" s="23"/>
      <c r="DCE91" s="23"/>
      <c r="DCI91" s="23"/>
      <c r="DCM91" s="23"/>
      <c r="DCQ91" s="23"/>
      <c r="DCU91" s="23"/>
      <c r="DCY91" s="23"/>
      <c r="DDC91" s="23"/>
      <c r="DDG91" s="23"/>
      <c r="DDK91" s="23"/>
      <c r="DDO91" s="23"/>
      <c r="DDS91" s="23"/>
      <c r="DDW91" s="23"/>
      <c r="DEA91" s="23"/>
      <c r="DEE91" s="23"/>
      <c r="DEI91" s="23"/>
      <c r="DEM91" s="23"/>
      <c r="DEQ91" s="23"/>
      <c r="DEU91" s="23"/>
      <c r="DEY91" s="23"/>
      <c r="DFC91" s="23"/>
      <c r="DFG91" s="23"/>
      <c r="DFK91" s="23"/>
      <c r="DFO91" s="23"/>
      <c r="DFS91" s="23"/>
      <c r="DFW91" s="23"/>
      <c r="DGA91" s="23"/>
      <c r="DGE91" s="23"/>
      <c r="DGI91" s="23"/>
      <c r="DGM91" s="23"/>
      <c r="DGQ91" s="23"/>
      <c r="DGU91" s="23"/>
      <c r="DGY91" s="23"/>
      <c r="DHC91" s="23"/>
      <c r="DHG91" s="23"/>
      <c r="DHK91" s="23"/>
      <c r="DHO91" s="23"/>
      <c r="DHS91" s="23"/>
      <c r="DHW91" s="23"/>
      <c r="DIA91" s="23"/>
      <c r="DIE91" s="23"/>
      <c r="DII91" s="23"/>
      <c r="DIM91" s="23"/>
      <c r="DIQ91" s="23"/>
      <c r="DIU91" s="23"/>
      <c r="DIY91" s="23"/>
      <c r="DJC91" s="23"/>
      <c r="DJG91" s="23"/>
      <c r="DJK91" s="23"/>
      <c r="DJO91" s="23"/>
      <c r="DJS91" s="23"/>
      <c r="DJW91" s="23"/>
      <c r="DKA91" s="23"/>
      <c r="DKE91" s="23"/>
      <c r="DKI91" s="23"/>
      <c r="DKM91" s="23"/>
      <c r="DKQ91" s="23"/>
      <c r="DKU91" s="23"/>
      <c r="DKY91" s="23"/>
      <c r="DLC91" s="23"/>
      <c r="DLG91" s="23"/>
      <c r="DLK91" s="23"/>
      <c r="DLO91" s="23"/>
      <c r="DLS91" s="23"/>
      <c r="DLW91" s="23"/>
      <c r="DMA91" s="23"/>
      <c r="DME91" s="23"/>
      <c r="DMI91" s="23"/>
      <c r="DMM91" s="23"/>
      <c r="DMQ91" s="23"/>
      <c r="DMU91" s="23"/>
      <c r="DMY91" s="23"/>
      <c r="DNC91" s="23"/>
      <c r="DNG91" s="23"/>
      <c r="DNK91" s="23"/>
      <c r="DNO91" s="23"/>
      <c r="DNS91" s="23"/>
      <c r="DNW91" s="23"/>
      <c r="DOA91" s="23"/>
      <c r="DOE91" s="23"/>
      <c r="DOI91" s="23"/>
      <c r="DOM91" s="23"/>
      <c r="DOQ91" s="23"/>
      <c r="DOU91" s="23"/>
      <c r="DOY91" s="23"/>
      <c r="DPC91" s="23"/>
      <c r="DPG91" s="23"/>
      <c r="DPK91" s="23"/>
      <c r="DPO91" s="23"/>
      <c r="DPS91" s="23"/>
      <c r="DPW91" s="23"/>
      <c r="DQA91" s="23"/>
      <c r="DQE91" s="23"/>
      <c r="DQI91" s="23"/>
      <c r="DQM91" s="23"/>
      <c r="DQQ91" s="23"/>
      <c r="DQU91" s="23"/>
      <c r="DQY91" s="23"/>
      <c r="DRC91" s="23"/>
      <c r="DRG91" s="23"/>
      <c r="DRK91" s="23"/>
      <c r="DRO91" s="23"/>
      <c r="DRS91" s="23"/>
      <c r="DRW91" s="23"/>
      <c r="DSA91" s="23"/>
      <c r="DSE91" s="23"/>
      <c r="DSI91" s="23"/>
      <c r="DSM91" s="23"/>
      <c r="DSQ91" s="23"/>
      <c r="DSU91" s="23"/>
      <c r="DSY91" s="23"/>
      <c r="DTC91" s="23"/>
      <c r="DTG91" s="23"/>
      <c r="DTK91" s="23"/>
      <c r="DTO91" s="23"/>
      <c r="DTS91" s="23"/>
      <c r="DTW91" s="23"/>
      <c r="DUA91" s="23"/>
      <c r="DUE91" s="23"/>
      <c r="DUI91" s="23"/>
      <c r="DUM91" s="23"/>
      <c r="DUQ91" s="23"/>
      <c r="DUU91" s="23"/>
      <c r="DUY91" s="23"/>
      <c r="DVC91" s="23"/>
      <c r="DVG91" s="23"/>
      <c r="DVK91" s="23"/>
      <c r="DVO91" s="23"/>
      <c r="DVS91" s="23"/>
      <c r="DVW91" s="23"/>
      <c r="DWA91" s="23"/>
      <c r="DWE91" s="23"/>
      <c r="DWI91" s="23"/>
      <c r="DWM91" s="23"/>
      <c r="DWQ91" s="23"/>
      <c r="DWU91" s="23"/>
      <c r="DWY91" s="23"/>
      <c r="DXC91" s="23"/>
      <c r="DXG91" s="23"/>
      <c r="DXK91" s="23"/>
      <c r="DXO91" s="23"/>
      <c r="DXS91" s="23"/>
      <c r="DXW91" s="23"/>
      <c r="DYA91" s="23"/>
      <c r="DYE91" s="23"/>
      <c r="DYI91" s="23"/>
      <c r="DYM91" s="23"/>
      <c r="DYQ91" s="23"/>
      <c r="DYU91" s="23"/>
      <c r="DYY91" s="23"/>
      <c r="DZC91" s="23"/>
      <c r="DZG91" s="23"/>
      <c r="DZK91" s="23"/>
      <c r="DZO91" s="23"/>
      <c r="DZS91" s="23"/>
      <c r="DZW91" s="23"/>
      <c r="EAA91" s="23"/>
      <c r="EAE91" s="23"/>
      <c r="EAI91" s="23"/>
      <c r="EAM91" s="23"/>
      <c r="EAQ91" s="23"/>
      <c r="EAU91" s="23"/>
      <c r="EAY91" s="23"/>
      <c r="EBC91" s="23"/>
      <c r="EBG91" s="23"/>
      <c r="EBK91" s="23"/>
      <c r="EBO91" s="23"/>
      <c r="EBS91" s="23"/>
      <c r="EBW91" s="23"/>
      <c r="ECA91" s="23"/>
      <c r="ECE91" s="23"/>
      <c r="ECI91" s="23"/>
      <c r="ECM91" s="23"/>
      <c r="ECQ91" s="23"/>
      <c r="ECU91" s="23"/>
      <c r="ECY91" s="23"/>
      <c r="EDC91" s="23"/>
      <c r="EDG91" s="23"/>
      <c r="EDK91" s="23"/>
      <c r="EDO91" s="23"/>
      <c r="EDS91" s="23"/>
      <c r="EDW91" s="23"/>
      <c r="EEA91" s="23"/>
      <c r="EEE91" s="23"/>
      <c r="EEI91" s="23"/>
      <c r="EEM91" s="23"/>
      <c r="EEQ91" s="23"/>
      <c r="EEU91" s="23"/>
      <c r="EEY91" s="23"/>
      <c r="EFC91" s="23"/>
      <c r="EFG91" s="23"/>
      <c r="EFK91" s="23"/>
      <c r="EFO91" s="23"/>
      <c r="EFS91" s="23"/>
      <c r="EFW91" s="23"/>
      <c r="EGA91" s="23"/>
      <c r="EGE91" s="23"/>
      <c r="EGI91" s="23"/>
      <c r="EGM91" s="23"/>
      <c r="EGQ91" s="23"/>
      <c r="EGU91" s="23"/>
      <c r="EGY91" s="23"/>
      <c r="EHC91" s="23"/>
      <c r="EHG91" s="23"/>
      <c r="EHK91" s="23"/>
      <c r="EHO91" s="23"/>
      <c r="EHS91" s="23"/>
      <c r="EHW91" s="23"/>
      <c r="EIA91" s="23"/>
      <c r="EIE91" s="23"/>
      <c r="EII91" s="23"/>
      <c r="EIM91" s="23"/>
      <c r="EIQ91" s="23"/>
      <c r="EIU91" s="23"/>
      <c r="EIY91" s="23"/>
      <c r="EJC91" s="23"/>
      <c r="EJG91" s="23"/>
      <c r="EJK91" s="23"/>
      <c r="EJO91" s="23"/>
      <c r="EJS91" s="23"/>
      <c r="EJW91" s="23"/>
      <c r="EKA91" s="23"/>
      <c r="EKE91" s="23"/>
      <c r="EKI91" s="23"/>
      <c r="EKM91" s="23"/>
      <c r="EKQ91" s="23"/>
      <c r="EKU91" s="23"/>
      <c r="EKY91" s="23"/>
      <c r="ELC91" s="23"/>
      <c r="ELG91" s="23"/>
      <c r="ELK91" s="23"/>
      <c r="ELO91" s="23"/>
      <c r="ELS91" s="23"/>
      <c r="ELW91" s="23"/>
      <c r="EMA91" s="23"/>
      <c r="EME91" s="23"/>
      <c r="EMI91" s="23"/>
      <c r="EMM91" s="23"/>
      <c r="EMQ91" s="23"/>
      <c r="EMU91" s="23"/>
      <c r="EMY91" s="23"/>
      <c r="ENC91" s="23"/>
      <c r="ENG91" s="23"/>
      <c r="ENK91" s="23"/>
      <c r="ENO91" s="23"/>
      <c r="ENS91" s="23"/>
      <c r="ENW91" s="23"/>
      <c r="EOA91" s="23"/>
      <c r="EOE91" s="23"/>
      <c r="EOI91" s="23"/>
      <c r="EOM91" s="23"/>
      <c r="EOQ91" s="23"/>
      <c r="EOU91" s="23"/>
      <c r="EOY91" s="23"/>
      <c r="EPC91" s="23"/>
      <c r="EPG91" s="23"/>
      <c r="EPK91" s="23"/>
      <c r="EPO91" s="23"/>
      <c r="EPS91" s="23"/>
      <c r="EPW91" s="23"/>
      <c r="EQA91" s="23"/>
      <c r="EQE91" s="23"/>
      <c r="EQI91" s="23"/>
      <c r="EQM91" s="23"/>
      <c r="EQQ91" s="23"/>
      <c r="EQU91" s="23"/>
      <c r="EQY91" s="23"/>
      <c r="ERC91" s="23"/>
      <c r="ERG91" s="23"/>
      <c r="ERK91" s="23"/>
      <c r="ERO91" s="23"/>
      <c r="ERS91" s="23"/>
      <c r="ERW91" s="23"/>
      <c r="ESA91" s="23"/>
      <c r="ESE91" s="23"/>
      <c r="ESI91" s="23"/>
      <c r="ESM91" s="23"/>
      <c r="ESQ91" s="23"/>
      <c r="ESU91" s="23"/>
      <c r="ESY91" s="23"/>
      <c r="ETC91" s="23"/>
      <c r="ETG91" s="23"/>
      <c r="ETK91" s="23"/>
      <c r="ETO91" s="23"/>
      <c r="ETS91" s="23"/>
      <c r="ETW91" s="23"/>
      <c r="EUA91" s="23"/>
      <c r="EUE91" s="23"/>
      <c r="EUI91" s="23"/>
      <c r="EUM91" s="23"/>
      <c r="EUQ91" s="23"/>
      <c r="EUU91" s="23"/>
      <c r="EUY91" s="23"/>
      <c r="EVC91" s="23"/>
      <c r="EVG91" s="23"/>
      <c r="EVK91" s="23"/>
      <c r="EVO91" s="23"/>
      <c r="EVS91" s="23"/>
      <c r="EVW91" s="23"/>
      <c r="EWA91" s="23"/>
      <c r="EWE91" s="23"/>
      <c r="EWI91" s="23"/>
      <c r="EWM91" s="23"/>
      <c r="EWQ91" s="23"/>
      <c r="EWU91" s="23"/>
      <c r="EWY91" s="23"/>
      <c r="EXC91" s="23"/>
      <c r="EXG91" s="23"/>
      <c r="EXK91" s="23"/>
      <c r="EXO91" s="23"/>
      <c r="EXS91" s="23"/>
      <c r="EXW91" s="23"/>
      <c r="EYA91" s="23"/>
      <c r="EYE91" s="23"/>
      <c r="EYI91" s="23"/>
      <c r="EYM91" s="23"/>
      <c r="EYQ91" s="23"/>
      <c r="EYU91" s="23"/>
      <c r="EYY91" s="23"/>
      <c r="EZC91" s="23"/>
      <c r="EZG91" s="23"/>
      <c r="EZK91" s="23"/>
      <c r="EZO91" s="23"/>
      <c r="EZS91" s="23"/>
      <c r="EZW91" s="23"/>
      <c r="FAA91" s="23"/>
      <c r="FAE91" s="23"/>
      <c r="FAI91" s="23"/>
      <c r="FAM91" s="23"/>
      <c r="FAQ91" s="23"/>
      <c r="FAU91" s="23"/>
      <c r="FAY91" s="23"/>
      <c r="FBC91" s="23"/>
      <c r="FBG91" s="23"/>
      <c r="FBK91" s="23"/>
      <c r="FBO91" s="23"/>
      <c r="FBS91" s="23"/>
      <c r="FBW91" s="23"/>
      <c r="FCA91" s="23"/>
      <c r="FCE91" s="23"/>
      <c r="FCI91" s="23"/>
      <c r="FCM91" s="23"/>
      <c r="FCQ91" s="23"/>
      <c r="FCU91" s="23"/>
      <c r="FCY91" s="23"/>
      <c r="FDC91" s="23"/>
      <c r="FDG91" s="23"/>
      <c r="FDK91" s="23"/>
      <c r="FDO91" s="23"/>
      <c r="FDS91" s="23"/>
      <c r="FDW91" s="23"/>
      <c r="FEA91" s="23"/>
      <c r="FEE91" s="23"/>
      <c r="FEI91" s="23"/>
      <c r="FEM91" s="23"/>
      <c r="FEQ91" s="23"/>
      <c r="FEU91" s="23"/>
      <c r="FEY91" s="23"/>
      <c r="FFC91" s="23"/>
      <c r="FFG91" s="23"/>
      <c r="FFK91" s="23"/>
      <c r="FFO91" s="23"/>
      <c r="FFS91" s="23"/>
      <c r="FFW91" s="23"/>
      <c r="FGA91" s="23"/>
      <c r="FGE91" s="23"/>
      <c r="FGI91" s="23"/>
      <c r="FGM91" s="23"/>
      <c r="FGQ91" s="23"/>
      <c r="FGU91" s="23"/>
      <c r="FGY91" s="23"/>
      <c r="FHC91" s="23"/>
      <c r="FHG91" s="23"/>
      <c r="FHK91" s="23"/>
      <c r="FHO91" s="23"/>
      <c r="FHS91" s="23"/>
      <c r="FHW91" s="23"/>
      <c r="FIA91" s="23"/>
      <c r="FIE91" s="23"/>
      <c r="FII91" s="23"/>
      <c r="FIM91" s="23"/>
      <c r="FIQ91" s="23"/>
      <c r="FIU91" s="23"/>
      <c r="FIY91" s="23"/>
      <c r="FJC91" s="23"/>
      <c r="FJG91" s="23"/>
      <c r="FJK91" s="23"/>
      <c r="FJO91" s="23"/>
      <c r="FJS91" s="23"/>
      <c r="FJW91" s="23"/>
      <c r="FKA91" s="23"/>
      <c r="FKE91" s="23"/>
      <c r="FKI91" s="23"/>
      <c r="FKM91" s="23"/>
      <c r="FKQ91" s="23"/>
      <c r="FKU91" s="23"/>
      <c r="FKY91" s="23"/>
      <c r="FLC91" s="23"/>
      <c r="FLG91" s="23"/>
      <c r="FLK91" s="23"/>
      <c r="FLO91" s="23"/>
      <c r="FLS91" s="23"/>
      <c r="FLW91" s="23"/>
      <c r="FMA91" s="23"/>
      <c r="FME91" s="23"/>
      <c r="FMI91" s="23"/>
      <c r="FMM91" s="23"/>
      <c r="FMQ91" s="23"/>
      <c r="FMU91" s="23"/>
      <c r="FMY91" s="23"/>
      <c r="FNC91" s="23"/>
      <c r="FNG91" s="23"/>
      <c r="FNK91" s="23"/>
      <c r="FNO91" s="23"/>
      <c r="FNS91" s="23"/>
      <c r="FNW91" s="23"/>
      <c r="FOA91" s="23"/>
      <c r="FOE91" s="23"/>
      <c r="FOI91" s="23"/>
      <c r="FOM91" s="23"/>
      <c r="FOQ91" s="23"/>
      <c r="FOU91" s="23"/>
      <c r="FOY91" s="23"/>
      <c r="FPC91" s="23"/>
      <c r="FPG91" s="23"/>
      <c r="FPK91" s="23"/>
      <c r="FPO91" s="23"/>
      <c r="FPS91" s="23"/>
      <c r="FPW91" s="23"/>
      <c r="FQA91" s="23"/>
      <c r="FQE91" s="23"/>
      <c r="FQI91" s="23"/>
      <c r="FQM91" s="23"/>
      <c r="FQQ91" s="23"/>
      <c r="FQU91" s="23"/>
      <c r="FQY91" s="23"/>
      <c r="FRC91" s="23"/>
      <c r="FRG91" s="23"/>
      <c r="FRK91" s="23"/>
      <c r="FRO91" s="23"/>
      <c r="FRS91" s="23"/>
      <c r="FRW91" s="23"/>
      <c r="FSA91" s="23"/>
      <c r="FSE91" s="23"/>
      <c r="FSI91" s="23"/>
      <c r="FSM91" s="23"/>
      <c r="FSQ91" s="23"/>
      <c r="FSU91" s="23"/>
      <c r="FSY91" s="23"/>
      <c r="FTC91" s="23"/>
      <c r="FTG91" s="23"/>
      <c r="FTK91" s="23"/>
      <c r="FTO91" s="23"/>
      <c r="FTS91" s="23"/>
      <c r="FTW91" s="23"/>
      <c r="FUA91" s="23"/>
      <c r="FUE91" s="23"/>
      <c r="FUI91" s="23"/>
      <c r="FUM91" s="23"/>
      <c r="FUQ91" s="23"/>
      <c r="FUU91" s="23"/>
      <c r="FUY91" s="23"/>
      <c r="FVC91" s="23"/>
      <c r="FVG91" s="23"/>
      <c r="FVK91" s="23"/>
      <c r="FVO91" s="23"/>
      <c r="FVS91" s="23"/>
      <c r="FVW91" s="23"/>
      <c r="FWA91" s="23"/>
      <c r="FWE91" s="23"/>
      <c r="FWI91" s="23"/>
      <c r="FWM91" s="23"/>
      <c r="FWQ91" s="23"/>
      <c r="FWU91" s="23"/>
      <c r="FWY91" s="23"/>
      <c r="FXC91" s="23"/>
      <c r="FXG91" s="23"/>
      <c r="FXK91" s="23"/>
      <c r="FXO91" s="23"/>
      <c r="FXS91" s="23"/>
      <c r="FXW91" s="23"/>
      <c r="FYA91" s="23"/>
      <c r="FYE91" s="23"/>
      <c r="FYI91" s="23"/>
      <c r="FYM91" s="23"/>
      <c r="FYQ91" s="23"/>
      <c r="FYU91" s="23"/>
      <c r="FYY91" s="23"/>
      <c r="FZC91" s="23"/>
      <c r="FZG91" s="23"/>
      <c r="FZK91" s="23"/>
      <c r="FZO91" s="23"/>
      <c r="FZS91" s="23"/>
      <c r="FZW91" s="23"/>
      <c r="GAA91" s="23"/>
      <c r="GAE91" s="23"/>
      <c r="GAI91" s="23"/>
      <c r="GAM91" s="23"/>
      <c r="GAQ91" s="23"/>
      <c r="GAU91" s="23"/>
      <c r="GAY91" s="23"/>
      <c r="GBC91" s="23"/>
      <c r="GBG91" s="23"/>
      <c r="GBK91" s="23"/>
      <c r="GBO91" s="23"/>
      <c r="GBS91" s="23"/>
      <c r="GBW91" s="23"/>
      <c r="GCA91" s="23"/>
      <c r="GCE91" s="23"/>
      <c r="GCI91" s="23"/>
      <c r="GCM91" s="23"/>
      <c r="GCQ91" s="23"/>
      <c r="GCU91" s="23"/>
      <c r="GCY91" s="23"/>
      <c r="GDC91" s="23"/>
      <c r="GDG91" s="23"/>
      <c r="GDK91" s="23"/>
      <c r="GDO91" s="23"/>
      <c r="GDS91" s="23"/>
      <c r="GDW91" s="23"/>
      <c r="GEA91" s="23"/>
      <c r="GEE91" s="23"/>
      <c r="GEI91" s="23"/>
      <c r="GEM91" s="23"/>
      <c r="GEQ91" s="23"/>
      <c r="GEU91" s="23"/>
      <c r="GEY91" s="23"/>
      <c r="GFC91" s="23"/>
      <c r="GFG91" s="23"/>
      <c r="GFK91" s="23"/>
      <c r="GFO91" s="23"/>
      <c r="GFS91" s="23"/>
      <c r="GFW91" s="23"/>
      <c r="GGA91" s="23"/>
      <c r="GGE91" s="23"/>
      <c r="GGI91" s="23"/>
      <c r="GGM91" s="23"/>
      <c r="GGQ91" s="23"/>
      <c r="GGU91" s="23"/>
      <c r="GGY91" s="23"/>
      <c r="GHC91" s="23"/>
      <c r="GHG91" s="23"/>
      <c r="GHK91" s="23"/>
      <c r="GHO91" s="23"/>
      <c r="GHS91" s="23"/>
      <c r="GHW91" s="23"/>
      <c r="GIA91" s="23"/>
      <c r="GIE91" s="23"/>
      <c r="GII91" s="23"/>
      <c r="GIM91" s="23"/>
      <c r="GIQ91" s="23"/>
      <c r="GIU91" s="23"/>
      <c r="GIY91" s="23"/>
      <c r="GJC91" s="23"/>
      <c r="GJG91" s="23"/>
      <c r="GJK91" s="23"/>
      <c r="GJO91" s="23"/>
      <c r="GJS91" s="23"/>
      <c r="GJW91" s="23"/>
      <c r="GKA91" s="23"/>
      <c r="GKE91" s="23"/>
      <c r="GKI91" s="23"/>
      <c r="GKM91" s="23"/>
      <c r="GKQ91" s="23"/>
      <c r="GKU91" s="23"/>
      <c r="GKY91" s="23"/>
      <c r="GLC91" s="23"/>
      <c r="GLG91" s="23"/>
      <c r="GLK91" s="23"/>
      <c r="GLO91" s="23"/>
      <c r="GLS91" s="23"/>
      <c r="GLW91" s="23"/>
      <c r="GMA91" s="23"/>
      <c r="GME91" s="23"/>
      <c r="GMI91" s="23"/>
      <c r="GMM91" s="23"/>
      <c r="GMQ91" s="23"/>
      <c r="GMU91" s="23"/>
      <c r="GMY91" s="23"/>
      <c r="GNC91" s="23"/>
      <c r="GNG91" s="23"/>
      <c r="GNK91" s="23"/>
      <c r="GNO91" s="23"/>
      <c r="GNS91" s="23"/>
      <c r="GNW91" s="23"/>
      <c r="GOA91" s="23"/>
      <c r="GOE91" s="23"/>
      <c r="GOI91" s="23"/>
      <c r="GOM91" s="23"/>
      <c r="GOQ91" s="23"/>
      <c r="GOU91" s="23"/>
      <c r="GOY91" s="23"/>
      <c r="GPC91" s="23"/>
      <c r="GPG91" s="23"/>
      <c r="GPK91" s="23"/>
      <c r="GPO91" s="23"/>
      <c r="GPS91" s="23"/>
      <c r="GPW91" s="23"/>
      <c r="GQA91" s="23"/>
      <c r="GQE91" s="23"/>
      <c r="GQI91" s="23"/>
      <c r="GQM91" s="23"/>
      <c r="GQQ91" s="23"/>
      <c r="GQU91" s="23"/>
      <c r="GQY91" s="23"/>
      <c r="GRC91" s="23"/>
      <c r="GRG91" s="23"/>
      <c r="GRK91" s="23"/>
      <c r="GRO91" s="23"/>
      <c r="GRS91" s="23"/>
      <c r="GRW91" s="23"/>
      <c r="GSA91" s="23"/>
      <c r="GSE91" s="23"/>
      <c r="GSI91" s="23"/>
      <c r="GSM91" s="23"/>
      <c r="GSQ91" s="23"/>
      <c r="GSU91" s="23"/>
      <c r="GSY91" s="23"/>
      <c r="GTC91" s="23"/>
      <c r="GTG91" s="23"/>
      <c r="GTK91" s="23"/>
      <c r="GTO91" s="23"/>
      <c r="GTS91" s="23"/>
      <c r="GTW91" s="23"/>
      <c r="GUA91" s="23"/>
      <c r="GUE91" s="23"/>
      <c r="GUI91" s="23"/>
      <c r="GUM91" s="23"/>
      <c r="GUQ91" s="23"/>
      <c r="GUU91" s="23"/>
      <c r="GUY91" s="23"/>
      <c r="GVC91" s="23"/>
      <c r="GVG91" s="23"/>
      <c r="GVK91" s="23"/>
      <c r="GVO91" s="23"/>
      <c r="GVS91" s="23"/>
      <c r="GVW91" s="23"/>
      <c r="GWA91" s="23"/>
      <c r="GWE91" s="23"/>
      <c r="GWI91" s="23"/>
      <c r="GWM91" s="23"/>
      <c r="GWQ91" s="23"/>
      <c r="GWU91" s="23"/>
      <c r="GWY91" s="23"/>
      <c r="GXC91" s="23"/>
      <c r="GXG91" s="23"/>
      <c r="GXK91" s="23"/>
      <c r="GXO91" s="23"/>
      <c r="GXS91" s="23"/>
      <c r="GXW91" s="23"/>
      <c r="GYA91" s="23"/>
      <c r="GYE91" s="23"/>
      <c r="GYI91" s="23"/>
      <c r="GYM91" s="23"/>
      <c r="GYQ91" s="23"/>
      <c r="GYU91" s="23"/>
      <c r="GYY91" s="23"/>
      <c r="GZC91" s="23"/>
      <c r="GZG91" s="23"/>
      <c r="GZK91" s="23"/>
      <c r="GZO91" s="23"/>
      <c r="GZS91" s="23"/>
      <c r="GZW91" s="23"/>
      <c r="HAA91" s="23"/>
      <c r="HAE91" s="23"/>
      <c r="HAI91" s="23"/>
      <c r="HAM91" s="23"/>
      <c r="HAQ91" s="23"/>
      <c r="HAU91" s="23"/>
      <c r="HAY91" s="23"/>
      <c r="HBC91" s="23"/>
      <c r="HBG91" s="23"/>
      <c r="HBK91" s="23"/>
      <c r="HBO91" s="23"/>
      <c r="HBS91" s="23"/>
      <c r="HBW91" s="23"/>
      <c r="HCA91" s="23"/>
      <c r="HCE91" s="23"/>
      <c r="HCI91" s="23"/>
      <c r="HCM91" s="23"/>
      <c r="HCQ91" s="23"/>
      <c r="HCU91" s="23"/>
      <c r="HCY91" s="23"/>
      <c r="HDC91" s="23"/>
      <c r="HDG91" s="23"/>
      <c r="HDK91" s="23"/>
      <c r="HDO91" s="23"/>
      <c r="HDS91" s="23"/>
      <c r="HDW91" s="23"/>
      <c r="HEA91" s="23"/>
      <c r="HEE91" s="23"/>
      <c r="HEI91" s="23"/>
      <c r="HEM91" s="23"/>
      <c r="HEQ91" s="23"/>
      <c r="HEU91" s="23"/>
      <c r="HEY91" s="23"/>
      <c r="HFC91" s="23"/>
      <c r="HFG91" s="23"/>
      <c r="HFK91" s="23"/>
      <c r="HFO91" s="23"/>
      <c r="HFS91" s="23"/>
      <c r="HFW91" s="23"/>
      <c r="HGA91" s="23"/>
      <c r="HGE91" s="23"/>
      <c r="HGI91" s="23"/>
      <c r="HGM91" s="23"/>
      <c r="HGQ91" s="23"/>
      <c r="HGU91" s="23"/>
      <c r="HGY91" s="23"/>
      <c r="HHC91" s="23"/>
      <c r="HHG91" s="23"/>
      <c r="HHK91" s="23"/>
      <c r="HHO91" s="23"/>
      <c r="HHS91" s="23"/>
      <c r="HHW91" s="23"/>
      <c r="HIA91" s="23"/>
      <c r="HIE91" s="23"/>
      <c r="HII91" s="23"/>
      <c r="HIM91" s="23"/>
      <c r="HIQ91" s="23"/>
      <c r="HIU91" s="23"/>
      <c r="HIY91" s="23"/>
      <c r="HJC91" s="23"/>
      <c r="HJG91" s="23"/>
      <c r="HJK91" s="23"/>
      <c r="HJO91" s="23"/>
      <c r="HJS91" s="23"/>
      <c r="HJW91" s="23"/>
      <c r="HKA91" s="23"/>
      <c r="HKE91" s="23"/>
      <c r="HKI91" s="23"/>
      <c r="HKM91" s="23"/>
      <c r="HKQ91" s="23"/>
      <c r="HKU91" s="23"/>
      <c r="HKY91" s="23"/>
      <c r="HLC91" s="23"/>
      <c r="HLG91" s="23"/>
      <c r="HLK91" s="23"/>
      <c r="HLO91" s="23"/>
      <c r="HLS91" s="23"/>
      <c r="HLW91" s="23"/>
      <c r="HMA91" s="23"/>
      <c r="HME91" s="23"/>
      <c r="HMI91" s="23"/>
      <c r="HMM91" s="23"/>
      <c r="HMQ91" s="23"/>
      <c r="HMU91" s="23"/>
      <c r="HMY91" s="23"/>
      <c r="HNC91" s="23"/>
      <c r="HNG91" s="23"/>
      <c r="HNK91" s="23"/>
      <c r="HNO91" s="23"/>
      <c r="HNS91" s="23"/>
      <c r="HNW91" s="23"/>
      <c r="HOA91" s="23"/>
      <c r="HOE91" s="23"/>
      <c r="HOI91" s="23"/>
      <c r="HOM91" s="23"/>
      <c r="HOQ91" s="23"/>
      <c r="HOU91" s="23"/>
      <c r="HOY91" s="23"/>
      <c r="HPC91" s="23"/>
      <c r="HPG91" s="23"/>
      <c r="HPK91" s="23"/>
      <c r="HPO91" s="23"/>
      <c r="HPS91" s="23"/>
      <c r="HPW91" s="23"/>
      <c r="HQA91" s="23"/>
      <c r="HQE91" s="23"/>
      <c r="HQI91" s="23"/>
      <c r="HQM91" s="23"/>
      <c r="HQQ91" s="23"/>
      <c r="HQU91" s="23"/>
      <c r="HQY91" s="23"/>
      <c r="HRC91" s="23"/>
      <c r="HRG91" s="23"/>
      <c r="HRK91" s="23"/>
      <c r="HRO91" s="23"/>
      <c r="HRS91" s="23"/>
      <c r="HRW91" s="23"/>
      <c r="HSA91" s="23"/>
      <c r="HSE91" s="23"/>
      <c r="HSI91" s="23"/>
      <c r="HSM91" s="23"/>
      <c r="HSQ91" s="23"/>
      <c r="HSU91" s="23"/>
      <c r="HSY91" s="23"/>
      <c r="HTC91" s="23"/>
      <c r="HTG91" s="23"/>
      <c r="HTK91" s="23"/>
      <c r="HTO91" s="23"/>
      <c r="HTS91" s="23"/>
      <c r="HTW91" s="23"/>
      <c r="HUA91" s="23"/>
      <c r="HUE91" s="23"/>
      <c r="HUI91" s="23"/>
      <c r="HUM91" s="23"/>
      <c r="HUQ91" s="23"/>
      <c r="HUU91" s="23"/>
      <c r="HUY91" s="23"/>
      <c r="HVC91" s="23"/>
      <c r="HVG91" s="23"/>
      <c r="HVK91" s="23"/>
      <c r="HVO91" s="23"/>
      <c r="HVS91" s="23"/>
      <c r="HVW91" s="23"/>
      <c r="HWA91" s="23"/>
      <c r="HWE91" s="23"/>
      <c r="HWI91" s="23"/>
      <c r="HWM91" s="23"/>
      <c r="HWQ91" s="23"/>
      <c r="HWU91" s="23"/>
      <c r="HWY91" s="23"/>
      <c r="HXC91" s="23"/>
      <c r="HXG91" s="23"/>
      <c r="HXK91" s="23"/>
      <c r="HXO91" s="23"/>
      <c r="HXS91" s="23"/>
      <c r="HXW91" s="23"/>
      <c r="HYA91" s="23"/>
      <c r="HYE91" s="23"/>
      <c r="HYI91" s="23"/>
      <c r="HYM91" s="23"/>
      <c r="HYQ91" s="23"/>
      <c r="HYU91" s="23"/>
      <c r="HYY91" s="23"/>
      <c r="HZC91" s="23"/>
      <c r="HZG91" s="23"/>
      <c r="HZK91" s="23"/>
      <c r="HZO91" s="23"/>
      <c r="HZS91" s="23"/>
      <c r="HZW91" s="23"/>
      <c r="IAA91" s="23"/>
      <c r="IAE91" s="23"/>
      <c r="IAI91" s="23"/>
      <c r="IAM91" s="23"/>
      <c r="IAQ91" s="23"/>
      <c r="IAU91" s="23"/>
      <c r="IAY91" s="23"/>
      <c r="IBC91" s="23"/>
      <c r="IBG91" s="23"/>
      <c r="IBK91" s="23"/>
      <c r="IBO91" s="23"/>
      <c r="IBS91" s="23"/>
      <c r="IBW91" s="23"/>
      <c r="ICA91" s="23"/>
      <c r="ICE91" s="23"/>
      <c r="ICI91" s="23"/>
      <c r="ICM91" s="23"/>
      <c r="ICQ91" s="23"/>
      <c r="ICU91" s="23"/>
      <c r="ICY91" s="23"/>
      <c r="IDC91" s="23"/>
      <c r="IDG91" s="23"/>
      <c r="IDK91" s="23"/>
      <c r="IDO91" s="23"/>
      <c r="IDS91" s="23"/>
      <c r="IDW91" s="23"/>
      <c r="IEA91" s="23"/>
      <c r="IEE91" s="23"/>
      <c r="IEI91" s="23"/>
      <c r="IEM91" s="23"/>
      <c r="IEQ91" s="23"/>
      <c r="IEU91" s="23"/>
      <c r="IEY91" s="23"/>
      <c r="IFC91" s="23"/>
      <c r="IFG91" s="23"/>
      <c r="IFK91" s="23"/>
      <c r="IFO91" s="23"/>
      <c r="IFS91" s="23"/>
      <c r="IFW91" s="23"/>
      <c r="IGA91" s="23"/>
      <c r="IGE91" s="23"/>
      <c r="IGI91" s="23"/>
      <c r="IGM91" s="23"/>
      <c r="IGQ91" s="23"/>
      <c r="IGU91" s="23"/>
      <c r="IGY91" s="23"/>
      <c r="IHC91" s="23"/>
      <c r="IHG91" s="23"/>
      <c r="IHK91" s="23"/>
      <c r="IHO91" s="23"/>
      <c r="IHS91" s="23"/>
      <c r="IHW91" s="23"/>
      <c r="IIA91" s="23"/>
      <c r="IIE91" s="23"/>
      <c r="III91" s="23"/>
      <c r="IIM91" s="23"/>
      <c r="IIQ91" s="23"/>
      <c r="IIU91" s="23"/>
      <c r="IIY91" s="23"/>
      <c r="IJC91" s="23"/>
      <c r="IJG91" s="23"/>
      <c r="IJK91" s="23"/>
      <c r="IJO91" s="23"/>
      <c r="IJS91" s="23"/>
      <c r="IJW91" s="23"/>
      <c r="IKA91" s="23"/>
      <c r="IKE91" s="23"/>
      <c r="IKI91" s="23"/>
      <c r="IKM91" s="23"/>
      <c r="IKQ91" s="23"/>
      <c r="IKU91" s="23"/>
      <c r="IKY91" s="23"/>
      <c r="ILC91" s="23"/>
      <c r="ILG91" s="23"/>
      <c r="ILK91" s="23"/>
      <c r="ILO91" s="23"/>
      <c r="ILS91" s="23"/>
      <c r="ILW91" s="23"/>
      <c r="IMA91" s="23"/>
      <c r="IME91" s="23"/>
      <c r="IMI91" s="23"/>
      <c r="IMM91" s="23"/>
      <c r="IMQ91" s="23"/>
      <c r="IMU91" s="23"/>
      <c r="IMY91" s="23"/>
      <c r="INC91" s="23"/>
      <c r="ING91" s="23"/>
      <c r="INK91" s="23"/>
      <c r="INO91" s="23"/>
      <c r="INS91" s="23"/>
      <c r="INW91" s="23"/>
      <c r="IOA91" s="23"/>
      <c r="IOE91" s="23"/>
      <c r="IOI91" s="23"/>
      <c r="IOM91" s="23"/>
      <c r="IOQ91" s="23"/>
      <c r="IOU91" s="23"/>
      <c r="IOY91" s="23"/>
      <c r="IPC91" s="23"/>
      <c r="IPG91" s="23"/>
      <c r="IPK91" s="23"/>
      <c r="IPO91" s="23"/>
      <c r="IPS91" s="23"/>
      <c r="IPW91" s="23"/>
      <c r="IQA91" s="23"/>
      <c r="IQE91" s="23"/>
      <c r="IQI91" s="23"/>
      <c r="IQM91" s="23"/>
      <c r="IQQ91" s="23"/>
      <c r="IQU91" s="23"/>
      <c r="IQY91" s="23"/>
      <c r="IRC91" s="23"/>
      <c r="IRG91" s="23"/>
      <c r="IRK91" s="23"/>
      <c r="IRO91" s="23"/>
      <c r="IRS91" s="23"/>
      <c r="IRW91" s="23"/>
      <c r="ISA91" s="23"/>
      <c r="ISE91" s="23"/>
      <c r="ISI91" s="23"/>
      <c r="ISM91" s="23"/>
      <c r="ISQ91" s="23"/>
      <c r="ISU91" s="23"/>
      <c r="ISY91" s="23"/>
      <c r="ITC91" s="23"/>
      <c r="ITG91" s="23"/>
      <c r="ITK91" s="23"/>
      <c r="ITO91" s="23"/>
      <c r="ITS91" s="23"/>
      <c r="ITW91" s="23"/>
      <c r="IUA91" s="23"/>
      <c r="IUE91" s="23"/>
      <c r="IUI91" s="23"/>
      <c r="IUM91" s="23"/>
      <c r="IUQ91" s="23"/>
      <c r="IUU91" s="23"/>
      <c r="IUY91" s="23"/>
      <c r="IVC91" s="23"/>
      <c r="IVG91" s="23"/>
      <c r="IVK91" s="23"/>
      <c r="IVO91" s="23"/>
      <c r="IVS91" s="23"/>
      <c r="IVW91" s="23"/>
      <c r="IWA91" s="23"/>
      <c r="IWE91" s="23"/>
      <c r="IWI91" s="23"/>
      <c r="IWM91" s="23"/>
      <c r="IWQ91" s="23"/>
      <c r="IWU91" s="23"/>
      <c r="IWY91" s="23"/>
      <c r="IXC91" s="23"/>
      <c r="IXG91" s="23"/>
      <c r="IXK91" s="23"/>
      <c r="IXO91" s="23"/>
      <c r="IXS91" s="23"/>
      <c r="IXW91" s="23"/>
      <c r="IYA91" s="23"/>
      <c r="IYE91" s="23"/>
      <c r="IYI91" s="23"/>
      <c r="IYM91" s="23"/>
      <c r="IYQ91" s="23"/>
      <c r="IYU91" s="23"/>
      <c r="IYY91" s="23"/>
      <c r="IZC91" s="23"/>
      <c r="IZG91" s="23"/>
      <c r="IZK91" s="23"/>
      <c r="IZO91" s="23"/>
      <c r="IZS91" s="23"/>
      <c r="IZW91" s="23"/>
      <c r="JAA91" s="23"/>
      <c r="JAE91" s="23"/>
      <c r="JAI91" s="23"/>
      <c r="JAM91" s="23"/>
      <c r="JAQ91" s="23"/>
      <c r="JAU91" s="23"/>
      <c r="JAY91" s="23"/>
      <c r="JBC91" s="23"/>
      <c r="JBG91" s="23"/>
      <c r="JBK91" s="23"/>
      <c r="JBO91" s="23"/>
      <c r="JBS91" s="23"/>
      <c r="JBW91" s="23"/>
      <c r="JCA91" s="23"/>
      <c r="JCE91" s="23"/>
      <c r="JCI91" s="23"/>
      <c r="JCM91" s="23"/>
      <c r="JCQ91" s="23"/>
      <c r="JCU91" s="23"/>
      <c r="JCY91" s="23"/>
      <c r="JDC91" s="23"/>
      <c r="JDG91" s="23"/>
      <c r="JDK91" s="23"/>
      <c r="JDO91" s="23"/>
      <c r="JDS91" s="23"/>
      <c r="JDW91" s="23"/>
      <c r="JEA91" s="23"/>
      <c r="JEE91" s="23"/>
      <c r="JEI91" s="23"/>
      <c r="JEM91" s="23"/>
      <c r="JEQ91" s="23"/>
      <c r="JEU91" s="23"/>
      <c r="JEY91" s="23"/>
      <c r="JFC91" s="23"/>
      <c r="JFG91" s="23"/>
      <c r="JFK91" s="23"/>
      <c r="JFO91" s="23"/>
      <c r="JFS91" s="23"/>
      <c r="JFW91" s="23"/>
      <c r="JGA91" s="23"/>
      <c r="JGE91" s="23"/>
      <c r="JGI91" s="23"/>
      <c r="JGM91" s="23"/>
      <c r="JGQ91" s="23"/>
      <c r="JGU91" s="23"/>
      <c r="JGY91" s="23"/>
      <c r="JHC91" s="23"/>
      <c r="JHG91" s="23"/>
      <c r="JHK91" s="23"/>
      <c r="JHO91" s="23"/>
      <c r="JHS91" s="23"/>
      <c r="JHW91" s="23"/>
      <c r="JIA91" s="23"/>
      <c r="JIE91" s="23"/>
      <c r="JII91" s="23"/>
      <c r="JIM91" s="23"/>
      <c r="JIQ91" s="23"/>
      <c r="JIU91" s="23"/>
      <c r="JIY91" s="23"/>
      <c r="JJC91" s="23"/>
      <c r="JJG91" s="23"/>
      <c r="JJK91" s="23"/>
      <c r="JJO91" s="23"/>
      <c r="JJS91" s="23"/>
      <c r="JJW91" s="23"/>
      <c r="JKA91" s="23"/>
      <c r="JKE91" s="23"/>
      <c r="JKI91" s="23"/>
      <c r="JKM91" s="23"/>
      <c r="JKQ91" s="23"/>
      <c r="JKU91" s="23"/>
      <c r="JKY91" s="23"/>
      <c r="JLC91" s="23"/>
      <c r="JLG91" s="23"/>
      <c r="JLK91" s="23"/>
      <c r="JLO91" s="23"/>
      <c r="JLS91" s="23"/>
      <c r="JLW91" s="23"/>
      <c r="JMA91" s="23"/>
      <c r="JME91" s="23"/>
      <c r="JMI91" s="23"/>
      <c r="JMM91" s="23"/>
      <c r="JMQ91" s="23"/>
      <c r="JMU91" s="23"/>
      <c r="JMY91" s="23"/>
      <c r="JNC91" s="23"/>
      <c r="JNG91" s="23"/>
      <c r="JNK91" s="23"/>
      <c r="JNO91" s="23"/>
      <c r="JNS91" s="23"/>
      <c r="JNW91" s="23"/>
      <c r="JOA91" s="23"/>
      <c r="JOE91" s="23"/>
      <c r="JOI91" s="23"/>
      <c r="JOM91" s="23"/>
      <c r="JOQ91" s="23"/>
      <c r="JOU91" s="23"/>
      <c r="JOY91" s="23"/>
      <c r="JPC91" s="23"/>
      <c r="JPG91" s="23"/>
      <c r="JPK91" s="23"/>
      <c r="JPO91" s="23"/>
      <c r="JPS91" s="23"/>
      <c r="JPW91" s="23"/>
      <c r="JQA91" s="23"/>
      <c r="JQE91" s="23"/>
      <c r="JQI91" s="23"/>
      <c r="JQM91" s="23"/>
      <c r="JQQ91" s="23"/>
      <c r="JQU91" s="23"/>
      <c r="JQY91" s="23"/>
      <c r="JRC91" s="23"/>
      <c r="JRG91" s="23"/>
      <c r="JRK91" s="23"/>
      <c r="JRO91" s="23"/>
      <c r="JRS91" s="23"/>
      <c r="JRW91" s="23"/>
      <c r="JSA91" s="23"/>
      <c r="JSE91" s="23"/>
      <c r="JSI91" s="23"/>
      <c r="JSM91" s="23"/>
      <c r="JSQ91" s="23"/>
      <c r="JSU91" s="23"/>
      <c r="JSY91" s="23"/>
      <c r="JTC91" s="23"/>
      <c r="JTG91" s="23"/>
      <c r="JTK91" s="23"/>
      <c r="JTO91" s="23"/>
      <c r="JTS91" s="23"/>
      <c r="JTW91" s="23"/>
      <c r="JUA91" s="23"/>
      <c r="JUE91" s="23"/>
      <c r="JUI91" s="23"/>
      <c r="JUM91" s="23"/>
      <c r="JUQ91" s="23"/>
      <c r="JUU91" s="23"/>
      <c r="JUY91" s="23"/>
      <c r="JVC91" s="23"/>
      <c r="JVG91" s="23"/>
      <c r="JVK91" s="23"/>
      <c r="JVO91" s="23"/>
      <c r="JVS91" s="23"/>
      <c r="JVW91" s="23"/>
      <c r="JWA91" s="23"/>
      <c r="JWE91" s="23"/>
      <c r="JWI91" s="23"/>
      <c r="JWM91" s="23"/>
      <c r="JWQ91" s="23"/>
      <c r="JWU91" s="23"/>
      <c r="JWY91" s="23"/>
      <c r="JXC91" s="23"/>
      <c r="JXG91" s="23"/>
      <c r="JXK91" s="23"/>
      <c r="JXO91" s="23"/>
      <c r="JXS91" s="23"/>
      <c r="JXW91" s="23"/>
      <c r="JYA91" s="23"/>
      <c r="JYE91" s="23"/>
      <c r="JYI91" s="23"/>
      <c r="JYM91" s="23"/>
      <c r="JYQ91" s="23"/>
      <c r="JYU91" s="23"/>
      <c r="JYY91" s="23"/>
      <c r="JZC91" s="23"/>
      <c r="JZG91" s="23"/>
      <c r="JZK91" s="23"/>
      <c r="JZO91" s="23"/>
      <c r="JZS91" s="23"/>
      <c r="JZW91" s="23"/>
      <c r="KAA91" s="23"/>
      <c r="KAE91" s="23"/>
      <c r="KAI91" s="23"/>
      <c r="KAM91" s="23"/>
      <c r="KAQ91" s="23"/>
      <c r="KAU91" s="23"/>
      <c r="KAY91" s="23"/>
      <c r="KBC91" s="23"/>
      <c r="KBG91" s="23"/>
      <c r="KBK91" s="23"/>
      <c r="KBO91" s="23"/>
      <c r="KBS91" s="23"/>
      <c r="KBW91" s="23"/>
      <c r="KCA91" s="23"/>
      <c r="KCE91" s="23"/>
      <c r="KCI91" s="23"/>
      <c r="KCM91" s="23"/>
      <c r="KCQ91" s="23"/>
      <c r="KCU91" s="23"/>
      <c r="KCY91" s="23"/>
      <c r="KDC91" s="23"/>
      <c r="KDG91" s="23"/>
      <c r="KDK91" s="23"/>
      <c r="KDO91" s="23"/>
      <c r="KDS91" s="23"/>
      <c r="KDW91" s="23"/>
      <c r="KEA91" s="23"/>
      <c r="KEE91" s="23"/>
      <c r="KEI91" s="23"/>
      <c r="KEM91" s="23"/>
      <c r="KEQ91" s="23"/>
      <c r="KEU91" s="23"/>
      <c r="KEY91" s="23"/>
      <c r="KFC91" s="23"/>
      <c r="KFG91" s="23"/>
      <c r="KFK91" s="23"/>
      <c r="KFO91" s="23"/>
      <c r="KFS91" s="23"/>
      <c r="KFW91" s="23"/>
      <c r="KGA91" s="23"/>
      <c r="KGE91" s="23"/>
      <c r="KGI91" s="23"/>
      <c r="KGM91" s="23"/>
      <c r="KGQ91" s="23"/>
      <c r="KGU91" s="23"/>
      <c r="KGY91" s="23"/>
      <c r="KHC91" s="23"/>
      <c r="KHG91" s="23"/>
      <c r="KHK91" s="23"/>
      <c r="KHO91" s="23"/>
      <c r="KHS91" s="23"/>
      <c r="KHW91" s="23"/>
      <c r="KIA91" s="23"/>
      <c r="KIE91" s="23"/>
      <c r="KII91" s="23"/>
      <c r="KIM91" s="23"/>
      <c r="KIQ91" s="23"/>
      <c r="KIU91" s="23"/>
      <c r="KIY91" s="23"/>
      <c r="KJC91" s="23"/>
      <c r="KJG91" s="23"/>
      <c r="KJK91" s="23"/>
      <c r="KJO91" s="23"/>
      <c r="KJS91" s="23"/>
      <c r="KJW91" s="23"/>
      <c r="KKA91" s="23"/>
      <c r="KKE91" s="23"/>
      <c r="KKI91" s="23"/>
      <c r="KKM91" s="23"/>
      <c r="KKQ91" s="23"/>
      <c r="KKU91" s="23"/>
      <c r="KKY91" s="23"/>
      <c r="KLC91" s="23"/>
      <c r="KLG91" s="23"/>
      <c r="KLK91" s="23"/>
      <c r="KLO91" s="23"/>
      <c r="KLS91" s="23"/>
      <c r="KLW91" s="23"/>
      <c r="KMA91" s="23"/>
      <c r="KME91" s="23"/>
      <c r="KMI91" s="23"/>
      <c r="KMM91" s="23"/>
      <c r="KMQ91" s="23"/>
      <c r="KMU91" s="23"/>
      <c r="KMY91" s="23"/>
      <c r="KNC91" s="23"/>
      <c r="KNG91" s="23"/>
      <c r="KNK91" s="23"/>
      <c r="KNO91" s="23"/>
      <c r="KNS91" s="23"/>
      <c r="KNW91" s="23"/>
      <c r="KOA91" s="23"/>
      <c r="KOE91" s="23"/>
      <c r="KOI91" s="23"/>
      <c r="KOM91" s="23"/>
      <c r="KOQ91" s="23"/>
      <c r="KOU91" s="23"/>
      <c r="KOY91" s="23"/>
      <c r="KPC91" s="23"/>
      <c r="KPG91" s="23"/>
      <c r="KPK91" s="23"/>
      <c r="KPO91" s="23"/>
      <c r="KPS91" s="23"/>
      <c r="KPW91" s="23"/>
      <c r="KQA91" s="23"/>
      <c r="KQE91" s="23"/>
      <c r="KQI91" s="23"/>
      <c r="KQM91" s="23"/>
      <c r="KQQ91" s="23"/>
      <c r="KQU91" s="23"/>
      <c r="KQY91" s="23"/>
      <c r="KRC91" s="23"/>
      <c r="KRG91" s="23"/>
      <c r="KRK91" s="23"/>
      <c r="KRO91" s="23"/>
      <c r="KRS91" s="23"/>
      <c r="KRW91" s="23"/>
      <c r="KSA91" s="23"/>
      <c r="KSE91" s="23"/>
      <c r="KSI91" s="23"/>
      <c r="KSM91" s="23"/>
      <c r="KSQ91" s="23"/>
      <c r="KSU91" s="23"/>
      <c r="KSY91" s="23"/>
      <c r="KTC91" s="23"/>
      <c r="KTG91" s="23"/>
      <c r="KTK91" s="23"/>
      <c r="KTO91" s="23"/>
      <c r="KTS91" s="23"/>
      <c r="KTW91" s="23"/>
      <c r="KUA91" s="23"/>
      <c r="KUE91" s="23"/>
      <c r="KUI91" s="23"/>
      <c r="KUM91" s="23"/>
      <c r="KUQ91" s="23"/>
      <c r="KUU91" s="23"/>
      <c r="KUY91" s="23"/>
      <c r="KVC91" s="23"/>
      <c r="KVG91" s="23"/>
      <c r="KVK91" s="23"/>
      <c r="KVO91" s="23"/>
      <c r="KVS91" s="23"/>
      <c r="KVW91" s="23"/>
      <c r="KWA91" s="23"/>
      <c r="KWE91" s="23"/>
      <c r="KWI91" s="23"/>
      <c r="KWM91" s="23"/>
      <c r="KWQ91" s="23"/>
      <c r="KWU91" s="23"/>
      <c r="KWY91" s="23"/>
      <c r="KXC91" s="23"/>
      <c r="KXG91" s="23"/>
      <c r="KXK91" s="23"/>
      <c r="KXO91" s="23"/>
      <c r="KXS91" s="23"/>
      <c r="KXW91" s="23"/>
      <c r="KYA91" s="23"/>
      <c r="KYE91" s="23"/>
      <c r="KYI91" s="23"/>
      <c r="KYM91" s="23"/>
      <c r="KYQ91" s="23"/>
      <c r="KYU91" s="23"/>
      <c r="KYY91" s="23"/>
      <c r="KZC91" s="23"/>
      <c r="KZG91" s="23"/>
      <c r="KZK91" s="23"/>
      <c r="KZO91" s="23"/>
      <c r="KZS91" s="23"/>
      <c r="KZW91" s="23"/>
      <c r="LAA91" s="23"/>
      <c r="LAE91" s="23"/>
      <c r="LAI91" s="23"/>
      <c r="LAM91" s="23"/>
      <c r="LAQ91" s="23"/>
      <c r="LAU91" s="23"/>
      <c r="LAY91" s="23"/>
      <c r="LBC91" s="23"/>
      <c r="LBG91" s="23"/>
      <c r="LBK91" s="23"/>
      <c r="LBO91" s="23"/>
      <c r="LBS91" s="23"/>
      <c r="LBW91" s="23"/>
      <c r="LCA91" s="23"/>
      <c r="LCE91" s="23"/>
      <c r="LCI91" s="23"/>
      <c r="LCM91" s="23"/>
      <c r="LCQ91" s="23"/>
      <c r="LCU91" s="23"/>
      <c r="LCY91" s="23"/>
      <c r="LDC91" s="23"/>
      <c r="LDG91" s="23"/>
      <c r="LDK91" s="23"/>
      <c r="LDO91" s="23"/>
      <c r="LDS91" s="23"/>
      <c r="LDW91" s="23"/>
      <c r="LEA91" s="23"/>
      <c r="LEE91" s="23"/>
      <c r="LEI91" s="23"/>
      <c r="LEM91" s="23"/>
      <c r="LEQ91" s="23"/>
      <c r="LEU91" s="23"/>
      <c r="LEY91" s="23"/>
      <c r="LFC91" s="23"/>
      <c r="LFG91" s="23"/>
      <c r="LFK91" s="23"/>
      <c r="LFO91" s="23"/>
      <c r="LFS91" s="23"/>
      <c r="LFW91" s="23"/>
      <c r="LGA91" s="23"/>
      <c r="LGE91" s="23"/>
      <c r="LGI91" s="23"/>
      <c r="LGM91" s="23"/>
      <c r="LGQ91" s="23"/>
      <c r="LGU91" s="23"/>
      <c r="LGY91" s="23"/>
      <c r="LHC91" s="23"/>
      <c r="LHG91" s="23"/>
      <c r="LHK91" s="23"/>
      <c r="LHO91" s="23"/>
      <c r="LHS91" s="23"/>
      <c r="LHW91" s="23"/>
      <c r="LIA91" s="23"/>
      <c r="LIE91" s="23"/>
      <c r="LII91" s="23"/>
      <c r="LIM91" s="23"/>
      <c r="LIQ91" s="23"/>
      <c r="LIU91" s="23"/>
      <c r="LIY91" s="23"/>
      <c r="LJC91" s="23"/>
      <c r="LJG91" s="23"/>
      <c r="LJK91" s="23"/>
      <c r="LJO91" s="23"/>
      <c r="LJS91" s="23"/>
      <c r="LJW91" s="23"/>
      <c r="LKA91" s="23"/>
      <c r="LKE91" s="23"/>
      <c r="LKI91" s="23"/>
      <c r="LKM91" s="23"/>
      <c r="LKQ91" s="23"/>
      <c r="LKU91" s="23"/>
      <c r="LKY91" s="23"/>
      <c r="LLC91" s="23"/>
      <c r="LLG91" s="23"/>
      <c r="LLK91" s="23"/>
      <c r="LLO91" s="23"/>
      <c r="LLS91" s="23"/>
      <c r="LLW91" s="23"/>
      <c r="LMA91" s="23"/>
      <c r="LME91" s="23"/>
      <c r="LMI91" s="23"/>
      <c r="LMM91" s="23"/>
      <c r="LMQ91" s="23"/>
      <c r="LMU91" s="23"/>
      <c r="LMY91" s="23"/>
      <c r="LNC91" s="23"/>
      <c r="LNG91" s="23"/>
      <c r="LNK91" s="23"/>
      <c r="LNO91" s="23"/>
      <c r="LNS91" s="23"/>
      <c r="LNW91" s="23"/>
      <c r="LOA91" s="23"/>
      <c r="LOE91" s="23"/>
      <c r="LOI91" s="23"/>
      <c r="LOM91" s="23"/>
      <c r="LOQ91" s="23"/>
      <c r="LOU91" s="23"/>
      <c r="LOY91" s="23"/>
      <c r="LPC91" s="23"/>
      <c r="LPG91" s="23"/>
      <c r="LPK91" s="23"/>
      <c r="LPO91" s="23"/>
      <c r="LPS91" s="23"/>
      <c r="LPW91" s="23"/>
      <c r="LQA91" s="23"/>
      <c r="LQE91" s="23"/>
      <c r="LQI91" s="23"/>
      <c r="LQM91" s="23"/>
      <c r="LQQ91" s="23"/>
      <c r="LQU91" s="23"/>
      <c r="LQY91" s="23"/>
      <c r="LRC91" s="23"/>
      <c r="LRG91" s="23"/>
      <c r="LRK91" s="23"/>
      <c r="LRO91" s="23"/>
      <c r="LRS91" s="23"/>
      <c r="LRW91" s="23"/>
      <c r="LSA91" s="23"/>
      <c r="LSE91" s="23"/>
      <c r="LSI91" s="23"/>
      <c r="LSM91" s="23"/>
      <c r="LSQ91" s="23"/>
      <c r="LSU91" s="23"/>
      <c r="LSY91" s="23"/>
      <c r="LTC91" s="23"/>
      <c r="LTG91" s="23"/>
      <c r="LTK91" s="23"/>
      <c r="LTO91" s="23"/>
      <c r="LTS91" s="23"/>
      <c r="LTW91" s="23"/>
      <c r="LUA91" s="23"/>
      <c r="LUE91" s="23"/>
      <c r="LUI91" s="23"/>
      <c r="LUM91" s="23"/>
      <c r="LUQ91" s="23"/>
      <c r="LUU91" s="23"/>
      <c r="LUY91" s="23"/>
      <c r="LVC91" s="23"/>
      <c r="LVG91" s="23"/>
      <c r="LVK91" s="23"/>
      <c r="LVO91" s="23"/>
      <c r="LVS91" s="23"/>
      <c r="LVW91" s="23"/>
      <c r="LWA91" s="23"/>
      <c r="LWE91" s="23"/>
      <c r="LWI91" s="23"/>
      <c r="LWM91" s="23"/>
      <c r="LWQ91" s="23"/>
      <c r="LWU91" s="23"/>
      <c r="LWY91" s="23"/>
      <c r="LXC91" s="23"/>
      <c r="LXG91" s="23"/>
      <c r="LXK91" s="23"/>
      <c r="LXO91" s="23"/>
      <c r="LXS91" s="23"/>
      <c r="LXW91" s="23"/>
      <c r="LYA91" s="23"/>
      <c r="LYE91" s="23"/>
      <c r="LYI91" s="23"/>
      <c r="LYM91" s="23"/>
      <c r="LYQ91" s="23"/>
      <c r="LYU91" s="23"/>
      <c r="LYY91" s="23"/>
      <c r="LZC91" s="23"/>
      <c r="LZG91" s="23"/>
      <c r="LZK91" s="23"/>
      <c r="LZO91" s="23"/>
      <c r="LZS91" s="23"/>
      <c r="LZW91" s="23"/>
      <c r="MAA91" s="23"/>
      <c r="MAE91" s="23"/>
      <c r="MAI91" s="23"/>
      <c r="MAM91" s="23"/>
      <c r="MAQ91" s="23"/>
      <c r="MAU91" s="23"/>
      <c r="MAY91" s="23"/>
      <c r="MBC91" s="23"/>
      <c r="MBG91" s="23"/>
      <c r="MBK91" s="23"/>
      <c r="MBO91" s="23"/>
      <c r="MBS91" s="23"/>
      <c r="MBW91" s="23"/>
      <c r="MCA91" s="23"/>
      <c r="MCE91" s="23"/>
      <c r="MCI91" s="23"/>
      <c r="MCM91" s="23"/>
      <c r="MCQ91" s="23"/>
      <c r="MCU91" s="23"/>
      <c r="MCY91" s="23"/>
      <c r="MDC91" s="23"/>
      <c r="MDG91" s="23"/>
      <c r="MDK91" s="23"/>
      <c r="MDO91" s="23"/>
      <c r="MDS91" s="23"/>
      <c r="MDW91" s="23"/>
      <c r="MEA91" s="23"/>
      <c r="MEE91" s="23"/>
      <c r="MEI91" s="23"/>
      <c r="MEM91" s="23"/>
      <c r="MEQ91" s="23"/>
      <c r="MEU91" s="23"/>
      <c r="MEY91" s="23"/>
      <c r="MFC91" s="23"/>
      <c r="MFG91" s="23"/>
      <c r="MFK91" s="23"/>
      <c r="MFO91" s="23"/>
      <c r="MFS91" s="23"/>
      <c r="MFW91" s="23"/>
      <c r="MGA91" s="23"/>
      <c r="MGE91" s="23"/>
      <c r="MGI91" s="23"/>
      <c r="MGM91" s="23"/>
      <c r="MGQ91" s="23"/>
      <c r="MGU91" s="23"/>
      <c r="MGY91" s="23"/>
      <c r="MHC91" s="23"/>
      <c r="MHG91" s="23"/>
      <c r="MHK91" s="23"/>
      <c r="MHO91" s="23"/>
      <c r="MHS91" s="23"/>
      <c r="MHW91" s="23"/>
      <c r="MIA91" s="23"/>
      <c r="MIE91" s="23"/>
      <c r="MII91" s="23"/>
      <c r="MIM91" s="23"/>
      <c r="MIQ91" s="23"/>
      <c r="MIU91" s="23"/>
      <c r="MIY91" s="23"/>
      <c r="MJC91" s="23"/>
      <c r="MJG91" s="23"/>
      <c r="MJK91" s="23"/>
      <c r="MJO91" s="23"/>
      <c r="MJS91" s="23"/>
      <c r="MJW91" s="23"/>
      <c r="MKA91" s="23"/>
      <c r="MKE91" s="23"/>
      <c r="MKI91" s="23"/>
      <c r="MKM91" s="23"/>
      <c r="MKQ91" s="23"/>
      <c r="MKU91" s="23"/>
      <c r="MKY91" s="23"/>
      <c r="MLC91" s="23"/>
      <c r="MLG91" s="23"/>
      <c r="MLK91" s="23"/>
      <c r="MLO91" s="23"/>
      <c r="MLS91" s="23"/>
      <c r="MLW91" s="23"/>
      <c r="MMA91" s="23"/>
      <c r="MME91" s="23"/>
      <c r="MMI91" s="23"/>
      <c r="MMM91" s="23"/>
      <c r="MMQ91" s="23"/>
      <c r="MMU91" s="23"/>
      <c r="MMY91" s="23"/>
      <c r="MNC91" s="23"/>
      <c r="MNG91" s="23"/>
      <c r="MNK91" s="23"/>
      <c r="MNO91" s="23"/>
      <c r="MNS91" s="23"/>
      <c r="MNW91" s="23"/>
      <c r="MOA91" s="23"/>
      <c r="MOE91" s="23"/>
      <c r="MOI91" s="23"/>
      <c r="MOM91" s="23"/>
      <c r="MOQ91" s="23"/>
      <c r="MOU91" s="23"/>
      <c r="MOY91" s="23"/>
      <c r="MPC91" s="23"/>
      <c r="MPG91" s="23"/>
      <c r="MPK91" s="23"/>
      <c r="MPO91" s="23"/>
      <c r="MPS91" s="23"/>
      <c r="MPW91" s="23"/>
      <c r="MQA91" s="23"/>
      <c r="MQE91" s="23"/>
      <c r="MQI91" s="23"/>
      <c r="MQM91" s="23"/>
      <c r="MQQ91" s="23"/>
      <c r="MQU91" s="23"/>
      <c r="MQY91" s="23"/>
      <c r="MRC91" s="23"/>
      <c r="MRG91" s="23"/>
      <c r="MRK91" s="23"/>
      <c r="MRO91" s="23"/>
      <c r="MRS91" s="23"/>
      <c r="MRW91" s="23"/>
      <c r="MSA91" s="23"/>
      <c r="MSE91" s="23"/>
      <c r="MSI91" s="23"/>
      <c r="MSM91" s="23"/>
      <c r="MSQ91" s="23"/>
      <c r="MSU91" s="23"/>
      <c r="MSY91" s="23"/>
      <c r="MTC91" s="23"/>
      <c r="MTG91" s="23"/>
      <c r="MTK91" s="23"/>
      <c r="MTO91" s="23"/>
      <c r="MTS91" s="23"/>
      <c r="MTW91" s="23"/>
      <c r="MUA91" s="23"/>
      <c r="MUE91" s="23"/>
      <c r="MUI91" s="23"/>
      <c r="MUM91" s="23"/>
      <c r="MUQ91" s="23"/>
      <c r="MUU91" s="23"/>
      <c r="MUY91" s="23"/>
      <c r="MVC91" s="23"/>
      <c r="MVG91" s="23"/>
      <c r="MVK91" s="23"/>
      <c r="MVO91" s="23"/>
      <c r="MVS91" s="23"/>
      <c r="MVW91" s="23"/>
      <c r="MWA91" s="23"/>
      <c r="MWE91" s="23"/>
      <c r="MWI91" s="23"/>
      <c r="MWM91" s="23"/>
      <c r="MWQ91" s="23"/>
      <c r="MWU91" s="23"/>
      <c r="MWY91" s="23"/>
      <c r="MXC91" s="23"/>
      <c r="MXG91" s="23"/>
      <c r="MXK91" s="23"/>
      <c r="MXO91" s="23"/>
      <c r="MXS91" s="23"/>
      <c r="MXW91" s="23"/>
      <c r="MYA91" s="23"/>
      <c r="MYE91" s="23"/>
      <c r="MYI91" s="23"/>
      <c r="MYM91" s="23"/>
      <c r="MYQ91" s="23"/>
      <c r="MYU91" s="23"/>
      <c r="MYY91" s="23"/>
      <c r="MZC91" s="23"/>
      <c r="MZG91" s="23"/>
      <c r="MZK91" s="23"/>
      <c r="MZO91" s="23"/>
      <c r="MZS91" s="23"/>
      <c r="MZW91" s="23"/>
      <c r="NAA91" s="23"/>
      <c r="NAE91" s="23"/>
      <c r="NAI91" s="23"/>
      <c r="NAM91" s="23"/>
      <c r="NAQ91" s="23"/>
      <c r="NAU91" s="23"/>
      <c r="NAY91" s="23"/>
      <c r="NBC91" s="23"/>
      <c r="NBG91" s="23"/>
      <c r="NBK91" s="23"/>
      <c r="NBO91" s="23"/>
      <c r="NBS91" s="23"/>
      <c r="NBW91" s="23"/>
      <c r="NCA91" s="23"/>
      <c r="NCE91" s="23"/>
      <c r="NCI91" s="23"/>
      <c r="NCM91" s="23"/>
      <c r="NCQ91" s="23"/>
      <c r="NCU91" s="23"/>
      <c r="NCY91" s="23"/>
      <c r="NDC91" s="23"/>
      <c r="NDG91" s="23"/>
      <c r="NDK91" s="23"/>
      <c r="NDO91" s="23"/>
      <c r="NDS91" s="23"/>
      <c r="NDW91" s="23"/>
      <c r="NEA91" s="23"/>
      <c r="NEE91" s="23"/>
      <c r="NEI91" s="23"/>
      <c r="NEM91" s="23"/>
      <c r="NEQ91" s="23"/>
      <c r="NEU91" s="23"/>
      <c r="NEY91" s="23"/>
      <c r="NFC91" s="23"/>
      <c r="NFG91" s="23"/>
      <c r="NFK91" s="23"/>
      <c r="NFO91" s="23"/>
      <c r="NFS91" s="23"/>
      <c r="NFW91" s="23"/>
      <c r="NGA91" s="23"/>
      <c r="NGE91" s="23"/>
      <c r="NGI91" s="23"/>
      <c r="NGM91" s="23"/>
      <c r="NGQ91" s="23"/>
      <c r="NGU91" s="23"/>
      <c r="NGY91" s="23"/>
      <c r="NHC91" s="23"/>
      <c r="NHG91" s="23"/>
      <c r="NHK91" s="23"/>
      <c r="NHO91" s="23"/>
      <c r="NHS91" s="23"/>
      <c r="NHW91" s="23"/>
      <c r="NIA91" s="23"/>
      <c r="NIE91" s="23"/>
      <c r="NII91" s="23"/>
      <c r="NIM91" s="23"/>
      <c r="NIQ91" s="23"/>
      <c r="NIU91" s="23"/>
      <c r="NIY91" s="23"/>
      <c r="NJC91" s="23"/>
      <c r="NJG91" s="23"/>
      <c r="NJK91" s="23"/>
      <c r="NJO91" s="23"/>
      <c r="NJS91" s="23"/>
      <c r="NJW91" s="23"/>
      <c r="NKA91" s="23"/>
      <c r="NKE91" s="23"/>
      <c r="NKI91" s="23"/>
      <c r="NKM91" s="23"/>
      <c r="NKQ91" s="23"/>
      <c r="NKU91" s="23"/>
      <c r="NKY91" s="23"/>
      <c r="NLC91" s="23"/>
      <c r="NLG91" s="23"/>
      <c r="NLK91" s="23"/>
      <c r="NLO91" s="23"/>
      <c r="NLS91" s="23"/>
      <c r="NLW91" s="23"/>
      <c r="NMA91" s="23"/>
      <c r="NME91" s="23"/>
      <c r="NMI91" s="23"/>
      <c r="NMM91" s="23"/>
      <c r="NMQ91" s="23"/>
      <c r="NMU91" s="23"/>
      <c r="NMY91" s="23"/>
      <c r="NNC91" s="23"/>
      <c r="NNG91" s="23"/>
      <c r="NNK91" s="23"/>
      <c r="NNO91" s="23"/>
      <c r="NNS91" s="23"/>
      <c r="NNW91" s="23"/>
      <c r="NOA91" s="23"/>
      <c r="NOE91" s="23"/>
      <c r="NOI91" s="23"/>
      <c r="NOM91" s="23"/>
      <c r="NOQ91" s="23"/>
      <c r="NOU91" s="23"/>
      <c r="NOY91" s="23"/>
      <c r="NPC91" s="23"/>
      <c r="NPG91" s="23"/>
      <c r="NPK91" s="23"/>
      <c r="NPO91" s="23"/>
      <c r="NPS91" s="23"/>
      <c r="NPW91" s="23"/>
      <c r="NQA91" s="23"/>
      <c r="NQE91" s="23"/>
      <c r="NQI91" s="23"/>
      <c r="NQM91" s="23"/>
      <c r="NQQ91" s="23"/>
      <c r="NQU91" s="23"/>
      <c r="NQY91" s="23"/>
      <c r="NRC91" s="23"/>
      <c r="NRG91" s="23"/>
      <c r="NRK91" s="23"/>
      <c r="NRO91" s="23"/>
      <c r="NRS91" s="23"/>
      <c r="NRW91" s="23"/>
      <c r="NSA91" s="23"/>
      <c r="NSE91" s="23"/>
      <c r="NSI91" s="23"/>
      <c r="NSM91" s="23"/>
      <c r="NSQ91" s="23"/>
      <c r="NSU91" s="23"/>
      <c r="NSY91" s="23"/>
      <c r="NTC91" s="23"/>
      <c r="NTG91" s="23"/>
      <c r="NTK91" s="23"/>
      <c r="NTO91" s="23"/>
      <c r="NTS91" s="23"/>
      <c r="NTW91" s="23"/>
      <c r="NUA91" s="23"/>
      <c r="NUE91" s="23"/>
      <c r="NUI91" s="23"/>
      <c r="NUM91" s="23"/>
      <c r="NUQ91" s="23"/>
      <c r="NUU91" s="23"/>
      <c r="NUY91" s="23"/>
      <c r="NVC91" s="23"/>
      <c r="NVG91" s="23"/>
      <c r="NVK91" s="23"/>
      <c r="NVO91" s="23"/>
      <c r="NVS91" s="23"/>
      <c r="NVW91" s="23"/>
      <c r="NWA91" s="23"/>
      <c r="NWE91" s="23"/>
      <c r="NWI91" s="23"/>
      <c r="NWM91" s="23"/>
      <c r="NWQ91" s="23"/>
      <c r="NWU91" s="23"/>
      <c r="NWY91" s="23"/>
      <c r="NXC91" s="23"/>
      <c r="NXG91" s="23"/>
      <c r="NXK91" s="23"/>
      <c r="NXO91" s="23"/>
      <c r="NXS91" s="23"/>
      <c r="NXW91" s="23"/>
      <c r="NYA91" s="23"/>
      <c r="NYE91" s="23"/>
      <c r="NYI91" s="23"/>
      <c r="NYM91" s="23"/>
      <c r="NYQ91" s="23"/>
      <c r="NYU91" s="23"/>
      <c r="NYY91" s="23"/>
      <c r="NZC91" s="23"/>
      <c r="NZG91" s="23"/>
      <c r="NZK91" s="23"/>
      <c r="NZO91" s="23"/>
      <c r="NZS91" s="23"/>
      <c r="NZW91" s="23"/>
      <c r="OAA91" s="23"/>
      <c r="OAE91" s="23"/>
      <c r="OAI91" s="23"/>
      <c r="OAM91" s="23"/>
      <c r="OAQ91" s="23"/>
      <c r="OAU91" s="23"/>
      <c r="OAY91" s="23"/>
      <c r="OBC91" s="23"/>
      <c r="OBG91" s="23"/>
      <c r="OBK91" s="23"/>
      <c r="OBO91" s="23"/>
      <c r="OBS91" s="23"/>
      <c r="OBW91" s="23"/>
      <c r="OCA91" s="23"/>
      <c r="OCE91" s="23"/>
      <c r="OCI91" s="23"/>
      <c r="OCM91" s="23"/>
      <c r="OCQ91" s="23"/>
      <c r="OCU91" s="23"/>
      <c r="OCY91" s="23"/>
      <c r="ODC91" s="23"/>
      <c r="ODG91" s="23"/>
      <c r="ODK91" s="23"/>
      <c r="ODO91" s="23"/>
      <c r="ODS91" s="23"/>
      <c r="ODW91" s="23"/>
      <c r="OEA91" s="23"/>
      <c r="OEE91" s="23"/>
      <c r="OEI91" s="23"/>
      <c r="OEM91" s="23"/>
      <c r="OEQ91" s="23"/>
      <c r="OEU91" s="23"/>
      <c r="OEY91" s="23"/>
      <c r="OFC91" s="23"/>
      <c r="OFG91" s="23"/>
      <c r="OFK91" s="23"/>
      <c r="OFO91" s="23"/>
      <c r="OFS91" s="23"/>
      <c r="OFW91" s="23"/>
      <c r="OGA91" s="23"/>
      <c r="OGE91" s="23"/>
      <c r="OGI91" s="23"/>
      <c r="OGM91" s="23"/>
      <c r="OGQ91" s="23"/>
      <c r="OGU91" s="23"/>
      <c r="OGY91" s="23"/>
      <c r="OHC91" s="23"/>
      <c r="OHG91" s="23"/>
      <c r="OHK91" s="23"/>
      <c r="OHO91" s="23"/>
      <c r="OHS91" s="23"/>
      <c r="OHW91" s="23"/>
      <c r="OIA91" s="23"/>
      <c r="OIE91" s="23"/>
      <c r="OII91" s="23"/>
      <c r="OIM91" s="23"/>
      <c r="OIQ91" s="23"/>
      <c r="OIU91" s="23"/>
      <c r="OIY91" s="23"/>
      <c r="OJC91" s="23"/>
      <c r="OJG91" s="23"/>
      <c r="OJK91" s="23"/>
      <c r="OJO91" s="23"/>
      <c r="OJS91" s="23"/>
      <c r="OJW91" s="23"/>
      <c r="OKA91" s="23"/>
      <c r="OKE91" s="23"/>
      <c r="OKI91" s="23"/>
      <c r="OKM91" s="23"/>
      <c r="OKQ91" s="23"/>
      <c r="OKU91" s="23"/>
      <c r="OKY91" s="23"/>
      <c r="OLC91" s="23"/>
      <c r="OLG91" s="23"/>
      <c r="OLK91" s="23"/>
      <c r="OLO91" s="23"/>
      <c r="OLS91" s="23"/>
      <c r="OLW91" s="23"/>
      <c r="OMA91" s="23"/>
      <c r="OME91" s="23"/>
      <c r="OMI91" s="23"/>
      <c r="OMM91" s="23"/>
      <c r="OMQ91" s="23"/>
      <c r="OMU91" s="23"/>
      <c r="OMY91" s="23"/>
      <c r="ONC91" s="23"/>
      <c r="ONG91" s="23"/>
      <c r="ONK91" s="23"/>
      <c r="ONO91" s="23"/>
      <c r="ONS91" s="23"/>
      <c r="ONW91" s="23"/>
      <c r="OOA91" s="23"/>
      <c r="OOE91" s="23"/>
      <c r="OOI91" s="23"/>
      <c r="OOM91" s="23"/>
      <c r="OOQ91" s="23"/>
      <c r="OOU91" s="23"/>
      <c r="OOY91" s="23"/>
      <c r="OPC91" s="23"/>
      <c r="OPG91" s="23"/>
      <c r="OPK91" s="23"/>
      <c r="OPO91" s="23"/>
      <c r="OPS91" s="23"/>
      <c r="OPW91" s="23"/>
      <c r="OQA91" s="23"/>
      <c r="OQE91" s="23"/>
      <c r="OQI91" s="23"/>
      <c r="OQM91" s="23"/>
      <c r="OQQ91" s="23"/>
      <c r="OQU91" s="23"/>
      <c r="OQY91" s="23"/>
      <c r="ORC91" s="23"/>
      <c r="ORG91" s="23"/>
      <c r="ORK91" s="23"/>
      <c r="ORO91" s="23"/>
      <c r="ORS91" s="23"/>
      <c r="ORW91" s="23"/>
      <c r="OSA91" s="23"/>
      <c r="OSE91" s="23"/>
      <c r="OSI91" s="23"/>
      <c r="OSM91" s="23"/>
      <c r="OSQ91" s="23"/>
      <c r="OSU91" s="23"/>
      <c r="OSY91" s="23"/>
      <c r="OTC91" s="23"/>
      <c r="OTG91" s="23"/>
      <c r="OTK91" s="23"/>
      <c r="OTO91" s="23"/>
      <c r="OTS91" s="23"/>
      <c r="OTW91" s="23"/>
      <c r="OUA91" s="23"/>
      <c r="OUE91" s="23"/>
      <c r="OUI91" s="23"/>
      <c r="OUM91" s="23"/>
      <c r="OUQ91" s="23"/>
      <c r="OUU91" s="23"/>
      <c r="OUY91" s="23"/>
      <c r="OVC91" s="23"/>
      <c r="OVG91" s="23"/>
      <c r="OVK91" s="23"/>
      <c r="OVO91" s="23"/>
      <c r="OVS91" s="23"/>
      <c r="OVW91" s="23"/>
      <c r="OWA91" s="23"/>
      <c r="OWE91" s="23"/>
      <c r="OWI91" s="23"/>
      <c r="OWM91" s="23"/>
      <c r="OWQ91" s="23"/>
      <c r="OWU91" s="23"/>
      <c r="OWY91" s="23"/>
      <c r="OXC91" s="23"/>
      <c r="OXG91" s="23"/>
      <c r="OXK91" s="23"/>
      <c r="OXO91" s="23"/>
      <c r="OXS91" s="23"/>
      <c r="OXW91" s="23"/>
      <c r="OYA91" s="23"/>
      <c r="OYE91" s="23"/>
      <c r="OYI91" s="23"/>
      <c r="OYM91" s="23"/>
      <c r="OYQ91" s="23"/>
      <c r="OYU91" s="23"/>
      <c r="OYY91" s="23"/>
      <c r="OZC91" s="23"/>
      <c r="OZG91" s="23"/>
      <c r="OZK91" s="23"/>
      <c r="OZO91" s="23"/>
      <c r="OZS91" s="23"/>
      <c r="OZW91" s="23"/>
      <c r="PAA91" s="23"/>
      <c r="PAE91" s="23"/>
      <c r="PAI91" s="23"/>
      <c r="PAM91" s="23"/>
      <c r="PAQ91" s="23"/>
      <c r="PAU91" s="23"/>
      <c r="PAY91" s="23"/>
      <c r="PBC91" s="23"/>
      <c r="PBG91" s="23"/>
      <c r="PBK91" s="23"/>
      <c r="PBO91" s="23"/>
      <c r="PBS91" s="23"/>
      <c r="PBW91" s="23"/>
      <c r="PCA91" s="23"/>
      <c r="PCE91" s="23"/>
      <c r="PCI91" s="23"/>
      <c r="PCM91" s="23"/>
      <c r="PCQ91" s="23"/>
      <c r="PCU91" s="23"/>
      <c r="PCY91" s="23"/>
      <c r="PDC91" s="23"/>
      <c r="PDG91" s="23"/>
      <c r="PDK91" s="23"/>
      <c r="PDO91" s="23"/>
      <c r="PDS91" s="23"/>
      <c r="PDW91" s="23"/>
      <c r="PEA91" s="23"/>
      <c r="PEE91" s="23"/>
      <c r="PEI91" s="23"/>
      <c r="PEM91" s="23"/>
      <c r="PEQ91" s="23"/>
      <c r="PEU91" s="23"/>
      <c r="PEY91" s="23"/>
      <c r="PFC91" s="23"/>
      <c r="PFG91" s="23"/>
      <c r="PFK91" s="23"/>
      <c r="PFO91" s="23"/>
      <c r="PFS91" s="23"/>
      <c r="PFW91" s="23"/>
      <c r="PGA91" s="23"/>
      <c r="PGE91" s="23"/>
      <c r="PGI91" s="23"/>
      <c r="PGM91" s="23"/>
      <c r="PGQ91" s="23"/>
      <c r="PGU91" s="23"/>
      <c r="PGY91" s="23"/>
      <c r="PHC91" s="23"/>
      <c r="PHG91" s="23"/>
      <c r="PHK91" s="23"/>
      <c r="PHO91" s="23"/>
      <c r="PHS91" s="23"/>
      <c r="PHW91" s="23"/>
      <c r="PIA91" s="23"/>
      <c r="PIE91" s="23"/>
      <c r="PII91" s="23"/>
      <c r="PIM91" s="23"/>
      <c r="PIQ91" s="23"/>
      <c r="PIU91" s="23"/>
      <c r="PIY91" s="23"/>
      <c r="PJC91" s="23"/>
      <c r="PJG91" s="23"/>
      <c r="PJK91" s="23"/>
      <c r="PJO91" s="23"/>
      <c r="PJS91" s="23"/>
      <c r="PJW91" s="23"/>
      <c r="PKA91" s="23"/>
      <c r="PKE91" s="23"/>
      <c r="PKI91" s="23"/>
      <c r="PKM91" s="23"/>
      <c r="PKQ91" s="23"/>
      <c r="PKU91" s="23"/>
      <c r="PKY91" s="23"/>
      <c r="PLC91" s="23"/>
      <c r="PLG91" s="23"/>
      <c r="PLK91" s="23"/>
      <c r="PLO91" s="23"/>
      <c r="PLS91" s="23"/>
      <c r="PLW91" s="23"/>
      <c r="PMA91" s="23"/>
      <c r="PME91" s="23"/>
      <c r="PMI91" s="23"/>
      <c r="PMM91" s="23"/>
      <c r="PMQ91" s="23"/>
      <c r="PMU91" s="23"/>
      <c r="PMY91" s="23"/>
      <c r="PNC91" s="23"/>
      <c r="PNG91" s="23"/>
      <c r="PNK91" s="23"/>
      <c r="PNO91" s="23"/>
      <c r="PNS91" s="23"/>
      <c r="PNW91" s="23"/>
      <c r="POA91" s="23"/>
      <c r="POE91" s="23"/>
      <c r="POI91" s="23"/>
      <c r="POM91" s="23"/>
      <c r="POQ91" s="23"/>
      <c r="POU91" s="23"/>
      <c r="POY91" s="23"/>
      <c r="PPC91" s="23"/>
      <c r="PPG91" s="23"/>
      <c r="PPK91" s="23"/>
      <c r="PPO91" s="23"/>
      <c r="PPS91" s="23"/>
      <c r="PPW91" s="23"/>
      <c r="PQA91" s="23"/>
      <c r="PQE91" s="23"/>
      <c r="PQI91" s="23"/>
      <c r="PQM91" s="23"/>
      <c r="PQQ91" s="23"/>
      <c r="PQU91" s="23"/>
      <c r="PQY91" s="23"/>
      <c r="PRC91" s="23"/>
      <c r="PRG91" s="23"/>
      <c r="PRK91" s="23"/>
      <c r="PRO91" s="23"/>
      <c r="PRS91" s="23"/>
      <c r="PRW91" s="23"/>
      <c r="PSA91" s="23"/>
      <c r="PSE91" s="23"/>
      <c r="PSI91" s="23"/>
      <c r="PSM91" s="23"/>
      <c r="PSQ91" s="23"/>
      <c r="PSU91" s="23"/>
      <c r="PSY91" s="23"/>
      <c r="PTC91" s="23"/>
      <c r="PTG91" s="23"/>
      <c r="PTK91" s="23"/>
      <c r="PTO91" s="23"/>
      <c r="PTS91" s="23"/>
      <c r="PTW91" s="23"/>
      <c r="PUA91" s="23"/>
      <c r="PUE91" s="23"/>
      <c r="PUI91" s="23"/>
      <c r="PUM91" s="23"/>
      <c r="PUQ91" s="23"/>
      <c r="PUU91" s="23"/>
      <c r="PUY91" s="23"/>
      <c r="PVC91" s="23"/>
      <c r="PVG91" s="23"/>
      <c r="PVK91" s="23"/>
      <c r="PVO91" s="23"/>
      <c r="PVS91" s="23"/>
      <c r="PVW91" s="23"/>
      <c r="PWA91" s="23"/>
      <c r="PWE91" s="23"/>
      <c r="PWI91" s="23"/>
      <c r="PWM91" s="23"/>
      <c r="PWQ91" s="23"/>
      <c r="PWU91" s="23"/>
      <c r="PWY91" s="23"/>
      <c r="PXC91" s="23"/>
      <c r="PXG91" s="23"/>
      <c r="PXK91" s="23"/>
      <c r="PXO91" s="23"/>
      <c r="PXS91" s="23"/>
      <c r="PXW91" s="23"/>
      <c r="PYA91" s="23"/>
      <c r="PYE91" s="23"/>
      <c r="PYI91" s="23"/>
      <c r="PYM91" s="23"/>
      <c r="PYQ91" s="23"/>
      <c r="PYU91" s="23"/>
      <c r="PYY91" s="23"/>
      <c r="PZC91" s="23"/>
      <c r="PZG91" s="23"/>
      <c r="PZK91" s="23"/>
      <c r="PZO91" s="23"/>
      <c r="PZS91" s="23"/>
      <c r="PZW91" s="23"/>
      <c r="QAA91" s="23"/>
      <c r="QAE91" s="23"/>
      <c r="QAI91" s="23"/>
      <c r="QAM91" s="23"/>
      <c r="QAQ91" s="23"/>
      <c r="QAU91" s="23"/>
      <c r="QAY91" s="23"/>
      <c r="QBC91" s="23"/>
      <c r="QBG91" s="23"/>
      <c r="QBK91" s="23"/>
      <c r="QBO91" s="23"/>
      <c r="QBS91" s="23"/>
      <c r="QBW91" s="23"/>
      <c r="QCA91" s="23"/>
      <c r="QCE91" s="23"/>
      <c r="QCI91" s="23"/>
      <c r="QCM91" s="23"/>
      <c r="QCQ91" s="23"/>
      <c r="QCU91" s="23"/>
      <c r="QCY91" s="23"/>
      <c r="QDC91" s="23"/>
      <c r="QDG91" s="23"/>
      <c r="QDK91" s="23"/>
      <c r="QDO91" s="23"/>
      <c r="QDS91" s="23"/>
      <c r="QDW91" s="23"/>
      <c r="QEA91" s="23"/>
      <c r="QEE91" s="23"/>
      <c r="QEI91" s="23"/>
      <c r="QEM91" s="23"/>
      <c r="QEQ91" s="23"/>
      <c r="QEU91" s="23"/>
      <c r="QEY91" s="23"/>
      <c r="QFC91" s="23"/>
      <c r="QFG91" s="23"/>
      <c r="QFK91" s="23"/>
      <c r="QFO91" s="23"/>
      <c r="QFS91" s="23"/>
      <c r="QFW91" s="23"/>
      <c r="QGA91" s="23"/>
      <c r="QGE91" s="23"/>
      <c r="QGI91" s="23"/>
      <c r="QGM91" s="23"/>
      <c r="QGQ91" s="23"/>
      <c r="QGU91" s="23"/>
      <c r="QGY91" s="23"/>
      <c r="QHC91" s="23"/>
      <c r="QHG91" s="23"/>
      <c r="QHK91" s="23"/>
      <c r="QHO91" s="23"/>
      <c r="QHS91" s="23"/>
      <c r="QHW91" s="23"/>
      <c r="QIA91" s="23"/>
      <c r="QIE91" s="23"/>
      <c r="QII91" s="23"/>
      <c r="QIM91" s="23"/>
      <c r="QIQ91" s="23"/>
      <c r="QIU91" s="23"/>
      <c r="QIY91" s="23"/>
      <c r="QJC91" s="23"/>
      <c r="QJG91" s="23"/>
      <c r="QJK91" s="23"/>
      <c r="QJO91" s="23"/>
      <c r="QJS91" s="23"/>
      <c r="QJW91" s="23"/>
      <c r="QKA91" s="23"/>
      <c r="QKE91" s="23"/>
      <c r="QKI91" s="23"/>
      <c r="QKM91" s="23"/>
      <c r="QKQ91" s="23"/>
      <c r="QKU91" s="23"/>
      <c r="QKY91" s="23"/>
      <c r="QLC91" s="23"/>
      <c r="QLG91" s="23"/>
      <c r="QLK91" s="23"/>
      <c r="QLO91" s="23"/>
      <c r="QLS91" s="23"/>
      <c r="QLW91" s="23"/>
      <c r="QMA91" s="23"/>
      <c r="QME91" s="23"/>
      <c r="QMI91" s="23"/>
      <c r="QMM91" s="23"/>
      <c r="QMQ91" s="23"/>
      <c r="QMU91" s="23"/>
      <c r="QMY91" s="23"/>
      <c r="QNC91" s="23"/>
      <c r="QNG91" s="23"/>
      <c r="QNK91" s="23"/>
      <c r="QNO91" s="23"/>
      <c r="QNS91" s="23"/>
      <c r="QNW91" s="23"/>
      <c r="QOA91" s="23"/>
      <c r="QOE91" s="23"/>
      <c r="QOI91" s="23"/>
      <c r="QOM91" s="23"/>
      <c r="QOQ91" s="23"/>
      <c r="QOU91" s="23"/>
      <c r="QOY91" s="23"/>
      <c r="QPC91" s="23"/>
      <c r="QPG91" s="23"/>
      <c r="QPK91" s="23"/>
      <c r="QPO91" s="23"/>
      <c r="QPS91" s="23"/>
      <c r="QPW91" s="23"/>
      <c r="QQA91" s="23"/>
      <c r="QQE91" s="23"/>
      <c r="QQI91" s="23"/>
      <c r="QQM91" s="23"/>
      <c r="QQQ91" s="23"/>
      <c r="QQU91" s="23"/>
      <c r="QQY91" s="23"/>
      <c r="QRC91" s="23"/>
      <c r="QRG91" s="23"/>
      <c r="QRK91" s="23"/>
      <c r="QRO91" s="23"/>
      <c r="QRS91" s="23"/>
      <c r="QRW91" s="23"/>
      <c r="QSA91" s="23"/>
      <c r="QSE91" s="23"/>
      <c r="QSI91" s="23"/>
      <c r="QSM91" s="23"/>
      <c r="QSQ91" s="23"/>
      <c r="QSU91" s="23"/>
      <c r="QSY91" s="23"/>
      <c r="QTC91" s="23"/>
      <c r="QTG91" s="23"/>
      <c r="QTK91" s="23"/>
      <c r="QTO91" s="23"/>
      <c r="QTS91" s="23"/>
      <c r="QTW91" s="23"/>
      <c r="QUA91" s="23"/>
      <c r="QUE91" s="23"/>
      <c r="QUI91" s="23"/>
      <c r="QUM91" s="23"/>
      <c r="QUQ91" s="23"/>
      <c r="QUU91" s="23"/>
      <c r="QUY91" s="23"/>
      <c r="QVC91" s="23"/>
      <c r="QVG91" s="23"/>
      <c r="QVK91" s="23"/>
      <c r="QVO91" s="23"/>
      <c r="QVS91" s="23"/>
      <c r="QVW91" s="23"/>
      <c r="QWA91" s="23"/>
      <c r="QWE91" s="23"/>
      <c r="QWI91" s="23"/>
      <c r="QWM91" s="23"/>
      <c r="QWQ91" s="23"/>
      <c r="QWU91" s="23"/>
      <c r="QWY91" s="23"/>
      <c r="QXC91" s="23"/>
      <c r="QXG91" s="23"/>
      <c r="QXK91" s="23"/>
      <c r="QXO91" s="23"/>
      <c r="QXS91" s="23"/>
      <c r="QXW91" s="23"/>
      <c r="QYA91" s="23"/>
      <c r="QYE91" s="23"/>
      <c r="QYI91" s="23"/>
      <c r="QYM91" s="23"/>
      <c r="QYQ91" s="23"/>
      <c r="QYU91" s="23"/>
      <c r="QYY91" s="23"/>
      <c r="QZC91" s="23"/>
      <c r="QZG91" s="23"/>
      <c r="QZK91" s="23"/>
      <c r="QZO91" s="23"/>
      <c r="QZS91" s="23"/>
      <c r="QZW91" s="23"/>
      <c r="RAA91" s="23"/>
      <c r="RAE91" s="23"/>
      <c r="RAI91" s="23"/>
      <c r="RAM91" s="23"/>
      <c r="RAQ91" s="23"/>
      <c r="RAU91" s="23"/>
      <c r="RAY91" s="23"/>
      <c r="RBC91" s="23"/>
      <c r="RBG91" s="23"/>
      <c r="RBK91" s="23"/>
      <c r="RBO91" s="23"/>
      <c r="RBS91" s="23"/>
      <c r="RBW91" s="23"/>
      <c r="RCA91" s="23"/>
      <c r="RCE91" s="23"/>
      <c r="RCI91" s="23"/>
      <c r="RCM91" s="23"/>
      <c r="RCQ91" s="23"/>
      <c r="RCU91" s="23"/>
      <c r="RCY91" s="23"/>
      <c r="RDC91" s="23"/>
      <c r="RDG91" s="23"/>
      <c r="RDK91" s="23"/>
      <c r="RDO91" s="23"/>
      <c r="RDS91" s="23"/>
      <c r="RDW91" s="23"/>
      <c r="REA91" s="23"/>
      <c r="REE91" s="23"/>
      <c r="REI91" s="23"/>
      <c r="REM91" s="23"/>
      <c r="REQ91" s="23"/>
      <c r="REU91" s="23"/>
      <c r="REY91" s="23"/>
      <c r="RFC91" s="23"/>
      <c r="RFG91" s="23"/>
      <c r="RFK91" s="23"/>
      <c r="RFO91" s="23"/>
      <c r="RFS91" s="23"/>
      <c r="RFW91" s="23"/>
      <c r="RGA91" s="23"/>
      <c r="RGE91" s="23"/>
      <c r="RGI91" s="23"/>
      <c r="RGM91" s="23"/>
      <c r="RGQ91" s="23"/>
      <c r="RGU91" s="23"/>
      <c r="RGY91" s="23"/>
      <c r="RHC91" s="23"/>
      <c r="RHG91" s="23"/>
      <c r="RHK91" s="23"/>
      <c r="RHO91" s="23"/>
      <c r="RHS91" s="23"/>
      <c r="RHW91" s="23"/>
      <c r="RIA91" s="23"/>
      <c r="RIE91" s="23"/>
      <c r="RII91" s="23"/>
      <c r="RIM91" s="23"/>
      <c r="RIQ91" s="23"/>
      <c r="RIU91" s="23"/>
      <c r="RIY91" s="23"/>
      <c r="RJC91" s="23"/>
      <c r="RJG91" s="23"/>
      <c r="RJK91" s="23"/>
      <c r="RJO91" s="23"/>
      <c r="RJS91" s="23"/>
      <c r="RJW91" s="23"/>
      <c r="RKA91" s="23"/>
      <c r="RKE91" s="23"/>
      <c r="RKI91" s="23"/>
      <c r="RKM91" s="23"/>
      <c r="RKQ91" s="23"/>
      <c r="RKU91" s="23"/>
      <c r="RKY91" s="23"/>
      <c r="RLC91" s="23"/>
      <c r="RLG91" s="23"/>
      <c r="RLK91" s="23"/>
      <c r="RLO91" s="23"/>
      <c r="RLS91" s="23"/>
      <c r="RLW91" s="23"/>
      <c r="RMA91" s="23"/>
      <c r="RME91" s="23"/>
      <c r="RMI91" s="23"/>
      <c r="RMM91" s="23"/>
      <c r="RMQ91" s="23"/>
      <c r="RMU91" s="23"/>
      <c r="RMY91" s="23"/>
      <c r="RNC91" s="23"/>
      <c r="RNG91" s="23"/>
      <c r="RNK91" s="23"/>
      <c r="RNO91" s="23"/>
      <c r="RNS91" s="23"/>
      <c r="RNW91" s="23"/>
      <c r="ROA91" s="23"/>
      <c r="ROE91" s="23"/>
      <c r="ROI91" s="23"/>
      <c r="ROM91" s="23"/>
      <c r="ROQ91" s="23"/>
      <c r="ROU91" s="23"/>
      <c r="ROY91" s="23"/>
      <c r="RPC91" s="23"/>
      <c r="RPG91" s="23"/>
      <c r="RPK91" s="23"/>
      <c r="RPO91" s="23"/>
      <c r="RPS91" s="23"/>
      <c r="RPW91" s="23"/>
      <c r="RQA91" s="23"/>
      <c r="RQE91" s="23"/>
      <c r="RQI91" s="23"/>
      <c r="RQM91" s="23"/>
      <c r="RQQ91" s="23"/>
      <c r="RQU91" s="23"/>
      <c r="RQY91" s="23"/>
      <c r="RRC91" s="23"/>
      <c r="RRG91" s="23"/>
      <c r="RRK91" s="23"/>
      <c r="RRO91" s="23"/>
      <c r="RRS91" s="23"/>
      <c r="RRW91" s="23"/>
      <c r="RSA91" s="23"/>
      <c r="RSE91" s="23"/>
      <c r="RSI91" s="23"/>
      <c r="RSM91" s="23"/>
      <c r="RSQ91" s="23"/>
      <c r="RSU91" s="23"/>
      <c r="RSY91" s="23"/>
      <c r="RTC91" s="23"/>
      <c r="RTG91" s="23"/>
      <c r="RTK91" s="23"/>
      <c r="RTO91" s="23"/>
      <c r="RTS91" s="23"/>
      <c r="RTW91" s="23"/>
      <c r="RUA91" s="23"/>
      <c r="RUE91" s="23"/>
      <c r="RUI91" s="23"/>
      <c r="RUM91" s="23"/>
      <c r="RUQ91" s="23"/>
      <c r="RUU91" s="23"/>
      <c r="RUY91" s="23"/>
      <c r="RVC91" s="23"/>
      <c r="RVG91" s="23"/>
      <c r="RVK91" s="23"/>
      <c r="RVO91" s="23"/>
      <c r="RVS91" s="23"/>
      <c r="RVW91" s="23"/>
      <c r="RWA91" s="23"/>
      <c r="RWE91" s="23"/>
      <c r="RWI91" s="23"/>
      <c r="RWM91" s="23"/>
      <c r="RWQ91" s="23"/>
      <c r="RWU91" s="23"/>
      <c r="RWY91" s="23"/>
      <c r="RXC91" s="23"/>
      <c r="RXG91" s="23"/>
      <c r="RXK91" s="23"/>
      <c r="RXO91" s="23"/>
      <c r="RXS91" s="23"/>
      <c r="RXW91" s="23"/>
      <c r="RYA91" s="23"/>
      <c r="RYE91" s="23"/>
      <c r="RYI91" s="23"/>
      <c r="RYM91" s="23"/>
      <c r="RYQ91" s="23"/>
      <c r="RYU91" s="23"/>
      <c r="RYY91" s="23"/>
      <c r="RZC91" s="23"/>
      <c r="RZG91" s="23"/>
      <c r="RZK91" s="23"/>
      <c r="RZO91" s="23"/>
      <c r="RZS91" s="23"/>
      <c r="RZW91" s="23"/>
      <c r="SAA91" s="23"/>
      <c r="SAE91" s="23"/>
      <c r="SAI91" s="23"/>
      <c r="SAM91" s="23"/>
      <c r="SAQ91" s="23"/>
      <c r="SAU91" s="23"/>
      <c r="SAY91" s="23"/>
      <c r="SBC91" s="23"/>
      <c r="SBG91" s="23"/>
      <c r="SBK91" s="23"/>
      <c r="SBO91" s="23"/>
      <c r="SBS91" s="23"/>
      <c r="SBW91" s="23"/>
      <c r="SCA91" s="23"/>
      <c r="SCE91" s="23"/>
      <c r="SCI91" s="23"/>
      <c r="SCM91" s="23"/>
      <c r="SCQ91" s="23"/>
      <c r="SCU91" s="23"/>
      <c r="SCY91" s="23"/>
      <c r="SDC91" s="23"/>
      <c r="SDG91" s="23"/>
      <c r="SDK91" s="23"/>
      <c r="SDO91" s="23"/>
      <c r="SDS91" s="23"/>
      <c r="SDW91" s="23"/>
      <c r="SEA91" s="23"/>
      <c r="SEE91" s="23"/>
      <c r="SEI91" s="23"/>
      <c r="SEM91" s="23"/>
      <c r="SEQ91" s="23"/>
      <c r="SEU91" s="23"/>
      <c r="SEY91" s="23"/>
      <c r="SFC91" s="23"/>
      <c r="SFG91" s="23"/>
      <c r="SFK91" s="23"/>
      <c r="SFO91" s="23"/>
      <c r="SFS91" s="23"/>
      <c r="SFW91" s="23"/>
      <c r="SGA91" s="23"/>
      <c r="SGE91" s="23"/>
      <c r="SGI91" s="23"/>
      <c r="SGM91" s="23"/>
      <c r="SGQ91" s="23"/>
      <c r="SGU91" s="23"/>
      <c r="SGY91" s="23"/>
      <c r="SHC91" s="23"/>
      <c r="SHG91" s="23"/>
      <c r="SHK91" s="23"/>
      <c r="SHO91" s="23"/>
      <c r="SHS91" s="23"/>
      <c r="SHW91" s="23"/>
      <c r="SIA91" s="23"/>
      <c r="SIE91" s="23"/>
      <c r="SII91" s="23"/>
      <c r="SIM91" s="23"/>
      <c r="SIQ91" s="23"/>
      <c r="SIU91" s="23"/>
      <c r="SIY91" s="23"/>
      <c r="SJC91" s="23"/>
      <c r="SJG91" s="23"/>
      <c r="SJK91" s="23"/>
      <c r="SJO91" s="23"/>
      <c r="SJS91" s="23"/>
      <c r="SJW91" s="23"/>
      <c r="SKA91" s="23"/>
      <c r="SKE91" s="23"/>
      <c r="SKI91" s="23"/>
      <c r="SKM91" s="23"/>
      <c r="SKQ91" s="23"/>
      <c r="SKU91" s="23"/>
      <c r="SKY91" s="23"/>
      <c r="SLC91" s="23"/>
      <c r="SLG91" s="23"/>
      <c r="SLK91" s="23"/>
      <c r="SLO91" s="23"/>
      <c r="SLS91" s="23"/>
      <c r="SLW91" s="23"/>
      <c r="SMA91" s="23"/>
      <c r="SME91" s="23"/>
      <c r="SMI91" s="23"/>
      <c r="SMM91" s="23"/>
      <c r="SMQ91" s="23"/>
      <c r="SMU91" s="23"/>
      <c r="SMY91" s="23"/>
      <c r="SNC91" s="23"/>
      <c r="SNG91" s="23"/>
      <c r="SNK91" s="23"/>
      <c r="SNO91" s="23"/>
      <c r="SNS91" s="23"/>
      <c r="SNW91" s="23"/>
      <c r="SOA91" s="23"/>
      <c r="SOE91" s="23"/>
      <c r="SOI91" s="23"/>
      <c r="SOM91" s="23"/>
      <c r="SOQ91" s="23"/>
      <c r="SOU91" s="23"/>
      <c r="SOY91" s="23"/>
      <c r="SPC91" s="23"/>
      <c r="SPG91" s="23"/>
      <c r="SPK91" s="23"/>
      <c r="SPO91" s="23"/>
      <c r="SPS91" s="23"/>
      <c r="SPW91" s="23"/>
      <c r="SQA91" s="23"/>
      <c r="SQE91" s="23"/>
      <c r="SQI91" s="23"/>
      <c r="SQM91" s="23"/>
      <c r="SQQ91" s="23"/>
      <c r="SQU91" s="23"/>
      <c r="SQY91" s="23"/>
      <c r="SRC91" s="23"/>
      <c r="SRG91" s="23"/>
      <c r="SRK91" s="23"/>
      <c r="SRO91" s="23"/>
      <c r="SRS91" s="23"/>
      <c r="SRW91" s="23"/>
      <c r="SSA91" s="23"/>
      <c r="SSE91" s="23"/>
      <c r="SSI91" s="23"/>
      <c r="SSM91" s="23"/>
      <c r="SSQ91" s="23"/>
      <c r="SSU91" s="23"/>
      <c r="SSY91" s="23"/>
      <c r="STC91" s="23"/>
      <c r="STG91" s="23"/>
      <c r="STK91" s="23"/>
      <c r="STO91" s="23"/>
      <c r="STS91" s="23"/>
      <c r="STW91" s="23"/>
      <c r="SUA91" s="23"/>
      <c r="SUE91" s="23"/>
      <c r="SUI91" s="23"/>
      <c r="SUM91" s="23"/>
      <c r="SUQ91" s="23"/>
      <c r="SUU91" s="23"/>
      <c r="SUY91" s="23"/>
      <c r="SVC91" s="23"/>
      <c r="SVG91" s="23"/>
      <c r="SVK91" s="23"/>
      <c r="SVO91" s="23"/>
      <c r="SVS91" s="23"/>
      <c r="SVW91" s="23"/>
      <c r="SWA91" s="23"/>
      <c r="SWE91" s="23"/>
      <c r="SWI91" s="23"/>
      <c r="SWM91" s="23"/>
      <c r="SWQ91" s="23"/>
      <c r="SWU91" s="23"/>
      <c r="SWY91" s="23"/>
      <c r="SXC91" s="23"/>
      <c r="SXG91" s="23"/>
      <c r="SXK91" s="23"/>
      <c r="SXO91" s="23"/>
      <c r="SXS91" s="23"/>
      <c r="SXW91" s="23"/>
      <c r="SYA91" s="23"/>
      <c r="SYE91" s="23"/>
      <c r="SYI91" s="23"/>
      <c r="SYM91" s="23"/>
      <c r="SYQ91" s="23"/>
      <c r="SYU91" s="23"/>
      <c r="SYY91" s="23"/>
      <c r="SZC91" s="23"/>
      <c r="SZG91" s="23"/>
      <c r="SZK91" s="23"/>
      <c r="SZO91" s="23"/>
      <c r="SZS91" s="23"/>
      <c r="SZW91" s="23"/>
      <c r="TAA91" s="23"/>
      <c r="TAE91" s="23"/>
      <c r="TAI91" s="23"/>
      <c r="TAM91" s="23"/>
      <c r="TAQ91" s="23"/>
      <c r="TAU91" s="23"/>
      <c r="TAY91" s="23"/>
      <c r="TBC91" s="23"/>
      <c r="TBG91" s="23"/>
      <c r="TBK91" s="23"/>
      <c r="TBO91" s="23"/>
      <c r="TBS91" s="23"/>
      <c r="TBW91" s="23"/>
      <c r="TCA91" s="23"/>
      <c r="TCE91" s="23"/>
      <c r="TCI91" s="23"/>
      <c r="TCM91" s="23"/>
      <c r="TCQ91" s="23"/>
      <c r="TCU91" s="23"/>
      <c r="TCY91" s="23"/>
      <c r="TDC91" s="23"/>
      <c r="TDG91" s="23"/>
      <c r="TDK91" s="23"/>
      <c r="TDO91" s="23"/>
      <c r="TDS91" s="23"/>
      <c r="TDW91" s="23"/>
      <c r="TEA91" s="23"/>
      <c r="TEE91" s="23"/>
      <c r="TEI91" s="23"/>
      <c r="TEM91" s="23"/>
      <c r="TEQ91" s="23"/>
      <c r="TEU91" s="23"/>
      <c r="TEY91" s="23"/>
      <c r="TFC91" s="23"/>
      <c r="TFG91" s="23"/>
      <c r="TFK91" s="23"/>
      <c r="TFO91" s="23"/>
      <c r="TFS91" s="23"/>
      <c r="TFW91" s="23"/>
      <c r="TGA91" s="23"/>
      <c r="TGE91" s="23"/>
      <c r="TGI91" s="23"/>
      <c r="TGM91" s="23"/>
      <c r="TGQ91" s="23"/>
      <c r="TGU91" s="23"/>
      <c r="TGY91" s="23"/>
      <c r="THC91" s="23"/>
      <c r="THG91" s="23"/>
      <c r="THK91" s="23"/>
      <c r="THO91" s="23"/>
      <c r="THS91" s="23"/>
      <c r="THW91" s="23"/>
      <c r="TIA91" s="23"/>
      <c r="TIE91" s="23"/>
      <c r="TII91" s="23"/>
      <c r="TIM91" s="23"/>
      <c r="TIQ91" s="23"/>
      <c r="TIU91" s="23"/>
      <c r="TIY91" s="23"/>
      <c r="TJC91" s="23"/>
      <c r="TJG91" s="23"/>
      <c r="TJK91" s="23"/>
      <c r="TJO91" s="23"/>
      <c r="TJS91" s="23"/>
      <c r="TJW91" s="23"/>
      <c r="TKA91" s="23"/>
      <c r="TKE91" s="23"/>
      <c r="TKI91" s="23"/>
      <c r="TKM91" s="23"/>
      <c r="TKQ91" s="23"/>
      <c r="TKU91" s="23"/>
      <c r="TKY91" s="23"/>
      <c r="TLC91" s="23"/>
      <c r="TLG91" s="23"/>
      <c r="TLK91" s="23"/>
      <c r="TLO91" s="23"/>
      <c r="TLS91" s="23"/>
      <c r="TLW91" s="23"/>
      <c r="TMA91" s="23"/>
      <c r="TME91" s="23"/>
      <c r="TMI91" s="23"/>
      <c r="TMM91" s="23"/>
      <c r="TMQ91" s="23"/>
      <c r="TMU91" s="23"/>
      <c r="TMY91" s="23"/>
      <c r="TNC91" s="23"/>
      <c r="TNG91" s="23"/>
      <c r="TNK91" s="23"/>
      <c r="TNO91" s="23"/>
      <c r="TNS91" s="23"/>
      <c r="TNW91" s="23"/>
      <c r="TOA91" s="23"/>
      <c r="TOE91" s="23"/>
      <c r="TOI91" s="23"/>
      <c r="TOM91" s="23"/>
      <c r="TOQ91" s="23"/>
      <c r="TOU91" s="23"/>
      <c r="TOY91" s="23"/>
      <c r="TPC91" s="23"/>
      <c r="TPG91" s="23"/>
      <c r="TPK91" s="23"/>
      <c r="TPO91" s="23"/>
      <c r="TPS91" s="23"/>
      <c r="TPW91" s="23"/>
      <c r="TQA91" s="23"/>
      <c r="TQE91" s="23"/>
      <c r="TQI91" s="23"/>
      <c r="TQM91" s="23"/>
      <c r="TQQ91" s="23"/>
      <c r="TQU91" s="23"/>
      <c r="TQY91" s="23"/>
      <c r="TRC91" s="23"/>
      <c r="TRG91" s="23"/>
      <c r="TRK91" s="23"/>
      <c r="TRO91" s="23"/>
      <c r="TRS91" s="23"/>
      <c r="TRW91" s="23"/>
      <c r="TSA91" s="23"/>
      <c r="TSE91" s="23"/>
      <c r="TSI91" s="23"/>
      <c r="TSM91" s="23"/>
      <c r="TSQ91" s="23"/>
      <c r="TSU91" s="23"/>
      <c r="TSY91" s="23"/>
      <c r="TTC91" s="23"/>
      <c r="TTG91" s="23"/>
      <c r="TTK91" s="23"/>
      <c r="TTO91" s="23"/>
      <c r="TTS91" s="23"/>
      <c r="TTW91" s="23"/>
      <c r="TUA91" s="23"/>
      <c r="TUE91" s="23"/>
      <c r="TUI91" s="23"/>
      <c r="TUM91" s="23"/>
      <c r="TUQ91" s="23"/>
      <c r="TUU91" s="23"/>
      <c r="TUY91" s="23"/>
      <c r="TVC91" s="23"/>
      <c r="TVG91" s="23"/>
      <c r="TVK91" s="23"/>
      <c r="TVO91" s="23"/>
      <c r="TVS91" s="23"/>
      <c r="TVW91" s="23"/>
      <c r="TWA91" s="23"/>
      <c r="TWE91" s="23"/>
      <c r="TWI91" s="23"/>
      <c r="TWM91" s="23"/>
      <c r="TWQ91" s="23"/>
      <c r="TWU91" s="23"/>
      <c r="TWY91" s="23"/>
      <c r="TXC91" s="23"/>
      <c r="TXG91" s="23"/>
      <c r="TXK91" s="23"/>
      <c r="TXO91" s="23"/>
      <c r="TXS91" s="23"/>
      <c r="TXW91" s="23"/>
      <c r="TYA91" s="23"/>
      <c r="TYE91" s="23"/>
      <c r="TYI91" s="23"/>
      <c r="TYM91" s="23"/>
      <c r="TYQ91" s="23"/>
      <c r="TYU91" s="23"/>
      <c r="TYY91" s="23"/>
      <c r="TZC91" s="23"/>
      <c r="TZG91" s="23"/>
      <c r="TZK91" s="23"/>
      <c r="TZO91" s="23"/>
      <c r="TZS91" s="23"/>
      <c r="TZW91" s="23"/>
      <c r="UAA91" s="23"/>
      <c r="UAE91" s="23"/>
      <c r="UAI91" s="23"/>
      <c r="UAM91" s="23"/>
      <c r="UAQ91" s="23"/>
      <c r="UAU91" s="23"/>
      <c r="UAY91" s="23"/>
      <c r="UBC91" s="23"/>
      <c r="UBG91" s="23"/>
      <c r="UBK91" s="23"/>
      <c r="UBO91" s="23"/>
      <c r="UBS91" s="23"/>
      <c r="UBW91" s="23"/>
      <c r="UCA91" s="23"/>
      <c r="UCE91" s="23"/>
      <c r="UCI91" s="23"/>
      <c r="UCM91" s="23"/>
      <c r="UCQ91" s="23"/>
      <c r="UCU91" s="23"/>
      <c r="UCY91" s="23"/>
      <c r="UDC91" s="23"/>
      <c r="UDG91" s="23"/>
      <c r="UDK91" s="23"/>
      <c r="UDO91" s="23"/>
      <c r="UDS91" s="23"/>
      <c r="UDW91" s="23"/>
      <c r="UEA91" s="23"/>
      <c r="UEE91" s="23"/>
      <c r="UEI91" s="23"/>
      <c r="UEM91" s="23"/>
      <c r="UEQ91" s="23"/>
      <c r="UEU91" s="23"/>
      <c r="UEY91" s="23"/>
      <c r="UFC91" s="23"/>
      <c r="UFG91" s="23"/>
      <c r="UFK91" s="23"/>
      <c r="UFO91" s="23"/>
      <c r="UFS91" s="23"/>
      <c r="UFW91" s="23"/>
      <c r="UGA91" s="23"/>
      <c r="UGE91" s="23"/>
      <c r="UGI91" s="23"/>
      <c r="UGM91" s="23"/>
      <c r="UGQ91" s="23"/>
      <c r="UGU91" s="23"/>
      <c r="UGY91" s="23"/>
      <c r="UHC91" s="23"/>
      <c r="UHG91" s="23"/>
      <c r="UHK91" s="23"/>
      <c r="UHO91" s="23"/>
      <c r="UHS91" s="23"/>
      <c r="UHW91" s="23"/>
      <c r="UIA91" s="23"/>
      <c r="UIE91" s="23"/>
      <c r="UII91" s="23"/>
      <c r="UIM91" s="23"/>
      <c r="UIQ91" s="23"/>
      <c r="UIU91" s="23"/>
      <c r="UIY91" s="23"/>
      <c r="UJC91" s="23"/>
      <c r="UJG91" s="23"/>
      <c r="UJK91" s="23"/>
      <c r="UJO91" s="23"/>
      <c r="UJS91" s="23"/>
      <c r="UJW91" s="23"/>
      <c r="UKA91" s="23"/>
      <c r="UKE91" s="23"/>
      <c r="UKI91" s="23"/>
      <c r="UKM91" s="23"/>
      <c r="UKQ91" s="23"/>
      <c r="UKU91" s="23"/>
      <c r="UKY91" s="23"/>
      <c r="ULC91" s="23"/>
      <c r="ULG91" s="23"/>
      <c r="ULK91" s="23"/>
      <c r="ULO91" s="23"/>
      <c r="ULS91" s="23"/>
      <c r="ULW91" s="23"/>
      <c r="UMA91" s="23"/>
      <c r="UME91" s="23"/>
      <c r="UMI91" s="23"/>
      <c r="UMM91" s="23"/>
      <c r="UMQ91" s="23"/>
      <c r="UMU91" s="23"/>
      <c r="UMY91" s="23"/>
      <c r="UNC91" s="23"/>
      <c r="UNG91" s="23"/>
      <c r="UNK91" s="23"/>
      <c r="UNO91" s="23"/>
      <c r="UNS91" s="23"/>
      <c r="UNW91" s="23"/>
      <c r="UOA91" s="23"/>
      <c r="UOE91" s="23"/>
      <c r="UOI91" s="23"/>
      <c r="UOM91" s="23"/>
      <c r="UOQ91" s="23"/>
      <c r="UOU91" s="23"/>
      <c r="UOY91" s="23"/>
      <c r="UPC91" s="23"/>
      <c r="UPG91" s="23"/>
      <c r="UPK91" s="23"/>
      <c r="UPO91" s="23"/>
      <c r="UPS91" s="23"/>
      <c r="UPW91" s="23"/>
      <c r="UQA91" s="23"/>
      <c r="UQE91" s="23"/>
      <c r="UQI91" s="23"/>
      <c r="UQM91" s="23"/>
      <c r="UQQ91" s="23"/>
      <c r="UQU91" s="23"/>
      <c r="UQY91" s="23"/>
      <c r="URC91" s="23"/>
      <c r="URG91" s="23"/>
      <c r="URK91" s="23"/>
      <c r="URO91" s="23"/>
      <c r="URS91" s="23"/>
      <c r="URW91" s="23"/>
      <c r="USA91" s="23"/>
      <c r="USE91" s="23"/>
      <c r="USI91" s="23"/>
      <c r="USM91" s="23"/>
      <c r="USQ91" s="23"/>
      <c r="USU91" s="23"/>
      <c r="USY91" s="23"/>
      <c r="UTC91" s="23"/>
      <c r="UTG91" s="23"/>
      <c r="UTK91" s="23"/>
      <c r="UTO91" s="23"/>
      <c r="UTS91" s="23"/>
      <c r="UTW91" s="23"/>
      <c r="UUA91" s="23"/>
      <c r="UUE91" s="23"/>
      <c r="UUI91" s="23"/>
      <c r="UUM91" s="23"/>
      <c r="UUQ91" s="23"/>
      <c r="UUU91" s="23"/>
      <c r="UUY91" s="23"/>
      <c r="UVC91" s="23"/>
      <c r="UVG91" s="23"/>
      <c r="UVK91" s="23"/>
      <c r="UVO91" s="23"/>
      <c r="UVS91" s="23"/>
      <c r="UVW91" s="23"/>
      <c r="UWA91" s="23"/>
      <c r="UWE91" s="23"/>
      <c r="UWI91" s="23"/>
      <c r="UWM91" s="23"/>
      <c r="UWQ91" s="23"/>
      <c r="UWU91" s="23"/>
      <c r="UWY91" s="23"/>
      <c r="UXC91" s="23"/>
      <c r="UXG91" s="23"/>
      <c r="UXK91" s="23"/>
      <c r="UXO91" s="23"/>
      <c r="UXS91" s="23"/>
      <c r="UXW91" s="23"/>
      <c r="UYA91" s="23"/>
      <c r="UYE91" s="23"/>
      <c r="UYI91" s="23"/>
      <c r="UYM91" s="23"/>
      <c r="UYQ91" s="23"/>
      <c r="UYU91" s="23"/>
      <c r="UYY91" s="23"/>
      <c r="UZC91" s="23"/>
      <c r="UZG91" s="23"/>
      <c r="UZK91" s="23"/>
      <c r="UZO91" s="23"/>
      <c r="UZS91" s="23"/>
      <c r="UZW91" s="23"/>
      <c r="VAA91" s="23"/>
      <c r="VAE91" s="23"/>
      <c r="VAI91" s="23"/>
      <c r="VAM91" s="23"/>
      <c r="VAQ91" s="23"/>
      <c r="VAU91" s="23"/>
      <c r="VAY91" s="23"/>
      <c r="VBC91" s="23"/>
      <c r="VBG91" s="23"/>
      <c r="VBK91" s="23"/>
      <c r="VBO91" s="23"/>
      <c r="VBS91" s="23"/>
      <c r="VBW91" s="23"/>
      <c r="VCA91" s="23"/>
      <c r="VCE91" s="23"/>
      <c r="VCI91" s="23"/>
      <c r="VCM91" s="23"/>
      <c r="VCQ91" s="23"/>
      <c r="VCU91" s="23"/>
      <c r="VCY91" s="23"/>
      <c r="VDC91" s="23"/>
      <c r="VDG91" s="23"/>
      <c r="VDK91" s="23"/>
      <c r="VDO91" s="23"/>
      <c r="VDS91" s="23"/>
      <c r="VDW91" s="23"/>
      <c r="VEA91" s="23"/>
      <c r="VEE91" s="23"/>
      <c r="VEI91" s="23"/>
      <c r="VEM91" s="23"/>
      <c r="VEQ91" s="23"/>
      <c r="VEU91" s="23"/>
      <c r="VEY91" s="23"/>
      <c r="VFC91" s="23"/>
      <c r="VFG91" s="23"/>
      <c r="VFK91" s="23"/>
      <c r="VFO91" s="23"/>
      <c r="VFS91" s="23"/>
      <c r="VFW91" s="23"/>
      <c r="VGA91" s="23"/>
      <c r="VGE91" s="23"/>
      <c r="VGI91" s="23"/>
      <c r="VGM91" s="23"/>
      <c r="VGQ91" s="23"/>
      <c r="VGU91" s="23"/>
      <c r="VGY91" s="23"/>
      <c r="VHC91" s="23"/>
      <c r="VHG91" s="23"/>
      <c r="VHK91" s="23"/>
      <c r="VHO91" s="23"/>
      <c r="VHS91" s="23"/>
      <c r="VHW91" s="23"/>
      <c r="VIA91" s="23"/>
      <c r="VIE91" s="23"/>
      <c r="VII91" s="23"/>
      <c r="VIM91" s="23"/>
      <c r="VIQ91" s="23"/>
      <c r="VIU91" s="23"/>
      <c r="VIY91" s="23"/>
      <c r="VJC91" s="23"/>
      <c r="VJG91" s="23"/>
      <c r="VJK91" s="23"/>
      <c r="VJO91" s="23"/>
      <c r="VJS91" s="23"/>
      <c r="VJW91" s="23"/>
      <c r="VKA91" s="23"/>
      <c r="VKE91" s="23"/>
      <c r="VKI91" s="23"/>
      <c r="VKM91" s="23"/>
      <c r="VKQ91" s="23"/>
      <c r="VKU91" s="23"/>
      <c r="VKY91" s="23"/>
      <c r="VLC91" s="23"/>
      <c r="VLG91" s="23"/>
      <c r="VLK91" s="23"/>
      <c r="VLO91" s="23"/>
      <c r="VLS91" s="23"/>
      <c r="VLW91" s="23"/>
      <c r="VMA91" s="23"/>
      <c r="VME91" s="23"/>
      <c r="VMI91" s="23"/>
      <c r="VMM91" s="23"/>
      <c r="VMQ91" s="23"/>
      <c r="VMU91" s="23"/>
      <c r="VMY91" s="23"/>
      <c r="VNC91" s="23"/>
      <c r="VNG91" s="23"/>
      <c r="VNK91" s="23"/>
      <c r="VNO91" s="23"/>
      <c r="VNS91" s="23"/>
      <c r="VNW91" s="23"/>
      <c r="VOA91" s="23"/>
      <c r="VOE91" s="23"/>
      <c r="VOI91" s="23"/>
      <c r="VOM91" s="23"/>
      <c r="VOQ91" s="23"/>
      <c r="VOU91" s="23"/>
      <c r="VOY91" s="23"/>
      <c r="VPC91" s="23"/>
      <c r="VPG91" s="23"/>
      <c r="VPK91" s="23"/>
      <c r="VPO91" s="23"/>
      <c r="VPS91" s="23"/>
      <c r="VPW91" s="23"/>
      <c r="VQA91" s="23"/>
      <c r="VQE91" s="23"/>
      <c r="VQI91" s="23"/>
      <c r="VQM91" s="23"/>
      <c r="VQQ91" s="23"/>
      <c r="VQU91" s="23"/>
      <c r="VQY91" s="23"/>
      <c r="VRC91" s="23"/>
      <c r="VRG91" s="23"/>
      <c r="VRK91" s="23"/>
      <c r="VRO91" s="23"/>
      <c r="VRS91" s="23"/>
      <c r="VRW91" s="23"/>
      <c r="VSA91" s="23"/>
      <c r="VSE91" s="23"/>
      <c r="VSI91" s="23"/>
      <c r="VSM91" s="23"/>
      <c r="VSQ91" s="23"/>
      <c r="VSU91" s="23"/>
      <c r="VSY91" s="23"/>
      <c r="VTC91" s="23"/>
      <c r="VTG91" s="23"/>
      <c r="VTK91" s="23"/>
      <c r="VTO91" s="23"/>
      <c r="VTS91" s="23"/>
      <c r="VTW91" s="23"/>
      <c r="VUA91" s="23"/>
      <c r="VUE91" s="23"/>
      <c r="VUI91" s="23"/>
      <c r="VUM91" s="23"/>
      <c r="VUQ91" s="23"/>
      <c r="VUU91" s="23"/>
      <c r="VUY91" s="23"/>
      <c r="VVC91" s="23"/>
      <c r="VVG91" s="23"/>
      <c r="VVK91" s="23"/>
      <c r="VVO91" s="23"/>
      <c r="VVS91" s="23"/>
      <c r="VVW91" s="23"/>
      <c r="VWA91" s="23"/>
      <c r="VWE91" s="23"/>
      <c r="VWI91" s="23"/>
      <c r="VWM91" s="23"/>
      <c r="VWQ91" s="23"/>
      <c r="VWU91" s="23"/>
      <c r="VWY91" s="23"/>
      <c r="VXC91" s="23"/>
      <c r="VXG91" s="23"/>
      <c r="VXK91" s="23"/>
      <c r="VXO91" s="23"/>
      <c r="VXS91" s="23"/>
      <c r="VXW91" s="23"/>
      <c r="VYA91" s="23"/>
      <c r="VYE91" s="23"/>
      <c r="VYI91" s="23"/>
      <c r="VYM91" s="23"/>
      <c r="VYQ91" s="23"/>
      <c r="VYU91" s="23"/>
      <c r="VYY91" s="23"/>
      <c r="VZC91" s="23"/>
      <c r="VZG91" s="23"/>
      <c r="VZK91" s="23"/>
      <c r="VZO91" s="23"/>
      <c r="VZS91" s="23"/>
      <c r="VZW91" s="23"/>
      <c r="WAA91" s="23"/>
      <c r="WAE91" s="23"/>
      <c r="WAI91" s="23"/>
      <c r="WAM91" s="23"/>
      <c r="WAQ91" s="23"/>
      <c r="WAU91" s="23"/>
      <c r="WAY91" s="23"/>
      <c r="WBC91" s="23"/>
      <c r="WBG91" s="23"/>
      <c r="WBK91" s="23"/>
      <c r="WBO91" s="23"/>
      <c r="WBS91" s="23"/>
      <c r="WBW91" s="23"/>
      <c r="WCA91" s="23"/>
      <c r="WCE91" s="23"/>
      <c r="WCI91" s="23"/>
      <c r="WCM91" s="23"/>
      <c r="WCQ91" s="23"/>
      <c r="WCU91" s="23"/>
      <c r="WCY91" s="23"/>
      <c r="WDC91" s="23"/>
      <c r="WDG91" s="23"/>
      <c r="WDK91" s="23"/>
      <c r="WDO91" s="23"/>
      <c r="WDS91" s="23"/>
      <c r="WDW91" s="23"/>
      <c r="WEA91" s="23"/>
      <c r="WEE91" s="23"/>
      <c r="WEI91" s="23"/>
      <c r="WEM91" s="23"/>
      <c r="WEQ91" s="23"/>
      <c r="WEU91" s="23"/>
      <c r="WEY91" s="23"/>
      <c r="WFC91" s="23"/>
      <c r="WFG91" s="23"/>
      <c r="WFK91" s="23"/>
      <c r="WFO91" s="23"/>
      <c r="WFS91" s="23"/>
      <c r="WFW91" s="23"/>
      <c r="WGA91" s="23"/>
      <c r="WGE91" s="23"/>
      <c r="WGI91" s="23"/>
      <c r="WGM91" s="23"/>
      <c r="WGQ91" s="23"/>
      <c r="WGU91" s="23"/>
      <c r="WGY91" s="23"/>
      <c r="WHC91" s="23"/>
      <c r="WHG91" s="23"/>
      <c r="WHK91" s="23"/>
      <c r="WHO91" s="23"/>
      <c r="WHS91" s="23"/>
      <c r="WHW91" s="23"/>
      <c r="WIA91" s="23"/>
      <c r="WIE91" s="23"/>
      <c r="WII91" s="23"/>
      <c r="WIM91" s="23"/>
      <c r="WIQ91" s="23"/>
      <c r="WIU91" s="23"/>
      <c r="WIY91" s="23"/>
      <c r="WJC91" s="23"/>
      <c r="WJG91" s="23"/>
      <c r="WJK91" s="23"/>
      <c r="WJO91" s="23"/>
      <c r="WJS91" s="23"/>
      <c r="WJW91" s="23"/>
      <c r="WKA91" s="23"/>
      <c r="WKE91" s="23"/>
      <c r="WKI91" s="23"/>
      <c r="WKM91" s="23"/>
      <c r="WKQ91" s="23"/>
      <c r="WKU91" s="23"/>
      <c r="WKY91" s="23"/>
      <c r="WLC91" s="23"/>
      <c r="WLG91" s="23"/>
      <c r="WLK91" s="23"/>
      <c r="WLO91" s="23"/>
      <c r="WLS91" s="23"/>
      <c r="WLW91" s="23"/>
      <c r="WMA91" s="23"/>
      <c r="WME91" s="23"/>
      <c r="WMI91" s="23"/>
      <c r="WMM91" s="23"/>
      <c r="WMQ91" s="23"/>
      <c r="WMU91" s="23"/>
      <c r="WMY91" s="23"/>
      <c r="WNC91" s="23"/>
      <c r="WNG91" s="23"/>
      <c r="WNK91" s="23"/>
      <c r="WNO91" s="23"/>
      <c r="WNS91" s="23"/>
      <c r="WNW91" s="23"/>
      <c r="WOA91" s="23"/>
      <c r="WOE91" s="23"/>
      <c r="WOI91" s="23"/>
      <c r="WOM91" s="23"/>
      <c r="WOQ91" s="23"/>
      <c r="WOU91" s="23"/>
      <c r="WOY91" s="23"/>
      <c r="WPC91" s="23"/>
      <c r="WPG91" s="23"/>
      <c r="WPK91" s="23"/>
      <c r="WPO91" s="23"/>
      <c r="WPS91" s="23"/>
      <c r="WPW91" s="23"/>
      <c r="WQA91" s="23"/>
      <c r="WQE91" s="23"/>
      <c r="WQI91" s="23"/>
      <c r="WQM91" s="23"/>
      <c r="WQQ91" s="23"/>
      <c r="WQU91" s="23"/>
      <c r="WQY91" s="23"/>
      <c r="WRC91" s="23"/>
      <c r="WRG91" s="23"/>
      <c r="WRK91" s="23"/>
      <c r="WRO91" s="23"/>
      <c r="WRS91" s="23"/>
      <c r="WRW91" s="23"/>
      <c r="WSA91" s="23"/>
      <c r="WSE91" s="23"/>
      <c r="WSI91" s="23"/>
      <c r="WSM91" s="23"/>
      <c r="WSQ91" s="23"/>
      <c r="WSU91" s="23"/>
      <c r="WSY91" s="23"/>
      <c r="WTC91" s="23"/>
      <c r="WTG91" s="23"/>
      <c r="WTK91" s="23"/>
      <c r="WTO91" s="23"/>
      <c r="WTS91" s="23"/>
      <c r="WTW91" s="23"/>
      <c r="WUA91" s="23"/>
      <c r="WUE91" s="23"/>
      <c r="WUI91" s="23"/>
      <c r="WUM91" s="23"/>
      <c r="WUQ91" s="23"/>
      <c r="WUU91" s="23"/>
      <c r="WUY91" s="23"/>
      <c r="WVC91" s="23"/>
      <c r="WVG91" s="23"/>
      <c r="WVK91" s="23"/>
      <c r="WVO91" s="23"/>
      <c r="WVS91" s="23"/>
      <c r="WVW91" s="23"/>
      <c r="WWA91" s="23"/>
      <c r="WWE91" s="23"/>
      <c r="WWI91" s="23"/>
      <c r="WWM91" s="23"/>
      <c r="WWQ91" s="23"/>
      <c r="WWU91" s="23"/>
      <c r="WWY91" s="23"/>
      <c r="WXC91" s="23"/>
      <c r="WXG91" s="23"/>
      <c r="WXK91" s="23"/>
      <c r="WXO91" s="23"/>
      <c r="WXS91" s="23"/>
      <c r="WXW91" s="23"/>
      <c r="WYA91" s="23"/>
      <c r="WYE91" s="23"/>
      <c r="WYI91" s="23"/>
      <c r="WYM91" s="23"/>
      <c r="WYQ91" s="23"/>
      <c r="WYU91" s="23"/>
      <c r="WYY91" s="23"/>
      <c r="WZC91" s="23"/>
      <c r="WZG91" s="23"/>
      <c r="WZK91" s="23"/>
      <c r="WZO91" s="23"/>
      <c r="WZS91" s="23"/>
      <c r="WZW91" s="23"/>
      <c r="XAA91" s="23"/>
      <c r="XAE91" s="23"/>
      <c r="XAI91" s="23"/>
      <c r="XAM91" s="23"/>
      <c r="XAQ91" s="23"/>
      <c r="XAU91" s="23"/>
      <c r="XAY91" s="23"/>
      <c r="XBC91" s="23"/>
      <c r="XBG91" s="23"/>
      <c r="XBK91" s="23"/>
      <c r="XBO91" s="23"/>
      <c r="XBS91" s="23"/>
      <c r="XBW91" s="23"/>
      <c r="XCA91" s="23"/>
      <c r="XCE91" s="23"/>
      <c r="XCI91" s="23"/>
      <c r="XCM91" s="23"/>
      <c r="XCQ91" s="23"/>
      <c r="XCU91" s="23"/>
      <c r="XCY91" s="23"/>
      <c r="XDC91" s="23"/>
      <c r="XDG91" s="23"/>
      <c r="XDK91" s="23"/>
      <c r="XDO91" s="23"/>
      <c r="XDS91" s="23"/>
      <c r="XDW91" s="23"/>
      <c r="XEA91" s="23"/>
      <c r="XEE91" s="23"/>
      <c r="XEI91" s="23"/>
      <c r="XEM91" s="23"/>
      <c r="XEQ91" s="23"/>
      <c r="XEU91" s="23"/>
      <c r="XEY91" s="23"/>
    </row>
    <row r="92" spans="1:1023 1027:2047 2051:3071 3075:4095 4099:5119 5123:6143 6147:7167 7171:8191 8195:9215 9219:10239 10243:11263 11267:12287 12291:13311 13315:14335 14339:15359 15363:16379">
      <c r="A92" s="24">
        <v>404751020269</v>
      </c>
      <c r="B92" s="80" t="s">
        <v>344</v>
      </c>
      <c r="F92">
        <v>14</v>
      </c>
      <c r="G92" t="s">
        <v>352</v>
      </c>
    </row>
    <row r="93" spans="1:1023 1027:2047 2051:3071 3075:4095 4099:5119 5123:6143 6147:7167 7171:8191 8195:9215 9219:10239 10243:11263 11267:12287 12291:13311 13315:14335 14339:15359 15363:16379">
      <c r="A93" s="24">
        <v>555202010279</v>
      </c>
      <c r="B93" s="80" t="s">
        <v>344</v>
      </c>
      <c r="C93">
        <v>48</v>
      </c>
      <c r="D93" s="23" t="s">
        <v>351</v>
      </c>
      <c r="F93">
        <v>28</v>
      </c>
      <c r="G93" t="s">
        <v>352</v>
      </c>
    </row>
    <row r="94" spans="1:1023 1027:2047 2051:3071 3075:4095 4099:5119 5123:6143 6147:7167 7171:8191 8195:9215 9219:10239 10243:11263 11267:12287 12291:13311 13315:14335 14339:15359 15363:16379">
      <c r="A94" s="24">
        <v>507066010280</v>
      </c>
      <c r="B94" s="80" t="s">
        <v>344</v>
      </c>
      <c r="C94">
        <v>47</v>
      </c>
      <c r="D94" s="23" t="s">
        <v>356</v>
      </c>
      <c r="F94">
        <v>33</v>
      </c>
      <c r="G94" t="s">
        <v>352</v>
      </c>
    </row>
    <row r="95" spans="1:1023 1027:2047 2051:3071 3075:4095 4099:5119 5123:6143 6147:7167 7171:8191 8195:9215 9219:10239 10243:11263 11267:12287 12291:13311 13315:14335 14339:15359 15363:16379">
      <c r="A95" s="24">
        <v>302695020281</v>
      </c>
      <c r="B95" s="80" t="s">
        <v>344</v>
      </c>
      <c r="D95" s="23" t="s">
        <v>350</v>
      </c>
      <c r="F95">
        <v>30</v>
      </c>
      <c r="G95" t="s">
        <v>352</v>
      </c>
    </row>
    <row r="96" spans="1:1023 1027:2047 2051:3071 3075:4095 4099:5119 5123:6143 6147:7167 7171:8191 8195:9215 9219:10239 10243:11263 11267:12287 12291:13311 13315:14335 14339:15359 15363:16379">
      <c r="A96" s="24">
        <v>302640020283</v>
      </c>
      <c r="B96" s="80" t="s">
        <v>344</v>
      </c>
      <c r="C96" t="s">
        <v>346</v>
      </c>
      <c r="F96">
        <v>27</v>
      </c>
      <c r="G96" t="s">
        <v>352</v>
      </c>
    </row>
    <row r="97" spans="1:1023 1027:2047 2051:3071 3075:4095 4099:5119 5123:6143 6147:7167 7171:8191 8195:9215 9219:10239 10243:11263 11267:12287 12291:13311 13315:14335 14339:15359 15363:16379">
      <c r="A97" s="24">
        <v>202224020292</v>
      </c>
      <c r="B97" s="80" t="s">
        <v>344</v>
      </c>
      <c r="C97" t="s">
        <v>346</v>
      </c>
      <c r="F97">
        <v>25</v>
      </c>
      <c r="G97" t="s">
        <v>352</v>
      </c>
      <c r="K97" s="23"/>
      <c r="O97" s="23"/>
      <c r="S97" s="23"/>
      <c r="W97" s="23"/>
      <c r="AA97" s="23"/>
      <c r="AE97" s="23"/>
      <c r="AI97" s="23"/>
      <c r="AM97" s="23"/>
      <c r="AQ97" s="23"/>
      <c r="AU97" s="23"/>
      <c r="AY97" s="23"/>
      <c r="BC97" s="23"/>
      <c r="BG97" s="23"/>
      <c r="BK97" s="23"/>
      <c r="BO97" s="23"/>
      <c r="BS97" s="23"/>
      <c r="BW97" s="23"/>
      <c r="CA97" s="23"/>
      <c r="CE97" s="23"/>
      <c r="CI97" s="23"/>
      <c r="CM97" s="23"/>
      <c r="CQ97" s="23"/>
      <c r="CU97" s="23"/>
      <c r="CY97" s="23"/>
      <c r="DC97" s="23"/>
      <c r="DG97" s="23"/>
      <c r="DK97" s="23"/>
      <c r="DO97" s="23"/>
      <c r="DS97" s="23"/>
      <c r="DW97" s="23"/>
      <c r="EA97" s="23"/>
      <c r="EE97" s="23"/>
      <c r="EI97" s="23"/>
      <c r="EM97" s="23"/>
      <c r="EQ97" s="23"/>
      <c r="EU97" s="23"/>
      <c r="EY97" s="23"/>
      <c r="FC97" s="23"/>
      <c r="FG97" s="23"/>
      <c r="FK97" s="23"/>
      <c r="FO97" s="23"/>
      <c r="FS97" s="23"/>
      <c r="FW97" s="23"/>
      <c r="GA97" s="23"/>
      <c r="GE97" s="23"/>
      <c r="GI97" s="23"/>
      <c r="GM97" s="23"/>
      <c r="GQ97" s="23"/>
      <c r="GU97" s="23"/>
      <c r="GY97" s="23"/>
      <c r="HC97" s="23"/>
      <c r="HG97" s="23"/>
      <c r="HK97" s="23"/>
      <c r="HO97" s="23"/>
      <c r="HS97" s="23"/>
      <c r="HW97" s="23"/>
      <c r="IA97" s="23"/>
      <c r="IE97" s="23"/>
      <c r="II97" s="23"/>
      <c r="IM97" s="23"/>
      <c r="IQ97" s="23"/>
      <c r="IU97" s="23"/>
      <c r="IY97" s="23"/>
      <c r="JC97" s="23"/>
      <c r="JG97" s="23"/>
      <c r="JK97" s="23"/>
      <c r="JO97" s="23"/>
      <c r="JS97" s="23"/>
      <c r="JW97" s="23"/>
      <c r="KA97" s="23"/>
      <c r="KE97" s="23"/>
      <c r="KI97" s="23"/>
      <c r="KM97" s="23"/>
      <c r="KQ97" s="23"/>
      <c r="KU97" s="23"/>
      <c r="KY97" s="23"/>
      <c r="LC97" s="23"/>
      <c r="LG97" s="23"/>
      <c r="LK97" s="23"/>
      <c r="LO97" s="23"/>
      <c r="LS97" s="23"/>
      <c r="LW97" s="23"/>
      <c r="MA97" s="23"/>
      <c r="ME97" s="23"/>
      <c r="MI97" s="23"/>
      <c r="MM97" s="23"/>
      <c r="MQ97" s="23"/>
      <c r="MU97" s="23"/>
      <c r="MY97" s="23"/>
      <c r="NC97" s="23"/>
      <c r="NG97" s="23"/>
      <c r="NK97" s="23"/>
      <c r="NO97" s="23"/>
      <c r="NS97" s="23"/>
      <c r="NW97" s="23"/>
      <c r="OA97" s="23"/>
      <c r="OE97" s="23"/>
      <c r="OI97" s="23"/>
      <c r="OM97" s="23"/>
      <c r="OQ97" s="23"/>
      <c r="OU97" s="23"/>
      <c r="OY97" s="23"/>
      <c r="PC97" s="23"/>
      <c r="PG97" s="23"/>
      <c r="PK97" s="23"/>
      <c r="PO97" s="23"/>
      <c r="PS97" s="23"/>
      <c r="PW97" s="23"/>
      <c r="QA97" s="23"/>
      <c r="QE97" s="23"/>
      <c r="QI97" s="23"/>
      <c r="QM97" s="23"/>
      <c r="QQ97" s="23"/>
      <c r="QU97" s="23"/>
      <c r="QY97" s="23"/>
      <c r="RC97" s="23"/>
      <c r="RG97" s="23"/>
      <c r="RK97" s="23"/>
      <c r="RO97" s="23"/>
      <c r="RS97" s="23"/>
      <c r="RW97" s="23"/>
      <c r="SA97" s="23"/>
      <c r="SE97" s="23"/>
      <c r="SI97" s="23"/>
      <c r="SM97" s="23"/>
      <c r="SQ97" s="23"/>
      <c r="SU97" s="23"/>
      <c r="SY97" s="23"/>
      <c r="TC97" s="23"/>
      <c r="TG97" s="23"/>
      <c r="TK97" s="23"/>
      <c r="TO97" s="23"/>
      <c r="TS97" s="23"/>
      <c r="TW97" s="23"/>
      <c r="UA97" s="23"/>
      <c r="UE97" s="23"/>
      <c r="UI97" s="23"/>
      <c r="UM97" s="23"/>
      <c r="UQ97" s="23"/>
      <c r="UU97" s="23"/>
      <c r="UY97" s="23"/>
      <c r="VC97" s="23"/>
      <c r="VG97" s="23"/>
      <c r="VK97" s="23"/>
      <c r="VO97" s="23"/>
      <c r="VS97" s="23"/>
      <c r="VW97" s="23"/>
      <c r="WA97" s="23"/>
      <c r="WE97" s="23"/>
      <c r="WI97" s="23"/>
      <c r="WM97" s="23"/>
      <c r="WQ97" s="23"/>
      <c r="WU97" s="23"/>
      <c r="WY97" s="23"/>
      <c r="XC97" s="23"/>
      <c r="XG97" s="23"/>
      <c r="XK97" s="23"/>
      <c r="XO97" s="23"/>
      <c r="XS97" s="23"/>
      <c r="XW97" s="23"/>
      <c r="YA97" s="23"/>
      <c r="YE97" s="23"/>
      <c r="YI97" s="23"/>
      <c r="YM97" s="23"/>
      <c r="YQ97" s="23"/>
      <c r="YU97" s="23"/>
      <c r="YY97" s="23"/>
      <c r="ZC97" s="23"/>
      <c r="ZG97" s="23"/>
      <c r="ZK97" s="23"/>
      <c r="ZO97" s="23"/>
      <c r="ZS97" s="23"/>
      <c r="ZW97" s="23"/>
      <c r="AAA97" s="23"/>
      <c r="AAE97" s="23"/>
      <c r="AAI97" s="23"/>
      <c r="AAM97" s="23"/>
      <c r="AAQ97" s="23"/>
      <c r="AAU97" s="23"/>
      <c r="AAY97" s="23"/>
      <c r="ABC97" s="23"/>
      <c r="ABG97" s="23"/>
      <c r="ABK97" s="23"/>
      <c r="ABO97" s="23"/>
      <c r="ABS97" s="23"/>
      <c r="ABW97" s="23"/>
      <c r="ACA97" s="23"/>
      <c r="ACE97" s="23"/>
      <c r="ACI97" s="23"/>
      <c r="ACM97" s="23"/>
      <c r="ACQ97" s="23"/>
      <c r="ACU97" s="23"/>
      <c r="ACY97" s="23"/>
      <c r="ADC97" s="23"/>
      <c r="ADG97" s="23"/>
      <c r="ADK97" s="23"/>
      <c r="ADO97" s="23"/>
      <c r="ADS97" s="23"/>
      <c r="ADW97" s="23"/>
      <c r="AEA97" s="23"/>
      <c r="AEE97" s="23"/>
      <c r="AEI97" s="23"/>
      <c r="AEM97" s="23"/>
      <c r="AEQ97" s="23"/>
      <c r="AEU97" s="23"/>
      <c r="AEY97" s="23"/>
      <c r="AFC97" s="23"/>
      <c r="AFG97" s="23"/>
      <c r="AFK97" s="23"/>
      <c r="AFO97" s="23"/>
      <c r="AFS97" s="23"/>
      <c r="AFW97" s="23"/>
      <c r="AGA97" s="23"/>
      <c r="AGE97" s="23"/>
      <c r="AGI97" s="23"/>
      <c r="AGM97" s="23"/>
      <c r="AGQ97" s="23"/>
      <c r="AGU97" s="23"/>
      <c r="AGY97" s="23"/>
      <c r="AHC97" s="23"/>
      <c r="AHG97" s="23"/>
      <c r="AHK97" s="23"/>
      <c r="AHO97" s="23"/>
      <c r="AHS97" s="23"/>
      <c r="AHW97" s="23"/>
      <c r="AIA97" s="23"/>
      <c r="AIE97" s="23"/>
      <c r="AII97" s="23"/>
      <c r="AIM97" s="23"/>
      <c r="AIQ97" s="23"/>
      <c r="AIU97" s="23"/>
      <c r="AIY97" s="23"/>
      <c r="AJC97" s="23"/>
      <c r="AJG97" s="23"/>
      <c r="AJK97" s="23"/>
      <c r="AJO97" s="23"/>
      <c r="AJS97" s="23"/>
      <c r="AJW97" s="23"/>
      <c r="AKA97" s="23"/>
      <c r="AKE97" s="23"/>
      <c r="AKI97" s="23"/>
      <c r="AKM97" s="23"/>
      <c r="AKQ97" s="23"/>
      <c r="AKU97" s="23"/>
      <c r="AKY97" s="23"/>
      <c r="ALC97" s="23"/>
      <c r="ALG97" s="23"/>
      <c r="ALK97" s="23"/>
      <c r="ALO97" s="23"/>
      <c r="ALS97" s="23"/>
      <c r="ALW97" s="23"/>
      <c r="AMA97" s="23"/>
      <c r="AME97" s="23"/>
      <c r="AMI97" s="23"/>
      <c r="AMM97" s="23"/>
      <c r="AMQ97" s="23"/>
      <c r="AMU97" s="23"/>
      <c r="AMY97" s="23"/>
      <c r="ANC97" s="23"/>
      <c r="ANG97" s="23"/>
      <c r="ANK97" s="23"/>
      <c r="ANO97" s="23"/>
      <c r="ANS97" s="23"/>
      <c r="ANW97" s="23"/>
      <c r="AOA97" s="23"/>
      <c r="AOE97" s="23"/>
      <c r="AOI97" s="23"/>
      <c r="AOM97" s="23"/>
      <c r="AOQ97" s="23"/>
      <c r="AOU97" s="23"/>
      <c r="AOY97" s="23"/>
      <c r="APC97" s="23"/>
      <c r="APG97" s="23"/>
      <c r="APK97" s="23"/>
      <c r="APO97" s="23"/>
      <c r="APS97" s="23"/>
      <c r="APW97" s="23"/>
      <c r="AQA97" s="23"/>
      <c r="AQE97" s="23"/>
      <c r="AQI97" s="23"/>
      <c r="AQM97" s="23"/>
      <c r="AQQ97" s="23"/>
      <c r="AQU97" s="23"/>
      <c r="AQY97" s="23"/>
      <c r="ARC97" s="23"/>
      <c r="ARG97" s="23"/>
      <c r="ARK97" s="23"/>
      <c r="ARO97" s="23"/>
      <c r="ARS97" s="23"/>
      <c r="ARW97" s="23"/>
      <c r="ASA97" s="23"/>
      <c r="ASE97" s="23"/>
      <c r="ASI97" s="23"/>
      <c r="ASM97" s="23"/>
      <c r="ASQ97" s="23"/>
      <c r="ASU97" s="23"/>
      <c r="ASY97" s="23"/>
      <c r="ATC97" s="23"/>
      <c r="ATG97" s="23"/>
      <c r="ATK97" s="23"/>
      <c r="ATO97" s="23"/>
      <c r="ATS97" s="23"/>
      <c r="ATW97" s="23"/>
      <c r="AUA97" s="23"/>
      <c r="AUE97" s="23"/>
      <c r="AUI97" s="23"/>
      <c r="AUM97" s="23"/>
      <c r="AUQ97" s="23"/>
      <c r="AUU97" s="23"/>
      <c r="AUY97" s="23"/>
      <c r="AVC97" s="23"/>
      <c r="AVG97" s="23"/>
      <c r="AVK97" s="23"/>
      <c r="AVO97" s="23"/>
      <c r="AVS97" s="23"/>
      <c r="AVW97" s="23"/>
      <c r="AWA97" s="23"/>
      <c r="AWE97" s="23"/>
      <c r="AWI97" s="23"/>
      <c r="AWM97" s="23"/>
      <c r="AWQ97" s="23"/>
      <c r="AWU97" s="23"/>
      <c r="AWY97" s="23"/>
      <c r="AXC97" s="23"/>
      <c r="AXG97" s="23"/>
      <c r="AXK97" s="23"/>
      <c r="AXO97" s="23"/>
      <c r="AXS97" s="23"/>
      <c r="AXW97" s="23"/>
      <c r="AYA97" s="23"/>
      <c r="AYE97" s="23"/>
      <c r="AYI97" s="23"/>
      <c r="AYM97" s="23"/>
      <c r="AYQ97" s="23"/>
      <c r="AYU97" s="23"/>
      <c r="AYY97" s="23"/>
      <c r="AZC97" s="23"/>
      <c r="AZG97" s="23"/>
      <c r="AZK97" s="23"/>
      <c r="AZO97" s="23"/>
      <c r="AZS97" s="23"/>
      <c r="AZW97" s="23"/>
      <c r="BAA97" s="23"/>
      <c r="BAE97" s="23"/>
      <c r="BAI97" s="23"/>
      <c r="BAM97" s="23"/>
      <c r="BAQ97" s="23"/>
      <c r="BAU97" s="23"/>
      <c r="BAY97" s="23"/>
      <c r="BBC97" s="23"/>
      <c r="BBG97" s="23"/>
      <c r="BBK97" s="23"/>
      <c r="BBO97" s="23"/>
      <c r="BBS97" s="23"/>
      <c r="BBW97" s="23"/>
      <c r="BCA97" s="23"/>
      <c r="BCE97" s="23"/>
      <c r="BCI97" s="23"/>
      <c r="BCM97" s="23"/>
      <c r="BCQ97" s="23"/>
      <c r="BCU97" s="23"/>
      <c r="BCY97" s="23"/>
      <c r="BDC97" s="23"/>
      <c r="BDG97" s="23"/>
      <c r="BDK97" s="23"/>
      <c r="BDO97" s="23"/>
      <c r="BDS97" s="23"/>
      <c r="BDW97" s="23"/>
      <c r="BEA97" s="23"/>
      <c r="BEE97" s="23"/>
      <c r="BEI97" s="23"/>
      <c r="BEM97" s="23"/>
      <c r="BEQ97" s="23"/>
      <c r="BEU97" s="23"/>
      <c r="BEY97" s="23"/>
      <c r="BFC97" s="23"/>
      <c r="BFG97" s="23"/>
      <c r="BFK97" s="23"/>
      <c r="BFO97" s="23"/>
      <c r="BFS97" s="23"/>
      <c r="BFW97" s="23"/>
      <c r="BGA97" s="23"/>
      <c r="BGE97" s="23"/>
      <c r="BGI97" s="23"/>
      <c r="BGM97" s="23"/>
      <c r="BGQ97" s="23"/>
      <c r="BGU97" s="23"/>
      <c r="BGY97" s="23"/>
      <c r="BHC97" s="23"/>
      <c r="BHG97" s="23"/>
      <c r="BHK97" s="23"/>
      <c r="BHO97" s="23"/>
      <c r="BHS97" s="23"/>
      <c r="BHW97" s="23"/>
      <c r="BIA97" s="23"/>
      <c r="BIE97" s="23"/>
      <c r="BII97" s="23"/>
      <c r="BIM97" s="23"/>
      <c r="BIQ97" s="23"/>
      <c r="BIU97" s="23"/>
      <c r="BIY97" s="23"/>
      <c r="BJC97" s="23"/>
      <c r="BJG97" s="23"/>
      <c r="BJK97" s="23"/>
      <c r="BJO97" s="23"/>
      <c r="BJS97" s="23"/>
      <c r="BJW97" s="23"/>
      <c r="BKA97" s="23"/>
      <c r="BKE97" s="23"/>
      <c r="BKI97" s="23"/>
      <c r="BKM97" s="23"/>
      <c r="BKQ97" s="23"/>
      <c r="BKU97" s="23"/>
      <c r="BKY97" s="23"/>
      <c r="BLC97" s="23"/>
      <c r="BLG97" s="23"/>
      <c r="BLK97" s="23"/>
      <c r="BLO97" s="23"/>
      <c r="BLS97" s="23"/>
      <c r="BLW97" s="23"/>
      <c r="BMA97" s="23"/>
      <c r="BME97" s="23"/>
      <c r="BMI97" s="23"/>
      <c r="BMM97" s="23"/>
      <c r="BMQ97" s="23"/>
      <c r="BMU97" s="23"/>
      <c r="BMY97" s="23"/>
      <c r="BNC97" s="23"/>
      <c r="BNG97" s="23"/>
      <c r="BNK97" s="23"/>
      <c r="BNO97" s="23"/>
      <c r="BNS97" s="23"/>
      <c r="BNW97" s="23"/>
      <c r="BOA97" s="23"/>
      <c r="BOE97" s="23"/>
      <c r="BOI97" s="23"/>
      <c r="BOM97" s="23"/>
      <c r="BOQ97" s="23"/>
      <c r="BOU97" s="23"/>
      <c r="BOY97" s="23"/>
      <c r="BPC97" s="23"/>
      <c r="BPG97" s="23"/>
      <c r="BPK97" s="23"/>
      <c r="BPO97" s="23"/>
      <c r="BPS97" s="23"/>
      <c r="BPW97" s="23"/>
      <c r="BQA97" s="23"/>
      <c r="BQE97" s="23"/>
      <c r="BQI97" s="23"/>
      <c r="BQM97" s="23"/>
      <c r="BQQ97" s="23"/>
      <c r="BQU97" s="23"/>
      <c r="BQY97" s="23"/>
      <c r="BRC97" s="23"/>
      <c r="BRG97" s="23"/>
      <c r="BRK97" s="23"/>
      <c r="BRO97" s="23"/>
      <c r="BRS97" s="23"/>
      <c r="BRW97" s="23"/>
      <c r="BSA97" s="23"/>
      <c r="BSE97" s="23"/>
      <c r="BSI97" s="23"/>
      <c r="BSM97" s="23"/>
      <c r="BSQ97" s="23"/>
      <c r="BSU97" s="23"/>
      <c r="BSY97" s="23"/>
      <c r="BTC97" s="23"/>
      <c r="BTG97" s="23"/>
      <c r="BTK97" s="23"/>
      <c r="BTO97" s="23"/>
      <c r="BTS97" s="23"/>
      <c r="BTW97" s="23"/>
      <c r="BUA97" s="23"/>
      <c r="BUE97" s="23"/>
      <c r="BUI97" s="23"/>
      <c r="BUM97" s="23"/>
      <c r="BUQ97" s="23"/>
      <c r="BUU97" s="23"/>
      <c r="BUY97" s="23"/>
      <c r="BVC97" s="23"/>
      <c r="BVG97" s="23"/>
      <c r="BVK97" s="23"/>
      <c r="BVO97" s="23"/>
      <c r="BVS97" s="23"/>
      <c r="BVW97" s="23"/>
      <c r="BWA97" s="23"/>
      <c r="BWE97" s="23"/>
      <c r="BWI97" s="23"/>
      <c r="BWM97" s="23"/>
      <c r="BWQ97" s="23"/>
      <c r="BWU97" s="23"/>
      <c r="BWY97" s="23"/>
      <c r="BXC97" s="23"/>
      <c r="BXG97" s="23"/>
      <c r="BXK97" s="23"/>
      <c r="BXO97" s="23"/>
      <c r="BXS97" s="23"/>
      <c r="BXW97" s="23"/>
      <c r="BYA97" s="23"/>
      <c r="BYE97" s="23"/>
      <c r="BYI97" s="23"/>
      <c r="BYM97" s="23"/>
      <c r="BYQ97" s="23"/>
      <c r="BYU97" s="23"/>
      <c r="BYY97" s="23"/>
      <c r="BZC97" s="23"/>
      <c r="BZG97" s="23"/>
      <c r="BZK97" s="23"/>
      <c r="BZO97" s="23"/>
      <c r="BZS97" s="23"/>
      <c r="BZW97" s="23"/>
      <c r="CAA97" s="23"/>
      <c r="CAE97" s="23"/>
      <c r="CAI97" s="23"/>
      <c r="CAM97" s="23"/>
      <c r="CAQ97" s="23"/>
      <c r="CAU97" s="23"/>
      <c r="CAY97" s="23"/>
      <c r="CBC97" s="23"/>
      <c r="CBG97" s="23"/>
      <c r="CBK97" s="23"/>
      <c r="CBO97" s="23"/>
      <c r="CBS97" s="23"/>
      <c r="CBW97" s="23"/>
      <c r="CCA97" s="23"/>
      <c r="CCE97" s="23"/>
      <c r="CCI97" s="23"/>
      <c r="CCM97" s="23"/>
      <c r="CCQ97" s="23"/>
      <c r="CCU97" s="23"/>
      <c r="CCY97" s="23"/>
      <c r="CDC97" s="23"/>
      <c r="CDG97" s="23"/>
      <c r="CDK97" s="23"/>
      <c r="CDO97" s="23"/>
      <c r="CDS97" s="23"/>
      <c r="CDW97" s="23"/>
      <c r="CEA97" s="23"/>
      <c r="CEE97" s="23"/>
      <c r="CEI97" s="23"/>
      <c r="CEM97" s="23"/>
      <c r="CEQ97" s="23"/>
      <c r="CEU97" s="23"/>
      <c r="CEY97" s="23"/>
      <c r="CFC97" s="23"/>
      <c r="CFG97" s="23"/>
      <c r="CFK97" s="23"/>
      <c r="CFO97" s="23"/>
      <c r="CFS97" s="23"/>
      <c r="CFW97" s="23"/>
      <c r="CGA97" s="23"/>
      <c r="CGE97" s="23"/>
      <c r="CGI97" s="23"/>
      <c r="CGM97" s="23"/>
      <c r="CGQ97" s="23"/>
      <c r="CGU97" s="23"/>
      <c r="CGY97" s="23"/>
      <c r="CHC97" s="23"/>
      <c r="CHG97" s="23"/>
      <c r="CHK97" s="23"/>
      <c r="CHO97" s="23"/>
      <c r="CHS97" s="23"/>
      <c r="CHW97" s="23"/>
      <c r="CIA97" s="23"/>
      <c r="CIE97" s="23"/>
      <c r="CII97" s="23"/>
      <c r="CIM97" s="23"/>
      <c r="CIQ97" s="23"/>
      <c r="CIU97" s="23"/>
      <c r="CIY97" s="23"/>
      <c r="CJC97" s="23"/>
      <c r="CJG97" s="23"/>
      <c r="CJK97" s="23"/>
      <c r="CJO97" s="23"/>
      <c r="CJS97" s="23"/>
      <c r="CJW97" s="23"/>
      <c r="CKA97" s="23"/>
      <c r="CKE97" s="23"/>
      <c r="CKI97" s="23"/>
      <c r="CKM97" s="23"/>
      <c r="CKQ97" s="23"/>
      <c r="CKU97" s="23"/>
      <c r="CKY97" s="23"/>
      <c r="CLC97" s="23"/>
      <c r="CLG97" s="23"/>
      <c r="CLK97" s="23"/>
      <c r="CLO97" s="23"/>
      <c r="CLS97" s="23"/>
      <c r="CLW97" s="23"/>
      <c r="CMA97" s="23"/>
      <c r="CME97" s="23"/>
      <c r="CMI97" s="23"/>
      <c r="CMM97" s="23"/>
      <c r="CMQ97" s="23"/>
      <c r="CMU97" s="23"/>
      <c r="CMY97" s="23"/>
      <c r="CNC97" s="23"/>
      <c r="CNG97" s="23"/>
      <c r="CNK97" s="23"/>
      <c r="CNO97" s="23"/>
      <c r="CNS97" s="23"/>
      <c r="CNW97" s="23"/>
      <c r="COA97" s="23"/>
      <c r="COE97" s="23"/>
      <c r="COI97" s="23"/>
      <c r="COM97" s="23"/>
      <c r="COQ97" s="23"/>
      <c r="COU97" s="23"/>
      <c r="COY97" s="23"/>
      <c r="CPC97" s="23"/>
      <c r="CPG97" s="23"/>
      <c r="CPK97" s="23"/>
      <c r="CPO97" s="23"/>
      <c r="CPS97" s="23"/>
      <c r="CPW97" s="23"/>
      <c r="CQA97" s="23"/>
      <c r="CQE97" s="23"/>
      <c r="CQI97" s="23"/>
      <c r="CQM97" s="23"/>
      <c r="CQQ97" s="23"/>
      <c r="CQU97" s="23"/>
      <c r="CQY97" s="23"/>
      <c r="CRC97" s="23"/>
      <c r="CRG97" s="23"/>
      <c r="CRK97" s="23"/>
      <c r="CRO97" s="23"/>
      <c r="CRS97" s="23"/>
      <c r="CRW97" s="23"/>
      <c r="CSA97" s="23"/>
      <c r="CSE97" s="23"/>
      <c r="CSI97" s="23"/>
      <c r="CSM97" s="23"/>
      <c r="CSQ97" s="23"/>
      <c r="CSU97" s="23"/>
      <c r="CSY97" s="23"/>
      <c r="CTC97" s="23"/>
      <c r="CTG97" s="23"/>
      <c r="CTK97" s="23"/>
      <c r="CTO97" s="23"/>
      <c r="CTS97" s="23"/>
      <c r="CTW97" s="23"/>
      <c r="CUA97" s="23"/>
      <c r="CUE97" s="23"/>
      <c r="CUI97" s="23"/>
      <c r="CUM97" s="23"/>
      <c r="CUQ97" s="23"/>
      <c r="CUU97" s="23"/>
      <c r="CUY97" s="23"/>
      <c r="CVC97" s="23"/>
      <c r="CVG97" s="23"/>
      <c r="CVK97" s="23"/>
      <c r="CVO97" s="23"/>
      <c r="CVS97" s="23"/>
      <c r="CVW97" s="23"/>
      <c r="CWA97" s="23"/>
      <c r="CWE97" s="23"/>
      <c r="CWI97" s="23"/>
      <c r="CWM97" s="23"/>
      <c r="CWQ97" s="23"/>
      <c r="CWU97" s="23"/>
      <c r="CWY97" s="23"/>
      <c r="CXC97" s="23"/>
      <c r="CXG97" s="23"/>
      <c r="CXK97" s="23"/>
      <c r="CXO97" s="23"/>
      <c r="CXS97" s="23"/>
      <c r="CXW97" s="23"/>
      <c r="CYA97" s="23"/>
      <c r="CYE97" s="23"/>
      <c r="CYI97" s="23"/>
      <c r="CYM97" s="23"/>
      <c r="CYQ97" s="23"/>
      <c r="CYU97" s="23"/>
      <c r="CYY97" s="23"/>
      <c r="CZC97" s="23"/>
      <c r="CZG97" s="23"/>
      <c r="CZK97" s="23"/>
      <c r="CZO97" s="23"/>
      <c r="CZS97" s="23"/>
      <c r="CZW97" s="23"/>
      <c r="DAA97" s="23"/>
      <c r="DAE97" s="23"/>
      <c r="DAI97" s="23"/>
      <c r="DAM97" s="23"/>
      <c r="DAQ97" s="23"/>
      <c r="DAU97" s="23"/>
      <c r="DAY97" s="23"/>
      <c r="DBC97" s="23"/>
      <c r="DBG97" s="23"/>
      <c r="DBK97" s="23"/>
      <c r="DBO97" s="23"/>
      <c r="DBS97" s="23"/>
      <c r="DBW97" s="23"/>
      <c r="DCA97" s="23"/>
      <c r="DCE97" s="23"/>
      <c r="DCI97" s="23"/>
      <c r="DCM97" s="23"/>
      <c r="DCQ97" s="23"/>
      <c r="DCU97" s="23"/>
      <c r="DCY97" s="23"/>
      <c r="DDC97" s="23"/>
      <c r="DDG97" s="23"/>
      <c r="DDK97" s="23"/>
      <c r="DDO97" s="23"/>
      <c r="DDS97" s="23"/>
      <c r="DDW97" s="23"/>
      <c r="DEA97" s="23"/>
      <c r="DEE97" s="23"/>
      <c r="DEI97" s="23"/>
      <c r="DEM97" s="23"/>
      <c r="DEQ97" s="23"/>
      <c r="DEU97" s="23"/>
      <c r="DEY97" s="23"/>
      <c r="DFC97" s="23"/>
      <c r="DFG97" s="23"/>
      <c r="DFK97" s="23"/>
      <c r="DFO97" s="23"/>
      <c r="DFS97" s="23"/>
      <c r="DFW97" s="23"/>
      <c r="DGA97" s="23"/>
      <c r="DGE97" s="23"/>
      <c r="DGI97" s="23"/>
      <c r="DGM97" s="23"/>
      <c r="DGQ97" s="23"/>
      <c r="DGU97" s="23"/>
      <c r="DGY97" s="23"/>
      <c r="DHC97" s="23"/>
      <c r="DHG97" s="23"/>
      <c r="DHK97" s="23"/>
      <c r="DHO97" s="23"/>
      <c r="DHS97" s="23"/>
      <c r="DHW97" s="23"/>
      <c r="DIA97" s="23"/>
      <c r="DIE97" s="23"/>
      <c r="DII97" s="23"/>
      <c r="DIM97" s="23"/>
      <c r="DIQ97" s="23"/>
      <c r="DIU97" s="23"/>
      <c r="DIY97" s="23"/>
      <c r="DJC97" s="23"/>
      <c r="DJG97" s="23"/>
      <c r="DJK97" s="23"/>
      <c r="DJO97" s="23"/>
      <c r="DJS97" s="23"/>
      <c r="DJW97" s="23"/>
      <c r="DKA97" s="23"/>
      <c r="DKE97" s="23"/>
      <c r="DKI97" s="23"/>
      <c r="DKM97" s="23"/>
      <c r="DKQ97" s="23"/>
      <c r="DKU97" s="23"/>
      <c r="DKY97" s="23"/>
      <c r="DLC97" s="23"/>
      <c r="DLG97" s="23"/>
      <c r="DLK97" s="23"/>
      <c r="DLO97" s="23"/>
      <c r="DLS97" s="23"/>
      <c r="DLW97" s="23"/>
      <c r="DMA97" s="23"/>
      <c r="DME97" s="23"/>
      <c r="DMI97" s="23"/>
      <c r="DMM97" s="23"/>
      <c r="DMQ97" s="23"/>
      <c r="DMU97" s="23"/>
      <c r="DMY97" s="23"/>
      <c r="DNC97" s="23"/>
      <c r="DNG97" s="23"/>
      <c r="DNK97" s="23"/>
      <c r="DNO97" s="23"/>
      <c r="DNS97" s="23"/>
      <c r="DNW97" s="23"/>
      <c r="DOA97" s="23"/>
      <c r="DOE97" s="23"/>
      <c r="DOI97" s="23"/>
      <c r="DOM97" s="23"/>
      <c r="DOQ97" s="23"/>
      <c r="DOU97" s="23"/>
      <c r="DOY97" s="23"/>
      <c r="DPC97" s="23"/>
      <c r="DPG97" s="23"/>
      <c r="DPK97" s="23"/>
      <c r="DPO97" s="23"/>
      <c r="DPS97" s="23"/>
      <c r="DPW97" s="23"/>
      <c r="DQA97" s="23"/>
      <c r="DQE97" s="23"/>
      <c r="DQI97" s="23"/>
      <c r="DQM97" s="23"/>
      <c r="DQQ97" s="23"/>
      <c r="DQU97" s="23"/>
      <c r="DQY97" s="23"/>
      <c r="DRC97" s="23"/>
      <c r="DRG97" s="23"/>
      <c r="DRK97" s="23"/>
      <c r="DRO97" s="23"/>
      <c r="DRS97" s="23"/>
      <c r="DRW97" s="23"/>
      <c r="DSA97" s="23"/>
      <c r="DSE97" s="23"/>
      <c r="DSI97" s="23"/>
      <c r="DSM97" s="23"/>
      <c r="DSQ97" s="23"/>
      <c r="DSU97" s="23"/>
      <c r="DSY97" s="23"/>
      <c r="DTC97" s="23"/>
      <c r="DTG97" s="23"/>
      <c r="DTK97" s="23"/>
      <c r="DTO97" s="23"/>
      <c r="DTS97" s="23"/>
      <c r="DTW97" s="23"/>
      <c r="DUA97" s="23"/>
      <c r="DUE97" s="23"/>
      <c r="DUI97" s="23"/>
      <c r="DUM97" s="23"/>
      <c r="DUQ97" s="23"/>
      <c r="DUU97" s="23"/>
      <c r="DUY97" s="23"/>
      <c r="DVC97" s="23"/>
      <c r="DVG97" s="23"/>
      <c r="DVK97" s="23"/>
      <c r="DVO97" s="23"/>
      <c r="DVS97" s="23"/>
      <c r="DVW97" s="23"/>
      <c r="DWA97" s="23"/>
      <c r="DWE97" s="23"/>
      <c r="DWI97" s="23"/>
      <c r="DWM97" s="23"/>
      <c r="DWQ97" s="23"/>
      <c r="DWU97" s="23"/>
      <c r="DWY97" s="23"/>
      <c r="DXC97" s="23"/>
      <c r="DXG97" s="23"/>
      <c r="DXK97" s="23"/>
      <c r="DXO97" s="23"/>
      <c r="DXS97" s="23"/>
      <c r="DXW97" s="23"/>
      <c r="DYA97" s="23"/>
      <c r="DYE97" s="23"/>
      <c r="DYI97" s="23"/>
      <c r="DYM97" s="23"/>
      <c r="DYQ97" s="23"/>
      <c r="DYU97" s="23"/>
      <c r="DYY97" s="23"/>
      <c r="DZC97" s="23"/>
      <c r="DZG97" s="23"/>
      <c r="DZK97" s="23"/>
      <c r="DZO97" s="23"/>
      <c r="DZS97" s="23"/>
      <c r="DZW97" s="23"/>
      <c r="EAA97" s="23"/>
      <c r="EAE97" s="23"/>
      <c r="EAI97" s="23"/>
      <c r="EAM97" s="23"/>
      <c r="EAQ97" s="23"/>
      <c r="EAU97" s="23"/>
      <c r="EAY97" s="23"/>
      <c r="EBC97" s="23"/>
      <c r="EBG97" s="23"/>
      <c r="EBK97" s="23"/>
      <c r="EBO97" s="23"/>
      <c r="EBS97" s="23"/>
      <c r="EBW97" s="23"/>
      <c r="ECA97" s="23"/>
      <c r="ECE97" s="23"/>
      <c r="ECI97" s="23"/>
      <c r="ECM97" s="23"/>
      <c r="ECQ97" s="23"/>
      <c r="ECU97" s="23"/>
      <c r="ECY97" s="23"/>
      <c r="EDC97" s="23"/>
      <c r="EDG97" s="23"/>
      <c r="EDK97" s="23"/>
      <c r="EDO97" s="23"/>
      <c r="EDS97" s="23"/>
      <c r="EDW97" s="23"/>
      <c r="EEA97" s="23"/>
      <c r="EEE97" s="23"/>
      <c r="EEI97" s="23"/>
      <c r="EEM97" s="23"/>
      <c r="EEQ97" s="23"/>
      <c r="EEU97" s="23"/>
      <c r="EEY97" s="23"/>
      <c r="EFC97" s="23"/>
      <c r="EFG97" s="23"/>
      <c r="EFK97" s="23"/>
      <c r="EFO97" s="23"/>
      <c r="EFS97" s="23"/>
      <c r="EFW97" s="23"/>
      <c r="EGA97" s="23"/>
      <c r="EGE97" s="23"/>
      <c r="EGI97" s="23"/>
      <c r="EGM97" s="23"/>
      <c r="EGQ97" s="23"/>
      <c r="EGU97" s="23"/>
      <c r="EGY97" s="23"/>
      <c r="EHC97" s="23"/>
      <c r="EHG97" s="23"/>
      <c r="EHK97" s="23"/>
      <c r="EHO97" s="23"/>
      <c r="EHS97" s="23"/>
      <c r="EHW97" s="23"/>
      <c r="EIA97" s="23"/>
      <c r="EIE97" s="23"/>
      <c r="EII97" s="23"/>
      <c r="EIM97" s="23"/>
      <c r="EIQ97" s="23"/>
      <c r="EIU97" s="23"/>
      <c r="EIY97" s="23"/>
      <c r="EJC97" s="23"/>
      <c r="EJG97" s="23"/>
      <c r="EJK97" s="23"/>
      <c r="EJO97" s="23"/>
      <c r="EJS97" s="23"/>
      <c r="EJW97" s="23"/>
      <c r="EKA97" s="23"/>
      <c r="EKE97" s="23"/>
      <c r="EKI97" s="23"/>
      <c r="EKM97" s="23"/>
      <c r="EKQ97" s="23"/>
      <c r="EKU97" s="23"/>
      <c r="EKY97" s="23"/>
      <c r="ELC97" s="23"/>
      <c r="ELG97" s="23"/>
      <c r="ELK97" s="23"/>
      <c r="ELO97" s="23"/>
      <c r="ELS97" s="23"/>
      <c r="ELW97" s="23"/>
      <c r="EMA97" s="23"/>
      <c r="EME97" s="23"/>
      <c r="EMI97" s="23"/>
      <c r="EMM97" s="23"/>
      <c r="EMQ97" s="23"/>
      <c r="EMU97" s="23"/>
      <c r="EMY97" s="23"/>
      <c r="ENC97" s="23"/>
      <c r="ENG97" s="23"/>
      <c r="ENK97" s="23"/>
      <c r="ENO97" s="23"/>
      <c r="ENS97" s="23"/>
      <c r="ENW97" s="23"/>
      <c r="EOA97" s="23"/>
      <c r="EOE97" s="23"/>
      <c r="EOI97" s="23"/>
      <c r="EOM97" s="23"/>
      <c r="EOQ97" s="23"/>
      <c r="EOU97" s="23"/>
      <c r="EOY97" s="23"/>
      <c r="EPC97" s="23"/>
      <c r="EPG97" s="23"/>
      <c r="EPK97" s="23"/>
      <c r="EPO97" s="23"/>
      <c r="EPS97" s="23"/>
      <c r="EPW97" s="23"/>
      <c r="EQA97" s="23"/>
      <c r="EQE97" s="23"/>
      <c r="EQI97" s="23"/>
      <c r="EQM97" s="23"/>
      <c r="EQQ97" s="23"/>
      <c r="EQU97" s="23"/>
      <c r="EQY97" s="23"/>
      <c r="ERC97" s="23"/>
      <c r="ERG97" s="23"/>
      <c r="ERK97" s="23"/>
      <c r="ERO97" s="23"/>
      <c r="ERS97" s="23"/>
      <c r="ERW97" s="23"/>
      <c r="ESA97" s="23"/>
      <c r="ESE97" s="23"/>
      <c r="ESI97" s="23"/>
      <c r="ESM97" s="23"/>
      <c r="ESQ97" s="23"/>
      <c r="ESU97" s="23"/>
      <c r="ESY97" s="23"/>
      <c r="ETC97" s="23"/>
      <c r="ETG97" s="23"/>
      <c r="ETK97" s="23"/>
      <c r="ETO97" s="23"/>
      <c r="ETS97" s="23"/>
      <c r="ETW97" s="23"/>
      <c r="EUA97" s="23"/>
      <c r="EUE97" s="23"/>
      <c r="EUI97" s="23"/>
      <c r="EUM97" s="23"/>
      <c r="EUQ97" s="23"/>
      <c r="EUU97" s="23"/>
      <c r="EUY97" s="23"/>
      <c r="EVC97" s="23"/>
      <c r="EVG97" s="23"/>
      <c r="EVK97" s="23"/>
      <c r="EVO97" s="23"/>
      <c r="EVS97" s="23"/>
      <c r="EVW97" s="23"/>
      <c r="EWA97" s="23"/>
      <c r="EWE97" s="23"/>
      <c r="EWI97" s="23"/>
      <c r="EWM97" s="23"/>
      <c r="EWQ97" s="23"/>
      <c r="EWU97" s="23"/>
      <c r="EWY97" s="23"/>
      <c r="EXC97" s="23"/>
      <c r="EXG97" s="23"/>
      <c r="EXK97" s="23"/>
      <c r="EXO97" s="23"/>
      <c r="EXS97" s="23"/>
      <c r="EXW97" s="23"/>
      <c r="EYA97" s="23"/>
      <c r="EYE97" s="23"/>
      <c r="EYI97" s="23"/>
      <c r="EYM97" s="23"/>
      <c r="EYQ97" s="23"/>
      <c r="EYU97" s="23"/>
      <c r="EYY97" s="23"/>
      <c r="EZC97" s="23"/>
      <c r="EZG97" s="23"/>
      <c r="EZK97" s="23"/>
      <c r="EZO97" s="23"/>
      <c r="EZS97" s="23"/>
      <c r="EZW97" s="23"/>
      <c r="FAA97" s="23"/>
      <c r="FAE97" s="23"/>
      <c r="FAI97" s="23"/>
      <c r="FAM97" s="23"/>
      <c r="FAQ97" s="23"/>
      <c r="FAU97" s="23"/>
      <c r="FAY97" s="23"/>
      <c r="FBC97" s="23"/>
      <c r="FBG97" s="23"/>
      <c r="FBK97" s="23"/>
      <c r="FBO97" s="23"/>
      <c r="FBS97" s="23"/>
      <c r="FBW97" s="23"/>
      <c r="FCA97" s="23"/>
      <c r="FCE97" s="23"/>
      <c r="FCI97" s="23"/>
      <c r="FCM97" s="23"/>
      <c r="FCQ97" s="23"/>
      <c r="FCU97" s="23"/>
      <c r="FCY97" s="23"/>
      <c r="FDC97" s="23"/>
      <c r="FDG97" s="23"/>
      <c r="FDK97" s="23"/>
      <c r="FDO97" s="23"/>
      <c r="FDS97" s="23"/>
      <c r="FDW97" s="23"/>
      <c r="FEA97" s="23"/>
      <c r="FEE97" s="23"/>
      <c r="FEI97" s="23"/>
      <c r="FEM97" s="23"/>
      <c r="FEQ97" s="23"/>
      <c r="FEU97" s="23"/>
      <c r="FEY97" s="23"/>
      <c r="FFC97" s="23"/>
      <c r="FFG97" s="23"/>
      <c r="FFK97" s="23"/>
      <c r="FFO97" s="23"/>
      <c r="FFS97" s="23"/>
      <c r="FFW97" s="23"/>
      <c r="FGA97" s="23"/>
      <c r="FGE97" s="23"/>
      <c r="FGI97" s="23"/>
      <c r="FGM97" s="23"/>
      <c r="FGQ97" s="23"/>
      <c r="FGU97" s="23"/>
      <c r="FGY97" s="23"/>
      <c r="FHC97" s="23"/>
      <c r="FHG97" s="23"/>
      <c r="FHK97" s="23"/>
      <c r="FHO97" s="23"/>
      <c r="FHS97" s="23"/>
      <c r="FHW97" s="23"/>
      <c r="FIA97" s="23"/>
      <c r="FIE97" s="23"/>
      <c r="FII97" s="23"/>
      <c r="FIM97" s="23"/>
      <c r="FIQ97" s="23"/>
      <c r="FIU97" s="23"/>
      <c r="FIY97" s="23"/>
      <c r="FJC97" s="23"/>
      <c r="FJG97" s="23"/>
      <c r="FJK97" s="23"/>
      <c r="FJO97" s="23"/>
      <c r="FJS97" s="23"/>
      <c r="FJW97" s="23"/>
      <c r="FKA97" s="23"/>
      <c r="FKE97" s="23"/>
      <c r="FKI97" s="23"/>
      <c r="FKM97" s="23"/>
      <c r="FKQ97" s="23"/>
      <c r="FKU97" s="23"/>
      <c r="FKY97" s="23"/>
      <c r="FLC97" s="23"/>
      <c r="FLG97" s="23"/>
      <c r="FLK97" s="23"/>
      <c r="FLO97" s="23"/>
      <c r="FLS97" s="23"/>
      <c r="FLW97" s="23"/>
      <c r="FMA97" s="23"/>
      <c r="FME97" s="23"/>
      <c r="FMI97" s="23"/>
      <c r="FMM97" s="23"/>
      <c r="FMQ97" s="23"/>
      <c r="FMU97" s="23"/>
      <c r="FMY97" s="23"/>
      <c r="FNC97" s="23"/>
      <c r="FNG97" s="23"/>
      <c r="FNK97" s="23"/>
      <c r="FNO97" s="23"/>
      <c r="FNS97" s="23"/>
      <c r="FNW97" s="23"/>
      <c r="FOA97" s="23"/>
      <c r="FOE97" s="23"/>
      <c r="FOI97" s="23"/>
      <c r="FOM97" s="23"/>
      <c r="FOQ97" s="23"/>
      <c r="FOU97" s="23"/>
      <c r="FOY97" s="23"/>
      <c r="FPC97" s="23"/>
      <c r="FPG97" s="23"/>
      <c r="FPK97" s="23"/>
      <c r="FPO97" s="23"/>
      <c r="FPS97" s="23"/>
      <c r="FPW97" s="23"/>
      <c r="FQA97" s="23"/>
      <c r="FQE97" s="23"/>
      <c r="FQI97" s="23"/>
      <c r="FQM97" s="23"/>
      <c r="FQQ97" s="23"/>
      <c r="FQU97" s="23"/>
      <c r="FQY97" s="23"/>
      <c r="FRC97" s="23"/>
      <c r="FRG97" s="23"/>
      <c r="FRK97" s="23"/>
      <c r="FRO97" s="23"/>
      <c r="FRS97" s="23"/>
      <c r="FRW97" s="23"/>
      <c r="FSA97" s="23"/>
      <c r="FSE97" s="23"/>
      <c r="FSI97" s="23"/>
      <c r="FSM97" s="23"/>
      <c r="FSQ97" s="23"/>
      <c r="FSU97" s="23"/>
      <c r="FSY97" s="23"/>
      <c r="FTC97" s="23"/>
      <c r="FTG97" s="23"/>
      <c r="FTK97" s="23"/>
      <c r="FTO97" s="23"/>
      <c r="FTS97" s="23"/>
      <c r="FTW97" s="23"/>
      <c r="FUA97" s="23"/>
      <c r="FUE97" s="23"/>
      <c r="FUI97" s="23"/>
      <c r="FUM97" s="23"/>
      <c r="FUQ97" s="23"/>
      <c r="FUU97" s="23"/>
      <c r="FUY97" s="23"/>
      <c r="FVC97" s="23"/>
      <c r="FVG97" s="23"/>
      <c r="FVK97" s="23"/>
      <c r="FVO97" s="23"/>
      <c r="FVS97" s="23"/>
      <c r="FVW97" s="23"/>
      <c r="FWA97" s="23"/>
      <c r="FWE97" s="23"/>
      <c r="FWI97" s="23"/>
      <c r="FWM97" s="23"/>
      <c r="FWQ97" s="23"/>
      <c r="FWU97" s="23"/>
      <c r="FWY97" s="23"/>
      <c r="FXC97" s="23"/>
      <c r="FXG97" s="23"/>
      <c r="FXK97" s="23"/>
      <c r="FXO97" s="23"/>
      <c r="FXS97" s="23"/>
      <c r="FXW97" s="23"/>
      <c r="FYA97" s="23"/>
      <c r="FYE97" s="23"/>
      <c r="FYI97" s="23"/>
      <c r="FYM97" s="23"/>
      <c r="FYQ97" s="23"/>
      <c r="FYU97" s="23"/>
      <c r="FYY97" s="23"/>
      <c r="FZC97" s="23"/>
      <c r="FZG97" s="23"/>
      <c r="FZK97" s="23"/>
      <c r="FZO97" s="23"/>
      <c r="FZS97" s="23"/>
      <c r="FZW97" s="23"/>
      <c r="GAA97" s="23"/>
      <c r="GAE97" s="23"/>
      <c r="GAI97" s="23"/>
      <c r="GAM97" s="23"/>
      <c r="GAQ97" s="23"/>
      <c r="GAU97" s="23"/>
      <c r="GAY97" s="23"/>
      <c r="GBC97" s="23"/>
      <c r="GBG97" s="23"/>
      <c r="GBK97" s="23"/>
      <c r="GBO97" s="23"/>
      <c r="GBS97" s="23"/>
      <c r="GBW97" s="23"/>
      <c r="GCA97" s="23"/>
      <c r="GCE97" s="23"/>
      <c r="GCI97" s="23"/>
      <c r="GCM97" s="23"/>
      <c r="GCQ97" s="23"/>
      <c r="GCU97" s="23"/>
      <c r="GCY97" s="23"/>
      <c r="GDC97" s="23"/>
      <c r="GDG97" s="23"/>
      <c r="GDK97" s="23"/>
      <c r="GDO97" s="23"/>
      <c r="GDS97" s="23"/>
      <c r="GDW97" s="23"/>
      <c r="GEA97" s="23"/>
      <c r="GEE97" s="23"/>
      <c r="GEI97" s="23"/>
      <c r="GEM97" s="23"/>
      <c r="GEQ97" s="23"/>
      <c r="GEU97" s="23"/>
      <c r="GEY97" s="23"/>
      <c r="GFC97" s="23"/>
      <c r="GFG97" s="23"/>
      <c r="GFK97" s="23"/>
      <c r="GFO97" s="23"/>
      <c r="GFS97" s="23"/>
      <c r="GFW97" s="23"/>
      <c r="GGA97" s="23"/>
      <c r="GGE97" s="23"/>
      <c r="GGI97" s="23"/>
      <c r="GGM97" s="23"/>
      <c r="GGQ97" s="23"/>
      <c r="GGU97" s="23"/>
      <c r="GGY97" s="23"/>
      <c r="GHC97" s="23"/>
      <c r="GHG97" s="23"/>
      <c r="GHK97" s="23"/>
      <c r="GHO97" s="23"/>
      <c r="GHS97" s="23"/>
      <c r="GHW97" s="23"/>
      <c r="GIA97" s="23"/>
      <c r="GIE97" s="23"/>
      <c r="GII97" s="23"/>
      <c r="GIM97" s="23"/>
      <c r="GIQ97" s="23"/>
      <c r="GIU97" s="23"/>
      <c r="GIY97" s="23"/>
      <c r="GJC97" s="23"/>
      <c r="GJG97" s="23"/>
      <c r="GJK97" s="23"/>
      <c r="GJO97" s="23"/>
      <c r="GJS97" s="23"/>
      <c r="GJW97" s="23"/>
      <c r="GKA97" s="23"/>
      <c r="GKE97" s="23"/>
      <c r="GKI97" s="23"/>
      <c r="GKM97" s="23"/>
      <c r="GKQ97" s="23"/>
      <c r="GKU97" s="23"/>
      <c r="GKY97" s="23"/>
      <c r="GLC97" s="23"/>
      <c r="GLG97" s="23"/>
      <c r="GLK97" s="23"/>
      <c r="GLO97" s="23"/>
      <c r="GLS97" s="23"/>
      <c r="GLW97" s="23"/>
      <c r="GMA97" s="23"/>
      <c r="GME97" s="23"/>
      <c r="GMI97" s="23"/>
      <c r="GMM97" s="23"/>
      <c r="GMQ97" s="23"/>
      <c r="GMU97" s="23"/>
      <c r="GMY97" s="23"/>
      <c r="GNC97" s="23"/>
      <c r="GNG97" s="23"/>
      <c r="GNK97" s="23"/>
      <c r="GNO97" s="23"/>
      <c r="GNS97" s="23"/>
      <c r="GNW97" s="23"/>
      <c r="GOA97" s="23"/>
      <c r="GOE97" s="23"/>
      <c r="GOI97" s="23"/>
      <c r="GOM97" s="23"/>
      <c r="GOQ97" s="23"/>
      <c r="GOU97" s="23"/>
      <c r="GOY97" s="23"/>
      <c r="GPC97" s="23"/>
      <c r="GPG97" s="23"/>
      <c r="GPK97" s="23"/>
      <c r="GPO97" s="23"/>
      <c r="GPS97" s="23"/>
      <c r="GPW97" s="23"/>
      <c r="GQA97" s="23"/>
      <c r="GQE97" s="23"/>
      <c r="GQI97" s="23"/>
      <c r="GQM97" s="23"/>
      <c r="GQQ97" s="23"/>
      <c r="GQU97" s="23"/>
      <c r="GQY97" s="23"/>
      <c r="GRC97" s="23"/>
      <c r="GRG97" s="23"/>
      <c r="GRK97" s="23"/>
      <c r="GRO97" s="23"/>
      <c r="GRS97" s="23"/>
      <c r="GRW97" s="23"/>
      <c r="GSA97" s="23"/>
      <c r="GSE97" s="23"/>
      <c r="GSI97" s="23"/>
      <c r="GSM97" s="23"/>
      <c r="GSQ97" s="23"/>
      <c r="GSU97" s="23"/>
      <c r="GSY97" s="23"/>
      <c r="GTC97" s="23"/>
      <c r="GTG97" s="23"/>
      <c r="GTK97" s="23"/>
      <c r="GTO97" s="23"/>
      <c r="GTS97" s="23"/>
      <c r="GTW97" s="23"/>
      <c r="GUA97" s="23"/>
      <c r="GUE97" s="23"/>
      <c r="GUI97" s="23"/>
      <c r="GUM97" s="23"/>
      <c r="GUQ97" s="23"/>
      <c r="GUU97" s="23"/>
      <c r="GUY97" s="23"/>
      <c r="GVC97" s="23"/>
      <c r="GVG97" s="23"/>
      <c r="GVK97" s="23"/>
      <c r="GVO97" s="23"/>
      <c r="GVS97" s="23"/>
      <c r="GVW97" s="23"/>
      <c r="GWA97" s="23"/>
      <c r="GWE97" s="23"/>
      <c r="GWI97" s="23"/>
      <c r="GWM97" s="23"/>
      <c r="GWQ97" s="23"/>
      <c r="GWU97" s="23"/>
      <c r="GWY97" s="23"/>
      <c r="GXC97" s="23"/>
      <c r="GXG97" s="23"/>
      <c r="GXK97" s="23"/>
      <c r="GXO97" s="23"/>
      <c r="GXS97" s="23"/>
      <c r="GXW97" s="23"/>
      <c r="GYA97" s="23"/>
      <c r="GYE97" s="23"/>
      <c r="GYI97" s="23"/>
      <c r="GYM97" s="23"/>
      <c r="GYQ97" s="23"/>
      <c r="GYU97" s="23"/>
      <c r="GYY97" s="23"/>
      <c r="GZC97" s="23"/>
      <c r="GZG97" s="23"/>
      <c r="GZK97" s="23"/>
      <c r="GZO97" s="23"/>
      <c r="GZS97" s="23"/>
      <c r="GZW97" s="23"/>
      <c r="HAA97" s="23"/>
      <c r="HAE97" s="23"/>
      <c r="HAI97" s="23"/>
      <c r="HAM97" s="23"/>
      <c r="HAQ97" s="23"/>
      <c r="HAU97" s="23"/>
      <c r="HAY97" s="23"/>
      <c r="HBC97" s="23"/>
      <c r="HBG97" s="23"/>
      <c r="HBK97" s="23"/>
      <c r="HBO97" s="23"/>
      <c r="HBS97" s="23"/>
      <c r="HBW97" s="23"/>
      <c r="HCA97" s="23"/>
      <c r="HCE97" s="23"/>
      <c r="HCI97" s="23"/>
      <c r="HCM97" s="23"/>
      <c r="HCQ97" s="23"/>
      <c r="HCU97" s="23"/>
      <c r="HCY97" s="23"/>
      <c r="HDC97" s="23"/>
      <c r="HDG97" s="23"/>
      <c r="HDK97" s="23"/>
      <c r="HDO97" s="23"/>
      <c r="HDS97" s="23"/>
      <c r="HDW97" s="23"/>
      <c r="HEA97" s="23"/>
      <c r="HEE97" s="23"/>
      <c r="HEI97" s="23"/>
      <c r="HEM97" s="23"/>
      <c r="HEQ97" s="23"/>
      <c r="HEU97" s="23"/>
      <c r="HEY97" s="23"/>
      <c r="HFC97" s="23"/>
      <c r="HFG97" s="23"/>
      <c r="HFK97" s="23"/>
      <c r="HFO97" s="23"/>
      <c r="HFS97" s="23"/>
      <c r="HFW97" s="23"/>
      <c r="HGA97" s="23"/>
      <c r="HGE97" s="23"/>
      <c r="HGI97" s="23"/>
      <c r="HGM97" s="23"/>
      <c r="HGQ97" s="23"/>
      <c r="HGU97" s="23"/>
      <c r="HGY97" s="23"/>
      <c r="HHC97" s="23"/>
      <c r="HHG97" s="23"/>
      <c r="HHK97" s="23"/>
      <c r="HHO97" s="23"/>
      <c r="HHS97" s="23"/>
      <c r="HHW97" s="23"/>
      <c r="HIA97" s="23"/>
      <c r="HIE97" s="23"/>
      <c r="HII97" s="23"/>
      <c r="HIM97" s="23"/>
      <c r="HIQ97" s="23"/>
      <c r="HIU97" s="23"/>
      <c r="HIY97" s="23"/>
      <c r="HJC97" s="23"/>
      <c r="HJG97" s="23"/>
      <c r="HJK97" s="23"/>
      <c r="HJO97" s="23"/>
      <c r="HJS97" s="23"/>
      <c r="HJW97" s="23"/>
      <c r="HKA97" s="23"/>
      <c r="HKE97" s="23"/>
      <c r="HKI97" s="23"/>
      <c r="HKM97" s="23"/>
      <c r="HKQ97" s="23"/>
      <c r="HKU97" s="23"/>
      <c r="HKY97" s="23"/>
      <c r="HLC97" s="23"/>
      <c r="HLG97" s="23"/>
      <c r="HLK97" s="23"/>
      <c r="HLO97" s="23"/>
      <c r="HLS97" s="23"/>
      <c r="HLW97" s="23"/>
      <c r="HMA97" s="23"/>
      <c r="HME97" s="23"/>
      <c r="HMI97" s="23"/>
      <c r="HMM97" s="23"/>
      <c r="HMQ97" s="23"/>
      <c r="HMU97" s="23"/>
      <c r="HMY97" s="23"/>
      <c r="HNC97" s="23"/>
      <c r="HNG97" s="23"/>
      <c r="HNK97" s="23"/>
      <c r="HNO97" s="23"/>
      <c r="HNS97" s="23"/>
      <c r="HNW97" s="23"/>
      <c r="HOA97" s="23"/>
      <c r="HOE97" s="23"/>
      <c r="HOI97" s="23"/>
      <c r="HOM97" s="23"/>
      <c r="HOQ97" s="23"/>
      <c r="HOU97" s="23"/>
      <c r="HOY97" s="23"/>
      <c r="HPC97" s="23"/>
      <c r="HPG97" s="23"/>
      <c r="HPK97" s="23"/>
      <c r="HPO97" s="23"/>
      <c r="HPS97" s="23"/>
      <c r="HPW97" s="23"/>
      <c r="HQA97" s="23"/>
      <c r="HQE97" s="23"/>
      <c r="HQI97" s="23"/>
      <c r="HQM97" s="23"/>
      <c r="HQQ97" s="23"/>
      <c r="HQU97" s="23"/>
      <c r="HQY97" s="23"/>
      <c r="HRC97" s="23"/>
      <c r="HRG97" s="23"/>
      <c r="HRK97" s="23"/>
      <c r="HRO97" s="23"/>
      <c r="HRS97" s="23"/>
      <c r="HRW97" s="23"/>
      <c r="HSA97" s="23"/>
      <c r="HSE97" s="23"/>
      <c r="HSI97" s="23"/>
      <c r="HSM97" s="23"/>
      <c r="HSQ97" s="23"/>
      <c r="HSU97" s="23"/>
      <c r="HSY97" s="23"/>
      <c r="HTC97" s="23"/>
      <c r="HTG97" s="23"/>
      <c r="HTK97" s="23"/>
      <c r="HTO97" s="23"/>
      <c r="HTS97" s="23"/>
      <c r="HTW97" s="23"/>
      <c r="HUA97" s="23"/>
      <c r="HUE97" s="23"/>
      <c r="HUI97" s="23"/>
      <c r="HUM97" s="23"/>
      <c r="HUQ97" s="23"/>
      <c r="HUU97" s="23"/>
      <c r="HUY97" s="23"/>
      <c r="HVC97" s="23"/>
      <c r="HVG97" s="23"/>
      <c r="HVK97" s="23"/>
      <c r="HVO97" s="23"/>
      <c r="HVS97" s="23"/>
      <c r="HVW97" s="23"/>
      <c r="HWA97" s="23"/>
      <c r="HWE97" s="23"/>
      <c r="HWI97" s="23"/>
      <c r="HWM97" s="23"/>
      <c r="HWQ97" s="23"/>
      <c r="HWU97" s="23"/>
      <c r="HWY97" s="23"/>
      <c r="HXC97" s="23"/>
      <c r="HXG97" s="23"/>
      <c r="HXK97" s="23"/>
      <c r="HXO97" s="23"/>
      <c r="HXS97" s="23"/>
      <c r="HXW97" s="23"/>
      <c r="HYA97" s="23"/>
      <c r="HYE97" s="23"/>
      <c r="HYI97" s="23"/>
      <c r="HYM97" s="23"/>
      <c r="HYQ97" s="23"/>
      <c r="HYU97" s="23"/>
      <c r="HYY97" s="23"/>
      <c r="HZC97" s="23"/>
      <c r="HZG97" s="23"/>
      <c r="HZK97" s="23"/>
      <c r="HZO97" s="23"/>
      <c r="HZS97" s="23"/>
      <c r="HZW97" s="23"/>
      <c r="IAA97" s="23"/>
      <c r="IAE97" s="23"/>
      <c r="IAI97" s="23"/>
      <c r="IAM97" s="23"/>
      <c r="IAQ97" s="23"/>
      <c r="IAU97" s="23"/>
      <c r="IAY97" s="23"/>
      <c r="IBC97" s="23"/>
      <c r="IBG97" s="23"/>
      <c r="IBK97" s="23"/>
      <c r="IBO97" s="23"/>
      <c r="IBS97" s="23"/>
      <c r="IBW97" s="23"/>
      <c r="ICA97" s="23"/>
      <c r="ICE97" s="23"/>
      <c r="ICI97" s="23"/>
      <c r="ICM97" s="23"/>
      <c r="ICQ97" s="23"/>
      <c r="ICU97" s="23"/>
      <c r="ICY97" s="23"/>
      <c r="IDC97" s="23"/>
      <c r="IDG97" s="23"/>
      <c r="IDK97" s="23"/>
      <c r="IDO97" s="23"/>
      <c r="IDS97" s="23"/>
      <c r="IDW97" s="23"/>
      <c r="IEA97" s="23"/>
      <c r="IEE97" s="23"/>
      <c r="IEI97" s="23"/>
      <c r="IEM97" s="23"/>
      <c r="IEQ97" s="23"/>
      <c r="IEU97" s="23"/>
      <c r="IEY97" s="23"/>
      <c r="IFC97" s="23"/>
      <c r="IFG97" s="23"/>
      <c r="IFK97" s="23"/>
      <c r="IFO97" s="23"/>
      <c r="IFS97" s="23"/>
      <c r="IFW97" s="23"/>
      <c r="IGA97" s="23"/>
      <c r="IGE97" s="23"/>
      <c r="IGI97" s="23"/>
      <c r="IGM97" s="23"/>
      <c r="IGQ97" s="23"/>
      <c r="IGU97" s="23"/>
      <c r="IGY97" s="23"/>
      <c r="IHC97" s="23"/>
      <c r="IHG97" s="23"/>
      <c r="IHK97" s="23"/>
      <c r="IHO97" s="23"/>
      <c r="IHS97" s="23"/>
      <c r="IHW97" s="23"/>
      <c r="IIA97" s="23"/>
      <c r="IIE97" s="23"/>
      <c r="III97" s="23"/>
      <c r="IIM97" s="23"/>
      <c r="IIQ97" s="23"/>
      <c r="IIU97" s="23"/>
      <c r="IIY97" s="23"/>
      <c r="IJC97" s="23"/>
      <c r="IJG97" s="23"/>
      <c r="IJK97" s="23"/>
      <c r="IJO97" s="23"/>
      <c r="IJS97" s="23"/>
      <c r="IJW97" s="23"/>
      <c r="IKA97" s="23"/>
      <c r="IKE97" s="23"/>
      <c r="IKI97" s="23"/>
      <c r="IKM97" s="23"/>
      <c r="IKQ97" s="23"/>
      <c r="IKU97" s="23"/>
      <c r="IKY97" s="23"/>
      <c r="ILC97" s="23"/>
      <c r="ILG97" s="23"/>
      <c r="ILK97" s="23"/>
      <c r="ILO97" s="23"/>
      <c r="ILS97" s="23"/>
      <c r="ILW97" s="23"/>
      <c r="IMA97" s="23"/>
      <c r="IME97" s="23"/>
      <c r="IMI97" s="23"/>
      <c r="IMM97" s="23"/>
      <c r="IMQ97" s="23"/>
      <c r="IMU97" s="23"/>
      <c r="IMY97" s="23"/>
      <c r="INC97" s="23"/>
      <c r="ING97" s="23"/>
      <c r="INK97" s="23"/>
      <c r="INO97" s="23"/>
      <c r="INS97" s="23"/>
      <c r="INW97" s="23"/>
      <c r="IOA97" s="23"/>
      <c r="IOE97" s="23"/>
      <c r="IOI97" s="23"/>
      <c r="IOM97" s="23"/>
      <c r="IOQ97" s="23"/>
      <c r="IOU97" s="23"/>
      <c r="IOY97" s="23"/>
      <c r="IPC97" s="23"/>
      <c r="IPG97" s="23"/>
      <c r="IPK97" s="23"/>
      <c r="IPO97" s="23"/>
      <c r="IPS97" s="23"/>
      <c r="IPW97" s="23"/>
      <c r="IQA97" s="23"/>
      <c r="IQE97" s="23"/>
      <c r="IQI97" s="23"/>
      <c r="IQM97" s="23"/>
      <c r="IQQ97" s="23"/>
      <c r="IQU97" s="23"/>
      <c r="IQY97" s="23"/>
      <c r="IRC97" s="23"/>
      <c r="IRG97" s="23"/>
      <c r="IRK97" s="23"/>
      <c r="IRO97" s="23"/>
      <c r="IRS97" s="23"/>
      <c r="IRW97" s="23"/>
      <c r="ISA97" s="23"/>
      <c r="ISE97" s="23"/>
      <c r="ISI97" s="23"/>
      <c r="ISM97" s="23"/>
      <c r="ISQ97" s="23"/>
      <c r="ISU97" s="23"/>
      <c r="ISY97" s="23"/>
      <c r="ITC97" s="23"/>
      <c r="ITG97" s="23"/>
      <c r="ITK97" s="23"/>
      <c r="ITO97" s="23"/>
      <c r="ITS97" s="23"/>
      <c r="ITW97" s="23"/>
      <c r="IUA97" s="23"/>
      <c r="IUE97" s="23"/>
      <c r="IUI97" s="23"/>
      <c r="IUM97" s="23"/>
      <c r="IUQ97" s="23"/>
      <c r="IUU97" s="23"/>
      <c r="IUY97" s="23"/>
      <c r="IVC97" s="23"/>
      <c r="IVG97" s="23"/>
      <c r="IVK97" s="23"/>
      <c r="IVO97" s="23"/>
      <c r="IVS97" s="23"/>
      <c r="IVW97" s="23"/>
      <c r="IWA97" s="23"/>
      <c r="IWE97" s="23"/>
      <c r="IWI97" s="23"/>
      <c r="IWM97" s="23"/>
      <c r="IWQ97" s="23"/>
      <c r="IWU97" s="23"/>
      <c r="IWY97" s="23"/>
      <c r="IXC97" s="23"/>
      <c r="IXG97" s="23"/>
      <c r="IXK97" s="23"/>
      <c r="IXO97" s="23"/>
      <c r="IXS97" s="23"/>
      <c r="IXW97" s="23"/>
      <c r="IYA97" s="23"/>
      <c r="IYE97" s="23"/>
      <c r="IYI97" s="23"/>
      <c r="IYM97" s="23"/>
      <c r="IYQ97" s="23"/>
      <c r="IYU97" s="23"/>
      <c r="IYY97" s="23"/>
      <c r="IZC97" s="23"/>
      <c r="IZG97" s="23"/>
      <c r="IZK97" s="23"/>
      <c r="IZO97" s="23"/>
      <c r="IZS97" s="23"/>
      <c r="IZW97" s="23"/>
      <c r="JAA97" s="23"/>
      <c r="JAE97" s="23"/>
      <c r="JAI97" s="23"/>
      <c r="JAM97" s="23"/>
      <c r="JAQ97" s="23"/>
      <c r="JAU97" s="23"/>
      <c r="JAY97" s="23"/>
      <c r="JBC97" s="23"/>
      <c r="JBG97" s="23"/>
      <c r="JBK97" s="23"/>
      <c r="JBO97" s="23"/>
      <c r="JBS97" s="23"/>
      <c r="JBW97" s="23"/>
      <c r="JCA97" s="23"/>
      <c r="JCE97" s="23"/>
      <c r="JCI97" s="23"/>
      <c r="JCM97" s="23"/>
      <c r="JCQ97" s="23"/>
      <c r="JCU97" s="23"/>
      <c r="JCY97" s="23"/>
      <c r="JDC97" s="23"/>
      <c r="JDG97" s="23"/>
      <c r="JDK97" s="23"/>
      <c r="JDO97" s="23"/>
      <c r="JDS97" s="23"/>
      <c r="JDW97" s="23"/>
      <c r="JEA97" s="23"/>
      <c r="JEE97" s="23"/>
      <c r="JEI97" s="23"/>
      <c r="JEM97" s="23"/>
      <c r="JEQ97" s="23"/>
      <c r="JEU97" s="23"/>
      <c r="JEY97" s="23"/>
      <c r="JFC97" s="23"/>
      <c r="JFG97" s="23"/>
      <c r="JFK97" s="23"/>
      <c r="JFO97" s="23"/>
      <c r="JFS97" s="23"/>
      <c r="JFW97" s="23"/>
      <c r="JGA97" s="23"/>
      <c r="JGE97" s="23"/>
      <c r="JGI97" s="23"/>
      <c r="JGM97" s="23"/>
      <c r="JGQ97" s="23"/>
      <c r="JGU97" s="23"/>
      <c r="JGY97" s="23"/>
      <c r="JHC97" s="23"/>
      <c r="JHG97" s="23"/>
      <c r="JHK97" s="23"/>
      <c r="JHO97" s="23"/>
      <c r="JHS97" s="23"/>
      <c r="JHW97" s="23"/>
      <c r="JIA97" s="23"/>
      <c r="JIE97" s="23"/>
      <c r="JII97" s="23"/>
      <c r="JIM97" s="23"/>
      <c r="JIQ97" s="23"/>
      <c r="JIU97" s="23"/>
      <c r="JIY97" s="23"/>
      <c r="JJC97" s="23"/>
      <c r="JJG97" s="23"/>
      <c r="JJK97" s="23"/>
      <c r="JJO97" s="23"/>
      <c r="JJS97" s="23"/>
      <c r="JJW97" s="23"/>
      <c r="JKA97" s="23"/>
      <c r="JKE97" s="23"/>
      <c r="JKI97" s="23"/>
      <c r="JKM97" s="23"/>
      <c r="JKQ97" s="23"/>
      <c r="JKU97" s="23"/>
      <c r="JKY97" s="23"/>
      <c r="JLC97" s="23"/>
      <c r="JLG97" s="23"/>
      <c r="JLK97" s="23"/>
      <c r="JLO97" s="23"/>
      <c r="JLS97" s="23"/>
      <c r="JLW97" s="23"/>
      <c r="JMA97" s="23"/>
      <c r="JME97" s="23"/>
      <c r="JMI97" s="23"/>
      <c r="JMM97" s="23"/>
      <c r="JMQ97" s="23"/>
      <c r="JMU97" s="23"/>
      <c r="JMY97" s="23"/>
      <c r="JNC97" s="23"/>
      <c r="JNG97" s="23"/>
      <c r="JNK97" s="23"/>
      <c r="JNO97" s="23"/>
      <c r="JNS97" s="23"/>
      <c r="JNW97" s="23"/>
      <c r="JOA97" s="23"/>
      <c r="JOE97" s="23"/>
      <c r="JOI97" s="23"/>
      <c r="JOM97" s="23"/>
      <c r="JOQ97" s="23"/>
      <c r="JOU97" s="23"/>
      <c r="JOY97" s="23"/>
      <c r="JPC97" s="23"/>
      <c r="JPG97" s="23"/>
      <c r="JPK97" s="23"/>
      <c r="JPO97" s="23"/>
      <c r="JPS97" s="23"/>
      <c r="JPW97" s="23"/>
      <c r="JQA97" s="23"/>
      <c r="JQE97" s="23"/>
      <c r="JQI97" s="23"/>
      <c r="JQM97" s="23"/>
      <c r="JQQ97" s="23"/>
      <c r="JQU97" s="23"/>
      <c r="JQY97" s="23"/>
      <c r="JRC97" s="23"/>
      <c r="JRG97" s="23"/>
      <c r="JRK97" s="23"/>
      <c r="JRO97" s="23"/>
      <c r="JRS97" s="23"/>
      <c r="JRW97" s="23"/>
      <c r="JSA97" s="23"/>
      <c r="JSE97" s="23"/>
      <c r="JSI97" s="23"/>
      <c r="JSM97" s="23"/>
      <c r="JSQ97" s="23"/>
      <c r="JSU97" s="23"/>
      <c r="JSY97" s="23"/>
      <c r="JTC97" s="23"/>
      <c r="JTG97" s="23"/>
      <c r="JTK97" s="23"/>
      <c r="JTO97" s="23"/>
      <c r="JTS97" s="23"/>
      <c r="JTW97" s="23"/>
      <c r="JUA97" s="23"/>
      <c r="JUE97" s="23"/>
      <c r="JUI97" s="23"/>
      <c r="JUM97" s="23"/>
      <c r="JUQ97" s="23"/>
      <c r="JUU97" s="23"/>
      <c r="JUY97" s="23"/>
      <c r="JVC97" s="23"/>
      <c r="JVG97" s="23"/>
      <c r="JVK97" s="23"/>
      <c r="JVO97" s="23"/>
      <c r="JVS97" s="23"/>
      <c r="JVW97" s="23"/>
      <c r="JWA97" s="23"/>
      <c r="JWE97" s="23"/>
      <c r="JWI97" s="23"/>
      <c r="JWM97" s="23"/>
      <c r="JWQ97" s="23"/>
      <c r="JWU97" s="23"/>
      <c r="JWY97" s="23"/>
      <c r="JXC97" s="23"/>
      <c r="JXG97" s="23"/>
      <c r="JXK97" s="23"/>
      <c r="JXO97" s="23"/>
      <c r="JXS97" s="23"/>
      <c r="JXW97" s="23"/>
      <c r="JYA97" s="23"/>
      <c r="JYE97" s="23"/>
      <c r="JYI97" s="23"/>
      <c r="JYM97" s="23"/>
      <c r="JYQ97" s="23"/>
      <c r="JYU97" s="23"/>
      <c r="JYY97" s="23"/>
      <c r="JZC97" s="23"/>
      <c r="JZG97" s="23"/>
      <c r="JZK97" s="23"/>
      <c r="JZO97" s="23"/>
      <c r="JZS97" s="23"/>
      <c r="JZW97" s="23"/>
      <c r="KAA97" s="23"/>
      <c r="KAE97" s="23"/>
      <c r="KAI97" s="23"/>
      <c r="KAM97" s="23"/>
      <c r="KAQ97" s="23"/>
      <c r="KAU97" s="23"/>
      <c r="KAY97" s="23"/>
      <c r="KBC97" s="23"/>
      <c r="KBG97" s="23"/>
      <c r="KBK97" s="23"/>
      <c r="KBO97" s="23"/>
      <c r="KBS97" s="23"/>
      <c r="KBW97" s="23"/>
      <c r="KCA97" s="23"/>
      <c r="KCE97" s="23"/>
      <c r="KCI97" s="23"/>
      <c r="KCM97" s="23"/>
      <c r="KCQ97" s="23"/>
      <c r="KCU97" s="23"/>
      <c r="KCY97" s="23"/>
      <c r="KDC97" s="23"/>
      <c r="KDG97" s="23"/>
      <c r="KDK97" s="23"/>
      <c r="KDO97" s="23"/>
      <c r="KDS97" s="23"/>
      <c r="KDW97" s="23"/>
      <c r="KEA97" s="23"/>
      <c r="KEE97" s="23"/>
      <c r="KEI97" s="23"/>
      <c r="KEM97" s="23"/>
      <c r="KEQ97" s="23"/>
      <c r="KEU97" s="23"/>
      <c r="KEY97" s="23"/>
      <c r="KFC97" s="23"/>
      <c r="KFG97" s="23"/>
      <c r="KFK97" s="23"/>
      <c r="KFO97" s="23"/>
      <c r="KFS97" s="23"/>
      <c r="KFW97" s="23"/>
      <c r="KGA97" s="23"/>
      <c r="KGE97" s="23"/>
      <c r="KGI97" s="23"/>
      <c r="KGM97" s="23"/>
      <c r="KGQ97" s="23"/>
      <c r="KGU97" s="23"/>
      <c r="KGY97" s="23"/>
      <c r="KHC97" s="23"/>
      <c r="KHG97" s="23"/>
      <c r="KHK97" s="23"/>
      <c r="KHO97" s="23"/>
      <c r="KHS97" s="23"/>
      <c r="KHW97" s="23"/>
      <c r="KIA97" s="23"/>
      <c r="KIE97" s="23"/>
      <c r="KII97" s="23"/>
      <c r="KIM97" s="23"/>
      <c r="KIQ97" s="23"/>
      <c r="KIU97" s="23"/>
      <c r="KIY97" s="23"/>
      <c r="KJC97" s="23"/>
      <c r="KJG97" s="23"/>
      <c r="KJK97" s="23"/>
      <c r="KJO97" s="23"/>
      <c r="KJS97" s="23"/>
      <c r="KJW97" s="23"/>
      <c r="KKA97" s="23"/>
      <c r="KKE97" s="23"/>
      <c r="KKI97" s="23"/>
      <c r="KKM97" s="23"/>
      <c r="KKQ97" s="23"/>
      <c r="KKU97" s="23"/>
      <c r="KKY97" s="23"/>
      <c r="KLC97" s="23"/>
      <c r="KLG97" s="23"/>
      <c r="KLK97" s="23"/>
      <c r="KLO97" s="23"/>
      <c r="KLS97" s="23"/>
      <c r="KLW97" s="23"/>
      <c r="KMA97" s="23"/>
      <c r="KME97" s="23"/>
      <c r="KMI97" s="23"/>
      <c r="KMM97" s="23"/>
      <c r="KMQ97" s="23"/>
      <c r="KMU97" s="23"/>
      <c r="KMY97" s="23"/>
      <c r="KNC97" s="23"/>
      <c r="KNG97" s="23"/>
      <c r="KNK97" s="23"/>
      <c r="KNO97" s="23"/>
      <c r="KNS97" s="23"/>
      <c r="KNW97" s="23"/>
      <c r="KOA97" s="23"/>
      <c r="KOE97" s="23"/>
      <c r="KOI97" s="23"/>
      <c r="KOM97" s="23"/>
      <c r="KOQ97" s="23"/>
      <c r="KOU97" s="23"/>
      <c r="KOY97" s="23"/>
      <c r="KPC97" s="23"/>
      <c r="KPG97" s="23"/>
      <c r="KPK97" s="23"/>
      <c r="KPO97" s="23"/>
      <c r="KPS97" s="23"/>
      <c r="KPW97" s="23"/>
      <c r="KQA97" s="23"/>
      <c r="KQE97" s="23"/>
      <c r="KQI97" s="23"/>
      <c r="KQM97" s="23"/>
      <c r="KQQ97" s="23"/>
      <c r="KQU97" s="23"/>
      <c r="KQY97" s="23"/>
      <c r="KRC97" s="23"/>
      <c r="KRG97" s="23"/>
      <c r="KRK97" s="23"/>
      <c r="KRO97" s="23"/>
      <c r="KRS97" s="23"/>
      <c r="KRW97" s="23"/>
      <c r="KSA97" s="23"/>
      <c r="KSE97" s="23"/>
      <c r="KSI97" s="23"/>
      <c r="KSM97" s="23"/>
      <c r="KSQ97" s="23"/>
      <c r="KSU97" s="23"/>
      <c r="KSY97" s="23"/>
      <c r="KTC97" s="23"/>
      <c r="KTG97" s="23"/>
      <c r="KTK97" s="23"/>
      <c r="KTO97" s="23"/>
      <c r="KTS97" s="23"/>
      <c r="KTW97" s="23"/>
      <c r="KUA97" s="23"/>
      <c r="KUE97" s="23"/>
      <c r="KUI97" s="23"/>
      <c r="KUM97" s="23"/>
      <c r="KUQ97" s="23"/>
      <c r="KUU97" s="23"/>
      <c r="KUY97" s="23"/>
      <c r="KVC97" s="23"/>
      <c r="KVG97" s="23"/>
      <c r="KVK97" s="23"/>
      <c r="KVO97" s="23"/>
      <c r="KVS97" s="23"/>
      <c r="KVW97" s="23"/>
      <c r="KWA97" s="23"/>
      <c r="KWE97" s="23"/>
      <c r="KWI97" s="23"/>
      <c r="KWM97" s="23"/>
      <c r="KWQ97" s="23"/>
      <c r="KWU97" s="23"/>
      <c r="KWY97" s="23"/>
      <c r="KXC97" s="23"/>
      <c r="KXG97" s="23"/>
      <c r="KXK97" s="23"/>
      <c r="KXO97" s="23"/>
      <c r="KXS97" s="23"/>
      <c r="KXW97" s="23"/>
      <c r="KYA97" s="23"/>
      <c r="KYE97" s="23"/>
      <c r="KYI97" s="23"/>
      <c r="KYM97" s="23"/>
      <c r="KYQ97" s="23"/>
      <c r="KYU97" s="23"/>
      <c r="KYY97" s="23"/>
      <c r="KZC97" s="23"/>
      <c r="KZG97" s="23"/>
      <c r="KZK97" s="23"/>
      <c r="KZO97" s="23"/>
      <c r="KZS97" s="23"/>
      <c r="KZW97" s="23"/>
      <c r="LAA97" s="23"/>
      <c r="LAE97" s="23"/>
      <c r="LAI97" s="23"/>
      <c r="LAM97" s="23"/>
      <c r="LAQ97" s="23"/>
      <c r="LAU97" s="23"/>
      <c r="LAY97" s="23"/>
      <c r="LBC97" s="23"/>
      <c r="LBG97" s="23"/>
      <c r="LBK97" s="23"/>
      <c r="LBO97" s="23"/>
      <c r="LBS97" s="23"/>
      <c r="LBW97" s="23"/>
      <c r="LCA97" s="23"/>
      <c r="LCE97" s="23"/>
      <c r="LCI97" s="23"/>
      <c r="LCM97" s="23"/>
      <c r="LCQ97" s="23"/>
      <c r="LCU97" s="23"/>
      <c r="LCY97" s="23"/>
      <c r="LDC97" s="23"/>
      <c r="LDG97" s="23"/>
      <c r="LDK97" s="23"/>
      <c r="LDO97" s="23"/>
      <c r="LDS97" s="23"/>
      <c r="LDW97" s="23"/>
      <c r="LEA97" s="23"/>
      <c r="LEE97" s="23"/>
      <c r="LEI97" s="23"/>
      <c r="LEM97" s="23"/>
      <c r="LEQ97" s="23"/>
      <c r="LEU97" s="23"/>
      <c r="LEY97" s="23"/>
      <c r="LFC97" s="23"/>
      <c r="LFG97" s="23"/>
      <c r="LFK97" s="23"/>
      <c r="LFO97" s="23"/>
      <c r="LFS97" s="23"/>
      <c r="LFW97" s="23"/>
      <c r="LGA97" s="23"/>
      <c r="LGE97" s="23"/>
      <c r="LGI97" s="23"/>
      <c r="LGM97" s="23"/>
      <c r="LGQ97" s="23"/>
      <c r="LGU97" s="23"/>
      <c r="LGY97" s="23"/>
      <c r="LHC97" s="23"/>
      <c r="LHG97" s="23"/>
      <c r="LHK97" s="23"/>
      <c r="LHO97" s="23"/>
      <c r="LHS97" s="23"/>
      <c r="LHW97" s="23"/>
      <c r="LIA97" s="23"/>
      <c r="LIE97" s="23"/>
      <c r="LII97" s="23"/>
      <c r="LIM97" s="23"/>
      <c r="LIQ97" s="23"/>
      <c r="LIU97" s="23"/>
      <c r="LIY97" s="23"/>
      <c r="LJC97" s="23"/>
      <c r="LJG97" s="23"/>
      <c r="LJK97" s="23"/>
      <c r="LJO97" s="23"/>
      <c r="LJS97" s="23"/>
      <c r="LJW97" s="23"/>
      <c r="LKA97" s="23"/>
      <c r="LKE97" s="23"/>
      <c r="LKI97" s="23"/>
      <c r="LKM97" s="23"/>
      <c r="LKQ97" s="23"/>
      <c r="LKU97" s="23"/>
      <c r="LKY97" s="23"/>
      <c r="LLC97" s="23"/>
      <c r="LLG97" s="23"/>
      <c r="LLK97" s="23"/>
      <c r="LLO97" s="23"/>
      <c r="LLS97" s="23"/>
      <c r="LLW97" s="23"/>
      <c r="LMA97" s="23"/>
      <c r="LME97" s="23"/>
      <c r="LMI97" s="23"/>
      <c r="LMM97" s="23"/>
      <c r="LMQ97" s="23"/>
      <c r="LMU97" s="23"/>
      <c r="LMY97" s="23"/>
      <c r="LNC97" s="23"/>
      <c r="LNG97" s="23"/>
      <c r="LNK97" s="23"/>
      <c r="LNO97" s="23"/>
      <c r="LNS97" s="23"/>
      <c r="LNW97" s="23"/>
      <c r="LOA97" s="23"/>
      <c r="LOE97" s="23"/>
      <c r="LOI97" s="23"/>
      <c r="LOM97" s="23"/>
      <c r="LOQ97" s="23"/>
      <c r="LOU97" s="23"/>
      <c r="LOY97" s="23"/>
      <c r="LPC97" s="23"/>
      <c r="LPG97" s="23"/>
      <c r="LPK97" s="23"/>
      <c r="LPO97" s="23"/>
      <c r="LPS97" s="23"/>
      <c r="LPW97" s="23"/>
      <c r="LQA97" s="23"/>
      <c r="LQE97" s="23"/>
      <c r="LQI97" s="23"/>
      <c r="LQM97" s="23"/>
      <c r="LQQ97" s="23"/>
      <c r="LQU97" s="23"/>
      <c r="LQY97" s="23"/>
      <c r="LRC97" s="23"/>
      <c r="LRG97" s="23"/>
      <c r="LRK97" s="23"/>
      <c r="LRO97" s="23"/>
      <c r="LRS97" s="23"/>
      <c r="LRW97" s="23"/>
      <c r="LSA97" s="23"/>
      <c r="LSE97" s="23"/>
      <c r="LSI97" s="23"/>
      <c r="LSM97" s="23"/>
      <c r="LSQ97" s="23"/>
      <c r="LSU97" s="23"/>
      <c r="LSY97" s="23"/>
      <c r="LTC97" s="23"/>
      <c r="LTG97" s="23"/>
      <c r="LTK97" s="23"/>
      <c r="LTO97" s="23"/>
      <c r="LTS97" s="23"/>
      <c r="LTW97" s="23"/>
      <c r="LUA97" s="23"/>
      <c r="LUE97" s="23"/>
      <c r="LUI97" s="23"/>
      <c r="LUM97" s="23"/>
      <c r="LUQ97" s="23"/>
      <c r="LUU97" s="23"/>
      <c r="LUY97" s="23"/>
      <c r="LVC97" s="23"/>
      <c r="LVG97" s="23"/>
      <c r="LVK97" s="23"/>
      <c r="LVO97" s="23"/>
      <c r="LVS97" s="23"/>
      <c r="LVW97" s="23"/>
      <c r="LWA97" s="23"/>
      <c r="LWE97" s="23"/>
      <c r="LWI97" s="23"/>
      <c r="LWM97" s="23"/>
      <c r="LWQ97" s="23"/>
      <c r="LWU97" s="23"/>
      <c r="LWY97" s="23"/>
      <c r="LXC97" s="23"/>
      <c r="LXG97" s="23"/>
      <c r="LXK97" s="23"/>
      <c r="LXO97" s="23"/>
      <c r="LXS97" s="23"/>
      <c r="LXW97" s="23"/>
      <c r="LYA97" s="23"/>
      <c r="LYE97" s="23"/>
      <c r="LYI97" s="23"/>
      <c r="LYM97" s="23"/>
      <c r="LYQ97" s="23"/>
      <c r="LYU97" s="23"/>
      <c r="LYY97" s="23"/>
      <c r="LZC97" s="23"/>
      <c r="LZG97" s="23"/>
      <c r="LZK97" s="23"/>
      <c r="LZO97" s="23"/>
      <c r="LZS97" s="23"/>
      <c r="LZW97" s="23"/>
      <c r="MAA97" s="23"/>
      <c r="MAE97" s="23"/>
      <c r="MAI97" s="23"/>
      <c r="MAM97" s="23"/>
      <c r="MAQ97" s="23"/>
      <c r="MAU97" s="23"/>
      <c r="MAY97" s="23"/>
      <c r="MBC97" s="23"/>
      <c r="MBG97" s="23"/>
      <c r="MBK97" s="23"/>
      <c r="MBO97" s="23"/>
      <c r="MBS97" s="23"/>
      <c r="MBW97" s="23"/>
      <c r="MCA97" s="23"/>
      <c r="MCE97" s="23"/>
      <c r="MCI97" s="23"/>
      <c r="MCM97" s="23"/>
      <c r="MCQ97" s="23"/>
      <c r="MCU97" s="23"/>
      <c r="MCY97" s="23"/>
      <c r="MDC97" s="23"/>
      <c r="MDG97" s="23"/>
      <c r="MDK97" s="23"/>
      <c r="MDO97" s="23"/>
      <c r="MDS97" s="23"/>
      <c r="MDW97" s="23"/>
      <c r="MEA97" s="23"/>
      <c r="MEE97" s="23"/>
      <c r="MEI97" s="23"/>
      <c r="MEM97" s="23"/>
      <c r="MEQ97" s="23"/>
      <c r="MEU97" s="23"/>
      <c r="MEY97" s="23"/>
      <c r="MFC97" s="23"/>
      <c r="MFG97" s="23"/>
      <c r="MFK97" s="23"/>
      <c r="MFO97" s="23"/>
      <c r="MFS97" s="23"/>
      <c r="MFW97" s="23"/>
      <c r="MGA97" s="23"/>
      <c r="MGE97" s="23"/>
      <c r="MGI97" s="23"/>
      <c r="MGM97" s="23"/>
      <c r="MGQ97" s="23"/>
      <c r="MGU97" s="23"/>
      <c r="MGY97" s="23"/>
      <c r="MHC97" s="23"/>
      <c r="MHG97" s="23"/>
      <c r="MHK97" s="23"/>
      <c r="MHO97" s="23"/>
      <c r="MHS97" s="23"/>
      <c r="MHW97" s="23"/>
      <c r="MIA97" s="23"/>
      <c r="MIE97" s="23"/>
      <c r="MII97" s="23"/>
      <c r="MIM97" s="23"/>
      <c r="MIQ97" s="23"/>
      <c r="MIU97" s="23"/>
      <c r="MIY97" s="23"/>
      <c r="MJC97" s="23"/>
      <c r="MJG97" s="23"/>
      <c r="MJK97" s="23"/>
      <c r="MJO97" s="23"/>
      <c r="MJS97" s="23"/>
      <c r="MJW97" s="23"/>
      <c r="MKA97" s="23"/>
      <c r="MKE97" s="23"/>
      <c r="MKI97" s="23"/>
      <c r="MKM97" s="23"/>
      <c r="MKQ97" s="23"/>
      <c r="MKU97" s="23"/>
      <c r="MKY97" s="23"/>
      <c r="MLC97" s="23"/>
      <c r="MLG97" s="23"/>
      <c r="MLK97" s="23"/>
      <c r="MLO97" s="23"/>
      <c r="MLS97" s="23"/>
      <c r="MLW97" s="23"/>
      <c r="MMA97" s="23"/>
      <c r="MME97" s="23"/>
      <c r="MMI97" s="23"/>
      <c r="MMM97" s="23"/>
      <c r="MMQ97" s="23"/>
      <c r="MMU97" s="23"/>
      <c r="MMY97" s="23"/>
      <c r="MNC97" s="23"/>
      <c r="MNG97" s="23"/>
      <c r="MNK97" s="23"/>
      <c r="MNO97" s="23"/>
      <c r="MNS97" s="23"/>
      <c r="MNW97" s="23"/>
      <c r="MOA97" s="23"/>
      <c r="MOE97" s="23"/>
      <c r="MOI97" s="23"/>
      <c r="MOM97" s="23"/>
      <c r="MOQ97" s="23"/>
      <c r="MOU97" s="23"/>
      <c r="MOY97" s="23"/>
      <c r="MPC97" s="23"/>
      <c r="MPG97" s="23"/>
      <c r="MPK97" s="23"/>
      <c r="MPO97" s="23"/>
      <c r="MPS97" s="23"/>
      <c r="MPW97" s="23"/>
      <c r="MQA97" s="23"/>
      <c r="MQE97" s="23"/>
      <c r="MQI97" s="23"/>
      <c r="MQM97" s="23"/>
      <c r="MQQ97" s="23"/>
      <c r="MQU97" s="23"/>
      <c r="MQY97" s="23"/>
      <c r="MRC97" s="23"/>
      <c r="MRG97" s="23"/>
      <c r="MRK97" s="23"/>
      <c r="MRO97" s="23"/>
      <c r="MRS97" s="23"/>
      <c r="MRW97" s="23"/>
      <c r="MSA97" s="23"/>
      <c r="MSE97" s="23"/>
      <c r="MSI97" s="23"/>
      <c r="MSM97" s="23"/>
      <c r="MSQ97" s="23"/>
      <c r="MSU97" s="23"/>
      <c r="MSY97" s="23"/>
      <c r="MTC97" s="23"/>
      <c r="MTG97" s="23"/>
      <c r="MTK97" s="23"/>
      <c r="MTO97" s="23"/>
      <c r="MTS97" s="23"/>
      <c r="MTW97" s="23"/>
      <c r="MUA97" s="23"/>
      <c r="MUE97" s="23"/>
      <c r="MUI97" s="23"/>
      <c r="MUM97" s="23"/>
      <c r="MUQ97" s="23"/>
      <c r="MUU97" s="23"/>
      <c r="MUY97" s="23"/>
      <c r="MVC97" s="23"/>
      <c r="MVG97" s="23"/>
      <c r="MVK97" s="23"/>
      <c r="MVO97" s="23"/>
      <c r="MVS97" s="23"/>
      <c r="MVW97" s="23"/>
      <c r="MWA97" s="23"/>
      <c r="MWE97" s="23"/>
      <c r="MWI97" s="23"/>
      <c r="MWM97" s="23"/>
      <c r="MWQ97" s="23"/>
      <c r="MWU97" s="23"/>
      <c r="MWY97" s="23"/>
      <c r="MXC97" s="23"/>
      <c r="MXG97" s="23"/>
      <c r="MXK97" s="23"/>
      <c r="MXO97" s="23"/>
      <c r="MXS97" s="23"/>
      <c r="MXW97" s="23"/>
      <c r="MYA97" s="23"/>
      <c r="MYE97" s="23"/>
      <c r="MYI97" s="23"/>
      <c r="MYM97" s="23"/>
      <c r="MYQ97" s="23"/>
      <c r="MYU97" s="23"/>
      <c r="MYY97" s="23"/>
      <c r="MZC97" s="23"/>
      <c r="MZG97" s="23"/>
      <c r="MZK97" s="23"/>
      <c r="MZO97" s="23"/>
      <c r="MZS97" s="23"/>
      <c r="MZW97" s="23"/>
      <c r="NAA97" s="23"/>
      <c r="NAE97" s="23"/>
      <c r="NAI97" s="23"/>
      <c r="NAM97" s="23"/>
      <c r="NAQ97" s="23"/>
      <c r="NAU97" s="23"/>
      <c r="NAY97" s="23"/>
      <c r="NBC97" s="23"/>
      <c r="NBG97" s="23"/>
      <c r="NBK97" s="23"/>
      <c r="NBO97" s="23"/>
      <c r="NBS97" s="23"/>
      <c r="NBW97" s="23"/>
      <c r="NCA97" s="23"/>
      <c r="NCE97" s="23"/>
      <c r="NCI97" s="23"/>
      <c r="NCM97" s="23"/>
      <c r="NCQ97" s="23"/>
      <c r="NCU97" s="23"/>
      <c r="NCY97" s="23"/>
      <c r="NDC97" s="23"/>
      <c r="NDG97" s="23"/>
      <c r="NDK97" s="23"/>
      <c r="NDO97" s="23"/>
      <c r="NDS97" s="23"/>
      <c r="NDW97" s="23"/>
      <c r="NEA97" s="23"/>
      <c r="NEE97" s="23"/>
      <c r="NEI97" s="23"/>
      <c r="NEM97" s="23"/>
      <c r="NEQ97" s="23"/>
      <c r="NEU97" s="23"/>
      <c r="NEY97" s="23"/>
      <c r="NFC97" s="23"/>
      <c r="NFG97" s="23"/>
      <c r="NFK97" s="23"/>
      <c r="NFO97" s="23"/>
      <c r="NFS97" s="23"/>
      <c r="NFW97" s="23"/>
      <c r="NGA97" s="23"/>
      <c r="NGE97" s="23"/>
      <c r="NGI97" s="23"/>
      <c r="NGM97" s="23"/>
      <c r="NGQ97" s="23"/>
      <c r="NGU97" s="23"/>
      <c r="NGY97" s="23"/>
      <c r="NHC97" s="23"/>
      <c r="NHG97" s="23"/>
      <c r="NHK97" s="23"/>
      <c r="NHO97" s="23"/>
      <c r="NHS97" s="23"/>
      <c r="NHW97" s="23"/>
      <c r="NIA97" s="23"/>
      <c r="NIE97" s="23"/>
      <c r="NII97" s="23"/>
      <c r="NIM97" s="23"/>
      <c r="NIQ97" s="23"/>
      <c r="NIU97" s="23"/>
      <c r="NIY97" s="23"/>
      <c r="NJC97" s="23"/>
      <c r="NJG97" s="23"/>
      <c r="NJK97" s="23"/>
      <c r="NJO97" s="23"/>
      <c r="NJS97" s="23"/>
      <c r="NJW97" s="23"/>
      <c r="NKA97" s="23"/>
      <c r="NKE97" s="23"/>
      <c r="NKI97" s="23"/>
      <c r="NKM97" s="23"/>
      <c r="NKQ97" s="23"/>
      <c r="NKU97" s="23"/>
      <c r="NKY97" s="23"/>
      <c r="NLC97" s="23"/>
      <c r="NLG97" s="23"/>
      <c r="NLK97" s="23"/>
      <c r="NLO97" s="23"/>
      <c r="NLS97" s="23"/>
      <c r="NLW97" s="23"/>
      <c r="NMA97" s="23"/>
      <c r="NME97" s="23"/>
      <c r="NMI97" s="23"/>
      <c r="NMM97" s="23"/>
      <c r="NMQ97" s="23"/>
      <c r="NMU97" s="23"/>
      <c r="NMY97" s="23"/>
      <c r="NNC97" s="23"/>
      <c r="NNG97" s="23"/>
      <c r="NNK97" s="23"/>
      <c r="NNO97" s="23"/>
      <c r="NNS97" s="23"/>
      <c r="NNW97" s="23"/>
      <c r="NOA97" s="23"/>
      <c r="NOE97" s="23"/>
      <c r="NOI97" s="23"/>
      <c r="NOM97" s="23"/>
      <c r="NOQ97" s="23"/>
      <c r="NOU97" s="23"/>
      <c r="NOY97" s="23"/>
      <c r="NPC97" s="23"/>
      <c r="NPG97" s="23"/>
      <c r="NPK97" s="23"/>
      <c r="NPO97" s="23"/>
      <c r="NPS97" s="23"/>
      <c r="NPW97" s="23"/>
      <c r="NQA97" s="23"/>
      <c r="NQE97" s="23"/>
      <c r="NQI97" s="23"/>
      <c r="NQM97" s="23"/>
      <c r="NQQ97" s="23"/>
      <c r="NQU97" s="23"/>
      <c r="NQY97" s="23"/>
      <c r="NRC97" s="23"/>
      <c r="NRG97" s="23"/>
      <c r="NRK97" s="23"/>
      <c r="NRO97" s="23"/>
      <c r="NRS97" s="23"/>
      <c r="NRW97" s="23"/>
      <c r="NSA97" s="23"/>
      <c r="NSE97" s="23"/>
      <c r="NSI97" s="23"/>
      <c r="NSM97" s="23"/>
      <c r="NSQ97" s="23"/>
      <c r="NSU97" s="23"/>
      <c r="NSY97" s="23"/>
      <c r="NTC97" s="23"/>
      <c r="NTG97" s="23"/>
      <c r="NTK97" s="23"/>
      <c r="NTO97" s="23"/>
      <c r="NTS97" s="23"/>
      <c r="NTW97" s="23"/>
      <c r="NUA97" s="23"/>
      <c r="NUE97" s="23"/>
      <c r="NUI97" s="23"/>
      <c r="NUM97" s="23"/>
      <c r="NUQ97" s="23"/>
      <c r="NUU97" s="23"/>
      <c r="NUY97" s="23"/>
      <c r="NVC97" s="23"/>
      <c r="NVG97" s="23"/>
      <c r="NVK97" s="23"/>
      <c r="NVO97" s="23"/>
      <c r="NVS97" s="23"/>
      <c r="NVW97" s="23"/>
      <c r="NWA97" s="23"/>
      <c r="NWE97" s="23"/>
      <c r="NWI97" s="23"/>
      <c r="NWM97" s="23"/>
      <c r="NWQ97" s="23"/>
      <c r="NWU97" s="23"/>
      <c r="NWY97" s="23"/>
      <c r="NXC97" s="23"/>
      <c r="NXG97" s="23"/>
      <c r="NXK97" s="23"/>
      <c r="NXO97" s="23"/>
      <c r="NXS97" s="23"/>
      <c r="NXW97" s="23"/>
      <c r="NYA97" s="23"/>
      <c r="NYE97" s="23"/>
      <c r="NYI97" s="23"/>
      <c r="NYM97" s="23"/>
      <c r="NYQ97" s="23"/>
      <c r="NYU97" s="23"/>
      <c r="NYY97" s="23"/>
      <c r="NZC97" s="23"/>
      <c r="NZG97" s="23"/>
      <c r="NZK97" s="23"/>
      <c r="NZO97" s="23"/>
      <c r="NZS97" s="23"/>
      <c r="NZW97" s="23"/>
      <c r="OAA97" s="23"/>
      <c r="OAE97" s="23"/>
      <c r="OAI97" s="23"/>
      <c r="OAM97" s="23"/>
      <c r="OAQ97" s="23"/>
      <c r="OAU97" s="23"/>
      <c r="OAY97" s="23"/>
      <c r="OBC97" s="23"/>
      <c r="OBG97" s="23"/>
      <c r="OBK97" s="23"/>
      <c r="OBO97" s="23"/>
      <c r="OBS97" s="23"/>
      <c r="OBW97" s="23"/>
      <c r="OCA97" s="23"/>
      <c r="OCE97" s="23"/>
      <c r="OCI97" s="23"/>
      <c r="OCM97" s="23"/>
      <c r="OCQ97" s="23"/>
      <c r="OCU97" s="23"/>
      <c r="OCY97" s="23"/>
      <c r="ODC97" s="23"/>
      <c r="ODG97" s="23"/>
      <c r="ODK97" s="23"/>
      <c r="ODO97" s="23"/>
      <c r="ODS97" s="23"/>
      <c r="ODW97" s="23"/>
      <c r="OEA97" s="23"/>
      <c r="OEE97" s="23"/>
      <c r="OEI97" s="23"/>
      <c r="OEM97" s="23"/>
      <c r="OEQ97" s="23"/>
      <c r="OEU97" s="23"/>
      <c r="OEY97" s="23"/>
      <c r="OFC97" s="23"/>
      <c r="OFG97" s="23"/>
      <c r="OFK97" s="23"/>
      <c r="OFO97" s="23"/>
      <c r="OFS97" s="23"/>
      <c r="OFW97" s="23"/>
      <c r="OGA97" s="23"/>
      <c r="OGE97" s="23"/>
      <c r="OGI97" s="23"/>
      <c r="OGM97" s="23"/>
      <c r="OGQ97" s="23"/>
      <c r="OGU97" s="23"/>
      <c r="OGY97" s="23"/>
      <c r="OHC97" s="23"/>
      <c r="OHG97" s="23"/>
      <c r="OHK97" s="23"/>
      <c r="OHO97" s="23"/>
      <c r="OHS97" s="23"/>
      <c r="OHW97" s="23"/>
      <c r="OIA97" s="23"/>
      <c r="OIE97" s="23"/>
      <c r="OII97" s="23"/>
      <c r="OIM97" s="23"/>
      <c r="OIQ97" s="23"/>
      <c r="OIU97" s="23"/>
      <c r="OIY97" s="23"/>
      <c r="OJC97" s="23"/>
      <c r="OJG97" s="23"/>
      <c r="OJK97" s="23"/>
      <c r="OJO97" s="23"/>
      <c r="OJS97" s="23"/>
      <c r="OJW97" s="23"/>
      <c r="OKA97" s="23"/>
      <c r="OKE97" s="23"/>
      <c r="OKI97" s="23"/>
      <c r="OKM97" s="23"/>
      <c r="OKQ97" s="23"/>
      <c r="OKU97" s="23"/>
      <c r="OKY97" s="23"/>
      <c r="OLC97" s="23"/>
      <c r="OLG97" s="23"/>
      <c r="OLK97" s="23"/>
      <c r="OLO97" s="23"/>
      <c r="OLS97" s="23"/>
      <c r="OLW97" s="23"/>
      <c r="OMA97" s="23"/>
      <c r="OME97" s="23"/>
      <c r="OMI97" s="23"/>
      <c r="OMM97" s="23"/>
      <c r="OMQ97" s="23"/>
      <c r="OMU97" s="23"/>
      <c r="OMY97" s="23"/>
      <c r="ONC97" s="23"/>
      <c r="ONG97" s="23"/>
      <c r="ONK97" s="23"/>
      <c r="ONO97" s="23"/>
      <c r="ONS97" s="23"/>
      <c r="ONW97" s="23"/>
      <c r="OOA97" s="23"/>
      <c r="OOE97" s="23"/>
      <c r="OOI97" s="23"/>
      <c r="OOM97" s="23"/>
      <c r="OOQ97" s="23"/>
      <c r="OOU97" s="23"/>
      <c r="OOY97" s="23"/>
      <c r="OPC97" s="23"/>
      <c r="OPG97" s="23"/>
      <c r="OPK97" s="23"/>
      <c r="OPO97" s="23"/>
      <c r="OPS97" s="23"/>
      <c r="OPW97" s="23"/>
      <c r="OQA97" s="23"/>
      <c r="OQE97" s="23"/>
      <c r="OQI97" s="23"/>
      <c r="OQM97" s="23"/>
      <c r="OQQ97" s="23"/>
      <c r="OQU97" s="23"/>
      <c r="OQY97" s="23"/>
      <c r="ORC97" s="23"/>
      <c r="ORG97" s="23"/>
      <c r="ORK97" s="23"/>
      <c r="ORO97" s="23"/>
      <c r="ORS97" s="23"/>
      <c r="ORW97" s="23"/>
      <c r="OSA97" s="23"/>
      <c r="OSE97" s="23"/>
      <c r="OSI97" s="23"/>
      <c r="OSM97" s="23"/>
      <c r="OSQ97" s="23"/>
      <c r="OSU97" s="23"/>
      <c r="OSY97" s="23"/>
      <c r="OTC97" s="23"/>
      <c r="OTG97" s="23"/>
      <c r="OTK97" s="23"/>
      <c r="OTO97" s="23"/>
      <c r="OTS97" s="23"/>
      <c r="OTW97" s="23"/>
      <c r="OUA97" s="23"/>
      <c r="OUE97" s="23"/>
      <c r="OUI97" s="23"/>
      <c r="OUM97" s="23"/>
      <c r="OUQ97" s="23"/>
      <c r="OUU97" s="23"/>
      <c r="OUY97" s="23"/>
      <c r="OVC97" s="23"/>
      <c r="OVG97" s="23"/>
      <c r="OVK97" s="23"/>
      <c r="OVO97" s="23"/>
      <c r="OVS97" s="23"/>
      <c r="OVW97" s="23"/>
      <c r="OWA97" s="23"/>
      <c r="OWE97" s="23"/>
      <c r="OWI97" s="23"/>
      <c r="OWM97" s="23"/>
      <c r="OWQ97" s="23"/>
      <c r="OWU97" s="23"/>
      <c r="OWY97" s="23"/>
      <c r="OXC97" s="23"/>
      <c r="OXG97" s="23"/>
      <c r="OXK97" s="23"/>
      <c r="OXO97" s="23"/>
      <c r="OXS97" s="23"/>
      <c r="OXW97" s="23"/>
      <c r="OYA97" s="23"/>
      <c r="OYE97" s="23"/>
      <c r="OYI97" s="23"/>
      <c r="OYM97" s="23"/>
      <c r="OYQ97" s="23"/>
      <c r="OYU97" s="23"/>
      <c r="OYY97" s="23"/>
      <c r="OZC97" s="23"/>
      <c r="OZG97" s="23"/>
      <c r="OZK97" s="23"/>
      <c r="OZO97" s="23"/>
      <c r="OZS97" s="23"/>
      <c r="OZW97" s="23"/>
      <c r="PAA97" s="23"/>
      <c r="PAE97" s="23"/>
      <c r="PAI97" s="23"/>
      <c r="PAM97" s="23"/>
      <c r="PAQ97" s="23"/>
      <c r="PAU97" s="23"/>
      <c r="PAY97" s="23"/>
      <c r="PBC97" s="23"/>
      <c r="PBG97" s="23"/>
      <c r="PBK97" s="23"/>
      <c r="PBO97" s="23"/>
      <c r="PBS97" s="23"/>
      <c r="PBW97" s="23"/>
      <c r="PCA97" s="23"/>
      <c r="PCE97" s="23"/>
      <c r="PCI97" s="23"/>
      <c r="PCM97" s="23"/>
      <c r="PCQ97" s="23"/>
      <c r="PCU97" s="23"/>
      <c r="PCY97" s="23"/>
      <c r="PDC97" s="23"/>
      <c r="PDG97" s="23"/>
      <c r="PDK97" s="23"/>
      <c r="PDO97" s="23"/>
      <c r="PDS97" s="23"/>
      <c r="PDW97" s="23"/>
      <c r="PEA97" s="23"/>
      <c r="PEE97" s="23"/>
      <c r="PEI97" s="23"/>
      <c r="PEM97" s="23"/>
      <c r="PEQ97" s="23"/>
      <c r="PEU97" s="23"/>
      <c r="PEY97" s="23"/>
      <c r="PFC97" s="23"/>
      <c r="PFG97" s="23"/>
      <c r="PFK97" s="23"/>
      <c r="PFO97" s="23"/>
      <c r="PFS97" s="23"/>
      <c r="PFW97" s="23"/>
      <c r="PGA97" s="23"/>
      <c r="PGE97" s="23"/>
      <c r="PGI97" s="23"/>
      <c r="PGM97" s="23"/>
      <c r="PGQ97" s="23"/>
      <c r="PGU97" s="23"/>
      <c r="PGY97" s="23"/>
      <c r="PHC97" s="23"/>
      <c r="PHG97" s="23"/>
      <c r="PHK97" s="23"/>
      <c r="PHO97" s="23"/>
      <c r="PHS97" s="23"/>
      <c r="PHW97" s="23"/>
      <c r="PIA97" s="23"/>
      <c r="PIE97" s="23"/>
      <c r="PII97" s="23"/>
      <c r="PIM97" s="23"/>
      <c r="PIQ97" s="23"/>
      <c r="PIU97" s="23"/>
      <c r="PIY97" s="23"/>
      <c r="PJC97" s="23"/>
      <c r="PJG97" s="23"/>
      <c r="PJK97" s="23"/>
      <c r="PJO97" s="23"/>
      <c r="PJS97" s="23"/>
      <c r="PJW97" s="23"/>
      <c r="PKA97" s="23"/>
      <c r="PKE97" s="23"/>
      <c r="PKI97" s="23"/>
      <c r="PKM97" s="23"/>
      <c r="PKQ97" s="23"/>
      <c r="PKU97" s="23"/>
      <c r="PKY97" s="23"/>
      <c r="PLC97" s="23"/>
      <c r="PLG97" s="23"/>
      <c r="PLK97" s="23"/>
      <c r="PLO97" s="23"/>
      <c r="PLS97" s="23"/>
      <c r="PLW97" s="23"/>
      <c r="PMA97" s="23"/>
      <c r="PME97" s="23"/>
      <c r="PMI97" s="23"/>
      <c r="PMM97" s="23"/>
      <c r="PMQ97" s="23"/>
      <c r="PMU97" s="23"/>
      <c r="PMY97" s="23"/>
      <c r="PNC97" s="23"/>
      <c r="PNG97" s="23"/>
      <c r="PNK97" s="23"/>
      <c r="PNO97" s="23"/>
      <c r="PNS97" s="23"/>
      <c r="PNW97" s="23"/>
      <c r="POA97" s="23"/>
      <c r="POE97" s="23"/>
      <c r="POI97" s="23"/>
      <c r="POM97" s="23"/>
      <c r="POQ97" s="23"/>
      <c r="POU97" s="23"/>
      <c r="POY97" s="23"/>
      <c r="PPC97" s="23"/>
      <c r="PPG97" s="23"/>
      <c r="PPK97" s="23"/>
      <c r="PPO97" s="23"/>
      <c r="PPS97" s="23"/>
      <c r="PPW97" s="23"/>
      <c r="PQA97" s="23"/>
      <c r="PQE97" s="23"/>
      <c r="PQI97" s="23"/>
      <c r="PQM97" s="23"/>
      <c r="PQQ97" s="23"/>
      <c r="PQU97" s="23"/>
      <c r="PQY97" s="23"/>
      <c r="PRC97" s="23"/>
      <c r="PRG97" s="23"/>
      <c r="PRK97" s="23"/>
      <c r="PRO97" s="23"/>
      <c r="PRS97" s="23"/>
      <c r="PRW97" s="23"/>
      <c r="PSA97" s="23"/>
      <c r="PSE97" s="23"/>
      <c r="PSI97" s="23"/>
      <c r="PSM97" s="23"/>
      <c r="PSQ97" s="23"/>
      <c r="PSU97" s="23"/>
      <c r="PSY97" s="23"/>
      <c r="PTC97" s="23"/>
      <c r="PTG97" s="23"/>
      <c r="PTK97" s="23"/>
      <c r="PTO97" s="23"/>
      <c r="PTS97" s="23"/>
      <c r="PTW97" s="23"/>
      <c r="PUA97" s="23"/>
      <c r="PUE97" s="23"/>
      <c r="PUI97" s="23"/>
      <c r="PUM97" s="23"/>
      <c r="PUQ97" s="23"/>
      <c r="PUU97" s="23"/>
      <c r="PUY97" s="23"/>
      <c r="PVC97" s="23"/>
      <c r="PVG97" s="23"/>
      <c r="PVK97" s="23"/>
      <c r="PVO97" s="23"/>
      <c r="PVS97" s="23"/>
      <c r="PVW97" s="23"/>
      <c r="PWA97" s="23"/>
      <c r="PWE97" s="23"/>
      <c r="PWI97" s="23"/>
      <c r="PWM97" s="23"/>
      <c r="PWQ97" s="23"/>
      <c r="PWU97" s="23"/>
      <c r="PWY97" s="23"/>
      <c r="PXC97" s="23"/>
      <c r="PXG97" s="23"/>
      <c r="PXK97" s="23"/>
      <c r="PXO97" s="23"/>
      <c r="PXS97" s="23"/>
      <c r="PXW97" s="23"/>
      <c r="PYA97" s="23"/>
      <c r="PYE97" s="23"/>
      <c r="PYI97" s="23"/>
      <c r="PYM97" s="23"/>
      <c r="PYQ97" s="23"/>
      <c r="PYU97" s="23"/>
      <c r="PYY97" s="23"/>
      <c r="PZC97" s="23"/>
      <c r="PZG97" s="23"/>
      <c r="PZK97" s="23"/>
      <c r="PZO97" s="23"/>
      <c r="PZS97" s="23"/>
      <c r="PZW97" s="23"/>
      <c r="QAA97" s="23"/>
      <c r="QAE97" s="23"/>
      <c r="QAI97" s="23"/>
      <c r="QAM97" s="23"/>
      <c r="QAQ97" s="23"/>
      <c r="QAU97" s="23"/>
      <c r="QAY97" s="23"/>
      <c r="QBC97" s="23"/>
      <c r="QBG97" s="23"/>
      <c r="QBK97" s="23"/>
      <c r="QBO97" s="23"/>
      <c r="QBS97" s="23"/>
      <c r="QBW97" s="23"/>
      <c r="QCA97" s="23"/>
      <c r="QCE97" s="23"/>
      <c r="QCI97" s="23"/>
      <c r="QCM97" s="23"/>
      <c r="QCQ97" s="23"/>
      <c r="QCU97" s="23"/>
      <c r="QCY97" s="23"/>
      <c r="QDC97" s="23"/>
      <c r="QDG97" s="23"/>
      <c r="QDK97" s="23"/>
      <c r="QDO97" s="23"/>
      <c r="QDS97" s="23"/>
      <c r="QDW97" s="23"/>
      <c r="QEA97" s="23"/>
      <c r="QEE97" s="23"/>
      <c r="QEI97" s="23"/>
      <c r="QEM97" s="23"/>
      <c r="QEQ97" s="23"/>
      <c r="QEU97" s="23"/>
      <c r="QEY97" s="23"/>
      <c r="QFC97" s="23"/>
      <c r="QFG97" s="23"/>
      <c r="QFK97" s="23"/>
      <c r="QFO97" s="23"/>
      <c r="QFS97" s="23"/>
      <c r="QFW97" s="23"/>
      <c r="QGA97" s="23"/>
      <c r="QGE97" s="23"/>
      <c r="QGI97" s="23"/>
      <c r="QGM97" s="23"/>
      <c r="QGQ97" s="23"/>
      <c r="QGU97" s="23"/>
      <c r="QGY97" s="23"/>
      <c r="QHC97" s="23"/>
      <c r="QHG97" s="23"/>
      <c r="QHK97" s="23"/>
      <c r="QHO97" s="23"/>
      <c r="QHS97" s="23"/>
      <c r="QHW97" s="23"/>
      <c r="QIA97" s="23"/>
      <c r="QIE97" s="23"/>
      <c r="QII97" s="23"/>
      <c r="QIM97" s="23"/>
      <c r="QIQ97" s="23"/>
      <c r="QIU97" s="23"/>
      <c r="QIY97" s="23"/>
      <c r="QJC97" s="23"/>
      <c r="QJG97" s="23"/>
      <c r="QJK97" s="23"/>
      <c r="QJO97" s="23"/>
      <c r="QJS97" s="23"/>
      <c r="QJW97" s="23"/>
      <c r="QKA97" s="23"/>
      <c r="QKE97" s="23"/>
      <c r="QKI97" s="23"/>
      <c r="QKM97" s="23"/>
      <c r="QKQ97" s="23"/>
      <c r="QKU97" s="23"/>
      <c r="QKY97" s="23"/>
      <c r="QLC97" s="23"/>
      <c r="QLG97" s="23"/>
      <c r="QLK97" s="23"/>
      <c r="QLO97" s="23"/>
      <c r="QLS97" s="23"/>
      <c r="QLW97" s="23"/>
      <c r="QMA97" s="23"/>
      <c r="QME97" s="23"/>
      <c r="QMI97" s="23"/>
      <c r="QMM97" s="23"/>
      <c r="QMQ97" s="23"/>
      <c r="QMU97" s="23"/>
      <c r="QMY97" s="23"/>
      <c r="QNC97" s="23"/>
      <c r="QNG97" s="23"/>
      <c r="QNK97" s="23"/>
      <c r="QNO97" s="23"/>
      <c r="QNS97" s="23"/>
      <c r="QNW97" s="23"/>
      <c r="QOA97" s="23"/>
      <c r="QOE97" s="23"/>
      <c r="QOI97" s="23"/>
      <c r="QOM97" s="23"/>
      <c r="QOQ97" s="23"/>
      <c r="QOU97" s="23"/>
      <c r="QOY97" s="23"/>
      <c r="QPC97" s="23"/>
      <c r="QPG97" s="23"/>
      <c r="QPK97" s="23"/>
      <c r="QPO97" s="23"/>
      <c r="QPS97" s="23"/>
      <c r="QPW97" s="23"/>
      <c r="QQA97" s="23"/>
      <c r="QQE97" s="23"/>
      <c r="QQI97" s="23"/>
      <c r="QQM97" s="23"/>
      <c r="QQQ97" s="23"/>
      <c r="QQU97" s="23"/>
      <c r="QQY97" s="23"/>
      <c r="QRC97" s="23"/>
      <c r="QRG97" s="23"/>
      <c r="QRK97" s="23"/>
      <c r="QRO97" s="23"/>
      <c r="QRS97" s="23"/>
      <c r="QRW97" s="23"/>
      <c r="QSA97" s="23"/>
      <c r="QSE97" s="23"/>
      <c r="QSI97" s="23"/>
      <c r="QSM97" s="23"/>
      <c r="QSQ97" s="23"/>
      <c r="QSU97" s="23"/>
      <c r="QSY97" s="23"/>
      <c r="QTC97" s="23"/>
      <c r="QTG97" s="23"/>
      <c r="QTK97" s="23"/>
      <c r="QTO97" s="23"/>
      <c r="QTS97" s="23"/>
      <c r="QTW97" s="23"/>
      <c r="QUA97" s="23"/>
      <c r="QUE97" s="23"/>
      <c r="QUI97" s="23"/>
      <c r="QUM97" s="23"/>
      <c r="QUQ97" s="23"/>
      <c r="QUU97" s="23"/>
      <c r="QUY97" s="23"/>
      <c r="QVC97" s="23"/>
      <c r="QVG97" s="23"/>
      <c r="QVK97" s="23"/>
      <c r="QVO97" s="23"/>
      <c r="QVS97" s="23"/>
      <c r="QVW97" s="23"/>
      <c r="QWA97" s="23"/>
      <c r="QWE97" s="23"/>
      <c r="QWI97" s="23"/>
      <c r="QWM97" s="23"/>
      <c r="QWQ97" s="23"/>
      <c r="QWU97" s="23"/>
      <c r="QWY97" s="23"/>
      <c r="QXC97" s="23"/>
      <c r="QXG97" s="23"/>
      <c r="QXK97" s="23"/>
      <c r="QXO97" s="23"/>
      <c r="QXS97" s="23"/>
      <c r="QXW97" s="23"/>
      <c r="QYA97" s="23"/>
      <c r="QYE97" s="23"/>
      <c r="QYI97" s="23"/>
      <c r="QYM97" s="23"/>
      <c r="QYQ97" s="23"/>
      <c r="QYU97" s="23"/>
      <c r="QYY97" s="23"/>
      <c r="QZC97" s="23"/>
      <c r="QZG97" s="23"/>
      <c r="QZK97" s="23"/>
      <c r="QZO97" s="23"/>
      <c r="QZS97" s="23"/>
      <c r="QZW97" s="23"/>
      <c r="RAA97" s="23"/>
      <c r="RAE97" s="23"/>
      <c r="RAI97" s="23"/>
      <c r="RAM97" s="23"/>
      <c r="RAQ97" s="23"/>
      <c r="RAU97" s="23"/>
      <c r="RAY97" s="23"/>
      <c r="RBC97" s="23"/>
      <c r="RBG97" s="23"/>
      <c r="RBK97" s="23"/>
      <c r="RBO97" s="23"/>
      <c r="RBS97" s="23"/>
      <c r="RBW97" s="23"/>
      <c r="RCA97" s="23"/>
      <c r="RCE97" s="23"/>
      <c r="RCI97" s="23"/>
      <c r="RCM97" s="23"/>
      <c r="RCQ97" s="23"/>
      <c r="RCU97" s="23"/>
      <c r="RCY97" s="23"/>
      <c r="RDC97" s="23"/>
      <c r="RDG97" s="23"/>
      <c r="RDK97" s="23"/>
      <c r="RDO97" s="23"/>
      <c r="RDS97" s="23"/>
      <c r="RDW97" s="23"/>
      <c r="REA97" s="23"/>
      <c r="REE97" s="23"/>
      <c r="REI97" s="23"/>
      <c r="REM97" s="23"/>
      <c r="REQ97" s="23"/>
      <c r="REU97" s="23"/>
      <c r="REY97" s="23"/>
      <c r="RFC97" s="23"/>
      <c r="RFG97" s="23"/>
      <c r="RFK97" s="23"/>
      <c r="RFO97" s="23"/>
      <c r="RFS97" s="23"/>
      <c r="RFW97" s="23"/>
      <c r="RGA97" s="23"/>
      <c r="RGE97" s="23"/>
      <c r="RGI97" s="23"/>
      <c r="RGM97" s="23"/>
      <c r="RGQ97" s="23"/>
      <c r="RGU97" s="23"/>
      <c r="RGY97" s="23"/>
      <c r="RHC97" s="23"/>
      <c r="RHG97" s="23"/>
      <c r="RHK97" s="23"/>
      <c r="RHO97" s="23"/>
      <c r="RHS97" s="23"/>
      <c r="RHW97" s="23"/>
      <c r="RIA97" s="23"/>
      <c r="RIE97" s="23"/>
      <c r="RII97" s="23"/>
      <c r="RIM97" s="23"/>
      <c r="RIQ97" s="23"/>
      <c r="RIU97" s="23"/>
      <c r="RIY97" s="23"/>
      <c r="RJC97" s="23"/>
      <c r="RJG97" s="23"/>
      <c r="RJK97" s="23"/>
      <c r="RJO97" s="23"/>
      <c r="RJS97" s="23"/>
      <c r="RJW97" s="23"/>
      <c r="RKA97" s="23"/>
      <c r="RKE97" s="23"/>
      <c r="RKI97" s="23"/>
      <c r="RKM97" s="23"/>
      <c r="RKQ97" s="23"/>
      <c r="RKU97" s="23"/>
      <c r="RKY97" s="23"/>
      <c r="RLC97" s="23"/>
      <c r="RLG97" s="23"/>
      <c r="RLK97" s="23"/>
      <c r="RLO97" s="23"/>
      <c r="RLS97" s="23"/>
      <c r="RLW97" s="23"/>
      <c r="RMA97" s="23"/>
      <c r="RME97" s="23"/>
      <c r="RMI97" s="23"/>
      <c r="RMM97" s="23"/>
      <c r="RMQ97" s="23"/>
      <c r="RMU97" s="23"/>
      <c r="RMY97" s="23"/>
      <c r="RNC97" s="23"/>
      <c r="RNG97" s="23"/>
      <c r="RNK97" s="23"/>
      <c r="RNO97" s="23"/>
      <c r="RNS97" s="23"/>
      <c r="RNW97" s="23"/>
      <c r="ROA97" s="23"/>
      <c r="ROE97" s="23"/>
      <c r="ROI97" s="23"/>
      <c r="ROM97" s="23"/>
      <c r="ROQ97" s="23"/>
      <c r="ROU97" s="23"/>
      <c r="ROY97" s="23"/>
      <c r="RPC97" s="23"/>
      <c r="RPG97" s="23"/>
      <c r="RPK97" s="23"/>
      <c r="RPO97" s="23"/>
      <c r="RPS97" s="23"/>
      <c r="RPW97" s="23"/>
      <c r="RQA97" s="23"/>
      <c r="RQE97" s="23"/>
      <c r="RQI97" s="23"/>
      <c r="RQM97" s="23"/>
      <c r="RQQ97" s="23"/>
      <c r="RQU97" s="23"/>
      <c r="RQY97" s="23"/>
      <c r="RRC97" s="23"/>
      <c r="RRG97" s="23"/>
      <c r="RRK97" s="23"/>
      <c r="RRO97" s="23"/>
      <c r="RRS97" s="23"/>
      <c r="RRW97" s="23"/>
      <c r="RSA97" s="23"/>
      <c r="RSE97" s="23"/>
      <c r="RSI97" s="23"/>
      <c r="RSM97" s="23"/>
      <c r="RSQ97" s="23"/>
      <c r="RSU97" s="23"/>
      <c r="RSY97" s="23"/>
      <c r="RTC97" s="23"/>
      <c r="RTG97" s="23"/>
      <c r="RTK97" s="23"/>
      <c r="RTO97" s="23"/>
      <c r="RTS97" s="23"/>
      <c r="RTW97" s="23"/>
      <c r="RUA97" s="23"/>
      <c r="RUE97" s="23"/>
      <c r="RUI97" s="23"/>
      <c r="RUM97" s="23"/>
      <c r="RUQ97" s="23"/>
      <c r="RUU97" s="23"/>
      <c r="RUY97" s="23"/>
      <c r="RVC97" s="23"/>
      <c r="RVG97" s="23"/>
      <c r="RVK97" s="23"/>
      <c r="RVO97" s="23"/>
      <c r="RVS97" s="23"/>
      <c r="RVW97" s="23"/>
      <c r="RWA97" s="23"/>
      <c r="RWE97" s="23"/>
      <c r="RWI97" s="23"/>
      <c r="RWM97" s="23"/>
      <c r="RWQ97" s="23"/>
      <c r="RWU97" s="23"/>
      <c r="RWY97" s="23"/>
      <c r="RXC97" s="23"/>
      <c r="RXG97" s="23"/>
      <c r="RXK97" s="23"/>
      <c r="RXO97" s="23"/>
      <c r="RXS97" s="23"/>
      <c r="RXW97" s="23"/>
      <c r="RYA97" s="23"/>
      <c r="RYE97" s="23"/>
      <c r="RYI97" s="23"/>
      <c r="RYM97" s="23"/>
      <c r="RYQ97" s="23"/>
      <c r="RYU97" s="23"/>
      <c r="RYY97" s="23"/>
      <c r="RZC97" s="23"/>
      <c r="RZG97" s="23"/>
      <c r="RZK97" s="23"/>
      <c r="RZO97" s="23"/>
      <c r="RZS97" s="23"/>
      <c r="RZW97" s="23"/>
      <c r="SAA97" s="23"/>
      <c r="SAE97" s="23"/>
      <c r="SAI97" s="23"/>
      <c r="SAM97" s="23"/>
      <c r="SAQ97" s="23"/>
      <c r="SAU97" s="23"/>
      <c r="SAY97" s="23"/>
      <c r="SBC97" s="23"/>
      <c r="SBG97" s="23"/>
      <c r="SBK97" s="23"/>
      <c r="SBO97" s="23"/>
      <c r="SBS97" s="23"/>
      <c r="SBW97" s="23"/>
      <c r="SCA97" s="23"/>
      <c r="SCE97" s="23"/>
      <c r="SCI97" s="23"/>
      <c r="SCM97" s="23"/>
      <c r="SCQ97" s="23"/>
      <c r="SCU97" s="23"/>
      <c r="SCY97" s="23"/>
      <c r="SDC97" s="23"/>
      <c r="SDG97" s="23"/>
      <c r="SDK97" s="23"/>
      <c r="SDO97" s="23"/>
      <c r="SDS97" s="23"/>
      <c r="SDW97" s="23"/>
      <c r="SEA97" s="23"/>
      <c r="SEE97" s="23"/>
      <c r="SEI97" s="23"/>
      <c r="SEM97" s="23"/>
      <c r="SEQ97" s="23"/>
      <c r="SEU97" s="23"/>
      <c r="SEY97" s="23"/>
      <c r="SFC97" s="23"/>
      <c r="SFG97" s="23"/>
      <c r="SFK97" s="23"/>
      <c r="SFO97" s="23"/>
      <c r="SFS97" s="23"/>
      <c r="SFW97" s="23"/>
      <c r="SGA97" s="23"/>
      <c r="SGE97" s="23"/>
      <c r="SGI97" s="23"/>
      <c r="SGM97" s="23"/>
      <c r="SGQ97" s="23"/>
      <c r="SGU97" s="23"/>
      <c r="SGY97" s="23"/>
      <c r="SHC97" s="23"/>
      <c r="SHG97" s="23"/>
      <c r="SHK97" s="23"/>
      <c r="SHO97" s="23"/>
      <c r="SHS97" s="23"/>
      <c r="SHW97" s="23"/>
      <c r="SIA97" s="23"/>
      <c r="SIE97" s="23"/>
      <c r="SII97" s="23"/>
      <c r="SIM97" s="23"/>
      <c r="SIQ97" s="23"/>
      <c r="SIU97" s="23"/>
      <c r="SIY97" s="23"/>
      <c r="SJC97" s="23"/>
      <c r="SJG97" s="23"/>
      <c r="SJK97" s="23"/>
      <c r="SJO97" s="23"/>
      <c r="SJS97" s="23"/>
      <c r="SJW97" s="23"/>
      <c r="SKA97" s="23"/>
      <c r="SKE97" s="23"/>
      <c r="SKI97" s="23"/>
      <c r="SKM97" s="23"/>
      <c r="SKQ97" s="23"/>
      <c r="SKU97" s="23"/>
      <c r="SKY97" s="23"/>
      <c r="SLC97" s="23"/>
      <c r="SLG97" s="23"/>
      <c r="SLK97" s="23"/>
      <c r="SLO97" s="23"/>
      <c r="SLS97" s="23"/>
      <c r="SLW97" s="23"/>
      <c r="SMA97" s="23"/>
      <c r="SME97" s="23"/>
      <c r="SMI97" s="23"/>
      <c r="SMM97" s="23"/>
      <c r="SMQ97" s="23"/>
      <c r="SMU97" s="23"/>
      <c r="SMY97" s="23"/>
      <c r="SNC97" s="23"/>
      <c r="SNG97" s="23"/>
      <c r="SNK97" s="23"/>
      <c r="SNO97" s="23"/>
      <c r="SNS97" s="23"/>
      <c r="SNW97" s="23"/>
      <c r="SOA97" s="23"/>
      <c r="SOE97" s="23"/>
      <c r="SOI97" s="23"/>
      <c r="SOM97" s="23"/>
      <c r="SOQ97" s="23"/>
      <c r="SOU97" s="23"/>
      <c r="SOY97" s="23"/>
      <c r="SPC97" s="23"/>
      <c r="SPG97" s="23"/>
      <c r="SPK97" s="23"/>
      <c r="SPO97" s="23"/>
      <c r="SPS97" s="23"/>
      <c r="SPW97" s="23"/>
      <c r="SQA97" s="23"/>
      <c r="SQE97" s="23"/>
      <c r="SQI97" s="23"/>
      <c r="SQM97" s="23"/>
      <c r="SQQ97" s="23"/>
      <c r="SQU97" s="23"/>
      <c r="SQY97" s="23"/>
      <c r="SRC97" s="23"/>
      <c r="SRG97" s="23"/>
      <c r="SRK97" s="23"/>
      <c r="SRO97" s="23"/>
      <c r="SRS97" s="23"/>
      <c r="SRW97" s="23"/>
      <c r="SSA97" s="23"/>
      <c r="SSE97" s="23"/>
      <c r="SSI97" s="23"/>
      <c r="SSM97" s="23"/>
      <c r="SSQ97" s="23"/>
      <c r="SSU97" s="23"/>
      <c r="SSY97" s="23"/>
      <c r="STC97" s="23"/>
      <c r="STG97" s="23"/>
      <c r="STK97" s="23"/>
      <c r="STO97" s="23"/>
      <c r="STS97" s="23"/>
      <c r="STW97" s="23"/>
      <c r="SUA97" s="23"/>
      <c r="SUE97" s="23"/>
      <c r="SUI97" s="23"/>
      <c r="SUM97" s="23"/>
      <c r="SUQ97" s="23"/>
      <c r="SUU97" s="23"/>
      <c r="SUY97" s="23"/>
      <c r="SVC97" s="23"/>
      <c r="SVG97" s="23"/>
      <c r="SVK97" s="23"/>
      <c r="SVO97" s="23"/>
      <c r="SVS97" s="23"/>
      <c r="SVW97" s="23"/>
      <c r="SWA97" s="23"/>
      <c r="SWE97" s="23"/>
      <c r="SWI97" s="23"/>
      <c r="SWM97" s="23"/>
      <c r="SWQ97" s="23"/>
      <c r="SWU97" s="23"/>
      <c r="SWY97" s="23"/>
      <c r="SXC97" s="23"/>
      <c r="SXG97" s="23"/>
      <c r="SXK97" s="23"/>
      <c r="SXO97" s="23"/>
      <c r="SXS97" s="23"/>
      <c r="SXW97" s="23"/>
      <c r="SYA97" s="23"/>
      <c r="SYE97" s="23"/>
      <c r="SYI97" s="23"/>
      <c r="SYM97" s="23"/>
      <c r="SYQ97" s="23"/>
      <c r="SYU97" s="23"/>
      <c r="SYY97" s="23"/>
      <c r="SZC97" s="23"/>
      <c r="SZG97" s="23"/>
      <c r="SZK97" s="23"/>
      <c r="SZO97" s="23"/>
      <c r="SZS97" s="23"/>
      <c r="SZW97" s="23"/>
      <c r="TAA97" s="23"/>
      <c r="TAE97" s="23"/>
      <c r="TAI97" s="23"/>
      <c r="TAM97" s="23"/>
      <c r="TAQ97" s="23"/>
      <c r="TAU97" s="23"/>
      <c r="TAY97" s="23"/>
      <c r="TBC97" s="23"/>
      <c r="TBG97" s="23"/>
      <c r="TBK97" s="23"/>
      <c r="TBO97" s="23"/>
      <c r="TBS97" s="23"/>
      <c r="TBW97" s="23"/>
      <c r="TCA97" s="23"/>
      <c r="TCE97" s="23"/>
      <c r="TCI97" s="23"/>
      <c r="TCM97" s="23"/>
      <c r="TCQ97" s="23"/>
      <c r="TCU97" s="23"/>
      <c r="TCY97" s="23"/>
      <c r="TDC97" s="23"/>
      <c r="TDG97" s="23"/>
      <c r="TDK97" s="23"/>
      <c r="TDO97" s="23"/>
      <c r="TDS97" s="23"/>
      <c r="TDW97" s="23"/>
      <c r="TEA97" s="23"/>
      <c r="TEE97" s="23"/>
      <c r="TEI97" s="23"/>
      <c r="TEM97" s="23"/>
      <c r="TEQ97" s="23"/>
      <c r="TEU97" s="23"/>
      <c r="TEY97" s="23"/>
      <c r="TFC97" s="23"/>
      <c r="TFG97" s="23"/>
      <c r="TFK97" s="23"/>
      <c r="TFO97" s="23"/>
      <c r="TFS97" s="23"/>
      <c r="TFW97" s="23"/>
      <c r="TGA97" s="23"/>
      <c r="TGE97" s="23"/>
      <c r="TGI97" s="23"/>
      <c r="TGM97" s="23"/>
      <c r="TGQ97" s="23"/>
      <c r="TGU97" s="23"/>
      <c r="TGY97" s="23"/>
      <c r="THC97" s="23"/>
      <c r="THG97" s="23"/>
      <c r="THK97" s="23"/>
      <c r="THO97" s="23"/>
      <c r="THS97" s="23"/>
      <c r="THW97" s="23"/>
      <c r="TIA97" s="23"/>
      <c r="TIE97" s="23"/>
      <c r="TII97" s="23"/>
      <c r="TIM97" s="23"/>
      <c r="TIQ97" s="23"/>
      <c r="TIU97" s="23"/>
      <c r="TIY97" s="23"/>
      <c r="TJC97" s="23"/>
      <c r="TJG97" s="23"/>
      <c r="TJK97" s="23"/>
      <c r="TJO97" s="23"/>
      <c r="TJS97" s="23"/>
      <c r="TJW97" s="23"/>
      <c r="TKA97" s="23"/>
      <c r="TKE97" s="23"/>
      <c r="TKI97" s="23"/>
      <c r="TKM97" s="23"/>
      <c r="TKQ97" s="23"/>
      <c r="TKU97" s="23"/>
      <c r="TKY97" s="23"/>
      <c r="TLC97" s="23"/>
      <c r="TLG97" s="23"/>
      <c r="TLK97" s="23"/>
      <c r="TLO97" s="23"/>
      <c r="TLS97" s="23"/>
      <c r="TLW97" s="23"/>
      <c r="TMA97" s="23"/>
      <c r="TME97" s="23"/>
      <c r="TMI97" s="23"/>
      <c r="TMM97" s="23"/>
      <c r="TMQ97" s="23"/>
      <c r="TMU97" s="23"/>
      <c r="TMY97" s="23"/>
      <c r="TNC97" s="23"/>
      <c r="TNG97" s="23"/>
      <c r="TNK97" s="23"/>
      <c r="TNO97" s="23"/>
      <c r="TNS97" s="23"/>
      <c r="TNW97" s="23"/>
      <c r="TOA97" s="23"/>
      <c r="TOE97" s="23"/>
      <c r="TOI97" s="23"/>
      <c r="TOM97" s="23"/>
      <c r="TOQ97" s="23"/>
      <c r="TOU97" s="23"/>
      <c r="TOY97" s="23"/>
      <c r="TPC97" s="23"/>
      <c r="TPG97" s="23"/>
      <c r="TPK97" s="23"/>
      <c r="TPO97" s="23"/>
      <c r="TPS97" s="23"/>
      <c r="TPW97" s="23"/>
      <c r="TQA97" s="23"/>
      <c r="TQE97" s="23"/>
      <c r="TQI97" s="23"/>
      <c r="TQM97" s="23"/>
      <c r="TQQ97" s="23"/>
      <c r="TQU97" s="23"/>
      <c r="TQY97" s="23"/>
      <c r="TRC97" s="23"/>
      <c r="TRG97" s="23"/>
      <c r="TRK97" s="23"/>
      <c r="TRO97" s="23"/>
      <c r="TRS97" s="23"/>
      <c r="TRW97" s="23"/>
      <c r="TSA97" s="23"/>
      <c r="TSE97" s="23"/>
      <c r="TSI97" s="23"/>
      <c r="TSM97" s="23"/>
      <c r="TSQ97" s="23"/>
      <c r="TSU97" s="23"/>
      <c r="TSY97" s="23"/>
      <c r="TTC97" s="23"/>
      <c r="TTG97" s="23"/>
      <c r="TTK97" s="23"/>
      <c r="TTO97" s="23"/>
      <c r="TTS97" s="23"/>
      <c r="TTW97" s="23"/>
      <c r="TUA97" s="23"/>
      <c r="TUE97" s="23"/>
      <c r="TUI97" s="23"/>
      <c r="TUM97" s="23"/>
      <c r="TUQ97" s="23"/>
      <c r="TUU97" s="23"/>
      <c r="TUY97" s="23"/>
      <c r="TVC97" s="23"/>
      <c r="TVG97" s="23"/>
      <c r="TVK97" s="23"/>
      <c r="TVO97" s="23"/>
      <c r="TVS97" s="23"/>
      <c r="TVW97" s="23"/>
      <c r="TWA97" s="23"/>
      <c r="TWE97" s="23"/>
      <c r="TWI97" s="23"/>
      <c r="TWM97" s="23"/>
      <c r="TWQ97" s="23"/>
      <c r="TWU97" s="23"/>
      <c r="TWY97" s="23"/>
      <c r="TXC97" s="23"/>
      <c r="TXG97" s="23"/>
      <c r="TXK97" s="23"/>
      <c r="TXO97" s="23"/>
      <c r="TXS97" s="23"/>
      <c r="TXW97" s="23"/>
      <c r="TYA97" s="23"/>
      <c r="TYE97" s="23"/>
      <c r="TYI97" s="23"/>
      <c r="TYM97" s="23"/>
      <c r="TYQ97" s="23"/>
      <c r="TYU97" s="23"/>
      <c r="TYY97" s="23"/>
      <c r="TZC97" s="23"/>
      <c r="TZG97" s="23"/>
      <c r="TZK97" s="23"/>
      <c r="TZO97" s="23"/>
      <c r="TZS97" s="23"/>
      <c r="TZW97" s="23"/>
      <c r="UAA97" s="23"/>
      <c r="UAE97" s="23"/>
      <c r="UAI97" s="23"/>
      <c r="UAM97" s="23"/>
      <c r="UAQ97" s="23"/>
      <c r="UAU97" s="23"/>
      <c r="UAY97" s="23"/>
      <c r="UBC97" s="23"/>
      <c r="UBG97" s="23"/>
      <c r="UBK97" s="23"/>
      <c r="UBO97" s="23"/>
      <c r="UBS97" s="23"/>
      <c r="UBW97" s="23"/>
      <c r="UCA97" s="23"/>
      <c r="UCE97" s="23"/>
      <c r="UCI97" s="23"/>
      <c r="UCM97" s="23"/>
      <c r="UCQ97" s="23"/>
      <c r="UCU97" s="23"/>
      <c r="UCY97" s="23"/>
      <c r="UDC97" s="23"/>
      <c r="UDG97" s="23"/>
      <c r="UDK97" s="23"/>
      <c r="UDO97" s="23"/>
      <c r="UDS97" s="23"/>
      <c r="UDW97" s="23"/>
      <c r="UEA97" s="23"/>
      <c r="UEE97" s="23"/>
      <c r="UEI97" s="23"/>
      <c r="UEM97" s="23"/>
      <c r="UEQ97" s="23"/>
      <c r="UEU97" s="23"/>
      <c r="UEY97" s="23"/>
      <c r="UFC97" s="23"/>
      <c r="UFG97" s="23"/>
      <c r="UFK97" s="23"/>
      <c r="UFO97" s="23"/>
      <c r="UFS97" s="23"/>
      <c r="UFW97" s="23"/>
      <c r="UGA97" s="23"/>
      <c r="UGE97" s="23"/>
      <c r="UGI97" s="23"/>
      <c r="UGM97" s="23"/>
      <c r="UGQ97" s="23"/>
      <c r="UGU97" s="23"/>
      <c r="UGY97" s="23"/>
      <c r="UHC97" s="23"/>
      <c r="UHG97" s="23"/>
      <c r="UHK97" s="23"/>
      <c r="UHO97" s="23"/>
      <c r="UHS97" s="23"/>
      <c r="UHW97" s="23"/>
      <c r="UIA97" s="23"/>
      <c r="UIE97" s="23"/>
      <c r="UII97" s="23"/>
      <c r="UIM97" s="23"/>
      <c r="UIQ97" s="23"/>
      <c r="UIU97" s="23"/>
      <c r="UIY97" s="23"/>
      <c r="UJC97" s="23"/>
      <c r="UJG97" s="23"/>
      <c r="UJK97" s="23"/>
      <c r="UJO97" s="23"/>
      <c r="UJS97" s="23"/>
      <c r="UJW97" s="23"/>
      <c r="UKA97" s="23"/>
      <c r="UKE97" s="23"/>
      <c r="UKI97" s="23"/>
      <c r="UKM97" s="23"/>
      <c r="UKQ97" s="23"/>
      <c r="UKU97" s="23"/>
      <c r="UKY97" s="23"/>
      <c r="ULC97" s="23"/>
      <c r="ULG97" s="23"/>
      <c r="ULK97" s="23"/>
      <c r="ULO97" s="23"/>
      <c r="ULS97" s="23"/>
      <c r="ULW97" s="23"/>
      <c r="UMA97" s="23"/>
      <c r="UME97" s="23"/>
      <c r="UMI97" s="23"/>
      <c r="UMM97" s="23"/>
      <c r="UMQ97" s="23"/>
      <c r="UMU97" s="23"/>
      <c r="UMY97" s="23"/>
      <c r="UNC97" s="23"/>
      <c r="UNG97" s="23"/>
      <c r="UNK97" s="23"/>
      <c r="UNO97" s="23"/>
      <c r="UNS97" s="23"/>
      <c r="UNW97" s="23"/>
      <c r="UOA97" s="23"/>
      <c r="UOE97" s="23"/>
      <c r="UOI97" s="23"/>
      <c r="UOM97" s="23"/>
      <c r="UOQ97" s="23"/>
      <c r="UOU97" s="23"/>
      <c r="UOY97" s="23"/>
      <c r="UPC97" s="23"/>
      <c r="UPG97" s="23"/>
      <c r="UPK97" s="23"/>
      <c r="UPO97" s="23"/>
      <c r="UPS97" s="23"/>
      <c r="UPW97" s="23"/>
      <c r="UQA97" s="23"/>
      <c r="UQE97" s="23"/>
      <c r="UQI97" s="23"/>
      <c r="UQM97" s="23"/>
      <c r="UQQ97" s="23"/>
      <c r="UQU97" s="23"/>
      <c r="UQY97" s="23"/>
      <c r="URC97" s="23"/>
      <c r="URG97" s="23"/>
      <c r="URK97" s="23"/>
      <c r="URO97" s="23"/>
      <c r="URS97" s="23"/>
      <c r="URW97" s="23"/>
      <c r="USA97" s="23"/>
      <c r="USE97" s="23"/>
      <c r="USI97" s="23"/>
      <c r="USM97" s="23"/>
      <c r="USQ97" s="23"/>
      <c r="USU97" s="23"/>
      <c r="USY97" s="23"/>
      <c r="UTC97" s="23"/>
      <c r="UTG97" s="23"/>
      <c r="UTK97" s="23"/>
      <c r="UTO97" s="23"/>
      <c r="UTS97" s="23"/>
      <c r="UTW97" s="23"/>
      <c r="UUA97" s="23"/>
      <c r="UUE97" s="23"/>
      <c r="UUI97" s="23"/>
      <c r="UUM97" s="23"/>
      <c r="UUQ97" s="23"/>
      <c r="UUU97" s="23"/>
      <c r="UUY97" s="23"/>
      <c r="UVC97" s="23"/>
      <c r="UVG97" s="23"/>
      <c r="UVK97" s="23"/>
      <c r="UVO97" s="23"/>
      <c r="UVS97" s="23"/>
      <c r="UVW97" s="23"/>
      <c r="UWA97" s="23"/>
      <c r="UWE97" s="23"/>
      <c r="UWI97" s="23"/>
      <c r="UWM97" s="23"/>
      <c r="UWQ97" s="23"/>
      <c r="UWU97" s="23"/>
      <c r="UWY97" s="23"/>
      <c r="UXC97" s="23"/>
      <c r="UXG97" s="23"/>
      <c r="UXK97" s="23"/>
      <c r="UXO97" s="23"/>
      <c r="UXS97" s="23"/>
      <c r="UXW97" s="23"/>
      <c r="UYA97" s="23"/>
      <c r="UYE97" s="23"/>
      <c r="UYI97" s="23"/>
      <c r="UYM97" s="23"/>
      <c r="UYQ97" s="23"/>
      <c r="UYU97" s="23"/>
      <c r="UYY97" s="23"/>
      <c r="UZC97" s="23"/>
      <c r="UZG97" s="23"/>
      <c r="UZK97" s="23"/>
      <c r="UZO97" s="23"/>
      <c r="UZS97" s="23"/>
      <c r="UZW97" s="23"/>
      <c r="VAA97" s="23"/>
      <c r="VAE97" s="23"/>
      <c r="VAI97" s="23"/>
      <c r="VAM97" s="23"/>
      <c r="VAQ97" s="23"/>
      <c r="VAU97" s="23"/>
      <c r="VAY97" s="23"/>
      <c r="VBC97" s="23"/>
      <c r="VBG97" s="23"/>
      <c r="VBK97" s="23"/>
      <c r="VBO97" s="23"/>
      <c r="VBS97" s="23"/>
      <c r="VBW97" s="23"/>
      <c r="VCA97" s="23"/>
      <c r="VCE97" s="23"/>
      <c r="VCI97" s="23"/>
      <c r="VCM97" s="23"/>
      <c r="VCQ97" s="23"/>
      <c r="VCU97" s="23"/>
      <c r="VCY97" s="23"/>
      <c r="VDC97" s="23"/>
      <c r="VDG97" s="23"/>
      <c r="VDK97" s="23"/>
      <c r="VDO97" s="23"/>
      <c r="VDS97" s="23"/>
      <c r="VDW97" s="23"/>
      <c r="VEA97" s="23"/>
      <c r="VEE97" s="23"/>
      <c r="VEI97" s="23"/>
      <c r="VEM97" s="23"/>
      <c r="VEQ97" s="23"/>
      <c r="VEU97" s="23"/>
      <c r="VEY97" s="23"/>
      <c r="VFC97" s="23"/>
      <c r="VFG97" s="23"/>
      <c r="VFK97" s="23"/>
      <c r="VFO97" s="23"/>
      <c r="VFS97" s="23"/>
      <c r="VFW97" s="23"/>
      <c r="VGA97" s="23"/>
      <c r="VGE97" s="23"/>
      <c r="VGI97" s="23"/>
      <c r="VGM97" s="23"/>
      <c r="VGQ97" s="23"/>
      <c r="VGU97" s="23"/>
      <c r="VGY97" s="23"/>
      <c r="VHC97" s="23"/>
      <c r="VHG97" s="23"/>
      <c r="VHK97" s="23"/>
      <c r="VHO97" s="23"/>
      <c r="VHS97" s="23"/>
      <c r="VHW97" s="23"/>
      <c r="VIA97" s="23"/>
      <c r="VIE97" s="23"/>
      <c r="VII97" s="23"/>
      <c r="VIM97" s="23"/>
      <c r="VIQ97" s="23"/>
      <c r="VIU97" s="23"/>
      <c r="VIY97" s="23"/>
      <c r="VJC97" s="23"/>
      <c r="VJG97" s="23"/>
      <c r="VJK97" s="23"/>
      <c r="VJO97" s="23"/>
      <c r="VJS97" s="23"/>
      <c r="VJW97" s="23"/>
      <c r="VKA97" s="23"/>
      <c r="VKE97" s="23"/>
      <c r="VKI97" s="23"/>
      <c r="VKM97" s="23"/>
      <c r="VKQ97" s="23"/>
      <c r="VKU97" s="23"/>
      <c r="VKY97" s="23"/>
      <c r="VLC97" s="23"/>
      <c r="VLG97" s="23"/>
      <c r="VLK97" s="23"/>
      <c r="VLO97" s="23"/>
      <c r="VLS97" s="23"/>
      <c r="VLW97" s="23"/>
      <c r="VMA97" s="23"/>
      <c r="VME97" s="23"/>
      <c r="VMI97" s="23"/>
      <c r="VMM97" s="23"/>
      <c r="VMQ97" s="23"/>
      <c r="VMU97" s="23"/>
      <c r="VMY97" s="23"/>
      <c r="VNC97" s="23"/>
      <c r="VNG97" s="23"/>
      <c r="VNK97" s="23"/>
      <c r="VNO97" s="23"/>
      <c r="VNS97" s="23"/>
      <c r="VNW97" s="23"/>
      <c r="VOA97" s="23"/>
      <c r="VOE97" s="23"/>
      <c r="VOI97" s="23"/>
      <c r="VOM97" s="23"/>
      <c r="VOQ97" s="23"/>
      <c r="VOU97" s="23"/>
      <c r="VOY97" s="23"/>
      <c r="VPC97" s="23"/>
      <c r="VPG97" s="23"/>
      <c r="VPK97" s="23"/>
      <c r="VPO97" s="23"/>
      <c r="VPS97" s="23"/>
      <c r="VPW97" s="23"/>
      <c r="VQA97" s="23"/>
      <c r="VQE97" s="23"/>
      <c r="VQI97" s="23"/>
      <c r="VQM97" s="23"/>
      <c r="VQQ97" s="23"/>
      <c r="VQU97" s="23"/>
      <c r="VQY97" s="23"/>
      <c r="VRC97" s="23"/>
      <c r="VRG97" s="23"/>
      <c r="VRK97" s="23"/>
      <c r="VRO97" s="23"/>
      <c r="VRS97" s="23"/>
      <c r="VRW97" s="23"/>
      <c r="VSA97" s="23"/>
      <c r="VSE97" s="23"/>
      <c r="VSI97" s="23"/>
      <c r="VSM97" s="23"/>
      <c r="VSQ97" s="23"/>
      <c r="VSU97" s="23"/>
      <c r="VSY97" s="23"/>
      <c r="VTC97" s="23"/>
      <c r="VTG97" s="23"/>
      <c r="VTK97" s="23"/>
      <c r="VTO97" s="23"/>
      <c r="VTS97" s="23"/>
      <c r="VTW97" s="23"/>
      <c r="VUA97" s="23"/>
      <c r="VUE97" s="23"/>
      <c r="VUI97" s="23"/>
      <c r="VUM97" s="23"/>
      <c r="VUQ97" s="23"/>
      <c r="VUU97" s="23"/>
      <c r="VUY97" s="23"/>
      <c r="VVC97" s="23"/>
      <c r="VVG97" s="23"/>
      <c r="VVK97" s="23"/>
      <c r="VVO97" s="23"/>
      <c r="VVS97" s="23"/>
      <c r="VVW97" s="23"/>
      <c r="VWA97" s="23"/>
      <c r="VWE97" s="23"/>
      <c r="VWI97" s="23"/>
      <c r="VWM97" s="23"/>
      <c r="VWQ97" s="23"/>
      <c r="VWU97" s="23"/>
      <c r="VWY97" s="23"/>
      <c r="VXC97" s="23"/>
      <c r="VXG97" s="23"/>
      <c r="VXK97" s="23"/>
      <c r="VXO97" s="23"/>
      <c r="VXS97" s="23"/>
      <c r="VXW97" s="23"/>
      <c r="VYA97" s="23"/>
      <c r="VYE97" s="23"/>
      <c r="VYI97" s="23"/>
      <c r="VYM97" s="23"/>
      <c r="VYQ97" s="23"/>
      <c r="VYU97" s="23"/>
      <c r="VYY97" s="23"/>
      <c r="VZC97" s="23"/>
      <c r="VZG97" s="23"/>
      <c r="VZK97" s="23"/>
      <c r="VZO97" s="23"/>
      <c r="VZS97" s="23"/>
      <c r="VZW97" s="23"/>
      <c r="WAA97" s="23"/>
      <c r="WAE97" s="23"/>
      <c r="WAI97" s="23"/>
      <c r="WAM97" s="23"/>
      <c r="WAQ97" s="23"/>
      <c r="WAU97" s="23"/>
      <c r="WAY97" s="23"/>
      <c r="WBC97" s="23"/>
      <c r="WBG97" s="23"/>
      <c r="WBK97" s="23"/>
      <c r="WBO97" s="23"/>
      <c r="WBS97" s="23"/>
      <c r="WBW97" s="23"/>
      <c r="WCA97" s="23"/>
      <c r="WCE97" s="23"/>
      <c r="WCI97" s="23"/>
      <c r="WCM97" s="23"/>
      <c r="WCQ97" s="23"/>
      <c r="WCU97" s="23"/>
      <c r="WCY97" s="23"/>
      <c r="WDC97" s="23"/>
      <c r="WDG97" s="23"/>
      <c r="WDK97" s="23"/>
      <c r="WDO97" s="23"/>
      <c r="WDS97" s="23"/>
      <c r="WDW97" s="23"/>
      <c r="WEA97" s="23"/>
      <c r="WEE97" s="23"/>
      <c r="WEI97" s="23"/>
      <c r="WEM97" s="23"/>
      <c r="WEQ97" s="23"/>
      <c r="WEU97" s="23"/>
      <c r="WEY97" s="23"/>
      <c r="WFC97" s="23"/>
      <c r="WFG97" s="23"/>
      <c r="WFK97" s="23"/>
      <c r="WFO97" s="23"/>
      <c r="WFS97" s="23"/>
      <c r="WFW97" s="23"/>
      <c r="WGA97" s="23"/>
      <c r="WGE97" s="23"/>
      <c r="WGI97" s="23"/>
      <c r="WGM97" s="23"/>
      <c r="WGQ97" s="23"/>
      <c r="WGU97" s="23"/>
      <c r="WGY97" s="23"/>
      <c r="WHC97" s="23"/>
      <c r="WHG97" s="23"/>
      <c r="WHK97" s="23"/>
      <c r="WHO97" s="23"/>
      <c r="WHS97" s="23"/>
      <c r="WHW97" s="23"/>
      <c r="WIA97" s="23"/>
      <c r="WIE97" s="23"/>
      <c r="WII97" s="23"/>
      <c r="WIM97" s="23"/>
      <c r="WIQ97" s="23"/>
      <c r="WIU97" s="23"/>
      <c r="WIY97" s="23"/>
      <c r="WJC97" s="23"/>
      <c r="WJG97" s="23"/>
      <c r="WJK97" s="23"/>
      <c r="WJO97" s="23"/>
      <c r="WJS97" s="23"/>
      <c r="WJW97" s="23"/>
      <c r="WKA97" s="23"/>
      <c r="WKE97" s="23"/>
      <c r="WKI97" s="23"/>
      <c r="WKM97" s="23"/>
      <c r="WKQ97" s="23"/>
      <c r="WKU97" s="23"/>
      <c r="WKY97" s="23"/>
      <c r="WLC97" s="23"/>
      <c r="WLG97" s="23"/>
      <c r="WLK97" s="23"/>
      <c r="WLO97" s="23"/>
      <c r="WLS97" s="23"/>
      <c r="WLW97" s="23"/>
      <c r="WMA97" s="23"/>
      <c r="WME97" s="23"/>
      <c r="WMI97" s="23"/>
      <c r="WMM97" s="23"/>
      <c r="WMQ97" s="23"/>
      <c r="WMU97" s="23"/>
      <c r="WMY97" s="23"/>
      <c r="WNC97" s="23"/>
      <c r="WNG97" s="23"/>
      <c r="WNK97" s="23"/>
      <c r="WNO97" s="23"/>
      <c r="WNS97" s="23"/>
      <c r="WNW97" s="23"/>
      <c r="WOA97" s="23"/>
      <c r="WOE97" s="23"/>
      <c r="WOI97" s="23"/>
      <c r="WOM97" s="23"/>
      <c r="WOQ97" s="23"/>
      <c r="WOU97" s="23"/>
      <c r="WOY97" s="23"/>
      <c r="WPC97" s="23"/>
      <c r="WPG97" s="23"/>
      <c r="WPK97" s="23"/>
      <c r="WPO97" s="23"/>
      <c r="WPS97" s="23"/>
      <c r="WPW97" s="23"/>
      <c r="WQA97" s="23"/>
      <c r="WQE97" s="23"/>
      <c r="WQI97" s="23"/>
      <c r="WQM97" s="23"/>
      <c r="WQQ97" s="23"/>
      <c r="WQU97" s="23"/>
      <c r="WQY97" s="23"/>
      <c r="WRC97" s="23"/>
      <c r="WRG97" s="23"/>
      <c r="WRK97" s="23"/>
      <c r="WRO97" s="23"/>
      <c r="WRS97" s="23"/>
      <c r="WRW97" s="23"/>
      <c r="WSA97" s="23"/>
      <c r="WSE97" s="23"/>
      <c r="WSI97" s="23"/>
      <c r="WSM97" s="23"/>
      <c r="WSQ97" s="23"/>
      <c r="WSU97" s="23"/>
      <c r="WSY97" s="23"/>
      <c r="WTC97" s="23"/>
      <c r="WTG97" s="23"/>
      <c r="WTK97" s="23"/>
      <c r="WTO97" s="23"/>
      <c r="WTS97" s="23"/>
      <c r="WTW97" s="23"/>
      <c r="WUA97" s="23"/>
      <c r="WUE97" s="23"/>
      <c r="WUI97" s="23"/>
      <c r="WUM97" s="23"/>
      <c r="WUQ97" s="23"/>
      <c r="WUU97" s="23"/>
      <c r="WUY97" s="23"/>
      <c r="WVC97" s="23"/>
      <c r="WVG97" s="23"/>
      <c r="WVK97" s="23"/>
      <c r="WVO97" s="23"/>
      <c r="WVS97" s="23"/>
      <c r="WVW97" s="23"/>
      <c r="WWA97" s="23"/>
      <c r="WWE97" s="23"/>
      <c r="WWI97" s="23"/>
      <c r="WWM97" s="23"/>
      <c r="WWQ97" s="23"/>
      <c r="WWU97" s="23"/>
      <c r="WWY97" s="23"/>
      <c r="WXC97" s="23"/>
      <c r="WXG97" s="23"/>
      <c r="WXK97" s="23"/>
      <c r="WXO97" s="23"/>
      <c r="WXS97" s="23"/>
      <c r="WXW97" s="23"/>
      <c r="WYA97" s="23"/>
      <c r="WYE97" s="23"/>
      <c r="WYI97" s="23"/>
      <c r="WYM97" s="23"/>
      <c r="WYQ97" s="23"/>
      <c r="WYU97" s="23"/>
      <c r="WYY97" s="23"/>
      <c r="WZC97" s="23"/>
      <c r="WZG97" s="23"/>
      <c r="WZK97" s="23"/>
      <c r="WZO97" s="23"/>
      <c r="WZS97" s="23"/>
      <c r="WZW97" s="23"/>
      <c r="XAA97" s="23"/>
      <c r="XAE97" s="23"/>
      <c r="XAI97" s="23"/>
      <c r="XAM97" s="23"/>
      <c r="XAQ97" s="23"/>
      <c r="XAU97" s="23"/>
      <c r="XAY97" s="23"/>
      <c r="XBC97" s="23"/>
      <c r="XBG97" s="23"/>
      <c r="XBK97" s="23"/>
      <c r="XBO97" s="23"/>
      <c r="XBS97" s="23"/>
      <c r="XBW97" s="23"/>
      <c r="XCA97" s="23"/>
      <c r="XCE97" s="23"/>
      <c r="XCI97" s="23"/>
      <c r="XCM97" s="23"/>
      <c r="XCQ97" s="23"/>
      <c r="XCU97" s="23"/>
      <c r="XCY97" s="23"/>
      <c r="XDC97" s="23"/>
      <c r="XDG97" s="23"/>
      <c r="XDK97" s="23"/>
      <c r="XDO97" s="23"/>
      <c r="XDS97" s="23"/>
      <c r="XDW97" s="23"/>
      <c r="XEA97" s="23"/>
      <c r="XEE97" s="23"/>
      <c r="XEI97" s="23"/>
      <c r="XEM97" s="23"/>
      <c r="XEQ97" s="23"/>
      <c r="XEU97" s="23"/>
      <c r="XEY97" s="23"/>
    </row>
    <row r="98" spans="1:1023 1027:2047 2051:3071 3075:4095 4099:5119 5123:6143 6147:7167 7171:8191 8195:9215 9219:10239 10243:11263 11267:12287 12291:13311 13315:14335 14339:15359 15363:16379">
      <c r="A98" s="24">
        <v>404751020291</v>
      </c>
      <c r="B98" s="80" t="s">
        <v>344</v>
      </c>
      <c r="C98" t="s">
        <v>346</v>
      </c>
      <c r="F98">
        <v>17</v>
      </c>
      <c r="G98" t="s">
        <v>352</v>
      </c>
    </row>
    <row r="99" spans="1:1023 1027:2047 2051:3071 3075:4095 4099:5119 5123:6143 6147:7167 7171:8191 8195:9215 9219:10239 10243:11263 11267:12287 12291:13311 13315:14335 14339:15359 15363:16379">
      <c r="A99" s="24">
        <v>303336020290</v>
      </c>
      <c r="B99" s="4" t="s">
        <v>346</v>
      </c>
      <c r="C99" t="s">
        <v>346</v>
      </c>
      <c r="F99">
        <v>31</v>
      </c>
      <c r="G99" t="s">
        <v>352</v>
      </c>
    </row>
    <row r="100" spans="1:1023 1027:2047 2051:3071 3075:4095 4099:5119 5123:6143 6147:7167 7171:8191 8195:9215 9219:10239 10243:11263 11267:12287 12291:13311 13315:14335 14339:15359 15363:16379">
      <c r="A100" s="24">
        <v>306860010289</v>
      </c>
      <c r="B100" s="80" t="s">
        <v>344</v>
      </c>
      <c r="C100" t="s">
        <v>346</v>
      </c>
      <c r="F100">
        <v>24</v>
      </c>
      <c r="G100" t="s">
        <v>352</v>
      </c>
    </row>
    <row r="101" spans="1:1023 1027:2047 2051:3071 3075:4095 4099:5119 5123:6143 6147:7167 7171:8191 8195:9215 9219:10239 10243:11263 11267:12287 12291:13311 13315:14335 14339:15359 15363:16379">
      <c r="A101" s="24">
        <v>306758010288</v>
      </c>
      <c r="B101" s="80" t="s">
        <v>344</v>
      </c>
      <c r="C101" t="s">
        <v>346</v>
      </c>
      <c r="F101">
        <v>18</v>
      </c>
      <c r="G101" t="s">
        <v>352</v>
      </c>
    </row>
    <row r="102" spans="1:1023 1027:2047 2051:3071 3075:4095 4099:5119 5123:6143 6147:7167 7171:8191 8195:9215 9219:10239 10243:11263 11267:12287 12291:13311 13315:14335 14339:15359 15363:16379">
      <c r="A102" s="24">
        <v>302654020287</v>
      </c>
      <c r="B102" s="80" t="s">
        <v>344</v>
      </c>
      <c r="C102" t="s">
        <v>346</v>
      </c>
      <c r="F102">
        <v>40</v>
      </c>
      <c r="G102" t="s">
        <v>352</v>
      </c>
    </row>
    <row r="103" spans="1:1023 1027:2047 2051:3071 3075:4095 4099:5119 5123:6143 6147:7167 7171:8191 8195:9215 9219:10239 10243:11263 11267:12287 12291:13311 13315:14335 14339:15359 15363:16379">
      <c r="A103" s="24">
        <v>306758010282</v>
      </c>
      <c r="B103" s="80" t="s">
        <v>344</v>
      </c>
      <c r="C103" t="s">
        <v>346</v>
      </c>
      <c r="F103">
        <v>11</v>
      </c>
      <c r="G103" t="s">
        <v>352</v>
      </c>
    </row>
    <row r="104" spans="1:1023 1027:2047 2051:3071 3075:4095 4099:5119 5123:6143 6147:7167 7171:8191 8195:9215 9219:10239 10243:11263 11267:12287 12291:13311 13315:14335 14339:15359 15363:16379">
      <c r="A104" s="24">
        <v>605823010286</v>
      </c>
      <c r="B104" s="80" t="s">
        <v>344</v>
      </c>
      <c r="C104" t="s">
        <v>346</v>
      </c>
      <c r="F104">
        <v>12</v>
      </c>
      <c r="G104" t="s">
        <v>352</v>
      </c>
    </row>
    <row r="105" spans="1:1023 1027:2047 2051:3071 3075:4095 4099:5119 5123:6143 6147:7167 7171:8191 8195:9215 9219:10239 10243:11263 11267:12287 12291:13311 13315:14335 14339:15359 15363:16379">
      <c r="A105" s="24">
        <v>302638020285</v>
      </c>
      <c r="B105" s="80" t="s">
        <v>344</v>
      </c>
      <c r="C105">
        <v>65</v>
      </c>
      <c r="F105">
        <v>24</v>
      </c>
      <c r="G105" t="s">
        <v>352</v>
      </c>
    </row>
    <row r="106" spans="1:1023 1027:2047 2051:3071 3075:4095 4099:5119 5123:6143 6147:7167 7171:8191 8195:9215 9219:10239 10243:11263 11267:12287 12291:13311 13315:14335 14339:15359 15363:16379">
      <c r="A106" s="24">
        <v>404109010284</v>
      </c>
      <c r="B106" s="80" t="s">
        <v>344</v>
      </c>
      <c r="C106" t="s">
        <v>346</v>
      </c>
      <c r="F106" s="23" t="s">
        <v>351</v>
      </c>
      <c r="G106" t="s">
        <v>352</v>
      </c>
    </row>
    <row r="107" spans="1:1023 1027:2047 2051:3071 3075:4095 4099:5119 5123:6143 6147:7167 7171:8191 8195:9215 9219:10239 10243:11263 11267:12287 12291:13311 13315:14335 14339:15359 15363:16379">
      <c r="A107" s="24">
        <v>501020020293</v>
      </c>
      <c r="B107" s="80" t="s">
        <v>344</v>
      </c>
      <c r="C107" t="s">
        <v>346</v>
      </c>
      <c r="F107">
        <v>22</v>
      </c>
      <c r="G107" t="s">
        <v>352</v>
      </c>
    </row>
    <row r="108" spans="1:1023 1027:2047 2051:3071 3075:4095 4099:5119 5123:6143 6147:7167 7171:8191 8195:9215 9219:10239 10243:11263 11267:12287 12291:13311 13315:14335 14339:15359 15363:16379">
      <c r="A108" s="24">
        <v>303330020294</v>
      </c>
      <c r="B108" s="80" t="s">
        <v>344</v>
      </c>
      <c r="C108" t="s">
        <v>346</v>
      </c>
      <c r="F108">
        <v>8</v>
      </c>
      <c r="G108" t="s">
        <v>352</v>
      </c>
    </row>
    <row r="109" spans="1:1023 1027:2047 2051:3071 3075:4095 4099:5119 5123:6143 6147:7167 7171:8191 8195:9215 9219:10239 10243:11263 11267:12287 12291:13311 13315:14335 14339:15359 15363:16379">
      <c r="A109" s="24">
        <v>501020010296</v>
      </c>
      <c r="B109" s="80" t="s">
        <v>344</v>
      </c>
      <c r="C109" t="s">
        <v>346</v>
      </c>
      <c r="F109">
        <v>45</v>
      </c>
      <c r="G109" t="s">
        <v>352</v>
      </c>
    </row>
    <row r="110" spans="1:1023 1027:2047 2051:3071 3075:4095 4099:5119 5123:6143 6147:7167 7171:8191 8195:9215 9219:10239 10243:11263 11267:12287 12291:13311 13315:14335 14339:15359 15363:16379">
      <c r="A110" s="24">
        <v>558549010295</v>
      </c>
      <c r="B110" s="80" t="s">
        <v>344</v>
      </c>
      <c r="C110" t="s">
        <v>346</v>
      </c>
      <c r="F110" s="23" t="s">
        <v>376</v>
      </c>
      <c r="G110" t="s">
        <v>352</v>
      </c>
    </row>
    <row r="111" spans="1:1023 1027:2047 2051:3071 3075:4095 4099:5119 5123:6143 6147:7167 7171:8191 8195:9215 9219:10239 10243:11263 11267:12287 12291:13311 13315:14335 14339:15359 15363:16379">
      <c r="A111" s="24">
        <v>302605020299</v>
      </c>
      <c r="B111" s="80" t="s">
        <v>344</v>
      </c>
      <c r="C111" t="s">
        <v>346</v>
      </c>
      <c r="F111">
        <v>42</v>
      </c>
      <c r="G111" t="s">
        <v>352</v>
      </c>
    </row>
    <row r="112" spans="1:1023 1027:2047 2051:3071 3075:4095 4099:5119 5123:6143 6147:7167 7171:8191 8195:9215 9219:10239 10243:11263 11267:12287 12291:13311 13315:14335 14339:15359 15363:16379">
      <c r="A112" s="24">
        <v>302666020297</v>
      </c>
      <c r="B112" s="80" t="s">
        <v>347</v>
      </c>
      <c r="C112">
        <v>65</v>
      </c>
      <c r="F112" s="23" t="s">
        <v>376</v>
      </c>
      <c r="G112" t="s">
        <v>352</v>
      </c>
    </row>
    <row r="113" spans="1:9">
      <c r="A113" s="24">
        <v>306758010298</v>
      </c>
      <c r="B113" s="80" t="s">
        <v>344</v>
      </c>
      <c r="C113">
        <v>40</v>
      </c>
      <c r="F113">
        <v>18</v>
      </c>
      <c r="G113" t="s">
        <v>352</v>
      </c>
    </row>
    <row r="114" spans="1:9">
      <c r="A114" s="24">
        <v>302695020300</v>
      </c>
      <c r="B114" s="80" t="s">
        <v>344</v>
      </c>
      <c r="C114" t="s">
        <v>346</v>
      </c>
      <c r="F114">
        <v>10</v>
      </c>
      <c r="G114" t="s">
        <v>352</v>
      </c>
    </row>
    <row r="115" spans="1:9">
      <c r="A115" s="24">
        <v>302666010301</v>
      </c>
      <c r="B115" s="80" t="s">
        <v>344</v>
      </c>
      <c r="C115" t="s">
        <v>346</v>
      </c>
      <c r="F115">
        <v>26</v>
      </c>
      <c r="G115" t="s">
        <v>352</v>
      </c>
    </row>
    <row r="116" spans="1:9">
      <c r="A116" s="24">
        <v>507616010299</v>
      </c>
      <c r="B116" s="80" t="s">
        <v>344</v>
      </c>
      <c r="C116" t="s">
        <v>346</v>
      </c>
      <c r="F116">
        <v>24</v>
      </c>
      <c r="G116" t="s">
        <v>352</v>
      </c>
    </row>
    <row r="117" spans="1:9">
      <c r="A117" s="24">
        <v>202224020302</v>
      </c>
      <c r="B117" s="80" t="s">
        <v>344</v>
      </c>
      <c r="C117" t="s">
        <v>346</v>
      </c>
      <c r="F117">
        <v>16</v>
      </c>
      <c r="G117" t="s">
        <v>352</v>
      </c>
    </row>
    <row r="118" spans="1:9">
      <c r="A118" s="24">
        <v>302602020325</v>
      </c>
      <c r="B118" s="80" t="s">
        <v>344</v>
      </c>
      <c r="C118" t="s">
        <v>346</v>
      </c>
      <c r="F118" s="23" t="s">
        <v>376</v>
      </c>
      <c r="G118" t="s">
        <v>352</v>
      </c>
    </row>
    <row r="119" spans="1:9">
      <c r="A119" s="24">
        <v>302634020313</v>
      </c>
      <c r="B119" s="80" t="s">
        <v>344</v>
      </c>
      <c r="C119" t="s">
        <v>346</v>
      </c>
      <c r="F119">
        <v>12</v>
      </c>
      <c r="G119" t="s">
        <v>352</v>
      </c>
    </row>
    <row r="120" spans="1:9">
      <c r="A120" s="24">
        <v>100651010320</v>
      </c>
      <c r="B120" s="80" t="s">
        <v>344</v>
      </c>
      <c r="C120" t="s">
        <v>346</v>
      </c>
      <c r="F120">
        <v>18</v>
      </c>
      <c r="G120" t="s">
        <v>352</v>
      </c>
    </row>
    <row r="121" spans="1:9">
      <c r="A121" s="24">
        <v>302604020319</v>
      </c>
      <c r="B121" s="80" t="s">
        <v>344</v>
      </c>
      <c r="C121" t="s">
        <v>346</v>
      </c>
      <c r="F121">
        <v>30</v>
      </c>
      <c r="G121" t="s">
        <v>352</v>
      </c>
    </row>
    <row r="122" spans="1:9">
      <c r="A122" s="24">
        <v>306768010318</v>
      </c>
      <c r="B122" s="80" t="s">
        <v>344</v>
      </c>
      <c r="C122">
        <v>52</v>
      </c>
      <c r="F122">
        <v>20</v>
      </c>
      <c r="G122" t="s">
        <v>352</v>
      </c>
      <c r="H122" t="s">
        <v>1160</v>
      </c>
      <c r="I122" t="s">
        <v>346</v>
      </c>
    </row>
    <row r="123" spans="1:9">
      <c r="A123" s="24">
        <v>201568020314</v>
      </c>
      <c r="B123" s="80" t="s">
        <v>344</v>
      </c>
      <c r="C123" t="s">
        <v>346</v>
      </c>
      <c r="F123" s="23" t="s">
        <v>391</v>
      </c>
      <c r="G123" t="s">
        <v>352</v>
      </c>
    </row>
    <row r="124" spans="1:9">
      <c r="A124" s="24">
        <v>201213010310</v>
      </c>
      <c r="B124" s="80" t="s">
        <v>344</v>
      </c>
      <c r="C124" t="s">
        <v>346</v>
      </c>
      <c r="F124">
        <v>12</v>
      </c>
      <c r="G124" t="s">
        <v>352</v>
      </c>
    </row>
    <row r="125" spans="1:9">
      <c r="A125" s="24">
        <v>401823010312</v>
      </c>
      <c r="B125" s="80" t="s">
        <v>344</v>
      </c>
      <c r="C125" t="s">
        <v>346</v>
      </c>
      <c r="F125">
        <v>26</v>
      </c>
      <c r="G125" t="s">
        <v>352</v>
      </c>
    </row>
    <row r="126" spans="1:9">
      <c r="A126" s="24">
        <v>401823010308</v>
      </c>
      <c r="B126" s="80" t="s">
        <v>344</v>
      </c>
      <c r="C126" t="s">
        <v>346</v>
      </c>
      <c r="F126">
        <v>10</v>
      </c>
      <c r="G126" t="s">
        <v>352</v>
      </c>
    </row>
    <row r="127" spans="1:9">
      <c r="A127" s="24">
        <v>104240010311</v>
      </c>
      <c r="B127" s="80" t="s">
        <v>344</v>
      </c>
      <c r="C127" t="s">
        <v>346</v>
      </c>
      <c r="F127">
        <v>13</v>
      </c>
      <c r="G127" t="s">
        <v>352</v>
      </c>
    </row>
    <row r="128" spans="1:9">
      <c r="A128" s="24">
        <v>306758020309</v>
      </c>
      <c r="B128" s="80" t="s">
        <v>344</v>
      </c>
      <c r="C128" t="s">
        <v>346</v>
      </c>
      <c r="F128">
        <v>35</v>
      </c>
      <c r="G128" t="s">
        <v>352</v>
      </c>
    </row>
    <row r="129" spans="1:8">
      <c r="A129" s="24">
        <v>303558010317</v>
      </c>
      <c r="B129" s="80" t="s">
        <v>344</v>
      </c>
      <c r="C129" t="s">
        <v>346</v>
      </c>
      <c r="F129">
        <v>25</v>
      </c>
      <c r="G129" t="s">
        <v>352</v>
      </c>
    </row>
    <row r="130" spans="1:8">
      <c r="A130" s="24">
        <v>302609020324</v>
      </c>
      <c r="B130" s="80" t="s">
        <v>344</v>
      </c>
      <c r="C130" t="s">
        <v>346</v>
      </c>
      <c r="G130" t="s">
        <v>352</v>
      </c>
    </row>
    <row r="131" spans="1:8">
      <c r="A131" s="24">
        <v>302648020323</v>
      </c>
      <c r="B131" s="80" t="s">
        <v>344</v>
      </c>
      <c r="C131" t="s">
        <v>346</v>
      </c>
      <c r="F131">
        <v>10</v>
      </c>
      <c r="G131" t="s">
        <v>352</v>
      </c>
    </row>
    <row r="132" spans="1:8">
      <c r="A132" s="24">
        <v>302695020321</v>
      </c>
      <c r="B132" s="80" t="s">
        <v>344</v>
      </c>
      <c r="C132" t="s">
        <v>346</v>
      </c>
      <c r="F132">
        <v>16</v>
      </c>
      <c r="G132" t="s">
        <v>352</v>
      </c>
    </row>
    <row r="133" spans="1:8">
      <c r="A133" s="24">
        <v>201987010322</v>
      </c>
      <c r="B133" s="80" t="s">
        <v>344</v>
      </c>
      <c r="C133" t="s">
        <v>346</v>
      </c>
      <c r="F133">
        <v>17</v>
      </c>
      <c r="G133" t="s">
        <v>352</v>
      </c>
      <c r="H133" t="s">
        <v>1237</v>
      </c>
    </row>
    <row r="134" spans="1:8">
      <c r="A134" s="24">
        <v>302665020327</v>
      </c>
      <c r="B134" s="80" t="s">
        <v>344</v>
      </c>
      <c r="C134" t="s">
        <v>346</v>
      </c>
      <c r="F134">
        <v>18</v>
      </c>
      <c r="G134" t="s">
        <v>352</v>
      </c>
    </row>
    <row r="135" spans="1:8">
      <c r="A135" s="24">
        <v>302640020328</v>
      </c>
      <c r="B135" s="80" t="s">
        <v>344</v>
      </c>
      <c r="C135" t="s">
        <v>346</v>
      </c>
      <c r="F135">
        <v>22</v>
      </c>
      <c r="G135" t="s">
        <v>352</v>
      </c>
    </row>
    <row r="136" spans="1:8">
      <c r="A136" s="24">
        <v>302688020330</v>
      </c>
      <c r="B136" s="80" t="s">
        <v>344</v>
      </c>
      <c r="C136">
        <v>40</v>
      </c>
      <c r="D136" s="23" t="s">
        <v>349</v>
      </c>
      <c r="F136">
        <v>13</v>
      </c>
      <c r="G136" t="s">
        <v>352</v>
      </c>
    </row>
    <row r="137" spans="1:8">
      <c r="A137" s="24">
        <v>400134010329</v>
      </c>
      <c r="B137" s="80" t="s">
        <v>344</v>
      </c>
      <c r="C137" t="s">
        <v>346</v>
      </c>
      <c r="G137" t="s">
        <v>352</v>
      </c>
    </row>
    <row r="138" spans="1:8">
      <c r="A138" s="24">
        <v>201555020366</v>
      </c>
      <c r="B138" s="80" t="s">
        <v>344</v>
      </c>
      <c r="C138">
        <v>41</v>
      </c>
      <c r="F138">
        <v>30</v>
      </c>
      <c r="G138" t="s">
        <v>352</v>
      </c>
    </row>
    <row r="139" spans="1:8">
      <c r="A139" s="24">
        <v>202266010367</v>
      </c>
      <c r="B139" s="80" t="s">
        <v>344</v>
      </c>
      <c r="C139">
        <v>45</v>
      </c>
      <c r="F139">
        <v>15</v>
      </c>
      <c r="G139" t="s">
        <v>352</v>
      </c>
      <c r="H139" t="s">
        <v>387</v>
      </c>
    </row>
    <row r="140" spans="1:8">
      <c r="A140" s="24">
        <v>201541020363</v>
      </c>
      <c r="B140" s="80" t="s">
        <v>344</v>
      </c>
      <c r="F140">
        <v>30</v>
      </c>
      <c r="G140" t="s">
        <v>352</v>
      </c>
      <c r="H140" t="s">
        <v>387</v>
      </c>
    </row>
    <row r="141" spans="1:8">
      <c r="A141" s="24">
        <v>201557020351</v>
      </c>
      <c r="B141" s="80" t="s">
        <v>344</v>
      </c>
      <c r="C141" t="s">
        <v>346</v>
      </c>
      <c r="F141">
        <v>17</v>
      </c>
      <c r="G141" t="s">
        <v>352</v>
      </c>
    </row>
    <row r="142" spans="1:8">
      <c r="A142" s="24">
        <v>201586020350</v>
      </c>
      <c r="B142" s="80" t="s">
        <v>344</v>
      </c>
      <c r="C142">
        <v>55</v>
      </c>
      <c r="F142">
        <v>20</v>
      </c>
      <c r="G142" t="s">
        <v>352</v>
      </c>
    </row>
    <row r="143" spans="1:8">
      <c r="A143" s="24">
        <v>201535020348</v>
      </c>
      <c r="B143" s="80" t="s">
        <v>344</v>
      </c>
      <c r="C143" t="s">
        <v>346</v>
      </c>
      <c r="F143">
        <v>10</v>
      </c>
      <c r="G143" t="s">
        <v>352</v>
      </c>
    </row>
    <row r="144" spans="1:8">
      <c r="A144" s="24">
        <v>201504020359</v>
      </c>
      <c r="B144" s="80" t="s">
        <v>344</v>
      </c>
      <c r="C144">
        <v>56</v>
      </c>
      <c r="F144">
        <v>20</v>
      </c>
      <c r="G144" t="s">
        <v>352</v>
      </c>
    </row>
    <row r="145" spans="1:7">
      <c r="A145" s="24">
        <v>201557010357</v>
      </c>
      <c r="B145" s="80" t="s">
        <v>344</v>
      </c>
      <c r="C145" t="s">
        <v>346</v>
      </c>
      <c r="F145">
        <v>10</v>
      </c>
      <c r="G145" t="s">
        <v>352</v>
      </c>
    </row>
    <row r="146" spans="1:7">
      <c r="A146" s="24">
        <v>201537020344</v>
      </c>
      <c r="B146" s="80" t="s">
        <v>344</v>
      </c>
      <c r="C146">
        <v>41</v>
      </c>
      <c r="F146">
        <v>12</v>
      </c>
      <c r="G146" t="s">
        <v>352</v>
      </c>
    </row>
    <row r="147" spans="1:7">
      <c r="A147" s="24">
        <v>201586020345</v>
      </c>
      <c r="B147" s="80" t="s">
        <v>344</v>
      </c>
      <c r="C147" t="s">
        <v>346</v>
      </c>
      <c r="F147">
        <v>20</v>
      </c>
      <c r="G147" t="s">
        <v>352</v>
      </c>
    </row>
    <row r="148" spans="1:7">
      <c r="A148" s="24">
        <v>201586020346</v>
      </c>
      <c r="B148" s="80" t="s">
        <v>344</v>
      </c>
      <c r="C148" t="s">
        <v>346</v>
      </c>
      <c r="F148">
        <v>12</v>
      </c>
      <c r="G148" t="s">
        <v>352</v>
      </c>
    </row>
    <row r="149" spans="1:7">
      <c r="A149" s="24">
        <v>201570020343</v>
      </c>
      <c r="B149" s="80" t="s">
        <v>344</v>
      </c>
      <c r="C149">
        <v>47</v>
      </c>
      <c r="F149">
        <v>20</v>
      </c>
      <c r="G149" t="s">
        <v>352</v>
      </c>
    </row>
    <row r="150" spans="1:7">
      <c r="A150" s="24">
        <v>201541010333</v>
      </c>
      <c r="B150" s="80" t="s">
        <v>344</v>
      </c>
      <c r="C150" t="s">
        <v>346</v>
      </c>
      <c r="F150">
        <v>15</v>
      </c>
      <c r="G150" t="s">
        <v>352</v>
      </c>
    </row>
    <row r="151" spans="1:7">
      <c r="A151" s="24">
        <v>201537020335</v>
      </c>
      <c r="B151" s="80" t="s">
        <v>344</v>
      </c>
      <c r="C151" t="s">
        <v>346</v>
      </c>
      <c r="F151">
        <v>40</v>
      </c>
      <c r="G151" t="s">
        <v>352</v>
      </c>
    </row>
    <row r="152" spans="1:7">
      <c r="A152" s="24">
        <v>201541020373</v>
      </c>
      <c r="B152" s="80" t="s">
        <v>344</v>
      </c>
      <c r="C152" t="s">
        <v>346</v>
      </c>
      <c r="F152">
        <v>15</v>
      </c>
      <c r="G152" t="s">
        <v>352</v>
      </c>
    </row>
    <row r="153" spans="1:7">
      <c r="A153" s="24">
        <v>201574020374</v>
      </c>
      <c r="B153" s="80" t="s">
        <v>344</v>
      </c>
      <c r="C153">
        <v>43</v>
      </c>
      <c r="F153">
        <v>15</v>
      </c>
      <c r="G153" t="s">
        <v>352</v>
      </c>
    </row>
    <row r="154" spans="1:7">
      <c r="A154" s="24">
        <v>201535020370</v>
      </c>
      <c r="B154" s="80" t="s">
        <v>344</v>
      </c>
      <c r="C154" t="s">
        <v>346</v>
      </c>
      <c r="F154">
        <v>20</v>
      </c>
      <c r="G154" t="s">
        <v>352</v>
      </c>
    </row>
    <row r="155" spans="1:7">
      <c r="A155" s="24">
        <v>306758020057</v>
      </c>
      <c r="B155" s="4">
        <v>1</v>
      </c>
      <c r="C155" t="s">
        <v>346</v>
      </c>
    </row>
    <row r="156" spans="1:7">
      <c r="A156" s="24">
        <v>302642020058</v>
      </c>
      <c r="B156" s="4">
        <v>2</v>
      </c>
    </row>
    <row r="157" spans="1:7">
      <c r="A157" s="24">
        <v>306758010059</v>
      </c>
      <c r="B157" s="4">
        <v>1</v>
      </c>
      <c r="C157" t="s">
        <v>346</v>
      </c>
      <c r="G157" t="s">
        <v>352</v>
      </c>
    </row>
    <row r="158" spans="1:7">
      <c r="A158" s="24">
        <v>302640020060</v>
      </c>
      <c r="B158" s="4">
        <v>2</v>
      </c>
      <c r="C158" t="s">
        <v>346</v>
      </c>
      <c r="G158" t="s">
        <v>352</v>
      </c>
    </row>
    <row r="159" spans="1:7">
      <c r="A159" s="24">
        <v>405079010061</v>
      </c>
      <c r="B159" s="4">
        <v>1</v>
      </c>
      <c r="C159" t="s">
        <v>346</v>
      </c>
      <c r="G159" t="s">
        <v>352</v>
      </c>
    </row>
    <row r="160" spans="1:7">
      <c r="A160" s="24">
        <v>302650020062</v>
      </c>
      <c r="B160" s="4">
        <v>1</v>
      </c>
      <c r="C160" t="s">
        <v>346</v>
      </c>
      <c r="G160" t="s">
        <v>352</v>
      </c>
    </row>
    <row r="161" spans="1:7">
      <c r="A161" s="24">
        <v>557364010063</v>
      </c>
      <c r="B161" s="4">
        <v>1</v>
      </c>
      <c r="C161" t="s">
        <v>346</v>
      </c>
      <c r="G161" t="s">
        <v>352</v>
      </c>
    </row>
    <row r="162" spans="1:7">
      <c r="A162" s="24">
        <v>201519010064</v>
      </c>
      <c r="B162" s="4">
        <v>2</v>
      </c>
      <c r="C162" t="s">
        <v>346</v>
      </c>
      <c r="G162" t="s">
        <v>352</v>
      </c>
    </row>
    <row r="163" spans="1:7">
      <c r="A163" s="24">
        <v>207547010065</v>
      </c>
      <c r="B163" s="4">
        <v>1</v>
      </c>
      <c r="C163" t="s">
        <v>346</v>
      </c>
      <c r="G163" t="s">
        <v>352</v>
      </c>
    </row>
    <row r="164" spans="1:7">
      <c r="A164" s="24">
        <v>309357010066</v>
      </c>
      <c r="B164" s="4">
        <v>1</v>
      </c>
      <c r="C164" t="s">
        <v>346</v>
      </c>
      <c r="G164" t="s">
        <v>352</v>
      </c>
    </row>
    <row r="165" spans="1:7">
      <c r="A165" s="24">
        <v>302605020067</v>
      </c>
      <c r="B165" s="4">
        <v>1</v>
      </c>
      <c r="C165" t="s">
        <v>346</v>
      </c>
      <c r="G165" t="s">
        <v>352</v>
      </c>
    </row>
    <row r="166" spans="1:7">
      <c r="A166" s="24">
        <v>404751010068</v>
      </c>
      <c r="B166" s="4">
        <v>1</v>
      </c>
      <c r="C166" t="s">
        <v>346</v>
      </c>
      <c r="G166" t="s">
        <v>352</v>
      </c>
    </row>
    <row r="167" spans="1:7">
      <c r="A167" s="24">
        <v>303330020069</v>
      </c>
      <c r="B167" s="4">
        <v>1</v>
      </c>
      <c r="G167" t="s">
        <v>352</v>
      </c>
    </row>
    <row r="168" spans="1:7">
      <c r="A168" s="24">
        <v>302675020070</v>
      </c>
      <c r="B168" s="4">
        <v>1</v>
      </c>
      <c r="C168" t="s">
        <v>346</v>
      </c>
      <c r="G168" t="s">
        <v>352</v>
      </c>
    </row>
    <row r="169" spans="1:7">
      <c r="A169" s="24">
        <v>221586010071</v>
      </c>
      <c r="B169" s="4">
        <v>1</v>
      </c>
      <c r="G169" t="s">
        <v>352</v>
      </c>
    </row>
    <row r="170" spans="1:7">
      <c r="A170" s="24">
        <v>552764010072</v>
      </c>
      <c r="B170" s="4">
        <v>1</v>
      </c>
      <c r="C170">
        <v>49</v>
      </c>
      <c r="D170">
        <v>4</v>
      </c>
      <c r="G170" t="s">
        <v>352</v>
      </c>
    </row>
    <row r="171" spans="1:7">
      <c r="A171" s="24">
        <v>302640020073</v>
      </c>
      <c r="B171" s="4">
        <v>1</v>
      </c>
      <c r="G171" t="s">
        <v>352</v>
      </c>
    </row>
    <row r="172" spans="1:7">
      <c r="A172" s="24">
        <v>302665020051</v>
      </c>
      <c r="B172" s="4">
        <v>2</v>
      </c>
      <c r="C172" t="s">
        <v>346</v>
      </c>
      <c r="G172" t="s">
        <v>352</v>
      </c>
    </row>
    <row r="173" spans="1:7">
      <c r="A173" s="24">
        <v>201541020052</v>
      </c>
      <c r="B173" s="4">
        <v>1</v>
      </c>
      <c r="C173" t="s">
        <v>346</v>
      </c>
      <c r="G173" t="s">
        <v>352</v>
      </c>
    </row>
    <row r="174" spans="1:7">
      <c r="A174" s="24">
        <v>201519020053</v>
      </c>
      <c r="B174" s="4">
        <v>1</v>
      </c>
      <c r="C174" t="s">
        <v>346</v>
      </c>
      <c r="G174" t="s">
        <v>352</v>
      </c>
    </row>
    <row r="175" spans="1:7">
      <c r="A175" s="24">
        <v>302663020054</v>
      </c>
      <c r="B175" s="4">
        <v>1</v>
      </c>
      <c r="C175" t="s">
        <v>346</v>
      </c>
      <c r="G175" t="s">
        <v>352</v>
      </c>
    </row>
    <row r="176" spans="1:7">
      <c r="A176" s="24">
        <v>507037010055</v>
      </c>
      <c r="B176" s="4">
        <v>1</v>
      </c>
      <c r="C176" t="s">
        <v>346</v>
      </c>
      <c r="G176" t="s">
        <v>352</v>
      </c>
    </row>
    <row r="177" spans="1:7">
      <c r="A177" s="24">
        <v>104240020074</v>
      </c>
      <c r="B177" s="4">
        <v>1</v>
      </c>
      <c r="G177" t="s">
        <v>352</v>
      </c>
    </row>
    <row r="178" spans="1:7">
      <c r="A178" s="24">
        <v>201519020075</v>
      </c>
      <c r="B178" s="4">
        <v>1</v>
      </c>
      <c r="G178" t="s">
        <v>352</v>
      </c>
    </row>
    <row r="179" spans="1:7">
      <c r="A179" s="24">
        <v>404104020076</v>
      </c>
      <c r="B179" s="4">
        <v>1</v>
      </c>
      <c r="C179" t="s">
        <v>346</v>
      </c>
      <c r="G179" t="s">
        <v>352</v>
      </c>
    </row>
    <row r="180" spans="1:7">
      <c r="A180" s="24">
        <v>302672020077</v>
      </c>
      <c r="B180" s="4">
        <v>1</v>
      </c>
      <c r="C180" t="s">
        <v>346</v>
      </c>
      <c r="G180" t="s">
        <v>352</v>
      </c>
    </row>
    <row r="181" spans="1:7">
      <c r="A181" s="24">
        <v>408786020078</v>
      </c>
      <c r="B181" s="4">
        <v>1</v>
      </c>
      <c r="C181" t="s">
        <v>346</v>
      </c>
      <c r="G181" t="s">
        <v>352</v>
      </c>
    </row>
    <row r="182" spans="1:7">
      <c r="A182" s="24">
        <v>207547010101</v>
      </c>
      <c r="B182">
        <v>1</v>
      </c>
      <c r="D182" s="4" t="s">
        <v>346</v>
      </c>
      <c r="E182" s="4" t="s">
        <v>346</v>
      </c>
      <c r="F182" s="4" t="s">
        <v>346</v>
      </c>
      <c r="G182" t="s">
        <v>352</v>
      </c>
    </row>
    <row r="183" spans="1:7">
      <c r="A183" s="24">
        <v>302672010102</v>
      </c>
      <c r="B183">
        <v>1</v>
      </c>
      <c r="D183" s="4" t="s">
        <v>346</v>
      </c>
      <c r="E183" s="4">
        <v>2009</v>
      </c>
      <c r="F183" s="4">
        <v>2009</v>
      </c>
      <c r="G183" t="s">
        <v>352</v>
      </c>
    </row>
    <row r="184" spans="1:7">
      <c r="A184" s="24">
        <v>302616020103</v>
      </c>
      <c r="B184">
        <v>1</v>
      </c>
      <c r="D184" s="4" t="s">
        <v>346</v>
      </c>
      <c r="E184" s="4">
        <v>2011</v>
      </c>
      <c r="F184" s="4">
        <v>2011</v>
      </c>
      <c r="G184" t="s">
        <v>352</v>
      </c>
    </row>
    <row r="185" spans="1:7">
      <c r="A185" s="24">
        <v>201510020104</v>
      </c>
      <c r="B185">
        <v>1</v>
      </c>
      <c r="D185" s="4">
        <v>6</v>
      </c>
      <c r="E185" s="4">
        <v>2004</v>
      </c>
      <c r="F185" s="4">
        <v>2004</v>
      </c>
      <c r="G185" t="s">
        <v>352</v>
      </c>
    </row>
    <row r="186" spans="1:7">
      <c r="A186" s="24">
        <v>207507020105</v>
      </c>
      <c r="B186">
        <v>1</v>
      </c>
      <c r="D186" s="4" t="s">
        <v>346</v>
      </c>
      <c r="E186" s="4" t="s">
        <v>346</v>
      </c>
      <c r="F186" s="4" t="s">
        <v>346</v>
      </c>
      <c r="G186" t="s">
        <v>352</v>
      </c>
    </row>
    <row r="187" spans="1:7">
      <c r="A187" s="24">
        <v>306768020106</v>
      </c>
      <c r="B187">
        <v>1</v>
      </c>
      <c r="D187" s="4" t="s">
        <v>346</v>
      </c>
      <c r="E187" s="4">
        <v>2000</v>
      </c>
      <c r="F187" s="4">
        <v>2000</v>
      </c>
      <c r="G187" t="s">
        <v>352</v>
      </c>
    </row>
    <row r="188" spans="1:7">
      <c r="A188" s="24">
        <v>609162020107</v>
      </c>
      <c r="B188">
        <v>1</v>
      </c>
      <c r="D188" s="4" t="s">
        <v>346</v>
      </c>
      <c r="E188" s="4">
        <v>1987</v>
      </c>
      <c r="F188" s="4">
        <v>1987</v>
      </c>
      <c r="G188" t="s">
        <v>352</v>
      </c>
    </row>
    <row r="189" spans="1:7">
      <c r="A189" s="24">
        <v>302665020108</v>
      </c>
      <c r="B189">
        <v>1</v>
      </c>
      <c r="D189" s="4">
        <v>7</v>
      </c>
      <c r="E189" s="4">
        <v>2004</v>
      </c>
      <c r="F189" s="4">
        <v>2004</v>
      </c>
      <c r="G189" t="s">
        <v>352</v>
      </c>
    </row>
    <row r="190" spans="1:7">
      <c r="A190" s="24">
        <v>100603020109</v>
      </c>
      <c r="B190">
        <v>1</v>
      </c>
      <c r="D190" s="4" t="s">
        <v>346</v>
      </c>
      <c r="E190" s="4">
        <v>1998</v>
      </c>
      <c r="F190" s="4">
        <v>1998</v>
      </c>
      <c r="G190" t="s">
        <v>352</v>
      </c>
    </row>
    <row r="191" spans="1:7">
      <c r="A191" s="24">
        <v>508134020110</v>
      </c>
      <c r="B191">
        <v>1</v>
      </c>
      <c r="D191" s="4" t="s">
        <v>346</v>
      </c>
      <c r="E191" s="4">
        <v>1983</v>
      </c>
      <c r="F191" s="4">
        <v>1983</v>
      </c>
      <c r="G191" t="s">
        <v>352</v>
      </c>
    </row>
    <row r="192" spans="1:7">
      <c r="A192" s="24">
        <v>202224020111</v>
      </c>
      <c r="B192">
        <v>1</v>
      </c>
      <c r="D192" s="4" t="s">
        <v>346</v>
      </c>
      <c r="E192" s="4">
        <v>2007</v>
      </c>
      <c r="F192" s="4">
        <v>2007</v>
      </c>
      <c r="G192" t="s">
        <v>352</v>
      </c>
    </row>
    <row r="193" spans="1:7">
      <c r="A193" s="24">
        <v>302654020112</v>
      </c>
      <c r="B193">
        <v>1</v>
      </c>
      <c r="D193" s="4">
        <v>6</v>
      </c>
      <c r="E193" s="4">
        <v>1979</v>
      </c>
      <c r="F193" s="4">
        <v>1979</v>
      </c>
      <c r="G193" t="s">
        <v>352</v>
      </c>
    </row>
    <row r="194" spans="1:7">
      <c r="A194" s="24">
        <v>301586020113</v>
      </c>
      <c r="B194">
        <v>1</v>
      </c>
      <c r="D194" s="4" t="s">
        <v>346</v>
      </c>
      <c r="E194" s="4">
        <v>1995</v>
      </c>
      <c r="F194" s="4">
        <v>1995</v>
      </c>
      <c r="G194" t="s">
        <v>352</v>
      </c>
    </row>
    <row r="195" spans="1:7">
      <c r="A195" s="24">
        <v>559494020114</v>
      </c>
      <c r="B195">
        <v>1</v>
      </c>
      <c r="D195" s="4" t="s">
        <v>346</v>
      </c>
      <c r="E195" s="4">
        <v>1973</v>
      </c>
      <c r="F195" s="4">
        <v>1973</v>
      </c>
      <c r="G195" t="s">
        <v>352</v>
      </c>
    </row>
    <row r="196" spans="1:7">
      <c r="A196" s="24">
        <v>303332020115</v>
      </c>
      <c r="B196">
        <v>1</v>
      </c>
      <c r="D196" s="4" t="s">
        <v>346</v>
      </c>
      <c r="E196" s="4">
        <v>2007</v>
      </c>
      <c r="F196" s="4">
        <v>2007</v>
      </c>
      <c r="G196" t="s">
        <v>352</v>
      </c>
    </row>
    <row r="197" spans="1:7">
      <c r="A197" s="24">
        <v>559482020116</v>
      </c>
      <c r="B197">
        <v>2</v>
      </c>
      <c r="D197" s="4" t="s">
        <v>346</v>
      </c>
      <c r="E197" s="4">
        <v>2002</v>
      </c>
      <c r="F197" s="4">
        <v>2002</v>
      </c>
      <c r="G197" t="s">
        <v>352</v>
      </c>
    </row>
    <row r="198" spans="1:7">
      <c r="A198" s="24">
        <v>303985020117</v>
      </c>
      <c r="B198">
        <v>1</v>
      </c>
      <c r="D198" s="4">
        <v>6</v>
      </c>
      <c r="E198" s="4">
        <v>1991</v>
      </c>
      <c r="F198" s="4">
        <v>1991</v>
      </c>
      <c r="G198" t="s">
        <v>352</v>
      </c>
    </row>
    <row r="199" spans="1:7">
      <c r="A199" s="24">
        <v>303929020118</v>
      </c>
      <c r="B199">
        <v>1</v>
      </c>
      <c r="D199" s="4" t="s">
        <v>346</v>
      </c>
      <c r="E199" s="4">
        <v>1983</v>
      </c>
      <c r="F199" s="4">
        <v>1983</v>
      </c>
      <c r="G199" t="s">
        <v>352</v>
      </c>
    </row>
    <row r="200" spans="1:7">
      <c r="A200" s="24">
        <v>202224020119</v>
      </c>
      <c r="B200">
        <v>1</v>
      </c>
      <c r="D200" s="4" t="s">
        <v>346</v>
      </c>
      <c r="E200" s="4">
        <v>1985</v>
      </c>
      <c r="F200" s="4">
        <v>1985</v>
      </c>
      <c r="G200" t="s">
        <v>352</v>
      </c>
    </row>
    <row r="201" spans="1:7">
      <c r="A201" s="24">
        <v>302605020120</v>
      </c>
      <c r="B201">
        <v>1</v>
      </c>
      <c r="D201" s="4" t="s">
        <v>346</v>
      </c>
      <c r="E201" s="4">
        <v>1999</v>
      </c>
      <c r="F201" s="4">
        <v>1999</v>
      </c>
      <c r="G201" t="s">
        <v>352</v>
      </c>
    </row>
    <row r="202" spans="1:7">
      <c r="A202" s="24">
        <v>302605020121</v>
      </c>
      <c r="B202">
        <v>1</v>
      </c>
      <c r="D202" s="4" t="s">
        <v>346</v>
      </c>
      <c r="E202" s="4">
        <v>1999</v>
      </c>
      <c r="F202" s="4">
        <v>1999</v>
      </c>
      <c r="G202" t="s">
        <v>352</v>
      </c>
    </row>
    <row r="203" spans="1:7">
      <c r="A203" s="24">
        <v>306113020122</v>
      </c>
      <c r="B203">
        <v>1</v>
      </c>
      <c r="D203" s="4" t="s">
        <v>346</v>
      </c>
      <c r="E203" s="4">
        <v>1984</v>
      </c>
      <c r="F203" s="4">
        <v>1984</v>
      </c>
      <c r="G203" t="s">
        <v>352</v>
      </c>
    </row>
    <row r="204" spans="1:7">
      <c r="A204" s="24">
        <v>303936020123</v>
      </c>
      <c r="B204">
        <v>1</v>
      </c>
      <c r="D204" s="4" t="s">
        <v>346</v>
      </c>
      <c r="E204" s="4">
        <v>2002</v>
      </c>
      <c r="F204" s="4">
        <v>2002</v>
      </c>
      <c r="G204" t="s">
        <v>352</v>
      </c>
    </row>
    <row r="205" spans="1:7">
      <c r="A205" s="24">
        <v>303330020124</v>
      </c>
      <c r="B205">
        <v>1</v>
      </c>
      <c r="D205" s="4" t="s">
        <v>346</v>
      </c>
      <c r="E205" s="4">
        <v>2000</v>
      </c>
      <c r="F205" s="4">
        <v>2000</v>
      </c>
      <c r="G205" t="s">
        <v>352</v>
      </c>
    </row>
    <row r="206" spans="1:7">
      <c r="A206" s="24">
        <v>201586020125</v>
      </c>
      <c r="B206">
        <v>1</v>
      </c>
      <c r="D206" s="4" t="s">
        <v>346</v>
      </c>
      <c r="E206" s="4">
        <v>1996</v>
      </c>
      <c r="F206" s="4">
        <v>1996</v>
      </c>
      <c r="G206" t="s">
        <v>352</v>
      </c>
    </row>
    <row r="207" spans="1:7">
      <c r="A207" s="24">
        <v>303334020126</v>
      </c>
      <c r="B207">
        <v>1</v>
      </c>
      <c r="D207" s="4" t="s">
        <v>346</v>
      </c>
      <c r="E207" s="4">
        <v>1952</v>
      </c>
      <c r="F207" s="4">
        <v>1952</v>
      </c>
      <c r="G207" t="s">
        <v>352</v>
      </c>
    </row>
    <row r="208" spans="1:7">
      <c r="A208" s="24">
        <v>302608020127</v>
      </c>
      <c r="B208">
        <v>1</v>
      </c>
      <c r="D208" s="4" t="s">
        <v>346</v>
      </c>
      <c r="E208" s="4">
        <v>2000</v>
      </c>
      <c r="F208" s="4">
        <v>2000</v>
      </c>
      <c r="G208" t="s">
        <v>352</v>
      </c>
    </row>
    <row r="209" spans="1:7">
      <c r="A209" s="24">
        <v>201541020128</v>
      </c>
      <c r="B209">
        <v>1</v>
      </c>
      <c r="D209" s="4" t="s">
        <v>346</v>
      </c>
      <c r="E209" s="4">
        <v>1976</v>
      </c>
      <c r="F209" s="4">
        <v>1976</v>
      </c>
      <c r="G209" t="s">
        <v>352</v>
      </c>
    </row>
    <row r="210" spans="1:7">
      <c r="A210" s="24">
        <v>404147010129</v>
      </c>
      <c r="B210">
        <v>1</v>
      </c>
      <c r="D210" s="4" t="s">
        <v>346</v>
      </c>
      <c r="E210" s="4">
        <v>1995</v>
      </c>
      <c r="F210" s="4">
        <v>1995</v>
      </c>
      <c r="G210" t="s">
        <v>352</v>
      </c>
    </row>
  </sheetData>
  <pageMargins left="0.7" right="0.7" top="0.75" bottom="0.75" header="0.3" footer="0.3"/>
  <pageSetup paperSize="256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XFA225"/>
  <sheetViews>
    <sheetView workbookViewId="0">
      <pane xSplit="1" ySplit="2" topLeftCell="B159" activePane="bottomRight" state="frozen"/>
      <selection pane="topRight" activeCell="D1" sqref="D1"/>
      <selection pane="bottomLeft" activeCell="A3" sqref="A3"/>
      <selection pane="bottomRight" activeCell="B1" sqref="B1:B1048576"/>
    </sheetView>
  </sheetViews>
  <sheetFormatPr defaultRowHeight="15"/>
  <cols>
    <col min="1" max="1" width="13.140625" bestFit="1" customWidth="1"/>
    <col min="2" max="2" width="19.85546875" style="4" bestFit="1" customWidth="1"/>
    <col min="3" max="3" width="12.28515625" style="4" customWidth="1"/>
    <col min="4" max="4" width="17.7109375" style="4" customWidth="1"/>
    <col min="5" max="5" width="17.5703125" style="4" customWidth="1"/>
    <col min="6" max="6" width="16.5703125" style="4" customWidth="1"/>
    <col min="7" max="7" width="16.7109375" style="4" customWidth="1"/>
    <col min="8" max="8" width="24.140625" style="4" customWidth="1"/>
    <col min="9" max="9" width="11.85546875" style="4" customWidth="1"/>
    <col min="10" max="10" width="23.85546875" style="4" bestFit="1" customWidth="1"/>
    <col min="11" max="11" width="24" style="4" bestFit="1" customWidth="1"/>
    <col min="12" max="12" width="20" style="4" bestFit="1" customWidth="1"/>
    <col min="13" max="13" width="20.140625" style="4" bestFit="1" customWidth="1"/>
    <col min="14" max="14" width="22.42578125" style="4" customWidth="1"/>
    <col min="15" max="15" width="14.7109375" style="4" bestFit="1" customWidth="1"/>
    <col min="16" max="16" width="27.42578125" style="4" bestFit="1" customWidth="1"/>
    <col min="17" max="17" width="27.5703125" style="4" bestFit="1" customWidth="1"/>
    <col min="18" max="18" width="23.140625" style="4" bestFit="1" customWidth="1"/>
    <col min="19" max="19" width="23.7109375" style="4" bestFit="1" customWidth="1"/>
    <col min="20" max="27" width="9.140625" style="4"/>
  </cols>
  <sheetData>
    <row r="1" spans="1:19" s="22" customFormat="1" ht="39" customHeight="1" thickBot="1">
      <c r="A1" s="17" t="s">
        <v>35</v>
      </c>
      <c r="B1" s="17" t="s">
        <v>136</v>
      </c>
      <c r="C1" s="17" t="s">
        <v>137</v>
      </c>
      <c r="D1" s="17" t="s">
        <v>138</v>
      </c>
      <c r="E1" s="17" t="s">
        <v>139</v>
      </c>
      <c r="F1" s="17" t="s">
        <v>140</v>
      </c>
      <c r="G1" s="17" t="s">
        <v>141</v>
      </c>
      <c r="H1" s="17" t="s">
        <v>308</v>
      </c>
      <c r="I1" s="17" t="s">
        <v>311</v>
      </c>
      <c r="J1" s="17" t="s">
        <v>138</v>
      </c>
      <c r="K1" s="17" t="s">
        <v>139</v>
      </c>
      <c r="L1" s="17" t="s">
        <v>140</v>
      </c>
      <c r="M1" s="17" t="s">
        <v>141</v>
      </c>
      <c r="N1" s="17" t="s">
        <v>142</v>
      </c>
      <c r="O1" s="17" t="s">
        <v>143</v>
      </c>
      <c r="P1" s="17" t="s">
        <v>138</v>
      </c>
      <c r="Q1" s="17" t="s">
        <v>139</v>
      </c>
      <c r="R1" s="17" t="s">
        <v>140</v>
      </c>
      <c r="S1" s="17" t="s">
        <v>141</v>
      </c>
    </row>
    <row r="2" spans="1:19" ht="16.5" thickTop="1" thickBot="1">
      <c r="A2" s="13" t="s">
        <v>35</v>
      </c>
      <c r="B2" s="13" t="s">
        <v>144</v>
      </c>
      <c r="C2" s="13" t="s">
        <v>145</v>
      </c>
      <c r="D2" s="13" t="s">
        <v>146</v>
      </c>
      <c r="E2" s="13" t="s">
        <v>147</v>
      </c>
      <c r="F2" s="13" t="s">
        <v>148</v>
      </c>
      <c r="G2" s="13" t="s">
        <v>149</v>
      </c>
      <c r="H2" s="13" t="s">
        <v>309</v>
      </c>
      <c r="I2" s="13" t="s">
        <v>310</v>
      </c>
      <c r="J2" s="13" t="s">
        <v>312</v>
      </c>
      <c r="K2" s="13" t="s">
        <v>313</v>
      </c>
      <c r="L2" s="13" t="s">
        <v>314</v>
      </c>
      <c r="M2" s="13" t="s">
        <v>315</v>
      </c>
      <c r="N2" s="13" t="s">
        <v>150</v>
      </c>
      <c r="O2" s="13" t="s">
        <v>151</v>
      </c>
      <c r="P2" s="13" t="s">
        <v>152</v>
      </c>
      <c r="Q2" s="13" t="s">
        <v>153</v>
      </c>
      <c r="R2" s="13" t="s">
        <v>154</v>
      </c>
      <c r="S2" s="13" t="s">
        <v>155</v>
      </c>
    </row>
    <row r="3" spans="1:19">
      <c r="A3" s="24">
        <v>501020010151</v>
      </c>
      <c r="B3" s="80" t="s">
        <v>344</v>
      </c>
      <c r="C3" s="80" t="s">
        <v>344</v>
      </c>
      <c r="D3" s="80" t="s">
        <v>344</v>
      </c>
      <c r="E3" s="4" t="s">
        <v>346</v>
      </c>
      <c r="F3" s="4" t="s">
        <v>346</v>
      </c>
      <c r="G3" s="4" t="s">
        <v>346</v>
      </c>
      <c r="H3" s="4" t="s">
        <v>346</v>
      </c>
      <c r="I3" s="4" t="s">
        <v>346</v>
      </c>
      <c r="J3" s="4" t="s">
        <v>346</v>
      </c>
      <c r="K3" s="4" t="s">
        <v>346</v>
      </c>
      <c r="L3" s="4" t="s">
        <v>346</v>
      </c>
      <c r="M3" s="4" t="s">
        <v>346</v>
      </c>
      <c r="N3" s="80" t="s">
        <v>344</v>
      </c>
      <c r="O3" s="80" t="s">
        <v>344</v>
      </c>
      <c r="P3" s="4" t="s">
        <v>346</v>
      </c>
      <c r="Q3" s="4" t="s">
        <v>346</v>
      </c>
      <c r="R3" s="4" t="s">
        <v>346</v>
      </c>
      <c r="S3" s="4" t="s">
        <v>346</v>
      </c>
    </row>
    <row r="4" spans="1:19">
      <c r="A4" s="24">
        <v>404104020154</v>
      </c>
      <c r="B4" s="4" t="s">
        <v>346</v>
      </c>
      <c r="C4" s="4" t="s">
        <v>346</v>
      </c>
      <c r="D4" s="4" t="s">
        <v>346</v>
      </c>
      <c r="E4" s="4" t="s">
        <v>346</v>
      </c>
      <c r="F4" s="4" t="s">
        <v>346</v>
      </c>
      <c r="G4" s="4" t="s">
        <v>346</v>
      </c>
      <c r="H4" s="4" t="s">
        <v>346</v>
      </c>
      <c r="I4" s="4" t="s">
        <v>346</v>
      </c>
      <c r="J4" s="4" t="s">
        <v>346</v>
      </c>
      <c r="K4" s="4" t="s">
        <v>346</v>
      </c>
      <c r="L4" s="4" t="s">
        <v>346</v>
      </c>
      <c r="M4" s="4" t="s">
        <v>346</v>
      </c>
      <c r="N4" s="80" t="s">
        <v>344</v>
      </c>
      <c r="O4" s="80" t="s">
        <v>344</v>
      </c>
      <c r="P4" s="4" t="s">
        <v>346</v>
      </c>
      <c r="Q4" s="4" t="s">
        <v>346</v>
      </c>
      <c r="R4" s="4" t="s">
        <v>346</v>
      </c>
      <c r="S4" s="4" t="s">
        <v>346</v>
      </c>
    </row>
    <row r="5" spans="1:19">
      <c r="A5" s="24">
        <v>201586010156</v>
      </c>
      <c r="B5" s="80" t="s">
        <v>344</v>
      </c>
      <c r="C5" s="80" t="s">
        <v>344</v>
      </c>
      <c r="D5" s="80" t="s">
        <v>344</v>
      </c>
      <c r="E5" s="4" t="s">
        <v>346</v>
      </c>
      <c r="F5" s="4" t="s">
        <v>346</v>
      </c>
      <c r="G5" s="4" t="s">
        <v>346</v>
      </c>
      <c r="H5" s="4" t="s">
        <v>346</v>
      </c>
      <c r="I5" s="4" t="s">
        <v>346</v>
      </c>
      <c r="J5" s="4" t="s">
        <v>346</v>
      </c>
      <c r="K5" s="4" t="s">
        <v>346</v>
      </c>
      <c r="L5" s="4" t="s">
        <v>346</v>
      </c>
      <c r="M5" s="4" t="s">
        <v>346</v>
      </c>
      <c r="N5" s="80" t="s">
        <v>344</v>
      </c>
      <c r="O5" s="80" t="s">
        <v>348</v>
      </c>
      <c r="P5" s="4" t="s">
        <v>346</v>
      </c>
      <c r="Q5" s="4" t="s">
        <v>346</v>
      </c>
      <c r="R5" s="4" t="s">
        <v>346</v>
      </c>
      <c r="S5" s="4">
        <v>2000</v>
      </c>
    </row>
    <row r="6" spans="1:19">
      <c r="A6" s="24">
        <v>100921020155</v>
      </c>
      <c r="B6" s="4" t="s">
        <v>346</v>
      </c>
      <c r="C6" s="4" t="s">
        <v>346</v>
      </c>
      <c r="D6" s="4" t="s">
        <v>346</v>
      </c>
      <c r="E6" s="4" t="s">
        <v>346</v>
      </c>
      <c r="F6" s="4" t="s">
        <v>346</v>
      </c>
      <c r="G6" s="4" t="s">
        <v>346</v>
      </c>
      <c r="H6" s="80" t="s">
        <v>344</v>
      </c>
      <c r="I6" s="80" t="s">
        <v>348</v>
      </c>
      <c r="J6" s="80" t="s">
        <v>348</v>
      </c>
      <c r="K6" s="4" t="s">
        <v>346</v>
      </c>
      <c r="L6" s="4" t="s">
        <v>346</v>
      </c>
      <c r="M6" s="4" t="s">
        <v>346</v>
      </c>
      <c r="N6" s="80" t="s">
        <v>344</v>
      </c>
      <c r="O6" s="80">
        <v>4</v>
      </c>
      <c r="P6" s="4" t="s">
        <v>346</v>
      </c>
      <c r="Q6" s="4">
        <v>4</v>
      </c>
      <c r="R6" s="4" t="s">
        <v>346</v>
      </c>
      <c r="S6" s="4" t="s">
        <v>346</v>
      </c>
    </row>
    <row r="7" spans="1:19">
      <c r="A7" s="24">
        <v>302675020157</v>
      </c>
      <c r="B7" s="80" t="s">
        <v>344</v>
      </c>
      <c r="C7" s="80" t="s">
        <v>344</v>
      </c>
      <c r="D7" s="80" t="s">
        <v>344</v>
      </c>
      <c r="H7" s="80" t="s">
        <v>344</v>
      </c>
      <c r="I7" s="80" t="s">
        <v>344</v>
      </c>
      <c r="J7" s="4" t="s">
        <v>346</v>
      </c>
      <c r="K7" s="4" t="s">
        <v>346</v>
      </c>
      <c r="L7" s="4">
        <v>3000</v>
      </c>
    </row>
    <row r="8" spans="1:19">
      <c r="A8" s="24">
        <v>302616020152</v>
      </c>
      <c r="B8" s="80" t="s">
        <v>344</v>
      </c>
      <c r="C8" s="80" t="s">
        <v>344</v>
      </c>
      <c r="D8" s="4" t="s">
        <v>346</v>
      </c>
      <c r="E8" s="4" t="s">
        <v>346</v>
      </c>
      <c r="F8" s="4" t="s">
        <v>346</v>
      </c>
      <c r="G8" s="4" t="s">
        <v>346</v>
      </c>
      <c r="H8" s="80"/>
      <c r="I8" s="80"/>
      <c r="J8" s="4" t="s">
        <v>346</v>
      </c>
      <c r="K8" s="4" t="s">
        <v>346</v>
      </c>
      <c r="M8" s="4" t="s">
        <v>346</v>
      </c>
      <c r="N8" s="80" t="s">
        <v>344</v>
      </c>
      <c r="O8" s="80" t="s">
        <v>347</v>
      </c>
      <c r="P8" s="4" t="s">
        <v>346</v>
      </c>
      <c r="R8" s="4">
        <v>1500</v>
      </c>
      <c r="S8" s="4" t="s">
        <v>346</v>
      </c>
    </row>
    <row r="9" spans="1:19">
      <c r="A9" s="24">
        <v>552717010153</v>
      </c>
      <c r="B9" s="80" t="s">
        <v>344</v>
      </c>
      <c r="C9" s="80" t="s">
        <v>344</v>
      </c>
      <c r="D9" s="4" t="s">
        <v>346</v>
      </c>
      <c r="E9" s="4" t="s">
        <v>346</v>
      </c>
      <c r="F9" s="4" t="s">
        <v>346</v>
      </c>
      <c r="G9" s="4" t="s">
        <v>346</v>
      </c>
      <c r="H9" s="4" t="s">
        <v>346</v>
      </c>
      <c r="I9" s="4" t="s">
        <v>346</v>
      </c>
      <c r="J9" s="4" t="s">
        <v>346</v>
      </c>
      <c r="K9" s="4" t="s">
        <v>346</v>
      </c>
      <c r="L9" s="4" t="s">
        <v>346</v>
      </c>
      <c r="M9" s="4" t="s">
        <v>346</v>
      </c>
      <c r="N9" s="80" t="s">
        <v>344</v>
      </c>
      <c r="O9" s="80" t="s">
        <v>348</v>
      </c>
      <c r="P9" s="4" t="s">
        <v>346</v>
      </c>
      <c r="Q9" s="4" t="s">
        <v>346</v>
      </c>
      <c r="R9" s="4">
        <v>8000</v>
      </c>
      <c r="S9" s="4" t="s">
        <v>346</v>
      </c>
    </row>
    <row r="10" spans="1:19">
      <c r="A10" s="24">
        <v>404751010158</v>
      </c>
      <c r="B10" s="4" t="s">
        <v>346</v>
      </c>
      <c r="C10" s="4" t="s">
        <v>346</v>
      </c>
      <c r="D10" s="4" t="s">
        <v>346</v>
      </c>
      <c r="E10" s="4" t="s">
        <v>346</v>
      </c>
      <c r="F10" s="4" t="s">
        <v>346</v>
      </c>
      <c r="G10" s="4" t="s">
        <v>346</v>
      </c>
      <c r="H10" s="4">
        <v>1</v>
      </c>
      <c r="I10" s="4">
        <v>1</v>
      </c>
      <c r="J10" s="4" t="s">
        <v>346</v>
      </c>
      <c r="K10" s="4" t="s">
        <v>346</v>
      </c>
      <c r="L10" s="4" t="s">
        <v>346</v>
      </c>
      <c r="M10" s="4" t="s">
        <v>346</v>
      </c>
      <c r="N10" s="4" t="s">
        <v>346</v>
      </c>
      <c r="O10" s="4" t="s">
        <v>346</v>
      </c>
      <c r="P10" s="4" t="s">
        <v>346</v>
      </c>
      <c r="Q10" s="4" t="s">
        <v>346</v>
      </c>
      <c r="R10" s="4" t="s">
        <v>346</v>
      </c>
      <c r="S10" s="4" t="s">
        <v>346</v>
      </c>
    </row>
    <row r="11" spans="1:19">
      <c r="A11" s="24">
        <v>302604020169</v>
      </c>
      <c r="B11" s="80" t="s">
        <v>344</v>
      </c>
      <c r="C11" s="80" t="s">
        <v>344</v>
      </c>
      <c r="D11" s="80" t="s">
        <v>348</v>
      </c>
      <c r="E11" s="4" t="s">
        <v>346</v>
      </c>
      <c r="F11" s="4" t="s">
        <v>346</v>
      </c>
      <c r="G11" s="4" t="s">
        <v>346</v>
      </c>
      <c r="H11" s="80" t="s">
        <v>344</v>
      </c>
      <c r="I11" s="80" t="s">
        <v>344</v>
      </c>
      <c r="J11" s="4" t="s">
        <v>346</v>
      </c>
      <c r="K11" s="4" t="s">
        <v>346</v>
      </c>
      <c r="L11" s="4" t="s">
        <v>346</v>
      </c>
      <c r="M11" s="4" t="s">
        <v>346</v>
      </c>
      <c r="N11" s="4" t="s">
        <v>346</v>
      </c>
      <c r="O11" s="4" t="s">
        <v>346</v>
      </c>
      <c r="P11" s="4" t="s">
        <v>346</v>
      </c>
      <c r="Q11" s="4" t="s">
        <v>346</v>
      </c>
      <c r="R11" s="4" t="s">
        <v>346</v>
      </c>
      <c r="S11" s="4" t="s">
        <v>346</v>
      </c>
    </row>
    <row r="12" spans="1:19">
      <c r="A12" s="24">
        <v>404751020164</v>
      </c>
      <c r="B12" s="4" t="s">
        <v>346</v>
      </c>
      <c r="D12" s="4" t="s">
        <v>346</v>
      </c>
      <c r="E12" s="4" t="s">
        <v>346</v>
      </c>
      <c r="F12" s="4" t="s">
        <v>346</v>
      </c>
      <c r="G12" s="4" t="s">
        <v>346</v>
      </c>
      <c r="H12" s="4" t="s">
        <v>346</v>
      </c>
      <c r="I12" s="4" t="s">
        <v>346</v>
      </c>
      <c r="J12" s="4" t="s">
        <v>346</v>
      </c>
      <c r="K12" s="4" t="s">
        <v>346</v>
      </c>
      <c r="L12" s="4" t="s">
        <v>346</v>
      </c>
      <c r="M12" s="4" t="s">
        <v>346</v>
      </c>
      <c r="N12" s="80" t="s">
        <v>344</v>
      </c>
      <c r="O12" s="80" t="s">
        <v>356</v>
      </c>
      <c r="P12" s="4" t="s">
        <v>346</v>
      </c>
    </row>
    <row r="13" spans="1:19">
      <c r="A13" s="24">
        <v>302688020166</v>
      </c>
      <c r="B13" s="4" t="s">
        <v>346</v>
      </c>
      <c r="C13" s="4" t="s">
        <v>346</v>
      </c>
      <c r="D13" s="4" t="s">
        <v>346</v>
      </c>
      <c r="E13" s="4" t="s">
        <v>346</v>
      </c>
      <c r="F13" s="4" t="s">
        <v>346</v>
      </c>
      <c r="G13" s="4" t="s">
        <v>346</v>
      </c>
      <c r="H13" s="80" t="s">
        <v>344</v>
      </c>
      <c r="I13" s="80" t="s">
        <v>344</v>
      </c>
      <c r="J13" s="80" t="s">
        <v>344</v>
      </c>
      <c r="L13" s="4">
        <v>100</v>
      </c>
      <c r="N13" s="80" t="s">
        <v>344</v>
      </c>
      <c r="O13" s="80" t="s">
        <v>344</v>
      </c>
      <c r="P13" s="80" t="s">
        <v>344</v>
      </c>
      <c r="S13" s="4">
        <v>270</v>
      </c>
    </row>
    <row r="14" spans="1:19">
      <c r="A14" s="24">
        <v>302695020159</v>
      </c>
      <c r="B14" s="80" t="s">
        <v>344</v>
      </c>
      <c r="C14" s="80" t="s">
        <v>344</v>
      </c>
      <c r="D14" s="4" t="s">
        <v>346</v>
      </c>
      <c r="E14" s="4" t="s">
        <v>346</v>
      </c>
      <c r="F14" s="4" t="s">
        <v>346</v>
      </c>
      <c r="G14" s="4" t="s">
        <v>346</v>
      </c>
      <c r="H14" s="4" t="s">
        <v>346</v>
      </c>
      <c r="I14" s="4" t="s">
        <v>346</v>
      </c>
      <c r="J14" s="4" t="s">
        <v>346</v>
      </c>
      <c r="K14" s="4" t="s">
        <v>346</v>
      </c>
      <c r="L14" s="4" t="s">
        <v>346</v>
      </c>
      <c r="M14" s="4" t="s">
        <v>346</v>
      </c>
      <c r="N14" s="80" t="s">
        <v>344</v>
      </c>
      <c r="O14" s="80" t="s">
        <v>348</v>
      </c>
      <c r="P14" s="4" t="s">
        <v>346</v>
      </c>
      <c r="R14" s="4">
        <v>1200</v>
      </c>
    </row>
    <row r="15" spans="1:19">
      <c r="A15" s="24">
        <v>302688020167</v>
      </c>
      <c r="B15" s="80" t="s">
        <v>344</v>
      </c>
      <c r="C15" s="80" t="s">
        <v>344</v>
      </c>
      <c r="D15" s="4" t="s">
        <v>346</v>
      </c>
      <c r="E15" s="4" t="s">
        <v>346</v>
      </c>
      <c r="F15" s="4" t="s">
        <v>346</v>
      </c>
      <c r="G15" s="4" t="s">
        <v>346</v>
      </c>
      <c r="H15" s="4" t="s">
        <v>346</v>
      </c>
      <c r="I15" s="4" t="s">
        <v>346</v>
      </c>
      <c r="J15" s="4" t="s">
        <v>346</v>
      </c>
      <c r="K15" s="4" t="s">
        <v>346</v>
      </c>
      <c r="L15" s="4" t="s">
        <v>346</v>
      </c>
      <c r="M15" s="4" t="s">
        <v>346</v>
      </c>
      <c r="N15" s="80" t="s">
        <v>344</v>
      </c>
      <c r="O15" s="80" t="s">
        <v>376</v>
      </c>
      <c r="P15" s="80" t="s">
        <v>347</v>
      </c>
      <c r="Q15" s="80" t="s">
        <v>391</v>
      </c>
    </row>
    <row r="16" spans="1:19">
      <c r="A16" s="24">
        <v>508134010162</v>
      </c>
      <c r="B16" s="4" t="s">
        <v>346</v>
      </c>
      <c r="C16" s="4" t="s">
        <v>346</v>
      </c>
      <c r="N16" s="80" t="s">
        <v>344</v>
      </c>
      <c r="O16" s="80" t="s">
        <v>348</v>
      </c>
    </row>
    <row r="17" spans="1:19">
      <c r="A17" s="24">
        <v>309357020161</v>
      </c>
      <c r="B17" s="4" t="s">
        <v>346</v>
      </c>
      <c r="H17" s="80" t="s">
        <v>344</v>
      </c>
      <c r="I17" s="80" t="s">
        <v>348</v>
      </c>
      <c r="N17" s="80" t="s">
        <v>432</v>
      </c>
      <c r="O17" s="80" t="s">
        <v>344</v>
      </c>
    </row>
    <row r="18" spans="1:19">
      <c r="A18" s="24">
        <v>201541010160</v>
      </c>
      <c r="B18" s="80" t="s">
        <v>344</v>
      </c>
      <c r="C18" s="80" t="s">
        <v>344</v>
      </c>
      <c r="N18" s="80" t="s">
        <v>344</v>
      </c>
      <c r="O18" s="80" t="s">
        <v>356</v>
      </c>
    </row>
    <row r="19" spans="1:19">
      <c r="A19" s="24">
        <v>302626020165</v>
      </c>
      <c r="B19" s="80" t="s">
        <v>344</v>
      </c>
      <c r="C19" s="80" t="s">
        <v>344</v>
      </c>
      <c r="N19" s="80" t="s">
        <v>344</v>
      </c>
      <c r="O19" s="80" t="s">
        <v>344</v>
      </c>
      <c r="S19" s="4">
        <v>1100</v>
      </c>
    </row>
    <row r="20" spans="1:19">
      <c r="A20" s="24">
        <v>302642020168</v>
      </c>
      <c r="B20" s="80" t="s">
        <v>344</v>
      </c>
      <c r="C20" s="80" t="s">
        <v>344</v>
      </c>
      <c r="F20" s="4">
        <v>160</v>
      </c>
      <c r="N20" s="80" t="s">
        <v>344</v>
      </c>
      <c r="O20" s="80" t="s">
        <v>344</v>
      </c>
      <c r="S20" s="4">
        <v>200</v>
      </c>
    </row>
    <row r="21" spans="1:19">
      <c r="A21" s="24">
        <v>201504020177</v>
      </c>
      <c r="B21" s="80" t="s">
        <v>344</v>
      </c>
      <c r="C21" s="80" t="s">
        <v>344</v>
      </c>
    </row>
    <row r="22" spans="1:19">
      <c r="A22" s="24">
        <v>302633020186</v>
      </c>
      <c r="H22" s="80" t="s">
        <v>344</v>
      </c>
      <c r="I22" s="80" t="s">
        <v>348</v>
      </c>
      <c r="L22" s="4" t="s">
        <v>455</v>
      </c>
    </row>
    <row r="23" spans="1:19">
      <c r="A23" s="24">
        <v>404751020171</v>
      </c>
      <c r="B23" s="80"/>
      <c r="C23" s="80"/>
      <c r="H23" s="80" t="s">
        <v>344</v>
      </c>
      <c r="I23" s="80" t="s">
        <v>344</v>
      </c>
      <c r="N23" s="80" t="s">
        <v>344</v>
      </c>
      <c r="O23" s="80" t="s">
        <v>344</v>
      </c>
      <c r="P23" s="80" t="s">
        <v>344</v>
      </c>
      <c r="Q23" s="80" t="s">
        <v>344</v>
      </c>
    </row>
    <row r="24" spans="1:19">
      <c r="A24" s="24">
        <v>201519010181</v>
      </c>
      <c r="B24" s="4" t="s">
        <v>346</v>
      </c>
      <c r="H24" s="80" t="s">
        <v>344</v>
      </c>
      <c r="I24" s="80" t="s">
        <v>344</v>
      </c>
      <c r="K24" s="80" t="s">
        <v>344</v>
      </c>
      <c r="N24" s="80" t="s">
        <v>344</v>
      </c>
      <c r="O24" s="80" t="s">
        <v>344</v>
      </c>
      <c r="P24" s="80"/>
      <c r="Q24" s="80" t="s">
        <v>344</v>
      </c>
    </row>
    <row r="25" spans="1:19">
      <c r="A25" s="24">
        <v>302626020186</v>
      </c>
      <c r="B25" s="4" t="s">
        <v>346</v>
      </c>
      <c r="H25" s="80" t="s">
        <v>344</v>
      </c>
      <c r="I25" s="80" t="s">
        <v>344</v>
      </c>
      <c r="J25" s="80" t="s">
        <v>344</v>
      </c>
      <c r="N25" s="80" t="s">
        <v>344</v>
      </c>
      <c r="O25" s="80" t="s">
        <v>348</v>
      </c>
      <c r="Q25" s="80" t="s">
        <v>348</v>
      </c>
    </row>
    <row r="26" spans="1:19">
      <c r="A26" s="24">
        <v>303330020172</v>
      </c>
      <c r="B26" s="4" t="s">
        <v>346</v>
      </c>
      <c r="H26" s="80" t="s">
        <v>344</v>
      </c>
      <c r="I26" s="80" t="s">
        <v>344</v>
      </c>
      <c r="J26" s="80" t="s">
        <v>344</v>
      </c>
      <c r="L26" s="4">
        <v>484</v>
      </c>
      <c r="N26" s="80" t="s">
        <v>344</v>
      </c>
      <c r="O26" s="80" t="s">
        <v>348</v>
      </c>
      <c r="P26" s="80" t="s">
        <v>348</v>
      </c>
      <c r="R26" s="4" t="s">
        <v>468</v>
      </c>
    </row>
    <row r="27" spans="1:19">
      <c r="A27" s="24">
        <v>304849010184</v>
      </c>
      <c r="H27" s="80" t="s">
        <v>344</v>
      </c>
      <c r="I27" s="80" t="s">
        <v>344</v>
      </c>
      <c r="K27" s="80" t="s">
        <v>344</v>
      </c>
      <c r="N27" s="80" t="s">
        <v>344</v>
      </c>
      <c r="O27" s="80" t="s">
        <v>347</v>
      </c>
      <c r="Q27" s="80" t="s">
        <v>347</v>
      </c>
    </row>
    <row r="28" spans="1:19">
      <c r="A28" s="24">
        <v>201586010175</v>
      </c>
      <c r="B28" s="80" t="s">
        <v>344</v>
      </c>
      <c r="C28" s="80" t="s">
        <v>344</v>
      </c>
      <c r="E28" s="80" t="s">
        <v>344</v>
      </c>
      <c r="N28" s="80" t="s">
        <v>344</v>
      </c>
      <c r="O28" s="80" t="s">
        <v>344</v>
      </c>
      <c r="Q28" s="80" t="s">
        <v>344</v>
      </c>
    </row>
    <row r="29" spans="1:19">
      <c r="A29" s="24">
        <v>404721010176</v>
      </c>
      <c r="H29" s="80" t="s">
        <v>344</v>
      </c>
      <c r="I29" s="80" t="s">
        <v>344</v>
      </c>
      <c r="N29" s="80" t="s">
        <v>344</v>
      </c>
      <c r="O29" s="80" t="s">
        <v>344</v>
      </c>
    </row>
    <row r="30" spans="1:19">
      <c r="A30" s="24">
        <v>302676020173</v>
      </c>
      <c r="B30" s="4" t="s">
        <v>346</v>
      </c>
      <c r="H30" s="80" t="s">
        <v>344</v>
      </c>
      <c r="I30" s="80" t="s">
        <v>356</v>
      </c>
      <c r="M30" s="4">
        <v>4000</v>
      </c>
      <c r="N30" s="80" t="s">
        <v>344</v>
      </c>
      <c r="O30" s="80" t="s">
        <v>356</v>
      </c>
      <c r="S30" s="4">
        <v>4000</v>
      </c>
    </row>
    <row r="31" spans="1:19">
      <c r="A31" s="24">
        <v>302690020183</v>
      </c>
      <c r="H31" s="80" t="s">
        <v>344</v>
      </c>
      <c r="I31" s="80" t="s">
        <v>344</v>
      </c>
      <c r="N31" s="80" t="s">
        <v>344</v>
      </c>
      <c r="O31" s="80" t="s">
        <v>344</v>
      </c>
      <c r="S31" s="4">
        <v>1000</v>
      </c>
    </row>
    <row r="32" spans="1:19">
      <c r="A32" s="24">
        <v>302632020174</v>
      </c>
      <c r="H32" s="80" t="s">
        <v>344</v>
      </c>
      <c r="I32" s="80" t="s">
        <v>344</v>
      </c>
      <c r="M32" s="4">
        <v>1000</v>
      </c>
      <c r="N32" s="80" t="s">
        <v>344</v>
      </c>
      <c r="O32" s="80" t="s">
        <v>348</v>
      </c>
      <c r="S32" s="4">
        <v>2000</v>
      </c>
    </row>
    <row r="33" spans="1:1024 1026:2047 2049:4096 4098:5119 5121:7168 7170:8191 8193:10240 10242:11263 11265:13312 13314:14335 14337:16381">
      <c r="A33" s="24">
        <v>201557010182</v>
      </c>
      <c r="H33" s="80" t="s">
        <v>344</v>
      </c>
      <c r="I33" s="80" t="s">
        <v>344</v>
      </c>
      <c r="N33" s="80" t="s">
        <v>344</v>
      </c>
      <c r="O33" s="80" t="s">
        <v>344</v>
      </c>
    </row>
    <row r="34" spans="1:1024 1026:2047 2049:4096 4098:5119 5121:7168 7170:8191 8193:10240 10242:11263 11265:13312 13314:14335 14337:16381">
      <c r="A34" s="24">
        <v>302638020170</v>
      </c>
      <c r="B34" s="4" t="s">
        <v>346</v>
      </c>
      <c r="N34" s="80" t="s">
        <v>344</v>
      </c>
      <c r="O34" s="80" t="s">
        <v>347</v>
      </c>
      <c r="P34" s="80" t="s">
        <v>348</v>
      </c>
      <c r="Q34" s="80" t="s">
        <v>344</v>
      </c>
    </row>
    <row r="35" spans="1:1024 1026:2047 2049:4096 4098:5119 5121:7168 7170:8191 8193:10240 10242:11263 11265:13312 13314:14335 14337:16381">
      <c r="A35" s="24">
        <v>404751010185</v>
      </c>
      <c r="N35" s="80" t="s">
        <v>344</v>
      </c>
      <c r="O35" s="80" t="s">
        <v>344</v>
      </c>
      <c r="R35" s="4">
        <v>6000</v>
      </c>
    </row>
    <row r="36" spans="1:1024 1026:2047 2049:4096 4098:5119 5121:7168 7170:8191 8193:10240 10242:11263 11265:13312 13314:14335 14337:16381">
      <c r="A36" s="24">
        <v>201539020180</v>
      </c>
      <c r="B36" s="4" t="s">
        <v>346</v>
      </c>
      <c r="H36" s="80" t="s">
        <v>344</v>
      </c>
      <c r="I36" s="80" t="s">
        <v>344</v>
      </c>
      <c r="M36" s="4">
        <v>400</v>
      </c>
      <c r="N36" s="80" t="s">
        <v>344</v>
      </c>
      <c r="O36" s="80" t="s">
        <v>344</v>
      </c>
      <c r="S36" s="4">
        <v>400</v>
      </c>
    </row>
    <row r="37" spans="1:1024 1026:2047 2049:4096 4098:5119 5121:7168 7170:8191 8193:10240 10242:11263 11265:13312 13314:14335 14337:16381">
      <c r="A37" s="24">
        <v>201263010179</v>
      </c>
      <c r="B37" s="4" t="s">
        <v>346</v>
      </c>
      <c r="H37" s="80" t="s">
        <v>344</v>
      </c>
      <c r="I37" s="80" t="s">
        <v>344</v>
      </c>
      <c r="N37" s="80" t="s">
        <v>344</v>
      </c>
      <c r="O37" s="80" t="s">
        <v>344</v>
      </c>
    </row>
    <row r="38" spans="1:1024 1026:2047 2049:4096 4098:5119 5121:7168 7170:8191 8193:10240 10242:11263 11265:13312 13314:14335 14337:16381">
      <c r="A38" s="24">
        <v>302626020178</v>
      </c>
      <c r="B38" s="4" t="s">
        <v>346</v>
      </c>
    </row>
    <row r="39" spans="1:1024 1026:2047 2049:4096 4098:5119 5121:7168 7170:8191 8193:10240 10242:11263 11265:13312 13314:14335 14337:16381">
      <c r="A39" s="24">
        <v>302666020187</v>
      </c>
      <c r="B39" s="4" t="s">
        <v>346</v>
      </c>
      <c r="N39" s="80" t="s">
        <v>344</v>
      </c>
      <c r="O39" s="80" t="s">
        <v>344</v>
      </c>
      <c r="S39" s="4">
        <v>3250</v>
      </c>
    </row>
    <row r="40" spans="1:1024 1026:2047 2049:4096 4098:5119 5121:7168 7170:8191 8193:10240 10242:11263 11265:13312 13314:14335 14337:16381">
      <c r="A40" s="24">
        <v>100921010191</v>
      </c>
      <c r="B40" s="4" t="s">
        <v>346</v>
      </c>
      <c r="H40" s="80" t="s">
        <v>344</v>
      </c>
      <c r="I40" s="80" t="s">
        <v>344</v>
      </c>
      <c r="K40" s="80" t="s">
        <v>344</v>
      </c>
      <c r="N40" s="80" t="s">
        <v>344</v>
      </c>
      <c r="O40" s="80" t="s">
        <v>356</v>
      </c>
      <c r="Q40" s="80" t="s">
        <v>356</v>
      </c>
    </row>
    <row r="41" spans="1:1024 1026:2047 2049:4096 4098:5119 5121:7168 7170:8191 8193:10240 10242:11263 11265:13312 13314:14335 14337:16381">
      <c r="A41" s="24">
        <v>104240010189</v>
      </c>
      <c r="B41" s="4" t="s">
        <v>540</v>
      </c>
      <c r="C41" s="80" t="s">
        <v>344</v>
      </c>
      <c r="D41" s="80" t="s">
        <v>347</v>
      </c>
      <c r="F41" s="4">
        <v>8100</v>
      </c>
      <c r="N41" s="80" t="s">
        <v>344</v>
      </c>
      <c r="O41" s="4">
        <v>13</v>
      </c>
      <c r="P41" s="80" t="s">
        <v>356</v>
      </c>
      <c r="Q41" s="80" t="s">
        <v>349</v>
      </c>
    </row>
    <row r="42" spans="1:1024 1026:2047 2049:4096 4098:5119 5121:7168 7170:8191 8193:10240 10242:11263 11265:13312 13314:14335 14337:16381">
      <c r="A42" s="24">
        <v>306758020188</v>
      </c>
      <c r="B42" s="4" t="s">
        <v>346</v>
      </c>
      <c r="N42" s="80" t="s">
        <v>344</v>
      </c>
      <c r="O42" s="80" t="s">
        <v>344</v>
      </c>
      <c r="R42" s="4">
        <v>2100</v>
      </c>
    </row>
    <row r="43" spans="1:1024 1026:2047 2049:4096 4098:5119 5121:7168 7170:8191 8193:10240 10242:11263 11265:13312 13314:14335 14337:16381">
      <c r="A43" s="24">
        <v>501020010192</v>
      </c>
      <c r="N43" s="80" t="s">
        <v>344</v>
      </c>
      <c r="O43" s="80" t="s">
        <v>348</v>
      </c>
      <c r="Q43" s="80" t="s">
        <v>348</v>
      </c>
    </row>
    <row r="44" spans="1:1024 1026:2047 2049:4096 4098:5119 5121:7168 7170:8191 8193:10240 10242:11263 11265:13312 13314:14335 14337:16381">
      <c r="A44" s="24">
        <v>302672020190</v>
      </c>
      <c r="H44" s="80" t="s">
        <v>344</v>
      </c>
      <c r="I44" s="80" t="s">
        <v>344</v>
      </c>
      <c r="M44" s="4">
        <v>871.2</v>
      </c>
      <c r="N44" s="80" t="s">
        <v>344</v>
      </c>
      <c r="O44" s="80" t="s">
        <v>348</v>
      </c>
      <c r="Q44" s="80" t="s">
        <v>348</v>
      </c>
      <c r="S44" s="4">
        <v>3049.2</v>
      </c>
    </row>
    <row r="45" spans="1:1024 1026:2047 2049:4096 4098:5119 5121:7168 7170:8191 8193:10240 10242:11263 11265:13312 13314:14335 14337:16381">
      <c r="A45" s="23">
        <v>202224010194</v>
      </c>
      <c r="B45" s="4" t="s">
        <v>346</v>
      </c>
      <c r="C45" s="80"/>
      <c r="D45" s="80"/>
      <c r="F45" s="80"/>
      <c r="G45" s="80"/>
      <c r="H45" s="4" t="s">
        <v>344</v>
      </c>
      <c r="I45" s="80" t="s">
        <v>356</v>
      </c>
      <c r="J45" s="80" t="s">
        <v>348</v>
      </c>
      <c r="K45" s="4" t="s">
        <v>348</v>
      </c>
      <c r="L45" s="80">
        <v>3000</v>
      </c>
      <c r="M45" s="80">
        <v>6000</v>
      </c>
      <c r="N45" s="4" t="s">
        <v>344</v>
      </c>
      <c r="O45" s="80" t="s">
        <v>356</v>
      </c>
      <c r="P45" s="80" t="s">
        <v>348</v>
      </c>
      <c r="Q45" s="4" t="s">
        <v>348</v>
      </c>
      <c r="R45" s="80">
        <v>1000</v>
      </c>
      <c r="S45" s="80">
        <v>500</v>
      </c>
      <c r="U45" s="80"/>
      <c r="V45" s="80"/>
      <c r="X45" s="80"/>
      <c r="Y45" s="80"/>
      <c r="AA45" s="80"/>
      <c r="AB45" s="23"/>
      <c r="AD45" s="23"/>
      <c r="AE45" s="23"/>
      <c r="AG45" s="23"/>
      <c r="AH45" s="23"/>
      <c r="AJ45" s="23"/>
      <c r="AK45" s="23"/>
      <c r="AM45" s="23"/>
      <c r="AN45" s="23"/>
      <c r="AP45" s="23"/>
      <c r="AQ45" s="23"/>
      <c r="AS45" s="23"/>
      <c r="AT45" s="23"/>
      <c r="AV45" s="23"/>
      <c r="AW45" s="23"/>
      <c r="AY45" s="23"/>
      <c r="AZ45" s="23"/>
      <c r="BB45" s="23"/>
      <c r="BC45" s="23"/>
      <c r="BE45" s="23"/>
      <c r="BF45" s="23"/>
      <c r="BH45" s="23"/>
      <c r="BI45" s="23"/>
      <c r="BK45" s="23"/>
      <c r="BL45" s="23"/>
      <c r="BN45" s="23"/>
      <c r="BO45" s="23"/>
      <c r="BQ45" s="23"/>
      <c r="BR45" s="23"/>
      <c r="BT45" s="23"/>
      <c r="BU45" s="23"/>
      <c r="BW45" s="23"/>
      <c r="BX45" s="23"/>
      <c r="BZ45" s="23"/>
      <c r="CA45" s="23"/>
      <c r="CC45" s="23"/>
      <c r="CD45" s="23"/>
      <c r="CF45" s="23"/>
      <c r="CG45" s="23"/>
      <c r="CI45" s="23"/>
      <c r="CJ45" s="23"/>
      <c r="CL45" s="23"/>
      <c r="CM45" s="23"/>
      <c r="CO45" s="23"/>
      <c r="CP45" s="23"/>
      <c r="CR45" s="23"/>
      <c r="CS45" s="23"/>
      <c r="CU45" s="23"/>
      <c r="CV45" s="23"/>
      <c r="CX45" s="23"/>
      <c r="CY45" s="23"/>
      <c r="DA45" s="23"/>
      <c r="DB45" s="23"/>
      <c r="DD45" s="23"/>
      <c r="DE45" s="23"/>
      <c r="DG45" s="23"/>
      <c r="DH45" s="23"/>
      <c r="DJ45" s="23"/>
      <c r="DK45" s="23"/>
      <c r="DM45" s="23"/>
      <c r="DN45" s="23"/>
      <c r="DP45" s="23"/>
      <c r="DQ45" s="23"/>
      <c r="DS45" s="23"/>
      <c r="DT45" s="23"/>
      <c r="DV45" s="23"/>
      <c r="DW45" s="23"/>
      <c r="DY45" s="23"/>
      <c r="DZ45" s="23"/>
      <c r="EB45" s="23"/>
      <c r="EC45" s="23"/>
      <c r="EE45" s="23"/>
      <c r="EF45" s="23"/>
      <c r="EH45" s="23"/>
      <c r="EI45" s="23"/>
      <c r="EK45" s="23"/>
      <c r="EL45" s="23"/>
      <c r="EN45" s="23"/>
      <c r="EO45" s="23"/>
      <c r="EQ45" s="23"/>
      <c r="ER45" s="23"/>
      <c r="ET45" s="23"/>
      <c r="EU45" s="23"/>
      <c r="EW45" s="23"/>
      <c r="EX45" s="23"/>
      <c r="EZ45" s="23"/>
      <c r="FA45" s="23"/>
      <c r="FC45" s="23"/>
      <c r="FD45" s="23"/>
      <c r="FF45" s="23"/>
      <c r="FG45" s="23"/>
      <c r="FI45" s="23"/>
      <c r="FJ45" s="23"/>
      <c r="FL45" s="23"/>
      <c r="FM45" s="23"/>
      <c r="FO45" s="23"/>
      <c r="FP45" s="23"/>
      <c r="FR45" s="23"/>
      <c r="FS45" s="23"/>
      <c r="FU45" s="23"/>
      <c r="FV45" s="23"/>
      <c r="FX45" s="23"/>
      <c r="FY45" s="23"/>
      <c r="GA45" s="23"/>
      <c r="GB45" s="23"/>
      <c r="GD45" s="23"/>
      <c r="GE45" s="23"/>
      <c r="GG45" s="23"/>
      <c r="GH45" s="23"/>
      <c r="GJ45" s="23"/>
      <c r="GK45" s="23"/>
      <c r="GM45" s="23"/>
      <c r="GN45" s="23"/>
      <c r="GP45" s="23"/>
      <c r="GQ45" s="23"/>
      <c r="GS45" s="23"/>
      <c r="GT45" s="23"/>
      <c r="GV45" s="23"/>
      <c r="GW45" s="23"/>
      <c r="GY45" s="23"/>
      <c r="GZ45" s="23"/>
      <c r="HB45" s="23"/>
      <c r="HC45" s="23"/>
      <c r="HE45" s="23"/>
      <c r="HF45" s="23"/>
      <c r="HH45" s="23"/>
      <c r="HI45" s="23"/>
      <c r="HK45" s="23"/>
      <c r="HL45" s="23"/>
      <c r="HN45" s="23"/>
      <c r="HO45" s="23"/>
      <c r="HQ45" s="23"/>
      <c r="HR45" s="23"/>
      <c r="HT45" s="23"/>
      <c r="HU45" s="23"/>
      <c r="HW45" s="23"/>
      <c r="HX45" s="23"/>
      <c r="HZ45" s="23"/>
      <c r="IA45" s="23"/>
      <c r="IC45" s="23"/>
      <c r="ID45" s="23"/>
      <c r="IF45" s="23"/>
      <c r="IG45" s="23"/>
      <c r="II45" s="23"/>
      <c r="IJ45" s="23"/>
      <c r="IL45" s="23"/>
      <c r="IM45" s="23"/>
      <c r="IO45" s="23"/>
      <c r="IP45" s="23"/>
      <c r="IR45" s="23"/>
      <c r="IS45" s="23"/>
      <c r="IU45" s="23"/>
      <c r="IV45" s="23"/>
      <c r="IX45" s="23"/>
      <c r="IY45" s="23"/>
      <c r="JA45" s="23"/>
      <c r="JB45" s="23"/>
      <c r="JD45" s="23"/>
      <c r="JE45" s="23"/>
      <c r="JG45" s="23"/>
      <c r="JH45" s="23"/>
      <c r="JJ45" s="23"/>
      <c r="JK45" s="23"/>
      <c r="JM45" s="23"/>
      <c r="JN45" s="23"/>
      <c r="JP45" s="23"/>
      <c r="JQ45" s="23"/>
      <c r="JS45" s="23"/>
      <c r="JT45" s="23"/>
      <c r="JV45" s="23"/>
      <c r="JW45" s="23"/>
      <c r="JY45" s="23"/>
      <c r="JZ45" s="23"/>
      <c r="KB45" s="23"/>
      <c r="KC45" s="23"/>
      <c r="KE45" s="23"/>
      <c r="KF45" s="23"/>
      <c r="KH45" s="23"/>
      <c r="KI45" s="23"/>
      <c r="KK45" s="23"/>
      <c r="KL45" s="23"/>
      <c r="KN45" s="23"/>
      <c r="KO45" s="23"/>
      <c r="KQ45" s="23"/>
      <c r="KR45" s="23"/>
      <c r="KT45" s="23"/>
      <c r="KU45" s="23"/>
      <c r="KW45" s="23"/>
      <c r="KX45" s="23"/>
      <c r="KZ45" s="23"/>
      <c r="LA45" s="23"/>
      <c r="LC45" s="23"/>
      <c r="LD45" s="23"/>
      <c r="LF45" s="23"/>
      <c r="LG45" s="23"/>
      <c r="LI45" s="23"/>
      <c r="LJ45" s="23"/>
      <c r="LL45" s="23"/>
      <c r="LM45" s="23"/>
      <c r="LO45" s="23"/>
      <c r="LP45" s="23"/>
      <c r="LR45" s="23"/>
      <c r="LS45" s="23"/>
      <c r="LU45" s="23"/>
      <c r="LV45" s="23"/>
      <c r="LX45" s="23"/>
      <c r="LY45" s="23"/>
      <c r="MA45" s="23"/>
      <c r="MB45" s="23"/>
      <c r="MD45" s="23"/>
      <c r="ME45" s="23"/>
      <c r="MG45" s="23"/>
      <c r="MH45" s="23"/>
      <c r="MJ45" s="23"/>
      <c r="MK45" s="23"/>
      <c r="MM45" s="23"/>
      <c r="MN45" s="23"/>
      <c r="MP45" s="23"/>
      <c r="MQ45" s="23"/>
      <c r="MS45" s="23"/>
      <c r="MT45" s="23"/>
      <c r="MV45" s="23"/>
      <c r="MW45" s="23"/>
      <c r="MY45" s="23"/>
      <c r="MZ45" s="23"/>
      <c r="NB45" s="23"/>
      <c r="NC45" s="23"/>
      <c r="NE45" s="23"/>
      <c r="NF45" s="23"/>
      <c r="NH45" s="23"/>
      <c r="NI45" s="23"/>
      <c r="NK45" s="23"/>
      <c r="NL45" s="23"/>
      <c r="NN45" s="23"/>
      <c r="NO45" s="23"/>
      <c r="NQ45" s="23"/>
      <c r="NR45" s="23"/>
      <c r="NT45" s="23"/>
      <c r="NU45" s="23"/>
      <c r="NW45" s="23"/>
      <c r="NX45" s="23"/>
      <c r="NZ45" s="23"/>
      <c r="OA45" s="23"/>
      <c r="OC45" s="23"/>
      <c r="OD45" s="23"/>
      <c r="OF45" s="23"/>
      <c r="OG45" s="23"/>
      <c r="OI45" s="23"/>
      <c r="OJ45" s="23"/>
      <c r="OL45" s="23"/>
      <c r="OM45" s="23"/>
      <c r="OO45" s="23"/>
      <c r="OP45" s="23"/>
      <c r="OR45" s="23"/>
      <c r="OS45" s="23"/>
      <c r="OU45" s="23"/>
      <c r="OV45" s="23"/>
      <c r="OX45" s="23"/>
      <c r="OY45" s="23"/>
      <c r="PA45" s="23"/>
      <c r="PB45" s="23"/>
      <c r="PD45" s="23"/>
      <c r="PE45" s="23"/>
      <c r="PG45" s="23"/>
      <c r="PH45" s="23"/>
      <c r="PJ45" s="23"/>
      <c r="PK45" s="23"/>
      <c r="PM45" s="23"/>
      <c r="PN45" s="23"/>
      <c r="PP45" s="23"/>
      <c r="PQ45" s="23"/>
      <c r="PS45" s="23"/>
      <c r="PT45" s="23"/>
      <c r="PV45" s="23"/>
      <c r="PW45" s="23"/>
      <c r="PY45" s="23"/>
      <c r="PZ45" s="23"/>
      <c r="QB45" s="23"/>
      <c r="QC45" s="23"/>
      <c r="QE45" s="23"/>
      <c r="QF45" s="23"/>
      <c r="QH45" s="23"/>
      <c r="QI45" s="23"/>
      <c r="QK45" s="23"/>
      <c r="QL45" s="23"/>
      <c r="QN45" s="23"/>
      <c r="QO45" s="23"/>
      <c r="QQ45" s="23"/>
      <c r="QR45" s="23"/>
      <c r="QT45" s="23"/>
      <c r="QU45" s="23"/>
      <c r="QW45" s="23"/>
      <c r="QX45" s="23"/>
      <c r="QZ45" s="23"/>
      <c r="RA45" s="23"/>
      <c r="RC45" s="23"/>
      <c r="RD45" s="23"/>
      <c r="RF45" s="23"/>
      <c r="RG45" s="23"/>
      <c r="RI45" s="23"/>
      <c r="RJ45" s="23"/>
      <c r="RL45" s="23"/>
      <c r="RM45" s="23"/>
      <c r="RO45" s="23"/>
      <c r="RP45" s="23"/>
      <c r="RR45" s="23"/>
      <c r="RS45" s="23"/>
      <c r="RU45" s="23"/>
      <c r="RV45" s="23"/>
      <c r="RX45" s="23"/>
      <c r="RY45" s="23"/>
      <c r="SA45" s="23"/>
      <c r="SB45" s="23"/>
      <c r="SD45" s="23"/>
      <c r="SE45" s="23"/>
      <c r="SG45" s="23"/>
      <c r="SH45" s="23"/>
      <c r="SJ45" s="23"/>
      <c r="SK45" s="23"/>
      <c r="SM45" s="23"/>
      <c r="SN45" s="23"/>
      <c r="SP45" s="23"/>
      <c r="SQ45" s="23"/>
      <c r="SS45" s="23"/>
      <c r="ST45" s="23"/>
      <c r="SV45" s="23"/>
      <c r="SW45" s="23"/>
      <c r="SY45" s="23"/>
      <c r="SZ45" s="23"/>
      <c r="TB45" s="23"/>
      <c r="TC45" s="23"/>
      <c r="TE45" s="23"/>
      <c r="TF45" s="23"/>
      <c r="TH45" s="23"/>
      <c r="TI45" s="23"/>
      <c r="TK45" s="23"/>
      <c r="TL45" s="23"/>
      <c r="TN45" s="23"/>
      <c r="TO45" s="23"/>
      <c r="TQ45" s="23"/>
      <c r="TR45" s="23"/>
      <c r="TT45" s="23"/>
      <c r="TU45" s="23"/>
      <c r="TW45" s="23"/>
      <c r="TX45" s="23"/>
      <c r="TZ45" s="23"/>
      <c r="UA45" s="23"/>
      <c r="UC45" s="23"/>
      <c r="UD45" s="23"/>
      <c r="UF45" s="23"/>
      <c r="UG45" s="23"/>
      <c r="UI45" s="23"/>
      <c r="UJ45" s="23"/>
      <c r="UL45" s="23"/>
      <c r="UM45" s="23"/>
      <c r="UO45" s="23"/>
      <c r="UP45" s="23"/>
      <c r="UR45" s="23"/>
      <c r="US45" s="23"/>
      <c r="UU45" s="23"/>
      <c r="UV45" s="23"/>
      <c r="UX45" s="23"/>
      <c r="UY45" s="23"/>
      <c r="VA45" s="23"/>
      <c r="VB45" s="23"/>
      <c r="VD45" s="23"/>
      <c r="VE45" s="23"/>
      <c r="VG45" s="23"/>
      <c r="VH45" s="23"/>
      <c r="VJ45" s="23"/>
      <c r="VK45" s="23"/>
      <c r="VM45" s="23"/>
      <c r="VN45" s="23"/>
      <c r="VP45" s="23"/>
      <c r="VQ45" s="23"/>
      <c r="VS45" s="23"/>
      <c r="VT45" s="23"/>
      <c r="VV45" s="23"/>
      <c r="VW45" s="23"/>
      <c r="VY45" s="23"/>
      <c r="VZ45" s="23"/>
      <c r="WB45" s="23"/>
      <c r="WC45" s="23"/>
      <c r="WE45" s="23"/>
      <c r="WF45" s="23"/>
      <c r="WH45" s="23"/>
      <c r="WI45" s="23"/>
      <c r="WK45" s="23"/>
      <c r="WL45" s="23"/>
      <c r="WN45" s="23"/>
      <c r="WO45" s="23"/>
      <c r="WQ45" s="23"/>
      <c r="WR45" s="23"/>
      <c r="WT45" s="23"/>
      <c r="WU45" s="23"/>
      <c r="WW45" s="23"/>
      <c r="WX45" s="23"/>
      <c r="WZ45" s="23"/>
      <c r="XA45" s="23"/>
      <c r="XC45" s="23"/>
      <c r="XD45" s="23"/>
      <c r="XF45" s="23"/>
      <c r="XG45" s="23"/>
      <c r="XI45" s="23"/>
      <c r="XJ45" s="23"/>
      <c r="XL45" s="23"/>
      <c r="XM45" s="23"/>
      <c r="XO45" s="23"/>
      <c r="XP45" s="23"/>
      <c r="XR45" s="23"/>
      <c r="XS45" s="23"/>
      <c r="XU45" s="23"/>
      <c r="XV45" s="23"/>
      <c r="XX45" s="23"/>
      <c r="XY45" s="23"/>
      <c r="YA45" s="23"/>
      <c r="YB45" s="23"/>
      <c r="YD45" s="23"/>
      <c r="YE45" s="23"/>
      <c r="YG45" s="23"/>
      <c r="YH45" s="23"/>
      <c r="YJ45" s="23"/>
      <c r="YK45" s="23"/>
      <c r="YM45" s="23"/>
      <c r="YN45" s="23"/>
      <c r="YP45" s="23"/>
      <c r="YQ45" s="23"/>
      <c r="YS45" s="23"/>
      <c r="YT45" s="23"/>
      <c r="YV45" s="23"/>
      <c r="YW45" s="23"/>
      <c r="YY45" s="23"/>
      <c r="YZ45" s="23"/>
      <c r="ZB45" s="23"/>
      <c r="ZC45" s="23"/>
      <c r="ZE45" s="23"/>
      <c r="ZF45" s="23"/>
      <c r="ZH45" s="23"/>
      <c r="ZI45" s="23"/>
      <c r="ZK45" s="23"/>
      <c r="ZL45" s="23"/>
      <c r="ZN45" s="23"/>
      <c r="ZO45" s="23"/>
      <c r="ZQ45" s="23"/>
      <c r="ZR45" s="23"/>
      <c r="ZT45" s="23"/>
      <c r="ZU45" s="23"/>
      <c r="ZW45" s="23"/>
      <c r="ZX45" s="23"/>
      <c r="ZZ45" s="23"/>
      <c r="AAA45" s="23"/>
      <c r="AAC45" s="23"/>
      <c r="AAD45" s="23"/>
      <c r="AAF45" s="23"/>
      <c r="AAG45" s="23"/>
      <c r="AAI45" s="23"/>
      <c r="AAJ45" s="23"/>
      <c r="AAL45" s="23"/>
      <c r="AAM45" s="23"/>
      <c r="AAO45" s="23"/>
      <c r="AAP45" s="23"/>
      <c r="AAR45" s="23"/>
      <c r="AAS45" s="23"/>
      <c r="AAU45" s="23"/>
      <c r="AAV45" s="23"/>
      <c r="AAX45" s="23"/>
      <c r="AAY45" s="23"/>
      <c r="ABA45" s="23"/>
      <c r="ABB45" s="23"/>
      <c r="ABD45" s="23"/>
      <c r="ABE45" s="23"/>
      <c r="ABG45" s="23"/>
      <c r="ABH45" s="23"/>
      <c r="ABJ45" s="23"/>
      <c r="ABK45" s="23"/>
      <c r="ABM45" s="23"/>
      <c r="ABN45" s="23"/>
      <c r="ABP45" s="23"/>
      <c r="ABQ45" s="23"/>
      <c r="ABS45" s="23"/>
      <c r="ABT45" s="23"/>
      <c r="ABV45" s="23"/>
      <c r="ABW45" s="23"/>
      <c r="ABY45" s="23"/>
      <c r="ABZ45" s="23"/>
      <c r="ACB45" s="23"/>
      <c r="ACC45" s="23"/>
      <c r="ACE45" s="23"/>
      <c r="ACF45" s="23"/>
      <c r="ACH45" s="23"/>
      <c r="ACI45" s="23"/>
      <c r="ACK45" s="23"/>
      <c r="ACL45" s="23"/>
      <c r="ACN45" s="23"/>
      <c r="ACO45" s="23"/>
      <c r="ACQ45" s="23"/>
      <c r="ACR45" s="23"/>
      <c r="ACT45" s="23"/>
      <c r="ACU45" s="23"/>
      <c r="ACW45" s="23"/>
      <c r="ACX45" s="23"/>
      <c r="ACZ45" s="23"/>
      <c r="ADA45" s="23"/>
      <c r="ADC45" s="23"/>
      <c r="ADD45" s="23"/>
      <c r="ADF45" s="23"/>
      <c r="ADG45" s="23"/>
      <c r="ADI45" s="23"/>
      <c r="ADJ45" s="23"/>
      <c r="ADL45" s="23"/>
      <c r="ADM45" s="23"/>
      <c r="ADO45" s="23"/>
      <c r="ADP45" s="23"/>
      <c r="ADR45" s="23"/>
      <c r="ADS45" s="23"/>
      <c r="ADU45" s="23"/>
      <c r="ADV45" s="23"/>
      <c r="ADX45" s="23"/>
      <c r="ADY45" s="23"/>
      <c r="AEA45" s="23"/>
      <c r="AEB45" s="23"/>
      <c r="AED45" s="23"/>
      <c r="AEE45" s="23"/>
      <c r="AEG45" s="23"/>
      <c r="AEH45" s="23"/>
      <c r="AEJ45" s="23"/>
      <c r="AEK45" s="23"/>
      <c r="AEM45" s="23"/>
      <c r="AEN45" s="23"/>
      <c r="AEP45" s="23"/>
      <c r="AEQ45" s="23"/>
      <c r="AES45" s="23"/>
      <c r="AET45" s="23"/>
      <c r="AEV45" s="23"/>
      <c r="AEW45" s="23"/>
      <c r="AEY45" s="23"/>
      <c r="AEZ45" s="23"/>
      <c r="AFB45" s="23"/>
      <c r="AFC45" s="23"/>
      <c r="AFE45" s="23"/>
      <c r="AFF45" s="23"/>
      <c r="AFH45" s="23"/>
      <c r="AFI45" s="23"/>
      <c r="AFK45" s="23"/>
      <c r="AFL45" s="23"/>
      <c r="AFN45" s="23"/>
      <c r="AFO45" s="23"/>
      <c r="AFQ45" s="23"/>
      <c r="AFR45" s="23"/>
      <c r="AFT45" s="23"/>
      <c r="AFU45" s="23"/>
      <c r="AFW45" s="23"/>
      <c r="AFX45" s="23"/>
      <c r="AFZ45" s="23"/>
      <c r="AGA45" s="23"/>
      <c r="AGC45" s="23"/>
      <c r="AGD45" s="23"/>
      <c r="AGF45" s="23"/>
      <c r="AGG45" s="23"/>
      <c r="AGI45" s="23"/>
      <c r="AGJ45" s="23"/>
      <c r="AGL45" s="23"/>
      <c r="AGM45" s="23"/>
      <c r="AGO45" s="23"/>
      <c r="AGP45" s="23"/>
      <c r="AGR45" s="23"/>
      <c r="AGS45" s="23"/>
      <c r="AGU45" s="23"/>
      <c r="AGV45" s="23"/>
      <c r="AGX45" s="23"/>
      <c r="AGY45" s="23"/>
      <c r="AHA45" s="23"/>
      <c r="AHB45" s="23"/>
      <c r="AHD45" s="23"/>
      <c r="AHE45" s="23"/>
      <c r="AHG45" s="23"/>
      <c r="AHH45" s="23"/>
      <c r="AHJ45" s="23"/>
      <c r="AHK45" s="23"/>
      <c r="AHM45" s="23"/>
      <c r="AHN45" s="23"/>
      <c r="AHP45" s="23"/>
      <c r="AHQ45" s="23"/>
      <c r="AHS45" s="23"/>
      <c r="AHT45" s="23"/>
      <c r="AHV45" s="23"/>
      <c r="AHW45" s="23"/>
      <c r="AHY45" s="23"/>
      <c r="AHZ45" s="23"/>
      <c r="AIB45" s="23"/>
      <c r="AIC45" s="23"/>
      <c r="AIE45" s="23"/>
      <c r="AIF45" s="23"/>
      <c r="AIH45" s="23"/>
      <c r="AII45" s="23"/>
      <c r="AIK45" s="23"/>
      <c r="AIL45" s="23"/>
      <c r="AIN45" s="23"/>
      <c r="AIO45" s="23"/>
      <c r="AIQ45" s="23"/>
      <c r="AIR45" s="23"/>
      <c r="AIT45" s="23"/>
      <c r="AIU45" s="23"/>
      <c r="AIW45" s="23"/>
      <c r="AIX45" s="23"/>
      <c r="AIZ45" s="23"/>
      <c r="AJA45" s="23"/>
      <c r="AJC45" s="23"/>
      <c r="AJD45" s="23"/>
      <c r="AJF45" s="23"/>
      <c r="AJG45" s="23"/>
      <c r="AJI45" s="23"/>
      <c r="AJJ45" s="23"/>
      <c r="AJL45" s="23"/>
      <c r="AJM45" s="23"/>
      <c r="AJO45" s="23"/>
      <c r="AJP45" s="23"/>
      <c r="AJR45" s="23"/>
      <c r="AJS45" s="23"/>
      <c r="AJU45" s="23"/>
      <c r="AJV45" s="23"/>
      <c r="AJX45" s="23"/>
      <c r="AJY45" s="23"/>
      <c r="AKA45" s="23"/>
      <c r="AKB45" s="23"/>
      <c r="AKD45" s="23"/>
      <c r="AKE45" s="23"/>
      <c r="AKG45" s="23"/>
      <c r="AKH45" s="23"/>
      <c r="AKJ45" s="23"/>
      <c r="AKK45" s="23"/>
      <c r="AKM45" s="23"/>
      <c r="AKN45" s="23"/>
      <c r="AKP45" s="23"/>
      <c r="AKQ45" s="23"/>
      <c r="AKS45" s="23"/>
      <c r="AKT45" s="23"/>
      <c r="AKV45" s="23"/>
      <c r="AKW45" s="23"/>
      <c r="AKY45" s="23"/>
      <c r="AKZ45" s="23"/>
      <c r="ALB45" s="23"/>
      <c r="ALC45" s="23"/>
      <c r="ALE45" s="23"/>
      <c r="ALF45" s="23"/>
      <c r="ALH45" s="23"/>
      <c r="ALI45" s="23"/>
      <c r="ALK45" s="23"/>
      <c r="ALL45" s="23"/>
      <c r="ALN45" s="23"/>
      <c r="ALO45" s="23"/>
      <c r="ALQ45" s="23"/>
      <c r="ALR45" s="23"/>
      <c r="ALT45" s="23"/>
      <c r="ALU45" s="23"/>
      <c r="ALW45" s="23"/>
      <c r="ALX45" s="23"/>
      <c r="ALZ45" s="23"/>
      <c r="AMA45" s="23"/>
      <c r="AMC45" s="23"/>
      <c r="AMD45" s="23"/>
      <c r="AMF45" s="23"/>
      <c r="AMG45" s="23"/>
      <c r="AMI45" s="23"/>
      <c r="AMJ45" s="23"/>
      <c r="AML45" s="23"/>
      <c r="AMM45" s="23"/>
      <c r="AMO45" s="23"/>
      <c r="AMP45" s="23"/>
      <c r="AMR45" s="23"/>
      <c r="AMS45" s="23"/>
      <c r="AMU45" s="23"/>
      <c r="AMV45" s="23"/>
      <c r="AMX45" s="23"/>
      <c r="AMY45" s="23"/>
      <c r="ANA45" s="23"/>
      <c r="ANB45" s="23"/>
      <c r="AND45" s="23"/>
      <c r="ANE45" s="23"/>
      <c r="ANG45" s="23"/>
      <c r="ANH45" s="23"/>
      <c r="ANJ45" s="23"/>
      <c r="ANK45" s="23"/>
      <c r="ANM45" s="23"/>
      <c r="ANN45" s="23"/>
      <c r="ANP45" s="23"/>
      <c r="ANQ45" s="23"/>
      <c r="ANS45" s="23"/>
      <c r="ANT45" s="23"/>
      <c r="ANV45" s="23"/>
      <c r="ANW45" s="23"/>
      <c r="ANY45" s="23"/>
      <c r="ANZ45" s="23"/>
      <c r="AOB45" s="23"/>
      <c r="AOC45" s="23"/>
      <c r="AOE45" s="23"/>
      <c r="AOF45" s="23"/>
      <c r="AOH45" s="23"/>
      <c r="AOI45" s="23"/>
      <c r="AOK45" s="23"/>
      <c r="AOL45" s="23"/>
      <c r="AON45" s="23"/>
      <c r="AOO45" s="23"/>
      <c r="AOQ45" s="23"/>
      <c r="AOR45" s="23"/>
      <c r="AOT45" s="23"/>
      <c r="AOU45" s="23"/>
      <c r="AOW45" s="23"/>
      <c r="AOX45" s="23"/>
      <c r="AOZ45" s="23"/>
      <c r="APA45" s="23"/>
      <c r="APC45" s="23"/>
      <c r="APD45" s="23"/>
      <c r="APF45" s="23"/>
      <c r="APG45" s="23"/>
      <c r="API45" s="23"/>
      <c r="APJ45" s="23"/>
      <c r="APL45" s="23"/>
      <c r="APM45" s="23"/>
      <c r="APO45" s="23"/>
      <c r="APP45" s="23"/>
      <c r="APR45" s="23"/>
      <c r="APS45" s="23"/>
      <c r="APU45" s="23"/>
      <c r="APV45" s="23"/>
      <c r="APX45" s="23"/>
      <c r="APY45" s="23"/>
      <c r="AQA45" s="23"/>
      <c r="AQB45" s="23"/>
      <c r="AQD45" s="23"/>
      <c r="AQE45" s="23"/>
      <c r="AQG45" s="23"/>
      <c r="AQH45" s="23"/>
      <c r="AQJ45" s="23"/>
      <c r="AQK45" s="23"/>
      <c r="AQM45" s="23"/>
      <c r="AQN45" s="23"/>
      <c r="AQP45" s="23"/>
      <c r="AQQ45" s="23"/>
      <c r="AQS45" s="23"/>
      <c r="AQT45" s="23"/>
      <c r="AQV45" s="23"/>
      <c r="AQW45" s="23"/>
      <c r="AQY45" s="23"/>
      <c r="AQZ45" s="23"/>
      <c r="ARB45" s="23"/>
      <c r="ARC45" s="23"/>
      <c r="ARE45" s="23"/>
      <c r="ARF45" s="23"/>
      <c r="ARH45" s="23"/>
      <c r="ARI45" s="23"/>
      <c r="ARK45" s="23"/>
      <c r="ARL45" s="23"/>
      <c r="ARN45" s="23"/>
      <c r="ARO45" s="23"/>
      <c r="ARQ45" s="23"/>
      <c r="ARR45" s="23"/>
      <c r="ART45" s="23"/>
      <c r="ARU45" s="23"/>
      <c r="ARW45" s="23"/>
      <c r="ARX45" s="23"/>
      <c r="ARZ45" s="23"/>
      <c r="ASA45" s="23"/>
      <c r="ASC45" s="23"/>
      <c r="ASD45" s="23"/>
      <c r="ASF45" s="23"/>
      <c r="ASG45" s="23"/>
      <c r="ASI45" s="23"/>
      <c r="ASJ45" s="23"/>
      <c r="ASL45" s="23"/>
      <c r="ASM45" s="23"/>
      <c r="ASO45" s="23"/>
      <c r="ASP45" s="23"/>
      <c r="ASR45" s="23"/>
      <c r="ASS45" s="23"/>
      <c r="ASU45" s="23"/>
      <c r="ASV45" s="23"/>
      <c r="ASX45" s="23"/>
      <c r="ASY45" s="23"/>
      <c r="ATA45" s="23"/>
      <c r="ATB45" s="23"/>
      <c r="ATD45" s="23"/>
      <c r="ATE45" s="23"/>
      <c r="ATG45" s="23"/>
      <c r="ATH45" s="23"/>
      <c r="ATJ45" s="23"/>
      <c r="ATK45" s="23"/>
      <c r="ATM45" s="23"/>
      <c r="ATN45" s="23"/>
      <c r="ATP45" s="23"/>
      <c r="ATQ45" s="23"/>
      <c r="ATS45" s="23"/>
      <c r="ATT45" s="23"/>
      <c r="ATV45" s="23"/>
      <c r="ATW45" s="23"/>
      <c r="ATY45" s="23"/>
      <c r="ATZ45" s="23"/>
      <c r="AUB45" s="23"/>
      <c r="AUC45" s="23"/>
      <c r="AUE45" s="23"/>
      <c r="AUF45" s="23"/>
      <c r="AUH45" s="23"/>
      <c r="AUI45" s="23"/>
      <c r="AUK45" s="23"/>
      <c r="AUL45" s="23"/>
      <c r="AUN45" s="23"/>
      <c r="AUO45" s="23"/>
      <c r="AUQ45" s="23"/>
      <c r="AUR45" s="23"/>
      <c r="AUT45" s="23"/>
      <c r="AUU45" s="23"/>
      <c r="AUW45" s="23"/>
      <c r="AUX45" s="23"/>
      <c r="AUZ45" s="23"/>
      <c r="AVA45" s="23"/>
      <c r="AVC45" s="23"/>
      <c r="AVD45" s="23"/>
      <c r="AVF45" s="23"/>
      <c r="AVG45" s="23"/>
      <c r="AVI45" s="23"/>
      <c r="AVJ45" s="23"/>
      <c r="AVL45" s="23"/>
      <c r="AVM45" s="23"/>
      <c r="AVO45" s="23"/>
      <c r="AVP45" s="23"/>
      <c r="AVR45" s="23"/>
      <c r="AVS45" s="23"/>
      <c r="AVU45" s="23"/>
      <c r="AVV45" s="23"/>
      <c r="AVX45" s="23"/>
      <c r="AVY45" s="23"/>
      <c r="AWA45" s="23"/>
      <c r="AWB45" s="23"/>
      <c r="AWD45" s="23"/>
      <c r="AWE45" s="23"/>
      <c r="AWG45" s="23"/>
      <c r="AWH45" s="23"/>
      <c r="AWJ45" s="23"/>
      <c r="AWK45" s="23"/>
      <c r="AWM45" s="23"/>
      <c r="AWN45" s="23"/>
      <c r="AWP45" s="23"/>
      <c r="AWQ45" s="23"/>
      <c r="AWS45" s="23"/>
      <c r="AWT45" s="23"/>
      <c r="AWV45" s="23"/>
      <c r="AWW45" s="23"/>
      <c r="AWY45" s="23"/>
      <c r="AWZ45" s="23"/>
      <c r="AXB45" s="23"/>
      <c r="AXC45" s="23"/>
      <c r="AXE45" s="23"/>
      <c r="AXF45" s="23"/>
      <c r="AXH45" s="23"/>
      <c r="AXI45" s="23"/>
      <c r="AXK45" s="23"/>
      <c r="AXL45" s="23"/>
      <c r="AXN45" s="23"/>
      <c r="AXO45" s="23"/>
      <c r="AXQ45" s="23"/>
      <c r="AXR45" s="23"/>
      <c r="AXT45" s="23"/>
      <c r="AXU45" s="23"/>
      <c r="AXW45" s="23"/>
      <c r="AXX45" s="23"/>
      <c r="AXZ45" s="23"/>
      <c r="AYA45" s="23"/>
      <c r="AYC45" s="23"/>
      <c r="AYD45" s="23"/>
      <c r="AYF45" s="23"/>
      <c r="AYG45" s="23"/>
      <c r="AYI45" s="23"/>
      <c r="AYJ45" s="23"/>
      <c r="AYL45" s="23"/>
      <c r="AYM45" s="23"/>
      <c r="AYO45" s="23"/>
      <c r="AYP45" s="23"/>
      <c r="AYR45" s="23"/>
      <c r="AYS45" s="23"/>
      <c r="AYU45" s="23"/>
      <c r="AYV45" s="23"/>
      <c r="AYX45" s="23"/>
      <c r="AYY45" s="23"/>
      <c r="AZA45" s="23"/>
      <c r="AZB45" s="23"/>
      <c r="AZD45" s="23"/>
      <c r="AZE45" s="23"/>
      <c r="AZG45" s="23"/>
      <c r="AZH45" s="23"/>
      <c r="AZJ45" s="23"/>
      <c r="AZK45" s="23"/>
      <c r="AZM45" s="23"/>
      <c r="AZN45" s="23"/>
      <c r="AZP45" s="23"/>
      <c r="AZQ45" s="23"/>
      <c r="AZS45" s="23"/>
      <c r="AZT45" s="23"/>
      <c r="AZV45" s="23"/>
      <c r="AZW45" s="23"/>
      <c r="AZY45" s="23"/>
      <c r="AZZ45" s="23"/>
      <c r="BAB45" s="23"/>
      <c r="BAC45" s="23"/>
      <c r="BAE45" s="23"/>
      <c r="BAF45" s="23"/>
      <c r="BAH45" s="23"/>
      <c r="BAI45" s="23"/>
      <c r="BAK45" s="23"/>
      <c r="BAL45" s="23"/>
      <c r="BAN45" s="23"/>
      <c r="BAO45" s="23"/>
      <c r="BAQ45" s="23"/>
      <c r="BAR45" s="23"/>
      <c r="BAT45" s="23"/>
      <c r="BAU45" s="23"/>
      <c r="BAW45" s="23"/>
      <c r="BAX45" s="23"/>
      <c r="BAZ45" s="23"/>
      <c r="BBA45" s="23"/>
      <c r="BBC45" s="23"/>
      <c r="BBD45" s="23"/>
      <c r="BBF45" s="23"/>
      <c r="BBG45" s="23"/>
      <c r="BBI45" s="23"/>
      <c r="BBJ45" s="23"/>
      <c r="BBL45" s="23"/>
      <c r="BBM45" s="23"/>
      <c r="BBO45" s="23"/>
      <c r="BBP45" s="23"/>
      <c r="BBR45" s="23"/>
      <c r="BBS45" s="23"/>
      <c r="BBU45" s="23"/>
      <c r="BBV45" s="23"/>
      <c r="BBX45" s="23"/>
      <c r="BBY45" s="23"/>
      <c r="BCA45" s="23"/>
      <c r="BCB45" s="23"/>
      <c r="BCD45" s="23"/>
      <c r="BCE45" s="23"/>
      <c r="BCG45" s="23"/>
      <c r="BCH45" s="23"/>
      <c r="BCJ45" s="23"/>
      <c r="BCK45" s="23"/>
      <c r="BCM45" s="23"/>
      <c r="BCN45" s="23"/>
      <c r="BCP45" s="23"/>
      <c r="BCQ45" s="23"/>
      <c r="BCS45" s="23"/>
      <c r="BCT45" s="23"/>
      <c r="BCV45" s="23"/>
      <c r="BCW45" s="23"/>
      <c r="BCY45" s="23"/>
      <c r="BCZ45" s="23"/>
      <c r="BDB45" s="23"/>
      <c r="BDC45" s="23"/>
      <c r="BDE45" s="23"/>
      <c r="BDF45" s="23"/>
      <c r="BDH45" s="23"/>
      <c r="BDI45" s="23"/>
      <c r="BDK45" s="23"/>
      <c r="BDL45" s="23"/>
      <c r="BDN45" s="23"/>
      <c r="BDO45" s="23"/>
      <c r="BDQ45" s="23"/>
      <c r="BDR45" s="23"/>
      <c r="BDT45" s="23"/>
      <c r="BDU45" s="23"/>
      <c r="BDW45" s="23"/>
      <c r="BDX45" s="23"/>
      <c r="BDZ45" s="23"/>
      <c r="BEA45" s="23"/>
      <c r="BEC45" s="23"/>
      <c r="BED45" s="23"/>
      <c r="BEF45" s="23"/>
      <c r="BEG45" s="23"/>
      <c r="BEI45" s="23"/>
      <c r="BEJ45" s="23"/>
      <c r="BEL45" s="23"/>
      <c r="BEM45" s="23"/>
      <c r="BEO45" s="23"/>
      <c r="BEP45" s="23"/>
      <c r="BER45" s="23"/>
      <c r="BES45" s="23"/>
      <c r="BEU45" s="23"/>
      <c r="BEV45" s="23"/>
      <c r="BEX45" s="23"/>
      <c r="BEY45" s="23"/>
      <c r="BFA45" s="23"/>
      <c r="BFB45" s="23"/>
      <c r="BFD45" s="23"/>
      <c r="BFE45" s="23"/>
      <c r="BFG45" s="23"/>
      <c r="BFH45" s="23"/>
      <c r="BFJ45" s="23"/>
      <c r="BFK45" s="23"/>
      <c r="BFM45" s="23"/>
      <c r="BFN45" s="23"/>
      <c r="BFP45" s="23"/>
      <c r="BFQ45" s="23"/>
      <c r="BFS45" s="23"/>
      <c r="BFT45" s="23"/>
      <c r="BFV45" s="23"/>
      <c r="BFW45" s="23"/>
      <c r="BFY45" s="23"/>
      <c r="BFZ45" s="23"/>
      <c r="BGB45" s="23"/>
      <c r="BGC45" s="23"/>
      <c r="BGE45" s="23"/>
      <c r="BGF45" s="23"/>
      <c r="BGH45" s="23"/>
      <c r="BGI45" s="23"/>
      <c r="BGK45" s="23"/>
      <c r="BGL45" s="23"/>
      <c r="BGN45" s="23"/>
      <c r="BGO45" s="23"/>
      <c r="BGQ45" s="23"/>
      <c r="BGR45" s="23"/>
      <c r="BGT45" s="23"/>
      <c r="BGU45" s="23"/>
      <c r="BGW45" s="23"/>
      <c r="BGX45" s="23"/>
      <c r="BGZ45" s="23"/>
      <c r="BHA45" s="23"/>
      <c r="BHC45" s="23"/>
      <c r="BHD45" s="23"/>
      <c r="BHF45" s="23"/>
      <c r="BHG45" s="23"/>
      <c r="BHI45" s="23"/>
      <c r="BHJ45" s="23"/>
      <c r="BHL45" s="23"/>
      <c r="BHM45" s="23"/>
      <c r="BHO45" s="23"/>
      <c r="BHP45" s="23"/>
      <c r="BHR45" s="23"/>
      <c r="BHS45" s="23"/>
      <c r="BHU45" s="23"/>
      <c r="BHV45" s="23"/>
      <c r="BHX45" s="23"/>
      <c r="BHY45" s="23"/>
      <c r="BIA45" s="23"/>
      <c r="BIB45" s="23"/>
      <c r="BID45" s="23"/>
      <c r="BIE45" s="23"/>
      <c r="BIG45" s="23"/>
      <c r="BIH45" s="23"/>
      <c r="BIJ45" s="23"/>
      <c r="BIK45" s="23"/>
      <c r="BIM45" s="23"/>
      <c r="BIN45" s="23"/>
      <c r="BIP45" s="23"/>
      <c r="BIQ45" s="23"/>
      <c r="BIS45" s="23"/>
      <c r="BIT45" s="23"/>
      <c r="BIV45" s="23"/>
      <c r="BIW45" s="23"/>
      <c r="BIY45" s="23"/>
      <c r="BIZ45" s="23"/>
      <c r="BJB45" s="23"/>
      <c r="BJC45" s="23"/>
      <c r="BJE45" s="23"/>
      <c r="BJF45" s="23"/>
      <c r="BJH45" s="23"/>
      <c r="BJI45" s="23"/>
      <c r="BJK45" s="23"/>
      <c r="BJL45" s="23"/>
      <c r="BJN45" s="23"/>
      <c r="BJO45" s="23"/>
      <c r="BJQ45" s="23"/>
      <c r="BJR45" s="23"/>
      <c r="BJT45" s="23"/>
      <c r="BJU45" s="23"/>
      <c r="BJW45" s="23"/>
      <c r="BJX45" s="23"/>
      <c r="BJZ45" s="23"/>
      <c r="BKA45" s="23"/>
      <c r="BKC45" s="23"/>
      <c r="BKD45" s="23"/>
      <c r="BKF45" s="23"/>
      <c r="BKG45" s="23"/>
      <c r="BKI45" s="23"/>
      <c r="BKJ45" s="23"/>
      <c r="BKL45" s="23"/>
      <c r="BKM45" s="23"/>
      <c r="BKO45" s="23"/>
      <c r="BKP45" s="23"/>
      <c r="BKR45" s="23"/>
      <c r="BKS45" s="23"/>
      <c r="BKU45" s="23"/>
      <c r="BKV45" s="23"/>
      <c r="BKX45" s="23"/>
      <c r="BKY45" s="23"/>
      <c r="BLA45" s="23"/>
      <c r="BLB45" s="23"/>
      <c r="BLD45" s="23"/>
      <c r="BLE45" s="23"/>
      <c r="BLG45" s="23"/>
      <c r="BLH45" s="23"/>
      <c r="BLJ45" s="23"/>
      <c r="BLK45" s="23"/>
      <c r="BLM45" s="23"/>
      <c r="BLN45" s="23"/>
      <c r="BLP45" s="23"/>
      <c r="BLQ45" s="23"/>
      <c r="BLS45" s="23"/>
      <c r="BLT45" s="23"/>
      <c r="BLV45" s="23"/>
      <c r="BLW45" s="23"/>
      <c r="BLY45" s="23"/>
      <c r="BLZ45" s="23"/>
      <c r="BMB45" s="23"/>
      <c r="BMC45" s="23"/>
      <c r="BME45" s="23"/>
      <c r="BMF45" s="23"/>
      <c r="BMH45" s="23"/>
      <c r="BMI45" s="23"/>
      <c r="BMK45" s="23"/>
      <c r="BML45" s="23"/>
      <c r="BMN45" s="23"/>
      <c r="BMO45" s="23"/>
      <c r="BMQ45" s="23"/>
      <c r="BMR45" s="23"/>
      <c r="BMT45" s="23"/>
      <c r="BMU45" s="23"/>
      <c r="BMW45" s="23"/>
      <c r="BMX45" s="23"/>
      <c r="BMZ45" s="23"/>
      <c r="BNA45" s="23"/>
      <c r="BNC45" s="23"/>
      <c r="BND45" s="23"/>
      <c r="BNF45" s="23"/>
      <c r="BNG45" s="23"/>
      <c r="BNI45" s="23"/>
      <c r="BNJ45" s="23"/>
      <c r="BNL45" s="23"/>
      <c r="BNM45" s="23"/>
      <c r="BNO45" s="23"/>
      <c r="BNP45" s="23"/>
      <c r="BNR45" s="23"/>
      <c r="BNS45" s="23"/>
      <c r="BNU45" s="23"/>
      <c r="BNV45" s="23"/>
      <c r="BNX45" s="23"/>
      <c r="BNY45" s="23"/>
      <c r="BOA45" s="23"/>
      <c r="BOB45" s="23"/>
      <c r="BOD45" s="23"/>
      <c r="BOE45" s="23"/>
      <c r="BOG45" s="23"/>
      <c r="BOH45" s="23"/>
      <c r="BOJ45" s="23"/>
      <c r="BOK45" s="23"/>
      <c r="BOM45" s="23"/>
      <c r="BON45" s="23"/>
      <c r="BOP45" s="23"/>
      <c r="BOQ45" s="23"/>
      <c r="BOS45" s="23"/>
      <c r="BOT45" s="23"/>
      <c r="BOV45" s="23"/>
      <c r="BOW45" s="23"/>
      <c r="BOY45" s="23"/>
      <c r="BOZ45" s="23"/>
      <c r="BPB45" s="23"/>
      <c r="BPC45" s="23"/>
      <c r="BPE45" s="23"/>
      <c r="BPF45" s="23"/>
      <c r="BPH45" s="23"/>
      <c r="BPI45" s="23"/>
      <c r="BPK45" s="23"/>
      <c r="BPL45" s="23"/>
      <c r="BPN45" s="23"/>
      <c r="BPO45" s="23"/>
      <c r="BPQ45" s="23"/>
      <c r="BPR45" s="23"/>
      <c r="BPT45" s="23"/>
      <c r="BPU45" s="23"/>
      <c r="BPW45" s="23"/>
      <c r="BPX45" s="23"/>
      <c r="BPZ45" s="23"/>
      <c r="BQA45" s="23"/>
      <c r="BQC45" s="23"/>
      <c r="BQD45" s="23"/>
      <c r="BQF45" s="23"/>
      <c r="BQG45" s="23"/>
      <c r="BQI45" s="23"/>
      <c r="BQJ45" s="23"/>
      <c r="BQL45" s="23"/>
      <c r="BQM45" s="23"/>
      <c r="BQO45" s="23"/>
      <c r="BQP45" s="23"/>
      <c r="BQR45" s="23"/>
      <c r="BQS45" s="23"/>
      <c r="BQU45" s="23"/>
      <c r="BQV45" s="23"/>
      <c r="BQX45" s="23"/>
      <c r="BQY45" s="23"/>
      <c r="BRA45" s="23"/>
      <c r="BRB45" s="23"/>
      <c r="BRD45" s="23"/>
      <c r="BRE45" s="23"/>
      <c r="BRG45" s="23"/>
      <c r="BRH45" s="23"/>
      <c r="BRJ45" s="23"/>
      <c r="BRK45" s="23"/>
      <c r="BRM45" s="23"/>
      <c r="BRN45" s="23"/>
      <c r="BRP45" s="23"/>
      <c r="BRQ45" s="23"/>
      <c r="BRS45" s="23"/>
      <c r="BRT45" s="23"/>
      <c r="BRV45" s="23"/>
      <c r="BRW45" s="23"/>
      <c r="BRY45" s="23"/>
      <c r="BRZ45" s="23"/>
      <c r="BSB45" s="23"/>
      <c r="BSC45" s="23"/>
      <c r="BSE45" s="23"/>
      <c r="BSF45" s="23"/>
      <c r="BSH45" s="23"/>
      <c r="BSI45" s="23"/>
      <c r="BSK45" s="23"/>
      <c r="BSL45" s="23"/>
      <c r="BSN45" s="23"/>
      <c r="BSO45" s="23"/>
      <c r="BSQ45" s="23"/>
      <c r="BSR45" s="23"/>
      <c r="BST45" s="23"/>
      <c r="BSU45" s="23"/>
      <c r="BSW45" s="23"/>
      <c r="BSX45" s="23"/>
      <c r="BSZ45" s="23"/>
      <c r="BTA45" s="23"/>
      <c r="BTC45" s="23"/>
      <c r="BTD45" s="23"/>
      <c r="BTF45" s="23"/>
      <c r="BTG45" s="23"/>
      <c r="BTI45" s="23"/>
      <c r="BTJ45" s="23"/>
      <c r="BTL45" s="23"/>
      <c r="BTM45" s="23"/>
      <c r="BTO45" s="23"/>
      <c r="BTP45" s="23"/>
      <c r="BTR45" s="23"/>
      <c r="BTS45" s="23"/>
      <c r="BTU45" s="23"/>
      <c r="BTV45" s="23"/>
      <c r="BTX45" s="23"/>
      <c r="BTY45" s="23"/>
      <c r="BUA45" s="23"/>
      <c r="BUB45" s="23"/>
      <c r="BUD45" s="23"/>
      <c r="BUE45" s="23"/>
      <c r="BUG45" s="23"/>
      <c r="BUH45" s="23"/>
      <c r="BUJ45" s="23"/>
      <c r="BUK45" s="23"/>
      <c r="BUM45" s="23"/>
      <c r="BUN45" s="23"/>
      <c r="BUP45" s="23"/>
      <c r="BUQ45" s="23"/>
      <c r="BUS45" s="23"/>
      <c r="BUT45" s="23"/>
      <c r="BUV45" s="23"/>
      <c r="BUW45" s="23"/>
      <c r="BUY45" s="23"/>
      <c r="BUZ45" s="23"/>
      <c r="BVB45" s="23"/>
      <c r="BVC45" s="23"/>
      <c r="BVE45" s="23"/>
      <c r="BVF45" s="23"/>
      <c r="BVH45" s="23"/>
      <c r="BVI45" s="23"/>
      <c r="BVK45" s="23"/>
      <c r="BVL45" s="23"/>
      <c r="BVN45" s="23"/>
      <c r="BVO45" s="23"/>
      <c r="BVQ45" s="23"/>
      <c r="BVR45" s="23"/>
      <c r="BVT45" s="23"/>
      <c r="BVU45" s="23"/>
      <c r="BVW45" s="23"/>
      <c r="BVX45" s="23"/>
      <c r="BVZ45" s="23"/>
      <c r="BWA45" s="23"/>
      <c r="BWC45" s="23"/>
      <c r="BWD45" s="23"/>
      <c r="BWF45" s="23"/>
      <c r="BWG45" s="23"/>
      <c r="BWI45" s="23"/>
      <c r="BWJ45" s="23"/>
      <c r="BWL45" s="23"/>
      <c r="BWM45" s="23"/>
      <c r="BWO45" s="23"/>
      <c r="BWP45" s="23"/>
      <c r="BWR45" s="23"/>
      <c r="BWS45" s="23"/>
      <c r="BWU45" s="23"/>
      <c r="BWV45" s="23"/>
      <c r="BWX45" s="23"/>
      <c r="BWY45" s="23"/>
      <c r="BXA45" s="23"/>
      <c r="BXB45" s="23"/>
      <c r="BXD45" s="23"/>
      <c r="BXE45" s="23"/>
      <c r="BXG45" s="23"/>
      <c r="BXH45" s="23"/>
      <c r="BXJ45" s="23"/>
      <c r="BXK45" s="23"/>
      <c r="BXM45" s="23"/>
      <c r="BXN45" s="23"/>
      <c r="BXP45" s="23"/>
      <c r="BXQ45" s="23"/>
      <c r="BXS45" s="23"/>
      <c r="BXT45" s="23"/>
      <c r="BXV45" s="23"/>
      <c r="BXW45" s="23"/>
      <c r="BXY45" s="23"/>
      <c r="BXZ45" s="23"/>
      <c r="BYB45" s="23"/>
      <c r="BYC45" s="23"/>
      <c r="BYE45" s="23"/>
      <c r="BYF45" s="23"/>
      <c r="BYH45" s="23"/>
      <c r="BYI45" s="23"/>
      <c r="BYK45" s="23"/>
      <c r="BYL45" s="23"/>
      <c r="BYN45" s="23"/>
      <c r="BYO45" s="23"/>
      <c r="BYQ45" s="23"/>
      <c r="BYR45" s="23"/>
      <c r="BYT45" s="23"/>
      <c r="BYU45" s="23"/>
      <c r="BYW45" s="23"/>
      <c r="BYX45" s="23"/>
      <c r="BYZ45" s="23"/>
      <c r="BZA45" s="23"/>
      <c r="BZC45" s="23"/>
      <c r="BZD45" s="23"/>
      <c r="BZF45" s="23"/>
      <c r="BZG45" s="23"/>
      <c r="BZI45" s="23"/>
      <c r="BZJ45" s="23"/>
      <c r="BZL45" s="23"/>
      <c r="BZM45" s="23"/>
      <c r="BZO45" s="23"/>
      <c r="BZP45" s="23"/>
      <c r="BZR45" s="23"/>
      <c r="BZS45" s="23"/>
      <c r="BZU45" s="23"/>
      <c r="BZV45" s="23"/>
      <c r="BZX45" s="23"/>
      <c r="BZY45" s="23"/>
      <c r="CAA45" s="23"/>
      <c r="CAB45" s="23"/>
      <c r="CAD45" s="23"/>
      <c r="CAE45" s="23"/>
      <c r="CAG45" s="23"/>
      <c r="CAH45" s="23"/>
      <c r="CAJ45" s="23"/>
      <c r="CAK45" s="23"/>
      <c r="CAM45" s="23"/>
      <c r="CAN45" s="23"/>
      <c r="CAP45" s="23"/>
      <c r="CAQ45" s="23"/>
      <c r="CAS45" s="23"/>
      <c r="CAT45" s="23"/>
      <c r="CAV45" s="23"/>
      <c r="CAW45" s="23"/>
      <c r="CAY45" s="23"/>
      <c r="CAZ45" s="23"/>
      <c r="CBB45" s="23"/>
      <c r="CBC45" s="23"/>
      <c r="CBE45" s="23"/>
      <c r="CBF45" s="23"/>
      <c r="CBH45" s="23"/>
      <c r="CBI45" s="23"/>
      <c r="CBK45" s="23"/>
      <c r="CBL45" s="23"/>
      <c r="CBN45" s="23"/>
      <c r="CBO45" s="23"/>
      <c r="CBQ45" s="23"/>
      <c r="CBR45" s="23"/>
      <c r="CBT45" s="23"/>
      <c r="CBU45" s="23"/>
      <c r="CBW45" s="23"/>
      <c r="CBX45" s="23"/>
      <c r="CBZ45" s="23"/>
      <c r="CCA45" s="23"/>
      <c r="CCC45" s="23"/>
      <c r="CCD45" s="23"/>
      <c r="CCF45" s="23"/>
      <c r="CCG45" s="23"/>
      <c r="CCI45" s="23"/>
      <c r="CCJ45" s="23"/>
      <c r="CCL45" s="23"/>
      <c r="CCM45" s="23"/>
      <c r="CCO45" s="23"/>
      <c r="CCP45" s="23"/>
      <c r="CCR45" s="23"/>
      <c r="CCS45" s="23"/>
      <c r="CCU45" s="23"/>
      <c r="CCV45" s="23"/>
      <c r="CCX45" s="23"/>
      <c r="CCY45" s="23"/>
      <c r="CDA45" s="23"/>
      <c r="CDB45" s="23"/>
      <c r="CDD45" s="23"/>
      <c r="CDE45" s="23"/>
      <c r="CDG45" s="23"/>
      <c r="CDH45" s="23"/>
      <c r="CDJ45" s="23"/>
      <c r="CDK45" s="23"/>
      <c r="CDM45" s="23"/>
      <c r="CDN45" s="23"/>
      <c r="CDP45" s="23"/>
      <c r="CDQ45" s="23"/>
      <c r="CDS45" s="23"/>
      <c r="CDT45" s="23"/>
      <c r="CDV45" s="23"/>
      <c r="CDW45" s="23"/>
      <c r="CDY45" s="23"/>
      <c r="CDZ45" s="23"/>
      <c r="CEB45" s="23"/>
      <c r="CEC45" s="23"/>
      <c r="CEE45" s="23"/>
      <c r="CEF45" s="23"/>
      <c r="CEH45" s="23"/>
      <c r="CEI45" s="23"/>
      <c r="CEK45" s="23"/>
      <c r="CEL45" s="23"/>
      <c r="CEN45" s="23"/>
      <c r="CEO45" s="23"/>
      <c r="CEQ45" s="23"/>
      <c r="CER45" s="23"/>
      <c r="CET45" s="23"/>
      <c r="CEU45" s="23"/>
      <c r="CEW45" s="23"/>
      <c r="CEX45" s="23"/>
      <c r="CEZ45" s="23"/>
      <c r="CFA45" s="23"/>
      <c r="CFC45" s="23"/>
      <c r="CFD45" s="23"/>
      <c r="CFF45" s="23"/>
      <c r="CFG45" s="23"/>
      <c r="CFI45" s="23"/>
      <c r="CFJ45" s="23"/>
      <c r="CFL45" s="23"/>
      <c r="CFM45" s="23"/>
      <c r="CFO45" s="23"/>
      <c r="CFP45" s="23"/>
      <c r="CFR45" s="23"/>
      <c r="CFS45" s="23"/>
      <c r="CFU45" s="23"/>
      <c r="CFV45" s="23"/>
      <c r="CFX45" s="23"/>
      <c r="CFY45" s="23"/>
      <c r="CGA45" s="23"/>
      <c r="CGB45" s="23"/>
      <c r="CGD45" s="23"/>
      <c r="CGE45" s="23"/>
      <c r="CGG45" s="23"/>
      <c r="CGH45" s="23"/>
      <c r="CGJ45" s="23"/>
      <c r="CGK45" s="23"/>
      <c r="CGM45" s="23"/>
      <c r="CGN45" s="23"/>
      <c r="CGP45" s="23"/>
      <c r="CGQ45" s="23"/>
      <c r="CGS45" s="23"/>
      <c r="CGT45" s="23"/>
      <c r="CGV45" s="23"/>
      <c r="CGW45" s="23"/>
      <c r="CGY45" s="23"/>
      <c r="CGZ45" s="23"/>
      <c r="CHB45" s="23"/>
      <c r="CHC45" s="23"/>
      <c r="CHE45" s="23"/>
      <c r="CHF45" s="23"/>
      <c r="CHH45" s="23"/>
      <c r="CHI45" s="23"/>
      <c r="CHK45" s="23"/>
      <c r="CHL45" s="23"/>
      <c r="CHN45" s="23"/>
      <c r="CHO45" s="23"/>
      <c r="CHQ45" s="23"/>
      <c r="CHR45" s="23"/>
      <c r="CHT45" s="23"/>
      <c r="CHU45" s="23"/>
      <c r="CHW45" s="23"/>
      <c r="CHX45" s="23"/>
      <c r="CHZ45" s="23"/>
      <c r="CIA45" s="23"/>
      <c r="CIC45" s="23"/>
      <c r="CID45" s="23"/>
      <c r="CIF45" s="23"/>
      <c r="CIG45" s="23"/>
      <c r="CII45" s="23"/>
      <c r="CIJ45" s="23"/>
      <c r="CIL45" s="23"/>
      <c r="CIM45" s="23"/>
      <c r="CIO45" s="23"/>
      <c r="CIP45" s="23"/>
      <c r="CIR45" s="23"/>
      <c r="CIS45" s="23"/>
      <c r="CIU45" s="23"/>
      <c r="CIV45" s="23"/>
      <c r="CIX45" s="23"/>
      <c r="CIY45" s="23"/>
      <c r="CJA45" s="23"/>
      <c r="CJB45" s="23"/>
      <c r="CJD45" s="23"/>
      <c r="CJE45" s="23"/>
      <c r="CJG45" s="23"/>
      <c r="CJH45" s="23"/>
      <c r="CJJ45" s="23"/>
      <c r="CJK45" s="23"/>
      <c r="CJM45" s="23"/>
      <c r="CJN45" s="23"/>
      <c r="CJP45" s="23"/>
      <c r="CJQ45" s="23"/>
      <c r="CJS45" s="23"/>
      <c r="CJT45" s="23"/>
      <c r="CJV45" s="23"/>
      <c r="CJW45" s="23"/>
      <c r="CJY45" s="23"/>
      <c r="CJZ45" s="23"/>
      <c r="CKB45" s="23"/>
      <c r="CKC45" s="23"/>
      <c r="CKE45" s="23"/>
      <c r="CKF45" s="23"/>
      <c r="CKH45" s="23"/>
      <c r="CKI45" s="23"/>
      <c r="CKK45" s="23"/>
      <c r="CKL45" s="23"/>
      <c r="CKN45" s="23"/>
      <c r="CKO45" s="23"/>
      <c r="CKQ45" s="23"/>
      <c r="CKR45" s="23"/>
      <c r="CKT45" s="23"/>
      <c r="CKU45" s="23"/>
      <c r="CKW45" s="23"/>
      <c r="CKX45" s="23"/>
      <c r="CKZ45" s="23"/>
      <c r="CLA45" s="23"/>
      <c r="CLC45" s="23"/>
      <c r="CLD45" s="23"/>
      <c r="CLF45" s="23"/>
      <c r="CLG45" s="23"/>
      <c r="CLI45" s="23"/>
      <c r="CLJ45" s="23"/>
      <c r="CLL45" s="23"/>
      <c r="CLM45" s="23"/>
      <c r="CLO45" s="23"/>
      <c r="CLP45" s="23"/>
      <c r="CLR45" s="23"/>
      <c r="CLS45" s="23"/>
      <c r="CLU45" s="23"/>
      <c r="CLV45" s="23"/>
      <c r="CLX45" s="23"/>
      <c r="CLY45" s="23"/>
      <c r="CMA45" s="23"/>
      <c r="CMB45" s="23"/>
      <c r="CMD45" s="23"/>
      <c r="CME45" s="23"/>
      <c r="CMG45" s="23"/>
      <c r="CMH45" s="23"/>
      <c r="CMJ45" s="23"/>
      <c r="CMK45" s="23"/>
      <c r="CMM45" s="23"/>
      <c r="CMN45" s="23"/>
      <c r="CMP45" s="23"/>
      <c r="CMQ45" s="23"/>
      <c r="CMS45" s="23"/>
      <c r="CMT45" s="23"/>
      <c r="CMV45" s="23"/>
      <c r="CMW45" s="23"/>
      <c r="CMY45" s="23"/>
      <c r="CMZ45" s="23"/>
      <c r="CNB45" s="23"/>
      <c r="CNC45" s="23"/>
      <c r="CNE45" s="23"/>
      <c r="CNF45" s="23"/>
      <c r="CNH45" s="23"/>
      <c r="CNI45" s="23"/>
      <c r="CNK45" s="23"/>
      <c r="CNL45" s="23"/>
      <c r="CNN45" s="23"/>
      <c r="CNO45" s="23"/>
      <c r="CNQ45" s="23"/>
      <c r="CNR45" s="23"/>
      <c r="CNT45" s="23"/>
      <c r="CNU45" s="23"/>
      <c r="CNW45" s="23"/>
      <c r="CNX45" s="23"/>
      <c r="CNZ45" s="23"/>
      <c r="COA45" s="23"/>
      <c r="COC45" s="23"/>
      <c r="COD45" s="23"/>
      <c r="COF45" s="23"/>
      <c r="COG45" s="23"/>
      <c r="COI45" s="23"/>
      <c r="COJ45" s="23"/>
      <c r="COL45" s="23"/>
      <c r="COM45" s="23"/>
      <c r="COO45" s="23"/>
      <c r="COP45" s="23"/>
      <c r="COR45" s="23"/>
      <c r="COS45" s="23"/>
      <c r="COU45" s="23"/>
      <c r="COV45" s="23"/>
      <c r="COX45" s="23"/>
      <c r="COY45" s="23"/>
      <c r="CPA45" s="23"/>
      <c r="CPB45" s="23"/>
      <c r="CPD45" s="23"/>
      <c r="CPE45" s="23"/>
      <c r="CPG45" s="23"/>
      <c r="CPH45" s="23"/>
      <c r="CPJ45" s="23"/>
      <c r="CPK45" s="23"/>
      <c r="CPM45" s="23"/>
      <c r="CPN45" s="23"/>
      <c r="CPP45" s="23"/>
      <c r="CPQ45" s="23"/>
      <c r="CPS45" s="23"/>
      <c r="CPT45" s="23"/>
      <c r="CPV45" s="23"/>
      <c r="CPW45" s="23"/>
      <c r="CPY45" s="23"/>
      <c r="CPZ45" s="23"/>
      <c r="CQB45" s="23"/>
      <c r="CQC45" s="23"/>
      <c r="CQE45" s="23"/>
      <c r="CQF45" s="23"/>
      <c r="CQH45" s="23"/>
      <c r="CQI45" s="23"/>
      <c r="CQK45" s="23"/>
      <c r="CQL45" s="23"/>
      <c r="CQN45" s="23"/>
      <c r="CQO45" s="23"/>
      <c r="CQQ45" s="23"/>
      <c r="CQR45" s="23"/>
      <c r="CQT45" s="23"/>
      <c r="CQU45" s="23"/>
      <c r="CQW45" s="23"/>
      <c r="CQX45" s="23"/>
      <c r="CQZ45" s="23"/>
      <c r="CRA45" s="23"/>
      <c r="CRC45" s="23"/>
      <c r="CRD45" s="23"/>
      <c r="CRF45" s="23"/>
      <c r="CRG45" s="23"/>
      <c r="CRI45" s="23"/>
      <c r="CRJ45" s="23"/>
      <c r="CRL45" s="23"/>
      <c r="CRM45" s="23"/>
      <c r="CRO45" s="23"/>
      <c r="CRP45" s="23"/>
      <c r="CRR45" s="23"/>
      <c r="CRS45" s="23"/>
      <c r="CRU45" s="23"/>
      <c r="CRV45" s="23"/>
      <c r="CRX45" s="23"/>
      <c r="CRY45" s="23"/>
      <c r="CSA45" s="23"/>
      <c r="CSB45" s="23"/>
      <c r="CSD45" s="23"/>
      <c r="CSE45" s="23"/>
      <c r="CSG45" s="23"/>
      <c r="CSH45" s="23"/>
      <c r="CSJ45" s="23"/>
      <c r="CSK45" s="23"/>
      <c r="CSM45" s="23"/>
      <c r="CSN45" s="23"/>
      <c r="CSP45" s="23"/>
      <c r="CSQ45" s="23"/>
      <c r="CSS45" s="23"/>
      <c r="CST45" s="23"/>
      <c r="CSV45" s="23"/>
      <c r="CSW45" s="23"/>
      <c r="CSY45" s="23"/>
      <c r="CSZ45" s="23"/>
      <c r="CTB45" s="23"/>
      <c r="CTC45" s="23"/>
      <c r="CTE45" s="23"/>
      <c r="CTF45" s="23"/>
      <c r="CTH45" s="23"/>
      <c r="CTI45" s="23"/>
      <c r="CTK45" s="23"/>
      <c r="CTL45" s="23"/>
      <c r="CTN45" s="23"/>
      <c r="CTO45" s="23"/>
      <c r="CTQ45" s="23"/>
      <c r="CTR45" s="23"/>
      <c r="CTT45" s="23"/>
      <c r="CTU45" s="23"/>
      <c r="CTW45" s="23"/>
      <c r="CTX45" s="23"/>
      <c r="CTZ45" s="23"/>
      <c r="CUA45" s="23"/>
      <c r="CUC45" s="23"/>
      <c r="CUD45" s="23"/>
      <c r="CUF45" s="23"/>
      <c r="CUG45" s="23"/>
      <c r="CUI45" s="23"/>
      <c r="CUJ45" s="23"/>
      <c r="CUL45" s="23"/>
      <c r="CUM45" s="23"/>
      <c r="CUO45" s="23"/>
      <c r="CUP45" s="23"/>
      <c r="CUR45" s="23"/>
      <c r="CUS45" s="23"/>
      <c r="CUU45" s="23"/>
      <c r="CUV45" s="23"/>
      <c r="CUX45" s="23"/>
      <c r="CUY45" s="23"/>
      <c r="CVA45" s="23"/>
      <c r="CVB45" s="23"/>
      <c r="CVD45" s="23"/>
      <c r="CVE45" s="23"/>
      <c r="CVG45" s="23"/>
      <c r="CVH45" s="23"/>
      <c r="CVJ45" s="23"/>
      <c r="CVK45" s="23"/>
      <c r="CVM45" s="23"/>
      <c r="CVN45" s="23"/>
      <c r="CVP45" s="23"/>
      <c r="CVQ45" s="23"/>
      <c r="CVS45" s="23"/>
      <c r="CVT45" s="23"/>
      <c r="CVV45" s="23"/>
      <c r="CVW45" s="23"/>
      <c r="CVY45" s="23"/>
      <c r="CVZ45" s="23"/>
      <c r="CWB45" s="23"/>
      <c r="CWC45" s="23"/>
      <c r="CWE45" s="23"/>
      <c r="CWF45" s="23"/>
      <c r="CWH45" s="23"/>
      <c r="CWI45" s="23"/>
      <c r="CWK45" s="23"/>
      <c r="CWL45" s="23"/>
      <c r="CWN45" s="23"/>
      <c r="CWO45" s="23"/>
      <c r="CWQ45" s="23"/>
      <c r="CWR45" s="23"/>
      <c r="CWT45" s="23"/>
      <c r="CWU45" s="23"/>
      <c r="CWW45" s="23"/>
      <c r="CWX45" s="23"/>
      <c r="CWZ45" s="23"/>
      <c r="CXA45" s="23"/>
      <c r="CXC45" s="23"/>
      <c r="CXD45" s="23"/>
      <c r="CXF45" s="23"/>
      <c r="CXG45" s="23"/>
      <c r="CXI45" s="23"/>
      <c r="CXJ45" s="23"/>
      <c r="CXL45" s="23"/>
      <c r="CXM45" s="23"/>
      <c r="CXO45" s="23"/>
      <c r="CXP45" s="23"/>
      <c r="CXR45" s="23"/>
      <c r="CXS45" s="23"/>
      <c r="CXU45" s="23"/>
      <c r="CXV45" s="23"/>
      <c r="CXX45" s="23"/>
      <c r="CXY45" s="23"/>
      <c r="CYA45" s="23"/>
      <c r="CYB45" s="23"/>
      <c r="CYD45" s="23"/>
      <c r="CYE45" s="23"/>
      <c r="CYG45" s="23"/>
      <c r="CYH45" s="23"/>
      <c r="CYJ45" s="23"/>
      <c r="CYK45" s="23"/>
      <c r="CYM45" s="23"/>
      <c r="CYN45" s="23"/>
      <c r="CYP45" s="23"/>
      <c r="CYQ45" s="23"/>
      <c r="CYS45" s="23"/>
      <c r="CYT45" s="23"/>
      <c r="CYV45" s="23"/>
      <c r="CYW45" s="23"/>
      <c r="CYY45" s="23"/>
      <c r="CYZ45" s="23"/>
      <c r="CZB45" s="23"/>
      <c r="CZC45" s="23"/>
      <c r="CZE45" s="23"/>
      <c r="CZF45" s="23"/>
      <c r="CZH45" s="23"/>
      <c r="CZI45" s="23"/>
      <c r="CZK45" s="23"/>
      <c r="CZL45" s="23"/>
      <c r="CZN45" s="23"/>
      <c r="CZO45" s="23"/>
      <c r="CZQ45" s="23"/>
      <c r="CZR45" s="23"/>
      <c r="CZT45" s="23"/>
      <c r="CZU45" s="23"/>
      <c r="CZW45" s="23"/>
      <c r="CZX45" s="23"/>
      <c r="CZZ45" s="23"/>
      <c r="DAA45" s="23"/>
      <c r="DAC45" s="23"/>
      <c r="DAD45" s="23"/>
      <c r="DAF45" s="23"/>
      <c r="DAG45" s="23"/>
      <c r="DAI45" s="23"/>
      <c r="DAJ45" s="23"/>
      <c r="DAL45" s="23"/>
      <c r="DAM45" s="23"/>
      <c r="DAO45" s="23"/>
      <c r="DAP45" s="23"/>
      <c r="DAR45" s="23"/>
      <c r="DAS45" s="23"/>
      <c r="DAU45" s="23"/>
      <c r="DAV45" s="23"/>
      <c r="DAX45" s="23"/>
      <c r="DAY45" s="23"/>
      <c r="DBA45" s="23"/>
      <c r="DBB45" s="23"/>
      <c r="DBD45" s="23"/>
      <c r="DBE45" s="23"/>
      <c r="DBG45" s="23"/>
      <c r="DBH45" s="23"/>
      <c r="DBJ45" s="23"/>
      <c r="DBK45" s="23"/>
      <c r="DBM45" s="23"/>
      <c r="DBN45" s="23"/>
      <c r="DBP45" s="23"/>
      <c r="DBQ45" s="23"/>
      <c r="DBS45" s="23"/>
      <c r="DBT45" s="23"/>
      <c r="DBV45" s="23"/>
      <c r="DBW45" s="23"/>
      <c r="DBY45" s="23"/>
      <c r="DBZ45" s="23"/>
      <c r="DCB45" s="23"/>
      <c r="DCC45" s="23"/>
      <c r="DCE45" s="23"/>
      <c r="DCF45" s="23"/>
      <c r="DCH45" s="23"/>
      <c r="DCI45" s="23"/>
      <c r="DCK45" s="23"/>
      <c r="DCL45" s="23"/>
      <c r="DCN45" s="23"/>
      <c r="DCO45" s="23"/>
      <c r="DCQ45" s="23"/>
      <c r="DCR45" s="23"/>
      <c r="DCT45" s="23"/>
      <c r="DCU45" s="23"/>
      <c r="DCW45" s="23"/>
      <c r="DCX45" s="23"/>
      <c r="DCZ45" s="23"/>
      <c r="DDA45" s="23"/>
      <c r="DDC45" s="23"/>
      <c r="DDD45" s="23"/>
      <c r="DDF45" s="23"/>
      <c r="DDG45" s="23"/>
      <c r="DDI45" s="23"/>
      <c r="DDJ45" s="23"/>
      <c r="DDL45" s="23"/>
      <c r="DDM45" s="23"/>
      <c r="DDO45" s="23"/>
      <c r="DDP45" s="23"/>
      <c r="DDR45" s="23"/>
      <c r="DDS45" s="23"/>
      <c r="DDU45" s="23"/>
      <c r="DDV45" s="23"/>
      <c r="DDX45" s="23"/>
      <c r="DDY45" s="23"/>
      <c r="DEA45" s="23"/>
      <c r="DEB45" s="23"/>
      <c r="DED45" s="23"/>
      <c r="DEE45" s="23"/>
      <c r="DEG45" s="23"/>
      <c r="DEH45" s="23"/>
      <c r="DEJ45" s="23"/>
      <c r="DEK45" s="23"/>
      <c r="DEM45" s="23"/>
      <c r="DEN45" s="23"/>
      <c r="DEP45" s="23"/>
      <c r="DEQ45" s="23"/>
      <c r="DES45" s="23"/>
      <c r="DET45" s="23"/>
      <c r="DEV45" s="23"/>
      <c r="DEW45" s="23"/>
      <c r="DEY45" s="23"/>
      <c r="DEZ45" s="23"/>
      <c r="DFB45" s="23"/>
      <c r="DFC45" s="23"/>
      <c r="DFE45" s="23"/>
      <c r="DFF45" s="23"/>
      <c r="DFH45" s="23"/>
      <c r="DFI45" s="23"/>
      <c r="DFK45" s="23"/>
      <c r="DFL45" s="23"/>
      <c r="DFN45" s="23"/>
      <c r="DFO45" s="23"/>
      <c r="DFQ45" s="23"/>
      <c r="DFR45" s="23"/>
      <c r="DFT45" s="23"/>
      <c r="DFU45" s="23"/>
      <c r="DFW45" s="23"/>
      <c r="DFX45" s="23"/>
      <c r="DFZ45" s="23"/>
      <c r="DGA45" s="23"/>
      <c r="DGC45" s="23"/>
      <c r="DGD45" s="23"/>
      <c r="DGF45" s="23"/>
      <c r="DGG45" s="23"/>
      <c r="DGI45" s="23"/>
      <c r="DGJ45" s="23"/>
      <c r="DGL45" s="23"/>
      <c r="DGM45" s="23"/>
      <c r="DGO45" s="23"/>
      <c r="DGP45" s="23"/>
      <c r="DGR45" s="23"/>
      <c r="DGS45" s="23"/>
      <c r="DGU45" s="23"/>
      <c r="DGV45" s="23"/>
      <c r="DGX45" s="23"/>
      <c r="DGY45" s="23"/>
      <c r="DHA45" s="23"/>
      <c r="DHB45" s="23"/>
      <c r="DHD45" s="23"/>
      <c r="DHE45" s="23"/>
      <c r="DHG45" s="23"/>
      <c r="DHH45" s="23"/>
      <c r="DHJ45" s="23"/>
      <c r="DHK45" s="23"/>
      <c r="DHM45" s="23"/>
      <c r="DHN45" s="23"/>
      <c r="DHP45" s="23"/>
      <c r="DHQ45" s="23"/>
      <c r="DHS45" s="23"/>
      <c r="DHT45" s="23"/>
      <c r="DHV45" s="23"/>
      <c r="DHW45" s="23"/>
      <c r="DHY45" s="23"/>
      <c r="DHZ45" s="23"/>
      <c r="DIB45" s="23"/>
      <c r="DIC45" s="23"/>
      <c r="DIE45" s="23"/>
      <c r="DIF45" s="23"/>
      <c r="DIH45" s="23"/>
      <c r="DII45" s="23"/>
      <c r="DIK45" s="23"/>
      <c r="DIL45" s="23"/>
      <c r="DIN45" s="23"/>
      <c r="DIO45" s="23"/>
      <c r="DIQ45" s="23"/>
      <c r="DIR45" s="23"/>
      <c r="DIT45" s="23"/>
      <c r="DIU45" s="23"/>
      <c r="DIW45" s="23"/>
      <c r="DIX45" s="23"/>
      <c r="DIZ45" s="23"/>
      <c r="DJA45" s="23"/>
      <c r="DJC45" s="23"/>
      <c r="DJD45" s="23"/>
      <c r="DJF45" s="23"/>
      <c r="DJG45" s="23"/>
      <c r="DJI45" s="23"/>
      <c r="DJJ45" s="23"/>
      <c r="DJL45" s="23"/>
      <c r="DJM45" s="23"/>
      <c r="DJO45" s="23"/>
      <c r="DJP45" s="23"/>
      <c r="DJR45" s="23"/>
      <c r="DJS45" s="23"/>
      <c r="DJU45" s="23"/>
      <c r="DJV45" s="23"/>
      <c r="DJX45" s="23"/>
      <c r="DJY45" s="23"/>
      <c r="DKA45" s="23"/>
      <c r="DKB45" s="23"/>
      <c r="DKD45" s="23"/>
      <c r="DKE45" s="23"/>
      <c r="DKG45" s="23"/>
      <c r="DKH45" s="23"/>
      <c r="DKJ45" s="23"/>
      <c r="DKK45" s="23"/>
      <c r="DKM45" s="23"/>
      <c r="DKN45" s="23"/>
      <c r="DKP45" s="23"/>
      <c r="DKQ45" s="23"/>
      <c r="DKS45" s="23"/>
      <c r="DKT45" s="23"/>
      <c r="DKV45" s="23"/>
      <c r="DKW45" s="23"/>
      <c r="DKY45" s="23"/>
      <c r="DKZ45" s="23"/>
      <c r="DLB45" s="23"/>
      <c r="DLC45" s="23"/>
      <c r="DLE45" s="23"/>
      <c r="DLF45" s="23"/>
      <c r="DLH45" s="23"/>
      <c r="DLI45" s="23"/>
      <c r="DLK45" s="23"/>
      <c r="DLL45" s="23"/>
      <c r="DLN45" s="23"/>
      <c r="DLO45" s="23"/>
      <c r="DLQ45" s="23"/>
      <c r="DLR45" s="23"/>
      <c r="DLT45" s="23"/>
      <c r="DLU45" s="23"/>
      <c r="DLW45" s="23"/>
      <c r="DLX45" s="23"/>
      <c r="DLZ45" s="23"/>
      <c r="DMA45" s="23"/>
      <c r="DMC45" s="23"/>
      <c r="DMD45" s="23"/>
      <c r="DMF45" s="23"/>
      <c r="DMG45" s="23"/>
      <c r="DMI45" s="23"/>
      <c r="DMJ45" s="23"/>
      <c r="DML45" s="23"/>
      <c r="DMM45" s="23"/>
      <c r="DMO45" s="23"/>
      <c r="DMP45" s="23"/>
      <c r="DMR45" s="23"/>
      <c r="DMS45" s="23"/>
      <c r="DMU45" s="23"/>
      <c r="DMV45" s="23"/>
      <c r="DMX45" s="23"/>
      <c r="DMY45" s="23"/>
      <c r="DNA45" s="23"/>
      <c r="DNB45" s="23"/>
      <c r="DND45" s="23"/>
      <c r="DNE45" s="23"/>
      <c r="DNG45" s="23"/>
      <c r="DNH45" s="23"/>
      <c r="DNJ45" s="23"/>
      <c r="DNK45" s="23"/>
      <c r="DNM45" s="23"/>
      <c r="DNN45" s="23"/>
      <c r="DNP45" s="23"/>
      <c r="DNQ45" s="23"/>
      <c r="DNS45" s="23"/>
      <c r="DNT45" s="23"/>
      <c r="DNV45" s="23"/>
      <c r="DNW45" s="23"/>
      <c r="DNY45" s="23"/>
      <c r="DNZ45" s="23"/>
      <c r="DOB45" s="23"/>
      <c r="DOC45" s="23"/>
      <c r="DOE45" s="23"/>
      <c r="DOF45" s="23"/>
      <c r="DOH45" s="23"/>
      <c r="DOI45" s="23"/>
      <c r="DOK45" s="23"/>
      <c r="DOL45" s="23"/>
      <c r="DON45" s="23"/>
      <c r="DOO45" s="23"/>
      <c r="DOQ45" s="23"/>
      <c r="DOR45" s="23"/>
      <c r="DOT45" s="23"/>
      <c r="DOU45" s="23"/>
      <c r="DOW45" s="23"/>
      <c r="DOX45" s="23"/>
      <c r="DOZ45" s="23"/>
      <c r="DPA45" s="23"/>
      <c r="DPC45" s="23"/>
      <c r="DPD45" s="23"/>
      <c r="DPF45" s="23"/>
      <c r="DPG45" s="23"/>
      <c r="DPI45" s="23"/>
      <c r="DPJ45" s="23"/>
      <c r="DPL45" s="23"/>
      <c r="DPM45" s="23"/>
      <c r="DPO45" s="23"/>
      <c r="DPP45" s="23"/>
      <c r="DPR45" s="23"/>
      <c r="DPS45" s="23"/>
      <c r="DPU45" s="23"/>
      <c r="DPV45" s="23"/>
      <c r="DPX45" s="23"/>
      <c r="DPY45" s="23"/>
      <c r="DQA45" s="23"/>
      <c r="DQB45" s="23"/>
      <c r="DQD45" s="23"/>
      <c r="DQE45" s="23"/>
      <c r="DQG45" s="23"/>
      <c r="DQH45" s="23"/>
      <c r="DQJ45" s="23"/>
      <c r="DQK45" s="23"/>
      <c r="DQM45" s="23"/>
      <c r="DQN45" s="23"/>
      <c r="DQP45" s="23"/>
      <c r="DQQ45" s="23"/>
      <c r="DQS45" s="23"/>
      <c r="DQT45" s="23"/>
      <c r="DQV45" s="23"/>
      <c r="DQW45" s="23"/>
      <c r="DQY45" s="23"/>
      <c r="DQZ45" s="23"/>
      <c r="DRB45" s="23"/>
      <c r="DRC45" s="23"/>
      <c r="DRE45" s="23"/>
      <c r="DRF45" s="23"/>
      <c r="DRH45" s="23"/>
      <c r="DRI45" s="23"/>
      <c r="DRK45" s="23"/>
      <c r="DRL45" s="23"/>
      <c r="DRN45" s="23"/>
      <c r="DRO45" s="23"/>
      <c r="DRQ45" s="23"/>
      <c r="DRR45" s="23"/>
      <c r="DRT45" s="23"/>
      <c r="DRU45" s="23"/>
      <c r="DRW45" s="23"/>
      <c r="DRX45" s="23"/>
      <c r="DRZ45" s="23"/>
      <c r="DSA45" s="23"/>
      <c r="DSC45" s="23"/>
      <c r="DSD45" s="23"/>
      <c r="DSF45" s="23"/>
      <c r="DSG45" s="23"/>
      <c r="DSI45" s="23"/>
      <c r="DSJ45" s="23"/>
      <c r="DSL45" s="23"/>
      <c r="DSM45" s="23"/>
      <c r="DSO45" s="23"/>
      <c r="DSP45" s="23"/>
      <c r="DSR45" s="23"/>
      <c r="DSS45" s="23"/>
      <c r="DSU45" s="23"/>
      <c r="DSV45" s="23"/>
      <c r="DSX45" s="23"/>
      <c r="DSY45" s="23"/>
      <c r="DTA45" s="23"/>
      <c r="DTB45" s="23"/>
      <c r="DTD45" s="23"/>
      <c r="DTE45" s="23"/>
      <c r="DTG45" s="23"/>
      <c r="DTH45" s="23"/>
      <c r="DTJ45" s="23"/>
      <c r="DTK45" s="23"/>
      <c r="DTM45" s="23"/>
      <c r="DTN45" s="23"/>
      <c r="DTP45" s="23"/>
      <c r="DTQ45" s="23"/>
      <c r="DTS45" s="23"/>
      <c r="DTT45" s="23"/>
      <c r="DTV45" s="23"/>
      <c r="DTW45" s="23"/>
      <c r="DTY45" s="23"/>
      <c r="DTZ45" s="23"/>
      <c r="DUB45" s="23"/>
      <c r="DUC45" s="23"/>
      <c r="DUE45" s="23"/>
      <c r="DUF45" s="23"/>
      <c r="DUH45" s="23"/>
      <c r="DUI45" s="23"/>
      <c r="DUK45" s="23"/>
      <c r="DUL45" s="23"/>
      <c r="DUN45" s="23"/>
      <c r="DUO45" s="23"/>
      <c r="DUQ45" s="23"/>
      <c r="DUR45" s="23"/>
      <c r="DUT45" s="23"/>
      <c r="DUU45" s="23"/>
      <c r="DUW45" s="23"/>
      <c r="DUX45" s="23"/>
      <c r="DUZ45" s="23"/>
      <c r="DVA45" s="23"/>
      <c r="DVC45" s="23"/>
      <c r="DVD45" s="23"/>
      <c r="DVF45" s="23"/>
      <c r="DVG45" s="23"/>
      <c r="DVI45" s="23"/>
      <c r="DVJ45" s="23"/>
      <c r="DVL45" s="23"/>
      <c r="DVM45" s="23"/>
      <c r="DVO45" s="23"/>
      <c r="DVP45" s="23"/>
      <c r="DVR45" s="23"/>
      <c r="DVS45" s="23"/>
      <c r="DVU45" s="23"/>
      <c r="DVV45" s="23"/>
      <c r="DVX45" s="23"/>
      <c r="DVY45" s="23"/>
      <c r="DWA45" s="23"/>
      <c r="DWB45" s="23"/>
      <c r="DWD45" s="23"/>
      <c r="DWE45" s="23"/>
      <c r="DWG45" s="23"/>
      <c r="DWH45" s="23"/>
      <c r="DWJ45" s="23"/>
      <c r="DWK45" s="23"/>
      <c r="DWM45" s="23"/>
      <c r="DWN45" s="23"/>
      <c r="DWP45" s="23"/>
      <c r="DWQ45" s="23"/>
      <c r="DWS45" s="23"/>
      <c r="DWT45" s="23"/>
      <c r="DWV45" s="23"/>
      <c r="DWW45" s="23"/>
      <c r="DWY45" s="23"/>
      <c r="DWZ45" s="23"/>
      <c r="DXB45" s="23"/>
      <c r="DXC45" s="23"/>
      <c r="DXE45" s="23"/>
      <c r="DXF45" s="23"/>
      <c r="DXH45" s="23"/>
      <c r="DXI45" s="23"/>
      <c r="DXK45" s="23"/>
      <c r="DXL45" s="23"/>
      <c r="DXN45" s="23"/>
      <c r="DXO45" s="23"/>
      <c r="DXQ45" s="23"/>
      <c r="DXR45" s="23"/>
      <c r="DXT45" s="23"/>
      <c r="DXU45" s="23"/>
      <c r="DXW45" s="23"/>
      <c r="DXX45" s="23"/>
      <c r="DXZ45" s="23"/>
      <c r="DYA45" s="23"/>
      <c r="DYC45" s="23"/>
      <c r="DYD45" s="23"/>
      <c r="DYF45" s="23"/>
      <c r="DYG45" s="23"/>
      <c r="DYI45" s="23"/>
      <c r="DYJ45" s="23"/>
      <c r="DYL45" s="23"/>
      <c r="DYM45" s="23"/>
      <c r="DYO45" s="23"/>
      <c r="DYP45" s="23"/>
      <c r="DYR45" s="23"/>
      <c r="DYS45" s="23"/>
      <c r="DYU45" s="23"/>
      <c r="DYV45" s="23"/>
      <c r="DYX45" s="23"/>
      <c r="DYY45" s="23"/>
      <c r="DZA45" s="23"/>
      <c r="DZB45" s="23"/>
      <c r="DZD45" s="23"/>
      <c r="DZE45" s="23"/>
      <c r="DZG45" s="23"/>
      <c r="DZH45" s="23"/>
      <c r="DZJ45" s="23"/>
      <c r="DZK45" s="23"/>
      <c r="DZM45" s="23"/>
      <c r="DZN45" s="23"/>
      <c r="DZP45" s="23"/>
      <c r="DZQ45" s="23"/>
      <c r="DZS45" s="23"/>
      <c r="DZT45" s="23"/>
      <c r="DZV45" s="23"/>
      <c r="DZW45" s="23"/>
      <c r="DZY45" s="23"/>
      <c r="DZZ45" s="23"/>
      <c r="EAB45" s="23"/>
      <c r="EAC45" s="23"/>
      <c r="EAE45" s="23"/>
      <c r="EAF45" s="23"/>
      <c r="EAH45" s="23"/>
      <c r="EAI45" s="23"/>
      <c r="EAK45" s="23"/>
      <c r="EAL45" s="23"/>
      <c r="EAN45" s="23"/>
      <c r="EAO45" s="23"/>
      <c r="EAQ45" s="23"/>
      <c r="EAR45" s="23"/>
      <c r="EAT45" s="23"/>
      <c r="EAU45" s="23"/>
      <c r="EAW45" s="23"/>
      <c r="EAX45" s="23"/>
      <c r="EAZ45" s="23"/>
      <c r="EBA45" s="23"/>
      <c r="EBC45" s="23"/>
      <c r="EBD45" s="23"/>
      <c r="EBF45" s="23"/>
      <c r="EBG45" s="23"/>
      <c r="EBI45" s="23"/>
      <c r="EBJ45" s="23"/>
      <c r="EBL45" s="23"/>
      <c r="EBM45" s="23"/>
      <c r="EBO45" s="23"/>
      <c r="EBP45" s="23"/>
      <c r="EBR45" s="23"/>
      <c r="EBS45" s="23"/>
      <c r="EBU45" s="23"/>
      <c r="EBV45" s="23"/>
      <c r="EBX45" s="23"/>
      <c r="EBY45" s="23"/>
      <c r="ECA45" s="23"/>
      <c r="ECB45" s="23"/>
      <c r="ECD45" s="23"/>
      <c r="ECE45" s="23"/>
      <c r="ECG45" s="23"/>
      <c r="ECH45" s="23"/>
      <c r="ECJ45" s="23"/>
      <c r="ECK45" s="23"/>
      <c r="ECM45" s="23"/>
      <c r="ECN45" s="23"/>
      <c r="ECP45" s="23"/>
      <c r="ECQ45" s="23"/>
      <c r="ECS45" s="23"/>
      <c r="ECT45" s="23"/>
      <c r="ECV45" s="23"/>
      <c r="ECW45" s="23"/>
      <c r="ECY45" s="23"/>
      <c r="ECZ45" s="23"/>
      <c r="EDB45" s="23"/>
      <c r="EDC45" s="23"/>
      <c r="EDE45" s="23"/>
      <c r="EDF45" s="23"/>
      <c r="EDH45" s="23"/>
      <c r="EDI45" s="23"/>
      <c r="EDK45" s="23"/>
      <c r="EDL45" s="23"/>
      <c r="EDN45" s="23"/>
      <c r="EDO45" s="23"/>
      <c r="EDQ45" s="23"/>
      <c r="EDR45" s="23"/>
      <c r="EDT45" s="23"/>
      <c r="EDU45" s="23"/>
      <c r="EDW45" s="23"/>
      <c r="EDX45" s="23"/>
      <c r="EDZ45" s="23"/>
      <c r="EEA45" s="23"/>
      <c r="EEC45" s="23"/>
      <c r="EED45" s="23"/>
      <c r="EEF45" s="23"/>
      <c r="EEG45" s="23"/>
      <c r="EEI45" s="23"/>
      <c r="EEJ45" s="23"/>
      <c r="EEL45" s="23"/>
      <c r="EEM45" s="23"/>
      <c r="EEO45" s="23"/>
      <c r="EEP45" s="23"/>
      <c r="EER45" s="23"/>
      <c r="EES45" s="23"/>
      <c r="EEU45" s="23"/>
      <c r="EEV45" s="23"/>
      <c r="EEX45" s="23"/>
      <c r="EEY45" s="23"/>
      <c r="EFA45" s="23"/>
      <c r="EFB45" s="23"/>
      <c r="EFD45" s="23"/>
      <c r="EFE45" s="23"/>
      <c r="EFG45" s="23"/>
      <c r="EFH45" s="23"/>
      <c r="EFJ45" s="23"/>
      <c r="EFK45" s="23"/>
      <c r="EFM45" s="23"/>
      <c r="EFN45" s="23"/>
      <c r="EFP45" s="23"/>
      <c r="EFQ45" s="23"/>
      <c r="EFS45" s="23"/>
      <c r="EFT45" s="23"/>
      <c r="EFV45" s="23"/>
      <c r="EFW45" s="23"/>
      <c r="EFY45" s="23"/>
      <c r="EFZ45" s="23"/>
      <c r="EGB45" s="23"/>
      <c r="EGC45" s="23"/>
      <c r="EGE45" s="23"/>
      <c r="EGF45" s="23"/>
      <c r="EGH45" s="23"/>
      <c r="EGI45" s="23"/>
      <c r="EGK45" s="23"/>
      <c r="EGL45" s="23"/>
      <c r="EGN45" s="23"/>
      <c r="EGO45" s="23"/>
      <c r="EGQ45" s="23"/>
      <c r="EGR45" s="23"/>
      <c r="EGT45" s="23"/>
      <c r="EGU45" s="23"/>
      <c r="EGW45" s="23"/>
      <c r="EGX45" s="23"/>
      <c r="EGZ45" s="23"/>
      <c r="EHA45" s="23"/>
      <c r="EHC45" s="23"/>
      <c r="EHD45" s="23"/>
      <c r="EHF45" s="23"/>
      <c r="EHG45" s="23"/>
      <c r="EHI45" s="23"/>
      <c r="EHJ45" s="23"/>
      <c r="EHL45" s="23"/>
      <c r="EHM45" s="23"/>
      <c r="EHO45" s="23"/>
      <c r="EHP45" s="23"/>
      <c r="EHR45" s="23"/>
      <c r="EHS45" s="23"/>
      <c r="EHU45" s="23"/>
      <c r="EHV45" s="23"/>
      <c r="EHX45" s="23"/>
      <c r="EHY45" s="23"/>
      <c r="EIA45" s="23"/>
      <c r="EIB45" s="23"/>
      <c r="EID45" s="23"/>
      <c r="EIE45" s="23"/>
      <c r="EIG45" s="23"/>
      <c r="EIH45" s="23"/>
      <c r="EIJ45" s="23"/>
      <c r="EIK45" s="23"/>
      <c r="EIM45" s="23"/>
      <c r="EIN45" s="23"/>
      <c r="EIP45" s="23"/>
      <c r="EIQ45" s="23"/>
      <c r="EIS45" s="23"/>
      <c r="EIT45" s="23"/>
      <c r="EIV45" s="23"/>
      <c r="EIW45" s="23"/>
      <c r="EIY45" s="23"/>
      <c r="EIZ45" s="23"/>
      <c r="EJB45" s="23"/>
      <c r="EJC45" s="23"/>
      <c r="EJE45" s="23"/>
      <c r="EJF45" s="23"/>
      <c r="EJH45" s="23"/>
      <c r="EJI45" s="23"/>
      <c r="EJK45" s="23"/>
      <c r="EJL45" s="23"/>
      <c r="EJN45" s="23"/>
      <c r="EJO45" s="23"/>
      <c r="EJQ45" s="23"/>
      <c r="EJR45" s="23"/>
      <c r="EJT45" s="23"/>
      <c r="EJU45" s="23"/>
      <c r="EJW45" s="23"/>
      <c r="EJX45" s="23"/>
      <c r="EJZ45" s="23"/>
      <c r="EKA45" s="23"/>
      <c r="EKC45" s="23"/>
      <c r="EKD45" s="23"/>
      <c r="EKF45" s="23"/>
      <c r="EKG45" s="23"/>
      <c r="EKI45" s="23"/>
      <c r="EKJ45" s="23"/>
      <c r="EKL45" s="23"/>
      <c r="EKM45" s="23"/>
      <c r="EKO45" s="23"/>
      <c r="EKP45" s="23"/>
      <c r="EKR45" s="23"/>
      <c r="EKS45" s="23"/>
      <c r="EKU45" s="23"/>
      <c r="EKV45" s="23"/>
      <c r="EKX45" s="23"/>
      <c r="EKY45" s="23"/>
      <c r="ELA45" s="23"/>
      <c r="ELB45" s="23"/>
      <c r="ELD45" s="23"/>
      <c r="ELE45" s="23"/>
      <c r="ELG45" s="23"/>
      <c r="ELH45" s="23"/>
      <c r="ELJ45" s="23"/>
      <c r="ELK45" s="23"/>
      <c r="ELM45" s="23"/>
      <c r="ELN45" s="23"/>
      <c r="ELP45" s="23"/>
      <c r="ELQ45" s="23"/>
      <c r="ELS45" s="23"/>
      <c r="ELT45" s="23"/>
      <c r="ELV45" s="23"/>
      <c r="ELW45" s="23"/>
      <c r="ELY45" s="23"/>
      <c r="ELZ45" s="23"/>
      <c r="EMB45" s="23"/>
      <c r="EMC45" s="23"/>
      <c r="EME45" s="23"/>
      <c r="EMF45" s="23"/>
      <c r="EMH45" s="23"/>
      <c r="EMI45" s="23"/>
      <c r="EMK45" s="23"/>
      <c r="EML45" s="23"/>
      <c r="EMN45" s="23"/>
      <c r="EMO45" s="23"/>
      <c r="EMQ45" s="23"/>
      <c r="EMR45" s="23"/>
      <c r="EMT45" s="23"/>
      <c r="EMU45" s="23"/>
      <c r="EMW45" s="23"/>
      <c r="EMX45" s="23"/>
      <c r="EMZ45" s="23"/>
      <c r="ENA45" s="23"/>
      <c r="ENC45" s="23"/>
      <c r="END45" s="23"/>
      <c r="ENF45" s="23"/>
      <c r="ENG45" s="23"/>
      <c r="ENI45" s="23"/>
      <c r="ENJ45" s="23"/>
      <c r="ENL45" s="23"/>
      <c r="ENM45" s="23"/>
      <c r="ENO45" s="23"/>
      <c r="ENP45" s="23"/>
      <c r="ENR45" s="23"/>
      <c r="ENS45" s="23"/>
      <c r="ENU45" s="23"/>
      <c r="ENV45" s="23"/>
      <c r="ENX45" s="23"/>
      <c r="ENY45" s="23"/>
      <c r="EOA45" s="23"/>
      <c r="EOB45" s="23"/>
      <c r="EOD45" s="23"/>
      <c r="EOE45" s="23"/>
      <c r="EOG45" s="23"/>
      <c r="EOH45" s="23"/>
      <c r="EOJ45" s="23"/>
      <c r="EOK45" s="23"/>
      <c r="EOM45" s="23"/>
      <c r="EON45" s="23"/>
      <c r="EOP45" s="23"/>
      <c r="EOQ45" s="23"/>
      <c r="EOS45" s="23"/>
      <c r="EOT45" s="23"/>
      <c r="EOV45" s="23"/>
      <c r="EOW45" s="23"/>
      <c r="EOY45" s="23"/>
      <c r="EOZ45" s="23"/>
      <c r="EPB45" s="23"/>
      <c r="EPC45" s="23"/>
      <c r="EPE45" s="23"/>
      <c r="EPF45" s="23"/>
      <c r="EPH45" s="23"/>
      <c r="EPI45" s="23"/>
      <c r="EPK45" s="23"/>
      <c r="EPL45" s="23"/>
      <c r="EPN45" s="23"/>
      <c r="EPO45" s="23"/>
      <c r="EPQ45" s="23"/>
      <c r="EPR45" s="23"/>
      <c r="EPT45" s="23"/>
      <c r="EPU45" s="23"/>
      <c r="EPW45" s="23"/>
      <c r="EPX45" s="23"/>
      <c r="EPZ45" s="23"/>
      <c r="EQA45" s="23"/>
      <c r="EQC45" s="23"/>
      <c r="EQD45" s="23"/>
      <c r="EQF45" s="23"/>
      <c r="EQG45" s="23"/>
      <c r="EQI45" s="23"/>
      <c r="EQJ45" s="23"/>
      <c r="EQL45" s="23"/>
      <c r="EQM45" s="23"/>
      <c r="EQO45" s="23"/>
      <c r="EQP45" s="23"/>
      <c r="EQR45" s="23"/>
      <c r="EQS45" s="23"/>
      <c r="EQU45" s="23"/>
      <c r="EQV45" s="23"/>
      <c r="EQX45" s="23"/>
      <c r="EQY45" s="23"/>
      <c r="ERA45" s="23"/>
      <c r="ERB45" s="23"/>
      <c r="ERD45" s="23"/>
      <c r="ERE45" s="23"/>
      <c r="ERG45" s="23"/>
      <c r="ERH45" s="23"/>
      <c r="ERJ45" s="23"/>
      <c r="ERK45" s="23"/>
      <c r="ERM45" s="23"/>
      <c r="ERN45" s="23"/>
      <c r="ERP45" s="23"/>
      <c r="ERQ45" s="23"/>
      <c r="ERS45" s="23"/>
      <c r="ERT45" s="23"/>
      <c r="ERV45" s="23"/>
      <c r="ERW45" s="23"/>
      <c r="ERY45" s="23"/>
      <c r="ERZ45" s="23"/>
      <c r="ESB45" s="23"/>
      <c r="ESC45" s="23"/>
      <c r="ESE45" s="23"/>
      <c r="ESF45" s="23"/>
      <c r="ESH45" s="23"/>
      <c r="ESI45" s="23"/>
      <c r="ESK45" s="23"/>
      <c r="ESL45" s="23"/>
      <c r="ESN45" s="23"/>
      <c r="ESO45" s="23"/>
      <c r="ESQ45" s="23"/>
      <c r="ESR45" s="23"/>
      <c r="EST45" s="23"/>
      <c r="ESU45" s="23"/>
      <c r="ESW45" s="23"/>
      <c r="ESX45" s="23"/>
      <c r="ESZ45" s="23"/>
      <c r="ETA45" s="23"/>
      <c r="ETC45" s="23"/>
      <c r="ETD45" s="23"/>
      <c r="ETF45" s="23"/>
      <c r="ETG45" s="23"/>
      <c r="ETI45" s="23"/>
      <c r="ETJ45" s="23"/>
      <c r="ETL45" s="23"/>
      <c r="ETM45" s="23"/>
      <c r="ETO45" s="23"/>
      <c r="ETP45" s="23"/>
      <c r="ETR45" s="23"/>
      <c r="ETS45" s="23"/>
      <c r="ETU45" s="23"/>
      <c r="ETV45" s="23"/>
      <c r="ETX45" s="23"/>
      <c r="ETY45" s="23"/>
      <c r="EUA45" s="23"/>
      <c r="EUB45" s="23"/>
      <c r="EUD45" s="23"/>
      <c r="EUE45" s="23"/>
      <c r="EUG45" s="23"/>
      <c r="EUH45" s="23"/>
      <c r="EUJ45" s="23"/>
      <c r="EUK45" s="23"/>
      <c r="EUM45" s="23"/>
      <c r="EUN45" s="23"/>
      <c r="EUP45" s="23"/>
      <c r="EUQ45" s="23"/>
      <c r="EUS45" s="23"/>
      <c r="EUT45" s="23"/>
      <c r="EUV45" s="23"/>
      <c r="EUW45" s="23"/>
      <c r="EUY45" s="23"/>
      <c r="EUZ45" s="23"/>
      <c r="EVB45" s="23"/>
      <c r="EVC45" s="23"/>
      <c r="EVE45" s="23"/>
      <c r="EVF45" s="23"/>
      <c r="EVH45" s="23"/>
      <c r="EVI45" s="23"/>
      <c r="EVK45" s="23"/>
      <c r="EVL45" s="23"/>
      <c r="EVN45" s="23"/>
      <c r="EVO45" s="23"/>
      <c r="EVQ45" s="23"/>
      <c r="EVR45" s="23"/>
      <c r="EVT45" s="23"/>
      <c r="EVU45" s="23"/>
      <c r="EVW45" s="23"/>
      <c r="EVX45" s="23"/>
      <c r="EVZ45" s="23"/>
      <c r="EWA45" s="23"/>
      <c r="EWC45" s="23"/>
      <c r="EWD45" s="23"/>
      <c r="EWF45" s="23"/>
      <c r="EWG45" s="23"/>
      <c r="EWI45" s="23"/>
      <c r="EWJ45" s="23"/>
      <c r="EWL45" s="23"/>
      <c r="EWM45" s="23"/>
      <c r="EWO45" s="23"/>
      <c r="EWP45" s="23"/>
      <c r="EWR45" s="23"/>
      <c r="EWS45" s="23"/>
      <c r="EWU45" s="23"/>
      <c r="EWV45" s="23"/>
      <c r="EWX45" s="23"/>
      <c r="EWY45" s="23"/>
      <c r="EXA45" s="23"/>
      <c r="EXB45" s="23"/>
      <c r="EXD45" s="23"/>
      <c r="EXE45" s="23"/>
      <c r="EXG45" s="23"/>
      <c r="EXH45" s="23"/>
      <c r="EXJ45" s="23"/>
      <c r="EXK45" s="23"/>
      <c r="EXM45" s="23"/>
      <c r="EXN45" s="23"/>
      <c r="EXP45" s="23"/>
      <c r="EXQ45" s="23"/>
      <c r="EXS45" s="23"/>
      <c r="EXT45" s="23"/>
      <c r="EXV45" s="23"/>
      <c r="EXW45" s="23"/>
      <c r="EXY45" s="23"/>
      <c r="EXZ45" s="23"/>
      <c r="EYB45" s="23"/>
      <c r="EYC45" s="23"/>
      <c r="EYE45" s="23"/>
      <c r="EYF45" s="23"/>
      <c r="EYH45" s="23"/>
      <c r="EYI45" s="23"/>
      <c r="EYK45" s="23"/>
      <c r="EYL45" s="23"/>
      <c r="EYN45" s="23"/>
      <c r="EYO45" s="23"/>
      <c r="EYQ45" s="23"/>
      <c r="EYR45" s="23"/>
      <c r="EYT45" s="23"/>
      <c r="EYU45" s="23"/>
      <c r="EYW45" s="23"/>
      <c r="EYX45" s="23"/>
      <c r="EYZ45" s="23"/>
      <c r="EZA45" s="23"/>
      <c r="EZC45" s="23"/>
      <c r="EZD45" s="23"/>
      <c r="EZF45" s="23"/>
      <c r="EZG45" s="23"/>
      <c r="EZI45" s="23"/>
      <c r="EZJ45" s="23"/>
      <c r="EZL45" s="23"/>
      <c r="EZM45" s="23"/>
      <c r="EZO45" s="23"/>
      <c r="EZP45" s="23"/>
      <c r="EZR45" s="23"/>
      <c r="EZS45" s="23"/>
      <c r="EZU45" s="23"/>
      <c r="EZV45" s="23"/>
      <c r="EZX45" s="23"/>
      <c r="EZY45" s="23"/>
      <c r="FAA45" s="23"/>
      <c r="FAB45" s="23"/>
      <c r="FAD45" s="23"/>
      <c r="FAE45" s="23"/>
      <c r="FAG45" s="23"/>
      <c r="FAH45" s="23"/>
      <c r="FAJ45" s="23"/>
      <c r="FAK45" s="23"/>
      <c r="FAM45" s="23"/>
      <c r="FAN45" s="23"/>
      <c r="FAP45" s="23"/>
      <c r="FAQ45" s="23"/>
      <c r="FAS45" s="23"/>
      <c r="FAT45" s="23"/>
      <c r="FAV45" s="23"/>
      <c r="FAW45" s="23"/>
      <c r="FAY45" s="23"/>
      <c r="FAZ45" s="23"/>
      <c r="FBB45" s="23"/>
      <c r="FBC45" s="23"/>
      <c r="FBE45" s="23"/>
      <c r="FBF45" s="23"/>
      <c r="FBH45" s="23"/>
      <c r="FBI45" s="23"/>
      <c r="FBK45" s="23"/>
      <c r="FBL45" s="23"/>
      <c r="FBN45" s="23"/>
      <c r="FBO45" s="23"/>
      <c r="FBQ45" s="23"/>
      <c r="FBR45" s="23"/>
      <c r="FBT45" s="23"/>
      <c r="FBU45" s="23"/>
      <c r="FBW45" s="23"/>
      <c r="FBX45" s="23"/>
      <c r="FBZ45" s="23"/>
      <c r="FCA45" s="23"/>
      <c r="FCC45" s="23"/>
      <c r="FCD45" s="23"/>
      <c r="FCF45" s="23"/>
      <c r="FCG45" s="23"/>
      <c r="FCI45" s="23"/>
      <c r="FCJ45" s="23"/>
      <c r="FCL45" s="23"/>
      <c r="FCM45" s="23"/>
      <c r="FCO45" s="23"/>
      <c r="FCP45" s="23"/>
      <c r="FCR45" s="23"/>
      <c r="FCS45" s="23"/>
      <c r="FCU45" s="23"/>
      <c r="FCV45" s="23"/>
      <c r="FCX45" s="23"/>
      <c r="FCY45" s="23"/>
      <c r="FDA45" s="23"/>
      <c r="FDB45" s="23"/>
      <c r="FDD45" s="23"/>
      <c r="FDE45" s="23"/>
      <c r="FDG45" s="23"/>
      <c r="FDH45" s="23"/>
      <c r="FDJ45" s="23"/>
      <c r="FDK45" s="23"/>
      <c r="FDM45" s="23"/>
      <c r="FDN45" s="23"/>
      <c r="FDP45" s="23"/>
      <c r="FDQ45" s="23"/>
      <c r="FDS45" s="23"/>
      <c r="FDT45" s="23"/>
      <c r="FDV45" s="23"/>
      <c r="FDW45" s="23"/>
      <c r="FDY45" s="23"/>
      <c r="FDZ45" s="23"/>
      <c r="FEB45" s="23"/>
      <c r="FEC45" s="23"/>
      <c r="FEE45" s="23"/>
      <c r="FEF45" s="23"/>
      <c r="FEH45" s="23"/>
      <c r="FEI45" s="23"/>
      <c r="FEK45" s="23"/>
      <c r="FEL45" s="23"/>
      <c r="FEN45" s="23"/>
      <c r="FEO45" s="23"/>
      <c r="FEQ45" s="23"/>
      <c r="FER45" s="23"/>
      <c r="FET45" s="23"/>
      <c r="FEU45" s="23"/>
      <c r="FEW45" s="23"/>
      <c r="FEX45" s="23"/>
      <c r="FEZ45" s="23"/>
      <c r="FFA45" s="23"/>
      <c r="FFC45" s="23"/>
      <c r="FFD45" s="23"/>
      <c r="FFF45" s="23"/>
      <c r="FFG45" s="23"/>
      <c r="FFI45" s="23"/>
      <c r="FFJ45" s="23"/>
      <c r="FFL45" s="23"/>
      <c r="FFM45" s="23"/>
      <c r="FFO45" s="23"/>
      <c r="FFP45" s="23"/>
      <c r="FFR45" s="23"/>
      <c r="FFS45" s="23"/>
      <c r="FFU45" s="23"/>
      <c r="FFV45" s="23"/>
      <c r="FFX45" s="23"/>
      <c r="FFY45" s="23"/>
      <c r="FGA45" s="23"/>
      <c r="FGB45" s="23"/>
      <c r="FGD45" s="23"/>
      <c r="FGE45" s="23"/>
      <c r="FGG45" s="23"/>
      <c r="FGH45" s="23"/>
      <c r="FGJ45" s="23"/>
      <c r="FGK45" s="23"/>
      <c r="FGM45" s="23"/>
      <c r="FGN45" s="23"/>
      <c r="FGP45" s="23"/>
      <c r="FGQ45" s="23"/>
      <c r="FGS45" s="23"/>
      <c r="FGT45" s="23"/>
      <c r="FGV45" s="23"/>
      <c r="FGW45" s="23"/>
      <c r="FGY45" s="23"/>
      <c r="FGZ45" s="23"/>
      <c r="FHB45" s="23"/>
      <c r="FHC45" s="23"/>
      <c r="FHE45" s="23"/>
      <c r="FHF45" s="23"/>
      <c r="FHH45" s="23"/>
      <c r="FHI45" s="23"/>
      <c r="FHK45" s="23"/>
      <c r="FHL45" s="23"/>
      <c r="FHN45" s="23"/>
      <c r="FHO45" s="23"/>
      <c r="FHQ45" s="23"/>
      <c r="FHR45" s="23"/>
      <c r="FHT45" s="23"/>
      <c r="FHU45" s="23"/>
      <c r="FHW45" s="23"/>
      <c r="FHX45" s="23"/>
      <c r="FHZ45" s="23"/>
      <c r="FIA45" s="23"/>
      <c r="FIC45" s="23"/>
      <c r="FID45" s="23"/>
      <c r="FIF45" s="23"/>
      <c r="FIG45" s="23"/>
      <c r="FII45" s="23"/>
      <c r="FIJ45" s="23"/>
      <c r="FIL45" s="23"/>
      <c r="FIM45" s="23"/>
      <c r="FIO45" s="23"/>
      <c r="FIP45" s="23"/>
      <c r="FIR45" s="23"/>
      <c r="FIS45" s="23"/>
      <c r="FIU45" s="23"/>
      <c r="FIV45" s="23"/>
      <c r="FIX45" s="23"/>
      <c r="FIY45" s="23"/>
      <c r="FJA45" s="23"/>
      <c r="FJB45" s="23"/>
      <c r="FJD45" s="23"/>
      <c r="FJE45" s="23"/>
      <c r="FJG45" s="23"/>
      <c r="FJH45" s="23"/>
      <c r="FJJ45" s="23"/>
      <c r="FJK45" s="23"/>
      <c r="FJM45" s="23"/>
      <c r="FJN45" s="23"/>
      <c r="FJP45" s="23"/>
      <c r="FJQ45" s="23"/>
      <c r="FJS45" s="23"/>
      <c r="FJT45" s="23"/>
      <c r="FJV45" s="23"/>
      <c r="FJW45" s="23"/>
      <c r="FJY45" s="23"/>
      <c r="FJZ45" s="23"/>
      <c r="FKB45" s="23"/>
      <c r="FKC45" s="23"/>
      <c r="FKE45" s="23"/>
      <c r="FKF45" s="23"/>
      <c r="FKH45" s="23"/>
      <c r="FKI45" s="23"/>
      <c r="FKK45" s="23"/>
      <c r="FKL45" s="23"/>
      <c r="FKN45" s="23"/>
      <c r="FKO45" s="23"/>
      <c r="FKQ45" s="23"/>
      <c r="FKR45" s="23"/>
      <c r="FKT45" s="23"/>
      <c r="FKU45" s="23"/>
      <c r="FKW45" s="23"/>
      <c r="FKX45" s="23"/>
      <c r="FKZ45" s="23"/>
      <c r="FLA45" s="23"/>
      <c r="FLC45" s="23"/>
      <c r="FLD45" s="23"/>
      <c r="FLF45" s="23"/>
      <c r="FLG45" s="23"/>
      <c r="FLI45" s="23"/>
      <c r="FLJ45" s="23"/>
      <c r="FLL45" s="23"/>
      <c r="FLM45" s="23"/>
      <c r="FLO45" s="23"/>
      <c r="FLP45" s="23"/>
      <c r="FLR45" s="23"/>
      <c r="FLS45" s="23"/>
      <c r="FLU45" s="23"/>
      <c r="FLV45" s="23"/>
      <c r="FLX45" s="23"/>
      <c r="FLY45" s="23"/>
      <c r="FMA45" s="23"/>
      <c r="FMB45" s="23"/>
      <c r="FMD45" s="23"/>
      <c r="FME45" s="23"/>
      <c r="FMG45" s="23"/>
      <c r="FMH45" s="23"/>
      <c r="FMJ45" s="23"/>
      <c r="FMK45" s="23"/>
      <c r="FMM45" s="23"/>
      <c r="FMN45" s="23"/>
      <c r="FMP45" s="23"/>
      <c r="FMQ45" s="23"/>
      <c r="FMS45" s="23"/>
      <c r="FMT45" s="23"/>
      <c r="FMV45" s="23"/>
      <c r="FMW45" s="23"/>
      <c r="FMY45" s="23"/>
      <c r="FMZ45" s="23"/>
      <c r="FNB45" s="23"/>
      <c r="FNC45" s="23"/>
      <c r="FNE45" s="23"/>
      <c r="FNF45" s="23"/>
      <c r="FNH45" s="23"/>
      <c r="FNI45" s="23"/>
      <c r="FNK45" s="23"/>
      <c r="FNL45" s="23"/>
      <c r="FNN45" s="23"/>
      <c r="FNO45" s="23"/>
      <c r="FNQ45" s="23"/>
      <c r="FNR45" s="23"/>
      <c r="FNT45" s="23"/>
      <c r="FNU45" s="23"/>
      <c r="FNW45" s="23"/>
      <c r="FNX45" s="23"/>
      <c r="FNZ45" s="23"/>
      <c r="FOA45" s="23"/>
      <c r="FOC45" s="23"/>
      <c r="FOD45" s="23"/>
      <c r="FOF45" s="23"/>
      <c r="FOG45" s="23"/>
      <c r="FOI45" s="23"/>
      <c r="FOJ45" s="23"/>
      <c r="FOL45" s="23"/>
      <c r="FOM45" s="23"/>
      <c r="FOO45" s="23"/>
      <c r="FOP45" s="23"/>
      <c r="FOR45" s="23"/>
      <c r="FOS45" s="23"/>
      <c r="FOU45" s="23"/>
      <c r="FOV45" s="23"/>
      <c r="FOX45" s="23"/>
      <c r="FOY45" s="23"/>
      <c r="FPA45" s="23"/>
      <c r="FPB45" s="23"/>
      <c r="FPD45" s="23"/>
      <c r="FPE45" s="23"/>
      <c r="FPG45" s="23"/>
      <c r="FPH45" s="23"/>
      <c r="FPJ45" s="23"/>
      <c r="FPK45" s="23"/>
      <c r="FPM45" s="23"/>
      <c r="FPN45" s="23"/>
      <c r="FPP45" s="23"/>
      <c r="FPQ45" s="23"/>
      <c r="FPS45" s="23"/>
      <c r="FPT45" s="23"/>
      <c r="FPV45" s="23"/>
      <c r="FPW45" s="23"/>
      <c r="FPY45" s="23"/>
      <c r="FPZ45" s="23"/>
      <c r="FQB45" s="23"/>
      <c r="FQC45" s="23"/>
      <c r="FQE45" s="23"/>
      <c r="FQF45" s="23"/>
      <c r="FQH45" s="23"/>
      <c r="FQI45" s="23"/>
      <c r="FQK45" s="23"/>
      <c r="FQL45" s="23"/>
      <c r="FQN45" s="23"/>
      <c r="FQO45" s="23"/>
      <c r="FQQ45" s="23"/>
      <c r="FQR45" s="23"/>
      <c r="FQT45" s="23"/>
      <c r="FQU45" s="23"/>
      <c r="FQW45" s="23"/>
      <c r="FQX45" s="23"/>
      <c r="FQZ45" s="23"/>
      <c r="FRA45" s="23"/>
      <c r="FRC45" s="23"/>
      <c r="FRD45" s="23"/>
      <c r="FRF45" s="23"/>
      <c r="FRG45" s="23"/>
      <c r="FRI45" s="23"/>
      <c r="FRJ45" s="23"/>
      <c r="FRL45" s="23"/>
      <c r="FRM45" s="23"/>
      <c r="FRO45" s="23"/>
      <c r="FRP45" s="23"/>
      <c r="FRR45" s="23"/>
      <c r="FRS45" s="23"/>
      <c r="FRU45" s="23"/>
      <c r="FRV45" s="23"/>
      <c r="FRX45" s="23"/>
      <c r="FRY45" s="23"/>
      <c r="FSA45" s="23"/>
      <c r="FSB45" s="23"/>
      <c r="FSD45" s="23"/>
      <c r="FSE45" s="23"/>
      <c r="FSG45" s="23"/>
      <c r="FSH45" s="23"/>
      <c r="FSJ45" s="23"/>
      <c r="FSK45" s="23"/>
      <c r="FSM45" s="23"/>
      <c r="FSN45" s="23"/>
      <c r="FSP45" s="23"/>
      <c r="FSQ45" s="23"/>
      <c r="FSS45" s="23"/>
      <c r="FST45" s="23"/>
      <c r="FSV45" s="23"/>
      <c r="FSW45" s="23"/>
      <c r="FSY45" s="23"/>
      <c r="FSZ45" s="23"/>
      <c r="FTB45" s="23"/>
      <c r="FTC45" s="23"/>
      <c r="FTE45" s="23"/>
      <c r="FTF45" s="23"/>
      <c r="FTH45" s="23"/>
      <c r="FTI45" s="23"/>
      <c r="FTK45" s="23"/>
      <c r="FTL45" s="23"/>
      <c r="FTN45" s="23"/>
      <c r="FTO45" s="23"/>
      <c r="FTQ45" s="23"/>
      <c r="FTR45" s="23"/>
      <c r="FTT45" s="23"/>
      <c r="FTU45" s="23"/>
      <c r="FTW45" s="23"/>
      <c r="FTX45" s="23"/>
      <c r="FTZ45" s="23"/>
      <c r="FUA45" s="23"/>
      <c r="FUC45" s="23"/>
      <c r="FUD45" s="23"/>
      <c r="FUF45" s="23"/>
      <c r="FUG45" s="23"/>
      <c r="FUI45" s="23"/>
      <c r="FUJ45" s="23"/>
      <c r="FUL45" s="23"/>
      <c r="FUM45" s="23"/>
      <c r="FUO45" s="23"/>
      <c r="FUP45" s="23"/>
      <c r="FUR45" s="23"/>
      <c r="FUS45" s="23"/>
      <c r="FUU45" s="23"/>
      <c r="FUV45" s="23"/>
      <c r="FUX45" s="23"/>
      <c r="FUY45" s="23"/>
      <c r="FVA45" s="23"/>
      <c r="FVB45" s="23"/>
      <c r="FVD45" s="23"/>
      <c r="FVE45" s="23"/>
      <c r="FVG45" s="23"/>
      <c r="FVH45" s="23"/>
      <c r="FVJ45" s="23"/>
      <c r="FVK45" s="23"/>
      <c r="FVM45" s="23"/>
      <c r="FVN45" s="23"/>
      <c r="FVP45" s="23"/>
      <c r="FVQ45" s="23"/>
      <c r="FVS45" s="23"/>
      <c r="FVT45" s="23"/>
      <c r="FVV45" s="23"/>
      <c r="FVW45" s="23"/>
      <c r="FVY45" s="23"/>
      <c r="FVZ45" s="23"/>
      <c r="FWB45" s="23"/>
      <c r="FWC45" s="23"/>
      <c r="FWE45" s="23"/>
      <c r="FWF45" s="23"/>
      <c r="FWH45" s="23"/>
      <c r="FWI45" s="23"/>
      <c r="FWK45" s="23"/>
      <c r="FWL45" s="23"/>
      <c r="FWN45" s="23"/>
      <c r="FWO45" s="23"/>
      <c r="FWQ45" s="23"/>
      <c r="FWR45" s="23"/>
      <c r="FWT45" s="23"/>
      <c r="FWU45" s="23"/>
      <c r="FWW45" s="23"/>
      <c r="FWX45" s="23"/>
      <c r="FWZ45" s="23"/>
      <c r="FXA45" s="23"/>
      <c r="FXC45" s="23"/>
      <c r="FXD45" s="23"/>
      <c r="FXF45" s="23"/>
      <c r="FXG45" s="23"/>
      <c r="FXI45" s="23"/>
      <c r="FXJ45" s="23"/>
      <c r="FXL45" s="23"/>
      <c r="FXM45" s="23"/>
      <c r="FXO45" s="23"/>
      <c r="FXP45" s="23"/>
      <c r="FXR45" s="23"/>
      <c r="FXS45" s="23"/>
      <c r="FXU45" s="23"/>
      <c r="FXV45" s="23"/>
      <c r="FXX45" s="23"/>
      <c r="FXY45" s="23"/>
      <c r="FYA45" s="23"/>
      <c r="FYB45" s="23"/>
      <c r="FYD45" s="23"/>
      <c r="FYE45" s="23"/>
      <c r="FYG45" s="23"/>
      <c r="FYH45" s="23"/>
      <c r="FYJ45" s="23"/>
      <c r="FYK45" s="23"/>
      <c r="FYM45" s="23"/>
      <c r="FYN45" s="23"/>
      <c r="FYP45" s="23"/>
      <c r="FYQ45" s="23"/>
      <c r="FYS45" s="23"/>
      <c r="FYT45" s="23"/>
      <c r="FYV45" s="23"/>
      <c r="FYW45" s="23"/>
      <c r="FYY45" s="23"/>
      <c r="FYZ45" s="23"/>
      <c r="FZB45" s="23"/>
      <c r="FZC45" s="23"/>
      <c r="FZE45" s="23"/>
      <c r="FZF45" s="23"/>
      <c r="FZH45" s="23"/>
      <c r="FZI45" s="23"/>
      <c r="FZK45" s="23"/>
      <c r="FZL45" s="23"/>
      <c r="FZN45" s="23"/>
      <c r="FZO45" s="23"/>
      <c r="FZQ45" s="23"/>
      <c r="FZR45" s="23"/>
      <c r="FZT45" s="23"/>
      <c r="FZU45" s="23"/>
      <c r="FZW45" s="23"/>
      <c r="FZX45" s="23"/>
      <c r="FZZ45" s="23"/>
      <c r="GAA45" s="23"/>
      <c r="GAC45" s="23"/>
      <c r="GAD45" s="23"/>
      <c r="GAF45" s="23"/>
      <c r="GAG45" s="23"/>
      <c r="GAI45" s="23"/>
      <c r="GAJ45" s="23"/>
      <c r="GAL45" s="23"/>
      <c r="GAM45" s="23"/>
      <c r="GAO45" s="23"/>
      <c r="GAP45" s="23"/>
      <c r="GAR45" s="23"/>
      <c r="GAS45" s="23"/>
      <c r="GAU45" s="23"/>
      <c r="GAV45" s="23"/>
      <c r="GAX45" s="23"/>
      <c r="GAY45" s="23"/>
      <c r="GBA45" s="23"/>
      <c r="GBB45" s="23"/>
      <c r="GBD45" s="23"/>
      <c r="GBE45" s="23"/>
      <c r="GBG45" s="23"/>
      <c r="GBH45" s="23"/>
      <c r="GBJ45" s="23"/>
      <c r="GBK45" s="23"/>
      <c r="GBM45" s="23"/>
      <c r="GBN45" s="23"/>
      <c r="GBP45" s="23"/>
      <c r="GBQ45" s="23"/>
      <c r="GBS45" s="23"/>
      <c r="GBT45" s="23"/>
      <c r="GBV45" s="23"/>
      <c r="GBW45" s="23"/>
      <c r="GBY45" s="23"/>
      <c r="GBZ45" s="23"/>
      <c r="GCB45" s="23"/>
      <c r="GCC45" s="23"/>
      <c r="GCE45" s="23"/>
      <c r="GCF45" s="23"/>
      <c r="GCH45" s="23"/>
      <c r="GCI45" s="23"/>
      <c r="GCK45" s="23"/>
      <c r="GCL45" s="23"/>
      <c r="GCN45" s="23"/>
      <c r="GCO45" s="23"/>
      <c r="GCQ45" s="23"/>
      <c r="GCR45" s="23"/>
      <c r="GCT45" s="23"/>
      <c r="GCU45" s="23"/>
      <c r="GCW45" s="23"/>
      <c r="GCX45" s="23"/>
      <c r="GCZ45" s="23"/>
      <c r="GDA45" s="23"/>
      <c r="GDC45" s="23"/>
      <c r="GDD45" s="23"/>
      <c r="GDF45" s="23"/>
      <c r="GDG45" s="23"/>
      <c r="GDI45" s="23"/>
      <c r="GDJ45" s="23"/>
      <c r="GDL45" s="23"/>
      <c r="GDM45" s="23"/>
      <c r="GDO45" s="23"/>
      <c r="GDP45" s="23"/>
      <c r="GDR45" s="23"/>
      <c r="GDS45" s="23"/>
      <c r="GDU45" s="23"/>
      <c r="GDV45" s="23"/>
      <c r="GDX45" s="23"/>
      <c r="GDY45" s="23"/>
      <c r="GEA45" s="23"/>
      <c r="GEB45" s="23"/>
      <c r="GED45" s="23"/>
      <c r="GEE45" s="23"/>
      <c r="GEG45" s="23"/>
      <c r="GEH45" s="23"/>
      <c r="GEJ45" s="23"/>
      <c r="GEK45" s="23"/>
      <c r="GEM45" s="23"/>
      <c r="GEN45" s="23"/>
      <c r="GEP45" s="23"/>
      <c r="GEQ45" s="23"/>
      <c r="GES45" s="23"/>
      <c r="GET45" s="23"/>
      <c r="GEV45" s="23"/>
      <c r="GEW45" s="23"/>
      <c r="GEY45" s="23"/>
      <c r="GEZ45" s="23"/>
      <c r="GFB45" s="23"/>
      <c r="GFC45" s="23"/>
      <c r="GFE45" s="23"/>
      <c r="GFF45" s="23"/>
      <c r="GFH45" s="23"/>
      <c r="GFI45" s="23"/>
      <c r="GFK45" s="23"/>
      <c r="GFL45" s="23"/>
      <c r="GFN45" s="23"/>
      <c r="GFO45" s="23"/>
      <c r="GFQ45" s="23"/>
      <c r="GFR45" s="23"/>
      <c r="GFT45" s="23"/>
      <c r="GFU45" s="23"/>
      <c r="GFW45" s="23"/>
      <c r="GFX45" s="23"/>
      <c r="GFZ45" s="23"/>
      <c r="GGA45" s="23"/>
      <c r="GGC45" s="23"/>
      <c r="GGD45" s="23"/>
      <c r="GGF45" s="23"/>
      <c r="GGG45" s="23"/>
      <c r="GGI45" s="23"/>
      <c r="GGJ45" s="23"/>
      <c r="GGL45" s="23"/>
      <c r="GGM45" s="23"/>
      <c r="GGO45" s="23"/>
      <c r="GGP45" s="23"/>
      <c r="GGR45" s="23"/>
      <c r="GGS45" s="23"/>
      <c r="GGU45" s="23"/>
      <c r="GGV45" s="23"/>
      <c r="GGX45" s="23"/>
      <c r="GGY45" s="23"/>
      <c r="GHA45" s="23"/>
      <c r="GHB45" s="23"/>
      <c r="GHD45" s="23"/>
      <c r="GHE45" s="23"/>
      <c r="GHG45" s="23"/>
      <c r="GHH45" s="23"/>
      <c r="GHJ45" s="23"/>
      <c r="GHK45" s="23"/>
      <c r="GHM45" s="23"/>
      <c r="GHN45" s="23"/>
      <c r="GHP45" s="23"/>
      <c r="GHQ45" s="23"/>
      <c r="GHS45" s="23"/>
      <c r="GHT45" s="23"/>
      <c r="GHV45" s="23"/>
      <c r="GHW45" s="23"/>
      <c r="GHY45" s="23"/>
      <c r="GHZ45" s="23"/>
      <c r="GIB45" s="23"/>
      <c r="GIC45" s="23"/>
      <c r="GIE45" s="23"/>
      <c r="GIF45" s="23"/>
      <c r="GIH45" s="23"/>
      <c r="GII45" s="23"/>
      <c r="GIK45" s="23"/>
      <c r="GIL45" s="23"/>
      <c r="GIN45" s="23"/>
      <c r="GIO45" s="23"/>
      <c r="GIQ45" s="23"/>
      <c r="GIR45" s="23"/>
      <c r="GIT45" s="23"/>
      <c r="GIU45" s="23"/>
      <c r="GIW45" s="23"/>
      <c r="GIX45" s="23"/>
      <c r="GIZ45" s="23"/>
      <c r="GJA45" s="23"/>
      <c r="GJC45" s="23"/>
      <c r="GJD45" s="23"/>
      <c r="GJF45" s="23"/>
      <c r="GJG45" s="23"/>
      <c r="GJI45" s="23"/>
      <c r="GJJ45" s="23"/>
      <c r="GJL45" s="23"/>
      <c r="GJM45" s="23"/>
      <c r="GJO45" s="23"/>
      <c r="GJP45" s="23"/>
      <c r="GJR45" s="23"/>
      <c r="GJS45" s="23"/>
      <c r="GJU45" s="23"/>
      <c r="GJV45" s="23"/>
      <c r="GJX45" s="23"/>
      <c r="GJY45" s="23"/>
      <c r="GKA45" s="23"/>
      <c r="GKB45" s="23"/>
      <c r="GKD45" s="23"/>
      <c r="GKE45" s="23"/>
      <c r="GKG45" s="23"/>
      <c r="GKH45" s="23"/>
      <c r="GKJ45" s="23"/>
      <c r="GKK45" s="23"/>
      <c r="GKM45" s="23"/>
      <c r="GKN45" s="23"/>
      <c r="GKP45" s="23"/>
      <c r="GKQ45" s="23"/>
      <c r="GKS45" s="23"/>
      <c r="GKT45" s="23"/>
      <c r="GKV45" s="23"/>
      <c r="GKW45" s="23"/>
      <c r="GKY45" s="23"/>
      <c r="GKZ45" s="23"/>
      <c r="GLB45" s="23"/>
      <c r="GLC45" s="23"/>
      <c r="GLE45" s="23"/>
      <c r="GLF45" s="23"/>
      <c r="GLH45" s="23"/>
      <c r="GLI45" s="23"/>
      <c r="GLK45" s="23"/>
      <c r="GLL45" s="23"/>
      <c r="GLN45" s="23"/>
      <c r="GLO45" s="23"/>
      <c r="GLQ45" s="23"/>
      <c r="GLR45" s="23"/>
      <c r="GLT45" s="23"/>
      <c r="GLU45" s="23"/>
      <c r="GLW45" s="23"/>
      <c r="GLX45" s="23"/>
      <c r="GLZ45" s="23"/>
      <c r="GMA45" s="23"/>
      <c r="GMC45" s="23"/>
      <c r="GMD45" s="23"/>
      <c r="GMF45" s="23"/>
      <c r="GMG45" s="23"/>
      <c r="GMI45" s="23"/>
      <c r="GMJ45" s="23"/>
      <c r="GML45" s="23"/>
      <c r="GMM45" s="23"/>
      <c r="GMO45" s="23"/>
      <c r="GMP45" s="23"/>
      <c r="GMR45" s="23"/>
      <c r="GMS45" s="23"/>
      <c r="GMU45" s="23"/>
      <c r="GMV45" s="23"/>
      <c r="GMX45" s="23"/>
      <c r="GMY45" s="23"/>
      <c r="GNA45" s="23"/>
      <c r="GNB45" s="23"/>
      <c r="GND45" s="23"/>
      <c r="GNE45" s="23"/>
      <c r="GNG45" s="23"/>
      <c r="GNH45" s="23"/>
      <c r="GNJ45" s="23"/>
      <c r="GNK45" s="23"/>
      <c r="GNM45" s="23"/>
      <c r="GNN45" s="23"/>
      <c r="GNP45" s="23"/>
      <c r="GNQ45" s="23"/>
      <c r="GNS45" s="23"/>
      <c r="GNT45" s="23"/>
      <c r="GNV45" s="23"/>
      <c r="GNW45" s="23"/>
      <c r="GNY45" s="23"/>
      <c r="GNZ45" s="23"/>
      <c r="GOB45" s="23"/>
      <c r="GOC45" s="23"/>
      <c r="GOE45" s="23"/>
      <c r="GOF45" s="23"/>
      <c r="GOH45" s="23"/>
      <c r="GOI45" s="23"/>
      <c r="GOK45" s="23"/>
      <c r="GOL45" s="23"/>
      <c r="GON45" s="23"/>
      <c r="GOO45" s="23"/>
      <c r="GOQ45" s="23"/>
      <c r="GOR45" s="23"/>
      <c r="GOT45" s="23"/>
      <c r="GOU45" s="23"/>
      <c r="GOW45" s="23"/>
      <c r="GOX45" s="23"/>
      <c r="GOZ45" s="23"/>
      <c r="GPA45" s="23"/>
      <c r="GPC45" s="23"/>
      <c r="GPD45" s="23"/>
      <c r="GPF45" s="23"/>
      <c r="GPG45" s="23"/>
      <c r="GPI45" s="23"/>
      <c r="GPJ45" s="23"/>
      <c r="GPL45" s="23"/>
      <c r="GPM45" s="23"/>
      <c r="GPO45" s="23"/>
      <c r="GPP45" s="23"/>
      <c r="GPR45" s="23"/>
      <c r="GPS45" s="23"/>
      <c r="GPU45" s="23"/>
      <c r="GPV45" s="23"/>
      <c r="GPX45" s="23"/>
      <c r="GPY45" s="23"/>
      <c r="GQA45" s="23"/>
      <c r="GQB45" s="23"/>
      <c r="GQD45" s="23"/>
      <c r="GQE45" s="23"/>
      <c r="GQG45" s="23"/>
      <c r="GQH45" s="23"/>
      <c r="GQJ45" s="23"/>
      <c r="GQK45" s="23"/>
      <c r="GQM45" s="23"/>
      <c r="GQN45" s="23"/>
      <c r="GQP45" s="23"/>
      <c r="GQQ45" s="23"/>
      <c r="GQS45" s="23"/>
      <c r="GQT45" s="23"/>
      <c r="GQV45" s="23"/>
      <c r="GQW45" s="23"/>
      <c r="GQY45" s="23"/>
      <c r="GQZ45" s="23"/>
      <c r="GRB45" s="23"/>
      <c r="GRC45" s="23"/>
      <c r="GRE45" s="23"/>
      <c r="GRF45" s="23"/>
      <c r="GRH45" s="23"/>
      <c r="GRI45" s="23"/>
      <c r="GRK45" s="23"/>
      <c r="GRL45" s="23"/>
      <c r="GRN45" s="23"/>
      <c r="GRO45" s="23"/>
      <c r="GRQ45" s="23"/>
      <c r="GRR45" s="23"/>
      <c r="GRT45" s="23"/>
      <c r="GRU45" s="23"/>
      <c r="GRW45" s="23"/>
      <c r="GRX45" s="23"/>
      <c r="GRZ45" s="23"/>
      <c r="GSA45" s="23"/>
      <c r="GSC45" s="23"/>
      <c r="GSD45" s="23"/>
      <c r="GSF45" s="23"/>
      <c r="GSG45" s="23"/>
      <c r="GSI45" s="23"/>
      <c r="GSJ45" s="23"/>
      <c r="GSL45" s="23"/>
      <c r="GSM45" s="23"/>
      <c r="GSO45" s="23"/>
      <c r="GSP45" s="23"/>
      <c r="GSR45" s="23"/>
      <c r="GSS45" s="23"/>
      <c r="GSU45" s="23"/>
      <c r="GSV45" s="23"/>
      <c r="GSX45" s="23"/>
      <c r="GSY45" s="23"/>
      <c r="GTA45" s="23"/>
      <c r="GTB45" s="23"/>
      <c r="GTD45" s="23"/>
      <c r="GTE45" s="23"/>
      <c r="GTG45" s="23"/>
      <c r="GTH45" s="23"/>
      <c r="GTJ45" s="23"/>
      <c r="GTK45" s="23"/>
      <c r="GTM45" s="23"/>
      <c r="GTN45" s="23"/>
      <c r="GTP45" s="23"/>
      <c r="GTQ45" s="23"/>
      <c r="GTS45" s="23"/>
      <c r="GTT45" s="23"/>
      <c r="GTV45" s="23"/>
      <c r="GTW45" s="23"/>
      <c r="GTY45" s="23"/>
      <c r="GTZ45" s="23"/>
      <c r="GUB45" s="23"/>
      <c r="GUC45" s="23"/>
      <c r="GUE45" s="23"/>
      <c r="GUF45" s="23"/>
      <c r="GUH45" s="23"/>
      <c r="GUI45" s="23"/>
      <c r="GUK45" s="23"/>
      <c r="GUL45" s="23"/>
      <c r="GUN45" s="23"/>
      <c r="GUO45" s="23"/>
      <c r="GUQ45" s="23"/>
      <c r="GUR45" s="23"/>
      <c r="GUT45" s="23"/>
      <c r="GUU45" s="23"/>
      <c r="GUW45" s="23"/>
      <c r="GUX45" s="23"/>
      <c r="GUZ45" s="23"/>
      <c r="GVA45" s="23"/>
      <c r="GVC45" s="23"/>
      <c r="GVD45" s="23"/>
      <c r="GVF45" s="23"/>
      <c r="GVG45" s="23"/>
      <c r="GVI45" s="23"/>
      <c r="GVJ45" s="23"/>
      <c r="GVL45" s="23"/>
      <c r="GVM45" s="23"/>
      <c r="GVO45" s="23"/>
      <c r="GVP45" s="23"/>
      <c r="GVR45" s="23"/>
      <c r="GVS45" s="23"/>
      <c r="GVU45" s="23"/>
      <c r="GVV45" s="23"/>
      <c r="GVX45" s="23"/>
      <c r="GVY45" s="23"/>
      <c r="GWA45" s="23"/>
      <c r="GWB45" s="23"/>
      <c r="GWD45" s="23"/>
      <c r="GWE45" s="23"/>
      <c r="GWG45" s="23"/>
      <c r="GWH45" s="23"/>
      <c r="GWJ45" s="23"/>
      <c r="GWK45" s="23"/>
      <c r="GWM45" s="23"/>
      <c r="GWN45" s="23"/>
      <c r="GWP45" s="23"/>
      <c r="GWQ45" s="23"/>
      <c r="GWS45" s="23"/>
      <c r="GWT45" s="23"/>
      <c r="GWV45" s="23"/>
      <c r="GWW45" s="23"/>
      <c r="GWY45" s="23"/>
      <c r="GWZ45" s="23"/>
      <c r="GXB45" s="23"/>
      <c r="GXC45" s="23"/>
      <c r="GXE45" s="23"/>
      <c r="GXF45" s="23"/>
      <c r="GXH45" s="23"/>
      <c r="GXI45" s="23"/>
      <c r="GXK45" s="23"/>
      <c r="GXL45" s="23"/>
      <c r="GXN45" s="23"/>
      <c r="GXO45" s="23"/>
      <c r="GXQ45" s="23"/>
      <c r="GXR45" s="23"/>
      <c r="GXT45" s="23"/>
      <c r="GXU45" s="23"/>
      <c r="GXW45" s="23"/>
      <c r="GXX45" s="23"/>
      <c r="GXZ45" s="23"/>
      <c r="GYA45" s="23"/>
      <c r="GYC45" s="23"/>
      <c r="GYD45" s="23"/>
      <c r="GYF45" s="23"/>
      <c r="GYG45" s="23"/>
      <c r="GYI45" s="23"/>
      <c r="GYJ45" s="23"/>
      <c r="GYL45" s="23"/>
      <c r="GYM45" s="23"/>
      <c r="GYO45" s="23"/>
      <c r="GYP45" s="23"/>
      <c r="GYR45" s="23"/>
      <c r="GYS45" s="23"/>
      <c r="GYU45" s="23"/>
      <c r="GYV45" s="23"/>
      <c r="GYX45" s="23"/>
      <c r="GYY45" s="23"/>
      <c r="GZA45" s="23"/>
      <c r="GZB45" s="23"/>
      <c r="GZD45" s="23"/>
      <c r="GZE45" s="23"/>
      <c r="GZG45" s="23"/>
      <c r="GZH45" s="23"/>
      <c r="GZJ45" s="23"/>
      <c r="GZK45" s="23"/>
      <c r="GZM45" s="23"/>
      <c r="GZN45" s="23"/>
      <c r="GZP45" s="23"/>
      <c r="GZQ45" s="23"/>
      <c r="GZS45" s="23"/>
      <c r="GZT45" s="23"/>
      <c r="GZV45" s="23"/>
      <c r="GZW45" s="23"/>
      <c r="GZY45" s="23"/>
      <c r="GZZ45" s="23"/>
      <c r="HAB45" s="23"/>
      <c r="HAC45" s="23"/>
      <c r="HAE45" s="23"/>
      <c r="HAF45" s="23"/>
      <c r="HAH45" s="23"/>
      <c r="HAI45" s="23"/>
      <c r="HAK45" s="23"/>
      <c r="HAL45" s="23"/>
      <c r="HAN45" s="23"/>
      <c r="HAO45" s="23"/>
      <c r="HAQ45" s="23"/>
      <c r="HAR45" s="23"/>
      <c r="HAT45" s="23"/>
      <c r="HAU45" s="23"/>
      <c r="HAW45" s="23"/>
      <c r="HAX45" s="23"/>
      <c r="HAZ45" s="23"/>
      <c r="HBA45" s="23"/>
      <c r="HBC45" s="23"/>
      <c r="HBD45" s="23"/>
      <c r="HBF45" s="23"/>
      <c r="HBG45" s="23"/>
      <c r="HBI45" s="23"/>
      <c r="HBJ45" s="23"/>
      <c r="HBL45" s="23"/>
      <c r="HBM45" s="23"/>
      <c r="HBO45" s="23"/>
      <c r="HBP45" s="23"/>
      <c r="HBR45" s="23"/>
      <c r="HBS45" s="23"/>
      <c r="HBU45" s="23"/>
      <c r="HBV45" s="23"/>
      <c r="HBX45" s="23"/>
      <c r="HBY45" s="23"/>
      <c r="HCA45" s="23"/>
      <c r="HCB45" s="23"/>
      <c r="HCD45" s="23"/>
      <c r="HCE45" s="23"/>
      <c r="HCG45" s="23"/>
      <c r="HCH45" s="23"/>
      <c r="HCJ45" s="23"/>
      <c r="HCK45" s="23"/>
      <c r="HCM45" s="23"/>
      <c r="HCN45" s="23"/>
      <c r="HCP45" s="23"/>
      <c r="HCQ45" s="23"/>
      <c r="HCS45" s="23"/>
      <c r="HCT45" s="23"/>
      <c r="HCV45" s="23"/>
      <c r="HCW45" s="23"/>
      <c r="HCY45" s="23"/>
      <c r="HCZ45" s="23"/>
      <c r="HDB45" s="23"/>
      <c r="HDC45" s="23"/>
      <c r="HDE45" s="23"/>
      <c r="HDF45" s="23"/>
      <c r="HDH45" s="23"/>
      <c r="HDI45" s="23"/>
      <c r="HDK45" s="23"/>
      <c r="HDL45" s="23"/>
      <c r="HDN45" s="23"/>
      <c r="HDO45" s="23"/>
      <c r="HDQ45" s="23"/>
      <c r="HDR45" s="23"/>
      <c r="HDT45" s="23"/>
      <c r="HDU45" s="23"/>
      <c r="HDW45" s="23"/>
      <c r="HDX45" s="23"/>
      <c r="HDZ45" s="23"/>
      <c r="HEA45" s="23"/>
      <c r="HEC45" s="23"/>
      <c r="HED45" s="23"/>
      <c r="HEF45" s="23"/>
      <c r="HEG45" s="23"/>
      <c r="HEI45" s="23"/>
      <c r="HEJ45" s="23"/>
      <c r="HEL45" s="23"/>
      <c r="HEM45" s="23"/>
      <c r="HEO45" s="23"/>
      <c r="HEP45" s="23"/>
      <c r="HER45" s="23"/>
      <c r="HES45" s="23"/>
      <c r="HEU45" s="23"/>
      <c r="HEV45" s="23"/>
      <c r="HEX45" s="23"/>
      <c r="HEY45" s="23"/>
      <c r="HFA45" s="23"/>
      <c r="HFB45" s="23"/>
      <c r="HFD45" s="23"/>
      <c r="HFE45" s="23"/>
      <c r="HFG45" s="23"/>
      <c r="HFH45" s="23"/>
      <c r="HFJ45" s="23"/>
      <c r="HFK45" s="23"/>
      <c r="HFM45" s="23"/>
      <c r="HFN45" s="23"/>
      <c r="HFP45" s="23"/>
      <c r="HFQ45" s="23"/>
      <c r="HFS45" s="23"/>
      <c r="HFT45" s="23"/>
      <c r="HFV45" s="23"/>
      <c r="HFW45" s="23"/>
      <c r="HFY45" s="23"/>
      <c r="HFZ45" s="23"/>
      <c r="HGB45" s="23"/>
      <c r="HGC45" s="23"/>
      <c r="HGE45" s="23"/>
      <c r="HGF45" s="23"/>
      <c r="HGH45" s="23"/>
      <c r="HGI45" s="23"/>
      <c r="HGK45" s="23"/>
      <c r="HGL45" s="23"/>
      <c r="HGN45" s="23"/>
      <c r="HGO45" s="23"/>
      <c r="HGQ45" s="23"/>
      <c r="HGR45" s="23"/>
      <c r="HGT45" s="23"/>
      <c r="HGU45" s="23"/>
      <c r="HGW45" s="23"/>
      <c r="HGX45" s="23"/>
      <c r="HGZ45" s="23"/>
      <c r="HHA45" s="23"/>
      <c r="HHC45" s="23"/>
      <c r="HHD45" s="23"/>
      <c r="HHF45" s="23"/>
      <c r="HHG45" s="23"/>
      <c r="HHI45" s="23"/>
      <c r="HHJ45" s="23"/>
      <c r="HHL45" s="23"/>
      <c r="HHM45" s="23"/>
      <c r="HHO45" s="23"/>
      <c r="HHP45" s="23"/>
      <c r="HHR45" s="23"/>
      <c r="HHS45" s="23"/>
      <c r="HHU45" s="23"/>
      <c r="HHV45" s="23"/>
      <c r="HHX45" s="23"/>
      <c r="HHY45" s="23"/>
      <c r="HIA45" s="23"/>
      <c r="HIB45" s="23"/>
      <c r="HID45" s="23"/>
      <c r="HIE45" s="23"/>
      <c r="HIG45" s="23"/>
      <c r="HIH45" s="23"/>
      <c r="HIJ45" s="23"/>
      <c r="HIK45" s="23"/>
      <c r="HIM45" s="23"/>
      <c r="HIN45" s="23"/>
      <c r="HIP45" s="23"/>
      <c r="HIQ45" s="23"/>
      <c r="HIS45" s="23"/>
      <c r="HIT45" s="23"/>
      <c r="HIV45" s="23"/>
      <c r="HIW45" s="23"/>
      <c r="HIY45" s="23"/>
      <c r="HIZ45" s="23"/>
      <c r="HJB45" s="23"/>
      <c r="HJC45" s="23"/>
      <c r="HJE45" s="23"/>
      <c r="HJF45" s="23"/>
      <c r="HJH45" s="23"/>
      <c r="HJI45" s="23"/>
      <c r="HJK45" s="23"/>
      <c r="HJL45" s="23"/>
      <c r="HJN45" s="23"/>
      <c r="HJO45" s="23"/>
      <c r="HJQ45" s="23"/>
      <c r="HJR45" s="23"/>
      <c r="HJT45" s="23"/>
      <c r="HJU45" s="23"/>
      <c r="HJW45" s="23"/>
      <c r="HJX45" s="23"/>
      <c r="HJZ45" s="23"/>
      <c r="HKA45" s="23"/>
      <c r="HKC45" s="23"/>
      <c r="HKD45" s="23"/>
      <c r="HKF45" s="23"/>
      <c r="HKG45" s="23"/>
      <c r="HKI45" s="23"/>
      <c r="HKJ45" s="23"/>
      <c r="HKL45" s="23"/>
      <c r="HKM45" s="23"/>
      <c r="HKO45" s="23"/>
      <c r="HKP45" s="23"/>
      <c r="HKR45" s="23"/>
      <c r="HKS45" s="23"/>
      <c r="HKU45" s="23"/>
      <c r="HKV45" s="23"/>
      <c r="HKX45" s="23"/>
      <c r="HKY45" s="23"/>
      <c r="HLA45" s="23"/>
      <c r="HLB45" s="23"/>
      <c r="HLD45" s="23"/>
      <c r="HLE45" s="23"/>
      <c r="HLG45" s="23"/>
      <c r="HLH45" s="23"/>
      <c r="HLJ45" s="23"/>
      <c r="HLK45" s="23"/>
      <c r="HLM45" s="23"/>
      <c r="HLN45" s="23"/>
      <c r="HLP45" s="23"/>
      <c r="HLQ45" s="23"/>
      <c r="HLS45" s="23"/>
      <c r="HLT45" s="23"/>
      <c r="HLV45" s="23"/>
      <c r="HLW45" s="23"/>
      <c r="HLY45" s="23"/>
      <c r="HLZ45" s="23"/>
      <c r="HMB45" s="23"/>
      <c r="HMC45" s="23"/>
      <c r="HME45" s="23"/>
      <c r="HMF45" s="23"/>
      <c r="HMH45" s="23"/>
      <c r="HMI45" s="23"/>
      <c r="HMK45" s="23"/>
      <c r="HML45" s="23"/>
      <c r="HMN45" s="23"/>
      <c r="HMO45" s="23"/>
      <c r="HMQ45" s="23"/>
      <c r="HMR45" s="23"/>
      <c r="HMT45" s="23"/>
      <c r="HMU45" s="23"/>
      <c r="HMW45" s="23"/>
      <c r="HMX45" s="23"/>
      <c r="HMZ45" s="23"/>
      <c r="HNA45" s="23"/>
      <c r="HNC45" s="23"/>
      <c r="HND45" s="23"/>
      <c r="HNF45" s="23"/>
      <c r="HNG45" s="23"/>
      <c r="HNI45" s="23"/>
      <c r="HNJ45" s="23"/>
      <c r="HNL45" s="23"/>
      <c r="HNM45" s="23"/>
      <c r="HNO45" s="23"/>
      <c r="HNP45" s="23"/>
      <c r="HNR45" s="23"/>
      <c r="HNS45" s="23"/>
      <c r="HNU45" s="23"/>
      <c r="HNV45" s="23"/>
      <c r="HNX45" s="23"/>
      <c r="HNY45" s="23"/>
      <c r="HOA45" s="23"/>
      <c r="HOB45" s="23"/>
      <c r="HOD45" s="23"/>
      <c r="HOE45" s="23"/>
      <c r="HOG45" s="23"/>
      <c r="HOH45" s="23"/>
      <c r="HOJ45" s="23"/>
      <c r="HOK45" s="23"/>
      <c r="HOM45" s="23"/>
      <c r="HON45" s="23"/>
      <c r="HOP45" s="23"/>
      <c r="HOQ45" s="23"/>
      <c r="HOS45" s="23"/>
      <c r="HOT45" s="23"/>
      <c r="HOV45" s="23"/>
      <c r="HOW45" s="23"/>
      <c r="HOY45" s="23"/>
      <c r="HOZ45" s="23"/>
      <c r="HPB45" s="23"/>
      <c r="HPC45" s="23"/>
      <c r="HPE45" s="23"/>
      <c r="HPF45" s="23"/>
      <c r="HPH45" s="23"/>
      <c r="HPI45" s="23"/>
      <c r="HPK45" s="23"/>
      <c r="HPL45" s="23"/>
      <c r="HPN45" s="23"/>
      <c r="HPO45" s="23"/>
      <c r="HPQ45" s="23"/>
      <c r="HPR45" s="23"/>
      <c r="HPT45" s="23"/>
      <c r="HPU45" s="23"/>
      <c r="HPW45" s="23"/>
      <c r="HPX45" s="23"/>
      <c r="HPZ45" s="23"/>
      <c r="HQA45" s="23"/>
      <c r="HQC45" s="23"/>
      <c r="HQD45" s="23"/>
      <c r="HQF45" s="23"/>
      <c r="HQG45" s="23"/>
      <c r="HQI45" s="23"/>
      <c r="HQJ45" s="23"/>
      <c r="HQL45" s="23"/>
      <c r="HQM45" s="23"/>
      <c r="HQO45" s="23"/>
      <c r="HQP45" s="23"/>
      <c r="HQR45" s="23"/>
      <c r="HQS45" s="23"/>
      <c r="HQU45" s="23"/>
      <c r="HQV45" s="23"/>
      <c r="HQX45" s="23"/>
      <c r="HQY45" s="23"/>
      <c r="HRA45" s="23"/>
      <c r="HRB45" s="23"/>
      <c r="HRD45" s="23"/>
      <c r="HRE45" s="23"/>
      <c r="HRG45" s="23"/>
      <c r="HRH45" s="23"/>
      <c r="HRJ45" s="23"/>
      <c r="HRK45" s="23"/>
      <c r="HRM45" s="23"/>
      <c r="HRN45" s="23"/>
      <c r="HRP45" s="23"/>
      <c r="HRQ45" s="23"/>
      <c r="HRS45" s="23"/>
      <c r="HRT45" s="23"/>
      <c r="HRV45" s="23"/>
      <c r="HRW45" s="23"/>
      <c r="HRY45" s="23"/>
      <c r="HRZ45" s="23"/>
      <c r="HSB45" s="23"/>
      <c r="HSC45" s="23"/>
      <c r="HSE45" s="23"/>
      <c r="HSF45" s="23"/>
      <c r="HSH45" s="23"/>
      <c r="HSI45" s="23"/>
      <c r="HSK45" s="23"/>
      <c r="HSL45" s="23"/>
      <c r="HSN45" s="23"/>
      <c r="HSO45" s="23"/>
      <c r="HSQ45" s="23"/>
      <c r="HSR45" s="23"/>
      <c r="HST45" s="23"/>
      <c r="HSU45" s="23"/>
      <c r="HSW45" s="23"/>
      <c r="HSX45" s="23"/>
      <c r="HSZ45" s="23"/>
      <c r="HTA45" s="23"/>
      <c r="HTC45" s="23"/>
      <c r="HTD45" s="23"/>
      <c r="HTF45" s="23"/>
      <c r="HTG45" s="23"/>
      <c r="HTI45" s="23"/>
      <c r="HTJ45" s="23"/>
      <c r="HTL45" s="23"/>
      <c r="HTM45" s="23"/>
      <c r="HTO45" s="23"/>
      <c r="HTP45" s="23"/>
      <c r="HTR45" s="23"/>
      <c r="HTS45" s="23"/>
      <c r="HTU45" s="23"/>
      <c r="HTV45" s="23"/>
      <c r="HTX45" s="23"/>
      <c r="HTY45" s="23"/>
      <c r="HUA45" s="23"/>
      <c r="HUB45" s="23"/>
      <c r="HUD45" s="23"/>
      <c r="HUE45" s="23"/>
      <c r="HUG45" s="23"/>
      <c r="HUH45" s="23"/>
      <c r="HUJ45" s="23"/>
      <c r="HUK45" s="23"/>
      <c r="HUM45" s="23"/>
      <c r="HUN45" s="23"/>
      <c r="HUP45" s="23"/>
      <c r="HUQ45" s="23"/>
      <c r="HUS45" s="23"/>
      <c r="HUT45" s="23"/>
      <c r="HUV45" s="23"/>
      <c r="HUW45" s="23"/>
      <c r="HUY45" s="23"/>
      <c r="HUZ45" s="23"/>
      <c r="HVB45" s="23"/>
      <c r="HVC45" s="23"/>
      <c r="HVE45" s="23"/>
      <c r="HVF45" s="23"/>
      <c r="HVH45" s="23"/>
      <c r="HVI45" s="23"/>
      <c r="HVK45" s="23"/>
      <c r="HVL45" s="23"/>
      <c r="HVN45" s="23"/>
      <c r="HVO45" s="23"/>
      <c r="HVQ45" s="23"/>
      <c r="HVR45" s="23"/>
      <c r="HVT45" s="23"/>
      <c r="HVU45" s="23"/>
      <c r="HVW45" s="23"/>
      <c r="HVX45" s="23"/>
      <c r="HVZ45" s="23"/>
      <c r="HWA45" s="23"/>
      <c r="HWC45" s="23"/>
      <c r="HWD45" s="23"/>
      <c r="HWF45" s="23"/>
      <c r="HWG45" s="23"/>
      <c r="HWI45" s="23"/>
      <c r="HWJ45" s="23"/>
      <c r="HWL45" s="23"/>
      <c r="HWM45" s="23"/>
      <c r="HWO45" s="23"/>
      <c r="HWP45" s="23"/>
      <c r="HWR45" s="23"/>
      <c r="HWS45" s="23"/>
      <c r="HWU45" s="23"/>
      <c r="HWV45" s="23"/>
      <c r="HWX45" s="23"/>
      <c r="HWY45" s="23"/>
      <c r="HXA45" s="23"/>
      <c r="HXB45" s="23"/>
      <c r="HXD45" s="23"/>
      <c r="HXE45" s="23"/>
      <c r="HXG45" s="23"/>
      <c r="HXH45" s="23"/>
      <c r="HXJ45" s="23"/>
      <c r="HXK45" s="23"/>
      <c r="HXM45" s="23"/>
      <c r="HXN45" s="23"/>
      <c r="HXP45" s="23"/>
      <c r="HXQ45" s="23"/>
      <c r="HXS45" s="23"/>
      <c r="HXT45" s="23"/>
      <c r="HXV45" s="23"/>
      <c r="HXW45" s="23"/>
      <c r="HXY45" s="23"/>
      <c r="HXZ45" s="23"/>
      <c r="HYB45" s="23"/>
      <c r="HYC45" s="23"/>
      <c r="HYE45" s="23"/>
      <c r="HYF45" s="23"/>
      <c r="HYH45" s="23"/>
      <c r="HYI45" s="23"/>
      <c r="HYK45" s="23"/>
      <c r="HYL45" s="23"/>
      <c r="HYN45" s="23"/>
      <c r="HYO45" s="23"/>
      <c r="HYQ45" s="23"/>
      <c r="HYR45" s="23"/>
      <c r="HYT45" s="23"/>
      <c r="HYU45" s="23"/>
      <c r="HYW45" s="23"/>
      <c r="HYX45" s="23"/>
      <c r="HYZ45" s="23"/>
      <c r="HZA45" s="23"/>
      <c r="HZC45" s="23"/>
      <c r="HZD45" s="23"/>
      <c r="HZF45" s="23"/>
      <c r="HZG45" s="23"/>
      <c r="HZI45" s="23"/>
      <c r="HZJ45" s="23"/>
      <c r="HZL45" s="23"/>
      <c r="HZM45" s="23"/>
      <c r="HZO45" s="23"/>
      <c r="HZP45" s="23"/>
      <c r="HZR45" s="23"/>
      <c r="HZS45" s="23"/>
      <c r="HZU45" s="23"/>
      <c r="HZV45" s="23"/>
      <c r="HZX45" s="23"/>
      <c r="HZY45" s="23"/>
      <c r="IAA45" s="23"/>
      <c r="IAB45" s="23"/>
      <c r="IAD45" s="23"/>
      <c r="IAE45" s="23"/>
      <c r="IAG45" s="23"/>
      <c r="IAH45" s="23"/>
      <c r="IAJ45" s="23"/>
      <c r="IAK45" s="23"/>
      <c r="IAM45" s="23"/>
      <c r="IAN45" s="23"/>
      <c r="IAP45" s="23"/>
      <c r="IAQ45" s="23"/>
      <c r="IAS45" s="23"/>
      <c r="IAT45" s="23"/>
      <c r="IAV45" s="23"/>
      <c r="IAW45" s="23"/>
      <c r="IAY45" s="23"/>
      <c r="IAZ45" s="23"/>
      <c r="IBB45" s="23"/>
      <c r="IBC45" s="23"/>
      <c r="IBE45" s="23"/>
      <c r="IBF45" s="23"/>
      <c r="IBH45" s="23"/>
      <c r="IBI45" s="23"/>
      <c r="IBK45" s="23"/>
      <c r="IBL45" s="23"/>
      <c r="IBN45" s="23"/>
      <c r="IBO45" s="23"/>
      <c r="IBQ45" s="23"/>
      <c r="IBR45" s="23"/>
      <c r="IBT45" s="23"/>
      <c r="IBU45" s="23"/>
      <c r="IBW45" s="23"/>
      <c r="IBX45" s="23"/>
      <c r="IBZ45" s="23"/>
      <c r="ICA45" s="23"/>
      <c r="ICC45" s="23"/>
      <c r="ICD45" s="23"/>
      <c r="ICF45" s="23"/>
      <c r="ICG45" s="23"/>
      <c r="ICI45" s="23"/>
      <c r="ICJ45" s="23"/>
      <c r="ICL45" s="23"/>
      <c r="ICM45" s="23"/>
      <c r="ICO45" s="23"/>
      <c r="ICP45" s="23"/>
      <c r="ICR45" s="23"/>
      <c r="ICS45" s="23"/>
      <c r="ICU45" s="23"/>
      <c r="ICV45" s="23"/>
      <c r="ICX45" s="23"/>
      <c r="ICY45" s="23"/>
      <c r="IDA45" s="23"/>
      <c r="IDB45" s="23"/>
      <c r="IDD45" s="23"/>
      <c r="IDE45" s="23"/>
      <c r="IDG45" s="23"/>
      <c r="IDH45" s="23"/>
      <c r="IDJ45" s="23"/>
      <c r="IDK45" s="23"/>
      <c r="IDM45" s="23"/>
      <c r="IDN45" s="23"/>
      <c r="IDP45" s="23"/>
      <c r="IDQ45" s="23"/>
      <c r="IDS45" s="23"/>
      <c r="IDT45" s="23"/>
      <c r="IDV45" s="23"/>
      <c r="IDW45" s="23"/>
      <c r="IDY45" s="23"/>
      <c r="IDZ45" s="23"/>
      <c r="IEB45" s="23"/>
      <c r="IEC45" s="23"/>
      <c r="IEE45" s="23"/>
      <c r="IEF45" s="23"/>
      <c r="IEH45" s="23"/>
      <c r="IEI45" s="23"/>
      <c r="IEK45" s="23"/>
      <c r="IEL45" s="23"/>
      <c r="IEN45" s="23"/>
      <c r="IEO45" s="23"/>
      <c r="IEQ45" s="23"/>
      <c r="IER45" s="23"/>
      <c r="IET45" s="23"/>
      <c r="IEU45" s="23"/>
      <c r="IEW45" s="23"/>
      <c r="IEX45" s="23"/>
      <c r="IEZ45" s="23"/>
      <c r="IFA45" s="23"/>
      <c r="IFC45" s="23"/>
      <c r="IFD45" s="23"/>
      <c r="IFF45" s="23"/>
      <c r="IFG45" s="23"/>
      <c r="IFI45" s="23"/>
      <c r="IFJ45" s="23"/>
      <c r="IFL45" s="23"/>
      <c r="IFM45" s="23"/>
      <c r="IFO45" s="23"/>
      <c r="IFP45" s="23"/>
      <c r="IFR45" s="23"/>
      <c r="IFS45" s="23"/>
      <c r="IFU45" s="23"/>
      <c r="IFV45" s="23"/>
      <c r="IFX45" s="23"/>
      <c r="IFY45" s="23"/>
      <c r="IGA45" s="23"/>
      <c r="IGB45" s="23"/>
      <c r="IGD45" s="23"/>
      <c r="IGE45" s="23"/>
      <c r="IGG45" s="23"/>
      <c r="IGH45" s="23"/>
      <c r="IGJ45" s="23"/>
      <c r="IGK45" s="23"/>
      <c r="IGM45" s="23"/>
      <c r="IGN45" s="23"/>
      <c r="IGP45" s="23"/>
      <c r="IGQ45" s="23"/>
      <c r="IGS45" s="23"/>
      <c r="IGT45" s="23"/>
      <c r="IGV45" s="23"/>
      <c r="IGW45" s="23"/>
      <c r="IGY45" s="23"/>
      <c r="IGZ45" s="23"/>
      <c r="IHB45" s="23"/>
      <c r="IHC45" s="23"/>
      <c r="IHE45" s="23"/>
      <c r="IHF45" s="23"/>
      <c r="IHH45" s="23"/>
      <c r="IHI45" s="23"/>
      <c r="IHK45" s="23"/>
      <c r="IHL45" s="23"/>
      <c r="IHN45" s="23"/>
      <c r="IHO45" s="23"/>
      <c r="IHQ45" s="23"/>
      <c r="IHR45" s="23"/>
      <c r="IHT45" s="23"/>
      <c r="IHU45" s="23"/>
      <c r="IHW45" s="23"/>
      <c r="IHX45" s="23"/>
      <c r="IHZ45" s="23"/>
      <c r="IIA45" s="23"/>
      <c r="IIC45" s="23"/>
      <c r="IID45" s="23"/>
      <c r="IIF45" s="23"/>
      <c r="IIG45" s="23"/>
      <c r="III45" s="23"/>
      <c r="IIJ45" s="23"/>
      <c r="IIL45" s="23"/>
      <c r="IIM45" s="23"/>
      <c r="IIO45" s="23"/>
      <c r="IIP45" s="23"/>
      <c r="IIR45" s="23"/>
      <c r="IIS45" s="23"/>
      <c r="IIU45" s="23"/>
      <c r="IIV45" s="23"/>
      <c r="IIX45" s="23"/>
      <c r="IIY45" s="23"/>
      <c r="IJA45" s="23"/>
      <c r="IJB45" s="23"/>
      <c r="IJD45" s="23"/>
      <c r="IJE45" s="23"/>
      <c r="IJG45" s="23"/>
      <c r="IJH45" s="23"/>
      <c r="IJJ45" s="23"/>
      <c r="IJK45" s="23"/>
      <c r="IJM45" s="23"/>
      <c r="IJN45" s="23"/>
      <c r="IJP45" s="23"/>
      <c r="IJQ45" s="23"/>
      <c r="IJS45" s="23"/>
      <c r="IJT45" s="23"/>
      <c r="IJV45" s="23"/>
      <c r="IJW45" s="23"/>
      <c r="IJY45" s="23"/>
      <c r="IJZ45" s="23"/>
      <c r="IKB45" s="23"/>
      <c r="IKC45" s="23"/>
      <c r="IKE45" s="23"/>
      <c r="IKF45" s="23"/>
      <c r="IKH45" s="23"/>
      <c r="IKI45" s="23"/>
      <c r="IKK45" s="23"/>
      <c r="IKL45" s="23"/>
      <c r="IKN45" s="23"/>
      <c r="IKO45" s="23"/>
      <c r="IKQ45" s="23"/>
      <c r="IKR45" s="23"/>
      <c r="IKT45" s="23"/>
      <c r="IKU45" s="23"/>
      <c r="IKW45" s="23"/>
      <c r="IKX45" s="23"/>
      <c r="IKZ45" s="23"/>
      <c r="ILA45" s="23"/>
      <c r="ILC45" s="23"/>
      <c r="ILD45" s="23"/>
      <c r="ILF45" s="23"/>
      <c r="ILG45" s="23"/>
      <c r="ILI45" s="23"/>
      <c r="ILJ45" s="23"/>
      <c r="ILL45" s="23"/>
      <c r="ILM45" s="23"/>
      <c r="ILO45" s="23"/>
      <c r="ILP45" s="23"/>
      <c r="ILR45" s="23"/>
      <c r="ILS45" s="23"/>
      <c r="ILU45" s="23"/>
      <c r="ILV45" s="23"/>
      <c r="ILX45" s="23"/>
      <c r="ILY45" s="23"/>
      <c r="IMA45" s="23"/>
      <c r="IMB45" s="23"/>
      <c r="IMD45" s="23"/>
      <c r="IME45" s="23"/>
      <c r="IMG45" s="23"/>
      <c r="IMH45" s="23"/>
      <c r="IMJ45" s="23"/>
      <c r="IMK45" s="23"/>
      <c r="IMM45" s="23"/>
      <c r="IMN45" s="23"/>
      <c r="IMP45" s="23"/>
      <c r="IMQ45" s="23"/>
      <c r="IMS45" s="23"/>
      <c r="IMT45" s="23"/>
      <c r="IMV45" s="23"/>
      <c r="IMW45" s="23"/>
      <c r="IMY45" s="23"/>
      <c r="IMZ45" s="23"/>
      <c r="INB45" s="23"/>
      <c r="INC45" s="23"/>
      <c r="INE45" s="23"/>
      <c r="INF45" s="23"/>
      <c r="INH45" s="23"/>
      <c r="INI45" s="23"/>
      <c r="INK45" s="23"/>
      <c r="INL45" s="23"/>
      <c r="INN45" s="23"/>
      <c r="INO45" s="23"/>
      <c r="INQ45" s="23"/>
      <c r="INR45" s="23"/>
      <c r="INT45" s="23"/>
      <c r="INU45" s="23"/>
      <c r="INW45" s="23"/>
      <c r="INX45" s="23"/>
      <c r="INZ45" s="23"/>
      <c r="IOA45" s="23"/>
      <c r="IOC45" s="23"/>
      <c r="IOD45" s="23"/>
      <c r="IOF45" s="23"/>
      <c r="IOG45" s="23"/>
      <c r="IOI45" s="23"/>
      <c r="IOJ45" s="23"/>
      <c r="IOL45" s="23"/>
      <c r="IOM45" s="23"/>
      <c r="IOO45" s="23"/>
      <c r="IOP45" s="23"/>
      <c r="IOR45" s="23"/>
      <c r="IOS45" s="23"/>
      <c r="IOU45" s="23"/>
      <c r="IOV45" s="23"/>
      <c r="IOX45" s="23"/>
      <c r="IOY45" s="23"/>
      <c r="IPA45" s="23"/>
      <c r="IPB45" s="23"/>
      <c r="IPD45" s="23"/>
      <c r="IPE45" s="23"/>
      <c r="IPG45" s="23"/>
      <c r="IPH45" s="23"/>
      <c r="IPJ45" s="23"/>
      <c r="IPK45" s="23"/>
      <c r="IPM45" s="23"/>
      <c r="IPN45" s="23"/>
      <c r="IPP45" s="23"/>
      <c r="IPQ45" s="23"/>
      <c r="IPS45" s="23"/>
      <c r="IPT45" s="23"/>
      <c r="IPV45" s="23"/>
      <c r="IPW45" s="23"/>
      <c r="IPY45" s="23"/>
      <c r="IPZ45" s="23"/>
      <c r="IQB45" s="23"/>
      <c r="IQC45" s="23"/>
      <c r="IQE45" s="23"/>
      <c r="IQF45" s="23"/>
      <c r="IQH45" s="23"/>
      <c r="IQI45" s="23"/>
      <c r="IQK45" s="23"/>
      <c r="IQL45" s="23"/>
      <c r="IQN45" s="23"/>
      <c r="IQO45" s="23"/>
      <c r="IQQ45" s="23"/>
      <c r="IQR45" s="23"/>
      <c r="IQT45" s="23"/>
      <c r="IQU45" s="23"/>
      <c r="IQW45" s="23"/>
      <c r="IQX45" s="23"/>
      <c r="IQZ45" s="23"/>
      <c r="IRA45" s="23"/>
      <c r="IRC45" s="23"/>
      <c r="IRD45" s="23"/>
      <c r="IRF45" s="23"/>
      <c r="IRG45" s="23"/>
      <c r="IRI45" s="23"/>
      <c r="IRJ45" s="23"/>
      <c r="IRL45" s="23"/>
      <c r="IRM45" s="23"/>
      <c r="IRO45" s="23"/>
      <c r="IRP45" s="23"/>
      <c r="IRR45" s="23"/>
      <c r="IRS45" s="23"/>
      <c r="IRU45" s="23"/>
      <c r="IRV45" s="23"/>
      <c r="IRX45" s="23"/>
      <c r="IRY45" s="23"/>
      <c r="ISA45" s="23"/>
      <c r="ISB45" s="23"/>
      <c r="ISD45" s="23"/>
      <c r="ISE45" s="23"/>
      <c r="ISG45" s="23"/>
      <c r="ISH45" s="23"/>
      <c r="ISJ45" s="23"/>
      <c r="ISK45" s="23"/>
      <c r="ISM45" s="23"/>
      <c r="ISN45" s="23"/>
      <c r="ISP45" s="23"/>
      <c r="ISQ45" s="23"/>
      <c r="ISS45" s="23"/>
      <c r="IST45" s="23"/>
      <c r="ISV45" s="23"/>
      <c r="ISW45" s="23"/>
      <c r="ISY45" s="23"/>
      <c r="ISZ45" s="23"/>
      <c r="ITB45" s="23"/>
      <c r="ITC45" s="23"/>
      <c r="ITE45" s="23"/>
      <c r="ITF45" s="23"/>
      <c r="ITH45" s="23"/>
      <c r="ITI45" s="23"/>
      <c r="ITK45" s="23"/>
      <c r="ITL45" s="23"/>
      <c r="ITN45" s="23"/>
      <c r="ITO45" s="23"/>
      <c r="ITQ45" s="23"/>
      <c r="ITR45" s="23"/>
      <c r="ITT45" s="23"/>
      <c r="ITU45" s="23"/>
      <c r="ITW45" s="23"/>
      <c r="ITX45" s="23"/>
      <c r="ITZ45" s="23"/>
      <c r="IUA45" s="23"/>
      <c r="IUC45" s="23"/>
      <c r="IUD45" s="23"/>
      <c r="IUF45" s="23"/>
      <c r="IUG45" s="23"/>
      <c r="IUI45" s="23"/>
      <c r="IUJ45" s="23"/>
      <c r="IUL45" s="23"/>
      <c r="IUM45" s="23"/>
      <c r="IUO45" s="23"/>
      <c r="IUP45" s="23"/>
      <c r="IUR45" s="23"/>
      <c r="IUS45" s="23"/>
      <c r="IUU45" s="23"/>
      <c r="IUV45" s="23"/>
      <c r="IUX45" s="23"/>
      <c r="IUY45" s="23"/>
      <c r="IVA45" s="23"/>
      <c r="IVB45" s="23"/>
      <c r="IVD45" s="23"/>
      <c r="IVE45" s="23"/>
      <c r="IVG45" s="23"/>
      <c r="IVH45" s="23"/>
      <c r="IVJ45" s="23"/>
      <c r="IVK45" s="23"/>
      <c r="IVM45" s="23"/>
      <c r="IVN45" s="23"/>
      <c r="IVP45" s="23"/>
      <c r="IVQ45" s="23"/>
      <c r="IVS45" s="23"/>
      <c r="IVT45" s="23"/>
      <c r="IVV45" s="23"/>
      <c r="IVW45" s="23"/>
      <c r="IVY45" s="23"/>
      <c r="IVZ45" s="23"/>
      <c r="IWB45" s="23"/>
      <c r="IWC45" s="23"/>
      <c r="IWE45" s="23"/>
      <c r="IWF45" s="23"/>
      <c r="IWH45" s="23"/>
      <c r="IWI45" s="23"/>
      <c r="IWK45" s="23"/>
      <c r="IWL45" s="23"/>
      <c r="IWN45" s="23"/>
      <c r="IWO45" s="23"/>
      <c r="IWQ45" s="23"/>
      <c r="IWR45" s="23"/>
      <c r="IWT45" s="23"/>
      <c r="IWU45" s="23"/>
      <c r="IWW45" s="23"/>
      <c r="IWX45" s="23"/>
      <c r="IWZ45" s="23"/>
      <c r="IXA45" s="23"/>
      <c r="IXC45" s="23"/>
      <c r="IXD45" s="23"/>
      <c r="IXF45" s="23"/>
      <c r="IXG45" s="23"/>
      <c r="IXI45" s="23"/>
      <c r="IXJ45" s="23"/>
      <c r="IXL45" s="23"/>
      <c r="IXM45" s="23"/>
      <c r="IXO45" s="23"/>
      <c r="IXP45" s="23"/>
      <c r="IXR45" s="23"/>
      <c r="IXS45" s="23"/>
      <c r="IXU45" s="23"/>
      <c r="IXV45" s="23"/>
      <c r="IXX45" s="23"/>
      <c r="IXY45" s="23"/>
      <c r="IYA45" s="23"/>
      <c r="IYB45" s="23"/>
      <c r="IYD45" s="23"/>
      <c r="IYE45" s="23"/>
      <c r="IYG45" s="23"/>
      <c r="IYH45" s="23"/>
      <c r="IYJ45" s="23"/>
      <c r="IYK45" s="23"/>
      <c r="IYM45" s="23"/>
      <c r="IYN45" s="23"/>
      <c r="IYP45" s="23"/>
      <c r="IYQ45" s="23"/>
      <c r="IYS45" s="23"/>
      <c r="IYT45" s="23"/>
      <c r="IYV45" s="23"/>
      <c r="IYW45" s="23"/>
      <c r="IYY45" s="23"/>
      <c r="IYZ45" s="23"/>
      <c r="IZB45" s="23"/>
      <c r="IZC45" s="23"/>
      <c r="IZE45" s="23"/>
      <c r="IZF45" s="23"/>
      <c r="IZH45" s="23"/>
      <c r="IZI45" s="23"/>
      <c r="IZK45" s="23"/>
      <c r="IZL45" s="23"/>
      <c r="IZN45" s="23"/>
      <c r="IZO45" s="23"/>
      <c r="IZQ45" s="23"/>
      <c r="IZR45" s="23"/>
      <c r="IZT45" s="23"/>
      <c r="IZU45" s="23"/>
      <c r="IZW45" s="23"/>
      <c r="IZX45" s="23"/>
      <c r="IZZ45" s="23"/>
      <c r="JAA45" s="23"/>
      <c r="JAC45" s="23"/>
      <c r="JAD45" s="23"/>
      <c r="JAF45" s="23"/>
      <c r="JAG45" s="23"/>
      <c r="JAI45" s="23"/>
      <c r="JAJ45" s="23"/>
      <c r="JAL45" s="23"/>
      <c r="JAM45" s="23"/>
      <c r="JAO45" s="23"/>
      <c r="JAP45" s="23"/>
      <c r="JAR45" s="23"/>
      <c r="JAS45" s="23"/>
      <c r="JAU45" s="23"/>
      <c r="JAV45" s="23"/>
      <c r="JAX45" s="23"/>
      <c r="JAY45" s="23"/>
      <c r="JBA45" s="23"/>
      <c r="JBB45" s="23"/>
      <c r="JBD45" s="23"/>
      <c r="JBE45" s="23"/>
      <c r="JBG45" s="23"/>
      <c r="JBH45" s="23"/>
      <c r="JBJ45" s="23"/>
      <c r="JBK45" s="23"/>
      <c r="JBM45" s="23"/>
      <c r="JBN45" s="23"/>
      <c r="JBP45" s="23"/>
      <c r="JBQ45" s="23"/>
      <c r="JBS45" s="23"/>
      <c r="JBT45" s="23"/>
      <c r="JBV45" s="23"/>
      <c r="JBW45" s="23"/>
      <c r="JBY45" s="23"/>
      <c r="JBZ45" s="23"/>
      <c r="JCB45" s="23"/>
      <c r="JCC45" s="23"/>
      <c r="JCE45" s="23"/>
      <c r="JCF45" s="23"/>
      <c r="JCH45" s="23"/>
      <c r="JCI45" s="23"/>
      <c r="JCK45" s="23"/>
      <c r="JCL45" s="23"/>
      <c r="JCN45" s="23"/>
      <c r="JCO45" s="23"/>
      <c r="JCQ45" s="23"/>
      <c r="JCR45" s="23"/>
      <c r="JCT45" s="23"/>
      <c r="JCU45" s="23"/>
      <c r="JCW45" s="23"/>
      <c r="JCX45" s="23"/>
      <c r="JCZ45" s="23"/>
      <c r="JDA45" s="23"/>
      <c r="JDC45" s="23"/>
      <c r="JDD45" s="23"/>
      <c r="JDF45" s="23"/>
      <c r="JDG45" s="23"/>
      <c r="JDI45" s="23"/>
      <c r="JDJ45" s="23"/>
      <c r="JDL45" s="23"/>
      <c r="JDM45" s="23"/>
      <c r="JDO45" s="23"/>
      <c r="JDP45" s="23"/>
      <c r="JDR45" s="23"/>
      <c r="JDS45" s="23"/>
      <c r="JDU45" s="23"/>
      <c r="JDV45" s="23"/>
      <c r="JDX45" s="23"/>
      <c r="JDY45" s="23"/>
      <c r="JEA45" s="23"/>
      <c r="JEB45" s="23"/>
      <c r="JED45" s="23"/>
      <c r="JEE45" s="23"/>
      <c r="JEG45" s="23"/>
      <c r="JEH45" s="23"/>
      <c r="JEJ45" s="23"/>
      <c r="JEK45" s="23"/>
      <c r="JEM45" s="23"/>
      <c r="JEN45" s="23"/>
      <c r="JEP45" s="23"/>
      <c r="JEQ45" s="23"/>
      <c r="JES45" s="23"/>
      <c r="JET45" s="23"/>
      <c r="JEV45" s="23"/>
      <c r="JEW45" s="23"/>
      <c r="JEY45" s="23"/>
      <c r="JEZ45" s="23"/>
      <c r="JFB45" s="23"/>
      <c r="JFC45" s="23"/>
      <c r="JFE45" s="23"/>
      <c r="JFF45" s="23"/>
      <c r="JFH45" s="23"/>
      <c r="JFI45" s="23"/>
      <c r="JFK45" s="23"/>
      <c r="JFL45" s="23"/>
      <c r="JFN45" s="23"/>
      <c r="JFO45" s="23"/>
      <c r="JFQ45" s="23"/>
      <c r="JFR45" s="23"/>
      <c r="JFT45" s="23"/>
      <c r="JFU45" s="23"/>
      <c r="JFW45" s="23"/>
      <c r="JFX45" s="23"/>
      <c r="JFZ45" s="23"/>
      <c r="JGA45" s="23"/>
      <c r="JGC45" s="23"/>
      <c r="JGD45" s="23"/>
      <c r="JGF45" s="23"/>
      <c r="JGG45" s="23"/>
      <c r="JGI45" s="23"/>
      <c r="JGJ45" s="23"/>
      <c r="JGL45" s="23"/>
      <c r="JGM45" s="23"/>
      <c r="JGO45" s="23"/>
      <c r="JGP45" s="23"/>
      <c r="JGR45" s="23"/>
      <c r="JGS45" s="23"/>
      <c r="JGU45" s="23"/>
      <c r="JGV45" s="23"/>
      <c r="JGX45" s="23"/>
      <c r="JGY45" s="23"/>
      <c r="JHA45" s="23"/>
      <c r="JHB45" s="23"/>
      <c r="JHD45" s="23"/>
      <c r="JHE45" s="23"/>
      <c r="JHG45" s="23"/>
      <c r="JHH45" s="23"/>
      <c r="JHJ45" s="23"/>
      <c r="JHK45" s="23"/>
      <c r="JHM45" s="23"/>
      <c r="JHN45" s="23"/>
      <c r="JHP45" s="23"/>
      <c r="JHQ45" s="23"/>
      <c r="JHS45" s="23"/>
      <c r="JHT45" s="23"/>
      <c r="JHV45" s="23"/>
      <c r="JHW45" s="23"/>
      <c r="JHY45" s="23"/>
      <c r="JHZ45" s="23"/>
      <c r="JIB45" s="23"/>
      <c r="JIC45" s="23"/>
      <c r="JIE45" s="23"/>
      <c r="JIF45" s="23"/>
      <c r="JIH45" s="23"/>
      <c r="JII45" s="23"/>
      <c r="JIK45" s="23"/>
      <c r="JIL45" s="23"/>
      <c r="JIN45" s="23"/>
      <c r="JIO45" s="23"/>
      <c r="JIQ45" s="23"/>
      <c r="JIR45" s="23"/>
      <c r="JIT45" s="23"/>
      <c r="JIU45" s="23"/>
      <c r="JIW45" s="23"/>
      <c r="JIX45" s="23"/>
      <c r="JIZ45" s="23"/>
      <c r="JJA45" s="23"/>
      <c r="JJC45" s="23"/>
      <c r="JJD45" s="23"/>
      <c r="JJF45" s="23"/>
      <c r="JJG45" s="23"/>
      <c r="JJI45" s="23"/>
      <c r="JJJ45" s="23"/>
      <c r="JJL45" s="23"/>
      <c r="JJM45" s="23"/>
      <c r="JJO45" s="23"/>
      <c r="JJP45" s="23"/>
      <c r="JJR45" s="23"/>
      <c r="JJS45" s="23"/>
      <c r="JJU45" s="23"/>
      <c r="JJV45" s="23"/>
      <c r="JJX45" s="23"/>
      <c r="JJY45" s="23"/>
      <c r="JKA45" s="23"/>
      <c r="JKB45" s="23"/>
      <c r="JKD45" s="23"/>
      <c r="JKE45" s="23"/>
      <c r="JKG45" s="23"/>
      <c r="JKH45" s="23"/>
      <c r="JKJ45" s="23"/>
      <c r="JKK45" s="23"/>
      <c r="JKM45" s="23"/>
      <c r="JKN45" s="23"/>
      <c r="JKP45" s="23"/>
      <c r="JKQ45" s="23"/>
      <c r="JKS45" s="23"/>
      <c r="JKT45" s="23"/>
      <c r="JKV45" s="23"/>
      <c r="JKW45" s="23"/>
      <c r="JKY45" s="23"/>
      <c r="JKZ45" s="23"/>
      <c r="JLB45" s="23"/>
      <c r="JLC45" s="23"/>
      <c r="JLE45" s="23"/>
      <c r="JLF45" s="23"/>
      <c r="JLH45" s="23"/>
      <c r="JLI45" s="23"/>
      <c r="JLK45" s="23"/>
      <c r="JLL45" s="23"/>
      <c r="JLN45" s="23"/>
      <c r="JLO45" s="23"/>
      <c r="JLQ45" s="23"/>
      <c r="JLR45" s="23"/>
      <c r="JLT45" s="23"/>
      <c r="JLU45" s="23"/>
      <c r="JLW45" s="23"/>
      <c r="JLX45" s="23"/>
      <c r="JLZ45" s="23"/>
      <c r="JMA45" s="23"/>
      <c r="JMC45" s="23"/>
      <c r="JMD45" s="23"/>
      <c r="JMF45" s="23"/>
      <c r="JMG45" s="23"/>
      <c r="JMI45" s="23"/>
      <c r="JMJ45" s="23"/>
      <c r="JML45" s="23"/>
      <c r="JMM45" s="23"/>
      <c r="JMO45" s="23"/>
      <c r="JMP45" s="23"/>
      <c r="JMR45" s="23"/>
      <c r="JMS45" s="23"/>
      <c r="JMU45" s="23"/>
      <c r="JMV45" s="23"/>
      <c r="JMX45" s="23"/>
      <c r="JMY45" s="23"/>
      <c r="JNA45" s="23"/>
      <c r="JNB45" s="23"/>
      <c r="JND45" s="23"/>
      <c r="JNE45" s="23"/>
      <c r="JNG45" s="23"/>
      <c r="JNH45" s="23"/>
      <c r="JNJ45" s="23"/>
      <c r="JNK45" s="23"/>
      <c r="JNM45" s="23"/>
      <c r="JNN45" s="23"/>
      <c r="JNP45" s="23"/>
      <c r="JNQ45" s="23"/>
      <c r="JNS45" s="23"/>
      <c r="JNT45" s="23"/>
      <c r="JNV45" s="23"/>
      <c r="JNW45" s="23"/>
      <c r="JNY45" s="23"/>
      <c r="JNZ45" s="23"/>
      <c r="JOB45" s="23"/>
      <c r="JOC45" s="23"/>
      <c r="JOE45" s="23"/>
      <c r="JOF45" s="23"/>
      <c r="JOH45" s="23"/>
      <c r="JOI45" s="23"/>
      <c r="JOK45" s="23"/>
      <c r="JOL45" s="23"/>
      <c r="JON45" s="23"/>
      <c r="JOO45" s="23"/>
      <c r="JOQ45" s="23"/>
      <c r="JOR45" s="23"/>
      <c r="JOT45" s="23"/>
      <c r="JOU45" s="23"/>
      <c r="JOW45" s="23"/>
      <c r="JOX45" s="23"/>
      <c r="JOZ45" s="23"/>
      <c r="JPA45" s="23"/>
      <c r="JPC45" s="23"/>
      <c r="JPD45" s="23"/>
      <c r="JPF45" s="23"/>
      <c r="JPG45" s="23"/>
      <c r="JPI45" s="23"/>
      <c r="JPJ45" s="23"/>
      <c r="JPL45" s="23"/>
      <c r="JPM45" s="23"/>
      <c r="JPO45" s="23"/>
      <c r="JPP45" s="23"/>
      <c r="JPR45" s="23"/>
      <c r="JPS45" s="23"/>
      <c r="JPU45" s="23"/>
      <c r="JPV45" s="23"/>
      <c r="JPX45" s="23"/>
      <c r="JPY45" s="23"/>
      <c r="JQA45" s="23"/>
      <c r="JQB45" s="23"/>
      <c r="JQD45" s="23"/>
      <c r="JQE45" s="23"/>
      <c r="JQG45" s="23"/>
      <c r="JQH45" s="23"/>
      <c r="JQJ45" s="23"/>
      <c r="JQK45" s="23"/>
      <c r="JQM45" s="23"/>
      <c r="JQN45" s="23"/>
      <c r="JQP45" s="23"/>
      <c r="JQQ45" s="23"/>
      <c r="JQS45" s="23"/>
      <c r="JQT45" s="23"/>
      <c r="JQV45" s="23"/>
      <c r="JQW45" s="23"/>
      <c r="JQY45" s="23"/>
      <c r="JQZ45" s="23"/>
      <c r="JRB45" s="23"/>
      <c r="JRC45" s="23"/>
      <c r="JRE45" s="23"/>
      <c r="JRF45" s="23"/>
      <c r="JRH45" s="23"/>
      <c r="JRI45" s="23"/>
      <c r="JRK45" s="23"/>
      <c r="JRL45" s="23"/>
      <c r="JRN45" s="23"/>
      <c r="JRO45" s="23"/>
      <c r="JRQ45" s="23"/>
      <c r="JRR45" s="23"/>
      <c r="JRT45" s="23"/>
      <c r="JRU45" s="23"/>
      <c r="JRW45" s="23"/>
      <c r="JRX45" s="23"/>
      <c r="JRZ45" s="23"/>
      <c r="JSA45" s="23"/>
      <c r="JSC45" s="23"/>
      <c r="JSD45" s="23"/>
      <c r="JSF45" s="23"/>
      <c r="JSG45" s="23"/>
      <c r="JSI45" s="23"/>
      <c r="JSJ45" s="23"/>
      <c r="JSL45" s="23"/>
      <c r="JSM45" s="23"/>
      <c r="JSO45" s="23"/>
      <c r="JSP45" s="23"/>
      <c r="JSR45" s="23"/>
      <c r="JSS45" s="23"/>
      <c r="JSU45" s="23"/>
      <c r="JSV45" s="23"/>
      <c r="JSX45" s="23"/>
      <c r="JSY45" s="23"/>
      <c r="JTA45" s="23"/>
      <c r="JTB45" s="23"/>
      <c r="JTD45" s="23"/>
      <c r="JTE45" s="23"/>
      <c r="JTG45" s="23"/>
      <c r="JTH45" s="23"/>
      <c r="JTJ45" s="23"/>
      <c r="JTK45" s="23"/>
      <c r="JTM45" s="23"/>
      <c r="JTN45" s="23"/>
      <c r="JTP45" s="23"/>
      <c r="JTQ45" s="23"/>
      <c r="JTS45" s="23"/>
      <c r="JTT45" s="23"/>
      <c r="JTV45" s="23"/>
      <c r="JTW45" s="23"/>
      <c r="JTY45" s="23"/>
      <c r="JTZ45" s="23"/>
      <c r="JUB45" s="23"/>
      <c r="JUC45" s="23"/>
      <c r="JUE45" s="23"/>
      <c r="JUF45" s="23"/>
      <c r="JUH45" s="23"/>
      <c r="JUI45" s="23"/>
      <c r="JUK45" s="23"/>
      <c r="JUL45" s="23"/>
      <c r="JUN45" s="23"/>
      <c r="JUO45" s="23"/>
      <c r="JUQ45" s="23"/>
      <c r="JUR45" s="23"/>
      <c r="JUT45" s="23"/>
      <c r="JUU45" s="23"/>
      <c r="JUW45" s="23"/>
      <c r="JUX45" s="23"/>
      <c r="JUZ45" s="23"/>
      <c r="JVA45" s="23"/>
      <c r="JVC45" s="23"/>
      <c r="JVD45" s="23"/>
      <c r="JVF45" s="23"/>
      <c r="JVG45" s="23"/>
      <c r="JVI45" s="23"/>
      <c r="JVJ45" s="23"/>
      <c r="JVL45" s="23"/>
      <c r="JVM45" s="23"/>
      <c r="JVO45" s="23"/>
      <c r="JVP45" s="23"/>
      <c r="JVR45" s="23"/>
      <c r="JVS45" s="23"/>
      <c r="JVU45" s="23"/>
      <c r="JVV45" s="23"/>
      <c r="JVX45" s="23"/>
      <c r="JVY45" s="23"/>
      <c r="JWA45" s="23"/>
      <c r="JWB45" s="23"/>
      <c r="JWD45" s="23"/>
      <c r="JWE45" s="23"/>
      <c r="JWG45" s="23"/>
      <c r="JWH45" s="23"/>
      <c r="JWJ45" s="23"/>
      <c r="JWK45" s="23"/>
      <c r="JWM45" s="23"/>
      <c r="JWN45" s="23"/>
      <c r="JWP45" s="23"/>
      <c r="JWQ45" s="23"/>
      <c r="JWS45" s="23"/>
      <c r="JWT45" s="23"/>
      <c r="JWV45" s="23"/>
      <c r="JWW45" s="23"/>
      <c r="JWY45" s="23"/>
      <c r="JWZ45" s="23"/>
      <c r="JXB45" s="23"/>
      <c r="JXC45" s="23"/>
      <c r="JXE45" s="23"/>
      <c r="JXF45" s="23"/>
      <c r="JXH45" s="23"/>
      <c r="JXI45" s="23"/>
      <c r="JXK45" s="23"/>
      <c r="JXL45" s="23"/>
      <c r="JXN45" s="23"/>
      <c r="JXO45" s="23"/>
      <c r="JXQ45" s="23"/>
      <c r="JXR45" s="23"/>
      <c r="JXT45" s="23"/>
      <c r="JXU45" s="23"/>
      <c r="JXW45" s="23"/>
      <c r="JXX45" s="23"/>
      <c r="JXZ45" s="23"/>
      <c r="JYA45" s="23"/>
      <c r="JYC45" s="23"/>
      <c r="JYD45" s="23"/>
      <c r="JYF45" s="23"/>
      <c r="JYG45" s="23"/>
      <c r="JYI45" s="23"/>
      <c r="JYJ45" s="23"/>
      <c r="JYL45" s="23"/>
      <c r="JYM45" s="23"/>
      <c r="JYO45" s="23"/>
      <c r="JYP45" s="23"/>
      <c r="JYR45" s="23"/>
      <c r="JYS45" s="23"/>
      <c r="JYU45" s="23"/>
      <c r="JYV45" s="23"/>
      <c r="JYX45" s="23"/>
      <c r="JYY45" s="23"/>
      <c r="JZA45" s="23"/>
      <c r="JZB45" s="23"/>
      <c r="JZD45" s="23"/>
      <c r="JZE45" s="23"/>
      <c r="JZG45" s="23"/>
      <c r="JZH45" s="23"/>
      <c r="JZJ45" s="23"/>
      <c r="JZK45" s="23"/>
      <c r="JZM45" s="23"/>
      <c r="JZN45" s="23"/>
      <c r="JZP45" s="23"/>
      <c r="JZQ45" s="23"/>
      <c r="JZS45" s="23"/>
      <c r="JZT45" s="23"/>
      <c r="JZV45" s="23"/>
      <c r="JZW45" s="23"/>
      <c r="JZY45" s="23"/>
      <c r="JZZ45" s="23"/>
      <c r="KAB45" s="23"/>
      <c r="KAC45" s="23"/>
      <c r="KAE45" s="23"/>
      <c r="KAF45" s="23"/>
      <c r="KAH45" s="23"/>
      <c r="KAI45" s="23"/>
      <c r="KAK45" s="23"/>
      <c r="KAL45" s="23"/>
      <c r="KAN45" s="23"/>
      <c r="KAO45" s="23"/>
      <c r="KAQ45" s="23"/>
      <c r="KAR45" s="23"/>
      <c r="KAT45" s="23"/>
      <c r="KAU45" s="23"/>
      <c r="KAW45" s="23"/>
      <c r="KAX45" s="23"/>
      <c r="KAZ45" s="23"/>
      <c r="KBA45" s="23"/>
      <c r="KBC45" s="23"/>
      <c r="KBD45" s="23"/>
      <c r="KBF45" s="23"/>
      <c r="KBG45" s="23"/>
      <c r="KBI45" s="23"/>
      <c r="KBJ45" s="23"/>
      <c r="KBL45" s="23"/>
      <c r="KBM45" s="23"/>
      <c r="KBO45" s="23"/>
      <c r="KBP45" s="23"/>
      <c r="KBR45" s="23"/>
      <c r="KBS45" s="23"/>
      <c r="KBU45" s="23"/>
      <c r="KBV45" s="23"/>
      <c r="KBX45" s="23"/>
      <c r="KBY45" s="23"/>
      <c r="KCA45" s="23"/>
      <c r="KCB45" s="23"/>
      <c r="KCD45" s="23"/>
      <c r="KCE45" s="23"/>
      <c r="KCG45" s="23"/>
      <c r="KCH45" s="23"/>
      <c r="KCJ45" s="23"/>
      <c r="KCK45" s="23"/>
      <c r="KCM45" s="23"/>
      <c r="KCN45" s="23"/>
      <c r="KCP45" s="23"/>
      <c r="KCQ45" s="23"/>
      <c r="KCS45" s="23"/>
      <c r="KCT45" s="23"/>
      <c r="KCV45" s="23"/>
      <c r="KCW45" s="23"/>
      <c r="KCY45" s="23"/>
      <c r="KCZ45" s="23"/>
      <c r="KDB45" s="23"/>
      <c r="KDC45" s="23"/>
      <c r="KDE45" s="23"/>
      <c r="KDF45" s="23"/>
      <c r="KDH45" s="23"/>
      <c r="KDI45" s="23"/>
      <c r="KDK45" s="23"/>
      <c r="KDL45" s="23"/>
      <c r="KDN45" s="23"/>
      <c r="KDO45" s="23"/>
      <c r="KDQ45" s="23"/>
      <c r="KDR45" s="23"/>
      <c r="KDT45" s="23"/>
      <c r="KDU45" s="23"/>
      <c r="KDW45" s="23"/>
      <c r="KDX45" s="23"/>
      <c r="KDZ45" s="23"/>
      <c r="KEA45" s="23"/>
      <c r="KEC45" s="23"/>
      <c r="KED45" s="23"/>
      <c r="KEF45" s="23"/>
      <c r="KEG45" s="23"/>
      <c r="KEI45" s="23"/>
      <c r="KEJ45" s="23"/>
      <c r="KEL45" s="23"/>
      <c r="KEM45" s="23"/>
      <c r="KEO45" s="23"/>
      <c r="KEP45" s="23"/>
      <c r="KER45" s="23"/>
      <c r="KES45" s="23"/>
      <c r="KEU45" s="23"/>
      <c r="KEV45" s="23"/>
      <c r="KEX45" s="23"/>
      <c r="KEY45" s="23"/>
      <c r="KFA45" s="23"/>
      <c r="KFB45" s="23"/>
      <c r="KFD45" s="23"/>
      <c r="KFE45" s="23"/>
      <c r="KFG45" s="23"/>
      <c r="KFH45" s="23"/>
      <c r="KFJ45" s="23"/>
      <c r="KFK45" s="23"/>
      <c r="KFM45" s="23"/>
      <c r="KFN45" s="23"/>
      <c r="KFP45" s="23"/>
      <c r="KFQ45" s="23"/>
      <c r="KFS45" s="23"/>
      <c r="KFT45" s="23"/>
      <c r="KFV45" s="23"/>
      <c r="KFW45" s="23"/>
      <c r="KFY45" s="23"/>
      <c r="KFZ45" s="23"/>
      <c r="KGB45" s="23"/>
      <c r="KGC45" s="23"/>
      <c r="KGE45" s="23"/>
      <c r="KGF45" s="23"/>
      <c r="KGH45" s="23"/>
      <c r="KGI45" s="23"/>
      <c r="KGK45" s="23"/>
      <c r="KGL45" s="23"/>
      <c r="KGN45" s="23"/>
      <c r="KGO45" s="23"/>
      <c r="KGQ45" s="23"/>
      <c r="KGR45" s="23"/>
      <c r="KGT45" s="23"/>
      <c r="KGU45" s="23"/>
      <c r="KGW45" s="23"/>
      <c r="KGX45" s="23"/>
      <c r="KGZ45" s="23"/>
      <c r="KHA45" s="23"/>
      <c r="KHC45" s="23"/>
      <c r="KHD45" s="23"/>
      <c r="KHF45" s="23"/>
      <c r="KHG45" s="23"/>
      <c r="KHI45" s="23"/>
      <c r="KHJ45" s="23"/>
      <c r="KHL45" s="23"/>
      <c r="KHM45" s="23"/>
      <c r="KHO45" s="23"/>
      <c r="KHP45" s="23"/>
      <c r="KHR45" s="23"/>
      <c r="KHS45" s="23"/>
      <c r="KHU45" s="23"/>
      <c r="KHV45" s="23"/>
      <c r="KHX45" s="23"/>
      <c r="KHY45" s="23"/>
      <c r="KIA45" s="23"/>
      <c r="KIB45" s="23"/>
      <c r="KID45" s="23"/>
      <c r="KIE45" s="23"/>
      <c r="KIG45" s="23"/>
      <c r="KIH45" s="23"/>
      <c r="KIJ45" s="23"/>
      <c r="KIK45" s="23"/>
      <c r="KIM45" s="23"/>
      <c r="KIN45" s="23"/>
      <c r="KIP45" s="23"/>
      <c r="KIQ45" s="23"/>
      <c r="KIS45" s="23"/>
      <c r="KIT45" s="23"/>
      <c r="KIV45" s="23"/>
      <c r="KIW45" s="23"/>
      <c r="KIY45" s="23"/>
      <c r="KIZ45" s="23"/>
      <c r="KJB45" s="23"/>
      <c r="KJC45" s="23"/>
      <c r="KJE45" s="23"/>
      <c r="KJF45" s="23"/>
      <c r="KJH45" s="23"/>
      <c r="KJI45" s="23"/>
      <c r="KJK45" s="23"/>
      <c r="KJL45" s="23"/>
      <c r="KJN45" s="23"/>
      <c r="KJO45" s="23"/>
      <c r="KJQ45" s="23"/>
      <c r="KJR45" s="23"/>
      <c r="KJT45" s="23"/>
      <c r="KJU45" s="23"/>
      <c r="KJW45" s="23"/>
      <c r="KJX45" s="23"/>
      <c r="KJZ45" s="23"/>
      <c r="KKA45" s="23"/>
      <c r="KKC45" s="23"/>
      <c r="KKD45" s="23"/>
      <c r="KKF45" s="23"/>
      <c r="KKG45" s="23"/>
      <c r="KKI45" s="23"/>
      <c r="KKJ45" s="23"/>
      <c r="KKL45" s="23"/>
      <c r="KKM45" s="23"/>
      <c r="KKO45" s="23"/>
      <c r="KKP45" s="23"/>
      <c r="KKR45" s="23"/>
      <c r="KKS45" s="23"/>
      <c r="KKU45" s="23"/>
      <c r="KKV45" s="23"/>
      <c r="KKX45" s="23"/>
      <c r="KKY45" s="23"/>
      <c r="KLA45" s="23"/>
      <c r="KLB45" s="23"/>
      <c r="KLD45" s="23"/>
      <c r="KLE45" s="23"/>
      <c r="KLG45" s="23"/>
      <c r="KLH45" s="23"/>
      <c r="KLJ45" s="23"/>
      <c r="KLK45" s="23"/>
      <c r="KLM45" s="23"/>
      <c r="KLN45" s="23"/>
      <c r="KLP45" s="23"/>
      <c r="KLQ45" s="23"/>
      <c r="KLS45" s="23"/>
      <c r="KLT45" s="23"/>
      <c r="KLV45" s="23"/>
      <c r="KLW45" s="23"/>
      <c r="KLY45" s="23"/>
      <c r="KLZ45" s="23"/>
      <c r="KMB45" s="23"/>
      <c r="KMC45" s="23"/>
      <c r="KME45" s="23"/>
      <c r="KMF45" s="23"/>
      <c r="KMH45" s="23"/>
      <c r="KMI45" s="23"/>
      <c r="KMK45" s="23"/>
      <c r="KML45" s="23"/>
      <c r="KMN45" s="23"/>
      <c r="KMO45" s="23"/>
      <c r="KMQ45" s="23"/>
      <c r="KMR45" s="23"/>
      <c r="KMT45" s="23"/>
      <c r="KMU45" s="23"/>
      <c r="KMW45" s="23"/>
      <c r="KMX45" s="23"/>
      <c r="KMZ45" s="23"/>
      <c r="KNA45" s="23"/>
      <c r="KNC45" s="23"/>
      <c r="KND45" s="23"/>
      <c r="KNF45" s="23"/>
      <c r="KNG45" s="23"/>
      <c r="KNI45" s="23"/>
      <c r="KNJ45" s="23"/>
      <c r="KNL45" s="23"/>
      <c r="KNM45" s="23"/>
      <c r="KNO45" s="23"/>
      <c r="KNP45" s="23"/>
      <c r="KNR45" s="23"/>
      <c r="KNS45" s="23"/>
      <c r="KNU45" s="23"/>
      <c r="KNV45" s="23"/>
      <c r="KNX45" s="23"/>
      <c r="KNY45" s="23"/>
      <c r="KOA45" s="23"/>
      <c r="KOB45" s="23"/>
      <c r="KOD45" s="23"/>
      <c r="KOE45" s="23"/>
      <c r="KOG45" s="23"/>
      <c r="KOH45" s="23"/>
      <c r="KOJ45" s="23"/>
      <c r="KOK45" s="23"/>
      <c r="KOM45" s="23"/>
      <c r="KON45" s="23"/>
      <c r="KOP45" s="23"/>
      <c r="KOQ45" s="23"/>
      <c r="KOS45" s="23"/>
      <c r="KOT45" s="23"/>
      <c r="KOV45" s="23"/>
      <c r="KOW45" s="23"/>
      <c r="KOY45" s="23"/>
      <c r="KOZ45" s="23"/>
      <c r="KPB45" s="23"/>
      <c r="KPC45" s="23"/>
      <c r="KPE45" s="23"/>
      <c r="KPF45" s="23"/>
      <c r="KPH45" s="23"/>
      <c r="KPI45" s="23"/>
      <c r="KPK45" s="23"/>
      <c r="KPL45" s="23"/>
      <c r="KPN45" s="23"/>
      <c r="KPO45" s="23"/>
      <c r="KPQ45" s="23"/>
      <c r="KPR45" s="23"/>
      <c r="KPT45" s="23"/>
      <c r="KPU45" s="23"/>
      <c r="KPW45" s="23"/>
      <c r="KPX45" s="23"/>
      <c r="KPZ45" s="23"/>
      <c r="KQA45" s="23"/>
      <c r="KQC45" s="23"/>
      <c r="KQD45" s="23"/>
      <c r="KQF45" s="23"/>
      <c r="KQG45" s="23"/>
      <c r="KQI45" s="23"/>
      <c r="KQJ45" s="23"/>
      <c r="KQL45" s="23"/>
      <c r="KQM45" s="23"/>
      <c r="KQO45" s="23"/>
      <c r="KQP45" s="23"/>
      <c r="KQR45" s="23"/>
      <c r="KQS45" s="23"/>
      <c r="KQU45" s="23"/>
      <c r="KQV45" s="23"/>
      <c r="KQX45" s="23"/>
      <c r="KQY45" s="23"/>
      <c r="KRA45" s="23"/>
      <c r="KRB45" s="23"/>
      <c r="KRD45" s="23"/>
      <c r="KRE45" s="23"/>
      <c r="KRG45" s="23"/>
      <c r="KRH45" s="23"/>
      <c r="KRJ45" s="23"/>
      <c r="KRK45" s="23"/>
      <c r="KRM45" s="23"/>
      <c r="KRN45" s="23"/>
      <c r="KRP45" s="23"/>
      <c r="KRQ45" s="23"/>
      <c r="KRS45" s="23"/>
      <c r="KRT45" s="23"/>
      <c r="KRV45" s="23"/>
      <c r="KRW45" s="23"/>
      <c r="KRY45" s="23"/>
      <c r="KRZ45" s="23"/>
      <c r="KSB45" s="23"/>
      <c r="KSC45" s="23"/>
      <c r="KSE45" s="23"/>
      <c r="KSF45" s="23"/>
      <c r="KSH45" s="23"/>
      <c r="KSI45" s="23"/>
      <c r="KSK45" s="23"/>
      <c r="KSL45" s="23"/>
      <c r="KSN45" s="23"/>
      <c r="KSO45" s="23"/>
      <c r="KSQ45" s="23"/>
      <c r="KSR45" s="23"/>
      <c r="KST45" s="23"/>
      <c r="KSU45" s="23"/>
      <c r="KSW45" s="23"/>
      <c r="KSX45" s="23"/>
      <c r="KSZ45" s="23"/>
      <c r="KTA45" s="23"/>
      <c r="KTC45" s="23"/>
      <c r="KTD45" s="23"/>
      <c r="KTF45" s="23"/>
      <c r="KTG45" s="23"/>
      <c r="KTI45" s="23"/>
      <c r="KTJ45" s="23"/>
      <c r="KTL45" s="23"/>
      <c r="KTM45" s="23"/>
      <c r="KTO45" s="23"/>
      <c r="KTP45" s="23"/>
      <c r="KTR45" s="23"/>
      <c r="KTS45" s="23"/>
      <c r="KTU45" s="23"/>
      <c r="KTV45" s="23"/>
      <c r="KTX45" s="23"/>
      <c r="KTY45" s="23"/>
      <c r="KUA45" s="23"/>
      <c r="KUB45" s="23"/>
      <c r="KUD45" s="23"/>
      <c r="KUE45" s="23"/>
      <c r="KUG45" s="23"/>
      <c r="KUH45" s="23"/>
      <c r="KUJ45" s="23"/>
      <c r="KUK45" s="23"/>
      <c r="KUM45" s="23"/>
      <c r="KUN45" s="23"/>
      <c r="KUP45" s="23"/>
      <c r="KUQ45" s="23"/>
      <c r="KUS45" s="23"/>
      <c r="KUT45" s="23"/>
      <c r="KUV45" s="23"/>
      <c r="KUW45" s="23"/>
      <c r="KUY45" s="23"/>
      <c r="KUZ45" s="23"/>
      <c r="KVB45" s="23"/>
      <c r="KVC45" s="23"/>
      <c r="KVE45" s="23"/>
      <c r="KVF45" s="23"/>
      <c r="KVH45" s="23"/>
      <c r="KVI45" s="23"/>
      <c r="KVK45" s="23"/>
      <c r="KVL45" s="23"/>
      <c r="KVN45" s="23"/>
      <c r="KVO45" s="23"/>
      <c r="KVQ45" s="23"/>
      <c r="KVR45" s="23"/>
      <c r="KVT45" s="23"/>
      <c r="KVU45" s="23"/>
      <c r="KVW45" s="23"/>
      <c r="KVX45" s="23"/>
      <c r="KVZ45" s="23"/>
      <c r="KWA45" s="23"/>
      <c r="KWC45" s="23"/>
      <c r="KWD45" s="23"/>
      <c r="KWF45" s="23"/>
      <c r="KWG45" s="23"/>
      <c r="KWI45" s="23"/>
      <c r="KWJ45" s="23"/>
      <c r="KWL45" s="23"/>
      <c r="KWM45" s="23"/>
      <c r="KWO45" s="23"/>
      <c r="KWP45" s="23"/>
      <c r="KWR45" s="23"/>
      <c r="KWS45" s="23"/>
      <c r="KWU45" s="23"/>
      <c r="KWV45" s="23"/>
      <c r="KWX45" s="23"/>
      <c r="KWY45" s="23"/>
      <c r="KXA45" s="23"/>
      <c r="KXB45" s="23"/>
      <c r="KXD45" s="23"/>
      <c r="KXE45" s="23"/>
      <c r="KXG45" s="23"/>
      <c r="KXH45" s="23"/>
      <c r="KXJ45" s="23"/>
      <c r="KXK45" s="23"/>
      <c r="KXM45" s="23"/>
      <c r="KXN45" s="23"/>
      <c r="KXP45" s="23"/>
      <c r="KXQ45" s="23"/>
      <c r="KXS45" s="23"/>
      <c r="KXT45" s="23"/>
      <c r="KXV45" s="23"/>
      <c r="KXW45" s="23"/>
      <c r="KXY45" s="23"/>
      <c r="KXZ45" s="23"/>
      <c r="KYB45" s="23"/>
      <c r="KYC45" s="23"/>
      <c r="KYE45" s="23"/>
      <c r="KYF45" s="23"/>
      <c r="KYH45" s="23"/>
      <c r="KYI45" s="23"/>
      <c r="KYK45" s="23"/>
      <c r="KYL45" s="23"/>
      <c r="KYN45" s="23"/>
      <c r="KYO45" s="23"/>
      <c r="KYQ45" s="23"/>
      <c r="KYR45" s="23"/>
      <c r="KYT45" s="23"/>
      <c r="KYU45" s="23"/>
      <c r="KYW45" s="23"/>
      <c r="KYX45" s="23"/>
      <c r="KYZ45" s="23"/>
      <c r="KZA45" s="23"/>
      <c r="KZC45" s="23"/>
      <c r="KZD45" s="23"/>
      <c r="KZF45" s="23"/>
      <c r="KZG45" s="23"/>
      <c r="KZI45" s="23"/>
      <c r="KZJ45" s="23"/>
      <c r="KZL45" s="23"/>
      <c r="KZM45" s="23"/>
      <c r="KZO45" s="23"/>
      <c r="KZP45" s="23"/>
      <c r="KZR45" s="23"/>
      <c r="KZS45" s="23"/>
      <c r="KZU45" s="23"/>
      <c r="KZV45" s="23"/>
      <c r="KZX45" s="23"/>
      <c r="KZY45" s="23"/>
      <c r="LAA45" s="23"/>
      <c r="LAB45" s="23"/>
      <c r="LAD45" s="23"/>
      <c r="LAE45" s="23"/>
      <c r="LAG45" s="23"/>
      <c r="LAH45" s="23"/>
      <c r="LAJ45" s="23"/>
      <c r="LAK45" s="23"/>
      <c r="LAM45" s="23"/>
      <c r="LAN45" s="23"/>
      <c r="LAP45" s="23"/>
      <c r="LAQ45" s="23"/>
      <c r="LAS45" s="23"/>
      <c r="LAT45" s="23"/>
      <c r="LAV45" s="23"/>
      <c r="LAW45" s="23"/>
      <c r="LAY45" s="23"/>
      <c r="LAZ45" s="23"/>
      <c r="LBB45" s="23"/>
      <c r="LBC45" s="23"/>
      <c r="LBE45" s="23"/>
      <c r="LBF45" s="23"/>
      <c r="LBH45" s="23"/>
      <c r="LBI45" s="23"/>
      <c r="LBK45" s="23"/>
      <c r="LBL45" s="23"/>
      <c r="LBN45" s="23"/>
      <c r="LBO45" s="23"/>
      <c r="LBQ45" s="23"/>
      <c r="LBR45" s="23"/>
      <c r="LBT45" s="23"/>
      <c r="LBU45" s="23"/>
      <c r="LBW45" s="23"/>
      <c r="LBX45" s="23"/>
      <c r="LBZ45" s="23"/>
      <c r="LCA45" s="23"/>
      <c r="LCC45" s="23"/>
      <c r="LCD45" s="23"/>
      <c r="LCF45" s="23"/>
      <c r="LCG45" s="23"/>
      <c r="LCI45" s="23"/>
      <c r="LCJ45" s="23"/>
      <c r="LCL45" s="23"/>
      <c r="LCM45" s="23"/>
      <c r="LCO45" s="23"/>
      <c r="LCP45" s="23"/>
      <c r="LCR45" s="23"/>
      <c r="LCS45" s="23"/>
      <c r="LCU45" s="23"/>
      <c r="LCV45" s="23"/>
      <c r="LCX45" s="23"/>
      <c r="LCY45" s="23"/>
      <c r="LDA45" s="23"/>
      <c r="LDB45" s="23"/>
      <c r="LDD45" s="23"/>
      <c r="LDE45" s="23"/>
      <c r="LDG45" s="23"/>
      <c r="LDH45" s="23"/>
      <c r="LDJ45" s="23"/>
      <c r="LDK45" s="23"/>
      <c r="LDM45" s="23"/>
      <c r="LDN45" s="23"/>
      <c r="LDP45" s="23"/>
      <c r="LDQ45" s="23"/>
      <c r="LDS45" s="23"/>
      <c r="LDT45" s="23"/>
      <c r="LDV45" s="23"/>
      <c r="LDW45" s="23"/>
      <c r="LDY45" s="23"/>
      <c r="LDZ45" s="23"/>
      <c r="LEB45" s="23"/>
      <c r="LEC45" s="23"/>
      <c r="LEE45" s="23"/>
      <c r="LEF45" s="23"/>
      <c r="LEH45" s="23"/>
      <c r="LEI45" s="23"/>
      <c r="LEK45" s="23"/>
      <c r="LEL45" s="23"/>
      <c r="LEN45" s="23"/>
      <c r="LEO45" s="23"/>
      <c r="LEQ45" s="23"/>
      <c r="LER45" s="23"/>
      <c r="LET45" s="23"/>
      <c r="LEU45" s="23"/>
      <c r="LEW45" s="23"/>
      <c r="LEX45" s="23"/>
      <c r="LEZ45" s="23"/>
      <c r="LFA45" s="23"/>
      <c r="LFC45" s="23"/>
      <c r="LFD45" s="23"/>
      <c r="LFF45" s="23"/>
      <c r="LFG45" s="23"/>
      <c r="LFI45" s="23"/>
      <c r="LFJ45" s="23"/>
      <c r="LFL45" s="23"/>
      <c r="LFM45" s="23"/>
      <c r="LFO45" s="23"/>
      <c r="LFP45" s="23"/>
      <c r="LFR45" s="23"/>
      <c r="LFS45" s="23"/>
      <c r="LFU45" s="23"/>
      <c r="LFV45" s="23"/>
      <c r="LFX45" s="23"/>
      <c r="LFY45" s="23"/>
      <c r="LGA45" s="23"/>
      <c r="LGB45" s="23"/>
      <c r="LGD45" s="23"/>
      <c r="LGE45" s="23"/>
      <c r="LGG45" s="23"/>
      <c r="LGH45" s="23"/>
      <c r="LGJ45" s="23"/>
      <c r="LGK45" s="23"/>
      <c r="LGM45" s="23"/>
      <c r="LGN45" s="23"/>
      <c r="LGP45" s="23"/>
      <c r="LGQ45" s="23"/>
      <c r="LGS45" s="23"/>
      <c r="LGT45" s="23"/>
      <c r="LGV45" s="23"/>
      <c r="LGW45" s="23"/>
      <c r="LGY45" s="23"/>
      <c r="LGZ45" s="23"/>
      <c r="LHB45" s="23"/>
      <c r="LHC45" s="23"/>
      <c r="LHE45" s="23"/>
      <c r="LHF45" s="23"/>
      <c r="LHH45" s="23"/>
      <c r="LHI45" s="23"/>
      <c r="LHK45" s="23"/>
      <c r="LHL45" s="23"/>
      <c r="LHN45" s="23"/>
      <c r="LHO45" s="23"/>
      <c r="LHQ45" s="23"/>
      <c r="LHR45" s="23"/>
      <c r="LHT45" s="23"/>
      <c r="LHU45" s="23"/>
      <c r="LHW45" s="23"/>
      <c r="LHX45" s="23"/>
      <c r="LHZ45" s="23"/>
      <c r="LIA45" s="23"/>
      <c r="LIC45" s="23"/>
      <c r="LID45" s="23"/>
      <c r="LIF45" s="23"/>
      <c r="LIG45" s="23"/>
      <c r="LII45" s="23"/>
      <c r="LIJ45" s="23"/>
      <c r="LIL45" s="23"/>
      <c r="LIM45" s="23"/>
      <c r="LIO45" s="23"/>
      <c r="LIP45" s="23"/>
      <c r="LIR45" s="23"/>
      <c r="LIS45" s="23"/>
      <c r="LIU45" s="23"/>
      <c r="LIV45" s="23"/>
      <c r="LIX45" s="23"/>
      <c r="LIY45" s="23"/>
      <c r="LJA45" s="23"/>
      <c r="LJB45" s="23"/>
      <c r="LJD45" s="23"/>
      <c r="LJE45" s="23"/>
      <c r="LJG45" s="23"/>
      <c r="LJH45" s="23"/>
      <c r="LJJ45" s="23"/>
      <c r="LJK45" s="23"/>
      <c r="LJM45" s="23"/>
      <c r="LJN45" s="23"/>
      <c r="LJP45" s="23"/>
      <c r="LJQ45" s="23"/>
      <c r="LJS45" s="23"/>
      <c r="LJT45" s="23"/>
      <c r="LJV45" s="23"/>
      <c r="LJW45" s="23"/>
      <c r="LJY45" s="23"/>
      <c r="LJZ45" s="23"/>
      <c r="LKB45" s="23"/>
      <c r="LKC45" s="23"/>
      <c r="LKE45" s="23"/>
      <c r="LKF45" s="23"/>
      <c r="LKH45" s="23"/>
      <c r="LKI45" s="23"/>
      <c r="LKK45" s="23"/>
      <c r="LKL45" s="23"/>
      <c r="LKN45" s="23"/>
      <c r="LKO45" s="23"/>
      <c r="LKQ45" s="23"/>
      <c r="LKR45" s="23"/>
      <c r="LKT45" s="23"/>
      <c r="LKU45" s="23"/>
      <c r="LKW45" s="23"/>
      <c r="LKX45" s="23"/>
      <c r="LKZ45" s="23"/>
      <c r="LLA45" s="23"/>
      <c r="LLC45" s="23"/>
      <c r="LLD45" s="23"/>
      <c r="LLF45" s="23"/>
      <c r="LLG45" s="23"/>
      <c r="LLI45" s="23"/>
      <c r="LLJ45" s="23"/>
      <c r="LLL45" s="23"/>
      <c r="LLM45" s="23"/>
      <c r="LLO45" s="23"/>
      <c r="LLP45" s="23"/>
      <c r="LLR45" s="23"/>
      <c r="LLS45" s="23"/>
      <c r="LLU45" s="23"/>
      <c r="LLV45" s="23"/>
      <c r="LLX45" s="23"/>
      <c r="LLY45" s="23"/>
      <c r="LMA45" s="23"/>
      <c r="LMB45" s="23"/>
      <c r="LMD45" s="23"/>
      <c r="LME45" s="23"/>
      <c r="LMG45" s="23"/>
      <c r="LMH45" s="23"/>
      <c r="LMJ45" s="23"/>
      <c r="LMK45" s="23"/>
      <c r="LMM45" s="23"/>
      <c r="LMN45" s="23"/>
      <c r="LMP45" s="23"/>
      <c r="LMQ45" s="23"/>
      <c r="LMS45" s="23"/>
      <c r="LMT45" s="23"/>
      <c r="LMV45" s="23"/>
      <c r="LMW45" s="23"/>
      <c r="LMY45" s="23"/>
      <c r="LMZ45" s="23"/>
      <c r="LNB45" s="23"/>
      <c r="LNC45" s="23"/>
      <c r="LNE45" s="23"/>
      <c r="LNF45" s="23"/>
      <c r="LNH45" s="23"/>
      <c r="LNI45" s="23"/>
      <c r="LNK45" s="23"/>
      <c r="LNL45" s="23"/>
      <c r="LNN45" s="23"/>
      <c r="LNO45" s="23"/>
      <c r="LNQ45" s="23"/>
      <c r="LNR45" s="23"/>
      <c r="LNT45" s="23"/>
      <c r="LNU45" s="23"/>
      <c r="LNW45" s="23"/>
      <c r="LNX45" s="23"/>
      <c r="LNZ45" s="23"/>
      <c r="LOA45" s="23"/>
      <c r="LOC45" s="23"/>
      <c r="LOD45" s="23"/>
      <c r="LOF45" s="23"/>
      <c r="LOG45" s="23"/>
      <c r="LOI45" s="23"/>
      <c r="LOJ45" s="23"/>
      <c r="LOL45" s="23"/>
      <c r="LOM45" s="23"/>
      <c r="LOO45" s="23"/>
      <c r="LOP45" s="23"/>
      <c r="LOR45" s="23"/>
      <c r="LOS45" s="23"/>
      <c r="LOU45" s="23"/>
      <c r="LOV45" s="23"/>
      <c r="LOX45" s="23"/>
      <c r="LOY45" s="23"/>
      <c r="LPA45" s="23"/>
      <c r="LPB45" s="23"/>
      <c r="LPD45" s="23"/>
      <c r="LPE45" s="23"/>
      <c r="LPG45" s="23"/>
      <c r="LPH45" s="23"/>
      <c r="LPJ45" s="23"/>
      <c r="LPK45" s="23"/>
      <c r="LPM45" s="23"/>
      <c r="LPN45" s="23"/>
      <c r="LPP45" s="23"/>
      <c r="LPQ45" s="23"/>
      <c r="LPS45" s="23"/>
      <c r="LPT45" s="23"/>
      <c r="LPV45" s="23"/>
      <c r="LPW45" s="23"/>
      <c r="LPY45" s="23"/>
      <c r="LPZ45" s="23"/>
      <c r="LQB45" s="23"/>
      <c r="LQC45" s="23"/>
      <c r="LQE45" s="23"/>
      <c r="LQF45" s="23"/>
      <c r="LQH45" s="23"/>
      <c r="LQI45" s="23"/>
      <c r="LQK45" s="23"/>
      <c r="LQL45" s="23"/>
      <c r="LQN45" s="23"/>
      <c r="LQO45" s="23"/>
      <c r="LQQ45" s="23"/>
      <c r="LQR45" s="23"/>
      <c r="LQT45" s="23"/>
      <c r="LQU45" s="23"/>
      <c r="LQW45" s="23"/>
      <c r="LQX45" s="23"/>
      <c r="LQZ45" s="23"/>
      <c r="LRA45" s="23"/>
      <c r="LRC45" s="23"/>
      <c r="LRD45" s="23"/>
      <c r="LRF45" s="23"/>
      <c r="LRG45" s="23"/>
      <c r="LRI45" s="23"/>
      <c r="LRJ45" s="23"/>
      <c r="LRL45" s="23"/>
      <c r="LRM45" s="23"/>
      <c r="LRO45" s="23"/>
      <c r="LRP45" s="23"/>
      <c r="LRR45" s="23"/>
      <c r="LRS45" s="23"/>
      <c r="LRU45" s="23"/>
      <c r="LRV45" s="23"/>
      <c r="LRX45" s="23"/>
      <c r="LRY45" s="23"/>
      <c r="LSA45" s="23"/>
      <c r="LSB45" s="23"/>
      <c r="LSD45" s="23"/>
      <c r="LSE45" s="23"/>
      <c r="LSG45" s="23"/>
      <c r="LSH45" s="23"/>
      <c r="LSJ45" s="23"/>
      <c r="LSK45" s="23"/>
      <c r="LSM45" s="23"/>
      <c r="LSN45" s="23"/>
      <c r="LSP45" s="23"/>
      <c r="LSQ45" s="23"/>
      <c r="LSS45" s="23"/>
      <c r="LST45" s="23"/>
      <c r="LSV45" s="23"/>
      <c r="LSW45" s="23"/>
      <c r="LSY45" s="23"/>
      <c r="LSZ45" s="23"/>
      <c r="LTB45" s="23"/>
      <c r="LTC45" s="23"/>
      <c r="LTE45" s="23"/>
      <c r="LTF45" s="23"/>
      <c r="LTH45" s="23"/>
      <c r="LTI45" s="23"/>
      <c r="LTK45" s="23"/>
      <c r="LTL45" s="23"/>
      <c r="LTN45" s="23"/>
      <c r="LTO45" s="23"/>
      <c r="LTQ45" s="23"/>
      <c r="LTR45" s="23"/>
      <c r="LTT45" s="23"/>
      <c r="LTU45" s="23"/>
      <c r="LTW45" s="23"/>
      <c r="LTX45" s="23"/>
      <c r="LTZ45" s="23"/>
      <c r="LUA45" s="23"/>
      <c r="LUC45" s="23"/>
      <c r="LUD45" s="23"/>
      <c r="LUF45" s="23"/>
      <c r="LUG45" s="23"/>
      <c r="LUI45" s="23"/>
      <c r="LUJ45" s="23"/>
      <c r="LUL45" s="23"/>
      <c r="LUM45" s="23"/>
      <c r="LUO45" s="23"/>
      <c r="LUP45" s="23"/>
      <c r="LUR45" s="23"/>
      <c r="LUS45" s="23"/>
      <c r="LUU45" s="23"/>
      <c r="LUV45" s="23"/>
      <c r="LUX45" s="23"/>
      <c r="LUY45" s="23"/>
      <c r="LVA45" s="23"/>
      <c r="LVB45" s="23"/>
      <c r="LVD45" s="23"/>
      <c r="LVE45" s="23"/>
      <c r="LVG45" s="23"/>
      <c r="LVH45" s="23"/>
      <c r="LVJ45" s="23"/>
      <c r="LVK45" s="23"/>
      <c r="LVM45" s="23"/>
      <c r="LVN45" s="23"/>
      <c r="LVP45" s="23"/>
      <c r="LVQ45" s="23"/>
      <c r="LVS45" s="23"/>
      <c r="LVT45" s="23"/>
      <c r="LVV45" s="23"/>
      <c r="LVW45" s="23"/>
      <c r="LVY45" s="23"/>
      <c r="LVZ45" s="23"/>
      <c r="LWB45" s="23"/>
      <c r="LWC45" s="23"/>
      <c r="LWE45" s="23"/>
      <c r="LWF45" s="23"/>
      <c r="LWH45" s="23"/>
      <c r="LWI45" s="23"/>
      <c r="LWK45" s="23"/>
      <c r="LWL45" s="23"/>
      <c r="LWN45" s="23"/>
      <c r="LWO45" s="23"/>
      <c r="LWQ45" s="23"/>
      <c r="LWR45" s="23"/>
      <c r="LWT45" s="23"/>
      <c r="LWU45" s="23"/>
      <c r="LWW45" s="23"/>
      <c r="LWX45" s="23"/>
      <c r="LWZ45" s="23"/>
      <c r="LXA45" s="23"/>
      <c r="LXC45" s="23"/>
      <c r="LXD45" s="23"/>
      <c r="LXF45" s="23"/>
      <c r="LXG45" s="23"/>
      <c r="LXI45" s="23"/>
      <c r="LXJ45" s="23"/>
      <c r="LXL45" s="23"/>
      <c r="LXM45" s="23"/>
      <c r="LXO45" s="23"/>
      <c r="LXP45" s="23"/>
      <c r="LXR45" s="23"/>
      <c r="LXS45" s="23"/>
      <c r="LXU45" s="23"/>
      <c r="LXV45" s="23"/>
      <c r="LXX45" s="23"/>
      <c r="LXY45" s="23"/>
      <c r="LYA45" s="23"/>
      <c r="LYB45" s="23"/>
      <c r="LYD45" s="23"/>
      <c r="LYE45" s="23"/>
      <c r="LYG45" s="23"/>
      <c r="LYH45" s="23"/>
      <c r="LYJ45" s="23"/>
      <c r="LYK45" s="23"/>
      <c r="LYM45" s="23"/>
      <c r="LYN45" s="23"/>
      <c r="LYP45" s="23"/>
      <c r="LYQ45" s="23"/>
      <c r="LYS45" s="23"/>
      <c r="LYT45" s="23"/>
      <c r="LYV45" s="23"/>
      <c r="LYW45" s="23"/>
      <c r="LYY45" s="23"/>
      <c r="LYZ45" s="23"/>
      <c r="LZB45" s="23"/>
      <c r="LZC45" s="23"/>
      <c r="LZE45" s="23"/>
      <c r="LZF45" s="23"/>
      <c r="LZH45" s="23"/>
      <c r="LZI45" s="23"/>
      <c r="LZK45" s="23"/>
      <c r="LZL45" s="23"/>
      <c r="LZN45" s="23"/>
      <c r="LZO45" s="23"/>
      <c r="LZQ45" s="23"/>
      <c r="LZR45" s="23"/>
      <c r="LZT45" s="23"/>
      <c r="LZU45" s="23"/>
      <c r="LZW45" s="23"/>
      <c r="LZX45" s="23"/>
      <c r="LZZ45" s="23"/>
      <c r="MAA45" s="23"/>
      <c r="MAC45" s="23"/>
      <c r="MAD45" s="23"/>
      <c r="MAF45" s="23"/>
      <c r="MAG45" s="23"/>
      <c r="MAI45" s="23"/>
      <c r="MAJ45" s="23"/>
      <c r="MAL45" s="23"/>
      <c r="MAM45" s="23"/>
      <c r="MAO45" s="23"/>
      <c r="MAP45" s="23"/>
      <c r="MAR45" s="23"/>
      <c r="MAS45" s="23"/>
      <c r="MAU45" s="23"/>
      <c r="MAV45" s="23"/>
      <c r="MAX45" s="23"/>
      <c r="MAY45" s="23"/>
      <c r="MBA45" s="23"/>
      <c r="MBB45" s="23"/>
      <c r="MBD45" s="23"/>
      <c r="MBE45" s="23"/>
      <c r="MBG45" s="23"/>
      <c r="MBH45" s="23"/>
      <c r="MBJ45" s="23"/>
      <c r="MBK45" s="23"/>
      <c r="MBM45" s="23"/>
      <c r="MBN45" s="23"/>
      <c r="MBP45" s="23"/>
      <c r="MBQ45" s="23"/>
      <c r="MBS45" s="23"/>
      <c r="MBT45" s="23"/>
      <c r="MBV45" s="23"/>
      <c r="MBW45" s="23"/>
      <c r="MBY45" s="23"/>
      <c r="MBZ45" s="23"/>
      <c r="MCB45" s="23"/>
      <c r="MCC45" s="23"/>
      <c r="MCE45" s="23"/>
      <c r="MCF45" s="23"/>
      <c r="MCH45" s="23"/>
      <c r="MCI45" s="23"/>
      <c r="MCK45" s="23"/>
      <c r="MCL45" s="23"/>
      <c r="MCN45" s="23"/>
      <c r="MCO45" s="23"/>
      <c r="MCQ45" s="23"/>
      <c r="MCR45" s="23"/>
      <c r="MCT45" s="23"/>
      <c r="MCU45" s="23"/>
      <c r="MCW45" s="23"/>
      <c r="MCX45" s="23"/>
      <c r="MCZ45" s="23"/>
      <c r="MDA45" s="23"/>
      <c r="MDC45" s="23"/>
      <c r="MDD45" s="23"/>
      <c r="MDF45" s="23"/>
      <c r="MDG45" s="23"/>
      <c r="MDI45" s="23"/>
      <c r="MDJ45" s="23"/>
      <c r="MDL45" s="23"/>
      <c r="MDM45" s="23"/>
      <c r="MDO45" s="23"/>
      <c r="MDP45" s="23"/>
      <c r="MDR45" s="23"/>
      <c r="MDS45" s="23"/>
      <c r="MDU45" s="23"/>
      <c r="MDV45" s="23"/>
      <c r="MDX45" s="23"/>
      <c r="MDY45" s="23"/>
      <c r="MEA45" s="23"/>
      <c r="MEB45" s="23"/>
      <c r="MED45" s="23"/>
      <c r="MEE45" s="23"/>
      <c r="MEG45" s="23"/>
      <c r="MEH45" s="23"/>
      <c r="MEJ45" s="23"/>
      <c r="MEK45" s="23"/>
      <c r="MEM45" s="23"/>
      <c r="MEN45" s="23"/>
      <c r="MEP45" s="23"/>
      <c r="MEQ45" s="23"/>
      <c r="MES45" s="23"/>
      <c r="MET45" s="23"/>
      <c r="MEV45" s="23"/>
      <c r="MEW45" s="23"/>
      <c r="MEY45" s="23"/>
      <c r="MEZ45" s="23"/>
      <c r="MFB45" s="23"/>
      <c r="MFC45" s="23"/>
      <c r="MFE45" s="23"/>
      <c r="MFF45" s="23"/>
      <c r="MFH45" s="23"/>
      <c r="MFI45" s="23"/>
      <c r="MFK45" s="23"/>
      <c r="MFL45" s="23"/>
      <c r="MFN45" s="23"/>
      <c r="MFO45" s="23"/>
      <c r="MFQ45" s="23"/>
      <c r="MFR45" s="23"/>
      <c r="MFT45" s="23"/>
      <c r="MFU45" s="23"/>
      <c r="MFW45" s="23"/>
      <c r="MFX45" s="23"/>
      <c r="MFZ45" s="23"/>
      <c r="MGA45" s="23"/>
      <c r="MGC45" s="23"/>
      <c r="MGD45" s="23"/>
      <c r="MGF45" s="23"/>
      <c r="MGG45" s="23"/>
      <c r="MGI45" s="23"/>
      <c r="MGJ45" s="23"/>
      <c r="MGL45" s="23"/>
      <c r="MGM45" s="23"/>
      <c r="MGO45" s="23"/>
      <c r="MGP45" s="23"/>
      <c r="MGR45" s="23"/>
      <c r="MGS45" s="23"/>
      <c r="MGU45" s="23"/>
      <c r="MGV45" s="23"/>
      <c r="MGX45" s="23"/>
      <c r="MGY45" s="23"/>
      <c r="MHA45" s="23"/>
      <c r="MHB45" s="23"/>
      <c r="MHD45" s="23"/>
      <c r="MHE45" s="23"/>
      <c r="MHG45" s="23"/>
      <c r="MHH45" s="23"/>
      <c r="MHJ45" s="23"/>
      <c r="MHK45" s="23"/>
      <c r="MHM45" s="23"/>
      <c r="MHN45" s="23"/>
      <c r="MHP45" s="23"/>
      <c r="MHQ45" s="23"/>
      <c r="MHS45" s="23"/>
      <c r="MHT45" s="23"/>
      <c r="MHV45" s="23"/>
      <c r="MHW45" s="23"/>
      <c r="MHY45" s="23"/>
      <c r="MHZ45" s="23"/>
      <c r="MIB45" s="23"/>
      <c r="MIC45" s="23"/>
      <c r="MIE45" s="23"/>
      <c r="MIF45" s="23"/>
      <c r="MIH45" s="23"/>
      <c r="MII45" s="23"/>
      <c r="MIK45" s="23"/>
      <c r="MIL45" s="23"/>
      <c r="MIN45" s="23"/>
      <c r="MIO45" s="23"/>
      <c r="MIQ45" s="23"/>
      <c r="MIR45" s="23"/>
      <c r="MIT45" s="23"/>
      <c r="MIU45" s="23"/>
      <c r="MIW45" s="23"/>
      <c r="MIX45" s="23"/>
      <c r="MIZ45" s="23"/>
      <c r="MJA45" s="23"/>
      <c r="MJC45" s="23"/>
      <c r="MJD45" s="23"/>
      <c r="MJF45" s="23"/>
      <c r="MJG45" s="23"/>
      <c r="MJI45" s="23"/>
      <c r="MJJ45" s="23"/>
      <c r="MJL45" s="23"/>
      <c r="MJM45" s="23"/>
      <c r="MJO45" s="23"/>
      <c r="MJP45" s="23"/>
      <c r="MJR45" s="23"/>
      <c r="MJS45" s="23"/>
      <c r="MJU45" s="23"/>
      <c r="MJV45" s="23"/>
      <c r="MJX45" s="23"/>
      <c r="MJY45" s="23"/>
      <c r="MKA45" s="23"/>
      <c r="MKB45" s="23"/>
      <c r="MKD45" s="23"/>
      <c r="MKE45" s="23"/>
      <c r="MKG45" s="23"/>
      <c r="MKH45" s="23"/>
      <c r="MKJ45" s="23"/>
      <c r="MKK45" s="23"/>
      <c r="MKM45" s="23"/>
      <c r="MKN45" s="23"/>
      <c r="MKP45" s="23"/>
      <c r="MKQ45" s="23"/>
      <c r="MKS45" s="23"/>
      <c r="MKT45" s="23"/>
      <c r="MKV45" s="23"/>
      <c r="MKW45" s="23"/>
      <c r="MKY45" s="23"/>
      <c r="MKZ45" s="23"/>
      <c r="MLB45" s="23"/>
      <c r="MLC45" s="23"/>
      <c r="MLE45" s="23"/>
      <c r="MLF45" s="23"/>
      <c r="MLH45" s="23"/>
      <c r="MLI45" s="23"/>
      <c r="MLK45" s="23"/>
      <c r="MLL45" s="23"/>
      <c r="MLN45" s="23"/>
      <c r="MLO45" s="23"/>
      <c r="MLQ45" s="23"/>
      <c r="MLR45" s="23"/>
      <c r="MLT45" s="23"/>
      <c r="MLU45" s="23"/>
      <c r="MLW45" s="23"/>
      <c r="MLX45" s="23"/>
      <c r="MLZ45" s="23"/>
      <c r="MMA45" s="23"/>
      <c r="MMC45" s="23"/>
      <c r="MMD45" s="23"/>
      <c r="MMF45" s="23"/>
      <c r="MMG45" s="23"/>
      <c r="MMI45" s="23"/>
      <c r="MMJ45" s="23"/>
      <c r="MML45" s="23"/>
      <c r="MMM45" s="23"/>
      <c r="MMO45" s="23"/>
      <c r="MMP45" s="23"/>
      <c r="MMR45" s="23"/>
      <c r="MMS45" s="23"/>
      <c r="MMU45" s="23"/>
      <c r="MMV45" s="23"/>
      <c r="MMX45" s="23"/>
      <c r="MMY45" s="23"/>
      <c r="MNA45" s="23"/>
      <c r="MNB45" s="23"/>
      <c r="MND45" s="23"/>
      <c r="MNE45" s="23"/>
      <c r="MNG45" s="23"/>
      <c r="MNH45" s="23"/>
      <c r="MNJ45" s="23"/>
      <c r="MNK45" s="23"/>
      <c r="MNM45" s="23"/>
      <c r="MNN45" s="23"/>
      <c r="MNP45" s="23"/>
      <c r="MNQ45" s="23"/>
      <c r="MNS45" s="23"/>
      <c r="MNT45" s="23"/>
      <c r="MNV45" s="23"/>
      <c r="MNW45" s="23"/>
      <c r="MNY45" s="23"/>
      <c r="MNZ45" s="23"/>
      <c r="MOB45" s="23"/>
      <c r="MOC45" s="23"/>
      <c r="MOE45" s="23"/>
      <c r="MOF45" s="23"/>
      <c r="MOH45" s="23"/>
      <c r="MOI45" s="23"/>
      <c r="MOK45" s="23"/>
      <c r="MOL45" s="23"/>
      <c r="MON45" s="23"/>
      <c r="MOO45" s="23"/>
      <c r="MOQ45" s="23"/>
      <c r="MOR45" s="23"/>
      <c r="MOT45" s="23"/>
      <c r="MOU45" s="23"/>
      <c r="MOW45" s="23"/>
      <c r="MOX45" s="23"/>
      <c r="MOZ45" s="23"/>
      <c r="MPA45" s="23"/>
      <c r="MPC45" s="23"/>
      <c r="MPD45" s="23"/>
      <c r="MPF45" s="23"/>
      <c r="MPG45" s="23"/>
      <c r="MPI45" s="23"/>
      <c r="MPJ45" s="23"/>
      <c r="MPL45" s="23"/>
      <c r="MPM45" s="23"/>
      <c r="MPO45" s="23"/>
      <c r="MPP45" s="23"/>
      <c r="MPR45" s="23"/>
      <c r="MPS45" s="23"/>
      <c r="MPU45" s="23"/>
      <c r="MPV45" s="23"/>
      <c r="MPX45" s="23"/>
      <c r="MPY45" s="23"/>
      <c r="MQA45" s="23"/>
      <c r="MQB45" s="23"/>
      <c r="MQD45" s="23"/>
      <c r="MQE45" s="23"/>
      <c r="MQG45" s="23"/>
      <c r="MQH45" s="23"/>
      <c r="MQJ45" s="23"/>
      <c r="MQK45" s="23"/>
      <c r="MQM45" s="23"/>
      <c r="MQN45" s="23"/>
      <c r="MQP45" s="23"/>
      <c r="MQQ45" s="23"/>
      <c r="MQS45" s="23"/>
      <c r="MQT45" s="23"/>
      <c r="MQV45" s="23"/>
      <c r="MQW45" s="23"/>
      <c r="MQY45" s="23"/>
      <c r="MQZ45" s="23"/>
      <c r="MRB45" s="23"/>
      <c r="MRC45" s="23"/>
      <c r="MRE45" s="23"/>
      <c r="MRF45" s="23"/>
      <c r="MRH45" s="23"/>
      <c r="MRI45" s="23"/>
      <c r="MRK45" s="23"/>
      <c r="MRL45" s="23"/>
      <c r="MRN45" s="23"/>
      <c r="MRO45" s="23"/>
      <c r="MRQ45" s="23"/>
      <c r="MRR45" s="23"/>
      <c r="MRT45" s="23"/>
      <c r="MRU45" s="23"/>
      <c r="MRW45" s="23"/>
      <c r="MRX45" s="23"/>
      <c r="MRZ45" s="23"/>
      <c r="MSA45" s="23"/>
      <c r="MSC45" s="23"/>
      <c r="MSD45" s="23"/>
      <c r="MSF45" s="23"/>
      <c r="MSG45" s="23"/>
      <c r="MSI45" s="23"/>
      <c r="MSJ45" s="23"/>
      <c r="MSL45" s="23"/>
      <c r="MSM45" s="23"/>
      <c r="MSO45" s="23"/>
      <c r="MSP45" s="23"/>
      <c r="MSR45" s="23"/>
      <c r="MSS45" s="23"/>
      <c r="MSU45" s="23"/>
      <c r="MSV45" s="23"/>
      <c r="MSX45" s="23"/>
      <c r="MSY45" s="23"/>
      <c r="MTA45" s="23"/>
      <c r="MTB45" s="23"/>
      <c r="MTD45" s="23"/>
      <c r="MTE45" s="23"/>
      <c r="MTG45" s="23"/>
      <c r="MTH45" s="23"/>
      <c r="MTJ45" s="23"/>
      <c r="MTK45" s="23"/>
      <c r="MTM45" s="23"/>
      <c r="MTN45" s="23"/>
      <c r="MTP45" s="23"/>
      <c r="MTQ45" s="23"/>
      <c r="MTS45" s="23"/>
      <c r="MTT45" s="23"/>
      <c r="MTV45" s="23"/>
      <c r="MTW45" s="23"/>
      <c r="MTY45" s="23"/>
      <c r="MTZ45" s="23"/>
      <c r="MUB45" s="23"/>
      <c r="MUC45" s="23"/>
      <c r="MUE45" s="23"/>
      <c r="MUF45" s="23"/>
      <c r="MUH45" s="23"/>
      <c r="MUI45" s="23"/>
      <c r="MUK45" s="23"/>
      <c r="MUL45" s="23"/>
      <c r="MUN45" s="23"/>
      <c r="MUO45" s="23"/>
      <c r="MUQ45" s="23"/>
      <c r="MUR45" s="23"/>
      <c r="MUT45" s="23"/>
      <c r="MUU45" s="23"/>
      <c r="MUW45" s="23"/>
      <c r="MUX45" s="23"/>
      <c r="MUZ45" s="23"/>
      <c r="MVA45" s="23"/>
      <c r="MVC45" s="23"/>
      <c r="MVD45" s="23"/>
      <c r="MVF45" s="23"/>
      <c r="MVG45" s="23"/>
      <c r="MVI45" s="23"/>
      <c r="MVJ45" s="23"/>
      <c r="MVL45" s="23"/>
      <c r="MVM45" s="23"/>
      <c r="MVO45" s="23"/>
      <c r="MVP45" s="23"/>
      <c r="MVR45" s="23"/>
      <c r="MVS45" s="23"/>
      <c r="MVU45" s="23"/>
      <c r="MVV45" s="23"/>
      <c r="MVX45" s="23"/>
      <c r="MVY45" s="23"/>
      <c r="MWA45" s="23"/>
      <c r="MWB45" s="23"/>
      <c r="MWD45" s="23"/>
      <c r="MWE45" s="23"/>
      <c r="MWG45" s="23"/>
      <c r="MWH45" s="23"/>
      <c r="MWJ45" s="23"/>
      <c r="MWK45" s="23"/>
      <c r="MWM45" s="23"/>
      <c r="MWN45" s="23"/>
      <c r="MWP45" s="23"/>
      <c r="MWQ45" s="23"/>
      <c r="MWS45" s="23"/>
      <c r="MWT45" s="23"/>
      <c r="MWV45" s="23"/>
      <c r="MWW45" s="23"/>
      <c r="MWY45" s="23"/>
      <c r="MWZ45" s="23"/>
      <c r="MXB45" s="23"/>
      <c r="MXC45" s="23"/>
      <c r="MXE45" s="23"/>
      <c r="MXF45" s="23"/>
      <c r="MXH45" s="23"/>
      <c r="MXI45" s="23"/>
      <c r="MXK45" s="23"/>
      <c r="MXL45" s="23"/>
      <c r="MXN45" s="23"/>
      <c r="MXO45" s="23"/>
      <c r="MXQ45" s="23"/>
      <c r="MXR45" s="23"/>
      <c r="MXT45" s="23"/>
      <c r="MXU45" s="23"/>
      <c r="MXW45" s="23"/>
      <c r="MXX45" s="23"/>
      <c r="MXZ45" s="23"/>
      <c r="MYA45" s="23"/>
      <c r="MYC45" s="23"/>
      <c r="MYD45" s="23"/>
      <c r="MYF45" s="23"/>
      <c r="MYG45" s="23"/>
      <c r="MYI45" s="23"/>
      <c r="MYJ45" s="23"/>
      <c r="MYL45" s="23"/>
      <c r="MYM45" s="23"/>
      <c r="MYO45" s="23"/>
      <c r="MYP45" s="23"/>
      <c r="MYR45" s="23"/>
      <c r="MYS45" s="23"/>
      <c r="MYU45" s="23"/>
      <c r="MYV45" s="23"/>
      <c r="MYX45" s="23"/>
      <c r="MYY45" s="23"/>
      <c r="MZA45" s="23"/>
      <c r="MZB45" s="23"/>
      <c r="MZD45" s="23"/>
      <c r="MZE45" s="23"/>
      <c r="MZG45" s="23"/>
      <c r="MZH45" s="23"/>
      <c r="MZJ45" s="23"/>
      <c r="MZK45" s="23"/>
      <c r="MZM45" s="23"/>
      <c r="MZN45" s="23"/>
      <c r="MZP45" s="23"/>
      <c r="MZQ45" s="23"/>
      <c r="MZS45" s="23"/>
      <c r="MZT45" s="23"/>
      <c r="MZV45" s="23"/>
      <c r="MZW45" s="23"/>
      <c r="MZY45" s="23"/>
      <c r="MZZ45" s="23"/>
      <c r="NAB45" s="23"/>
      <c r="NAC45" s="23"/>
      <c r="NAE45" s="23"/>
      <c r="NAF45" s="23"/>
      <c r="NAH45" s="23"/>
      <c r="NAI45" s="23"/>
      <c r="NAK45" s="23"/>
      <c r="NAL45" s="23"/>
      <c r="NAN45" s="23"/>
      <c r="NAO45" s="23"/>
      <c r="NAQ45" s="23"/>
      <c r="NAR45" s="23"/>
      <c r="NAT45" s="23"/>
      <c r="NAU45" s="23"/>
      <c r="NAW45" s="23"/>
      <c r="NAX45" s="23"/>
      <c r="NAZ45" s="23"/>
      <c r="NBA45" s="23"/>
      <c r="NBC45" s="23"/>
      <c r="NBD45" s="23"/>
      <c r="NBF45" s="23"/>
      <c r="NBG45" s="23"/>
      <c r="NBI45" s="23"/>
      <c r="NBJ45" s="23"/>
      <c r="NBL45" s="23"/>
      <c r="NBM45" s="23"/>
      <c r="NBO45" s="23"/>
      <c r="NBP45" s="23"/>
      <c r="NBR45" s="23"/>
      <c r="NBS45" s="23"/>
      <c r="NBU45" s="23"/>
      <c r="NBV45" s="23"/>
      <c r="NBX45" s="23"/>
      <c r="NBY45" s="23"/>
      <c r="NCA45" s="23"/>
      <c r="NCB45" s="23"/>
      <c r="NCD45" s="23"/>
      <c r="NCE45" s="23"/>
      <c r="NCG45" s="23"/>
      <c r="NCH45" s="23"/>
      <c r="NCJ45" s="23"/>
      <c r="NCK45" s="23"/>
      <c r="NCM45" s="23"/>
      <c r="NCN45" s="23"/>
      <c r="NCP45" s="23"/>
      <c r="NCQ45" s="23"/>
      <c r="NCS45" s="23"/>
      <c r="NCT45" s="23"/>
      <c r="NCV45" s="23"/>
      <c r="NCW45" s="23"/>
      <c r="NCY45" s="23"/>
      <c r="NCZ45" s="23"/>
      <c r="NDB45" s="23"/>
      <c r="NDC45" s="23"/>
      <c r="NDE45" s="23"/>
      <c r="NDF45" s="23"/>
      <c r="NDH45" s="23"/>
      <c r="NDI45" s="23"/>
      <c r="NDK45" s="23"/>
      <c r="NDL45" s="23"/>
      <c r="NDN45" s="23"/>
      <c r="NDO45" s="23"/>
      <c r="NDQ45" s="23"/>
      <c r="NDR45" s="23"/>
      <c r="NDT45" s="23"/>
      <c r="NDU45" s="23"/>
      <c r="NDW45" s="23"/>
      <c r="NDX45" s="23"/>
      <c r="NDZ45" s="23"/>
      <c r="NEA45" s="23"/>
      <c r="NEC45" s="23"/>
      <c r="NED45" s="23"/>
      <c r="NEF45" s="23"/>
      <c r="NEG45" s="23"/>
      <c r="NEI45" s="23"/>
      <c r="NEJ45" s="23"/>
      <c r="NEL45" s="23"/>
      <c r="NEM45" s="23"/>
      <c r="NEO45" s="23"/>
      <c r="NEP45" s="23"/>
      <c r="NER45" s="23"/>
      <c r="NES45" s="23"/>
      <c r="NEU45" s="23"/>
      <c r="NEV45" s="23"/>
      <c r="NEX45" s="23"/>
      <c r="NEY45" s="23"/>
      <c r="NFA45" s="23"/>
      <c r="NFB45" s="23"/>
      <c r="NFD45" s="23"/>
      <c r="NFE45" s="23"/>
      <c r="NFG45" s="23"/>
      <c r="NFH45" s="23"/>
      <c r="NFJ45" s="23"/>
      <c r="NFK45" s="23"/>
      <c r="NFM45" s="23"/>
      <c r="NFN45" s="23"/>
      <c r="NFP45" s="23"/>
      <c r="NFQ45" s="23"/>
      <c r="NFS45" s="23"/>
      <c r="NFT45" s="23"/>
      <c r="NFV45" s="23"/>
      <c r="NFW45" s="23"/>
      <c r="NFY45" s="23"/>
      <c r="NFZ45" s="23"/>
      <c r="NGB45" s="23"/>
      <c r="NGC45" s="23"/>
      <c r="NGE45" s="23"/>
      <c r="NGF45" s="23"/>
      <c r="NGH45" s="23"/>
      <c r="NGI45" s="23"/>
      <c r="NGK45" s="23"/>
      <c r="NGL45" s="23"/>
      <c r="NGN45" s="23"/>
      <c r="NGO45" s="23"/>
      <c r="NGQ45" s="23"/>
      <c r="NGR45" s="23"/>
      <c r="NGT45" s="23"/>
      <c r="NGU45" s="23"/>
      <c r="NGW45" s="23"/>
      <c r="NGX45" s="23"/>
      <c r="NGZ45" s="23"/>
      <c r="NHA45" s="23"/>
      <c r="NHC45" s="23"/>
      <c r="NHD45" s="23"/>
      <c r="NHF45" s="23"/>
      <c r="NHG45" s="23"/>
      <c r="NHI45" s="23"/>
      <c r="NHJ45" s="23"/>
      <c r="NHL45" s="23"/>
      <c r="NHM45" s="23"/>
      <c r="NHO45" s="23"/>
      <c r="NHP45" s="23"/>
      <c r="NHR45" s="23"/>
      <c r="NHS45" s="23"/>
      <c r="NHU45" s="23"/>
      <c r="NHV45" s="23"/>
      <c r="NHX45" s="23"/>
      <c r="NHY45" s="23"/>
      <c r="NIA45" s="23"/>
      <c r="NIB45" s="23"/>
      <c r="NID45" s="23"/>
      <c r="NIE45" s="23"/>
      <c r="NIG45" s="23"/>
      <c r="NIH45" s="23"/>
      <c r="NIJ45" s="23"/>
      <c r="NIK45" s="23"/>
      <c r="NIM45" s="23"/>
      <c r="NIN45" s="23"/>
      <c r="NIP45" s="23"/>
      <c r="NIQ45" s="23"/>
      <c r="NIS45" s="23"/>
      <c r="NIT45" s="23"/>
      <c r="NIV45" s="23"/>
      <c r="NIW45" s="23"/>
      <c r="NIY45" s="23"/>
      <c r="NIZ45" s="23"/>
      <c r="NJB45" s="23"/>
      <c r="NJC45" s="23"/>
      <c r="NJE45" s="23"/>
      <c r="NJF45" s="23"/>
      <c r="NJH45" s="23"/>
      <c r="NJI45" s="23"/>
      <c r="NJK45" s="23"/>
      <c r="NJL45" s="23"/>
      <c r="NJN45" s="23"/>
      <c r="NJO45" s="23"/>
      <c r="NJQ45" s="23"/>
      <c r="NJR45" s="23"/>
      <c r="NJT45" s="23"/>
      <c r="NJU45" s="23"/>
      <c r="NJW45" s="23"/>
      <c r="NJX45" s="23"/>
      <c r="NJZ45" s="23"/>
      <c r="NKA45" s="23"/>
      <c r="NKC45" s="23"/>
      <c r="NKD45" s="23"/>
      <c r="NKF45" s="23"/>
      <c r="NKG45" s="23"/>
      <c r="NKI45" s="23"/>
      <c r="NKJ45" s="23"/>
      <c r="NKL45" s="23"/>
      <c r="NKM45" s="23"/>
      <c r="NKO45" s="23"/>
      <c r="NKP45" s="23"/>
      <c r="NKR45" s="23"/>
      <c r="NKS45" s="23"/>
      <c r="NKU45" s="23"/>
      <c r="NKV45" s="23"/>
      <c r="NKX45" s="23"/>
      <c r="NKY45" s="23"/>
      <c r="NLA45" s="23"/>
      <c r="NLB45" s="23"/>
      <c r="NLD45" s="23"/>
      <c r="NLE45" s="23"/>
      <c r="NLG45" s="23"/>
      <c r="NLH45" s="23"/>
      <c r="NLJ45" s="23"/>
      <c r="NLK45" s="23"/>
      <c r="NLM45" s="23"/>
      <c r="NLN45" s="23"/>
      <c r="NLP45" s="23"/>
      <c r="NLQ45" s="23"/>
      <c r="NLS45" s="23"/>
      <c r="NLT45" s="23"/>
      <c r="NLV45" s="23"/>
      <c r="NLW45" s="23"/>
      <c r="NLY45" s="23"/>
      <c r="NLZ45" s="23"/>
      <c r="NMB45" s="23"/>
      <c r="NMC45" s="23"/>
      <c r="NME45" s="23"/>
      <c r="NMF45" s="23"/>
      <c r="NMH45" s="23"/>
      <c r="NMI45" s="23"/>
      <c r="NMK45" s="23"/>
      <c r="NML45" s="23"/>
      <c r="NMN45" s="23"/>
      <c r="NMO45" s="23"/>
      <c r="NMQ45" s="23"/>
      <c r="NMR45" s="23"/>
      <c r="NMT45" s="23"/>
      <c r="NMU45" s="23"/>
      <c r="NMW45" s="23"/>
      <c r="NMX45" s="23"/>
      <c r="NMZ45" s="23"/>
      <c r="NNA45" s="23"/>
      <c r="NNC45" s="23"/>
      <c r="NND45" s="23"/>
      <c r="NNF45" s="23"/>
      <c r="NNG45" s="23"/>
      <c r="NNI45" s="23"/>
      <c r="NNJ45" s="23"/>
      <c r="NNL45" s="23"/>
      <c r="NNM45" s="23"/>
      <c r="NNO45" s="23"/>
      <c r="NNP45" s="23"/>
      <c r="NNR45" s="23"/>
      <c r="NNS45" s="23"/>
      <c r="NNU45" s="23"/>
      <c r="NNV45" s="23"/>
      <c r="NNX45" s="23"/>
      <c r="NNY45" s="23"/>
      <c r="NOA45" s="23"/>
      <c r="NOB45" s="23"/>
      <c r="NOD45" s="23"/>
      <c r="NOE45" s="23"/>
      <c r="NOG45" s="23"/>
      <c r="NOH45" s="23"/>
      <c r="NOJ45" s="23"/>
      <c r="NOK45" s="23"/>
      <c r="NOM45" s="23"/>
      <c r="NON45" s="23"/>
      <c r="NOP45" s="23"/>
      <c r="NOQ45" s="23"/>
      <c r="NOS45" s="23"/>
      <c r="NOT45" s="23"/>
      <c r="NOV45" s="23"/>
      <c r="NOW45" s="23"/>
      <c r="NOY45" s="23"/>
      <c r="NOZ45" s="23"/>
      <c r="NPB45" s="23"/>
      <c r="NPC45" s="23"/>
      <c r="NPE45" s="23"/>
      <c r="NPF45" s="23"/>
      <c r="NPH45" s="23"/>
      <c r="NPI45" s="23"/>
      <c r="NPK45" s="23"/>
      <c r="NPL45" s="23"/>
      <c r="NPN45" s="23"/>
      <c r="NPO45" s="23"/>
      <c r="NPQ45" s="23"/>
      <c r="NPR45" s="23"/>
      <c r="NPT45" s="23"/>
      <c r="NPU45" s="23"/>
      <c r="NPW45" s="23"/>
      <c r="NPX45" s="23"/>
      <c r="NPZ45" s="23"/>
      <c r="NQA45" s="23"/>
      <c r="NQC45" s="23"/>
      <c r="NQD45" s="23"/>
      <c r="NQF45" s="23"/>
      <c r="NQG45" s="23"/>
      <c r="NQI45" s="23"/>
      <c r="NQJ45" s="23"/>
      <c r="NQL45" s="23"/>
      <c r="NQM45" s="23"/>
      <c r="NQO45" s="23"/>
      <c r="NQP45" s="23"/>
      <c r="NQR45" s="23"/>
      <c r="NQS45" s="23"/>
      <c r="NQU45" s="23"/>
      <c r="NQV45" s="23"/>
      <c r="NQX45" s="23"/>
      <c r="NQY45" s="23"/>
      <c r="NRA45" s="23"/>
      <c r="NRB45" s="23"/>
      <c r="NRD45" s="23"/>
      <c r="NRE45" s="23"/>
      <c r="NRG45" s="23"/>
      <c r="NRH45" s="23"/>
      <c r="NRJ45" s="23"/>
      <c r="NRK45" s="23"/>
      <c r="NRM45" s="23"/>
      <c r="NRN45" s="23"/>
      <c r="NRP45" s="23"/>
      <c r="NRQ45" s="23"/>
      <c r="NRS45" s="23"/>
      <c r="NRT45" s="23"/>
      <c r="NRV45" s="23"/>
      <c r="NRW45" s="23"/>
      <c r="NRY45" s="23"/>
      <c r="NRZ45" s="23"/>
      <c r="NSB45" s="23"/>
      <c r="NSC45" s="23"/>
      <c r="NSE45" s="23"/>
      <c r="NSF45" s="23"/>
      <c r="NSH45" s="23"/>
      <c r="NSI45" s="23"/>
      <c r="NSK45" s="23"/>
      <c r="NSL45" s="23"/>
      <c r="NSN45" s="23"/>
      <c r="NSO45" s="23"/>
      <c r="NSQ45" s="23"/>
      <c r="NSR45" s="23"/>
      <c r="NST45" s="23"/>
      <c r="NSU45" s="23"/>
      <c r="NSW45" s="23"/>
      <c r="NSX45" s="23"/>
      <c r="NSZ45" s="23"/>
      <c r="NTA45" s="23"/>
      <c r="NTC45" s="23"/>
      <c r="NTD45" s="23"/>
      <c r="NTF45" s="23"/>
      <c r="NTG45" s="23"/>
      <c r="NTI45" s="23"/>
      <c r="NTJ45" s="23"/>
      <c r="NTL45" s="23"/>
      <c r="NTM45" s="23"/>
      <c r="NTO45" s="23"/>
      <c r="NTP45" s="23"/>
      <c r="NTR45" s="23"/>
      <c r="NTS45" s="23"/>
      <c r="NTU45" s="23"/>
      <c r="NTV45" s="23"/>
      <c r="NTX45" s="23"/>
      <c r="NTY45" s="23"/>
      <c r="NUA45" s="23"/>
      <c r="NUB45" s="23"/>
      <c r="NUD45" s="23"/>
      <c r="NUE45" s="23"/>
      <c r="NUG45" s="23"/>
      <c r="NUH45" s="23"/>
      <c r="NUJ45" s="23"/>
      <c r="NUK45" s="23"/>
      <c r="NUM45" s="23"/>
      <c r="NUN45" s="23"/>
      <c r="NUP45" s="23"/>
      <c r="NUQ45" s="23"/>
      <c r="NUS45" s="23"/>
      <c r="NUT45" s="23"/>
      <c r="NUV45" s="23"/>
      <c r="NUW45" s="23"/>
      <c r="NUY45" s="23"/>
      <c r="NUZ45" s="23"/>
      <c r="NVB45" s="23"/>
      <c r="NVC45" s="23"/>
      <c r="NVE45" s="23"/>
      <c r="NVF45" s="23"/>
      <c r="NVH45" s="23"/>
      <c r="NVI45" s="23"/>
      <c r="NVK45" s="23"/>
      <c r="NVL45" s="23"/>
      <c r="NVN45" s="23"/>
      <c r="NVO45" s="23"/>
      <c r="NVQ45" s="23"/>
      <c r="NVR45" s="23"/>
      <c r="NVT45" s="23"/>
      <c r="NVU45" s="23"/>
      <c r="NVW45" s="23"/>
      <c r="NVX45" s="23"/>
      <c r="NVZ45" s="23"/>
      <c r="NWA45" s="23"/>
      <c r="NWC45" s="23"/>
      <c r="NWD45" s="23"/>
      <c r="NWF45" s="23"/>
      <c r="NWG45" s="23"/>
      <c r="NWI45" s="23"/>
      <c r="NWJ45" s="23"/>
      <c r="NWL45" s="23"/>
      <c r="NWM45" s="23"/>
      <c r="NWO45" s="23"/>
      <c r="NWP45" s="23"/>
      <c r="NWR45" s="23"/>
      <c r="NWS45" s="23"/>
      <c r="NWU45" s="23"/>
      <c r="NWV45" s="23"/>
      <c r="NWX45" s="23"/>
      <c r="NWY45" s="23"/>
      <c r="NXA45" s="23"/>
      <c r="NXB45" s="23"/>
      <c r="NXD45" s="23"/>
      <c r="NXE45" s="23"/>
      <c r="NXG45" s="23"/>
      <c r="NXH45" s="23"/>
      <c r="NXJ45" s="23"/>
      <c r="NXK45" s="23"/>
      <c r="NXM45" s="23"/>
      <c r="NXN45" s="23"/>
      <c r="NXP45" s="23"/>
      <c r="NXQ45" s="23"/>
      <c r="NXS45" s="23"/>
      <c r="NXT45" s="23"/>
      <c r="NXV45" s="23"/>
      <c r="NXW45" s="23"/>
      <c r="NXY45" s="23"/>
      <c r="NXZ45" s="23"/>
      <c r="NYB45" s="23"/>
      <c r="NYC45" s="23"/>
      <c r="NYE45" s="23"/>
      <c r="NYF45" s="23"/>
      <c r="NYH45" s="23"/>
      <c r="NYI45" s="23"/>
      <c r="NYK45" s="23"/>
      <c r="NYL45" s="23"/>
      <c r="NYN45" s="23"/>
      <c r="NYO45" s="23"/>
      <c r="NYQ45" s="23"/>
      <c r="NYR45" s="23"/>
      <c r="NYT45" s="23"/>
      <c r="NYU45" s="23"/>
      <c r="NYW45" s="23"/>
      <c r="NYX45" s="23"/>
      <c r="NYZ45" s="23"/>
      <c r="NZA45" s="23"/>
      <c r="NZC45" s="23"/>
      <c r="NZD45" s="23"/>
      <c r="NZF45" s="23"/>
      <c r="NZG45" s="23"/>
      <c r="NZI45" s="23"/>
      <c r="NZJ45" s="23"/>
      <c r="NZL45" s="23"/>
      <c r="NZM45" s="23"/>
      <c r="NZO45" s="23"/>
      <c r="NZP45" s="23"/>
      <c r="NZR45" s="23"/>
      <c r="NZS45" s="23"/>
      <c r="NZU45" s="23"/>
      <c r="NZV45" s="23"/>
      <c r="NZX45" s="23"/>
      <c r="NZY45" s="23"/>
      <c r="OAA45" s="23"/>
      <c r="OAB45" s="23"/>
      <c r="OAD45" s="23"/>
      <c r="OAE45" s="23"/>
      <c r="OAG45" s="23"/>
      <c r="OAH45" s="23"/>
      <c r="OAJ45" s="23"/>
      <c r="OAK45" s="23"/>
      <c r="OAM45" s="23"/>
      <c r="OAN45" s="23"/>
      <c r="OAP45" s="23"/>
      <c r="OAQ45" s="23"/>
      <c r="OAS45" s="23"/>
      <c r="OAT45" s="23"/>
      <c r="OAV45" s="23"/>
      <c r="OAW45" s="23"/>
      <c r="OAY45" s="23"/>
      <c r="OAZ45" s="23"/>
      <c r="OBB45" s="23"/>
      <c r="OBC45" s="23"/>
      <c r="OBE45" s="23"/>
      <c r="OBF45" s="23"/>
      <c r="OBH45" s="23"/>
      <c r="OBI45" s="23"/>
      <c r="OBK45" s="23"/>
      <c r="OBL45" s="23"/>
      <c r="OBN45" s="23"/>
      <c r="OBO45" s="23"/>
      <c r="OBQ45" s="23"/>
      <c r="OBR45" s="23"/>
      <c r="OBT45" s="23"/>
      <c r="OBU45" s="23"/>
      <c r="OBW45" s="23"/>
      <c r="OBX45" s="23"/>
      <c r="OBZ45" s="23"/>
      <c r="OCA45" s="23"/>
      <c r="OCC45" s="23"/>
      <c r="OCD45" s="23"/>
      <c r="OCF45" s="23"/>
      <c r="OCG45" s="23"/>
      <c r="OCI45" s="23"/>
      <c r="OCJ45" s="23"/>
      <c r="OCL45" s="23"/>
      <c r="OCM45" s="23"/>
      <c r="OCO45" s="23"/>
      <c r="OCP45" s="23"/>
      <c r="OCR45" s="23"/>
      <c r="OCS45" s="23"/>
      <c r="OCU45" s="23"/>
      <c r="OCV45" s="23"/>
      <c r="OCX45" s="23"/>
      <c r="OCY45" s="23"/>
      <c r="ODA45" s="23"/>
      <c r="ODB45" s="23"/>
      <c r="ODD45" s="23"/>
      <c r="ODE45" s="23"/>
      <c r="ODG45" s="23"/>
      <c r="ODH45" s="23"/>
      <c r="ODJ45" s="23"/>
      <c r="ODK45" s="23"/>
      <c r="ODM45" s="23"/>
      <c r="ODN45" s="23"/>
      <c r="ODP45" s="23"/>
      <c r="ODQ45" s="23"/>
      <c r="ODS45" s="23"/>
      <c r="ODT45" s="23"/>
      <c r="ODV45" s="23"/>
      <c r="ODW45" s="23"/>
      <c r="ODY45" s="23"/>
      <c r="ODZ45" s="23"/>
      <c r="OEB45" s="23"/>
      <c r="OEC45" s="23"/>
      <c r="OEE45" s="23"/>
      <c r="OEF45" s="23"/>
      <c r="OEH45" s="23"/>
      <c r="OEI45" s="23"/>
      <c r="OEK45" s="23"/>
      <c r="OEL45" s="23"/>
      <c r="OEN45" s="23"/>
      <c r="OEO45" s="23"/>
      <c r="OEQ45" s="23"/>
      <c r="OER45" s="23"/>
      <c r="OET45" s="23"/>
      <c r="OEU45" s="23"/>
      <c r="OEW45" s="23"/>
      <c r="OEX45" s="23"/>
      <c r="OEZ45" s="23"/>
      <c r="OFA45" s="23"/>
      <c r="OFC45" s="23"/>
      <c r="OFD45" s="23"/>
      <c r="OFF45" s="23"/>
      <c r="OFG45" s="23"/>
      <c r="OFI45" s="23"/>
      <c r="OFJ45" s="23"/>
      <c r="OFL45" s="23"/>
      <c r="OFM45" s="23"/>
      <c r="OFO45" s="23"/>
      <c r="OFP45" s="23"/>
      <c r="OFR45" s="23"/>
      <c r="OFS45" s="23"/>
      <c r="OFU45" s="23"/>
      <c r="OFV45" s="23"/>
      <c r="OFX45" s="23"/>
      <c r="OFY45" s="23"/>
      <c r="OGA45" s="23"/>
      <c r="OGB45" s="23"/>
      <c r="OGD45" s="23"/>
      <c r="OGE45" s="23"/>
      <c r="OGG45" s="23"/>
      <c r="OGH45" s="23"/>
      <c r="OGJ45" s="23"/>
      <c r="OGK45" s="23"/>
      <c r="OGM45" s="23"/>
      <c r="OGN45" s="23"/>
      <c r="OGP45" s="23"/>
      <c r="OGQ45" s="23"/>
      <c r="OGS45" s="23"/>
      <c r="OGT45" s="23"/>
      <c r="OGV45" s="23"/>
      <c r="OGW45" s="23"/>
      <c r="OGY45" s="23"/>
      <c r="OGZ45" s="23"/>
      <c r="OHB45" s="23"/>
      <c r="OHC45" s="23"/>
      <c r="OHE45" s="23"/>
      <c r="OHF45" s="23"/>
      <c r="OHH45" s="23"/>
      <c r="OHI45" s="23"/>
      <c r="OHK45" s="23"/>
      <c r="OHL45" s="23"/>
      <c r="OHN45" s="23"/>
      <c r="OHO45" s="23"/>
      <c r="OHQ45" s="23"/>
      <c r="OHR45" s="23"/>
      <c r="OHT45" s="23"/>
      <c r="OHU45" s="23"/>
      <c r="OHW45" s="23"/>
      <c r="OHX45" s="23"/>
      <c r="OHZ45" s="23"/>
      <c r="OIA45" s="23"/>
      <c r="OIC45" s="23"/>
      <c r="OID45" s="23"/>
      <c r="OIF45" s="23"/>
      <c r="OIG45" s="23"/>
      <c r="OII45" s="23"/>
      <c r="OIJ45" s="23"/>
      <c r="OIL45" s="23"/>
      <c r="OIM45" s="23"/>
      <c r="OIO45" s="23"/>
      <c r="OIP45" s="23"/>
      <c r="OIR45" s="23"/>
      <c r="OIS45" s="23"/>
      <c r="OIU45" s="23"/>
      <c r="OIV45" s="23"/>
      <c r="OIX45" s="23"/>
      <c r="OIY45" s="23"/>
      <c r="OJA45" s="23"/>
      <c r="OJB45" s="23"/>
      <c r="OJD45" s="23"/>
      <c r="OJE45" s="23"/>
      <c r="OJG45" s="23"/>
      <c r="OJH45" s="23"/>
      <c r="OJJ45" s="23"/>
      <c r="OJK45" s="23"/>
      <c r="OJM45" s="23"/>
      <c r="OJN45" s="23"/>
      <c r="OJP45" s="23"/>
      <c r="OJQ45" s="23"/>
      <c r="OJS45" s="23"/>
      <c r="OJT45" s="23"/>
      <c r="OJV45" s="23"/>
      <c r="OJW45" s="23"/>
      <c r="OJY45" s="23"/>
      <c r="OJZ45" s="23"/>
      <c r="OKB45" s="23"/>
      <c r="OKC45" s="23"/>
      <c r="OKE45" s="23"/>
      <c r="OKF45" s="23"/>
      <c r="OKH45" s="23"/>
      <c r="OKI45" s="23"/>
      <c r="OKK45" s="23"/>
      <c r="OKL45" s="23"/>
      <c r="OKN45" s="23"/>
      <c r="OKO45" s="23"/>
      <c r="OKQ45" s="23"/>
      <c r="OKR45" s="23"/>
      <c r="OKT45" s="23"/>
      <c r="OKU45" s="23"/>
      <c r="OKW45" s="23"/>
      <c r="OKX45" s="23"/>
      <c r="OKZ45" s="23"/>
      <c r="OLA45" s="23"/>
      <c r="OLC45" s="23"/>
      <c r="OLD45" s="23"/>
      <c r="OLF45" s="23"/>
      <c r="OLG45" s="23"/>
      <c r="OLI45" s="23"/>
      <c r="OLJ45" s="23"/>
      <c r="OLL45" s="23"/>
      <c r="OLM45" s="23"/>
      <c r="OLO45" s="23"/>
      <c r="OLP45" s="23"/>
      <c r="OLR45" s="23"/>
      <c r="OLS45" s="23"/>
      <c r="OLU45" s="23"/>
      <c r="OLV45" s="23"/>
      <c r="OLX45" s="23"/>
      <c r="OLY45" s="23"/>
      <c r="OMA45" s="23"/>
      <c r="OMB45" s="23"/>
      <c r="OMD45" s="23"/>
      <c r="OME45" s="23"/>
      <c r="OMG45" s="23"/>
      <c r="OMH45" s="23"/>
      <c r="OMJ45" s="23"/>
      <c r="OMK45" s="23"/>
      <c r="OMM45" s="23"/>
      <c r="OMN45" s="23"/>
      <c r="OMP45" s="23"/>
      <c r="OMQ45" s="23"/>
      <c r="OMS45" s="23"/>
      <c r="OMT45" s="23"/>
      <c r="OMV45" s="23"/>
      <c r="OMW45" s="23"/>
      <c r="OMY45" s="23"/>
      <c r="OMZ45" s="23"/>
      <c r="ONB45" s="23"/>
      <c r="ONC45" s="23"/>
      <c r="ONE45" s="23"/>
      <c r="ONF45" s="23"/>
      <c r="ONH45" s="23"/>
      <c r="ONI45" s="23"/>
      <c r="ONK45" s="23"/>
      <c r="ONL45" s="23"/>
      <c r="ONN45" s="23"/>
      <c r="ONO45" s="23"/>
      <c r="ONQ45" s="23"/>
      <c r="ONR45" s="23"/>
      <c r="ONT45" s="23"/>
      <c r="ONU45" s="23"/>
      <c r="ONW45" s="23"/>
      <c r="ONX45" s="23"/>
      <c r="ONZ45" s="23"/>
      <c r="OOA45" s="23"/>
      <c r="OOC45" s="23"/>
      <c r="OOD45" s="23"/>
      <c r="OOF45" s="23"/>
      <c r="OOG45" s="23"/>
      <c r="OOI45" s="23"/>
      <c r="OOJ45" s="23"/>
      <c r="OOL45" s="23"/>
      <c r="OOM45" s="23"/>
      <c r="OOO45" s="23"/>
      <c r="OOP45" s="23"/>
      <c r="OOR45" s="23"/>
      <c r="OOS45" s="23"/>
      <c r="OOU45" s="23"/>
      <c r="OOV45" s="23"/>
      <c r="OOX45" s="23"/>
      <c r="OOY45" s="23"/>
      <c r="OPA45" s="23"/>
      <c r="OPB45" s="23"/>
      <c r="OPD45" s="23"/>
      <c r="OPE45" s="23"/>
      <c r="OPG45" s="23"/>
      <c r="OPH45" s="23"/>
      <c r="OPJ45" s="23"/>
      <c r="OPK45" s="23"/>
      <c r="OPM45" s="23"/>
      <c r="OPN45" s="23"/>
      <c r="OPP45" s="23"/>
      <c r="OPQ45" s="23"/>
      <c r="OPS45" s="23"/>
      <c r="OPT45" s="23"/>
      <c r="OPV45" s="23"/>
      <c r="OPW45" s="23"/>
      <c r="OPY45" s="23"/>
      <c r="OPZ45" s="23"/>
      <c r="OQB45" s="23"/>
      <c r="OQC45" s="23"/>
      <c r="OQE45" s="23"/>
      <c r="OQF45" s="23"/>
      <c r="OQH45" s="23"/>
      <c r="OQI45" s="23"/>
      <c r="OQK45" s="23"/>
      <c r="OQL45" s="23"/>
      <c r="OQN45" s="23"/>
      <c r="OQO45" s="23"/>
      <c r="OQQ45" s="23"/>
      <c r="OQR45" s="23"/>
      <c r="OQT45" s="23"/>
      <c r="OQU45" s="23"/>
      <c r="OQW45" s="23"/>
      <c r="OQX45" s="23"/>
      <c r="OQZ45" s="23"/>
      <c r="ORA45" s="23"/>
      <c r="ORC45" s="23"/>
      <c r="ORD45" s="23"/>
      <c r="ORF45" s="23"/>
      <c r="ORG45" s="23"/>
      <c r="ORI45" s="23"/>
      <c r="ORJ45" s="23"/>
      <c r="ORL45" s="23"/>
      <c r="ORM45" s="23"/>
      <c r="ORO45" s="23"/>
      <c r="ORP45" s="23"/>
      <c r="ORR45" s="23"/>
      <c r="ORS45" s="23"/>
      <c r="ORU45" s="23"/>
      <c r="ORV45" s="23"/>
      <c r="ORX45" s="23"/>
      <c r="ORY45" s="23"/>
      <c r="OSA45" s="23"/>
      <c r="OSB45" s="23"/>
      <c r="OSD45" s="23"/>
      <c r="OSE45" s="23"/>
      <c r="OSG45" s="23"/>
      <c r="OSH45" s="23"/>
      <c r="OSJ45" s="23"/>
      <c r="OSK45" s="23"/>
      <c r="OSM45" s="23"/>
      <c r="OSN45" s="23"/>
      <c r="OSP45" s="23"/>
      <c r="OSQ45" s="23"/>
      <c r="OSS45" s="23"/>
      <c r="OST45" s="23"/>
      <c r="OSV45" s="23"/>
      <c r="OSW45" s="23"/>
      <c r="OSY45" s="23"/>
      <c r="OSZ45" s="23"/>
      <c r="OTB45" s="23"/>
      <c r="OTC45" s="23"/>
      <c r="OTE45" s="23"/>
      <c r="OTF45" s="23"/>
      <c r="OTH45" s="23"/>
      <c r="OTI45" s="23"/>
      <c r="OTK45" s="23"/>
      <c r="OTL45" s="23"/>
      <c r="OTN45" s="23"/>
      <c r="OTO45" s="23"/>
      <c r="OTQ45" s="23"/>
      <c r="OTR45" s="23"/>
      <c r="OTT45" s="23"/>
      <c r="OTU45" s="23"/>
      <c r="OTW45" s="23"/>
      <c r="OTX45" s="23"/>
      <c r="OTZ45" s="23"/>
      <c r="OUA45" s="23"/>
      <c r="OUC45" s="23"/>
      <c r="OUD45" s="23"/>
      <c r="OUF45" s="23"/>
      <c r="OUG45" s="23"/>
      <c r="OUI45" s="23"/>
      <c r="OUJ45" s="23"/>
      <c r="OUL45" s="23"/>
      <c r="OUM45" s="23"/>
      <c r="OUO45" s="23"/>
      <c r="OUP45" s="23"/>
      <c r="OUR45" s="23"/>
      <c r="OUS45" s="23"/>
      <c r="OUU45" s="23"/>
      <c r="OUV45" s="23"/>
      <c r="OUX45" s="23"/>
      <c r="OUY45" s="23"/>
      <c r="OVA45" s="23"/>
      <c r="OVB45" s="23"/>
      <c r="OVD45" s="23"/>
      <c r="OVE45" s="23"/>
      <c r="OVG45" s="23"/>
      <c r="OVH45" s="23"/>
      <c r="OVJ45" s="23"/>
      <c r="OVK45" s="23"/>
      <c r="OVM45" s="23"/>
      <c r="OVN45" s="23"/>
      <c r="OVP45" s="23"/>
      <c r="OVQ45" s="23"/>
      <c r="OVS45" s="23"/>
      <c r="OVT45" s="23"/>
      <c r="OVV45" s="23"/>
      <c r="OVW45" s="23"/>
      <c r="OVY45" s="23"/>
      <c r="OVZ45" s="23"/>
      <c r="OWB45" s="23"/>
      <c r="OWC45" s="23"/>
      <c r="OWE45" s="23"/>
      <c r="OWF45" s="23"/>
      <c r="OWH45" s="23"/>
      <c r="OWI45" s="23"/>
      <c r="OWK45" s="23"/>
      <c r="OWL45" s="23"/>
      <c r="OWN45" s="23"/>
      <c r="OWO45" s="23"/>
      <c r="OWQ45" s="23"/>
      <c r="OWR45" s="23"/>
      <c r="OWT45" s="23"/>
      <c r="OWU45" s="23"/>
      <c r="OWW45" s="23"/>
      <c r="OWX45" s="23"/>
      <c r="OWZ45" s="23"/>
      <c r="OXA45" s="23"/>
      <c r="OXC45" s="23"/>
      <c r="OXD45" s="23"/>
      <c r="OXF45" s="23"/>
      <c r="OXG45" s="23"/>
      <c r="OXI45" s="23"/>
      <c r="OXJ45" s="23"/>
      <c r="OXL45" s="23"/>
      <c r="OXM45" s="23"/>
      <c r="OXO45" s="23"/>
      <c r="OXP45" s="23"/>
      <c r="OXR45" s="23"/>
      <c r="OXS45" s="23"/>
      <c r="OXU45" s="23"/>
      <c r="OXV45" s="23"/>
      <c r="OXX45" s="23"/>
      <c r="OXY45" s="23"/>
      <c r="OYA45" s="23"/>
      <c r="OYB45" s="23"/>
      <c r="OYD45" s="23"/>
      <c r="OYE45" s="23"/>
      <c r="OYG45" s="23"/>
      <c r="OYH45" s="23"/>
      <c r="OYJ45" s="23"/>
      <c r="OYK45" s="23"/>
      <c r="OYM45" s="23"/>
      <c r="OYN45" s="23"/>
      <c r="OYP45" s="23"/>
      <c r="OYQ45" s="23"/>
      <c r="OYS45" s="23"/>
      <c r="OYT45" s="23"/>
      <c r="OYV45" s="23"/>
      <c r="OYW45" s="23"/>
      <c r="OYY45" s="23"/>
      <c r="OYZ45" s="23"/>
      <c r="OZB45" s="23"/>
      <c r="OZC45" s="23"/>
      <c r="OZE45" s="23"/>
      <c r="OZF45" s="23"/>
      <c r="OZH45" s="23"/>
      <c r="OZI45" s="23"/>
      <c r="OZK45" s="23"/>
      <c r="OZL45" s="23"/>
      <c r="OZN45" s="23"/>
      <c r="OZO45" s="23"/>
      <c r="OZQ45" s="23"/>
      <c r="OZR45" s="23"/>
      <c r="OZT45" s="23"/>
      <c r="OZU45" s="23"/>
      <c r="OZW45" s="23"/>
      <c r="OZX45" s="23"/>
      <c r="OZZ45" s="23"/>
      <c r="PAA45" s="23"/>
      <c r="PAC45" s="23"/>
      <c r="PAD45" s="23"/>
      <c r="PAF45" s="23"/>
      <c r="PAG45" s="23"/>
      <c r="PAI45" s="23"/>
      <c r="PAJ45" s="23"/>
      <c r="PAL45" s="23"/>
      <c r="PAM45" s="23"/>
      <c r="PAO45" s="23"/>
      <c r="PAP45" s="23"/>
      <c r="PAR45" s="23"/>
      <c r="PAS45" s="23"/>
      <c r="PAU45" s="23"/>
      <c r="PAV45" s="23"/>
      <c r="PAX45" s="23"/>
      <c r="PAY45" s="23"/>
      <c r="PBA45" s="23"/>
      <c r="PBB45" s="23"/>
      <c r="PBD45" s="23"/>
      <c r="PBE45" s="23"/>
      <c r="PBG45" s="23"/>
      <c r="PBH45" s="23"/>
      <c r="PBJ45" s="23"/>
      <c r="PBK45" s="23"/>
      <c r="PBM45" s="23"/>
      <c r="PBN45" s="23"/>
      <c r="PBP45" s="23"/>
      <c r="PBQ45" s="23"/>
      <c r="PBS45" s="23"/>
      <c r="PBT45" s="23"/>
      <c r="PBV45" s="23"/>
      <c r="PBW45" s="23"/>
      <c r="PBY45" s="23"/>
      <c r="PBZ45" s="23"/>
      <c r="PCB45" s="23"/>
      <c r="PCC45" s="23"/>
      <c r="PCE45" s="23"/>
      <c r="PCF45" s="23"/>
      <c r="PCH45" s="23"/>
      <c r="PCI45" s="23"/>
      <c r="PCK45" s="23"/>
      <c r="PCL45" s="23"/>
      <c r="PCN45" s="23"/>
      <c r="PCO45" s="23"/>
      <c r="PCQ45" s="23"/>
      <c r="PCR45" s="23"/>
      <c r="PCT45" s="23"/>
      <c r="PCU45" s="23"/>
      <c r="PCW45" s="23"/>
      <c r="PCX45" s="23"/>
      <c r="PCZ45" s="23"/>
      <c r="PDA45" s="23"/>
      <c r="PDC45" s="23"/>
      <c r="PDD45" s="23"/>
      <c r="PDF45" s="23"/>
      <c r="PDG45" s="23"/>
      <c r="PDI45" s="23"/>
      <c r="PDJ45" s="23"/>
      <c r="PDL45" s="23"/>
      <c r="PDM45" s="23"/>
      <c r="PDO45" s="23"/>
      <c r="PDP45" s="23"/>
      <c r="PDR45" s="23"/>
      <c r="PDS45" s="23"/>
      <c r="PDU45" s="23"/>
      <c r="PDV45" s="23"/>
      <c r="PDX45" s="23"/>
      <c r="PDY45" s="23"/>
      <c r="PEA45" s="23"/>
      <c r="PEB45" s="23"/>
      <c r="PED45" s="23"/>
      <c r="PEE45" s="23"/>
      <c r="PEG45" s="23"/>
      <c r="PEH45" s="23"/>
      <c r="PEJ45" s="23"/>
      <c r="PEK45" s="23"/>
      <c r="PEM45" s="23"/>
      <c r="PEN45" s="23"/>
      <c r="PEP45" s="23"/>
      <c r="PEQ45" s="23"/>
      <c r="PES45" s="23"/>
      <c r="PET45" s="23"/>
      <c r="PEV45" s="23"/>
      <c r="PEW45" s="23"/>
      <c r="PEY45" s="23"/>
      <c r="PEZ45" s="23"/>
      <c r="PFB45" s="23"/>
      <c r="PFC45" s="23"/>
      <c r="PFE45" s="23"/>
      <c r="PFF45" s="23"/>
      <c r="PFH45" s="23"/>
      <c r="PFI45" s="23"/>
      <c r="PFK45" s="23"/>
      <c r="PFL45" s="23"/>
      <c r="PFN45" s="23"/>
      <c r="PFO45" s="23"/>
      <c r="PFQ45" s="23"/>
      <c r="PFR45" s="23"/>
      <c r="PFT45" s="23"/>
      <c r="PFU45" s="23"/>
      <c r="PFW45" s="23"/>
      <c r="PFX45" s="23"/>
      <c r="PFZ45" s="23"/>
      <c r="PGA45" s="23"/>
      <c r="PGC45" s="23"/>
      <c r="PGD45" s="23"/>
      <c r="PGF45" s="23"/>
      <c r="PGG45" s="23"/>
      <c r="PGI45" s="23"/>
      <c r="PGJ45" s="23"/>
      <c r="PGL45" s="23"/>
      <c r="PGM45" s="23"/>
      <c r="PGO45" s="23"/>
      <c r="PGP45" s="23"/>
      <c r="PGR45" s="23"/>
      <c r="PGS45" s="23"/>
      <c r="PGU45" s="23"/>
      <c r="PGV45" s="23"/>
      <c r="PGX45" s="23"/>
      <c r="PGY45" s="23"/>
      <c r="PHA45" s="23"/>
      <c r="PHB45" s="23"/>
      <c r="PHD45" s="23"/>
      <c r="PHE45" s="23"/>
      <c r="PHG45" s="23"/>
      <c r="PHH45" s="23"/>
      <c r="PHJ45" s="23"/>
      <c r="PHK45" s="23"/>
      <c r="PHM45" s="23"/>
      <c r="PHN45" s="23"/>
      <c r="PHP45" s="23"/>
      <c r="PHQ45" s="23"/>
      <c r="PHS45" s="23"/>
      <c r="PHT45" s="23"/>
      <c r="PHV45" s="23"/>
      <c r="PHW45" s="23"/>
      <c r="PHY45" s="23"/>
      <c r="PHZ45" s="23"/>
      <c r="PIB45" s="23"/>
      <c r="PIC45" s="23"/>
      <c r="PIE45" s="23"/>
      <c r="PIF45" s="23"/>
      <c r="PIH45" s="23"/>
      <c r="PII45" s="23"/>
      <c r="PIK45" s="23"/>
      <c r="PIL45" s="23"/>
      <c r="PIN45" s="23"/>
      <c r="PIO45" s="23"/>
      <c r="PIQ45" s="23"/>
      <c r="PIR45" s="23"/>
      <c r="PIT45" s="23"/>
      <c r="PIU45" s="23"/>
      <c r="PIW45" s="23"/>
      <c r="PIX45" s="23"/>
      <c r="PIZ45" s="23"/>
      <c r="PJA45" s="23"/>
      <c r="PJC45" s="23"/>
      <c r="PJD45" s="23"/>
      <c r="PJF45" s="23"/>
      <c r="PJG45" s="23"/>
      <c r="PJI45" s="23"/>
      <c r="PJJ45" s="23"/>
      <c r="PJL45" s="23"/>
      <c r="PJM45" s="23"/>
      <c r="PJO45" s="23"/>
      <c r="PJP45" s="23"/>
      <c r="PJR45" s="23"/>
      <c r="PJS45" s="23"/>
      <c r="PJU45" s="23"/>
      <c r="PJV45" s="23"/>
      <c r="PJX45" s="23"/>
      <c r="PJY45" s="23"/>
      <c r="PKA45" s="23"/>
      <c r="PKB45" s="23"/>
      <c r="PKD45" s="23"/>
      <c r="PKE45" s="23"/>
      <c r="PKG45" s="23"/>
      <c r="PKH45" s="23"/>
      <c r="PKJ45" s="23"/>
      <c r="PKK45" s="23"/>
      <c r="PKM45" s="23"/>
      <c r="PKN45" s="23"/>
      <c r="PKP45" s="23"/>
      <c r="PKQ45" s="23"/>
      <c r="PKS45" s="23"/>
      <c r="PKT45" s="23"/>
      <c r="PKV45" s="23"/>
      <c r="PKW45" s="23"/>
      <c r="PKY45" s="23"/>
      <c r="PKZ45" s="23"/>
      <c r="PLB45" s="23"/>
      <c r="PLC45" s="23"/>
      <c r="PLE45" s="23"/>
      <c r="PLF45" s="23"/>
      <c r="PLH45" s="23"/>
      <c r="PLI45" s="23"/>
      <c r="PLK45" s="23"/>
      <c r="PLL45" s="23"/>
      <c r="PLN45" s="23"/>
      <c r="PLO45" s="23"/>
      <c r="PLQ45" s="23"/>
      <c r="PLR45" s="23"/>
      <c r="PLT45" s="23"/>
      <c r="PLU45" s="23"/>
      <c r="PLW45" s="23"/>
      <c r="PLX45" s="23"/>
      <c r="PLZ45" s="23"/>
      <c r="PMA45" s="23"/>
      <c r="PMC45" s="23"/>
      <c r="PMD45" s="23"/>
      <c r="PMF45" s="23"/>
      <c r="PMG45" s="23"/>
      <c r="PMI45" s="23"/>
      <c r="PMJ45" s="23"/>
      <c r="PML45" s="23"/>
      <c r="PMM45" s="23"/>
      <c r="PMO45" s="23"/>
      <c r="PMP45" s="23"/>
      <c r="PMR45" s="23"/>
      <c r="PMS45" s="23"/>
      <c r="PMU45" s="23"/>
      <c r="PMV45" s="23"/>
      <c r="PMX45" s="23"/>
      <c r="PMY45" s="23"/>
      <c r="PNA45" s="23"/>
      <c r="PNB45" s="23"/>
      <c r="PND45" s="23"/>
      <c r="PNE45" s="23"/>
      <c r="PNG45" s="23"/>
      <c r="PNH45" s="23"/>
      <c r="PNJ45" s="23"/>
      <c r="PNK45" s="23"/>
      <c r="PNM45" s="23"/>
      <c r="PNN45" s="23"/>
      <c r="PNP45" s="23"/>
      <c r="PNQ45" s="23"/>
      <c r="PNS45" s="23"/>
      <c r="PNT45" s="23"/>
      <c r="PNV45" s="23"/>
      <c r="PNW45" s="23"/>
      <c r="PNY45" s="23"/>
      <c r="PNZ45" s="23"/>
      <c r="POB45" s="23"/>
      <c r="POC45" s="23"/>
      <c r="POE45" s="23"/>
      <c r="POF45" s="23"/>
      <c r="POH45" s="23"/>
      <c r="POI45" s="23"/>
      <c r="POK45" s="23"/>
      <c r="POL45" s="23"/>
      <c r="PON45" s="23"/>
      <c r="POO45" s="23"/>
      <c r="POQ45" s="23"/>
      <c r="POR45" s="23"/>
      <c r="POT45" s="23"/>
      <c r="POU45" s="23"/>
      <c r="POW45" s="23"/>
      <c r="POX45" s="23"/>
      <c r="POZ45" s="23"/>
      <c r="PPA45" s="23"/>
      <c r="PPC45" s="23"/>
      <c r="PPD45" s="23"/>
      <c r="PPF45" s="23"/>
      <c r="PPG45" s="23"/>
      <c r="PPI45" s="23"/>
      <c r="PPJ45" s="23"/>
      <c r="PPL45" s="23"/>
      <c r="PPM45" s="23"/>
      <c r="PPO45" s="23"/>
      <c r="PPP45" s="23"/>
      <c r="PPR45" s="23"/>
      <c r="PPS45" s="23"/>
      <c r="PPU45" s="23"/>
      <c r="PPV45" s="23"/>
      <c r="PPX45" s="23"/>
      <c r="PPY45" s="23"/>
      <c r="PQA45" s="23"/>
      <c r="PQB45" s="23"/>
      <c r="PQD45" s="23"/>
      <c r="PQE45" s="23"/>
      <c r="PQG45" s="23"/>
      <c r="PQH45" s="23"/>
      <c r="PQJ45" s="23"/>
      <c r="PQK45" s="23"/>
      <c r="PQM45" s="23"/>
      <c r="PQN45" s="23"/>
      <c r="PQP45" s="23"/>
      <c r="PQQ45" s="23"/>
      <c r="PQS45" s="23"/>
      <c r="PQT45" s="23"/>
      <c r="PQV45" s="23"/>
      <c r="PQW45" s="23"/>
      <c r="PQY45" s="23"/>
      <c r="PQZ45" s="23"/>
      <c r="PRB45" s="23"/>
      <c r="PRC45" s="23"/>
      <c r="PRE45" s="23"/>
      <c r="PRF45" s="23"/>
      <c r="PRH45" s="23"/>
      <c r="PRI45" s="23"/>
      <c r="PRK45" s="23"/>
      <c r="PRL45" s="23"/>
      <c r="PRN45" s="23"/>
      <c r="PRO45" s="23"/>
      <c r="PRQ45" s="23"/>
      <c r="PRR45" s="23"/>
      <c r="PRT45" s="23"/>
      <c r="PRU45" s="23"/>
      <c r="PRW45" s="23"/>
      <c r="PRX45" s="23"/>
      <c r="PRZ45" s="23"/>
      <c r="PSA45" s="23"/>
      <c r="PSC45" s="23"/>
      <c r="PSD45" s="23"/>
      <c r="PSF45" s="23"/>
      <c r="PSG45" s="23"/>
      <c r="PSI45" s="23"/>
      <c r="PSJ45" s="23"/>
      <c r="PSL45" s="23"/>
      <c r="PSM45" s="23"/>
      <c r="PSO45" s="23"/>
      <c r="PSP45" s="23"/>
      <c r="PSR45" s="23"/>
      <c r="PSS45" s="23"/>
      <c r="PSU45" s="23"/>
      <c r="PSV45" s="23"/>
      <c r="PSX45" s="23"/>
      <c r="PSY45" s="23"/>
      <c r="PTA45" s="23"/>
      <c r="PTB45" s="23"/>
      <c r="PTD45" s="23"/>
      <c r="PTE45" s="23"/>
      <c r="PTG45" s="23"/>
      <c r="PTH45" s="23"/>
      <c r="PTJ45" s="23"/>
      <c r="PTK45" s="23"/>
      <c r="PTM45" s="23"/>
      <c r="PTN45" s="23"/>
      <c r="PTP45" s="23"/>
      <c r="PTQ45" s="23"/>
      <c r="PTS45" s="23"/>
      <c r="PTT45" s="23"/>
      <c r="PTV45" s="23"/>
      <c r="PTW45" s="23"/>
      <c r="PTY45" s="23"/>
      <c r="PTZ45" s="23"/>
      <c r="PUB45" s="23"/>
      <c r="PUC45" s="23"/>
      <c r="PUE45" s="23"/>
      <c r="PUF45" s="23"/>
      <c r="PUH45" s="23"/>
      <c r="PUI45" s="23"/>
      <c r="PUK45" s="23"/>
      <c r="PUL45" s="23"/>
      <c r="PUN45" s="23"/>
      <c r="PUO45" s="23"/>
      <c r="PUQ45" s="23"/>
      <c r="PUR45" s="23"/>
      <c r="PUT45" s="23"/>
      <c r="PUU45" s="23"/>
      <c r="PUW45" s="23"/>
      <c r="PUX45" s="23"/>
      <c r="PUZ45" s="23"/>
      <c r="PVA45" s="23"/>
      <c r="PVC45" s="23"/>
      <c r="PVD45" s="23"/>
      <c r="PVF45" s="23"/>
      <c r="PVG45" s="23"/>
      <c r="PVI45" s="23"/>
      <c r="PVJ45" s="23"/>
      <c r="PVL45" s="23"/>
      <c r="PVM45" s="23"/>
      <c r="PVO45" s="23"/>
      <c r="PVP45" s="23"/>
      <c r="PVR45" s="23"/>
      <c r="PVS45" s="23"/>
      <c r="PVU45" s="23"/>
      <c r="PVV45" s="23"/>
      <c r="PVX45" s="23"/>
      <c r="PVY45" s="23"/>
      <c r="PWA45" s="23"/>
      <c r="PWB45" s="23"/>
      <c r="PWD45" s="23"/>
      <c r="PWE45" s="23"/>
      <c r="PWG45" s="23"/>
      <c r="PWH45" s="23"/>
      <c r="PWJ45" s="23"/>
      <c r="PWK45" s="23"/>
      <c r="PWM45" s="23"/>
      <c r="PWN45" s="23"/>
      <c r="PWP45" s="23"/>
      <c r="PWQ45" s="23"/>
      <c r="PWS45" s="23"/>
      <c r="PWT45" s="23"/>
      <c r="PWV45" s="23"/>
      <c r="PWW45" s="23"/>
      <c r="PWY45" s="23"/>
      <c r="PWZ45" s="23"/>
      <c r="PXB45" s="23"/>
      <c r="PXC45" s="23"/>
      <c r="PXE45" s="23"/>
      <c r="PXF45" s="23"/>
      <c r="PXH45" s="23"/>
      <c r="PXI45" s="23"/>
      <c r="PXK45" s="23"/>
      <c r="PXL45" s="23"/>
      <c r="PXN45" s="23"/>
      <c r="PXO45" s="23"/>
      <c r="PXQ45" s="23"/>
      <c r="PXR45" s="23"/>
      <c r="PXT45" s="23"/>
      <c r="PXU45" s="23"/>
      <c r="PXW45" s="23"/>
      <c r="PXX45" s="23"/>
      <c r="PXZ45" s="23"/>
      <c r="PYA45" s="23"/>
      <c r="PYC45" s="23"/>
      <c r="PYD45" s="23"/>
      <c r="PYF45" s="23"/>
      <c r="PYG45" s="23"/>
      <c r="PYI45" s="23"/>
      <c r="PYJ45" s="23"/>
      <c r="PYL45" s="23"/>
      <c r="PYM45" s="23"/>
      <c r="PYO45" s="23"/>
      <c r="PYP45" s="23"/>
      <c r="PYR45" s="23"/>
      <c r="PYS45" s="23"/>
      <c r="PYU45" s="23"/>
      <c r="PYV45" s="23"/>
      <c r="PYX45" s="23"/>
      <c r="PYY45" s="23"/>
      <c r="PZA45" s="23"/>
      <c r="PZB45" s="23"/>
      <c r="PZD45" s="23"/>
      <c r="PZE45" s="23"/>
      <c r="PZG45" s="23"/>
      <c r="PZH45" s="23"/>
      <c r="PZJ45" s="23"/>
      <c r="PZK45" s="23"/>
      <c r="PZM45" s="23"/>
      <c r="PZN45" s="23"/>
      <c r="PZP45" s="23"/>
      <c r="PZQ45" s="23"/>
      <c r="PZS45" s="23"/>
      <c r="PZT45" s="23"/>
      <c r="PZV45" s="23"/>
      <c r="PZW45" s="23"/>
      <c r="PZY45" s="23"/>
      <c r="PZZ45" s="23"/>
      <c r="QAB45" s="23"/>
      <c r="QAC45" s="23"/>
      <c r="QAE45" s="23"/>
      <c r="QAF45" s="23"/>
      <c r="QAH45" s="23"/>
      <c r="QAI45" s="23"/>
      <c r="QAK45" s="23"/>
      <c r="QAL45" s="23"/>
      <c r="QAN45" s="23"/>
      <c r="QAO45" s="23"/>
      <c r="QAQ45" s="23"/>
      <c r="QAR45" s="23"/>
      <c r="QAT45" s="23"/>
      <c r="QAU45" s="23"/>
      <c r="QAW45" s="23"/>
      <c r="QAX45" s="23"/>
      <c r="QAZ45" s="23"/>
      <c r="QBA45" s="23"/>
      <c r="QBC45" s="23"/>
      <c r="QBD45" s="23"/>
      <c r="QBF45" s="23"/>
      <c r="QBG45" s="23"/>
      <c r="QBI45" s="23"/>
      <c r="QBJ45" s="23"/>
      <c r="QBL45" s="23"/>
      <c r="QBM45" s="23"/>
      <c r="QBO45" s="23"/>
      <c r="QBP45" s="23"/>
      <c r="QBR45" s="23"/>
      <c r="QBS45" s="23"/>
      <c r="QBU45" s="23"/>
      <c r="QBV45" s="23"/>
      <c r="QBX45" s="23"/>
      <c r="QBY45" s="23"/>
      <c r="QCA45" s="23"/>
      <c r="QCB45" s="23"/>
      <c r="QCD45" s="23"/>
      <c r="QCE45" s="23"/>
      <c r="QCG45" s="23"/>
      <c r="QCH45" s="23"/>
      <c r="QCJ45" s="23"/>
      <c r="QCK45" s="23"/>
      <c r="QCM45" s="23"/>
      <c r="QCN45" s="23"/>
      <c r="QCP45" s="23"/>
      <c r="QCQ45" s="23"/>
      <c r="QCS45" s="23"/>
      <c r="QCT45" s="23"/>
      <c r="QCV45" s="23"/>
      <c r="QCW45" s="23"/>
      <c r="QCY45" s="23"/>
      <c r="QCZ45" s="23"/>
      <c r="QDB45" s="23"/>
      <c r="QDC45" s="23"/>
      <c r="QDE45" s="23"/>
      <c r="QDF45" s="23"/>
      <c r="QDH45" s="23"/>
      <c r="QDI45" s="23"/>
      <c r="QDK45" s="23"/>
      <c r="QDL45" s="23"/>
      <c r="QDN45" s="23"/>
      <c r="QDO45" s="23"/>
      <c r="QDQ45" s="23"/>
      <c r="QDR45" s="23"/>
      <c r="QDT45" s="23"/>
      <c r="QDU45" s="23"/>
      <c r="QDW45" s="23"/>
      <c r="QDX45" s="23"/>
      <c r="QDZ45" s="23"/>
      <c r="QEA45" s="23"/>
      <c r="QEC45" s="23"/>
      <c r="QED45" s="23"/>
      <c r="QEF45" s="23"/>
      <c r="QEG45" s="23"/>
      <c r="QEI45" s="23"/>
      <c r="QEJ45" s="23"/>
      <c r="QEL45" s="23"/>
      <c r="QEM45" s="23"/>
      <c r="QEO45" s="23"/>
      <c r="QEP45" s="23"/>
      <c r="QER45" s="23"/>
      <c r="QES45" s="23"/>
      <c r="QEU45" s="23"/>
      <c r="QEV45" s="23"/>
      <c r="QEX45" s="23"/>
      <c r="QEY45" s="23"/>
      <c r="QFA45" s="23"/>
      <c r="QFB45" s="23"/>
      <c r="QFD45" s="23"/>
      <c r="QFE45" s="23"/>
      <c r="QFG45" s="23"/>
      <c r="QFH45" s="23"/>
      <c r="QFJ45" s="23"/>
      <c r="QFK45" s="23"/>
      <c r="QFM45" s="23"/>
      <c r="QFN45" s="23"/>
      <c r="QFP45" s="23"/>
      <c r="QFQ45" s="23"/>
      <c r="QFS45" s="23"/>
      <c r="QFT45" s="23"/>
      <c r="QFV45" s="23"/>
      <c r="QFW45" s="23"/>
      <c r="QFY45" s="23"/>
      <c r="QFZ45" s="23"/>
      <c r="QGB45" s="23"/>
      <c r="QGC45" s="23"/>
      <c r="QGE45" s="23"/>
      <c r="QGF45" s="23"/>
      <c r="QGH45" s="23"/>
      <c r="QGI45" s="23"/>
      <c r="QGK45" s="23"/>
      <c r="QGL45" s="23"/>
      <c r="QGN45" s="23"/>
      <c r="QGO45" s="23"/>
      <c r="QGQ45" s="23"/>
      <c r="QGR45" s="23"/>
      <c r="QGT45" s="23"/>
      <c r="QGU45" s="23"/>
      <c r="QGW45" s="23"/>
      <c r="QGX45" s="23"/>
      <c r="QGZ45" s="23"/>
      <c r="QHA45" s="23"/>
      <c r="QHC45" s="23"/>
      <c r="QHD45" s="23"/>
      <c r="QHF45" s="23"/>
      <c r="QHG45" s="23"/>
      <c r="QHI45" s="23"/>
      <c r="QHJ45" s="23"/>
      <c r="QHL45" s="23"/>
      <c r="QHM45" s="23"/>
      <c r="QHO45" s="23"/>
      <c r="QHP45" s="23"/>
      <c r="QHR45" s="23"/>
      <c r="QHS45" s="23"/>
      <c r="QHU45" s="23"/>
      <c r="QHV45" s="23"/>
      <c r="QHX45" s="23"/>
      <c r="QHY45" s="23"/>
      <c r="QIA45" s="23"/>
      <c r="QIB45" s="23"/>
      <c r="QID45" s="23"/>
      <c r="QIE45" s="23"/>
      <c r="QIG45" s="23"/>
      <c r="QIH45" s="23"/>
      <c r="QIJ45" s="23"/>
      <c r="QIK45" s="23"/>
      <c r="QIM45" s="23"/>
      <c r="QIN45" s="23"/>
      <c r="QIP45" s="23"/>
      <c r="QIQ45" s="23"/>
      <c r="QIS45" s="23"/>
      <c r="QIT45" s="23"/>
      <c r="QIV45" s="23"/>
      <c r="QIW45" s="23"/>
      <c r="QIY45" s="23"/>
      <c r="QIZ45" s="23"/>
      <c r="QJB45" s="23"/>
      <c r="QJC45" s="23"/>
      <c r="QJE45" s="23"/>
      <c r="QJF45" s="23"/>
      <c r="QJH45" s="23"/>
      <c r="QJI45" s="23"/>
      <c r="QJK45" s="23"/>
      <c r="QJL45" s="23"/>
      <c r="QJN45" s="23"/>
      <c r="QJO45" s="23"/>
      <c r="QJQ45" s="23"/>
      <c r="QJR45" s="23"/>
      <c r="QJT45" s="23"/>
      <c r="QJU45" s="23"/>
      <c r="QJW45" s="23"/>
      <c r="QJX45" s="23"/>
      <c r="QJZ45" s="23"/>
      <c r="QKA45" s="23"/>
      <c r="QKC45" s="23"/>
      <c r="QKD45" s="23"/>
      <c r="QKF45" s="23"/>
      <c r="QKG45" s="23"/>
      <c r="QKI45" s="23"/>
      <c r="QKJ45" s="23"/>
      <c r="QKL45" s="23"/>
      <c r="QKM45" s="23"/>
      <c r="QKO45" s="23"/>
      <c r="QKP45" s="23"/>
      <c r="QKR45" s="23"/>
      <c r="QKS45" s="23"/>
      <c r="QKU45" s="23"/>
      <c r="QKV45" s="23"/>
      <c r="QKX45" s="23"/>
      <c r="QKY45" s="23"/>
      <c r="QLA45" s="23"/>
      <c r="QLB45" s="23"/>
      <c r="QLD45" s="23"/>
      <c r="QLE45" s="23"/>
      <c r="QLG45" s="23"/>
      <c r="QLH45" s="23"/>
      <c r="QLJ45" s="23"/>
      <c r="QLK45" s="23"/>
      <c r="QLM45" s="23"/>
      <c r="QLN45" s="23"/>
      <c r="QLP45" s="23"/>
      <c r="QLQ45" s="23"/>
      <c r="QLS45" s="23"/>
      <c r="QLT45" s="23"/>
      <c r="QLV45" s="23"/>
      <c r="QLW45" s="23"/>
      <c r="QLY45" s="23"/>
      <c r="QLZ45" s="23"/>
      <c r="QMB45" s="23"/>
      <c r="QMC45" s="23"/>
      <c r="QME45" s="23"/>
      <c r="QMF45" s="23"/>
      <c r="QMH45" s="23"/>
      <c r="QMI45" s="23"/>
      <c r="QMK45" s="23"/>
      <c r="QML45" s="23"/>
      <c r="QMN45" s="23"/>
      <c r="QMO45" s="23"/>
      <c r="QMQ45" s="23"/>
      <c r="QMR45" s="23"/>
      <c r="QMT45" s="23"/>
      <c r="QMU45" s="23"/>
      <c r="QMW45" s="23"/>
      <c r="QMX45" s="23"/>
      <c r="QMZ45" s="23"/>
      <c r="QNA45" s="23"/>
      <c r="QNC45" s="23"/>
      <c r="QND45" s="23"/>
      <c r="QNF45" s="23"/>
      <c r="QNG45" s="23"/>
      <c r="QNI45" s="23"/>
      <c r="QNJ45" s="23"/>
      <c r="QNL45" s="23"/>
      <c r="QNM45" s="23"/>
      <c r="QNO45" s="23"/>
      <c r="QNP45" s="23"/>
      <c r="QNR45" s="23"/>
      <c r="QNS45" s="23"/>
      <c r="QNU45" s="23"/>
      <c r="QNV45" s="23"/>
      <c r="QNX45" s="23"/>
      <c r="QNY45" s="23"/>
      <c r="QOA45" s="23"/>
      <c r="QOB45" s="23"/>
      <c r="QOD45" s="23"/>
      <c r="QOE45" s="23"/>
      <c r="QOG45" s="23"/>
      <c r="QOH45" s="23"/>
      <c r="QOJ45" s="23"/>
      <c r="QOK45" s="23"/>
      <c r="QOM45" s="23"/>
      <c r="QON45" s="23"/>
      <c r="QOP45" s="23"/>
      <c r="QOQ45" s="23"/>
      <c r="QOS45" s="23"/>
      <c r="QOT45" s="23"/>
      <c r="QOV45" s="23"/>
      <c r="QOW45" s="23"/>
      <c r="QOY45" s="23"/>
      <c r="QOZ45" s="23"/>
      <c r="QPB45" s="23"/>
      <c r="QPC45" s="23"/>
      <c r="QPE45" s="23"/>
      <c r="QPF45" s="23"/>
      <c r="QPH45" s="23"/>
      <c r="QPI45" s="23"/>
      <c r="QPK45" s="23"/>
      <c r="QPL45" s="23"/>
      <c r="QPN45" s="23"/>
      <c r="QPO45" s="23"/>
      <c r="QPQ45" s="23"/>
      <c r="QPR45" s="23"/>
      <c r="QPT45" s="23"/>
      <c r="QPU45" s="23"/>
      <c r="QPW45" s="23"/>
      <c r="QPX45" s="23"/>
      <c r="QPZ45" s="23"/>
      <c r="QQA45" s="23"/>
      <c r="QQC45" s="23"/>
      <c r="QQD45" s="23"/>
      <c r="QQF45" s="23"/>
      <c r="QQG45" s="23"/>
      <c r="QQI45" s="23"/>
      <c r="QQJ45" s="23"/>
      <c r="QQL45" s="23"/>
      <c r="QQM45" s="23"/>
      <c r="QQO45" s="23"/>
      <c r="QQP45" s="23"/>
      <c r="QQR45" s="23"/>
      <c r="QQS45" s="23"/>
      <c r="QQU45" s="23"/>
      <c r="QQV45" s="23"/>
      <c r="QQX45" s="23"/>
      <c r="QQY45" s="23"/>
      <c r="QRA45" s="23"/>
      <c r="QRB45" s="23"/>
      <c r="QRD45" s="23"/>
      <c r="QRE45" s="23"/>
      <c r="QRG45" s="23"/>
      <c r="QRH45" s="23"/>
      <c r="QRJ45" s="23"/>
      <c r="QRK45" s="23"/>
      <c r="QRM45" s="23"/>
      <c r="QRN45" s="23"/>
      <c r="QRP45" s="23"/>
      <c r="QRQ45" s="23"/>
      <c r="QRS45" s="23"/>
      <c r="QRT45" s="23"/>
      <c r="QRV45" s="23"/>
      <c r="QRW45" s="23"/>
      <c r="QRY45" s="23"/>
      <c r="QRZ45" s="23"/>
      <c r="QSB45" s="23"/>
      <c r="QSC45" s="23"/>
      <c r="QSE45" s="23"/>
      <c r="QSF45" s="23"/>
      <c r="QSH45" s="23"/>
      <c r="QSI45" s="23"/>
      <c r="QSK45" s="23"/>
      <c r="QSL45" s="23"/>
      <c r="QSN45" s="23"/>
      <c r="QSO45" s="23"/>
      <c r="QSQ45" s="23"/>
      <c r="QSR45" s="23"/>
      <c r="QST45" s="23"/>
      <c r="QSU45" s="23"/>
      <c r="QSW45" s="23"/>
      <c r="QSX45" s="23"/>
      <c r="QSZ45" s="23"/>
      <c r="QTA45" s="23"/>
      <c r="QTC45" s="23"/>
      <c r="QTD45" s="23"/>
      <c r="QTF45" s="23"/>
      <c r="QTG45" s="23"/>
      <c r="QTI45" s="23"/>
      <c r="QTJ45" s="23"/>
      <c r="QTL45" s="23"/>
      <c r="QTM45" s="23"/>
      <c r="QTO45" s="23"/>
      <c r="QTP45" s="23"/>
      <c r="QTR45" s="23"/>
      <c r="QTS45" s="23"/>
      <c r="QTU45" s="23"/>
      <c r="QTV45" s="23"/>
      <c r="QTX45" s="23"/>
      <c r="QTY45" s="23"/>
      <c r="QUA45" s="23"/>
      <c r="QUB45" s="23"/>
      <c r="QUD45" s="23"/>
      <c r="QUE45" s="23"/>
      <c r="QUG45" s="23"/>
      <c r="QUH45" s="23"/>
      <c r="QUJ45" s="23"/>
      <c r="QUK45" s="23"/>
      <c r="QUM45" s="23"/>
      <c r="QUN45" s="23"/>
      <c r="QUP45" s="23"/>
      <c r="QUQ45" s="23"/>
      <c r="QUS45" s="23"/>
      <c r="QUT45" s="23"/>
      <c r="QUV45" s="23"/>
      <c r="QUW45" s="23"/>
      <c r="QUY45" s="23"/>
      <c r="QUZ45" s="23"/>
      <c r="QVB45" s="23"/>
      <c r="QVC45" s="23"/>
      <c r="QVE45" s="23"/>
      <c r="QVF45" s="23"/>
      <c r="QVH45" s="23"/>
      <c r="QVI45" s="23"/>
      <c r="QVK45" s="23"/>
      <c r="QVL45" s="23"/>
      <c r="QVN45" s="23"/>
      <c r="QVO45" s="23"/>
      <c r="QVQ45" s="23"/>
      <c r="QVR45" s="23"/>
      <c r="QVT45" s="23"/>
      <c r="QVU45" s="23"/>
      <c r="QVW45" s="23"/>
      <c r="QVX45" s="23"/>
      <c r="QVZ45" s="23"/>
      <c r="QWA45" s="23"/>
      <c r="QWC45" s="23"/>
      <c r="QWD45" s="23"/>
      <c r="QWF45" s="23"/>
      <c r="QWG45" s="23"/>
      <c r="QWI45" s="23"/>
      <c r="QWJ45" s="23"/>
      <c r="QWL45" s="23"/>
      <c r="QWM45" s="23"/>
      <c r="QWO45" s="23"/>
      <c r="QWP45" s="23"/>
      <c r="QWR45" s="23"/>
      <c r="QWS45" s="23"/>
      <c r="QWU45" s="23"/>
      <c r="QWV45" s="23"/>
      <c r="QWX45" s="23"/>
      <c r="QWY45" s="23"/>
      <c r="QXA45" s="23"/>
      <c r="QXB45" s="23"/>
      <c r="QXD45" s="23"/>
      <c r="QXE45" s="23"/>
      <c r="QXG45" s="23"/>
      <c r="QXH45" s="23"/>
      <c r="QXJ45" s="23"/>
      <c r="QXK45" s="23"/>
      <c r="QXM45" s="23"/>
      <c r="QXN45" s="23"/>
      <c r="QXP45" s="23"/>
      <c r="QXQ45" s="23"/>
      <c r="QXS45" s="23"/>
      <c r="QXT45" s="23"/>
      <c r="QXV45" s="23"/>
      <c r="QXW45" s="23"/>
      <c r="QXY45" s="23"/>
      <c r="QXZ45" s="23"/>
      <c r="QYB45" s="23"/>
      <c r="QYC45" s="23"/>
      <c r="QYE45" s="23"/>
      <c r="QYF45" s="23"/>
      <c r="QYH45" s="23"/>
      <c r="QYI45" s="23"/>
      <c r="QYK45" s="23"/>
      <c r="QYL45" s="23"/>
      <c r="QYN45" s="23"/>
      <c r="QYO45" s="23"/>
      <c r="QYQ45" s="23"/>
      <c r="QYR45" s="23"/>
      <c r="QYT45" s="23"/>
      <c r="QYU45" s="23"/>
      <c r="QYW45" s="23"/>
      <c r="QYX45" s="23"/>
      <c r="QYZ45" s="23"/>
      <c r="QZA45" s="23"/>
      <c r="QZC45" s="23"/>
      <c r="QZD45" s="23"/>
      <c r="QZF45" s="23"/>
      <c r="QZG45" s="23"/>
      <c r="QZI45" s="23"/>
      <c r="QZJ45" s="23"/>
      <c r="QZL45" s="23"/>
      <c r="QZM45" s="23"/>
      <c r="QZO45" s="23"/>
      <c r="QZP45" s="23"/>
      <c r="QZR45" s="23"/>
      <c r="QZS45" s="23"/>
      <c r="QZU45" s="23"/>
      <c r="QZV45" s="23"/>
      <c r="QZX45" s="23"/>
      <c r="QZY45" s="23"/>
      <c r="RAA45" s="23"/>
      <c r="RAB45" s="23"/>
      <c r="RAD45" s="23"/>
      <c r="RAE45" s="23"/>
      <c r="RAG45" s="23"/>
      <c r="RAH45" s="23"/>
      <c r="RAJ45" s="23"/>
      <c r="RAK45" s="23"/>
      <c r="RAM45" s="23"/>
      <c r="RAN45" s="23"/>
      <c r="RAP45" s="23"/>
      <c r="RAQ45" s="23"/>
      <c r="RAS45" s="23"/>
      <c r="RAT45" s="23"/>
      <c r="RAV45" s="23"/>
      <c r="RAW45" s="23"/>
      <c r="RAY45" s="23"/>
      <c r="RAZ45" s="23"/>
      <c r="RBB45" s="23"/>
      <c r="RBC45" s="23"/>
      <c r="RBE45" s="23"/>
      <c r="RBF45" s="23"/>
      <c r="RBH45" s="23"/>
      <c r="RBI45" s="23"/>
      <c r="RBK45" s="23"/>
      <c r="RBL45" s="23"/>
      <c r="RBN45" s="23"/>
      <c r="RBO45" s="23"/>
      <c r="RBQ45" s="23"/>
      <c r="RBR45" s="23"/>
      <c r="RBT45" s="23"/>
      <c r="RBU45" s="23"/>
      <c r="RBW45" s="23"/>
      <c r="RBX45" s="23"/>
      <c r="RBZ45" s="23"/>
      <c r="RCA45" s="23"/>
      <c r="RCC45" s="23"/>
      <c r="RCD45" s="23"/>
      <c r="RCF45" s="23"/>
      <c r="RCG45" s="23"/>
      <c r="RCI45" s="23"/>
      <c r="RCJ45" s="23"/>
      <c r="RCL45" s="23"/>
      <c r="RCM45" s="23"/>
      <c r="RCO45" s="23"/>
      <c r="RCP45" s="23"/>
      <c r="RCR45" s="23"/>
      <c r="RCS45" s="23"/>
      <c r="RCU45" s="23"/>
      <c r="RCV45" s="23"/>
      <c r="RCX45" s="23"/>
      <c r="RCY45" s="23"/>
      <c r="RDA45" s="23"/>
      <c r="RDB45" s="23"/>
      <c r="RDD45" s="23"/>
      <c r="RDE45" s="23"/>
      <c r="RDG45" s="23"/>
      <c r="RDH45" s="23"/>
      <c r="RDJ45" s="23"/>
      <c r="RDK45" s="23"/>
      <c r="RDM45" s="23"/>
      <c r="RDN45" s="23"/>
      <c r="RDP45" s="23"/>
      <c r="RDQ45" s="23"/>
      <c r="RDS45" s="23"/>
      <c r="RDT45" s="23"/>
      <c r="RDV45" s="23"/>
      <c r="RDW45" s="23"/>
      <c r="RDY45" s="23"/>
      <c r="RDZ45" s="23"/>
      <c r="REB45" s="23"/>
      <c r="REC45" s="23"/>
      <c r="REE45" s="23"/>
      <c r="REF45" s="23"/>
      <c r="REH45" s="23"/>
      <c r="REI45" s="23"/>
      <c r="REK45" s="23"/>
      <c r="REL45" s="23"/>
      <c r="REN45" s="23"/>
      <c r="REO45" s="23"/>
      <c r="REQ45" s="23"/>
      <c r="RER45" s="23"/>
      <c r="RET45" s="23"/>
      <c r="REU45" s="23"/>
      <c r="REW45" s="23"/>
      <c r="REX45" s="23"/>
      <c r="REZ45" s="23"/>
      <c r="RFA45" s="23"/>
      <c r="RFC45" s="23"/>
      <c r="RFD45" s="23"/>
      <c r="RFF45" s="23"/>
      <c r="RFG45" s="23"/>
      <c r="RFI45" s="23"/>
      <c r="RFJ45" s="23"/>
      <c r="RFL45" s="23"/>
      <c r="RFM45" s="23"/>
      <c r="RFO45" s="23"/>
      <c r="RFP45" s="23"/>
      <c r="RFR45" s="23"/>
      <c r="RFS45" s="23"/>
      <c r="RFU45" s="23"/>
      <c r="RFV45" s="23"/>
      <c r="RFX45" s="23"/>
      <c r="RFY45" s="23"/>
      <c r="RGA45" s="23"/>
      <c r="RGB45" s="23"/>
      <c r="RGD45" s="23"/>
      <c r="RGE45" s="23"/>
      <c r="RGG45" s="23"/>
      <c r="RGH45" s="23"/>
      <c r="RGJ45" s="23"/>
      <c r="RGK45" s="23"/>
      <c r="RGM45" s="23"/>
      <c r="RGN45" s="23"/>
      <c r="RGP45" s="23"/>
      <c r="RGQ45" s="23"/>
      <c r="RGS45" s="23"/>
      <c r="RGT45" s="23"/>
      <c r="RGV45" s="23"/>
      <c r="RGW45" s="23"/>
      <c r="RGY45" s="23"/>
      <c r="RGZ45" s="23"/>
      <c r="RHB45" s="23"/>
      <c r="RHC45" s="23"/>
      <c r="RHE45" s="23"/>
      <c r="RHF45" s="23"/>
      <c r="RHH45" s="23"/>
      <c r="RHI45" s="23"/>
      <c r="RHK45" s="23"/>
      <c r="RHL45" s="23"/>
      <c r="RHN45" s="23"/>
      <c r="RHO45" s="23"/>
      <c r="RHQ45" s="23"/>
      <c r="RHR45" s="23"/>
      <c r="RHT45" s="23"/>
      <c r="RHU45" s="23"/>
      <c r="RHW45" s="23"/>
      <c r="RHX45" s="23"/>
      <c r="RHZ45" s="23"/>
      <c r="RIA45" s="23"/>
      <c r="RIC45" s="23"/>
      <c r="RID45" s="23"/>
      <c r="RIF45" s="23"/>
      <c r="RIG45" s="23"/>
      <c r="RII45" s="23"/>
      <c r="RIJ45" s="23"/>
      <c r="RIL45" s="23"/>
      <c r="RIM45" s="23"/>
      <c r="RIO45" s="23"/>
      <c r="RIP45" s="23"/>
      <c r="RIR45" s="23"/>
      <c r="RIS45" s="23"/>
      <c r="RIU45" s="23"/>
      <c r="RIV45" s="23"/>
      <c r="RIX45" s="23"/>
      <c r="RIY45" s="23"/>
      <c r="RJA45" s="23"/>
      <c r="RJB45" s="23"/>
      <c r="RJD45" s="23"/>
      <c r="RJE45" s="23"/>
      <c r="RJG45" s="23"/>
      <c r="RJH45" s="23"/>
      <c r="RJJ45" s="23"/>
      <c r="RJK45" s="23"/>
      <c r="RJM45" s="23"/>
      <c r="RJN45" s="23"/>
      <c r="RJP45" s="23"/>
      <c r="RJQ45" s="23"/>
      <c r="RJS45" s="23"/>
      <c r="RJT45" s="23"/>
      <c r="RJV45" s="23"/>
      <c r="RJW45" s="23"/>
      <c r="RJY45" s="23"/>
      <c r="RJZ45" s="23"/>
      <c r="RKB45" s="23"/>
      <c r="RKC45" s="23"/>
      <c r="RKE45" s="23"/>
      <c r="RKF45" s="23"/>
      <c r="RKH45" s="23"/>
      <c r="RKI45" s="23"/>
      <c r="RKK45" s="23"/>
      <c r="RKL45" s="23"/>
      <c r="RKN45" s="23"/>
      <c r="RKO45" s="23"/>
      <c r="RKQ45" s="23"/>
      <c r="RKR45" s="23"/>
      <c r="RKT45" s="23"/>
      <c r="RKU45" s="23"/>
      <c r="RKW45" s="23"/>
      <c r="RKX45" s="23"/>
      <c r="RKZ45" s="23"/>
      <c r="RLA45" s="23"/>
      <c r="RLC45" s="23"/>
      <c r="RLD45" s="23"/>
      <c r="RLF45" s="23"/>
      <c r="RLG45" s="23"/>
      <c r="RLI45" s="23"/>
      <c r="RLJ45" s="23"/>
      <c r="RLL45" s="23"/>
      <c r="RLM45" s="23"/>
      <c r="RLO45" s="23"/>
      <c r="RLP45" s="23"/>
      <c r="RLR45" s="23"/>
      <c r="RLS45" s="23"/>
      <c r="RLU45" s="23"/>
      <c r="RLV45" s="23"/>
      <c r="RLX45" s="23"/>
      <c r="RLY45" s="23"/>
      <c r="RMA45" s="23"/>
      <c r="RMB45" s="23"/>
      <c r="RMD45" s="23"/>
      <c r="RME45" s="23"/>
      <c r="RMG45" s="23"/>
      <c r="RMH45" s="23"/>
      <c r="RMJ45" s="23"/>
      <c r="RMK45" s="23"/>
      <c r="RMM45" s="23"/>
      <c r="RMN45" s="23"/>
      <c r="RMP45" s="23"/>
      <c r="RMQ45" s="23"/>
      <c r="RMS45" s="23"/>
      <c r="RMT45" s="23"/>
      <c r="RMV45" s="23"/>
      <c r="RMW45" s="23"/>
      <c r="RMY45" s="23"/>
      <c r="RMZ45" s="23"/>
      <c r="RNB45" s="23"/>
      <c r="RNC45" s="23"/>
      <c r="RNE45" s="23"/>
      <c r="RNF45" s="23"/>
      <c r="RNH45" s="23"/>
      <c r="RNI45" s="23"/>
      <c r="RNK45" s="23"/>
      <c r="RNL45" s="23"/>
      <c r="RNN45" s="23"/>
      <c r="RNO45" s="23"/>
      <c r="RNQ45" s="23"/>
      <c r="RNR45" s="23"/>
      <c r="RNT45" s="23"/>
      <c r="RNU45" s="23"/>
      <c r="RNW45" s="23"/>
      <c r="RNX45" s="23"/>
      <c r="RNZ45" s="23"/>
      <c r="ROA45" s="23"/>
      <c r="ROC45" s="23"/>
      <c r="ROD45" s="23"/>
      <c r="ROF45" s="23"/>
      <c r="ROG45" s="23"/>
      <c r="ROI45" s="23"/>
      <c r="ROJ45" s="23"/>
      <c r="ROL45" s="23"/>
      <c r="ROM45" s="23"/>
      <c r="ROO45" s="23"/>
      <c r="ROP45" s="23"/>
      <c r="ROR45" s="23"/>
      <c r="ROS45" s="23"/>
      <c r="ROU45" s="23"/>
      <c r="ROV45" s="23"/>
      <c r="ROX45" s="23"/>
      <c r="ROY45" s="23"/>
      <c r="RPA45" s="23"/>
      <c r="RPB45" s="23"/>
      <c r="RPD45" s="23"/>
      <c r="RPE45" s="23"/>
      <c r="RPG45" s="23"/>
      <c r="RPH45" s="23"/>
      <c r="RPJ45" s="23"/>
      <c r="RPK45" s="23"/>
      <c r="RPM45" s="23"/>
      <c r="RPN45" s="23"/>
      <c r="RPP45" s="23"/>
      <c r="RPQ45" s="23"/>
      <c r="RPS45" s="23"/>
      <c r="RPT45" s="23"/>
      <c r="RPV45" s="23"/>
      <c r="RPW45" s="23"/>
      <c r="RPY45" s="23"/>
      <c r="RPZ45" s="23"/>
      <c r="RQB45" s="23"/>
      <c r="RQC45" s="23"/>
      <c r="RQE45" s="23"/>
      <c r="RQF45" s="23"/>
      <c r="RQH45" s="23"/>
      <c r="RQI45" s="23"/>
      <c r="RQK45" s="23"/>
      <c r="RQL45" s="23"/>
      <c r="RQN45" s="23"/>
      <c r="RQO45" s="23"/>
      <c r="RQQ45" s="23"/>
      <c r="RQR45" s="23"/>
      <c r="RQT45" s="23"/>
      <c r="RQU45" s="23"/>
      <c r="RQW45" s="23"/>
      <c r="RQX45" s="23"/>
      <c r="RQZ45" s="23"/>
      <c r="RRA45" s="23"/>
      <c r="RRC45" s="23"/>
      <c r="RRD45" s="23"/>
      <c r="RRF45" s="23"/>
      <c r="RRG45" s="23"/>
      <c r="RRI45" s="23"/>
      <c r="RRJ45" s="23"/>
      <c r="RRL45" s="23"/>
      <c r="RRM45" s="23"/>
      <c r="RRO45" s="23"/>
      <c r="RRP45" s="23"/>
      <c r="RRR45" s="23"/>
      <c r="RRS45" s="23"/>
      <c r="RRU45" s="23"/>
      <c r="RRV45" s="23"/>
      <c r="RRX45" s="23"/>
      <c r="RRY45" s="23"/>
      <c r="RSA45" s="23"/>
      <c r="RSB45" s="23"/>
      <c r="RSD45" s="23"/>
      <c r="RSE45" s="23"/>
      <c r="RSG45" s="23"/>
      <c r="RSH45" s="23"/>
      <c r="RSJ45" s="23"/>
      <c r="RSK45" s="23"/>
      <c r="RSM45" s="23"/>
      <c r="RSN45" s="23"/>
      <c r="RSP45" s="23"/>
      <c r="RSQ45" s="23"/>
      <c r="RSS45" s="23"/>
      <c r="RST45" s="23"/>
      <c r="RSV45" s="23"/>
      <c r="RSW45" s="23"/>
      <c r="RSY45" s="23"/>
      <c r="RSZ45" s="23"/>
      <c r="RTB45" s="23"/>
      <c r="RTC45" s="23"/>
      <c r="RTE45" s="23"/>
      <c r="RTF45" s="23"/>
      <c r="RTH45" s="23"/>
      <c r="RTI45" s="23"/>
      <c r="RTK45" s="23"/>
      <c r="RTL45" s="23"/>
      <c r="RTN45" s="23"/>
      <c r="RTO45" s="23"/>
      <c r="RTQ45" s="23"/>
      <c r="RTR45" s="23"/>
      <c r="RTT45" s="23"/>
      <c r="RTU45" s="23"/>
      <c r="RTW45" s="23"/>
      <c r="RTX45" s="23"/>
      <c r="RTZ45" s="23"/>
      <c r="RUA45" s="23"/>
      <c r="RUC45" s="23"/>
      <c r="RUD45" s="23"/>
      <c r="RUF45" s="23"/>
      <c r="RUG45" s="23"/>
      <c r="RUI45" s="23"/>
      <c r="RUJ45" s="23"/>
      <c r="RUL45" s="23"/>
      <c r="RUM45" s="23"/>
      <c r="RUO45" s="23"/>
      <c r="RUP45" s="23"/>
      <c r="RUR45" s="23"/>
      <c r="RUS45" s="23"/>
      <c r="RUU45" s="23"/>
      <c r="RUV45" s="23"/>
      <c r="RUX45" s="23"/>
      <c r="RUY45" s="23"/>
      <c r="RVA45" s="23"/>
      <c r="RVB45" s="23"/>
      <c r="RVD45" s="23"/>
      <c r="RVE45" s="23"/>
      <c r="RVG45" s="23"/>
      <c r="RVH45" s="23"/>
      <c r="RVJ45" s="23"/>
      <c r="RVK45" s="23"/>
      <c r="RVM45" s="23"/>
      <c r="RVN45" s="23"/>
      <c r="RVP45" s="23"/>
      <c r="RVQ45" s="23"/>
      <c r="RVS45" s="23"/>
      <c r="RVT45" s="23"/>
      <c r="RVV45" s="23"/>
      <c r="RVW45" s="23"/>
      <c r="RVY45" s="23"/>
      <c r="RVZ45" s="23"/>
      <c r="RWB45" s="23"/>
      <c r="RWC45" s="23"/>
      <c r="RWE45" s="23"/>
      <c r="RWF45" s="23"/>
      <c r="RWH45" s="23"/>
      <c r="RWI45" s="23"/>
      <c r="RWK45" s="23"/>
      <c r="RWL45" s="23"/>
      <c r="RWN45" s="23"/>
      <c r="RWO45" s="23"/>
      <c r="RWQ45" s="23"/>
      <c r="RWR45" s="23"/>
      <c r="RWT45" s="23"/>
      <c r="RWU45" s="23"/>
      <c r="RWW45" s="23"/>
      <c r="RWX45" s="23"/>
      <c r="RWZ45" s="23"/>
      <c r="RXA45" s="23"/>
      <c r="RXC45" s="23"/>
      <c r="RXD45" s="23"/>
      <c r="RXF45" s="23"/>
      <c r="RXG45" s="23"/>
      <c r="RXI45" s="23"/>
      <c r="RXJ45" s="23"/>
      <c r="RXL45" s="23"/>
      <c r="RXM45" s="23"/>
      <c r="RXO45" s="23"/>
      <c r="RXP45" s="23"/>
      <c r="RXR45" s="23"/>
      <c r="RXS45" s="23"/>
      <c r="RXU45" s="23"/>
      <c r="RXV45" s="23"/>
      <c r="RXX45" s="23"/>
      <c r="RXY45" s="23"/>
      <c r="RYA45" s="23"/>
      <c r="RYB45" s="23"/>
      <c r="RYD45" s="23"/>
      <c r="RYE45" s="23"/>
      <c r="RYG45" s="23"/>
      <c r="RYH45" s="23"/>
      <c r="RYJ45" s="23"/>
      <c r="RYK45" s="23"/>
      <c r="RYM45" s="23"/>
      <c r="RYN45" s="23"/>
      <c r="RYP45" s="23"/>
      <c r="RYQ45" s="23"/>
      <c r="RYS45" s="23"/>
      <c r="RYT45" s="23"/>
      <c r="RYV45" s="23"/>
      <c r="RYW45" s="23"/>
      <c r="RYY45" s="23"/>
      <c r="RYZ45" s="23"/>
      <c r="RZB45" s="23"/>
      <c r="RZC45" s="23"/>
      <c r="RZE45" s="23"/>
      <c r="RZF45" s="23"/>
      <c r="RZH45" s="23"/>
      <c r="RZI45" s="23"/>
      <c r="RZK45" s="23"/>
      <c r="RZL45" s="23"/>
      <c r="RZN45" s="23"/>
      <c r="RZO45" s="23"/>
      <c r="RZQ45" s="23"/>
      <c r="RZR45" s="23"/>
      <c r="RZT45" s="23"/>
      <c r="RZU45" s="23"/>
      <c r="RZW45" s="23"/>
      <c r="RZX45" s="23"/>
      <c r="RZZ45" s="23"/>
      <c r="SAA45" s="23"/>
      <c r="SAC45" s="23"/>
      <c r="SAD45" s="23"/>
      <c r="SAF45" s="23"/>
      <c r="SAG45" s="23"/>
      <c r="SAI45" s="23"/>
      <c r="SAJ45" s="23"/>
      <c r="SAL45" s="23"/>
      <c r="SAM45" s="23"/>
      <c r="SAO45" s="23"/>
      <c r="SAP45" s="23"/>
      <c r="SAR45" s="23"/>
      <c r="SAS45" s="23"/>
      <c r="SAU45" s="23"/>
      <c r="SAV45" s="23"/>
      <c r="SAX45" s="23"/>
      <c r="SAY45" s="23"/>
      <c r="SBA45" s="23"/>
      <c r="SBB45" s="23"/>
      <c r="SBD45" s="23"/>
      <c r="SBE45" s="23"/>
      <c r="SBG45" s="23"/>
      <c r="SBH45" s="23"/>
      <c r="SBJ45" s="23"/>
      <c r="SBK45" s="23"/>
      <c r="SBM45" s="23"/>
      <c r="SBN45" s="23"/>
      <c r="SBP45" s="23"/>
      <c r="SBQ45" s="23"/>
      <c r="SBS45" s="23"/>
      <c r="SBT45" s="23"/>
      <c r="SBV45" s="23"/>
      <c r="SBW45" s="23"/>
      <c r="SBY45" s="23"/>
      <c r="SBZ45" s="23"/>
      <c r="SCB45" s="23"/>
      <c r="SCC45" s="23"/>
      <c r="SCE45" s="23"/>
      <c r="SCF45" s="23"/>
      <c r="SCH45" s="23"/>
      <c r="SCI45" s="23"/>
      <c r="SCK45" s="23"/>
      <c r="SCL45" s="23"/>
      <c r="SCN45" s="23"/>
      <c r="SCO45" s="23"/>
      <c r="SCQ45" s="23"/>
      <c r="SCR45" s="23"/>
      <c r="SCT45" s="23"/>
      <c r="SCU45" s="23"/>
      <c r="SCW45" s="23"/>
      <c r="SCX45" s="23"/>
      <c r="SCZ45" s="23"/>
      <c r="SDA45" s="23"/>
      <c r="SDC45" s="23"/>
      <c r="SDD45" s="23"/>
      <c r="SDF45" s="23"/>
      <c r="SDG45" s="23"/>
      <c r="SDI45" s="23"/>
      <c r="SDJ45" s="23"/>
      <c r="SDL45" s="23"/>
      <c r="SDM45" s="23"/>
      <c r="SDO45" s="23"/>
      <c r="SDP45" s="23"/>
      <c r="SDR45" s="23"/>
      <c r="SDS45" s="23"/>
      <c r="SDU45" s="23"/>
      <c r="SDV45" s="23"/>
      <c r="SDX45" s="23"/>
      <c r="SDY45" s="23"/>
      <c r="SEA45" s="23"/>
      <c r="SEB45" s="23"/>
      <c r="SED45" s="23"/>
      <c r="SEE45" s="23"/>
      <c r="SEG45" s="23"/>
      <c r="SEH45" s="23"/>
      <c r="SEJ45" s="23"/>
      <c r="SEK45" s="23"/>
      <c r="SEM45" s="23"/>
      <c r="SEN45" s="23"/>
      <c r="SEP45" s="23"/>
      <c r="SEQ45" s="23"/>
      <c r="SES45" s="23"/>
      <c r="SET45" s="23"/>
      <c r="SEV45" s="23"/>
      <c r="SEW45" s="23"/>
      <c r="SEY45" s="23"/>
      <c r="SEZ45" s="23"/>
      <c r="SFB45" s="23"/>
      <c r="SFC45" s="23"/>
      <c r="SFE45" s="23"/>
      <c r="SFF45" s="23"/>
      <c r="SFH45" s="23"/>
      <c r="SFI45" s="23"/>
      <c r="SFK45" s="23"/>
      <c r="SFL45" s="23"/>
      <c r="SFN45" s="23"/>
      <c r="SFO45" s="23"/>
      <c r="SFQ45" s="23"/>
      <c r="SFR45" s="23"/>
      <c r="SFT45" s="23"/>
      <c r="SFU45" s="23"/>
      <c r="SFW45" s="23"/>
      <c r="SFX45" s="23"/>
      <c r="SFZ45" s="23"/>
      <c r="SGA45" s="23"/>
      <c r="SGC45" s="23"/>
      <c r="SGD45" s="23"/>
      <c r="SGF45" s="23"/>
      <c r="SGG45" s="23"/>
      <c r="SGI45" s="23"/>
      <c r="SGJ45" s="23"/>
      <c r="SGL45" s="23"/>
      <c r="SGM45" s="23"/>
      <c r="SGO45" s="23"/>
      <c r="SGP45" s="23"/>
      <c r="SGR45" s="23"/>
      <c r="SGS45" s="23"/>
      <c r="SGU45" s="23"/>
      <c r="SGV45" s="23"/>
      <c r="SGX45" s="23"/>
      <c r="SGY45" s="23"/>
      <c r="SHA45" s="23"/>
      <c r="SHB45" s="23"/>
      <c r="SHD45" s="23"/>
      <c r="SHE45" s="23"/>
      <c r="SHG45" s="23"/>
      <c r="SHH45" s="23"/>
      <c r="SHJ45" s="23"/>
      <c r="SHK45" s="23"/>
      <c r="SHM45" s="23"/>
      <c r="SHN45" s="23"/>
      <c r="SHP45" s="23"/>
      <c r="SHQ45" s="23"/>
      <c r="SHS45" s="23"/>
      <c r="SHT45" s="23"/>
      <c r="SHV45" s="23"/>
      <c r="SHW45" s="23"/>
      <c r="SHY45" s="23"/>
      <c r="SHZ45" s="23"/>
      <c r="SIB45" s="23"/>
      <c r="SIC45" s="23"/>
      <c r="SIE45" s="23"/>
      <c r="SIF45" s="23"/>
      <c r="SIH45" s="23"/>
      <c r="SII45" s="23"/>
      <c r="SIK45" s="23"/>
      <c r="SIL45" s="23"/>
      <c r="SIN45" s="23"/>
      <c r="SIO45" s="23"/>
      <c r="SIQ45" s="23"/>
      <c r="SIR45" s="23"/>
      <c r="SIT45" s="23"/>
      <c r="SIU45" s="23"/>
      <c r="SIW45" s="23"/>
      <c r="SIX45" s="23"/>
      <c r="SIZ45" s="23"/>
      <c r="SJA45" s="23"/>
      <c r="SJC45" s="23"/>
      <c r="SJD45" s="23"/>
      <c r="SJF45" s="23"/>
      <c r="SJG45" s="23"/>
      <c r="SJI45" s="23"/>
      <c r="SJJ45" s="23"/>
      <c r="SJL45" s="23"/>
      <c r="SJM45" s="23"/>
      <c r="SJO45" s="23"/>
      <c r="SJP45" s="23"/>
      <c r="SJR45" s="23"/>
      <c r="SJS45" s="23"/>
      <c r="SJU45" s="23"/>
      <c r="SJV45" s="23"/>
      <c r="SJX45" s="23"/>
      <c r="SJY45" s="23"/>
      <c r="SKA45" s="23"/>
      <c r="SKB45" s="23"/>
      <c r="SKD45" s="23"/>
      <c r="SKE45" s="23"/>
      <c r="SKG45" s="23"/>
      <c r="SKH45" s="23"/>
      <c r="SKJ45" s="23"/>
      <c r="SKK45" s="23"/>
      <c r="SKM45" s="23"/>
      <c r="SKN45" s="23"/>
      <c r="SKP45" s="23"/>
      <c r="SKQ45" s="23"/>
      <c r="SKS45" s="23"/>
      <c r="SKT45" s="23"/>
      <c r="SKV45" s="23"/>
      <c r="SKW45" s="23"/>
      <c r="SKY45" s="23"/>
      <c r="SKZ45" s="23"/>
      <c r="SLB45" s="23"/>
      <c r="SLC45" s="23"/>
      <c r="SLE45" s="23"/>
      <c r="SLF45" s="23"/>
      <c r="SLH45" s="23"/>
      <c r="SLI45" s="23"/>
      <c r="SLK45" s="23"/>
      <c r="SLL45" s="23"/>
      <c r="SLN45" s="23"/>
      <c r="SLO45" s="23"/>
      <c r="SLQ45" s="23"/>
      <c r="SLR45" s="23"/>
      <c r="SLT45" s="23"/>
      <c r="SLU45" s="23"/>
      <c r="SLW45" s="23"/>
      <c r="SLX45" s="23"/>
      <c r="SLZ45" s="23"/>
      <c r="SMA45" s="23"/>
      <c r="SMC45" s="23"/>
      <c r="SMD45" s="23"/>
      <c r="SMF45" s="23"/>
      <c r="SMG45" s="23"/>
      <c r="SMI45" s="23"/>
      <c r="SMJ45" s="23"/>
      <c r="SML45" s="23"/>
      <c r="SMM45" s="23"/>
      <c r="SMO45" s="23"/>
      <c r="SMP45" s="23"/>
      <c r="SMR45" s="23"/>
      <c r="SMS45" s="23"/>
      <c r="SMU45" s="23"/>
      <c r="SMV45" s="23"/>
      <c r="SMX45" s="23"/>
      <c r="SMY45" s="23"/>
      <c r="SNA45" s="23"/>
      <c r="SNB45" s="23"/>
      <c r="SND45" s="23"/>
      <c r="SNE45" s="23"/>
      <c r="SNG45" s="23"/>
      <c r="SNH45" s="23"/>
      <c r="SNJ45" s="23"/>
      <c r="SNK45" s="23"/>
      <c r="SNM45" s="23"/>
      <c r="SNN45" s="23"/>
      <c r="SNP45" s="23"/>
      <c r="SNQ45" s="23"/>
      <c r="SNS45" s="23"/>
      <c r="SNT45" s="23"/>
      <c r="SNV45" s="23"/>
      <c r="SNW45" s="23"/>
      <c r="SNY45" s="23"/>
      <c r="SNZ45" s="23"/>
      <c r="SOB45" s="23"/>
      <c r="SOC45" s="23"/>
      <c r="SOE45" s="23"/>
      <c r="SOF45" s="23"/>
      <c r="SOH45" s="23"/>
      <c r="SOI45" s="23"/>
      <c r="SOK45" s="23"/>
      <c r="SOL45" s="23"/>
      <c r="SON45" s="23"/>
      <c r="SOO45" s="23"/>
      <c r="SOQ45" s="23"/>
      <c r="SOR45" s="23"/>
      <c r="SOT45" s="23"/>
      <c r="SOU45" s="23"/>
      <c r="SOW45" s="23"/>
      <c r="SOX45" s="23"/>
      <c r="SOZ45" s="23"/>
      <c r="SPA45" s="23"/>
      <c r="SPC45" s="23"/>
      <c r="SPD45" s="23"/>
      <c r="SPF45" s="23"/>
      <c r="SPG45" s="23"/>
      <c r="SPI45" s="23"/>
      <c r="SPJ45" s="23"/>
      <c r="SPL45" s="23"/>
      <c r="SPM45" s="23"/>
      <c r="SPO45" s="23"/>
      <c r="SPP45" s="23"/>
      <c r="SPR45" s="23"/>
      <c r="SPS45" s="23"/>
      <c r="SPU45" s="23"/>
      <c r="SPV45" s="23"/>
      <c r="SPX45" s="23"/>
      <c r="SPY45" s="23"/>
      <c r="SQA45" s="23"/>
      <c r="SQB45" s="23"/>
      <c r="SQD45" s="23"/>
      <c r="SQE45" s="23"/>
      <c r="SQG45" s="23"/>
      <c r="SQH45" s="23"/>
      <c r="SQJ45" s="23"/>
      <c r="SQK45" s="23"/>
      <c r="SQM45" s="23"/>
      <c r="SQN45" s="23"/>
      <c r="SQP45" s="23"/>
      <c r="SQQ45" s="23"/>
      <c r="SQS45" s="23"/>
      <c r="SQT45" s="23"/>
      <c r="SQV45" s="23"/>
      <c r="SQW45" s="23"/>
      <c r="SQY45" s="23"/>
      <c r="SQZ45" s="23"/>
      <c r="SRB45" s="23"/>
      <c r="SRC45" s="23"/>
      <c r="SRE45" s="23"/>
      <c r="SRF45" s="23"/>
      <c r="SRH45" s="23"/>
      <c r="SRI45" s="23"/>
      <c r="SRK45" s="23"/>
      <c r="SRL45" s="23"/>
      <c r="SRN45" s="23"/>
      <c r="SRO45" s="23"/>
      <c r="SRQ45" s="23"/>
      <c r="SRR45" s="23"/>
      <c r="SRT45" s="23"/>
      <c r="SRU45" s="23"/>
      <c r="SRW45" s="23"/>
      <c r="SRX45" s="23"/>
      <c r="SRZ45" s="23"/>
      <c r="SSA45" s="23"/>
      <c r="SSC45" s="23"/>
      <c r="SSD45" s="23"/>
      <c r="SSF45" s="23"/>
      <c r="SSG45" s="23"/>
      <c r="SSI45" s="23"/>
      <c r="SSJ45" s="23"/>
      <c r="SSL45" s="23"/>
      <c r="SSM45" s="23"/>
      <c r="SSO45" s="23"/>
      <c r="SSP45" s="23"/>
      <c r="SSR45" s="23"/>
      <c r="SSS45" s="23"/>
      <c r="SSU45" s="23"/>
      <c r="SSV45" s="23"/>
      <c r="SSX45" s="23"/>
      <c r="SSY45" s="23"/>
      <c r="STA45" s="23"/>
      <c r="STB45" s="23"/>
      <c r="STD45" s="23"/>
      <c r="STE45" s="23"/>
      <c r="STG45" s="23"/>
      <c r="STH45" s="23"/>
      <c r="STJ45" s="23"/>
      <c r="STK45" s="23"/>
      <c r="STM45" s="23"/>
      <c r="STN45" s="23"/>
      <c r="STP45" s="23"/>
      <c r="STQ45" s="23"/>
      <c r="STS45" s="23"/>
      <c r="STT45" s="23"/>
      <c r="STV45" s="23"/>
      <c r="STW45" s="23"/>
      <c r="STY45" s="23"/>
      <c r="STZ45" s="23"/>
      <c r="SUB45" s="23"/>
      <c r="SUC45" s="23"/>
      <c r="SUE45" s="23"/>
      <c r="SUF45" s="23"/>
      <c r="SUH45" s="23"/>
      <c r="SUI45" s="23"/>
      <c r="SUK45" s="23"/>
      <c r="SUL45" s="23"/>
      <c r="SUN45" s="23"/>
      <c r="SUO45" s="23"/>
      <c r="SUQ45" s="23"/>
      <c r="SUR45" s="23"/>
      <c r="SUT45" s="23"/>
      <c r="SUU45" s="23"/>
      <c r="SUW45" s="23"/>
      <c r="SUX45" s="23"/>
      <c r="SUZ45" s="23"/>
      <c r="SVA45" s="23"/>
      <c r="SVC45" s="23"/>
      <c r="SVD45" s="23"/>
      <c r="SVF45" s="23"/>
      <c r="SVG45" s="23"/>
      <c r="SVI45" s="23"/>
      <c r="SVJ45" s="23"/>
      <c r="SVL45" s="23"/>
      <c r="SVM45" s="23"/>
      <c r="SVO45" s="23"/>
      <c r="SVP45" s="23"/>
      <c r="SVR45" s="23"/>
      <c r="SVS45" s="23"/>
      <c r="SVU45" s="23"/>
      <c r="SVV45" s="23"/>
      <c r="SVX45" s="23"/>
      <c r="SVY45" s="23"/>
      <c r="SWA45" s="23"/>
      <c r="SWB45" s="23"/>
      <c r="SWD45" s="23"/>
      <c r="SWE45" s="23"/>
      <c r="SWG45" s="23"/>
      <c r="SWH45" s="23"/>
      <c r="SWJ45" s="23"/>
      <c r="SWK45" s="23"/>
      <c r="SWM45" s="23"/>
      <c r="SWN45" s="23"/>
      <c r="SWP45" s="23"/>
      <c r="SWQ45" s="23"/>
      <c r="SWS45" s="23"/>
      <c r="SWT45" s="23"/>
      <c r="SWV45" s="23"/>
      <c r="SWW45" s="23"/>
      <c r="SWY45" s="23"/>
      <c r="SWZ45" s="23"/>
      <c r="SXB45" s="23"/>
      <c r="SXC45" s="23"/>
      <c r="SXE45" s="23"/>
      <c r="SXF45" s="23"/>
      <c r="SXH45" s="23"/>
      <c r="SXI45" s="23"/>
      <c r="SXK45" s="23"/>
      <c r="SXL45" s="23"/>
      <c r="SXN45" s="23"/>
      <c r="SXO45" s="23"/>
      <c r="SXQ45" s="23"/>
      <c r="SXR45" s="23"/>
      <c r="SXT45" s="23"/>
      <c r="SXU45" s="23"/>
      <c r="SXW45" s="23"/>
      <c r="SXX45" s="23"/>
      <c r="SXZ45" s="23"/>
      <c r="SYA45" s="23"/>
      <c r="SYC45" s="23"/>
      <c r="SYD45" s="23"/>
      <c r="SYF45" s="23"/>
      <c r="SYG45" s="23"/>
      <c r="SYI45" s="23"/>
      <c r="SYJ45" s="23"/>
      <c r="SYL45" s="23"/>
      <c r="SYM45" s="23"/>
      <c r="SYO45" s="23"/>
      <c r="SYP45" s="23"/>
      <c r="SYR45" s="23"/>
      <c r="SYS45" s="23"/>
      <c r="SYU45" s="23"/>
      <c r="SYV45" s="23"/>
      <c r="SYX45" s="23"/>
      <c r="SYY45" s="23"/>
      <c r="SZA45" s="23"/>
      <c r="SZB45" s="23"/>
      <c r="SZD45" s="23"/>
      <c r="SZE45" s="23"/>
      <c r="SZG45" s="23"/>
      <c r="SZH45" s="23"/>
      <c r="SZJ45" s="23"/>
      <c r="SZK45" s="23"/>
      <c r="SZM45" s="23"/>
      <c r="SZN45" s="23"/>
      <c r="SZP45" s="23"/>
      <c r="SZQ45" s="23"/>
      <c r="SZS45" s="23"/>
      <c r="SZT45" s="23"/>
      <c r="SZV45" s="23"/>
      <c r="SZW45" s="23"/>
      <c r="SZY45" s="23"/>
      <c r="SZZ45" s="23"/>
      <c r="TAB45" s="23"/>
      <c r="TAC45" s="23"/>
      <c r="TAE45" s="23"/>
      <c r="TAF45" s="23"/>
      <c r="TAH45" s="23"/>
      <c r="TAI45" s="23"/>
      <c r="TAK45" s="23"/>
      <c r="TAL45" s="23"/>
      <c r="TAN45" s="23"/>
      <c r="TAO45" s="23"/>
      <c r="TAQ45" s="23"/>
      <c r="TAR45" s="23"/>
      <c r="TAT45" s="23"/>
      <c r="TAU45" s="23"/>
      <c r="TAW45" s="23"/>
      <c r="TAX45" s="23"/>
      <c r="TAZ45" s="23"/>
      <c r="TBA45" s="23"/>
      <c r="TBC45" s="23"/>
      <c r="TBD45" s="23"/>
      <c r="TBF45" s="23"/>
      <c r="TBG45" s="23"/>
      <c r="TBI45" s="23"/>
      <c r="TBJ45" s="23"/>
      <c r="TBL45" s="23"/>
      <c r="TBM45" s="23"/>
      <c r="TBO45" s="23"/>
      <c r="TBP45" s="23"/>
      <c r="TBR45" s="23"/>
      <c r="TBS45" s="23"/>
      <c r="TBU45" s="23"/>
      <c r="TBV45" s="23"/>
      <c r="TBX45" s="23"/>
      <c r="TBY45" s="23"/>
      <c r="TCA45" s="23"/>
      <c r="TCB45" s="23"/>
      <c r="TCD45" s="23"/>
      <c r="TCE45" s="23"/>
      <c r="TCG45" s="23"/>
      <c r="TCH45" s="23"/>
      <c r="TCJ45" s="23"/>
      <c r="TCK45" s="23"/>
      <c r="TCM45" s="23"/>
      <c r="TCN45" s="23"/>
      <c r="TCP45" s="23"/>
      <c r="TCQ45" s="23"/>
      <c r="TCS45" s="23"/>
      <c r="TCT45" s="23"/>
      <c r="TCV45" s="23"/>
      <c r="TCW45" s="23"/>
      <c r="TCY45" s="23"/>
      <c r="TCZ45" s="23"/>
      <c r="TDB45" s="23"/>
      <c r="TDC45" s="23"/>
      <c r="TDE45" s="23"/>
      <c r="TDF45" s="23"/>
      <c r="TDH45" s="23"/>
      <c r="TDI45" s="23"/>
      <c r="TDK45" s="23"/>
      <c r="TDL45" s="23"/>
      <c r="TDN45" s="23"/>
      <c r="TDO45" s="23"/>
      <c r="TDQ45" s="23"/>
      <c r="TDR45" s="23"/>
      <c r="TDT45" s="23"/>
      <c r="TDU45" s="23"/>
      <c r="TDW45" s="23"/>
      <c r="TDX45" s="23"/>
      <c r="TDZ45" s="23"/>
      <c r="TEA45" s="23"/>
      <c r="TEC45" s="23"/>
      <c r="TED45" s="23"/>
      <c r="TEF45" s="23"/>
      <c r="TEG45" s="23"/>
      <c r="TEI45" s="23"/>
      <c r="TEJ45" s="23"/>
      <c r="TEL45" s="23"/>
      <c r="TEM45" s="23"/>
      <c r="TEO45" s="23"/>
      <c r="TEP45" s="23"/>
      <c r="TER45" s="23"/>
      <c r="TES45" s="23"/>
      <c r="TEU45" s="23"/>
      <c r="TEV45" s="23"/>
      <c r="TEX45" s="23"/>
      <c r="TEY45" s="23"/>
      <c r="TFA45" s="23"/>
      <c r="TFB45" s="23"/>
      <c r="TFD45" s="23"/>
      <c r="TFE45" s="23"/>
      <c r="TFG45" s="23"/>
      <c r="TFH45" s="23"/>
      <c r="TFJ45" s="23"/>
      <c r="TFK45" s="23"/>
      <c r="TFM45" s="23"/>
      <c r="TFN45" s="23"/>
      <c r="TFP45" s="23"/>
      <c r="TFQ45" s="23"/>
      <c r="TFS45" s="23"/>
      <c r="TFT45" s="23"/>
      <c r="TFV45" s="23"/>
      <c r="TFW45" s="23"/>
      <c r="TFY45" s="23"/>
      <c r="TFZ45" s="23"/>
      <c r="TGB45" s="23"/>
      <c r="TGC45" s="23"/>
      <c r="TGE45" s="23"/>
      <c r="TGF45" s="23"/>
      <c r="TGH45" s="23"/>
      <c r="TGI45" s="23"/>
      <c r="TGK45" s="23"/>
      <c r="TGL45" s="23"/>
      <c r="TGN45" s="23"/>
      <c r="TGO45" s="23"/>
      <c r="TGQ45" s="23"/>
      <c r="TGR45" s="23"/>
      <c r="TGT45" s="23"/>
      <c r="TGU45" s="23"/>
      <c r="TGW45" s="23"/>
      <c r="TGX45" s="23"/>
      <c r="TGZ45" s="23"/>
      <c r="THA45" s="23"/>
      <c r="THC45" s="23"/>
      <c r="THD45" s="23"/>
      <c r="THF45" s="23"/>
      <c r="THG45" s="23"/>
      <c r="THI45" s="23"/>
      <c r="THJ45" s="23"/>
      <c r="THL45" s="23"/>
      <c r="THM45" s="23"/>
      <c r="THO45" s="23"/>
      <c r="THP45" s="23"/>
      <c r="THR45" s="23"/>
      <c r="THS45" s="23"/>
      <c r="THU45" s="23"/>
      <c r="THV45" s="23"/>
      <c r="THX45" s="23"/>
      <c r="THY45" s="23"/>
      <c r="TIA45" s="23"/>
      <c r="TIB45" s="23"/>
      <c r="TID45" s="23"/>
      <c r="TIE45" s="23"/>
      <c r="TIG45" s="23"/>
      <c r="TIH45" s="23"/>
      <c r="TIJ45" s="23"/>
      <c r="TIK45" s="23"/>
      <c r="TIM45" s="23"/>
      <c r="TIN45" s="23"/>
      <c r="TIP45" s="23"/>
      <c r="TIQ45" s="23"/>
      <c r="TIS45" s="23"/>
      <c r="TIT45" s="23"/>
      <c r="TIV45" s="23"/>
      <c r="TIW45" s="23"/>
      <c r="TIY45" s="23"/>
      <c r="TIZ45" s="23"/>
      <c r="TJB45" s="23"/>
      <c r="TJC45" s="23"/>
      <c r="TJE45" s="23"/>
      <c r="TJF45" s="23"/>
      <c r="TJH45" s="23"/>
      <c r="TJI45" s="23"/>
      <c r="TJK45" s="23"/>
      <c r="TJL45" s="23"/>
      <c r="TJN45" s="23"/>
      <c r="TJO45" s="23"/>
      <c r="TJQ45" s="23"/>
      <c r="TJR45" s="23"/>
      <c r="TJT45" s="23"/>
      <c r="TJU45" s="23"/>
      <c r="TJW45" s="23"/>
      <c r="TJX45" s="23"/>
      <c r="TJZ45" s="23"/>
      <c r="TKA45" s="23"/>
      <c r="TKC45" s="23"/>
      <c r="TKD45" s="23"/>
      <c r="TKF45" s="23"/>
      <c r="TKG45" s="23"/>
      <c r="TKI45" s="23"/>
      <c r="TKJ45" s="23"/>
      <c r="TKL45" s="23"/>
      <c r="TKM45" s="23"/>
      <c r="TKO45" s="23"/>
      <c r="TKP45" s="23"/>
      <c r="TKR45" s="23"/>
      <c r="TKS45" s="23"/>
      <c r="TKU45" s="23"/>
      <c r="TKV45" s="23"/>
      <c r="TKX45" s="23"/>
      <c r="TKY45" s="23"/>
      <c r="TLA45" s="23"/>
      <c r="TLB45" s="23"/>
      <c r="TLD45" s="23"/>
      <c r="TLE45" s="23"/>
      <c r="TLG45" s="23"/>
      <c r="TLH45" s="23"/>
      <c r="TLJ45" s="23"/>
      <c r="TLK45" s="23"/>
      <c r="TLM45" s="23"/>
      <c r="TLN45" s="23"/>
      <c r="TLP45" s="23"/>
      <c r="TLQ45" s="23"/>
      <c r="TLS45" s="23"/>
      <c r="TLT45" s="23"/>
      <c r="TLV45" s="23"/>
      <c r="TLW45" s="23"/>
      <c r="TLY45" s="23"/>
      <c r="TLZ45" s="23"/>
      <c r="TMB45" s="23"/>
      <c r="TMC45" s="23"/>
      <c r="TME45" s="23"/>
      <c r="TMF45" s="23"/>
      <c r="TMH45" s="23"/>
      <c r="TMI45" s="23"/>
      <c r="TMK45" s="23"/>
      <c r="TML45" s="23"/>
      <c r="TMN45" s="23"/>
      <c r="TMO45" s="23"/>
      <c r="TMQ45" s="23"/>
      <c r="TMR45" s="23"/>
      <c r="TMT45" s="23"/>
      <c r="TMU45" s="23"/>
      <c r="TMW45" s="23"/>
      <c r="TMX45" s="23"/>
      <c r="TMZ45" s="23"/>
      <c r="TNA45" s="23"/>
      <c r="TNC45" s="23"/>
      <c r="TND45" s="23"/>
      <c r="TNF45" s="23"/>
      <c r="TNG45" s="23"/>
      <c r="TNI45" s="23"/>
      <c r="TNJ45" s="23"/>
      <c r="TNL45" s="23"/>
      <c r="TNM45" s="23"/>
      <c r="TNO45" s="23"/>
      <c r="TNP45" s="23"/>
      <c r="TNR45" s="23"/>
      <c r="TNS45" s="23"/>
      <c r="TNU45" s="23"/>
      <c r="TNV45" s="23"/>
      <c r="TNX45" s="23"/>
      <c r="TNY45" s="23"/>
      <c r="TOA45" s="23"/>
      <c r="TOB45" s="23"/>
      <c r="TOD45" s="23"/>
      <c r="TOE45" s="23"/>
      <c r="TOG45" s="23"/>
      <c r="TOH45" s="23"/>
      <c r="TOJ45" s="23"/>
      <c r="TOK45" s="23"/>
      <c r="TOM45" s="23"/>
      <c r="TON45" s="23"/>
      <c r="TOP45" s="23"/>
      <c r="TOQ45" s="23"/>
      <c r="TOS45" s="23"/>
      <c r="TOT45" s="23"/>
      <c r="TOV45" s="23"/>
      <c r="TOW45" s="23"/>
      <c r="TOY45" s="23"/>
      <c r="TOZ45" s="23"/>
      <c r="TPB45" s="23"/>
      <c r="TPC45" s="23"/>
      <c r="TPE45" s="23"/>
      <c r="TPF45" s="23"/>
      <c r="TPH45" s="23"/>
      <c r="TPI45" s="23"/>
      <c r="TPK45" s="23"/>
      <c r="TPL45" s="23"/>
      <c r="TPN45" s="23"/>
      <c r="TPO45" s="23"/>
      <c r="TPQ45" s="23"/>
      <c r="TPR45" s="23"/>
      <c r="TPT45" s="23"/>
      <c r="TPU45" s="23"/>
      <c r="TPW45" s="23"/>
      <c r="TPX45" s="23"/>
      <c r="TPZ45" s="23"/>
      <c r="TQA45" s="23"/>
      <c r="TQC45" s="23"/>
      <c r="TQD45" s="23"/>
      <c r="TQF45" s="23"/>
      <c r="TQG45" s="23"/>
      <c r="TQI45" s="23"/>
      <c r="TQJ45" s="23"/>
      <c r="TQL45" s="23"/>
      <c r="TQM45" s="23"/>
      <c r="TQO45" s="23"/>
      <c r="TQP45" s="23"/>
      <c r="TQR45" s="23"/>
      <c r="TQS45" s="23"/>
      <c r="TQU45" s="23"/>
      <c r="TQV45" s="23"/>
      <c r="TQX45" s="23"/>
      <c r="TQY45" s="23"/>
      <c r="TRA45" s="23"/>
      <c r="TRB45" s="23"/>
      <c r="TRD45" s="23"/>
      <c r="TRE45" s="23"/>
      <c r="TRG45" s="23"/>
      <c r="TRH45" s="23"/>
      <c r="TRJ45" s="23"/>
      <c r="TRK45" s="23"/>
      <c r="TRM45" s="23"/>
      <c r="TRN45" s="23"/>
      <c r="TRP45" s="23"/>
      <c r="TRQ45" s="23"/>
      <c r="TRS45" s="23"/>
      <c r="TRT45" s="23"/>
      <c r="TRV45" s="23"/>
      <c r="TRW45" s="23"/>
      <c r="TRY45" s="23"/>
      <c r="TRZ45" s="23"/>
      <c r="TSB45" s="23"/>
      <c r="TSC45" s="23"/>
      <c r="TSE45" s="23"/>
      <c r="TSF45" s="23"/>
      <c r="TSH45" s="23"/>
      <c r="TSI45" s="23"/>
      <c r="TSK45" s="23"/>
      <c r="TSL45" s="23"/>
      <c r="TSN45" s="23"/>
      <c r="TSO45" s="23"/>
      <c r="TSQ45" s="23"/>
      <c r="TSR45" s="23"/>
      <c r="TST45" s="23"/>
      <c r="TSU45" s="23"/>
      <c r="TSW45" s="23"/>
      <c r="TSX45" s="23"/>
      <c r="TSZ45" s="23"/>
      <c r="TTA45" s="23"/>
      <c r="TTC45" s="23"/>
      <c r="TTD45" s="23"/>
      <c r="TTF45" s="23"/>
      <c r="TTG45" s="23"/>
      <c r="TTI45" s="23"/>
      <c r="TTJ45" s="23"/>
      <c r="TTL45" s="23"/>
      <c r="TTM45" s="23"/>
      <c r="TTO45" s="23"/>
      <c r="TTP45" s="23"/>
      <c r="TTR45" s="23"/>
      <c r="TTS45" s="23"/>
      <c r="TTU45" s="23"/>
      <c r="TTV45" s="23"/>
      <c r="TTX45" s="23"/>
      <c r="TTY45" s="23"/>
      <c r="TUA45" s="23"/>
      <c r="TUB45" s="23"/>
      <c r="TUD45" s="23"/>
      <c r="TUE45" s="23"/>
      <c r="TUG45" s="23"/>
      <c r="TUH45" s="23"/>
      <c r="TUJ45" s="23"/>
      <c r="TUK45" s="23"/>
      <c r="TUM45" s="23"/>
      <c r="TUN45" s="23"/>
      <c r="TUP45" s="23"/>
      <c r="TUQ45" s="23"/>
      <c r="TUS45" s="23"/>
      <c r="TUT45" s="23"/>
      <c r="TUV45" s="23"/>
      <c r="TUW45" s="23"/>
      <c r="TUY45" s="23"/>
      <c r="TUZ45" s="23"/>
      <c r="TVB45" s="23"/>
      <c r="TVC45" s="23"/>
      <c r="TVE45" s="23"/>
      <c r="TVF45" s="23"/>
      <c r="TVH45" s="23"/>
      <c r="TVI45" s="23"/>
      <c r="TVK45" s="23"/>
      <c r="TVL45" s="23"/>
      <c r="TVN45" s="23"/>
      <c r="TVO45" s="23"/>
      <c r="TVQ45" s="23"/>
      <c r="TVR45" s="23"/>
      <c r="TVT45" s="23"/>
      <c r="TVU45" s="23"/>
      <c r="TVW45" s="23"/>
      <c r="TVX45" s="23"/>
      <c r="TVZ45" s="23"/>
      <c r="TWA45" s="23"/>
      <c r="TWC45" s="23"/>
      <c r="TWD45" s="23"/>
      <c r="TWF45" s="23"/>
      <c r="TWG45" s="23"/>
      <c r="TWI45" s="23"/>
      <c r="TWJ45" s="23"/>
      <c r="TWL45" s="23"/>
      <c r="TWM45" s="23"/>
      <c r="TWO45" s="23"/>
      <c r="TWP45" s="23"/>
      <c r="TWR45" s="23"/>
      <c r="TWS45" s="23"/>
      <c r="TWU45" s="23"/>
      <c r="TWV45" s="23"/>
      <c r="TWX45" s="23"/>
      <c r="TWY45" s="23"/>
      <c r="TXA45" s="23"/>
      <c r="TXB45" s="23"/>
      <c r="TXD45" s="23"/>
      <c r="TXE45" s="23"/>
      <c r="TXG45" s="23"/>
      <c r="TXH45" s="23"/>
      <c r="TXJ45" s="23"/>
      <c r="TXK45" s="23"/>
      <c r="TXM45" s="23"/>
      <c r="TXN45" s="23"/>
      <c r="TXP45" s="23"/>
      <c r="TXQ45" s="23"/>
      <c r="TXS45" s="23"/>
      <c r="TXT45" s="23"/>
      <c r="TXV45" s="23"/>
      <c r="TXW45" s="23"/>
      <c r="TXY45" s="23"/>
      <c r="TXZ45" s="23"/>
      <c r="TYB45" s="23"/>
      <c r="TYC45" s="23"/>
      <c r="TYE45" s="23"/>
      <c r="TYF45" s="23"/>
      <c r="TYH45" s="23"/>
      <c r="TYI45" s="23"/>
      <c r="TYK45" s="23"/>
      <c r="TYL45" s="23"/>
      <c r="TYN45" s="23"/>
      <c r="TYO45" s="23"/>
      <c r="TYQ45" s="23"/>
      <c r="TYR45" s="23"/>
      <c r="TYT45" s="23"/>
      <c r="TYU45" s="23"/>
      <c r="TYW45" s="23"/>
      <c r="TYX45" s="23"/>
      <c r="TYZ45" s="23"/>
      <c r="TZA45" s="23"/>
      <c r="TZC45" s="23"/>
      <c r="TZD45" s="23"/>
      <c r="TZF45" s="23"/>
      <c r="TZG45" s="23"/>
      <c r="TZI45" s="23"/>
      <c r="TZJ45" s="23"/>
      <c r="TZL45" s="23"/>
      <c r="TZM45" s="23"/>
      <c r="TZO45" s="23"/>
      <c r="TZP45" s="23"/>
      <c r="TZR45" s="23"/>
      <c r="TZS45" s="23"/>
      <c r="TZU45" s="23"/>
      <c r="TZV45" s="23"/>
      <c r="TZX45" s="23"/>
      <c r="TZY45" s="23"/>
      <c r="UAA45" s="23"/>
      <c r="UAB45" s="23"/>
      <c r="UAD45" s="23"/>
      <c r="UAE45" s="23"/>
      <c r="UAG45" s="23"/>
      <c r="UAH45" s="23"/>
      <c r="UAJ45" s="23"/>
      <c r="UAK45" s="23"/>
      <c r="UAM45" s="23"/>
      <c r="UAN45" s="23"/>
      <c r="UAP45" s="23"/>
      <c r="UAQ45" s="23"/>
      <c r="UAS45" s="23"/>
      <c r="UAT45" s="23"/>
      <c r="UAV45" s="23"/>
      <c r="UAW45" s="23"/>
      <c r="UAY45" s="23"/>
      <c r="UAZ45" s="23"/>
      <c r="UBB45" s="23"/>
      <c r="UBC45" s="23"/>
      <c r="UBE45" s="23"/>
      <c r="UBF45" s="23"/>
      <c r="UBH45" s="23"/>
      <c r="UBI45" s="23"/>
      <c r="UBK45" s="23"/>
      <c r="UBL45" s="23"/>
      <c r="UBN45" s="23"/>
      <c r="UBO45" s="23"/>
      <c r="UBQ45" s="23"/>
      <c r="UBR45" s="23"/>
      <c r="UBT45" s="23"/>
      <c r="UBU45" s="23"/>
      <c r="UBW45" s="23"/>
      <c r="UBX45" s="23"/>
      <c r="UBZ45" s="23"/>
      <c r="UCA45" s="23"/>
      <c r="UCC45" s="23"/>
      <c r="UCD45" s="23"/>
      <c r="UCF45" s="23"/>
      <c r="UCG45" s="23"/>
      <c r="UCI45" s="23"/>
      <c r="UCJ45" s="23"/>
      <c r="UCL45" s="23"/>
      <c r="UCM45" s="23"/>
      <c r="UCO45" s="23"/>
      <c r="UCP45" s="23"/>
      <c r="UCR45" s="23"/>
      <c r="UCS45" s="23"/>
      <c r="UCU45" s="23"/>
      <c r="UCV45" s="23"/>
      <c r="UCX45" s="23"/>
      <c r="UCY45" s="23"/>
      <c r="UDA45" s="23"/>
      <c r="UDB45" s="23"/>
      <c r="UDD45" s="23"/>
      <c r="UDE45" s="23"/>
      <c r="UDG45" s="23"/>
      <c r="UDH45" s="23"/>
      <c r="UDJ45" s="23"/>
      <c r="UDK45" s="23"/>
      <c r="UDM45" s="23"/>
      <c r="UDN45" s="23"/>
      <c r="UDP45" s="23"/>
      <c r="UDQ45" s="23"/>
      <c r="UDS45" s="23"/>
      <c r="UDT45" s="23"/>
      <c r="UDV45" s="23"/>
      <c r="UDW45" s="23"/>
      <c r="UDY45" s="23"/>
      <c r="UDZ45" s="23"/>
      <c r="UEB45" s="23"/>
      <c r="UEC45" s="23"/>
      <c r="UEE45" s="23"/>
      <c r="UEF45" s="23"/>
      <c r="UEH45" s="23"/>
      <c r="UEI45" s="23"/>
      <c r="UEK45" s="23"/>
      <c r="UEL45" s="23"/>
      <c r="UEN45" s="23"/>
      <c r="UEO45" s="23"/>
      <c r="UEQ45" s="23"/>
      <c r="UER45" s="23"/>
      <c r="UET45" s="23"/>
      <c r="UEU45" s="23"/>
      <c r="UEW45" s="23"/>
      <c r="UEX45" s="23"/>
      <c r="UEZ45" s="23"/>
      <c r="UFA45" s="23"/>
      <c r="UFC45" s="23"/>
      <c r="UFD45" s="23"/>
      <c r="UFF45" s="23"/>
      <c r="UFG45" s="23"/>
      <c r="UFI45" s="23"/>
      <c r="UFJ45" s="23"/>
      <c r="UFL45" s="23"/>
      <c r="UFM45" s="23"/>
      <c r="UFO45" s="23"/>
      <c r="UFP45" s="23"/>
      <c r="UFR45" s="23"/>
      <c r="UFS45" s="23"/>
      <c r="UFU45" s="23"/>
      <c r="UFV45" s="23"/>
      <c r="UFX45" s="23"/>
      <c r="UFY45" s="23"/>
      <c r="UGA45" s="23"/>
      <c r="UGB45" s="23"/>
      <c r="UGD45" s="23"/>
      <c r="UGE45" s="23"/>
      <c r="UGG45" s="23"/>
      <c r="UGH45" s="23"/>
      <c r="UGJ45" s="23"/>
      <c r="UGK45" s="23"/>
      <c r="UGM45" s="23"/>
      <c r="UGN45" s="23"/>
      <c r="UGP45" s="23"/>
      <c r="UGQ45" s="23"/>
      <c r="UGS45" s="23"/>
      <c r="UGT45" s="23"/>
      <c r="UGV45" s="23"/>
      <c r="UGW45" s="23"/>
      <c r="UGY45" s="23"/>
      <c r="UGZ45" s="23"/>
      <c r="UHB45" s="23"/>
      <c r="UHC45" s="23"/>
      <c r="UHE45" s="23"/>
      <c r="UHF45" s="23"/>
      <c r="UHH45" s="23"/>
      <c r="UHI45" s="23"/>
      <c r="UHK45" s="23"/>
      <c r="UHL45" s="23"/>
      <c r="UHN45" s="23"/>
      <c r="UHO45" s="23"/>
      <c r="UHQ45" s="23"/>
      <c r="UHR45" s="23"/>
      <c r="UHT45" s="23"/>
      <c r="UHU45" s="23"/>
      <c r="UHW45" s="23"/>
      <c r="UHX45" s="23"/>
      <c r="UHZ45" s="23"/>
      <c r="UIA45" s="23"/>
      <c r="UIC45" s="23"/>
      <c r="UID45" s="23"/>
      <c r="UIF45" s="23"/>
      <c r="UIG45" s="23"/>
      <c r="UII45" s="23"/>
      <c r="UIJ45" s="23"/>
      <c r="UIL45" s="23"/>
      <c r="UIM45" s="23"/>
      <c r="UIO45" s="23"/>
      <c r="UIP45" s="23"/>
      <c r="UIR45" s="23"/>
      <c r="UIS45" s="23"/>
      <c r="UIU45" s="23"/>
      <c r="UIV45" s="23"/>
      <c r="UIX45" s="23"/>
      <c r="UIY45" s="23"/>
      <c r="UJA45" s="23"/>
      <c r="UJB45" s="23"/>
      <c r="UJD45" s="23"/>
      <c r="UJE45" s="23"/>
      <c r="UJG45" s="23"/>
      <c r="UJH45" s="23"/>
      <c r="UJJ45" s="23"/>
      <c r="UJK45" s="23"/>
      <c r="UJM45" s="23"/>
      <c r="UJN45" s="23"/>
      <c r="UJP45" s="23"/>
      <c r="UJQ45" s="23"/>
      <c r="UJS45" s="23"/>
      <c r="UJT45" s="23"/>
      <c r="UJV45" s="23"/>
      <c r="UJW45" s="23"/>
      <c r="UJY45" s="23"/>
      <c r="UJZ45" s="23"/>
      <c r="UKB45" s="23"/>
      <c r="UKC45" s="23"/>
      <c r="UKE45" s="23"/>
      <c r="UKF45" s="23"/>
      <c r="UKH45" s="23"/>
      <c r="UKI45" s="23"/>
      <c r="UKK45" s="23"/>
      <c r="UKL45" s="23"/>
      <c r="UKN45" s="23"/>
      <c r="UKO45" s="23"/>
      <c r="UKQ45" s="23"/>
      <c r="UKR45" s="23"/>
      <c r="UKT45" s="23"/>
      <c r="UKU45" s="23"/>
      <c r="UKW45" s="23"/>
      <c r="UKX45" s="23"/>
      <c r="UKZ45" s="23"/>
      <c r="ULA45" s="23"/>
      <c r="ULC45" s="23"/>
      <c r="ULD45" s="23"/>
      <c r="ULF45" s="23"/>
      <c r="ULG45" s="23"/>
      <c r="ULI45" s="23"/>
      <c r="ULJ45" s="23"/>
      <c r="ULL45" s="23"/>
      <c r="ULM45" s="23"/>
      <c r="ULO45" s="23"/>
      <c r="ULP45" s="23"/>
      <c r="ULR45" s="23"/>
      <c r="ULS45" s="23"/>
      <c r="ULU45" s="23"/>
      <c r="ULV45" s="23"/>
      <c r="ULX45" s="23"/>
      <c r="ULY45" s="23"/>
      <c r="UMA45" s="23"/>
      <c r="UMB45" s="23"/>
      <c r="UMD45" s="23"/>
      <c r="UME45" s="23"/>
      <c r="UMG45" s="23"/>
      <c r="UMH45" s="23"/>
      <c r="UMJ45" s="23"/>
      <c r="UMK45" s="23"/>
      <c r="UMM45" s="23"/>
      <c r="UMN45" s="23"/>
      <c r="UMP45" s="23"/>
      <c r="UMQ45" s="23"/>
      <c r="UMS45" s="23"/>
      <c r="UMT45" s="23"/>
      <c r="UMV45" s="23"/>
      <c r="UMW45" s="23"/>
      <c r="UMY45" s="23"/>
      <c r="UMZ45" s="23"/>
      <c r="UNB45" s="23"/>
      <c r="UNC45" s="23"/>
      <c r="UNE45" s="23"/>
      <c r="UNF45" s="23"/>
      <c r="UNH45" s="23"/>
      <c r="UNI45" s="23"/>
      <c r="UNK45" s="23"/>
      <c r="UNL45" s="23"/>
      <c r="UNN45" s="23"/>
      <c r="UNO45" s="23"/>
      <c r="UNQ45" s="23"/>
      <c r="UNR45" s="23"/>
      <c r="UNT45" s="23"/>
      <c r="UNU45" s="23"/>
      <c r="UNW45" s="23"/>
      <c r="UNX45" s="23"/>
      <c r="UNZ45" s="23"/>
      <c r="UOA45" s="23"/>
      <c r="UOC45" s="23"/>
      <c r="UOD45" s="23"/>
      <c r="UOF45" s="23"/>
      <c r="UOG45" s="23"/>
      <c r="UOI45" s="23"/>
      <c r="UOJ45" s="23"/>
      <c r="UOL45" s="23"/>
      <c r="UOM45" s="23"/>
      <c r="UOO45" s="23"/>
      <c r="UOP45" s="23"/>
      <c r="UOR45" s="23"/>
      <c r="UOS45" s="23"/>
      <c r="UOU45" s="23"/>
      <c r="UOV45" s="23"/>
      <c r="UOX45" s="23"/>
      <c r="UOY45" s="23"/>
      <c r="UPA45" s="23"/>
      <c r="UPB45" s="23"/>
      <c r="UPD45" s="23"/>
      <c r="UPE45" s="23"/>
      <c r="UPG45" s="23"/>
      <c r="UPH45" s="23"/>
      <c r="UPJ45" s="23"/>
      <c r="UPK45" s="23"/>
      <c r="UPM45" s="23"/>
      <c r="UPN45" s="23"/>
      <c r="UPP45" s="23"/>
      <c r="UPQ45" s="23"/>
      <c r="UPS45" s="23"/>
      <c r="UPT45" s="23"/>
      <c r="UPV45" s="23"/>
      <c r="UPW45" s="23"/>
      <c r="UPY45" s="23"/>
      <c r="UPZ45" s="23"/>
      <c r="UQB45" s="23"/>
      <c r="UQC45" s="23"/>
      <c r="UQE45" s="23"/>
      <c r="UQF45" s="23"/>
      <c r="UQH45" s="23"/>
      <c r="UQI45" s="23"/>
      <c r="UQK45" s="23"/>
      <c r="UQL45" s="23"/>
      <c r="UQN45" s="23"/>
      <c r="UQO45" s="23"/>
      <c r="UQQ45" s="23"/>
      <c r="UQR45" s="23"/>
      <c r="UQT45" s="23"/>
      <c r="UQU45" s="23"/>
      <c r="UQW45" s="23"/>
      <c r="UQX45" s="23"/>
      <c r="UQZ45" s="23"/>
      <c r="URA45" s="23"/>
      <c r="URC45" s="23"/>
      <c r="URD45" s="23"/>
      <c r="URF45" s="23"/>
      <c r="URG45" s="23"/>
      <c r="URI45" s="23"/>
      <c r="URJ45" s="23"/>
      <c r="URL45" s="23"/>
      <c r="URM45" s="23"/>
      <c r="URO45" s="23"/>
      <c r="URP45" s="23"/>
      <c r="URR45" s="23"/>
      <c r="URS45" s="23"/>
      <c r="URU45" s="23"/>
      <c r="URV45" s="23"/>
      <c r="URX45" s="23"/>
      <c r="URY45" s="23"/>
      <c r="USA45" s="23"/>
      <c r="USB45" s="23"/>
      <c r="USD45" s="23"/>
      <c r="USE45" s="23"/>
      <c r="USG45" s="23"/>
      <c r="USH45" s="23"/>
      <c r="USJ45" s="23"/>
      <c r="USK45" s="23"/>
      <c r="USM45" s="23"/>
      <c r="USN45" s="23"/>
      <c r="USP45" s="23"/>
      <c r="USQ45" s="23"/>
      <c r="USS45" s="23"/>
      <c r="UST45" s="23"/>
      <c r="USV45" s="23"/>
      <c r="USW45" s="23"/>
      <c r="USY45" s="23"/>
      <c r="USZ45" s="23"/>
      <c r="UTB45" s="23"/>
      <c r="UTC45" s="23"/>
      <c r="UTE45" s="23"/>
      <c r="UTF45" s="23"/>
      <c r="UTH45" s="23"/>
      <c r="UTI45" s="23"/>
      <c r="UTK45" s="23"/>
      <c r="UTL45" s="23"/>
      <c r="UTN45" s="23"/>
      <c r="UTO45" s="23"/>
      <c r="UTQ45" s="23"/>
      <c r="UTR45" s="23"/>
      <c r="UTT45" s="23"/>
      <c r="UTU45" s="23"/>
      <c r="UTW45" s="23"/>
      <c r="UTX45" s="23"/>
      <c r="UTZ45" s="23"/>
      <c r="UUA45" s="23"/>
      <c r="UUC45" s="23"/>
      <c r="UUD45" s="23"/>
      <c r="UUF45" s="23"/>
      <c r="UUG45" s="23"/>
      <c r="UUI45" s="23"/>
      <c r="UUJ45" s="23"/>
      <c r="UUL45" s="23"/>
      <c r="UUM45" s="23"/>
      <c r="UUO45" s="23"/>
      <c r="UUP45" s="23"/>
      <c r="UUR45" s="23"/>
      <c r="UUS45" s="23"/>
      <c r="UUU45" s="23"/>
      <c r="UUV45" s="23"/>
      <c r="UUX45" s="23"/>
      <c r="UUY45" s="23"/>
      <c r="UVA45" s="23"/>
      <c r="UVB45" s="23"/>
      <c r="UVD45" s="23"/>
      <c r="UVE45" s="23"/>
      <c r="UVG45" s="23"/>
      <c r="UVH45" s="23"/>
      <c r="UVJ45" s="23"/>
      <c r="UVK45" s="23"/>
      <c r="UVM45" s="23"/>
      <c r="UVN45" s="23"/>
      <c r="UVP45" s="23"/>
      <c r="UVQ45" s="23"/>
      <c r="UVS45" s="23"/>
      <c r="UVT45" s="23"/>
      <c r="UVV45" s="23"/>
      <c r="UVW45" s="23"/>
      <c r="UVY45" s="23"/>
      <c r="UVZ45" s="23"/>
      <c r="UWB45" s="23"/>
      <c r="UWC45" s="23"/>
      <c r="UWE45" s="23"/>
      <c r="UWF45" s="23"/>
      <c r="UWH45" s="23"/>
      <c r="UWI45" s="23"/>
      <c r="UWK45" s="23"/>
      <c r="UWL45" s="23"/>
      <c r="UWN45" s="23"/>
      <c r="UWO45" s="23"/>
      <c r="UWQ45" s="23"/>
      <c r="UWR45" s="23"/>
      <c r="UWT45" s="23"/>
      <c r="UWU45" s="23"/>
      <c r="UWW45" s="23"/>
      <c r="UWX45" s="23"/>
      <c r="UWZ45" s="23"/>
      <c r="UXA45" s="23"/>
      <c r="UXC45" s="23"/>
      <c r="UXD45" s="23"/>
      <c r="UXF45" s="23"/>
      <c r="UXG45" s="23"/>
      <c r="UXI45" s="23"/>
      <c r="UXJ45" s="23"/>
      <c r="UXL45" s="23"/>
      <c r="UXM45" s="23"/>
      <c r="UXO45" s="23"/>
      <c r="UXP45" s="23"/>
      <c r="UXR45" s="23"/>
      <c r="UXS45" s="23"/>
      <c r="UXU45" s="23"/>
      <c r="UXV45" s="23"/>
      <c r="UXX45" s="23"/>
      <c r="UXY45" s="23"/>
      <c r="UYA45" s="23"/>
      <c r="UYB45" s="23"/>
      <c r="UYD45" s="23"/>
      <c r="UYE45" s="23"/>
      <c r="UYG45" s="23"/>
      <c r="UYH45" s="23"/>
      <c r="UYJ45" s="23"/>
      <c r="UYK45" s="23"/>
      <c r="UYM45" s="23"/>
      <c r="UYN45" s="23"/>
      <c r="UYP45" s="23"/>
      <c r="UYQ45" s="23"/>
      <c r="UYS45" s="23"/>
      <c r="UYT45" s="23"/>
      <c r="UYV45" s="23"/>
      <c r="UYW45" s="23"/>
      <c r="UYY45" s="23"/>
      <c r="UYZ45" s="23"/>
      <c r="UZB45" s="23"/>
      <c r="UZC45" s="23"/>
      <c r="UZE45" s="23"/>
      <c r="UZF45" s="23"/>
      <c r="UZH45" s="23"/>
      <c r="UZI45" s="23"/>
      <c r="UZK45" s="23"/>
      <c r="UZL45" s="23"/>
      <c r="UZN45" s="23"/>
      <c r="UZO45" s="23"/>
      <c r="UZQ45" s="23"/>
      <c r="UZR45" s="23"/>
      <c r="UZT45" s="23"/>
      <c r="UZU45" s="23"/>
      <c r="UZW45" s="23"/>
      <c r="UZX45" s="23"/>
      <c r="UZZ45" s="23"/>
      <c r="VAA45" s="23"/>
      <c r="VAC45" s="23"/>
      <c r="VAD45" s="23"/>
      <c r="VAF45" s="23"/>
      <c r="VAG45" s="23"/>
      <c r="VAI45" s="23"/>
      <c r="VAJ45" s="23"/>
      <c r="VAL45" s="23"/>
      <c r="VAM45" s="23"/>
      <c r="VAO45" s="23"/>
      <c r="VAP45" s="23"/>
      <c r="VAR45" s="23"/>
      <c r="VAS45" s="23"/>
      <c r="VAU45" s="23"/>
      <c r="VAV45" s="23"/>
      <c r="VAX45" s="23"/>
      <c r="VAY45" s="23"/>
      <c r="VBA45" s="23"/>
      <c r="VBB45" s="23"/>
      <c r="VBD45" s="23"/>
      <c r="VBE45" s="23"/>
      <c r="VBG45" s="23"/>
      <c r="VBH45" s="23"/>
      <c r="VBJ45" s="23"/>
      <c r="VBK45" s="23"/>
      <c r="VBM45" s="23"/>
      <c r="VBN45" s="23"/>
      <c r="VBP45" s="23"/>
      <c r="VBQ45" s="23"/>
      <c r="VBS45" s="23"/>
      <c r="VBT45" s="23"/>
      <c r="VBV45" s="23"/>
      <c r="VBW45" s="23"/>
      <c r="VBY45" s="23"/>
      <c r="VBZ45" s="23"/>
      <c r="VCB45" s="23"/>
      <c r="VCC45" s="23"/>
      <c r="VCE45" s="23"/>
      <c r="VCF45" s="23"/>
      <c r="VCH45" s="23"/>
      <c r="VCI45" s="23"/>
      <c r="VCK45" s="23"/>
      <c r="VCL45" s="23"/>
      <c r="VCN45" s="23"/>
      <c r="VCO45" s="23"/>
      <c r="VCQ45" s="23"/>
      <c r="VCR45" s="23"/>
      <c r="VCT45" s="23"/>
      <c r="VCU45" s="23"/>
      <c r="VCW45" s="23"/>
      <c r="VCX45" s="23"/>
      <c r="VCZ45" s="23"/>
      <c r="VDA45" s="23"/>
      <c r="VDC45" s="23"/>
      <c r="VDD45" s="23"/>
      <c r="VDF45" s="23"/>
      <c r="VDG45" s="23"/>
      <c r="VDI45" s="23"/>
      <c r="VDJ45" s="23"/>
      <c r="VDL45" s="23"/>
      <c r="VDM45" s="23"/>
      <c r="VDO45" s="23"/>
      <c r="VDP45" s="23"/>
      <c r="VDR45" s="23"/>
      <c r="VDS45" s="23"/>
      <c r="VDU45" s="23"/>
      <c r="VDV45" s="23"/>
      <c r="VDX45" s="23"/>
      <c r="VDY45" s="23"/>
      <c r="VEA45" s="23"/>
      <c r="VEB45" s="23"/>
      <c r="VED45" s="23"/>
      <c r="VEE45" s="23"/>
      <c r="VEG45" s="23"/>
      <c r="VEH45" s="23"/>
      <c r="VEJ45" s="23"/>
      <c r="VEK45" s="23"/>
      <c r="VEM45" s="23"/>
      <c r="VEN45" s="23"/>
      <c r="VEP45" s="23"/>
      <c r="VEQ45" s="23"/>
      <c r="VES45" s="23"/>
      <c r="VET45" s="23"/>
      <c r="VEV45" s="23"/>
      <c r="VEW45" s="23"/>
      <c r="VEY45" s="23"/>
      <c r="VEZ45" s="23"/>
      <c r="VFB45" s="23"/>
      <c r="VFC45" s="23"/>
      <c r="VFE45" s="23"/>
      <c r="VFF45" s="23"/>
      <c r="VFH45" s="23"/>
      <c r="VFI45" s="23"/>
      <c r="VFK45" s="23"/>
      <c r="VFL45" s="23"/>
      <c r="VFN45" s="23"/>
      <c r="VFO45" s="23"/>
      <c r="VFQ45" s="23"/>
      <c r="VFR45" s="23"/>
      <c r="VFT45" s="23"/>
      <c r="VFU45" s="23"/>
      <c r="VFW45" s="23"/>
      <c r="VFX45" s="23"/>
      <c r="VFZ45" s="23"/>
      <c r="VGA45" s="23"/>
      <c r="VGC45" s="23"/>
      <c r="VGD45" s="23"/>
      <c r="VGF45" s="23"/>
      <c r="VGG45" s="23"/>
      <c r="VGI45" s="23"/>
      <c r="VGJ45" s="23"/>
      <c r="VGL45" s="23"/>
      <c r="VGM45" s="23"/>
      <c r="VGO45" s="23"/>
      <c r="VGP45" s="23"/>
      <c r="VGR45" s="23"/>
      <c r="VGS45" s="23"/>
      <c r="VGU45" s="23"/>
      <c r="VGV45" s="23"/>
      <c r="VGX45" s="23"/>
      <c r="VGY45" s="23"/>
      <c r="VHA45" s="23"/>
      <c r="VHB45" s="23"/>
      <c r="VHD45" s="23"/>
      <c r="VHE45" s="23"/>
      <c r="VHG45" s="23"/>
      <c r="VHH45" s="23"/>
      <c r="VHJ45" s="23"/>
      <c r="VHK45" s="23"/>
      <c r="VHM45" s="23"/>
      <c r="VHN45" s="23"/>
      <c r="VHP45" s="23"/>
      <c r="VHQ45" s="23"/>
      <c r="VHS45" s="23"/>
      <c r="VHT45" s="23"/>
      <c r="VHV45" s="23"/>
      <c r="VHW45" s="23"/>
      <c r="VHY45" s="23"/>
      <c r="VHZ45" s="23"/>
      <c r="VIB45" s="23"/>
      <c r="VIC45" s="23"/>
      <c r="VIE45" s="23"/>
      <c r="VIF45" s="23"/>
      <c r="VIH45" s="23"/>
      <c r="VII45" s="23"/>
      <c r="VIK45" s="23"/>
      <c r="VIL45" s="23"/>
      <c r="VIN45" s="23"/>
      <c r="VIO45" s="23"/>
      <c r="VIQ45" s="23"/>
      <c r="VIR45" s="23"/>
      <c r="VIT45" s="23"/>
      <c r="VIU45" s="23"/>
      <c r="VIW45" s="23"/>
      <c r="VIX45" s="23"/>
      <c r="VIZ45" s="23"/>
      <c r="VJA45" s="23"/>
      <c r="VJC45" s="23"/>
      <c r="VJD45" s="23"/>
      <c r="VJF45" s="23"/>
      <c r="VJG45" s="23"/>
      <c r="VJI45" s="23"/>
      <c r="VJJ45" s="23"/>
      <c r="VJL45" s="23"/>
      <c r="VJM45" s="23"/>
      <c r="VJO45" s="23"/>
      <c r="VJP45" s="23"/>
      <c r="VJR45" s="23"/>
      <c r="VJS45" s="23"/>
      <c r="VJU45" s="23"/>
      <c r="VJV45" s="23"/>
      <c r="VJX45" s="23"/>
      <c r="VJY45" s="23"/>
      <c r="VKA45" s="23"/>
      <c r="VKB45" s="23"/>
      <c r="VKD45" s="23"/>
      <c r="VKE45" s="23"/>
      <c r="VKG45" s="23"/>
      <c r="VKH45" s="23"/>
      <c r="VKJ45" s="23"/>
      <c r="VKK45" s="23"/>
      <c r="VKM45" s="23"/>
      <c r="VKN45" s="23"/>
      <c r="VKP45" s="23"/>
      <c r="VKQ45" s="23"/>
      <c r="VKS45" s="23"/>
      <c r="VKT45" s="23"/>
      <c r="VKV45" s="23"/>
      <c r="VKW45" s="23"/>
      <c r="VKY45" s="23"/>
      <c r="VKZ45" s="23"/>
      <c r="VLB45" s="23"/>
      <c r="VLC45" s="23"/>
      <c r="VLE45" s="23"/>
      <c r="VLF45" s="23"/>
      <c r="VLH45" s="23"/>
      <c r="VLI45" s="23"/>
      <c r="VLK45" s="23"/>
      <c r="VLL45" s="23"/>
      <c r="VLN45" s="23"/>
      <c r="VLO45" s="23"/>
      <c r="VLQ45" s="23"/>
      <c r="VLR45" s="23"/>
      <c r="VLT45" s="23"/>
      <c r="VLU45" s="23"/>
      <c r="VLW45" s="23"/>
      <c r="VLX45" s="23"/>
      <c r="VLZ45" s="23"/>
      <c r="VMA45" s="23"/>
      <c r="VMC45" s="23"/>
      <c r="VMD45" s="23"/>
      <c r="VMF45" s="23"/>
      <c r="VMG45" s="23"/>
      <c r="VMI45" s="23"/>
      <c r="VMJ45" s="23"/>
      <c r="VML45" s="23"/>
      <c r="VMM45" s="23"/>
      <c r="VMO45" s="23"/>
      <c r="VMP45" s="23"/>
      <c r="VMR45" s="23"/>
      <c r="VMS45" s="23"/>
      <c r="VMU45" s="23"/>
      <c r="VMV45" s="23"/>
      <c r="VMX45" s="23"/>
      <c r="VMY45" s="23"/>
      <c r="VNA45" s="23"/>
      <c r="VNB45" s="23"/>
      <c r="VND45" s="23"/>
      <c r="VNE45" s="23"/>
      <c r="VNG45" s="23"/>
      <c r="VNH45" s="23"/>
      <c r="VNJ45" s="23"/>
      <c r="VNK45" s="23"/>
      <c r="VNM45" s="23"/>
      <c r="VNN45" s="23"/>
      <c r="VNP45" s="23"/>
      <c r="VNQ45" s="23"/>
      <c r="VNS45" s="23"/>
      <c r="VNT45" s="23"/>
      <c r="VNV45" s="23"/>
      <c r="VNW45" s="23"/>
      <c r="VNY45" s="23"/>
      <c r="VNZ45" s="23"/>
      <c r="VOB45" s="23"/>
      <c r="VOC45" s="23"/>
      <c r="VOE45" s="23"/>
      <c r="VOF45" s="23"/>
      <c r="VOH45" s="23"/>
      <c r="VOI45" s="23"/>
      <c r="VOK45" s="23"/>
      <c r="VOL45" s="23"/>
      <c r="VON45" s="23"/>
      <c r="VOO45" s="23"/>
      <c r="VOQ45" s="23"/>
      <c r="VOR45" s="23"/>
      <c r="VOT45" s="23"/>
      <c r="VOU45" s="23"/>
      <c r="VOW45" s="23"/>
      <c r="VOX45" s="23"/>
      <c r="VOZ45" s="23"/>
      <c r="VPA45" s="23"/>
      <c r="VPC45" s="23"/>
      <c r="VPD45" s="23"/>
      <c r="VPF45" s="23"/>
      <c r="VPG45" s="23"/>
      <c r="VPI45" s="23"/>
      <c r="VPJ45" s="23"/>
      <c r="VPL45" s="23"/>
      <c r="VPM45" s="23"/>
      <c r="VPO45" s="23"/>
      <c r="VPP45" s="23"/>
      <c r="VPR45" s="23"/>
      <c r="VPS45" s="23"/>
      <c r="VPU45" s="23"/>
      <c r="VPV45" s="23"/>
      <c r="VPX45" s="23"/>
      <c r="VPY45" s="23"/>
      <c r="VQA45" s="23"/>
      <c r="VQB45" s="23"/>
      <c r="VQD45" s="23"/>
      <c r="VQE45" s="23"/>
      <c r="VQG45" s="23"/>
      <c r="VQH45" s="23"/>
      <c r="VQJ45" s="23"/>
      <c r="VQK45" s="23"/>
      <c r="VQM45" s="23"/>
      <c r="VQN45" s="23"/>
      <c r="VQP45" s="23"/>
      <c r="VQQ45" s="23"/>
      <c r="VQS45" s="23"/>
      <c r="VQT45" s="23"/>
      <c r="VQV45" s="23"/>
      <c r="VQW45" s="23"/>
      <c r="VQY45" s="23"/>
      <c r="VQZ45" s="23"/>
      <c r="VRB45" s="23"/>
      <c r="VRC45" s="23"/>
      <c r="VRE45" s="23"/>
      <c r="VRF45" s="23"/>
      <c r="VRH45" s="23"/>
      <c r="VRI45" s="23"/>
      <c r="VRK45" s="23"/>
      <c r="VRL45" s="23"/>
      <c r="VRN45" s="23"/>
      <c r="VRO45" s="23"/>
      <c r="VRQ45" s="23"/>
      <c r="VRR45" s="23"/>
      <c r="VRT45" s="23"/>
      <c r="VRU45" s="23"/>
      <c r="VRW45" s="23"/>
      <c r="VRX45" s="23"/>
      <c r="VRZ45" s="23"/>
      <c r="VSA45" s="23"/>
      <c r="VSC45" s="23"/>
      <c r="VSD45" s="23"/>
      <c r="VSF45" s="23"/>
      <c r="VSG45" s="23"/>
      <c r="VSI45" s="23"/>
      <c r="VSJ45" s="23"/>
      <c r="VSL45" s="23"/>
      <c r="VSM45" s="23"/>
      <c r="VSO45" s="23"/>
      <c r="VSP45" s="23"/>
      <c r="VSR45" s="23"/>
      <c r="VSS45" s="23"/>
      <c r="VSU45" s="23"/>
      <c r="VSV45" s="23"/>
      <c r="VSX45" s="23"/>
      <c r="VSY45" s="23"/>
      <c r="VTA45" s="23"/>
      <c r="VTB45" s="23"/>
      <c r="VTD45" s="23"/>
      <c r="VTE45" s="23"/>
      <c r="VTG45" s="23"/>
      <c r="VTH45" s="23"/>
      <c r="VTJ45" s="23"/>
      <c r="VTK45" s="23"/>
      <c r="VTM45" s="23"/>
      <c r="VTN45" s="23"/>
      <c r="VTP45" s="23"/>
      <c r="VTQ45" s="23"/>
      <c r="VTS45" s="23"/>
      <c r="VTT45" s="23"/>
      <c r="VTV45" s="23"/>
      <c r="VTW45" s="23"/>
      <c r="VTY45" s="23"/>
      <c r="VTZ45" s="23"/>
      <c r="VUB45" s="23"/>
      <c r="VUC45" s="23"/>
      <c r="VUE45" s="23"/>
      <c r="VUF45" s="23"/>
      <c r="VUH45" s="23"/>
      <c r="VUI45" s="23"/>
      <c r="VUK45" s="23"/>
      <c r="VUL45" s="23"/>
      <c r="VUN45" s="23"/>
      <c r="VUO45" s="23"/>
      <c r="VUQ45" s="23"/>
      <c r="VUR45" s="23"/>
      <c r="VUT45" s="23"/>
      <c r="VUU45" s="23"/>
      <c r="VUW45" s="23"/>
      <c r="VUX45" s="23"/>
      <c r="VUZ45" s="23"/>
      <c r="VVA45" s="23"/>
      <c r="VVC45" s="23"/>
      <c r="VVD45" s="23"/>
      <c r="VVF45" s="23"/>
      <c r="VVG45" s="23"/>
      <c r="VVI45" s="23"/>
      <c r="VVJ45" s="23"/>
      <c r="VVL45" s="23"/>
      <c r="VVM45" s="23"/>
      <c r="VVO45" s="23"/>
      <c r="VVP45" s="23"/>
      <c r="VVR45" s="23"/>
      <c r="VVS45" s="23"/>
      <c r="VVU45" s="23"/>
      <c r="VVV45" s="23"/>
      <c r="VVX45" s="23"/>
      <c r="VVY45" s="23"/>
      <c r="VWA45" s="23"/>
      <c r="VWB45" s="23"/>
      <c r="VWD45" s="23"/>
      <c r="VWE45" s="23"/>
      <c r="VWG45" s="23"/>
      <c r="VWH45" s="23"/>
      <c r="VWJ45" s="23"/>
      <c r="VWK45" s="23"/>
      <c r="VWM45" s="23"/>
      <c r="VWN45" s="23"/>
      <c r="VWP45" s="23"/>
      <c r="VWQ45" s="23"/>
      <c r="VWS45" s="23"/>
      <c r="VWT45" s="23"/>
      <c r="VWV45" s="23"/>
      <c r="VWW45" s="23"/>
      <c r="VWY45" s="23"/>
      <c r="VWZ45" s="23"/>
      <c r="VXB45" s="23"/>
      <c r="VXC45" s="23"/>
      <c r="VXE45" s="23"/>
      <c r="VXF45" s="23"/>
      <c r="VXH45" s="23"/>
      <c r="VXI45" s="23"/>
      <c r="VXK45" s="23"/>
      <c r="VXL45" s="23"/>
      <c r="VXN45" s="23"/>
      <c r="VXO45" s="23"/>
      <c r="VXQ45" s="23"/>
      <c r="VXR45" s="23"/>
      <c r="VXT45" s="23"/>
      <c r="VXU45" s="23"/>
      <c r="VXW45" s="23"/>
      <c r="VXX45" s="23"/>
      <c r="VXZ45" s="23"/>
      <c r="VYA45" s="23"/>
      <c r="VYC45" s="23"/>
      <c r="VYD45" s="23"/>
      <c r="VYF45" s="23"/>
      <c r="VYG45" s="23"/>
      <c r="VYI45" s="23"/>
      <c r="VYJ45" s="23"/>
      <c r="VYL45" s="23"/>
      <c r="VYM45" s="23"/>
      <c r="VYO45" s="23"/>
      <c r="VYP45" s="23"/>
      <c r="VYR45" s="23"/>
      <c r="VYS45" s="23"/>
      <c r="VYU45" s="23"/>
      <c r="VYV45" s="23"/>
      <c r="VYX45" s="23"/>
      <c r="VYY45" s="23"/>
      <c r="VZA45" s="23"/>
      <c r="VZB45" s="23"/>
      <c r="VZD45" s="23"/>
      <c r="VZE45" s="23"/>
      <c r="VZG45" s="23"/>
      <c r="VZH45" s="23"/>
      <c r="VZJ45" s="23"/>
      <c r="VZK45" s="23"/>
      <c r="VZM45" s="23"/>
      <c r="VZN45" s="23"/>
      <c r="VZP45" s="23"/>
      <c r="VZQ45" s="23"/>
      <c r="VZS45" s="23"/>
      <c r="VZT45" s="23"/>
      <c r="VZV45" s="23"/>
      <c r="VZW45" s="23"/>
      <c r="VZY45" s="23"/>
      <c r="VZZ45" s="23"/>
      <c r="WAB45" s="23"/>
      <c r="WAC45" s="23"/>
      <c r="WAE45" s="23"/>
      <c r="WAF45" s="23"/>
      <c r="WAH45" s="23"/>
      <c r="WAI45" s="23"/>
      <c r="WAK45" s="23"/>
      <c r="WAL45" s="23"/>
      <c r="WAN45" s="23"/>
      <c r="WAO45" s="23"/>
      <c r="WAQ45" s="23"/>
      <c r="WAR45" s="23"/>
      <c r="WAT45" s="23"/>
      <c r="WAU45" s="23"/>
      <c r="WAW45" s="23"/>
      <c r="WAX45" s="23"/>
      <c r="WAZ45" s="23"/>
      <c r="WBA45" s="23"/>
      <c r="WBC45" s="23"/>
      <c r="WBD45" s="23"/>
      <c r="WBF45" s="23"/>
      <c r="WBG45" s="23"/>
      <c r="WBI45" s="23"/>
      <c r="WBJ45" s="23"/>
      <c r="WBL45" s="23"/>
      <c r="WBM45" s="23"/>
      <c r="WBO45" s="23"/>
      <c r="WBP45" s="23"/>
      <c r="WBR45" s="23"/>
      <c r="WBS45" s="23"/>
      <c r="WBU45" s="23"/>
      <c r="WBV45" s="23"/>
      <c r="WBX45" s="23"/>
      <c r="WBY45" s="23"/>
      <c r="WCA45" s="23"/>
      <c r="WCB45" s="23"/>
      <c r="WCD45" s="23"/>
      <c r="WCE45" s="23"/>
      <c r="WCG45" s="23"/>
      <c r="WCH45" s="23"/>
      <c r="WCJ45" s="23"/>
      <c r="WCK45" s="23"/>
      <c r="WCM45" s="23"/>
      <c r="WCN45" s="23"/>
      <c r="WCP45" s="23"/>
      <c r="WCQ45" s="23"/>
      <c r="WCS45" s="23"/>
      <c r="WCT45" s="23"/>
      <c r="WCV45" s="23"/>
      <c r="WCW45" s="23"/>
      <c r="WCY45" s="23"/>
      <c r="WCZ45" s="23"/>
      <c r="WDB45" s="23"/>
      <c r="WDC45" s="23"/>
      <c r="WDE45" s="23"/>
      <c r="WDF45" s="23"/>
      <c r="WDH45" s="23"/>
      <c r="WDI45" s="23"/>
      <c r="WDK45" s="23"/>
      <c r="WDL45" s="23"/>
      <c r="WDN45" s="23"/>
      <c r="WDO45" s="23"/>
      <c r="WDQ45" s="23"/>
      <c r="WDR45" s="23"/>
      <c r="WDT45" s="23"/>
      <c r="WDU45" s="23"/>
      <c r="WDW45" s="23"/>
      <c r="WDX45" s="23"/>
      <c r="WDZ45" s="23"/>
      <c r="WEA45" s="23"/>
      <c r="WEC45" s="23"/>
      <c r="WED45" s="23"/>
      <c r="WEF45" s="23"/>
      <c r="WEG45" s="23"/>
      <c r="WEI45" s="23"/>
      <c r="WEJ45" s="23"/>
      <c r="WEL45" s="23"/>
      <c r="WEM45" s="23"/>
      <c r="WEO45" s="23"/>
      <c r="WEP45" s="23"/>
      <c r="WER45" s="23"/>
      <c r="WES45" s="23"/>
      <c r="WEU45" s="23"/>
      <c r="WEV45" s="23"/>
      <c r="WEX45" s="23"/>
      <c r="WEY45" s="23"/>
      <c r="WFA45" s="23"/>
      <c r="WFB45" s="23"/>
      <c r="WFD45" s="23"/>
      <c r="WFE45" s="23"/>
      <c r="WFG45" s="23"/>
      <c r="WFH45" s="23"/>
      <c r="WFJ45" s="23"/>
      <c r="WFK45" s="23"/>
      <c r="WFM45" s="23"/>
      <c r="WFN45" s="23"/>
      <c r="WFP45" s="23"/>
      <c r="WFQ45" s="23"/>
      <c r="WFS45" s="23"/>
      <c r="WFT45" s="23"/>
      <c r="WFV45" s="23"/>
      <c r="WFW45" s="23"/>
      <c r="WFY45" s="23"/>
      <c r="WFZ45" s="23"/>
      <c r="WGB45" s="23"/>
      <c r="WGC45" s="23"/>
      <c r="WGE45" s="23"/>
      <c r="WGF45" s="23"/>
      <c r="WGH45" s="23"/>
      <c r="WGI45" s="23"/>
      <c r="WGK45" s="23"/>
      <c r="WGL45" s="23"/>
      <c r="WGN45" s="23"/>
      <c r="WGO45" s="23"/>
      <c r="WGQ45" s="23"/>
      <c r="WGR45" s="23"/>
      <c r="WGT45" s="23"/>
      <c r="WGU45" s="23"/>
      <c r="WGW45" s="23"/>
      <c r="WGX45" s="23"/>
      <c r="WGZ45" s="23"/>
      <c r="WHA45" s="23"/>
      <c r="WHC45" s="23"/>
      <c r="WHD45" s="23"/>
      <c r="WHF45" s="23"/>
      <c r="WHG45" s="23"/>
      <c r="WHI45" s="23"/>
      <c r="WHJ45" s="23"/>
      <c r="WHL45" s="23"/>
      <c r="WHM45" s="23"/>
      <c r="WHO45" s="23"/>
      <c r="WHP45" s="23"/>
      <c r="WHR45" s="23"/>
      <c r="WHS45" s="23"/>
      <c r="WHU45" s="23"/>
      <c r="WHV45" s="23"/>
      <c r="WHX45" s="23"/>
      <c r="WHY45" s="23"/>
      <c r="WIA45" s="23"/>
      <c r="WIB45" s="23"/>
      <c r="WID45" s="23"/>
      <c r="WIE45" s="23"/>
      <c r="WIG45" s="23"/>
      <c r="WIH45" s="23"/>
      <c r="WIJ45" s="23"/>
      <c r="WIK45" s="23"/>
      <c r="WIM45" s="23"/>
      <c r="WIN45" s="23"/>
      <c r="WIP45" s="23"/>
      <c r="WIQ45" s="23"/>
      <c r="WIS45" s="23"/>
      <c r="WIT45" s="23"/>
      <c r="WIV45" s="23"/>
      <c r="WIW45" s="23"/>
      <c r="WIY45" s="23"/>
      <c r="WIZ45" s="23"/>
      <c r="WJB45" s="23"/>
      <c r="WJC45" s="23"/>
      <c r="WJE45" s="23"/>
      <c r="WJF45" s="23"/>
      <c r="WJH45" s="23"/>
      <c r="WJI45" s="23"/>
      <c r="WJK45" s="23"/>
      <c r="WJL45" s="23"/>
      <c r="WJN45" s="23"/>
      <c r="WJO45" s="23"/>
      <c r="WJQ45" s="23"/>
      <c r="WJR45" s="23"/>
      <c r="WJT45" s="23"/>
      <c r="WJU45" s="23"/>
      <c r="WJW45" s="23"/>
      <c r="WJX45" s="23"/>
      <c r="WJZ45" s="23"/>
      <c r="WKA45" s="23"/>
      <c r="WKC45" s="23"/>
      <c r="WKD45" s="23"/>
      <c r="WKF45" s="23"/>
      <c r="WKG45" s="23"/>
      <c r="WKI45" s="23"/>
      <c r="WKJ45" s="23"/>
      <c r="WKL45" s="23"/>
      <c r="WKM45" s="23"/>
      <c r="WKO45" s="23"/>
      <c r="WKP45" s="23"/>
      <c r="WKR45" s="23"/>
      <c r="WKS45" s="23"/>
      <c r="WKU45" s="23"/>
      <c r="WKV45" s="23"/>
      <c r="WKX45" s="23"/>
      <c r="WKY45" s="23"/>
      <c r="WLA45" s="23"/>
      <c r="WLB45" s="23"/>
      <c r="WLD45" s="23"/>
      <c r="WLE45" s="23"/>
      <c r="WLG45" s="23"/>
      <c r="WLH45" s="23"/>
      <c r="WLJ45" s="23"/>
      <c r="WLK45" s="23"/>
      <c r="WLM45" s="23"/>
      <c r="WLN45" s="23"/>
      <c r="WLP45" s="23"/>
      <c r="WLQ45" s="23"/>
      <c r="WLS45" s="23"/>
      <c r="WLT45" s="23"/>
      <c r="WLV45" s="23"/>
      <c r="WLW45" s="23"/>
      <c r="WLY45" s="23"/>
      <c r="WLZ45" s="23"/>
      <c r="WMB45" s="23"/>
      <c r="WMC45" s="23"/>
      <c r="WME45" s="23"/>
      <c r="WMF45" s="23"/>
      <c r="WMH45" s="23"/>
      <c r="WMI45" s="23"/>
      <c r="WMK45" s="23"/>
      <c r="WML45" s="23"/>
      <c r="WMN45" s="23"/>
      <c r="WMO45" s="23"/>
      <c r="WMQ45" s="23"/>
      <c r="WMR45" s="23"/>
      <c r="WMT45" s="23"/>
      <c r="WMU45" s="23"/>
      <c r="WMW45" s="23"/>
      <c r="WMX45" s="23"/>
      <c r="WMZ45" s="23"/>
      <c r="WNA45" s="23"/>
      <c r="WNC45" s="23"/>
      <c r="WND45" s="23"/>
      <c r="WNF45" s="23"/>
      <c r="WNG45" s="23"/>
      <c r="WNI45" s="23"/>
      <c r="WNJ45" s="23"/>
      <c r="WNL45" s="23"/>
      <c r="WNM45" s="23"/>
      <c r="WNO45" s="23"/>
      <c r="WNP45" s="23"/>
      <c r="WNR45" s="23"/>
      <c r="WNS45" s="23"/>
      <c r="WNU45" s="23"/>
      <c r="WNV45" s="23"/>
      <c r="WNX45" s="23"/>
      <c r="WNY45" s="23"/>
      <c r="WOA45" s="23"/>
      <c r="WOB45" s="23"/>
      <c r="WOD45" s="23"/>
      <c r="WOE45" s="23"/>
      <c r="WOG45" s="23"/>
      <c r="WOH45" s="23"/>
      <c r="WOJ45" s="23"/>
      <c r="WOK45" s="23"/>
      <c r="WOM45" s="23"/>
      <c r="WON45" s="23"/>
      <c r="WOP45" s="23"/>
      <c r="WOQ45" s="23"/>
      <c r="WOS45" s="23"/>
      <c r="WOT45" s="23"/>
      <c r="WOV45" s="23"/>
      <c r="WOW45" s="23"/>
      <c r="WOY45" s="23"/>
      <c r="WOZ45" s="23"/>
      <c r="WPB45" s="23"/>
      <c r="WPC45" s="23"/>
      <c r="WPE45" s="23"/>
      <c r="WPF45" s="23"/>
      <c r="WPH45" s="23"/>
      <c r="WPI45" s="23"/>
      <c r="WPK45" s="23"/>
      <c r="WPL45" s="23"/>
      <c r="WPN45" s="23"/>
      <c r="WPO45" s="23"/>
      <c r="WPQ45" s="23"/>
      <c r="WPR45" s="23"/>
      <c r="WPT45" s="23"/>
      <c r="WPU45" s="23"/>
      <c r="WPW45" s="23"/>
      <c r="WPX45" s="23"/>
      <c r="WPZ45" s="23"/>
      <c r="WQA45" s="23"/>
      <c r="WQC45" s="23"/>
      <c r="WQD45" s="23"/>
      <c r="WQF45" s="23"/>
      <c r="WQG45" s="23"/>
      <c r="WQI45" s="23"/>
      <c r="WQJ45" s="23"/>
      <c r="WQL45" s="23"/>
      <c r="WQM45" s="23"/>
      <c r="WQO45" s="23"/>
      <c r="WQP45" s="23"/>
      <c r="WQR45" s="23"/>
      <c r="WQS45" s="23"/>
      <c r="WQU45" s="23"/>
      <c r="WQV45" s="23"/>
      <c r="WQX45" s="23"/>
      <c r="WQY45" s="23"/>
      <c r="WRA45" s="23"/>
      <c r="WRB45" s="23"/>
      <c r="WRD45" s="23"/>
      <c r="WRE45" s="23"/>
      <c r="WRG45" s="23"/>
      <c r="WRH45" s="23"/>
      <c r="WRJ45" s="23"/>
      <c r="WRK45" s="23"/>
      <c r="WRM45" s="23"/>
      <c r="WRN45" s="23"/>
      <c r="WRP45" s="23"/>
      <c r="WRQ45" s="23"/>
      <c r="WRS45" s="23"/>
      <c r="WRT45" s="23"/>
      <c r="WRV45" s="23"/>
      <c r="WRW45" s="23"/>
      <c r="WRY45" s="23"/>
      <c r="WRZ45" s="23"/>
      <c r="WSB45" s="23"/>
      <c r="WSC45" s="23"/>
      <c r="WSE45" s="23"/>
      <c r="WSF45" s="23"/>
      <c r="WSH45" s="23"/>
      <c r="WSI45" s="23"/>
      <c r="WSK45" s="23"/>
      <c r="WSL45" s="23"/>
      <c r="WSN45" s="23"/>
      <c r="WSO45" s="23"/>
      <c r="WSQ45" s="23"/>
      <c r="WSR45" s="23"/>
      <c r="WST45" s="23"/>
      <c r="WSU45" s="23"/>
      <c r="WSW45" s="23"/>
      <c r="WSX45" s="23"/>
      <c r="WSZ45" s="23"/>
      <c r="WTA45" s="23"/>
      <c r="WTC45" s="23"/>
      <c r="WTD45" s="23"/>
      <c r="WTF45" s="23"/>
      <c r="WTG45" s="23"/>
      <c r="WTI45" s="23"/>
      <c r="WTJ45" s="23"/>
      <c r="WTL45" s="23"/>
      <c r="WTM45" s="23"/>
      <c r="WTO45" s="23"/>
      <c r="WTP45" s="23"/>
      <c r="WTR45" s="23"/>
      <c r="WTS45" s="23"/>
      <c r="WTU45" s="23"/>
      <c r="WTV45" s="23"/>
      <c r="WTX45" s="23"/>
      <c r="WTY45" s="23"/>
      <c r="WUA45" s="23"/>
      <c r="WUB45" s="23"/>
      <c r="WUD45" s="23"/>
      <c r="WUE45" s="23"/>
      <c r="WUG45" s="23"/>
      <c r="WUH45" s="23"/>
      <c r="WUJ45" s="23"/>
      <c r="WUK45" s="23"/>
      <c r="WUM45" s="23"/>
      <c r="WUN45" s="23"/>
      <c r="WUP45" s="23"/>
      <c r="WUQ45" s="23"/>
      <c r="WUS45" s="23"/>
      <c r="WUT45" s="23"/>
      <c r="WUV45" s="23"/>
      <c r="WUW45" s="23"/>
      <c r="WUY45" s="23"/>
      <c r="WUZ45" s="23"/>
      <c r="WVB45" s="23"/>
      <c r="WVC45" s="23"/>
      <c r="WVE45" s="23"/>
      <c r="WVF45" s="23"/>
      <c r="WVH45" s="23"/>
      <c r="WVI45" s="23"/>
      <c r="WVK45" s="23"/>
      <c r="WVL45" s="23"/>
      <c r="WVN45" s="23"/>
      <c r="WVO45" s="23"/>
      <c r="WVQ45" s="23"/>
      <c r="WVR45" s="23"/>
      <c r="WVT45" s="23"/>
      <c r="WVU45" s="23"/>
      <c r="WVW45" s="23"/>
      <c r="WVX45" s="23"/>
      <c r="WVZ45" s="23"/>
      <c r="WWA45" s="23"/>
      <c r="WWC45" s="23"/>
      <c r="WWD45" s="23"/>
      <c r="WWF45" s="23"/>
      <c r="WWG45" s="23"/>
      <c r="WWI45" s="23"/>
      <c r="WWJ45" s="23"/>
      <c r="WWL45" s="23"/>
      <c r="WWM45" s="23"/>
      <c r="WWO45" s="23"/>
      <c r="WWP45" s="23"/>
      <c r="WWR45" s="23"/>
      <c r="WWS45" s="23"/>
      <c r="WWU45" s="23"/>
      <c r="WWV45" s="23"/>
      <c r="WWX45" s="23"/>
      <c r="WWY45" s="23"/>
      <c r="WXA45" s="23"/>
      <c r="WXB45" s="23"/>
      <c r="WXD45" s="23"/>
      <c r="WXE45" s="23"/>
      <c r="WXG45" s="23"/>
      <c r="WXH45" s="23"/>
      <c r="WXJ45" s="23"/>
      <c r="WXK45" s="23"/>
      <c r="WXM45" s="23"/>
      <c r="WXN45" s="23"/>
      <c r="WXP45" s="23"/>
      <c r="WXQ45" s="23"/>
      <c r="WXS45" s="23"/>
      <c r="WXT45" s="23"/>
      <c r="WXV45" s="23"/>
      <c r="WXW45" s="23"/>
      <c r="WXY45" s="23"/>
      <c r="WXZ45" s="23"/>
      <c r="WYB45" s="23"/>
      <c r="WYC45" s="23"/>
      <c r="WYE45" s="23"/>
      <c r="WYF45" s="23"/>
      <c r="WYH45" s="23"/>
      <c r="WYI45" s="23"/>
      <c r="WYK45" s="23"/>
      <c r="WYL45" s="23"/>
      <c r="WYN45" s="23"/>
      <c r="WYO45" s="23"/>
      <c r="WYQ45" s="23"/>
      <c r="WYR45" s="23"/>
      <c r="WYT45" s="23"/>
      <c r="WYU45" s="23"/>
      <c r="WYW45" s="23"/>
      <c r="WYX45" s="23"/>
      <c r="WYZ45" s="23"/>
      <c r="WZA45" s="23"/>
      <c r="WZC45" s="23"/>
      <c r="WZD45" s="23"/>
      <c r="WZF45" s="23"/>
      <c r="WZG45" s="23"/>
      <c r="WZI45" s="23"/>
      <c r="WZJ45" s="23"/>
      <c r="WZL45" s="23"/>
      <c r="WZM45" s="23"/>
      <c r="WZO45" s="23"/>
      <c r="WZP45" s="23"/>
      <c r="WZR45" s="23"/>
      <c r="WZS45" s="23"/>
      <c r="WZU45" s="23"/>
      <c r="WZV45" s="23"/>
      <c r="WZX45" s="23"/>
      <c r="WZY45" s="23"/>
      <c r="XAA45" s="23"/>
      <c r="XAB45" s="23"/>
      <c r="XAD45" s="23"/>
      <c r="XAE45" s="23"/>
      <c r="XAG45" s="23"/>
      <c r="XAH45" s="23"/>
      <c r="XAJ45" s="23"/>
      <c r="XAK45" s="23"/>
      <c r="XAM45" s="23"/>
      <c r="XAN45" s="23"/>
      <c r="XAP45" s="23"/>
      <c r="XAQ45" s="23"/>
      <c r="XAS45" s="23"/>
      <c r="XAT45" s="23"/>
      <c r="XAV45" s="23"/>
      <c r="XAW45" s="23"/>
      <c r="XAY45" s="23"/>
      <c r="XAZ45" s="23"/>
      <c r="XBB45" s="23"/>
      <c r="XBC45" s="23"/>
      <c r="XBE45" s="23"/>
      <c r="XBF45" s="23"/>
      <c r="XBH45" s="23"/>
      <c r="XBI45" s="23"/>
      <c r="XBK45" s="23"/>
      <c r="XBL45" s="23"/>
      <c r="XBN45" s="23"/>
      <c r="XBO45" s="23"/>
      <c r="XBQ45" s="23"/>
      <c r="XBR45" s="23"/>
      <c r="XBT45" s="23"/>
      <c r="XBU45" s="23"/>
      <c r="XBW45" s="23"/>
      <c r="XBX45" s="23"/>
      <c r="XBZ45" s="23"/>
      <c r="XCA45" s="23"/>
      <c r="XCC45" s="23"/>
      <c r="XCD45" s="23"/>
      <c r="XCF45" s="23"/>
      <c r="XCG45" s="23"/>
      <c r="XCI45" s="23"/>
      <c r="XCJ45" s="23"/>
      <c r="XCL45" s="23"/>
      <c r="XCM45" s="23"/>
      <c r="XCO45" s="23"/>
      <c r="XCP45" s="23"/>
      <c r="XCR45" s="23"/>
      <c r="XCS45" s="23"/>
      <c r="XCU45" s="23"/>
      <c r="XCV45" s="23"/>
      <c r="XCX45" s="23"/>
      <c r="XCY45" s="23"/>
      <c r="XDA45" s="23"/>
      <c r="XDB45" s="23"/>
      <c r="XDD45" s="23"/>
      <c r="XDE45" s="23"/>
      <c r="XDG45" s="23"/>
      <c r="XDH45" s="23"/>
      <c r="XDJ45" s="23"/>
      <c r="XDK45" s="23"/>
      <c r="XDM45" s="23"/>
      <c r="XDN45" s="23"/>
      <c r="XDP45" s="23"/>
      <c r="XDQ45" s="23"/>
      <c r="XDS45" s="23"/>
      <c r="XDT45" s="23"/>
      <c r="XDV45" s="23"/>
      <c r="XDW45" s="23"/>
      <c r="XDY45" s="23"/>
      <c r="XDZ45" s="23"/>
      <c r="XEB45" s="23"/>
      <c r="XEC45" s="23"/>
      <c r="XEE45" s="23"/>
      <c r="XEF45" s="23"/>
      <c r="XEH45" s="23"/>
      <c r="XEI45" s="23"/>
      <c r="XEK45" s="23"/>
      <c r="XEL45" s="23"/>
      <c r="XEN45" s="23"/>
      <c r="XEO45" s="23"/>
      <c r="XEQ45" s="23"/>
      <c r="XER45" s="23"/>
      <c r="XET45" s="23"/>
      <c r="XEU45" s="23"/>
      <c r="XEW45" s="23"/>
      <c r="XEX45" s="23"/>
      <c r="XEZ45" s="23"/>
      <c r="XFA45" s="23"/>
    </row>
    <row r="46" spans="1:1024 1026:2047 2049:4096 4098:5119 5121:7168 7170:8191 8193:10240 10242:11263 11265:13312 13314:14335 14337:16381">
      <c r="A46" s="23">
        <v>202224010194</v>
      </c>
      <c r="B46" s="4" t="s">
        <v>346</v>
      </c>
      <c r="C46" s="80"/>
      <c r="D46" s="80"/>
      <c r="F46" s="80"/>
      <c r="G46" s="80"/>
      <c r="I46" s="80"/>
      <c r="J46" s="80"/>
      <c r="L46" s="80">
        <v>600</v>
      </c>
      <c r="M46" s="80">
        <v>1000</v>
      </c>
      <c r="O46" s="80"/>
      <c r="P46" s="80"/>
      <c r="R46" s="80">
        <v>600</v>
      </c>
      <c r="S46" s="80">
        <v>3000</v>
      </c>
      <c r="U46" s="80"/>
      <c r="V46" s="80"/>
      <c r="X46" s="80"/>
      <c r="Y46" s="80"/>
      <c r="AA46" s="80"/>
      <c r="AB46" s="23"/>
      <c r="AD46" s="23"/>
      <c r="AE46" s="23"/>
      <c r="AG46" s="23"/>
      <c r="AH46" s="23"/>
      <c r="AJ46" s="23"/>
      <c r="AK46" s="23"/>
      <c r="AM46" s="23"/>
      <c r="AN46" s="23"/>
      <c r="AP46" s="23"/>
      <c r="AQ46" s="23"/>
      <c r="AS46" s="23"/>
      <c r="AT46" s="23"/>
      <c r="AV46" s="23"/>
      <c r="AW46" s="23"/>
      <c r="AY46" s="23"/>
      <c r="AZ46" s="23"/>
      <c r="BB46" s="23"/>
      <c r="BC46" s="23"/>
      <c r="BE46" s="23"/>
      <c r="BF46" s="23"/>
      <c r="BH46" s="23"/>
      <c r="BI46" s="23"/>
      <c r="BK46" s="23"/>
      <c r="BL46" s="23"/>
      <c r="BN46" s="23"/>
      <c r="BO46" s="23"/>
      <c r="BQ46" s="23"/>
      <c r="BR46" s="23"/>
      <c r="BT46" s="23"/>
      <c r="BU46" s="23"/>
      <c r="BW46" s="23"/>
      <c r="BX46" s="23"/>
      <c r="BZ46" s="23"/>
      <c r="CA46" s="23"/>
      <c r="CC46" s="23"/>
      <c r="CD46" s="23"/>
      <c r="CF46" s="23"/>
      <c r="CG46" s="23"/>
      <c r="CI46" s="23"/>
      <c r="CJ46" s="23"/>
      <c r="CL46" s="23"/>
      <c r="CM46" s="23"/>
      <c r="CO46" s="23"/>
      <c r="CP46" s="23"/>
      <c r="CR46" s="23"/>
      <c r="CS46" s="23"/>
      <c r="CU46" s="23"/>
      <c r="CV46" s="23"/>
      <c r="CX46" s="23"/>
      <c r="CY46" s="23"/>
      <c r="DA46" s="23"/>
      <c r="DB46" s="23"/>
      <c r="DD46" s="23"/>
      <c r="DE46" s="23"/>
      <c r="DG46" s="23"/>
      <c r="DH46" s="23"/>
      <c r="DJ46" s="23"/>
      <c r="DK46" s="23"/>
      <c r="DM46" s="23"/>
      <c r="DN46" s="23"/>
      <c r="DP46" s="23"/>
      <c r="DQ46" s="23"/>
      <c r="DS46" s="23"/>
      <c r="DT46" s="23"/>
      <c r="DV46" s="23"/>
      <c r="DW46" s="23"/>
      <c r="DY46" s="23"/>
      <c r="DZ46" s="23"/>
      <c r="EB46" s="23"/>
      <c r="EC46" s="23"/>
      <c r="EE46" s="23"/>
      <c r="EF46" s="23"/>
      <c r="EH46" s="23"/>
      <c r="EI46" s="23"/>
      <c r="EK46" s="23"/>
      <c r="EL46" s="23"/>
      <c r="EN46" s="23"/>
      <c r="EO46" s="23"/>
      <c r="EQ46" s="23"/>
      <c r="ER46" s="23"/>
      <c r="ET46" s="23"/>
      <c r="EU46" s="23"/>
      <c r="EW46" s="23"/>
      <c r="EX46" s="23"/>
      <c r="EZ46" s="23"/>
      <c r="FA46" s="23"/>
      <c r="FC46" s="23"/>
      <c r="FD46" s="23"/>
      <c r="FF46" s="23"/>
      <c r="FG46" s="23"/>
      <c r="FI46" s="23"/>
      <c r="FJ46" s="23"/>
      <c r="FL46" s="23"/>
      <c r="FM46" s="23"/>
      <c r="FO46" s="23"/>
      <c r="FP46" s="23"/>
      <c r="FR46" s="23"/>
      <c r="FS46" s="23"/>
      <c r="FU46" s="23"/>
      <c r="FV46" s="23"/>
      <c r="FX46" s="23"/>
      <c r="FY46" s="23"/>
      <c r="GA46" s="23"/>
      <c r="GB46" s="23"/>
      <c r="GD46" s="23"/>
      <c r="GE46" s="23"/>
      <c r="GG46" s="23"/>
      <c r="GH46" s="23"/>
      <c r="GJ46" s="23"/>
      <c r="GK46" s="23"/>
      <c r="GM46" s="23"/>
      <c r="GN46" s="23"/>
      <c r="GP46" s="23"/>
      <c r="GQ46" s="23"/>
      <c r="GS46" s="23"/>
      <c r="GT46" s="23"/>
      <c r="GV46" s="23"/>
      <c r="GW46" s="23"/>
      <c r="GY46" s="23"/>
      <c r="GZ46" s="23"/>
      <c r="HB46" s="23"/>
      <c r="HC46" s="23"/>
      <c r="HE46" s="23"/>
      <c r="HF46" s="23"/>
      <c r="HH46" s="23"/>
      <c r="HI46" s="23"/>
      <c r="HK46" s="23"/>
      <c r="HL46" s="23"/>
      <c r="HN46" s="23"/>
      <c r="HO46" s="23"/>
      <c r="HQ46" s="23"/>
      <c r="HR46" s="23"/>
      <c r="HT46" s="23"/>
      <c r="HU46" s="23"/>
      <c r="HW46" s="23"/>
      <c r="HX46" s="23"/>
      <c r="HZ46" s="23"/>
      <c r="IA46" s="23"/>
      <c r="IC46" s="23"/>
      <c r="ID46" s="23"/>
      <c r="IF46" s="23"/>
      <c r="IG46" s="23"/>
      <c r="II46" s="23"/>
      <c r="IJ46" s="23"/>
      <c r="IL46" s="23"/>
      <c r="IM46" s="23"/>
      <c r="IO46" s="23"/>
      <c r="IP46" s="23"/>
      <c r="IR46" s="23"/>
      <c r="IS46" s="23"/>
      <c r="IU46" s="23"/>
      <c r="IV46" s="23"/>
      <c r="IX46" s="23"/>
      <c r="IY46" s="23"/>
      <c r="JA46" s="23"/>
      <c r="JB46" s="23"/>
      <c r="JD46" s="23"/>
      <c r="JE46" s="23"/>
      <c r="JG46" s="23"/>
      <c r="JH46" s="23"/>
      <c r="JJ46" s="23"/>
      <c r="JK46" s="23"/>
      <c r="JM46" s="23"/>
      <c r="JN46" s="23"/>
      <c r="JP46" s="23"/>
      <c r="JQ46" s="23"/>
      <c r="JS46" s="23"/>
      <c r="JT46" s="23"/>
      <c r="JV46" s="23"/>
      <c r="JW46" s="23"/>
      <c r="JY46" s="23"/>
      <c r="JZ46" s="23"/>
      <c r="KB46" s="23"/>
      <c r="KC46" s="23"/>
      <c r="KE46" s="23"/>
      <c r="KF46" s="23"/>
      <c r="KH46" s="23"/>
      <c r="KI46" s="23"/>
      <c r="KK46" s="23"/>
      <c r="KL46" s="23"/>
      <c r="KN46" s="23"/>
      <c r="KO46" s="23"/>
      <c r="KQ46" s="23"/>
      <c r="KR46" s="23"/>
      <c r="KT46" s="23"/>
      <c r="KU46" s="23"/>
      <c r="KW46" s="23"/>
      <c r="KX46" s="23"/>
      <c r="KZ46" s="23"/>
      <c r="LA46" s="23"/>
      <c r="LC46" s="23"/>
      <c r="LD46" s="23"/>
      <c r="LF46" s="23"/>
      <c r="LG46" s="23"/>
      <c r="LI46" s="23"/>
      <c r="LJ46" s="23"/>
      <c r="LL46" s="23"/>
      <c r="LM46" s="23"/>
      <c r="LO46" s="23"/>
      <c r="LP46" s="23"/>
      <c r="LR46" s="23"/>
      <c r="LS46" s="23"/>
      <c r="LU46" s="23"/>
      <c r="LV46" s="23"/>
      <c r="LX46" s="23"/>
      <c r="LY46" s="23"/>
      <c r="MA46" s="23"/>
      <c r="MB46" s="23"/>
      <c r="MD46" s="23"/>
      <c r="ME46" s="23"/>
      <c r="MG46" s="23"/>
      <c r="MH46" s="23"/>
      <c r="MJ46" s="23"/>
      <c r="MK46" s="23"/>
      <c r="MM46" s="23"/>
      <c r="MN46" s="23"/>
      <c r="MP46" s="23"/>
      <c r="MQ46" s="23"/>
      <c r="MS46" s="23"/>
      <c r="MT46" s="23"/>
      <c r="MV46" s="23"/>
      <c r="MW46" s="23"/>
      <c r="MY46" s="23"/>
      <c r="MZ46" s="23"/>
      <c r="NB46" s="23"/>
      <c r="NC46" s="23"/>
      <c r="NE46" s="23"/>
      <c r="NF46" s="23"/>
      <c r="NH46" s="23"/>
      <c r="NI46" s="23"/>
      <c r="NK46" s="23"/>
      <c r="NL46" s="23"/>
      <c r="NN46" s="23"/>
      <c r="NO46" s="23"/>
      <c r="NQ46" s="23"/>
      <c r="NR46" s="23"/>
      <c r="NT46" s="23"/>
      <c r="NU46" s="23"/>
      <c r="NW46" s="23"/>
      <c r="NX46" s="23"/>
      <c r="NZ46" s="23"/>
      <c r="OA46" s="23"/>
      <c r="OC46" s="23"/>
      <c r="OD46" s="23"/>
      <c r="OF46" s="23"/>
      <c r="OG46" s="23"/>
      <c r="OI46" s="23"/>
      <c r="OJ46" s="23"/>
      <c r="OL46" s="23"/>
      <c r="OM46" s="23"/>
      <c r="OO46" s="23"/>
      <c r="OP46" s="23"/>
      <c r="OR46" s="23"/>
      <c r="OS46" s="23"/>
      <c r="OU46" s="23"/>
      <c r="OV46" s="23"/>
      <c r="OX46" s="23"/>
      <c r="OY46" s="23"/>
      <c r="PA46" s="23"/>
      <c r="PB46" s="23"/>
      <c r="PD46" s="23"/>
      <c r="PE46" s="23"/>
      <c r="PG46" s="23"/>
      <c r="PH46" s="23"/>
      <c r="PJ46" s="23"/>
      <c r="PK46" s="23"/>
      <c r="PM46" s="23"/>
      <c r="PN46" s="23"/>
      <c r="PP46" s="23"/>
      <c r="PQ46" s="23"/>
      <c r="PS46" s="23"/>
      <c r="PT46" s="23"/>
      <c r="PV46" s="23"/>
      <c r="PW46" s="23"/>
      <c r="PY46" s="23"/>
      <c r="PZ46" s="23"/>
      <c r="QB46" s="23"/>
      <c r="QC46" s="23"/>
      <c r="QE46" s="23"/>
      <c r="QF46" s="23"/>
      <c r="QH46" s="23"/>
      <c r="QI46" s="23"/>
      <c r="QK46" s="23"/>
      <c r="QL46" s="23"/>
      <c r="QN46" s="23"/>
      <c r="QO46" s="23"/>
      <c r="QQ46" s="23"/>
      <c r="QR46" s="23"/>
      <c r="QT46" s="23"/>
      <c r="QU46" s="23"/>
      <c r="QW46" s="23"/>
      <c r="QX46" s="23"/>
      <c r="QZ46" s="23"/>
      <c r="RA46" s="23"/>
      <c r="RC46" s="23"/>
      <c r="RD46" s="23"/>
      <c r="RF46" s="23"/>
      <c r="RG46" s="23"/>
      <c r="RI46" s="23"/>
      <c r="RJ46" s="23"/>
      <c r="RL46" s="23"/>
      <c r="RM46" s="23"/>
      <c r="RO46" s="23"/>
      <c r="RP46" s="23"/>
      <c r="RR46" s="23"/>
      <c r="RS46" s="23"/>
      <c r="RU46" s="23"/>
      <c r="RV46" s="23"/>
      <c r="RX46" s="23"/>
      <c r="RY46" s="23"/>
      <c r="SA46" s="23"/>
      <c r="SB46" s="23"/>
      <c r="SD46" s="23"/>
      <c r="SE46" s="23"/>
      <c r="SG46" s="23"/>
      <c r="SH46" s="23"/>
      <c r="SJ46" s="23"/>
      <c r="SK46" s="23"/>
      <c r="SM46" s="23"/>
      <c r="SN46" s="23"/>
      <c r="SP46" s="23"/>
      <c r="SQ46" s="23"/>
      <c r="SS46" s="23"/>
      <c r="ST46" s="23"/>
      <c r="SV46" s="23"/>
      <c r="SW46" s="23"/>
      <c r="SY46" s="23"/>
      <c r="SZ46" s="23"/>
      <c r="TB46" s="23"/>
      <c r="TC46" s="23"/>
      <c r="TE46" s="23"/>
      <c r="TF46" s="23"/>
      <c r="TH46" s="23"/>
      <c r="TI46" s="23"/>
      <c r="TK46" s="23"/>
      <c r="TL46" s="23"/>
      <c r="TN46" s="23"/>
      <c r="TO46" s="23"/>
      <c r="TQ46" s="23"/>
      <c r="TR46" s="23"/>
      <c r="TT46" s="23"/>
      <c r="TU46" s="23"/>
      <c r="TW46" s="23"/>
      <c r="TX46" s="23"/>
      <c r="TZ46" s="23"/>
      <c r="UA46" s="23"/>
      <c r="UC46" s="23"/>
      <c r="UD46" s="23"/>
      <c r="UF46" s="23"/>
      <c r="UG46" s="23"/>
      <c r="UI46" s="23"/>
      <c r="UJ46" s="23"/>
      <c r="UL46" s="23"/>
      <c r="UM46" s="23"/>
      <c r="UO46" s="23"/>
      <c r="UP46" s="23"/>
      <c r="UR46" s="23"/>
      <c r="US46" s="23"/>
      <c r="UU46" s="23"/>
      <c r="UV46" s="23"/>
      <c r="UX46" s="23"/>
      <c r="UY46" s="23"/>
      <c r="VA46" s="23"/>
      <c r="VB46" s="23"/>
      <c r="VD46" s="23"/>
      <c r="VE46" s="23"/>
      <c r="VG46" s="23"/>
      <c r="VH46" s="23"/>
      <c r="VJ46" s="23"/>
      <c r="VK46" s="23"/>
      <c r="VM46" s="23"/>
      <c r="VN46" s="23"/>
      <c r="VP46" s="23"/>
      <c r="VQ46" s="23"/>
      <c r="VS46" s="23"/>
      <c r="VT46" s="23"/>
      <c r="VV46" s="23"/>
      <c r="VW46" s="23"/>
      <c r="VY46" s="23"/>
      <c r="VZ46" s="23"/>
      <c r="WB46" s="23"/>
      <c r="WC46" s="23"/>
      <c r="WE46" s="23"/>
      <c r="WF46" s="23"/>
      <c r="WH46" s="23"/>
      <c r="WI46" s="23"/>
      <c r="WK46" s="23"/>
      <c r="WL46" s="23"/>
      <c r="WN46" s="23"/>
      <c r="WO46" s="23"/>
      <c r="WQ46" s="23"/>
      <c r="WR46" s="23"/>
      <c r="WT46" s="23"/>
      <c r="WU46" s="23"/>
      <c r="WW46" s="23"/>
      <c r="WX46" s="23"/>
      <c r="WZ46" s="23"/>
      <c r="XA46" s="23"/>
      <c r="XC46" s="23"/>
      <c r="XD46" s="23"/>
      <c r="XF46" s="23"/>
      <c r="XG46" s="23"/>
      <c r="XI46" s="23"/>
      <c r="XJ46" s="23"/>
      <c r="XL46" s="23"/>
      <c r="XM46" s="23"/>
      <c r="XO46" s="23"/>
      <c r="XP46" s="23"/>
      <c r="XR46" s="23"/>
      <c r="XS46" s="23"/>
      <c r="XU46" s="23"/>
      <c r="XV46" s="23"/>
      <c r="XX46" s="23"/>
      <c r="XY46" s="23"/>
      <c r="YA46" s="23"/>
      <c r="YB46" s="23"/>
      <c r="YD46" s="23"/>
      <c r="YE46" s="23"/>
      <c r="YG46" s="23"/>
      <c r="YH46" s="23"/>
      <c r="YJ46" s="23"/>
      <c r="YK46" s="23"/>
      <c r="YM46" s="23"/>
      <c r="YN46" s="23"/>
      <c r="YP46" s="23"/>
      <c r="YQ46" s="23"/>
      <c r="YS46" s="23"/>
      <c r="YT46" s="23"/>
      <c r="YV46" s="23"/>
      <c r="YW46" s="23"/>
      <c r="YY46" s="23"/>
      <c r="YZ46" s="23"/>
      <c r="ZB46" s="23"/>
      <c r="ZC46" s="23"/>
      <c r="ZE46" s="23"/>
      <c r="ZF46" s="23"/>
      <c r="ZH46" s="23"/>
      <c r="ZI46" s="23"/>
      <c r="ZK46" s="23"/>
      <c r="ZL46" s="23"/>
      <c r="ZN46" s="23"/>
      <c r="ZO46" s="23"/>
      <c r="ZQ46" s="23"/>
      <c r="ZR46" s="23"/>
      <c r="ZT46" s="23"/>
      <c r="ZU46" s="23"/>
      <c r="ZW46" s="23"/>
      <c r="ZX46" s="23"/>
      <c r="ZZ46" s="23"/>
      <c r="AAA46" s="23"/>
      <c r="AAC46" s="23"/>
      <c r="AAD46" s="23"/>
      <c r="AAF46" s="23"/>
      <c r="AAG46" s="23"/>
      <c r="AAI46" s="23"/>
      <c r="AAJ46" s="23"/>
      <c r="AAL46" s="23"/>
      <c r="AAM46" s="23"/>
      <c r="AAO46" s="23"/>
      <c r="AAP46" s="23"/>
      <c r="AAR46" s="23"/>
      <c r="AAS46" s="23"/>
      <c r="AAU46" s="23"/>
      <c r="AAV46" s="23"/>
      <c r="AAX46" s="23"/>
      <c r="AAY46" s="23"/>
      <c r="ABA46" s="23"/>
      <c r="ABB46" s="23"/>
      <c r="ABD46" s="23"/>
      <c r="ABE46" s="23"/>
      <c r="ABG46" s="23"/>
      <c r="ABH46" s="23"/>
      <c r="ABJ46" s="23"/>
      <c r="ABK46" s="23"/>
      <c r="ABM46" s="23"/>
      <c r="ABN46" s="23"/>
      <c r="ABP46" s="23"/>
      <c r="ABQ46" s="23"/>
      <c r="ABS46" s="23"/>
      <c r="ABT46" s="23"/>
      <c r="ABV46" s="23"/>
      <c r="ABW46" s="23"/>
      <c r="ABY46" s="23"/>
      <c r="ABZ46" s="23"/>
      <c r="ACB46" s="23"/>
      <c r="ACC46" s="23"/>
      <c r="ACE46" s="23"/>
      <c r="ACF46" s="23"/>
      <c r="ACH46" s="23"/>
      <c r="ACI46" s="23"/>
      <c r="ACK46" s="23"/>
      <c r="ACL46" s="23"/>
      <c r="ACN46" s="23"/>
      <c r="ACO46" s="23"/>
      <c r="ACQ46" s="23"/>
      <c r="ACR46" s="23"/>
      <c r="ACT46" s="23"/>
      <c r="ACU46" s="23"/>
      <c r="ACW46" s="23"/>
      <c r="ACX46" s="23"/>
      <c r="ACZ46" s="23"/>
      <c r="ADA46" s="23"/>
      <c r="ADC46" s="23"/>
      <c r="ADD46" s="23"/>
      <c r="ADF46" s="23"/>
      <c r="ADG46" s="23"/>
      <c r="ADI46" s="23"/>
      <c r="ADJ46" s="23"/>
      <c r="ADL46" s="23"/>
      <c r="ADM46" s="23"/>
      <c r="ADO46" s="23"/>
      <c r="ADP46" s="23"/>
      <c r="ADR46" s="23"/>
      <c r="ADS46" s="23"/>
      <c r="ADU46" s="23"/>
      <c r="ADV46" s="23"/>
      <c r="ADX46" s="23"/>
      <c r="ADY46" s="23"/>
      <c r="AEA46" s="23"/>
      <c r="AEB46" s="23"/>
      <c r="AED46" s="23"/>
      <c r="AEE46" s="23"/>
      <c r="AEG46" s="23"/>
      <c r="AEH46" s="23"/>
      <c r="AEJ46" s="23"/>
      <c r="AEK46" s="23"/>
      <c r="AEM46" s="23"/>
      <c r="AEN46" s="23"/>
      <c r="AEP46" s="23"/>
      <c r="AEQ46" s="23"/>
      <c r="AES46" s="23"/>
      <c r="AET46" s="23"/>
      <c r="AEV46" s="23"/>
      <c r="AEW46" s="23"/>
      <c r="AEY46" s="23"/>
      <c r="AEZ46" s="23"/>
      <c r="AFB46" s="23"/>
      <c r="AFC46" s="23"/>
      <c r="AFE46" s="23"/>
      <c r="AFF46" s="23"/>
      <c r="AFH46" s="23"/>
      <c r="AFI46" s="23"/>
      <c r="AFK46" s="23"/>
      <c r="AFL46" s="23"/>
      <c r="AFN46" s="23"/>
      <c r="AFO46" s="23"/>
      <c r="AFQ46" s="23"/>
      <c r="AFR46" s="23"/>
      <c r="AFT46" s="23"/>
      <c r="AFU46" s="23"/>
      <c r="AFW46" s="23"/>
      <c r="AFX46" s="23"/>
      <c r="AFZ46" s="23"/>
      <c r="AGA46" s="23"/>
      <c r="AGC46" s="23"/>
      <c r="AGD46" s="23"/>
      <c r="AGF46" s="23"/>
      <c r="AGG46" s="23"/>
      <c r="AGI46" s="23"/>
      <c r="AGJ46" s="23"/>
      <c r="AGL46" s="23"/>
      <c r="AGM46" s="23"/>
      <c r="AGO46" s="23"/>
      <c r="AGP46" s="23"/>
      <c r="AGR46" s="23"/>
      <c r="AGS46" s="23"/>
      <c r="AGU46" s="23"/>
      <c r="AGV46" s="23"/>
      <c r="AGX46" s="23"/>
      <c r="AGY46" s="23"/>
      <c r="AHA46" s="23"/>
      <c r="AHB46" s="23"/>
      <c r="AHD46" s="23"/>
      <c r="AHE46" s="23"/>
      <c r="AHG46" s="23"/>
      <c r="AHH46" s="23"/>
      <c r="AHJ46" s="23"/>
      <c r="AHK46" s="23"/>
      <c r="AHM46" s="23"/>
      <c r="AHN46" s="23"/>
      <c r="AHP46" s="23"/>
      <c r="AHQ46" s="23"/>
      <c r="AHS46" s="23"/>
      <c r="AHT46" s="23"/>
      <c r="AHV46" s="23"/>
      <c r="AHW46" s="23"/>
      <c r="AHY46" s="23"/>
      <c r="AHZ46" s="23"/>
      <c r="AIB46" s="23"/>
      <c r="AIC46" s="23"/>
      <c r="AIE46" s="23"/>
      <c r="AIF46" s="23"/>
      <c r="AIH46" s="23"/>
      <c r="AII46" s="23"/>
      <c r="AIK46" s="23"/>
      <c r="AIL46" s="23"/>
      <c r="AIN46" s="23"/>
      <c r="AIO46" s="23"/>
      <c r="AIQ46" s="23"/>
      <c r="AIR46" s="23"/>
      <c r="AIT46" s="23"/>
      <c r="AIU46" s="23"/>
      <c r="AIW46" s="23"/>
      <c r="AIX46" s="23"/>
      <c r="AIZ46" s="23"/>
      <c r="AJA46" s="23"/>
      <c r="AJC46" s="23"/>
      <c r="AJD46" s="23"/>
      <c r="AJF46" s="23"/>
      <c r="AJG46" s="23"/>
      <c r="AJI46" s="23"/>
      <c r="AJJ46" s="23"/>
      <c r="AJL46" s="23"/>
      <c r="AJM46" s="23"/>
      <c r="AJO46" s="23"/>
      <c r="AJP46" s="23"/>
      <c r="AJR46" s="23"/>
      <c r="AJS46" s="23"/>
      <c r="AJU46" s="23"/>
      <c r="AJV46" s="23"/>
      <c r="AJX46" s="23"/>
      <c r="AJY46" s="23"/>
      <c r="AKA46" s="23"/>
      <c r="AKB46" s="23"/>
      <c r="AKD46" s="23"/>
      <c r="AKE46" s="23"/>
      <c r="AKG46" s="23"/>
      <c r="AKH46" s="23"/>
      <c r="AKJ46" s="23"/>
      <c r="AKK46" s="23"/>
      <c r="AKM46" s="23"/>
      <c r="AKN46" s="23"/>
      <c r="AKP46" s="23"/>
      <c r="AKQ46" s="23"/>
      <c r="AKS46" s="23"/>
      <c r="AKT46" s="23"/>
      <c r="AKV46" s="23"/>
      <c r="AKW46" s="23"/>
      <c r="AKY46" s="23"/>
      <c r="AKZ46" s="23"/>
      <c r="ALB46" s="23"/>
      <c r="ALC46" s="23"/>
      <c r="ALE46" s="23"/>
      <c r="ALF46" s="23"/>
      <c r="ALH46" s="23"/>
      <c r="ALI46" s="23"/>
      <c r="ALK46" s="23"/>
      <c r="ALL46" s="23"/>
      <c r="ALN46" s="23"/>
      <c r="ALO46" s="23"/>
      <c r="ALQ46" s="23"/>
      <c r="ALR46" s="23"/>
      <c r="ALT46" s="23"/>
      <c r="ALU46" s="23"/>
      <c r="ALW46" s="23"/>
      <c r="ALX46" s="23"/>
      <c r="ALZ46" s="23"/>
      <c r="AMA46" s="23"/>
      <c r="AMC46" s="23"/>
      <c r="AMD46" s="23"/>
      <c r="AMF46" s="23"/>
      <c r="AMG46" s="23"/>
      <c r="AMI46" s="23"/>
      <c r="AMJ46" s="23"/>
      <c r="AML46" s="23"/>
      <c r="AMM46" s="23"/>
      <c r="AMO46" s="23"/>
      <c r="AMP46" s="23"/>
      <c r="AMR46" s="23"/>
      <c r="AMS46" s="23"/>
      <c r="AMU46" s="23"/>
      <c r="AMV46" s="23"/>
      <c r="AMX46" s="23"/>
      <c r="AMY46" s="23"/>
      <c r="ANA46" s="23"/>
      <c r="ANB46" s="23"/>
      <c r="AND46" s="23"/>
      <c r="ANE46" s="23"/>
      <c r="ANG46" s="23"/>
      <c r="ANH46" s="23"/>
      <c r="ANJ46" s="23"/>
      <c r="ANK46" s="23"/>
      <c r="ANM46" s="23"/>
      <c r="ANN46" s="23"/>
      <c r="ANP46" s="23"/>
      <c r="ANQ46" s="23"/>
      <c r="ANS46" s="23"/>
      <c r="ANT46" s="23"/>
      <c r="ANV46" s="23"/>
      <c r="ANW46" s="23"/>
      <c r="ANY46" s="23"/>
      <c r="ANZ46" s="23"/>
      <c r="AOB46" s="23"/>
      <c r="AOC46" s="23"/>
      <c r="AOE46" s="23"/>
      <c r="AOF46" s="23"/>
      <c r="AOH46" s="23"/>
      <c r="AOI46" s="23"/>
      <c r="AOK46" s="23"/>
      <c r="AOL46" s="23"/>
      <c r="AON46" s="23"/>
      <c r="AOO46" s="23"/>
      <c r="AOQ46" s="23"/>
      <c r="AOR46" s="23"/>
      <c r="AOT46" s="23"/>
      <c r="AOU46" s="23"/>
      <c r="AOW46" s="23"/>
      <c r="AOX46" s="23"/>
      <c r="AOZ46" s="23"/>
      <c r="APA46" s="23"/>
      <c r="APC46" s="23"/>
      <c r="APD46" s="23"/>
      <c r="APF46" s="23"/>
      <c r="APG46" s="23"/>
      <c r="API46" s="23"/>
      <c r="APJ46" s="23"/>
      <c r="APL46" s="23"/>
      <c r="APM46" s="23"/>
      <c r="APO46" s="23"/>
      <c r="APP46" s="23"/>
      <c r="APR46" s="23"/>
      <c r="APS46" s="23"/>
      <c r="APU46" s="23"/>
      <c r="APV46" s="23"/>
      <c r="APX46" s="23"/>
      <c r="APY46" s="23"/>
      <c r="AQA46" s="23"/>
      <c r="AQB46" s="23"/>
      <c r="AQD46" s="23"/>
      <c r="AQE46" s="23"/>
      <c r="AQG46" s="23"/>
      <c r="AQH46" s="23"/>
      <c r="AQJ46" s="23"/>
      <c r="AQK46" s="23"/>
      <c r="AQM46" s="23"/>
      <c r="AQN46" s="23"/>
      <c r="AQP46" s="23"/>
      <c r="AQQ46" s="23"/>
      <c r="AQS46" s="23"/>
      <c r="AQT46" s="23"/>
      <c r="AQV46" s="23"/>
      <c r="AQW46" s="23"/>
      <c r="AQY46" s="23"/>
      <c r="AQZ46" s="23"/>
      <c r="ARB46" s="23"/>
      <c r="ARC46" s="23"/>
      <c r="ARE46" s="23"/>
      <c r="ARF46" s="23"/>
      <c r="ARH46" s="23"/>
      <c r="ARI46" s="23"/>
      <c r="ARK46" s="23"/>
      <c r="ARL46" s="23"/>
      <c r="ARN46" s="23"/>
      <c r="ARO46" s="23"/>
      <c r="ARQ46" s="23"/>
      <c r="ARR46" s="23"/>
      <c r="ART46" s="23"/>
      <c r="ARU46" s="23"/>
      <c r="ARW46" s="23"/>
      <c r="ARX46" s="23"/>
      <c r="ARZ46" s="23"/>
      <c r="ASA46" s="23"/>
      <c r="ASC46" s="23"/>
      <c r="ASD46" s="23"/>
      <c r="ASF46" s="23"/>
      <c r="ASG46" s="23"/>
      <c r="ASI46" s="23"/>
      <c r="ASJ46" s="23"/>
      <c r="ASL46" s="23"/>
      <c r="ASM46" s="23"/>
      <c r="ASO46" s="23"/>
      <c r="ASP46" s="23"/>
      <c r="ASR46" s="23"/>
      <c r="ASS46" s="23"/>
      <c r="ASU46" s="23"/>
      <c r="ASV46" s="23"/>
      <c r="ASX46" s="23"/>
      <c r="ASY46" s="23"/>
      <c r="ATA46" s="23"/>
      <c r="ATB46" s="23"/>
      <c r="ATD46" s="23"/>
      <c r="ATE46" s="23"/>
      <c r="ATG46" s="23"/>
      <c r="ATH46" s="23"/>
      <c r="ATJ46" s="23"/>
      <c r="ATK46" s="23"/>
      <c r="ATM46" s="23"/>
      <c r="ATN46" s="23"/>
      <c r="ATP46" s="23"/>
      <c r="ATQ46" s="23"/>
      <c r="ATS46" s="23"/>
      <c r="ATT46" s="23"/>
      <c r="ATV46" s="23"/>
      <c r="ATW46" s="23"/>
      <c r="ATY46" s="23"/>
      <c r="ATZ46" s="23"/>
      <c r="AUB46" s="23"/>
      <c r="AUC46" s="23"/>
      <c r="AUE46" s="23"/>
      <c r="AUF46" s="23"/>
      <c r="AUH46" s="23"/>
      <c r="AUI46" s="23"/>
      <c r="AUK46" s="23"/>
      <c r="AUL46" s="23"/>
      <c r="AUN46" s="23"/>
      <c r="AUO46" s="23"/>
      <c r="AUQ46" s="23"/>
      <c r="AUR46" s="23"/>
      <c r="AUT46" s="23"/>
      <c r="AUU46" s="23"/>
      <c r="AUW46" s="23"/>
      <c r="AUX46" s="23"/>
      <c r="AUZ46" s="23"/>
      <c r="AVA46" s="23"/>
      <c r="AVC46" s="23"/>
      <c r="AVD46" s="23"/>
      <c r="AVF46" s="23"/>
      <c r="AVG46" s="23"/>
      <c r="AVI46" s="23"/>
      <c r="AVJ46" s="23"/>
      <c r="AVL46" s="23"/>
      <c r="AVM46" s="23"/>
      <c r="AVO46" s="23"/>
      <c r="AVP46" s="23"/>
      <c r="AVR46" s="23"/>
      <c r="AVS46" s="23"/>
      <c r="AVU46" s="23"/>
      <c r="AVV46" s="23"/>
      <c r="AVX46" s="23"/>
      <c r="AVY46" s="23"/>
      <c r="AWA46" s="23"/>
      <c r="AWB46" s="23"/>
      <c r="AWD46" s="23"/>
      <c r="AWE46" s="23"/>
      <c r="AWG46" s="23"/>
      <c r="AWH46" s="23"/>
      <c r="AWJ46" s="23"/>
      <c r="AWK46" s="23"/>
      <c r="AWM46" s="23"/>
      <c r="AWN46" s="23"/>
      <c r="AWP46" s="23"/>
      <c r="AWQ46" s="23"/>
      <c r="AWS46" s="23"/>
      <c r="AWT46" s="23"/>
      <c r="AWV46" s="23"/>
      <c r="AWW46" s="23"/>
      <c r="AWY46" s="23"/>
      <c r="AWZ46" s="23"/>
      <c r="AXB46" s="23"/>
      <c r="AXC46" s="23"/>
      <c r="AXE46" s="23"/>
      <c r="AXF46" s="23"/>
      <c r="AXH46" s="23"/>
      <c r="AXI46" s="23"/>
      <c r="AXK46" s="23"/>
      <c r="AXL46" s="23"/>
      <c r="AXN46" s="23"/>
      <c r="AXO46" s="23"/>
      <c r="AXQ46" s="23"/>
      <c r="AXR46" s="23"/>
      <c r="AXT46" s="23"/>
      <c r="AXU46" s="23"/>
      <c r="AXW46" s="23"/>
      <c r="AXX46" s="23"/>
      <c r="AXZ46" s="23"/>
      <c r="AYA46" s="23"/>
      <c r="AYC46" s="23"/>
      <c r="AYD46" s="23"/>
      <c r="AYF46" s="23"/>
      <c r="AYG46" s="23"/>
      <c r="AYI46" s="23"/>
      <c r="AYJ46" s="23"/>
      <c r="AYL46" s="23"/>
      <c r="AYM46" s="23"/>
      <c r="AYO46" s="23"/>
      <c r="AYP46" s="23"/>
      <c r="AYR46" s="23"/>
      <c r="AYS46" s="23"/>
      <c r="AYU46" s="23"/>
      <c r="AYV46" s="23"/>
      <c r="AYX46" s="23"/>
      <c r="AYY46" s="23"/>
      <c r="AZA46" s="23"/>
      <c r="AZB46" s="23"/>
      <c r="AZD46" s="23"/>
      <c r="AZE46" s="23"/>
      <c r="AZG46" s="23"/>
      <c r="AZH46" s="23"/>
      <c r="AZJ46" s="23"/>
      <c r="AZK46" s="23"/>
      <c r="AZM46" s="23"/>
      <c r="AZN46" s="23"/>
      <c r="AZP46" s="23"/>
      <c r="AZQ46" s="23"/>
      <c r="AZS46" s="23"/>
      <c r="AZT46" s="23"/>
      <c r="AZV46" s="23"/>
      <c r="AZW46" s="23"/>
      <c r="AZY46" s="23"/>
      <c r="AZZ46" s="23"/>
      <c r="BAB46" s="23"/>
      <c r="BAC46" s="23"/>
      <c r="BAE46" s="23"/>
      <c r="BAF46" s="23"/>
      <c r="BAH46" s="23"/>
      <c r="BAI46" s="23"/>
      <c r="BAK46" s="23"/>
      <c r="BAL46" s="23"/>
      <c r="BAN46" s="23"/>
      <c r="BAO46" s="23"/>
      <c r="BAQ46" s="23"/>
      <c r="BAR46" s="23"/>
      <c r="BAT46" s="23"/>
      <c r="BAU46" s="23"/>
      <c r="BAW46" s="23"/>
      <c r="BAX46" s="23"/>
      <c r="BAZ46" s="23"/>
      <c r="BBA46" s="23"/>
      <c r="BBC46" s="23"/>
      <c r="BBD46" s="23"/>
      <c r="BBF46" s="23"/>
      <c r="BBG46" s="23"/>
      <c r="BBI46" s="23"/>
      <c r="BBJ46" s="23"/>
      <c r="BBL46" s="23"/>
      <c r="BBM46" s="23"/>
      <c r="BBO46" s="23"/>
      <c r="BBP46" s="23"/>
      <c r="BBR46" s="23"/>
      <c r="BBS46" s="23"/>
      <c r="BBU46" s="23"/>
      <c r="BBV46" s="23"/>
      <c r="BBX46" s="23"/>
      <c r="BBY46" s="23"/>
      <c r="BCA46" s="23"/>
      <c r="BCB46" s="23"/>
      <c r="BCD46" s="23"/>
      <c r="BCE46" s="23"/>
      <c r="BCG46" s="23"/>
      <c r="BCH46" s="23"/>
      <c r="BCJ46" s="23"/>
      <c r="BCK46" s="23"/>
      <c r="BCM46" s="23"/>
      <c r="BCN46" s="23"/>
      <c r="BCP46" s="23"/>
      <c r="BCQ46" s="23"/>
      <c r="BCS46" s="23"/>
      <c r="BCT46" s="23"/>
      <c r="BCV46" s="23"/>
      <c r="BCW46" s="23"/>
      <c r="BCY46" s="23"/>
      <c r="BCZ46" s="23"/>
      <c r="BDB46" s="23"/>
      <c r="BDC46" s="23"/>
      <c r="BDE46" s="23"/>
      <c r="BDF46" s="23"/>
      <c r="BDH46" s="23"/>
      <c r="BDI46" s="23"/>
      <c r="BDK46" s="23"/>
      <c r="BDL46" s="23"/>
      <c r="BDN46" s="23"/>
      <c r="BDO46" s="23"/>
      <c r="BDQ46" s="23"/>
      <c r="BDR46" s="23"/>
      <c r="BDT46" s="23"/>
      <c r="BDU46" s="23"/>
      <c r="BDW46" s="23"/>
      <c r="BDX46" s="23"/>
      <c r="BDZ46" s="23"/>
      <c r="BEA46" s="23"/>
      <c r="BEC46" s="23"/>
      <c r="BED46" s="23"/>
      <c r="BEF46" s="23"/>
      <c r="BEG46" s="23"/>
      <c r="BEI46" s="23"/>
      <c r="BEJ46" s="23"/>
      <c r="BEL46" s="23"/>
      <c r="BEM46" s="23"/>
      <c r="BEO46" s="23"/>
      <c r="BEP46" s="23"/>
      <c r="BER46" s="23"/>
      <c r="BES46" s="23"/>
      <c r="BEU46" s="23"/>
      <c r="BEV46" s="23"/>
      <c r="BEX46" s="23"/>
      <c r="BEY46" s="23"/>
      <c r="BFA46" s="23"/>
      <c r="BFB46" s="23"/>
      <c r="BFD46" s="23"/>
      <c r="BFE46" s="23"/>
      <c r="BFG46" s="23"/>
      <c r="BFH46" s="23"/>
      <c r="BFJ46" s="23"/>
      <c r="BFK46" s="23"/>
      <c r="BFM46" s="23"/>
      <c r="BFN46" s="23"/>
      <c r="BFP46" s="23"/>
      <c r="BFQ46" s="23"/>
      <c r="BFS46" s="23"/>
      <c r="BFT46" s="23"/>
      <c r="BFV46" s="23"/>
      <c r="BFW46" s="23"/>
      <c r="BFY46" s="23"/>
      <c r="BFZ46" s="23"/>
      <c r="BGB46" s="23"/>
      <c r="BGC46" s="23"/>
      <c r="BGE46" s="23"/>
      <c r="BGF46" s="23"/>
      <c r="BGH46" s="23"/>
      <c r="BGI46" s="23"/>
      <c r="BGK46" s="23"/>
      <c r="BGL46" s="23"/>
      <c r="BGN46" s="23"/>
      <c r="BGO46" s="23"/>
      <c r="BGQ46" s="23"/>
      <c r="BGR46" s="23"/>
      <c r="BGT46" s="23"/>
      <c r="BGU46" s="23"/>
      <c r="BGW46" s="23"/>
      <c r="BGX46" s="23"/>
      <c r="BGZ46" s="23"/>
      <c r="BHA46" s="23"/>
      <c r="BHC46" s="23"/>
      <c r="BHD46" s="23"/>
      <c r="BHF46" s="23"/>
      <c r="BHG46" s="23"/>
      <c r="BHI46" s="23"/>
      <c r="BHJ46" s="23"/>
      <c r="BHL46" s="23"/>
      <c r="BHM46" s="23"/>
      <c r="BHO46" s="23"/>
      <c r="BHP46" s="23"/>
      <c r="BHR46" s="23"/>
      <c r="BHS46" s="23"/>
      <c r="BHU46" s="23"/>
      <c r="BHV46" s="23"/>
      <c r="BHX46" s="23"/>
      <c r="BHY46" s="23"/>
      <c r="BIA46" s="23"/>
      <c r="BIB46" s="23"/>
      <c r="BID46" s="23"/>
      <c r="BIE46" s="23"/>
      <c r="BIG46" s="23"/>
      <c r="BIH46" s="23"/>
      <c r="BIJ46" s="23"/>
      <c r="BIK46" s="23"/>
      <c r="BIM46" s="23"/>
      <c r="BIN46" s="23"/>
      <c r="BIP46" s="23"/>
      <c r="BIQ46" s="23"/>
      <c r="BIS46" s="23"/>
      <c r="BIT46" s="23"/>
      <c r="BIV46" s="23"/>
      <c r="BIW46" s="23"/>
      <c r="BIY46" s="23"/>
      <c r="BIZ46" s="23"/>
      <c r="BJB46" s="23"/>
      <c r="BJC46" s="23"/>
      <c r="BJE46" s="23"/>
      <c r="BJF46" s="23"/>
      <c r="BJH46" s="23"/>
      <c r="BJI46" s="23"/>
      <c r="BJK46" s="23"/>
      <c r="BJL46" s="23"/>
      <c r="BJN46" s="23"/>
      <c r="BJO46" s="23"/>
      <c r="BJQ46" s="23"/>
      <c r="BJR46" s="23"/>
      <c r="BJT46" s="23"/>
      <c r="BJU46" s="23"/>
      <c r="BJW46" s="23"/>
      <c r="BJX46" s="23"/>
      <c r="BJZ46" s="23"/>
      <c r="BKA46" s="23"/>
      <c r="BKC46" s="23"/>
      <c r="BKD46" s="23"/>
      <c r="BKF46" s="23"/>
      <c r="BKG46" s="23"/>
      <c r="BKI46" s="23"/>
      <c r="BKJ46" s="23"/>
      <c r="BKL46" s="23"/>
      <c r="BKM46" s="23"/>
      <c r="BKO46" s="23"/>
      <c r="BKP46" s="23"/>
      <c r="BKR46" s="23"/>
      <c r="BKS46" s="23"/>
      <c r="BKU46" s="23"/>
      <c r="BKV46" s="23"/>
      <c r="BKX46" s="23"/>
      <c r="BKY46" s="23"/>
      <c r="BLA46" s="23"/>
      <c r="BLB46" s="23"/>
      <c r="BLD46" s="23"/>
      <c r="BLE46" s="23"/>
      <c r="BLG46" s="23"/>
      <c r="BLH46" s="23"/>
      <c r="BLJ46" s="23"/>
      <c r="BLK46" s="23"/>
      <c r="BLM46" s="23"/>
      <c r="BLN46" s="23"/>
      <c r="BLP46" s="23"/>
      <c r="BLQ46" s="23"/>
      <c r="BLS46" s="23"/>
      <c r="BLT46" s="23"/>
      <c r="BLV46" s="23"/>
      <c r="BLW46" s="23"/>
      <c r="BLY46" s="23"/>
      <c r="BLZ46" s="23"/>
      <c r="BMB46" s="23"/>
      <c r="BMC46" s="23"/>
      <c r="BME46" s="23"/>
      <c r="BMF46" s="23"/>
      <c r="BMH46" s="23"/>
      <c r="BMI46" s="23"/>
      <c r="BMK46" s="23"/>
      <c r="BML46" s="23"/>
      <c r="BMN46" s="23"/>
      <c r="BMO46" s="23"/>
      <c r="BMQ46" s="23"/>
      <c r="BMR46" s="23"/>
      <c r="BMT46" s="23"/>
      <c r="BMU46" s="23"/>
      <c r="BMW46" s="23"/>
      <c r="BMX46" s="23"/>
      <c r="BMZ46" s="23"/>
      <c r="BNA46" s="23"/>
      <c r="BNC46" s="23"/>
      <c r="BND46" s="23"/>
      <c r="BNF46" s="23"/>
      <c r="BNG46" s="23"/>
      <c r="BNI46" s="23"/>
      <c r="BNJ46" s="23"/>
      <c r="BNL46" s="23"/>
      <c r="BNM46" s="23"/>
      <c r="BNO46" s="23"/>
      <c r="BNP46" s="23"/>
      <c r="BNR46" s="23"/>
      <c r="BNS46" s="23"/>
      <c r="BNU46" s="23"/>
      <c r="BNV46" s="23"/>
      <c r="BNX46" s="23"/>
      <c r="BNY46" s="23"/>
      <c r="BOA46" s="23"/>
      <c r="BOB46" s="23"/>
      <c r="BOD46" s="23"/>
      <c r="BOE46" s="23"/>
      <c r="BOG46" s="23"/>
      <c r="BOH46" s="23"/>
      <c r="BOJ46" s="23"/>
      <c r="BOK46" s="23"/>
      <c r="BOM46" s="23"/>
      <c r="BON46" s="23"/>
      <c r="BOP46" s="23"/>
      <c r="BOQ46" s="23"/>
      <c r="BOS46" s="23"/>
      <c r="BOT46" s="23"/>
      <c r="BOV46" s="23"/>
      <c r="BOW46" s="23"/>
      <c r="BOY46" s="23"/>
      <c r="BOZ46" s="23"/>
      <c r="BPB46" s="23"/>
      <c r="BPC46" s="23"/>
      <c r="BPE46" s="23"/>
      <c r="BPF46" s="23"/>
      <c r="BPH46" s="23"/>
      <c r="BPI46" s="23"/>
      <c r="BPK46" s="23"/>
      <c r="BPL46" s="23"/>
      <c r="BPN46" s="23"/>
      <c r="BPO46" s="23"/>
      <c r="BPQ46" s="23"/>
      <c r="BPR46" s="23"/>
      <c r="BPT46" s="23"/>
      <c r="BPU46" s="23"/>
      <c r="BPW46" s="23"/>
      <c r="BPX46" s="23"/>
      <c r="BPZ46" s="23"/>
      <c r="BQA46" s="23"/>
      <c r="BQC46" s="23"/>
      <c r="BQD46" s="23"/>
      <c r="BQF46" s="23"/>
      <c r="BQG46" s="23"/>
      <c r="BQI46" s="23"/>
      <c r="BQJ46" s="23"/>
      <c r="BQL46" s="23"/>
      <c r="BQM46" s="23"/>
      <c r="BQO46" s="23"/>
      <c r="BQP46" s="23"/>
      <c r="BQR46" s="23"/>
      <c r="BQS46" s="23"/>
      <c r="BQU46" s="23"/>
      <c r="BQV46" s="23"/>
      <c r="BQX46" s="23"/>
      <c r="BQY46" s="23"/>
      <c r="BRA46" s="23"/>
      <c r="BRB46" s="23"/>
      <c r="BRD46" s="23"/>
      <c r="BRE46" s="23"/>
      <c r="BRG46" s="23"/>
      <c r="BRH46" s="23"/>
      <c r="BRJ46" s="23"/>
      <c r="BRK46" s="23"/>
      <c r="BRM46" s="23"/>
      <c r="BRN46" s="23"/>
      <c r="BRP46" s="23"/>
      <c r="BRQ46" s="23"/>
      <c r="BRS46" s="23"/>
      <c r="BRT46" s="23"/>
      <c r="BRV46" s="23"/>
      <c r="BRW46" s="23"/>
      <c r="BRY46" s="23"/>
      <c r="BRZ46" s="23"/>
      <c r="BSB46" s="23"/>
      <c r="BSC46" s="23"/>
      <c r="BSE46" s="23"/>
      <c r="BSF46" s="23"/>
      <c r="BSH46" s="23"/>
      <c r="BSI46" s="23"/>
      <c r="BSK46" s="23"/>
      <c r="BSL46" s="23"/>
      <c r="BSN46" s="23"/>
      <c r="BSO46" s="23"/>
      <c r="BSQ46" s="23"/>
      <c r="BSR46" s="23"/>
      <c r="BST46" s="23"/>
      <c r="BSU46" s="23"/>
      <c r="BSW46" s="23"/>
      <c r="BSX46" s="23"/>
      <c r="BSZ46" s="23"/>
      <c r="BTA46" s="23"/>
      <c r="BTC46" s="23"/>
      <c r="BTD46" s="23"/>
      <c r="BTF46" s="23"/>
      <c r="BTG46" s="23"/>
      <c r="BTI46" s="23"/>
      <c r="BTJ46" s="23"/>
      <c r="BTL46" s="23"/>
      <c r="BTM46" s="23"/>
      <c r="BTO46" s="23"/>
      <c r="BTP46" s="23"/>
      <c r="BTR46" s="23"/>
      <c r="BTS46" s="23"/>
      <c r="BTU46" s="23"/>
      <c r="BTV46" s="23"/>
      <c r="BTX46" s="23"/>
      <c r="BTY46" s="23"/>
      <c r="BUA46" s="23"/>
      <c r="BUB46" s="23"/>
      <c r="BUD46" s="23"/>
      <c r="BUE46" s="23"/>
      <c r="BUG46" s="23"/>
      <c r="BUH46" s="23"/>
      <c r="BUJ46" s="23"/>
      <c r="BUK46" s="23"/>
      <c r="BUM46" s="23"/>
      <c r="BUN46" s="23"/>
      <c r="BUP46" s="23"/>
      <c r="BUQ46" s="23"/>
      <c r="BUS46" s="23"/>
      <c r="BUT46" s="23"/>
      <c r="BUV46" s="23"/>
      <c r="BUW46" s="23"/>
      <c r="BUY46" s="23"/>
      <c r="BUZ46" s="23"/>
      <c r="BVB46" s="23"/>
      <c r="BVC46" s="23"/>
      <c r="BVE46" s="23"/>
      <c r="BVF46" s="23"/>
      <c r="BVH46" s="23"/>
      <c r="BVI46" s="23"/>
      <c r="BVK46" s="23"/>
      <c r="BVL46" s="23"/>
      <c r="BVN46" s="23"/>
      <c r="BVO46" s="23"/>
      <c r="BVQ46" s="23"/>
      <c r="BVR46" s="23"/>
      <c r="BVT46" s="23"/>
      <c r="BVU46" s="23"/>
      <c r="BVW46" s="23"/>
      <c r="BVX46" s="23"/>
      <c r="BVZ46" s="23"/>
      <c r="BWA46" s="23"/>
      <c r="BWC46" s="23"/>
      <c r="BWD46" s="23"/>
      <c r="BWF46" s="23"/>
      <c r="BWG46" s="23"/>
      <c r="BWI46" s="23"/>
      <c r="BWJ46" s="23"/>
      <c r="BWL46" s="23"/>
      <c r="BWM46" s="23"/>
      <c r="BWO46" s="23"/>
      <c r="BWP46" s="23"/>
      <c r="BWR46" s="23"/>
      <c r="BWS46" s="23"/>
      <c r="BWU46" s="23"/>
      <c r="BWV46" s="23"/>
      <c r="BWX46" s="23"/>
      <c r="BWY46" s="23"/>
      <c r="BXA46" s="23"/>
      <c r="BXB46" s="23"/>
      <c r="BXD46" s="23"/>
      <c r="BXE46" s="23"/>
      <c r="BXG46" s="23"/>
      <c r="BXH46" s="23"/>
      <c r="BXJ46" s="23"/>
      <c r="BXK46" s="23"/>
      <c r="BXM46" s="23"/>
      <c r="BXN46" s="23"/>
      <c r="BXP46" s="23"/>
      <c r="BXQ46" s="23"/>
      <c r="BXS46" s="23"/>
      <c r="BXT46" s="23"/>
      <c r="BXV46" s="23"/>
      <c r="BXW46" s="23"/>
      <c r="BXY46" s="23"/>
      <c r="BXZ46" s="23"/>
      <c r="BYB46" s="23"/>
      <c r="BYC46" s="23"/>
      <c r="BYE46" s="23"/>
      <c r="BYF46" s="23"/>
      <c r="BYH46" s="23"/>
      <c r="BYI46" s="23"/>
      <c r="BYK46" s="23"/>
      <c r="BYL46" s="23"/>
      <c r="BYN46" s="23"/>
      <c r="BYO46" s="23"/>
      <c r="BYQ46" s="23"/>
      <c r="BYR46" s="23"/>
      <c r="BYT46" s="23"/>
      <c r="BYU46" s="23"/>
      <c r="BYW46" s="23"/>
      <c r="BYX46" s="23"/>
      <c r="BYZ46" s="23"/>
      <c r="BZA46" s="23"/>
      <c r="BZC46" s="23"/>
      <c r="BZD46" s="23"/>
      <c r="BZF46" s="23"/>
      <c r="BZG46" s="23"/>
      <c r="BZI46" s="23"/>
      <c r="BZJ46" s="23"/>
      <c r="BZL46" s="23"/>
      <c r="BZM46" s="23"/>
      <c r="BZO46" s="23"/>
      <c r="BZP46" s="23"/>
      <c r="BZR46" s="23"/>
      <c r="BZS46" s="23"/>
      <c r="BZU46" s="23"/>
      <c r="BZV46" s="23"/>
      <c r="BZX46" s="23"/>
      <c r="BZY46" s="23"/>
      <c r="CAA46" s="23"/>
      <c r="CAB46" s="23"/>
      <c r="CAD46" s="23"/>
      <c r="CAE46" s="23"/>
      <c r="CAG46" s="23"/>
      <c r="CAH46" s="23"/>
      <c r="CAJ46" s="23"/>
      <c r="CAK46" s="23"/>
      <c r="CAM46" s="23"/>
      <c r="CAN46" s="23"/>
      <c r="CAP46" s="23"/>
      <c r="CAQ46" s="23"/>
      <c r="CAS46" s="23"/>
      <c r="CAT46" s="23"/>
      <c r="CAV46" s="23"/>
      <c r="CAW46" s="23"/>
      <c r="CAY46" s="23"/>
      <c r="CAZ46" s="23"/>
      <c r="CBB46" s="23"/>
      <c r="CBC46" s="23"/>
      <c r="CBE46" s="23"/>
      <c r="CBF46" s="23"/>
      <c r="CBH46" s="23"/>
      <c r="CBI46" s="23"/>
      <c r="CBK46" s="23"/>
      <c r="CBL46" s="23"/>
      <c r="CBN46" s="23"/>
      <c r="CBO46" s="23"/>
      <c r="CBQ46" s="23"/>
      <c r="CBR46" s="23"/>
      <c r="CBT46" s="23"/>
      <c r="CBU46" s="23"/>
      <c r="CBW46" s="23"/>
      <c r="CBX46" s="23"/>
      <c r="CBZ46" s="23"/>
      <c r="CCA46" s="23"/>
      <c r="CCC46" s="23"/>
      <c r="CCD46" s="23"/>
      <c r="CCF46" s="23"/>
      <c r="CCG46" s="23"/>
      <c r="CCI46" s="23"/>
      <c r="CCJ46" s="23"/>
      <c r="CCL46" s="23"/>
      <c r="CCM46" s="23"/>
      <c r="CCO46" s="23"/>
      <c r="CCP46" s="23"/>
      <c r="CCR46" s="23"/>
      <c r="CCS46" s="23"/>
      <c r="CCU46" s="23"/>
      <c r="CCV46" s="23"/>
      <c r="CCX46" s="23"/>
      <c r="CCY46" s="23"/>
      <c r="CDA46" s="23"/>
      <c r="CDB46" s="23"/>
      <c r="CDD46" s="23"/>
      <c r="CDE46" s="23"/>
      <c r="CDG46" s="23"/>
      <c r="CDH46" s="23"/>
      <c r="CDJ46" s="23"/>
      <c r="CDK46" s="23"/>
      <c r="CDM46" s="23"/>
      <c r="CDN46" s="23"/>
      <c r="CDP46" s="23"/>
      <c r="CDQ46" s="23"/>
      <c r="CDS46" s="23"/>
      <c r="CDT46" s="23"/>
      <c r="CDV46" s="23"/>
      <c r="CDW46" s="23"/>
      <c r="CDY46" s="23"/>
      <c r="CDZ46" s="23"/>
      <c r="CEB46" s="23"/>
      <c r="CEC46" s="23"/>
      <c r="CEE46" s="23"/>
      <c r="CEF46" s="23"/>
      <c r="CEH46" s="23"/>
      <c r="CEI46" s="23"/>
      <c r="CEK46" s="23"/>
      <c r="CEL46" s="23"/>
      <c r="CEN46" s="23"/>
      <c r="CEO46" s="23"/>
      <c r="CEQ46" s="23"/>
      <c r="CER46" s="23"/>
      <c r="CET46" s="23"/>
      <c r="CEU46" s="23"/>
      <c r="CEW46" s="23"/>
      <c r="CEX46" s="23"/>
      <c r="CEZ46" s="23"/>
      <c r="CFA46" s="23"/>
      <c r="CFC46" s="23"/>
      <c r="CFD46" s="23"/>
      <c r="CFF46" s="23"/>
      <c r="CFG46" s="23"/>
      <c r="CFI46" s="23"/>
      <c r="CFJ46" s="23"/>
      <c r="CFL46" s="23"/>
      <c r="CFM46" s="23"/>
      <c r="CFO46" s="23"/>
      <c r="CFP46" s="23"/>
      <c r="CFR46" s="23"/>
      <c r="CFS46" s="23"/>
      <c r="CFU46" s="23"/>
      <c r="CFV46" s="23"/>
      <c r="CFX46" s="23"/>
      <c r="CFY46" s="23"/>
      <c r="CGA46" s="23"/>
      <c r="CGB46" s="23"/>
      <c r="CGD46" s="23"/>
      <c r="CGE46" s="23"/>
      <c r="CGG46" s="23"/>
      <c r="CGH46" s="23"/>
      <c r="CGJ46" s="23"/>
      <c r="CGK46" s="23"/>
      <c r="CGM46" s="23"/>
      <c r="CGN46" s="23"/>
      <c r="CGP46" s="23"/>
      <c r="CGQ46" s="23"/>
      <c r="CGS46" s="23"/>
      <c r="CGT46" s="23"/>
      <c r="CGV46" s="23"/>
      <c r="CGW46" s="23"/>
      <c r="CGY46" s="23"/>
      <c r="CGZ46" s="23"/>
      <c r="CHB46" s="23"/>
      <c r="CHC46" s="23"/>
      <c r="CHE46" s="23"/>
      <c r="CHF46" s="23"/>
      <c r="CHH46" s="23"/>
      <c r="CHI46" s="23"/>
      <c r="CHK46" s="23"/>
      <c r="CHL46" s="23"/>
      <c r="CHN46" s="23"/>
      <c r="CHO46" s="23"/>
      <c r="CHQ46" s="23"/>
      <c r="CHR46" s="23"/>
      <c r="CHT46" s="23"/>
      <c r="CHU46" s="23"/>
      <c r="CHW46" s="23"/>
      <c r="CHX46" s="23"/>
      <c r="CHZ46" s="23"/>
      <c r="CIA46" s="23"/>
      <c r="CIC46" s="23"/>
      <c r="CID46" s="23"/>
      <c r="CIF46" s="23"/>
      <c r="CIG46" s="23"/>
      <c r="CII46" s="23"/>
      <c r="CIJ46" s="23"/>
      <c r="CIL46" s="23"/>
      <c r="CIM46" s="23"/>
      <c r="CIO46" s="23"/>
      <c r="CIP46" s="23"/>
      <c r="CIR46" s="23"/>
      <c r="CIS46" s="23"/>
      <c r="CIU46" s="23"/>
      <c r="CIV46" s="23"/>
      <c r="CIX46" s="23"/>
      <c r="CIY46" s="23"/>
      <c r="CJA46" s="23"/>
      <c r="CJB46" s="23"/>
      <c r="CJD46" s="23"/>
      <c r="CJE46" s="23"/>
      <c r="CJG46" s="23"/>
      <c r="CJH46" s="23"/>
      <c r="CJJ46" s="23"/>
      <c r="CJK46" s="23"/>
      <c r="CJM46" s="23"/>
      <c r="CJN46" s="23"/>
      <c r="CJP46" s="23"/>
      <c r="CJQ46" s="23"/>
      <c r="CJS46" s="23"/>
      <c r="CJT46" s="23"/>
      <c r="CJV46" s="23"/>
      <c r="CJW46" s="23"/>
      <c r="CJY46" s="23"/>
      <c r="CJZ46" s="23"/>
      <c r="CKB46" s="23"/>
      <c r="CKC46" s="23"/>
      <c r="CKE46" s="23"/>
      <c r="CKF46" s="23"/>
      <c r="CKH46" s="23"/>
      <c r="CKI46" s="23"/>
      <c r="CKK46" s="23"/>
      <c r="CKL46" s="23"/>
      <c r="CKN46" s="23"/>
      <c r="CKO46" s="23"/>
      <c r="CKQ46" s="23"/>
      <c r="CKR46" s="23"/>
      <c r="CKT46" s="23"/>
      <c r="CKU46" s="23"/>
      <c r="CKW46" s="23"/>
      <c r="CKX46" s="23"/>
      <c r="CKZ46" s="23"/>
      <c r="CLA46" s="23"/>
      <c r="CLC46" s="23"/>
      <c r="CLD46" s="23"/>
      <c r="CLF46" s="23"/>
      <c r="CLG46" s="23"/>
      <c r="CLI46" s="23"/>
      <c r="CLJ46" s="23"/>
      <c r="CLL46" s="23"/>
      <c r="CLM46" s="23"/>
      <c r="CLO46" s="23"/>
      <c r="CLP46" s="23"/>
      <c r="CLR46" s="23"/>
      <c r="CLS46" s="23"/>
      <c r="CLU46" s="23"/>
      <c r="CLV46" s="23"/>
      <c r="CLX46" s="23"/>
      <c r="CLY46" s="23"/>
      <c r="CMA46" s="23"/>
      <c r="CMB46" s="23"/>
      <c r="CMD46" s="23"/>
      <c r="CME46" s="23"/>
      <c r="CMG46" s="23"/>
      <c r="CMH46" s="23"/>
      <c r="CMJ46" s="23"/>
      <c r="CMK46" s="23"/>
      <c r="CMM46" s="23"/>
      <c r="CMN46" s="23"/>
      <c r="CMP46" s="23"/>
      <c r="CMQ46" s="23"/>
      <c r="CMS46" s="23"/>
      <c r="CMT46" s="23"/>
      <c r="CMV46" s="23"/>
      <c r="CMW46" s="23"/>
      <c r="CMY46" s="23"/>
      <c r="CMZ46" s="23"/>
      <c r="CNB46" s="23"/>
      <c r="CNC46" s="23"/>
      <c r="CNE46" s="23"/>
      <c r="CNF46" s="23"/>
      <c r="CNH46" s="23"/>
      <c r="CNI46" s="23"/>
      <c r="CNK46" s="23"/>
      <c r="CNL46" s="23"/>
      <c r="CNN46" s="23"/>
      <c r="CNO46" s="23"/>
      <c r="CNQ46" s="23"/>
      <c r="CNR46" s="23"/>
      <c r="CNT46" s="23"/>
      <c r="CNU46" s="23"/>
      <c r="CNW46" s="23"/>
      <c r="CNX46" s="23"/>
      <c r="CNZ46" s="23"/>
      <c r="COA46" s="23"/>
      <c r="COC46" s="23"/>
      <c r="COD46" s="23"/>
      <c r="COF46" s="23"/>
      <c r="COG46" s="23"/>
      <c r="COI46" s="23"/>
      <c r="COJ46" s="23"/>
      <c r="COL46" s="23"/>
      <c r="COM46" s="23"/>
      <c r="COO46" s="23"/>
      <c r="COP46" s="23"/>
      <c r="COR46" s="23"/>
      <c r="COS46" s="23"/>
      <c r="COU46" s="23"/>
      <c r="COV46" s="23"/>
      <c r="COX46" s="23"/>
      <c r="COY46" s="23"/>
      <c r="CPA46" s="23"/>
      <c r="CPB46" s="23"/>
      <c r="CPD46" s="23"/>
      <c r="CPE46" s="23"/>
      <c r="CPG46" s="23"/>
      <c r="CPH46" s="23"/>
      <c r="CPJ46" s="23"/>
      <c r="CPK46" s="23"/>
      <c r="CPM46" s="23"/>
      <c r="CPN46" s="23"/>
      <c r="CPP46" s="23"/>
      <c r="CPQ46" s="23"/>
      <c r="CPS46" s="23"/>
      <c r="CPT46" s="23"/>
      <c r="CPV46" s="23"/>
      <c r="CPW46" s="23"/>
      <c r="CPY46" s="23"/>
      <c r="CPZ46" s="23"/>
      <c r="CQB46" s="23"/>
      <c r="CQC46" s="23"/>
      <c r="CQE46" s="23"/>
      <c r="CQF46" s="23"/>
      <c r="CQH46" s="23"/>
      <c r="CQI46" s="23"/>
      <c r="CQK46" s="23"/>
      <c r="CQL46" s="23"/>
      <c r="CQN46" s="23"/>
      <c r="CQO46" s="23"/>
      <c r="CQQ46" s="23"/>
      <c r="CQR46" s="23"/>
      <c r="CQT46" s="23"/>
      <c r="CQU46" s="23"/>
      <c r="CQW46" s="23"/>
      <c r="CQX46" s="23"/>
      <c r="CQZ46" s="23"/>
      <c r="CRA46" s="23"/>
      <c r="CRC46" s="23"/>
      <c r="CRD46" s="23"/>
      <c r="CRF46" s="23"/>
      <c r="CRG46" s="23"/>
      <c r="CRI46" s="23"/>
      <c r="CRJ46" s="23"/>
      <c r="CRL46" s="23"/>
      <c r="CRM46" s="23"/>
      <c r="CRO46" s="23"/>
      <c r="CRP46" s="23"/>
      <c r="CRR46" s="23"/>
      <c r="CRS46" s="23"/>
      <c r="CRU46" s="23"/>
      <c r="CRV46" s="23"/>
      <c r="CRX46" s="23"/>
      <c r="CRY46" s="23"/>
      <c r="CSA46" s="23"/>
      <c r="CSB46" s="23"/>
      <c r="CSD46" s="23"/>
      <c r="CSE46" s="23"/>
      <c r="CSG46" s="23"/>
      <c r="CSH46" s="23"/>
      <c r="CSJ46" s="23"/>
      <c r="CSK46" s="23"/>
      <c r="CSM46" s="23"/>
      <c r="CSN46" s="23"/>
      <c r="CSP46" s="23"/>
      <c r="CSQ46" s="23"/>
      <c r="CSS46" s="23"/>
      <c r="CST46" s="23"/>
      <c r="CSV46" s="23"/>
      <c r="CSW46" s="23"/>
      <c r="CSY46" s="23"/>
      <c r="CSZ46" s="23"/>
      <c r="CTB46" s="23"/>
      <c r="CTC46" s="23"/>
      <c r="CTE46" s="23"/>
      <c r="CTF46" s="23"/>
      <c r="CTH46" s="23"/>
      <c r="CTI46" s="23"/>
      <c r="CTK46" s="23"/>
      <c r="CTL46" s="23"/>
      <c r="CTN46" s="23"/>
      <c r="CTO46" s="23"/>
      <c r="CTQ46" s="23"/>
      <c r="CTR46" s="23"/>
      <c r="CTT46" s="23"/>
      <c r="CTU46" s="23"/>
      <c r="CTW46" s="23"/>
      <c r="CTX46" s="23"/>
      <c r="CTZ46" s="23"/>
      <c r="CUA46" s="23"/>
      <c r="CUC46" s="23"/>
      <c r="CUD46" s="23"/>
      <c r="CUF46" s="23"/>
      <c r="CUG46" s="23"/>
      <c r="CUI46" s="23"/>
      <c r="CUJ46" s="23"/>
      <c r="CUL46" s="23"/>
      <c r="CUM46" s="23"/>
      <c r="CUO46" s="23"/>
      <c r="CUP46" s="23"/>
      <c r="CUR46" s="23"/>
      <c r="CUS46" s="23"/>
      <c r="CUU46" s="23"/>
      <c r="CUV46" s="23"/>
      <c r="CUX46" s="23"/>
      <c r="CUY46" s="23"/>
      <c r="CVA46" s="23"/>
      <c r="CVB46" s="23"/>
      <c r="CVD46" s="23"/>
      <c r="CVE46" s="23"/>
      <c r="CVG46" s="23"/>
      <c r="CVH46" s="23"/>
      <c r="CVJ46" s="23"/>
      <c r="CVK46" s="23"/>
      <c r="CVM46" s="23"/>
      <c r="CVN46" s="23"/>
      <c r="CVP46" s="23"/>
      <c r="CVQ46" s="23"/>
      <c r="CVS46" s="23"/>
      <c r="CVT46" s="23"/>
      <c r="CVV46" s="23"/>
      <c r="CVW46" s="23"/>
      <c r="CVY46" s="23"/>
      <c r="CVZ46" s="23"/>
      <c r="CWB46" s="23"/>
      <c r="CWC46" s="23"/>
      <c r="CWE46" s="23"/>
      <c r="CWF46" s="23"/>
      <c r="CWH46" s="23"/>
      <c r="CWI46" s="23"/>
      <c r="CWK46" s="23"/>
      <c r="CWL46" s="23"/>
      <c r="CWN46" s="23"/>
      <c r="CWO46" s="23"/>
      <c r="CWQ46" s="23"/>
      <c r="CWR46" s="23"/>
      <c r="CWT46" s="23"/>
      <c r="CWU46" s="23"/>
      <c r="CWW46" s="23"/>
      <c r="CWX46" s="23"/>
      <c r="CWZ46" s="23"/>
      <c r="CXA46" s="23"/>
      <c r="CXC46" s="23"/>
      <c r="CXD46" s="23"/>
      <c r="CXF46" s="23"/>
      <c r="CXG46" s="23"/>
      <c r="CXI46" s="23"/>
      <c r="CXJ46" s="23"/>
      <c r="CXL46" s="23"/>
      <c r="CXM46" s="23"/>
      <c r="CXO46" s="23"/>
      <c r="CXP46" s="23"/>
      <c r="CXR46" s="23"/>
      <c r="CXS46" s="23"/>
      <c r="CXU46" s="23"/>
      <c r="CXV46" s="23"/>
      <c r="CXX46" s="23"/>
      <c r="CXY46" s="23"/>
      <c r="CYA46" s="23"/>
      <c r="CYB46" s="23"/>
      <c r="CYD46" s="23"/>
      <c r="CYE46" s="23"/>
      <c r="CYG46" s="23"/>
      <c r="CYH46" s="23"/>
      <c r="CYJ46" s="23"/>
      <c r="CYK46" s="23"/>
      <c r="CYM46" s="23"/>
      <c r="CYN46" s="23"/>
      <c r="CYP46" s="23"/>
      <c r="CYQ46" s="23"/>
      <c r="CYS46" s="23"/>
      <c r="CYT46" s="23"/>
      <c r="CYV46" s="23"/>
      <c r="CYW46" s="23"/>
      <c r="CYY46" s="23"/>
      <c r="CYZ46" s="23"/>
      <c r="CZB46" s="23"/>
      <c r="CZC46" s="23"/>
      <c r="CZE46" s="23"/>
      <c r="CZF46" s="23"/>
      <c r="CZH46" s="23"/>
      <c r="CZI46" s="23"/>
      <c r="CZK46" s="23"/>
      <c r="CZL46" s="23"/>
      <c r="CZN46" s="23"/>
      <c r="CZO46" s="23"/>
      <c r="CZQ46" s="23"/>
      <c r="CZR46" s="23"/>
      <c r="CZT46" s="23"/>
      <c r="CZU46" s="23"/>
      <c r="CZW46" s="23"/>
      <c r="CZX46" s="23"/>
      <c r="CZZ46" s="23"/>
      <c r="DAA46" s="23"/>
      <c r="DAC46" s="23"/>
      <c r="DAD46" s="23"/>
      <c r="DAF46" s="23"/>
      <c r="DAG46" s="23"/>
      <c r="DAI46" s="23"/>
      <c r="DAJ46" s="23"/>
      <c r="DAL46" s="23"/>
      <c r="DAM46" s="23"/>
      <c r="DAO46" s="23"/>
      <c r="DAP46" s="23"/>
      <c r="DAR46" s="23"/>
      <c r="DAS46" s="23"/>
      <c r="DAU46" s="23"/>
      <c r="DAV46" s="23"/>
      <c r="DAX46" s="23"/>
      <c r="DAY46" s="23"/>
      <c r="DBA46" s="23"/>
      <c r="DBB46" s="23"/>
      <c r="DBD46" s="23"/>
      <c r="DBE46" s="23"/>
      <c r="DBG46" s="23"/>
      <c r="DBH46" s="23"/>
      <c r="DBJ46" s="23"/>
      <c r="DBK46" s="23"/>
      <c r="DBM46" s="23"/>
      <c r="DBN46" s="23"/>
      <c r="DBP46" s="23"/>
      <c r="DBQ46" s="23"/>
      <c r="DBS46" s="23"/>
      <c r="DBT46" s="23"/>
      <c r="DBV46" s="23"/>
      <c r="DBW46" s="23"/>
      <c r="DBY46" s="23"/>
      <c r="DBZ46" s="23"/>
      <c r="DCB46" s="23"/>
      <c r="DCC46" s="23"/>
      <c r="DCE46" s="23"/>
      <c r="DCF46" s="23"/>
      <c r="DCH46" s="23"/>
      <c r="DCI46" s="23"/>
      <c r="DCK46" s="23"/>
      <c r="DCL46" s="23"/>
      <c r="DCN46" s="23"/>
      <c r="DCO46" s="23"/>
      <c r="DCQ46" s="23"/>
      <c r="DCR46" s="23"/>
      <c r="DCT46" s="23"/>
      <c r="DCU46" s="23"/>
      <c r="DCW46" s="23"/>
      <c r="DCX46" s="23"/>
      <c r="DCZ46" s="23"/>
      <c r="DDA46" s="23"/>
      <c r="DDC46" s="23"/>
      <c r="DDD46" s="23"/>
      <c r="DDF46" s="23"/>
      <c r="DDG46" s="23"/>
      <c r="DDI46" s="23"/>
      <c r="DDJ46" s="23"/>
      <c r="DDL46" s="23"/>
      <c r="DDM46" s="23"/>
      <c r="DDO46" s="23"/>
      <c r="DDP46" s="23"/>
      <c r="DDR46" s="23"/>
      <c r="DDS46" s="23"/>
      <c r="DDU46" s="23"/>
      <c r="DDV46" s="23"/>
      <c r="DDX46" s="23"/>
      <c r="DDY46" s="23"/>
      <c r="DEA46" s="23"/>
      <c r="DEB46" s="23"/>
      <c r="DED46" s="23"/>
      <c r="DEE46" s="23"/>
      <c r="DEG46" s="23"/>
      <c r="DEH46" s="23"/>
      <c r="DEJ46" s="23"/>
      <c r="DEK46" s="23"/>
      <c r="DEM46" s="23"/>
      <c r="DEN46" s="23"/>
      <c r="DEP46" s="23"/>
      <c r="DEQ46" s="23"/>
      <c r="DES46" s="23"/>
      <c r="DET46" s="23"/>
      <c r="DEV46" s="23"/>
      <c r="DEW46" s="23"/>
      <c r="DEY46" s="23"/>
      <c r="DEZ46" s="23"/>
      <c r="DFB46" s="23"/>
      <c r="DFC46" s="23"/>
      <c r="DFE46" s="23"/>
      <c r="DFF46" s="23"/>
      <c r="DFH46" s="23"/>
      <c r="DFI46" s="23"/>
      <c r="DFK46" s="23"/>
      <c r="DFL46" s="23"/>
      <c r="DFN46" s="23"/>
      <c r="DFO46" s="23"/>
      <c r="DFQ46" s="23"/>
      <c r="DFR46" s="23"/>
      <c r="DFT46" s="23"/>
      <c r="DFU46" s="23"/>
      <c r="DFW46" s="23"/>
      <c r="DFX46" s="23"/>
      <c r="DFZ46" s="23"/>
      <c r="DGA46" s="23"/>
      <c r="DGC46" s="23"/>
      <c r="DGD46" s="23"/>
      <c r="DGF46" s="23"/>
      <c r="DGG46" s="23"/>
      <c r="DGI46" s="23"/>
      <c r="DGJ46" s="23"/>
      <c r="DGL46" s="23"/>
      <c r="DGM46" s="23"/>
      <c r="DGO46" s="23"/>
      <c r="DGP46" s="23"/>
      <c r="DGR46" s="23"/>
      <c r="DGS46" s="23"/>
      <c r="DGU46" s="23"/>
      <c r="DGV46" s="23"/>
      <c r="DGX46" s="23"/>
      <c r="DGY46" s="23"/>
      <c r="DHA46" s="23"/>
      <c r="DHB46" s="23"/>
      <c r="DHD46" s="23"/>
      <c r="DHE46" s="23"/>
      <c r="DHG46" s="23"/>
      <c r="DHH46" s="23"/>
      <c r="DHJ46" s="23"/>
      <c r="DHK46" s="23"/>
      <c r="DHM46" s="23"/>
      <c r="DHN46" s="23"/>
      <c r="DHP46" s="23"/>
      <c r="DHQ46" s="23"/>
      <c r="DHS46" s="23"/>
      <c r="DHT46" s="23"/>
      <c r="DHV46" s="23"/>
      <c r="DHW46" s="23"/>
      <c r="DHY46" s="23"/>
      <c r="DHZ46" s="23"/>
      <c r="DIB46" s="23"/>
      <c r="DIC46" s="23"/>
      <c r="DIE46" s="23"/>
      <c r="DIF46" s="23"/>
      <c r="DIH46" s="23"/>
      <c r="DII46" s="23"/>
      <c r="DIK46" s="23"/>
      <c r="DIL46" s="23"/>
      <c r="DIN46" s="23"/>
      <c r="DIO46" s="23"/>
      <c r="DIQ46" s="23"/>
      <c r="DIR46" s="23"/>
      <c r="DIT46" s="23"/>
      <c r="DIU46" s="23"/>
      <c r="DIW46" s="23"/>
      <c r="DIX46" s="23"/>
      <c r="DIZ46" s="23"/>
      <c r="DJA46" s="23"/>
      <c r="DJC46" s="23"/>
      <c r="DJD46" s="23"/>
      <c r="DJF46" s="23"/>
      <c r="DJG46" s="23"/>
      <c r="DJI46" s="23"/>
      <c r="DJJ46" s="23"/>
      <c r="DJL46" s="23"/>
      <c r="DJM46" s="23"/>
      <c r="DJO46" s="23"/>
      <c r="DJP46" s="23"/>
      <c r="DJR46" s="23"/>
      <c r="DJS46" s="23"/>
      <c r="DJU46" s="23"/>
      <c r="DJV46" s="23"/>
      <c r="DJX46" s="23"/>
      <c r="DJY46" s="23"/>
      <c r="DKA46" s="23"/>
      <c r="DKB46" s="23"/>
      <c r="DKD46" s="23"/>
      <c r="DKE46" s="23"/>
      <c r="DKG46" s="23"/>
      <c r="DKH46" s="23"/>
      <c r="DKJ46" s="23"/>
      <c r="DKK46" s="23"/>
      <c r="DKM46" s="23"/>
      <c r="DKN46" s="23"/>
      <c r="DKP46" s="23"/>
      <c r="DKQ46" s="23"/>
      <c r="DKS46" s="23"/>
      <c r="DKT46" s="23"/>
      <c r="DKV46" s="23"/>
      <c r="DKW46" s="23"/>
      <c r="DKY46" s="23"/>
      <c r="DKZ46" s="23"/>
      <c r="DLB46" s="23"/>
      <c r="DLC46" s="23"/>
      <c r="DLE46" s="23"/>
      <c r="DLF46" s="23"/>
      <c r="DLH46" s="23"/>
      <c r="DLI46" s="23"/>
      <c r="DLK46" s="23"/>
      <c r="DLL46" s="23"/>
      <c r="DLN46" s="23"/>
      <c r="DLO46" s="23"/>
      <c r="DLQ46" s="23"/>
      <c r="DLR46" s="23"/>
      <c r="DLT46" s="23"/>
      <c r="DLU46" s="23"/>
      <c r="DLW46" s="23"/>
      <c r="DLX46" s="23"/>
      <c r="DLZ46" s="23"/>
      <c r="DMA46" s="23"/>
      <c r="DMC46" s="23"/>
      <c r="DMD46" s="23"/>
      <c r="DMF46" s="23"/>
      <c r="DMG46" s="23"/>
      <c r="DMI46" s="23"/>
      <c r="DMJ46" s="23"/>
      <c r="DML46" s="23"/>
      <c r="DMM46" s="23"/>
      <c r="DMO46" s="23"/>
      <c r="DMP46" s="23"/>
      <c r="DMR46" s="23"/>
      <c r="DMS46" s="23"/>
      <c r="DMU46" s="23"/>
      <c r="DMV46" s="23"/>
      <c r="DMX46" s="23"/>
      <c r="DMY46" s="23"/>
      <c r="DNA46" s="23"/>
      <c r="DNB46" s="23"/>
      <c r="DND46" s="23"/>
      <c r="DNE46" s="23"/>
      <c r="DNG46" s="23"/>
      <c r="DNH46" s="23"/>
      <c r="DNJ46" s="23"/>
      <c r="DNK46" s="23"/>
      <c r="DNM46" s="23"/>
      <c r="DNN46" s="23"/>
      <c r="DNP46" s="23"/>
      <c r="DNQ46" s="23"/>
      <c r="DNS46" s="23"/>
      <c r="DNT46" s="23"/>
      <c r="DNV46" s="23"/>
      <c r="DNW46" s="23"/>
      <c r="DNY46" s="23"/>
      <c r="DNZ46" s="23"/>
      <c r="DOB46" s="23"/>
      <c r="DOC46" s="23"/>
      <c r="DOE46" s="23"/>
      <c r="DOF46" s="23"/>
      <c r="DOH46" s="23"/>
      <c r="DOI46" s="23"/>
      <c r="DOK46" s="23"/>
      <c r="DOL46" s="23"/>
      <c r="DON46" s="23"/>
      <c r="DOO46" s="23"/>
      <c r="DOQ46" s="23"/>
      <c r="DOR46" s="23"/>
      <c r="DOT46" s="23"/>
      <c r="DOU46" s="23"/>
      <c r="DOW46" s="23"/>
      <c r="DOX46" s="23"/>
      <c r="DOZ46" s="23"/>
      <c r="DPA46" s="23"/>
      <c r="DPC46" s="23"/>
      <c r="DPD46" s="23"/>
      <c r="DPF46" s="23"/>
      <c r="DPG46" s="23"/>
      <c r="DPI46" s="23"/>
      <c r="DPJ46" s="23"/>
      <c r="DPL46" s="23"/>
      <c r="DPM46" s="23"/>
      <c r="DPO46" s="23"/>
      <c r="DPP46" s="23"/>
      <c r="DPR46" s="23"/>
      <c r="DPS46" s="23"/>
      <c r="DPU46" s="23"/>
      <c r="DPV46" s="23"/>
      <c r="DPX46" s="23"/>
      <c r="DPY46" s="23"/>
      <c r="DQA46" s="23"/>
      <c r="DQB46" s="23"/>
      <c r="DQD46" s="23"/>
      <c r="DQE46" s="23"/>
      <c r="DQG46" s="23"/>
      <c r="DQH46" s="23"/>
      <c r="DQJ46" s="23"/>
      <c r="DQK46" s="23"/>
      <c r="DQM46" s="23"/>
      <c r="DQN46" s="23"/>
      <c r="DQP46" s="23"/>
      <c r="DQQ46" s="23"/>
      <c r="DQS46" s="23"/>
      <c r="DQT46" s="23"/>
      <c r="DQV46" s="23"/>
      <c r="DQW46" s="23"/>
      <c r="DQY46" s="23"/>
      <c r="DQZ46" s="23"/>
      <c r="DRB46" s="23"/>
      <c r="DRC46" s="23"/>
      <c r="DRE46" s="23"/>
      <c r="DRF46" s="23"/>
      <c r="DRH46" s="23"/>
      <c r="DRI46" s="23"/>
      <c r="DRK46" s="23"/>
      <c r="DRL46" s="23"/>
      <c r="DRN46" s="23"/>
      <c r="DRO46" s="23"/>
      <c r="DRQ46" s="23"/>
      <c r="DRR46" s="23"/>
      <c r="DRT46" s="23"/>
      <c r="DRU46" s="23"/>
      <c r="DRW46" s="23"/>
      <c r="DRX46" s="23"/>
      <c r="DRZ46" s="23"/>
      <c r="DSA46" s="23"/>
      <c r="DSC46" s="23"/>
      <c r="DSD46" s="23"/>
      <c r="DSF46" s="23"/>
      <c r="DSG46" s="23"/>
      <c r="DSI46" s="23"/>
      <c r="DSJ46" s="23"/>
      <c r="DSL46" s="23"/>
      <c r="DSM46" s="23"/>
      <c r="DSO46" s="23"/>
      <c r="DSP46" s="23"/>
      <c r="DSR46" s="23"/>
      <c r="DSS46" s="23"/>
      <c r="DSU46" s="23"/>
      <c r="DSV46" s="23"/>
      <c r="DSX46" s="23"/>
      <c r="DSY46" s="23"/>
      <c r="DTA46" s="23"/>
      <c r="DTB46" s="23"/>
      <c r="DTD46" s="23"/>
      <c r="DTE46" s="23"/>
      <c r="DTG46" s="23"/>
      <c r="DTH46" s="23"/>
      <c r="DTJ46" s="23"/>
      <c r="DTK46" s="23"/>
      <c r="DTM46" s="23"/>
      <c r="DTN46" s="23"/>
      <c r="DTP46" s="23"/>
      <c r="DTQ46" s="23"/>
      <c r="DTS46" s="23"/>
      <c r="DTT46" s="23"/>
      <c r="DTV46" s="23"/>
      <c r="DTW46" s="23"/>
      <c r="DTY46" s="23"/>
      <c r="DTZ46" s="23"/>
      <c r="DUB46" s="23"/>
      <c r="DUC46" s="23"/>
      <c r="DUE46" s="23"/>
      <c r="DUF46" s="23"/>
      <c r="DUH46" s="23"/>
      <c r="DUI46" s="23"/>
      <c r="DUK46" s="23"/>
      <c r="DUL46" s="23"/>
      <c r="DUN46" s="23"/>
      <c r="DUO46" s="23"/>
      <c r="DUQ46" s="23"/>
      <c r="DUR46" s="23"/>
      <c r="DUT46" s="23"/>
      <c r="DUU46" s="23"/>
      <c r="DUW46" s="23"/>
      <c r="DUX46" s="23"/>
      <c r="DUZ46" s="23"/>
      <c r="DVA46" s="23"/>
      <c r="DVC46" s="23"/>
      <c r="DVD46" s="23"/>
      <c r="DVF46" s="23"/>
      <c r="DVG46" s="23"/>
      <c r="DVI46" s="23"/>
      <c r="DVJ46" s="23"/>
      <c r="DVL46" s="23"/>
      <c r="DVM46" s="23"/>
      <c r="DVO46" s="23"/>
      <c r="DVP46" s="23"/>
      <c r="DVR46" s="23"/>
      <c r="DVS46" s="23"/>
      <c r="DVU46" s="23"/>
      <c r="DVV46" s="23"/>
      <c r="DVX46" s="23"/>
      <c r="DVY46" s="23"/>
      <c r="DWA46" s="23"/>
      <c r="DWB46" s="23"/>
      <c r="DWD46" s="23"/>
      <c r="DWE46" s="23"/>
      <c r="DWG46" s="23"/>
      <c r="DWH46" s="23"/>
      <c r="DWJ46" s="23"/>
      <c r="DWK46" s="23"/>
      <c r="DWM46" s="23"/>
      <c r="DWN46" s="23"/>
      <c r="DWP46" s="23"/>
      <c r="DWQ46" s="23"/>
      <c r="DWS46" s="23"/>
      <c r="DWT46" s="23"/>
      <c r="DWV46" s="23"/>
      <c r="DWW46" s="23"/>
      <c r="DWY46" s="23"/>
      <c r="DWZ46" s="23"/>
      <c r="DXB46" s="23"/>
      <c r="DXC46" s="23"/>
      <c r="DXE46" s="23"/>
      <c r="DXF46" s="23"/>
      <c r="DXH46" s="23"/>
      <c r="DXI46" s="23"/>
      <c r="DXK46" s="23"/>
      <c r="DXL46" s="23"/>
      <c r="DXN46" s="23"/>
      <c r="DXO46" s="23"/>
      <c r="DXQ46" s="23"/>
      <c r="DXR46" s="23"/>
      <c r="DXT46" s="23"/>
      <c r="DXU46" s="23"/>
      <c r="DXW46" s="23"/>
      <c r="DXX46" s="23"/>
      <c r="DXZ46" s="23"/>
      <c r="DYA46" s="23"/>
      <c r="DYC46" s="23"/>
      <c r="DYD46" s="23"/>
      <c r="DYF46" s="23"/>
      <c r="DYG46" s="23"/>
      <c r="DYI46" s="23"/>
      <c r="DYJ46" s="23"/>
      <c r="DYL46" s="23"/>
      <c r="DYM46" s="23"/>
      <c r="DYO46" s="23"/>
      <c r="DYP46" s="23"/>
      <c r="DYR46" s="23"/>
      <c r="DYS46" s="23"/>
      <c r="DYU46" s="23"/>
      <c r="DYV46" s="23"/>
      <c r="DYX46" s="23"/>
      <c r="DYY46" s="23"/>
      <c r="DZA46" s="23"/>
      <c r="DZB46" s="23"/>
      <c r="DZD46" s="23"/>
      <c r="DZE46" s="23"/>
      <c r="DZG46" s="23"/>
      <c r="DZH46" s="23"/>
      <c r="DZJ46" s="23"/>
      <c r="DZK46" s="23"/>
      <c r="DZM46" s="23"/>
      <c r="DZN46" s="23"/>
      <c r="DZP46" s="23"/>
      <c r="DZQ46" s="23"/>
      <c r="DZS46" s="23"/>
      <c r="DZT46" s="23"/>
      <c r="DZV46" s="23"/>
      <c r="DZW46" s="23"/>
      <c r="DZY46" s="23"/>
      <c r="DZZ46" s="23"/>
      <c r="EAB46" s="23"/>
      <c r="EAC46" s="23"/>
      <c r="EAE46" s="23"/>
      <c r="EAF46" s="23"/>
      <c r="EAH46" s="23"/>
      <c r="EAI46" s="23"/>
      <c r="EAK46" s="23"/>
      <c r="EAL46" s="23"/>
      <c r="EAN46" s="23"/>
      <c r="EAO46" s="23"/>
      <c r="EAQ46" s="23"/>
      <c r="EAR46" s="23"/>
      <c r="EAT46" s="23"/>
      <c r="EAU46" s="23"/>
      <c r="EAW46" s="23"/>
      <c r="EAX46" s="23"/>
      <c r="EAZ46" s="23"/>
      <c r="EBA46" s="23"/>
      <c r="EBC46" s="23"/>
      <c r="EBD46" s="23"/>
      <c r="EBF46" s="23"/>
      <c r="EBG46" s="23"/>
      <c r="EBI46" s="23"/>
      <c r="EBJ46" s="23"/>
      <c r="EBL46" s="23"/>
      <c r="EBM46" s="23"/>
      <c r="EBO46" s="23"/>
      <c r="EBP46" s="23"/>
      <c r="EBR46" s="23"/>
      <c r="EBS46" s="23"/>
      <c r="EBU46" s="23"/>
      <c r="EBV46" s="23"/>
      <c r="EBX46" s="23"/>
      <c r="EBY46" s="23"/>
      <c r="ECA46" s="23"/>
      <c r="ECB46" s="23"/>
      <c r="ECD46" s="23"/>
      <c r="ECE46" s="23"/>
      <c r="ECG46" s="23"/>
      <c r="ECH46" s="23"/>
      <c r="ECJ46" s="23"/>
      <c r="ECK46" s="23"/>
      <c r="ECM46" s="23"/>
      <c r="ECN46" s="23"/>
      <c r="ECP46" s="23"/>
      <c r="ECQ46" s="23"/>
      <c r="ECS46" s="23"/>
      <c r="ECT46" s="23"/>
      <c r="ECV46" s="23"/>
      <c r="ECW46" s="23"/>
      <c r="ECY46" s="23"/>
      <c r="ECZ46" s="23"/>
      <c r="EDB46" s="23"/>
      <c r="EDC46" s="23"/>
      <c r="EDE46" s="23"/>
      <c r="EDF46" s="23"/>
      <c r="EDH46" s="23"/>
      <c r="EDI46" s="23"/>
      <c r="EDK46" s="23"/>
      <c r="EDL46" s="23"/>
      <c r="EDN46" s="23"/>
      <c r="EDO46" s="23"/>
      <c r="EDQ46" s="23"/>
      <c r="EDR46" s="23"/>
      <c r="EDT46" s="23"/>
      <c r="EDU46" s="23"/>
      <c r="EDW46" s="23"/>
      <c r="EDX46" s="23"/>
      <c r="EDZ46" s="23"/>
      <c r="EEA46" s="23"/>
      <c r="EEC46" s="23"/>
      <c r="EED46" s="23"/>
      <c r="EEF46" s="23"/>
      <c r="EEG46" s="23"/>
      <c r="EEI46" s="23"/>
      <c r="EEJ46" s="23"/>
      <c r="EEL46" s="23"/>
      <c r="EEM46" s="23"/>
      <c r="EEO46" s="23"/>
      <c r="EEP46" s="23"/>
      <c r="EER46" s="23"/>
      <c r="EES46" s="23"/>
      <c r="EEU46" s="23"/>
      <c r="EEV46" s="23"/>
      <c r="EEX46" s="23"/>
      <c r="EEY46" s="23"/>
      <c r="EFA46" s="23"/>
      <c r="EFB46" s="23"/>
      <c r="EFD46" s="23"/>
      <c r="EFE46" s="23"/>
      <c r="EFG46" s="23"/>
      <c r="EFH46" s="23"/>
      <c r="EFJ46" s="23"/>
      <c r="EFK46" s="23"/>
      <c r="EFM46" s="23"/>
      <c r="EFN46" s="23"/>
      <c r="EFP46" s="23"/>
      <c r="EFQ46" s="23"/>
      <c r="EFS46" s="23"/>
      <c r="EFT46" s="23"/>
      <c r="EFV46" s="23"/>
      <c r="EFW46" s="23"/>
      <c r="EFY46" s="23"/>
      <c r="EFZ46" s="23"/>
      <c r="EGB46" s="23"/>
      <c r="EGC46" s="23"/>
      <c r="EGE46" s="23"/>
      <c r="EGF46" s="23"/>
      <c r="EGH46" s="23"/>
      <c r="EGI46" s="23"/>
      <c r="EGK46" s="23"/>
      <c r="EGL46" s="23"/>
      <c r="EGN46" s="23"/>
      <c r="EGO46" s="23"/>
      <c r="EGQ46" s="23"/>
      <c r="EGR46" s="23"/>
      <c r="EGT46" s="23"/>
      <c r="EGU46" s="23"/>
      <c r="EGW46" s="23"/>
      <c r="EGX46" s="23"/>
      <c r="EGZ46" s="23"/>
      <c r="EHA46" s="23"/>
      <c r="EHC46" s="23"/>
      <c r="EHD46" s="23"/>
      <c r="EHF46" s="23"/>
      <c r="EHG46" s="23"/>
      <c r="EHI46" s="23"/>
      <c r="EHJ46" s="23"/>
      <c r="EHL46" s="23"/>
      <c r="EHM46" s="23"/>
      <c r="EHO46" s="23"/>
      <c r="EHP46" s="23"/>
      <c r="EHR46" s="23"/>
      <c r="EHS46" s="23"/>
      <c r="EHU46" s="23"/>
      <c r="EHV46" s="23"/>
      <c r="EHX46" s="23"/>
      <c r="EHY46" s="23"/>
      <c r="EIA46" s="23"/>
      <c r="EIB46" s="23"/>
      <c r="EID46" s="23"/>
      <c r="EIE46" s="23"/>
      <c r="EIG46" s="23"/>
      <c r="EIH46" s="23"/>
      <c r="EIJ46" s="23"/>
      <c r="EIK46" s="23"/>
      <c r="EIM46" s="23"/>
      <c r="EIN46" s="23"/>
      <c r="EIP46" s="23"/>
      <c r="EIQ46" s="23"/>
      <c r="EIS46" s="23"/>
      <c r="EIT46" s="23"/>
      <c r="EIV46" s="23"/>
      <c r="EIW46" s="23"/>
      <c r="EIY46" s="23"/>
      <c r="EIZ46" s="23"/>
      <c r="EJB46" s="23"/>
      <c r="EJC46" s="23"/>
      <c r="EJE46" s="23"/>
      <c r="EJF46" s="23"/>
      <c r="EJH46" s="23"/>
      <c r="EJI46" s="23"/>
      <c r="EJK46" s="23"/>
      <c r="EJL46" s="23"/>
      <c r="EJN46" s="23"/>
      <c r="EJO46" s="23"/>
      <c r="EJQ46" s="23"/>
      <c r="EJR46" s="23"/>
      <c r="EJT46" s="23"/>
      <c r="EJU46" s="23"/>
      <c r="EJW46" s="23"/>
      <c r="EJX46" s="23"/>
      <c r="EJZ46" s="23"/>
      <c r="EKA46" s="23"/>
      <c r="EKC46" s="23"/>
      <c r="EKD46" s="23"/>
      <c r="EKF46" s="23"/>
      <c r="EKG46" s="23"/>
      <c r="EKI46" s="23"/>
      <c r="EKJ46" s="23"/>
      <c r="EKL46" s="23"/>
      <c r="EKM46" s="23"/>
      <c r="EKO46" s="23"/>
      <c r="EKP46" s="23"/>
      <c r="EKR46" s="23"/>
      <c r="EKS46" s="23"/>
      <c r="EKU46" s="23"/>
      <c r="EKV46" s="23"/>
      <c r="EKX46" s="23"/>
      <c r="EKY46" s="23"/>
      <c r="ELA46" s="23"/>
      <c r="ELB46" s="23"/>
      <c r="ELD46" s="23"/>
      <c r="ELE46" s="23"/>
      <c r="ELG46" s="23"/>
      <c r="ELH46" s="23"/>
      <c r="ELJ46" s="23"/>
      <c r="ELK46" s="23"/>
      <c r="ELM46" s="23"/>
      <c r="ELN46" s="23"/>
      <c r="ELP46" s="23"/>
      <c r="ELQ46" s="23"/>
      <c r="ELS46" s="23"/>
      <c r="ELT46" s="23"/>
      <c r="ELV46" s="23"/>
      <c r="ELW46" s="23"/>
      <c r="ELY46" s="23"/>
      <c r="ELZ46" s="23"/>
      <c r="EMB46" s="23"/>
      <c r="EMC46" s="23"/>
      <c r="EME46" s="23"/>
      <c r="EMF46" s="23"/>
      <c r="EMH46" s="23"/>
      <c r="EMI46" s="23"/>
      <c r="EMK46" s="23"/>
      <c r="EML46" s="23"/>
      <c r="EMN46" s="23"/>
      <c r="EMO46" s="23"/>
      <c r="EMQ46" s="23"/>
      <c r="EMR46" s="23"/>
      <c r="EMT46" s="23"/>
      <c r="EMU46" s="23"/>
      <c r="EMW46" s="23"/>
      <c r="EMX46" s="23"/>
      <c r="EMZ46" s="23"/>
      <c r="ENA46" s="23"/>
      <c r="ENC46" s="23"/>
      <c r="END46" s="23"/>
      <c r="ENF46" s="23"/>
      <c r="ENG46" s="23"/>
      <c r="ENI46" s="23"/>
      <c r="ENJ46" s="23"/>
      <c r="ENL46" s="23"/>
      <c r="ENM46" s="23"/>
      <c r="ENO46" s="23"/>
      <c r="ENP46" s="23"/>
      <c r="ENR46" s="23"/>
      <c r="ENS46" s="23"/>
      <c r="ENU46" s="23"/>
      <c r="ENV46" s="23"/>
      <c r="ENX46" s="23"/>
      <c r="ENY46" s="23"/>
      <c r="EOA46" s="23"/>
      <c r="EOB46" s="23"/>
      <c r="EOD46" s="23"/>
      <c r="EOE46" s="23"/>
      <c r="EOG46" s="23"/>
      <c r="EOH46" s="23"/>
      <c r="EOJ46" s="23"/>
      <c r="EOK46" s="23"/>
      <c r="EOM46" s="23"/>
      <c r="EON46" s="23"/>
      <c r="EOP46" s="23"/>
      <c r="EOQ46" s="23"/>
      <c r="EOS46" s="23"/>
      <c r="EOT46" s="23"/>
      <c r="EOV46" s="23"/>
      <c r="EOW46" s="23"/>
      <c r="EOY46" s="23"/>
      <c r="EOZ46" s="23"/>
      <c r="EPB46" s="23"/>
      <c r="EPC46" s="23"/>
      <c r="EPE46" s="23"/>
      <c r="EPF46" s="23"/>
      <c r="EPH46" s="23"/>
      <c r="EPI46" s="23"/>
      <c r="EPK46" s="23"/>
      <c r="EPL46" s="23"/>
      <c r="EPN46" s="23"/>
      <c r="EPO46" s="23"/>
      <c r="EPQ46" s="23"/>
      <c r="EPR46" s="23"/>
      <c r="EPT46" s="23"/>
      <c r="EPU46" s="23"/>
      <c r="EPW46" s="23"/>
      <c r="EPX46" s="23"/>
      <c r="EPZ46" s="23"/>
      <c r="EQA46" s="23"/>
      <c r="EQC46" s="23"/>
      <c r="EQD46" s="23"/>
      <c r="EQF46" s="23"/>
      <c r="EQG46" s="23"/>
      <c r="EQI46" s="23"/>
      <c r="EQJ46" s="23"/>
      <c r="EQL46" s="23"/>
      <c r="EQM46" s="23"/>
      <c r="EQO46" s="23"/>
      <c r="EQP46" s="23"/>
      <c r="EQR46" s="23"/>
      <c r="EQS46" s="23"/>
      <c r="EQU46" s="23"/>
      <c r="EQV46" s="23"/>
      <c r="EQX46" s="23"/>
      <c r="EQY46" s="23"/>
      <c r="ERA46" s="23"/>
      <c r="ERB46" s="23"/>
      <c r="ERD46" s="23"/>
      <c r="ERE46" s="23"/>
      <c r="ERG46" s="23"/>
      <c r="ERH46" s="23"/>
      <c r="ERJ46" s="23"/>
      <c r="ERK46" s="23"/>
      <c r="ERM46" s="23"/>
      <c r="ERN46" s="23"/>
      <c r="ERP46" s="23"/>
      <c r="ERQ46" s="23"/>
      <c r="ERS46" s="23"/>
      <c r="ERT46" s="23"/>
      <c r="ERV46" s="23"/>
      <c r="ERW46" s="23"/>
      <c r="ERY46" s="23"/>
      <c r="ERZ46" s="23"/>
      <c r="ESB46" s="23"/>
      <c r="ESC46" s="23"/>
      <c r="ESE46" s="23"/>
      <c r="ESF46" s="23"/>
      <c r="ESH46" s="23"/>
      <c r="ESI46" s="23"/>
      <c r="ESK46" s="23"/>
      <c r="ESL46" s="23"/>
      <c r="ESN46" s="23"/>
      <c r="ESO46" s="23"/>
      <c r="ESQ46" s="23"/>
      <c r="ESR46" s="23"/>
      <c r="EST46" s="23"/>
      <c r="ESU46" s="23"/>
      <c r="ESW46" s="23"/>
      <c r="ESX46" s="23"/>
      <c r="ESZ46" s="23"/>
      <c r="ETA46" s="23"/>
      <c r="ETC46" s="23"/>
      <c r="ETD46" s="23"/>
      <c r="ETF46" s="23"/>
      <c r="ETG46" s="23"/>
      <c r="ETI46" s="23"/>
      <c r="ETJ46" s="23"/>
      <c r="ETL46" s="23"/>
      <c r="ETM46" s="23"/>
      <c r="ETO46" s="23"/>
      <c r="ETP46" s="23"/>
      <c r="ETR46" s="23"/>
      <c r="ETS46" s="23"/>
      <c r="ETU46" s="23"/>
      <c r="ETV46" s="23"/>
      <c r="ETX46" s="23"/>
      <c r="ETY46" s="23"/>
      <c r="EUA46" s="23"/>
      <c r="EUB46" s="23"/>
      <c r="EUD46" s="23"/>
      <c r="EUE46" s="23"/>
      <c r="EUG46" s="23"/>
      <c r="EUH46" s="23"/>
      <c r="EUJ46" s="23"/>
      <c r="EUK46" s="23"/>
      <c r="EUM46" s="23"/>
      <c r="EUN46" s="23"/>
      <c r="EUP46" s="23"/>
      <c r="EUQ46" s="23"/>
      <c r="EUS46" s="23"/>
      <c r="EUT46" s="23"/>
      <c r="EUV46" s="23"/>
      <c r="EUW46" s="23"/>
      <c r="EUY46" s="23"/>
      <c r="EUZ46" s="23"/>
      <c r="EVB46" s="23"/>
      <c r="EVC46" s="23"/>
      <c r="EVE46" s="23"/>
      <c r="EVF46" s="23"/>
      <c r="EVH46" s="23"/>
      <c r="EVI46" s="23"/>
      <c r="EVK46" s="23"/>
      <c r="EVL46" s="23"/>
      <c r="EVN46" s="23"/>
      <c r="EVO46" s="23"/>
      <c r="EVQ46" s="23"/>
      <c r="EVR46" s="23"/>
      <c r="EVT46" s="23"/>
      <c r="EVU46" s="23"/>
      <c r="EVW46" s="23"/>
      <c r="EVX46" s="23"/>
      <c r="EVZ46" s="23"/>
      <c r="EWA46" s="23"/>
      <c r="EWC46" s="23"/>
      <c r="EWD46" s="23"/>
      <c r="EWF46" s="23"/>
      <c r="EWG46" s="23"/>
      <c r="EWI46" s="23"/>
      <c r="EWJ46" s="23"/>
      <c r="EWL46" s="23"/>
      <c r="EWM46" s="23"/>
      <c r="EWO46" s="23"/>
      <c r="EWP46" s="23"/>
      <c r="EWR46" s="23"/>
      <c r="EWS46" s="23"/>
      <c r="EWU46" s="23"/>
      <c r="EWV46" s="23"/>
      <c r="EWX46" s="23"/>
      <c r="EWY46" s="23"/>
      <c r="EXA46" s="23"/>
      <c r="EXB46" s="23"/>
      <c r="EXD46" s="23"/>
      <c r="EXE46" s="23"/>
      <c r="EXG46" s="23"/>
      <c r="EXH46" s="23"/>
      <c r="EXJ46" s="23"/>
      <c r="EXK46" s="23"/>
      <c r="EXM46" s="23"/>
      <c r="EXN46" s="23"/>
      <c r="EXP46" s="23"/>
      <c r="EXQ46" s="23"/>
      <c r="EXS46" s="23"/>
      <c r="EXT46" s="23"/>
      <c r="EXV46" s="23"/>
      <c r="EXW46" s="23"/>
      <c r="EXY46" s="23"/>
      <c r="EXZ46" s="23"/>
      <c r="EYB46" s="23"/>
      <c r="EYC46" s="23"/>
      <c r="EYE46" s="23"/>
      <c r="EYF46" s="23"/>
      <c r="EYH46" s="23"/>
      <c r="EYI46" s="23"/>
      <c r="EYK46" s="23"/>
      <c r="EYL46" s="23"/>
      <c r="EYN46" s="23"/>
      <c r="EYO46" s="23"/>
      <c r="EYQ46" s="23"/>
      <c r="EYR46" s="23"/>
      <c r="EYT46" s="23"/>
      <c r="EYU46" s="23"/>
      <c r="EYW46" s="23"/>
      <c r="EYX46" s="23"/>
      <c r="EYZ46" s="23"/>
      <c r="EZA46" s="23"/>
      <c r="EZC46" s="23"/>
      <c r="EZD46" s="23"/>
      <c r="EZF46" s="23"/>
      <c r="EZG46" s="23"/>
      <c r="EZI46" s="23"/>
      <c r="EZJ46" s="23"/>
      <c r="EZL46" s="23"/>
      <c r="EZM46" s="23"/>
      <c r="EZO46" s="23"/>
      <c r="EZP46" s="23"/>
      <c r="EZR46" s="23"/>
      <c r="EZS46" s="23"/>
      <c r="EZU46" s="23"/>
      <c r="EZV46" s="23"/>
      <c r="EZX46" s="23"/>
      <c r="EZY46" s="23"/>
      <c r="FAA46" s="23"/>
      <c r="FAB46" s="23"/>
      <c r="FAD46" s="23"/>
      <c r="FAE46" s="23"/>
      <c r="FAG46" s="23"/>
      <c r="FAH46" s="23"/>
      <c r="FAJ46" s="23"/>
      <c r="FAK46" s="23"/>
      <c r="FAM46" s="23"/>
      <c r="FAN46" s="23"/>
      <c r="FAP46" s="23"/>
      <c r="FAQ46" s="23"/>
      <c r="FAS46" s="23"/>
      <c r="FAT46" s="23"/>
      <c r="FAV46" s="23"/>
      <c r="FAW46" s="23"/>
      <c r="FAY46" s="23"/>
      <c r="FAZ46" s="23"/>
      <c r="FBB46" s="23"/>
      <c r="FBC46" s="23"/>
      <c r="FBE46" s="23"/>
      <c r="FBF46" s="23"/>
      <c r="FBH46" s="23"/>
      <c r="FBI46" s="23"/>
      <c r="FBK46" s="23"/>
      <c r="FBL46" s="23"/>
      <c r="FBN46" s="23"/>
      <c r="FBO46" s="23"/>
      <c r="FBQ46" s="23"/>
      <c r="FBR46" s="23"/>
      <c r="FBT46" s="23"/>
      <c r="FBU46" s="23"/>
      <c r="FBW46" s="23"/>
      <c r="FBX46" s="23"/>
      <c r="FBZ46" s="23"/>
      <c r="FCA46" s="23"/>
      <c r="FCC46" s="23"/>
      <c r="FCD46" s="23"/>
      <c r="FCF46" s="23"/>
      <c r="FCG46" s="23"/>
      <c r="FCI46" s="23"/>
      <c r="FCJ46" s="23"/>
      <c r="FCL46" s="23"/>
      <c r="FCM46" s="23"/>
      <c r="FCO46" s="23"/>
      <c r="FCP46" s="23"/>
      <c r="FCR46" s="23"/>
      <c r="FCS46" s="23"/>
      <c r="FCU46" s="23"/>
      <c r="FCV46" s="23"/>
      <c r="FCX46" s="23"/>
      <c r="FCY46" s="23"/>
      <c r="FDA46" s="23"/>
      <c r="FDB46" s="23"/>
      <c r="FDD46" s="23"/>
      <c r="FDE46" s="23"/>
      <c r="FDG46" s="23"/>
      <c r="FDH46" s="23"/>
      <c r="FDJ46" s="23"/>
      <c r="FDK46" s="23"/>
      <c r="FDM46" s="23"/>
      <c r="FDN46" s="23"/>
      <c r="FDP46" s="23"/>
      <c r="FDQ46" s="23"/>
      <c r="FDS46" s="23"/>
      <c r="FDT46" s="23"/>
      <c r="FDV46" s="23"/>
      <c r="FDW46" s="23"/>
      <c r="FDY46" s="23"/>
      <c r="FDZ46" s="23"/>
      <c r="FEB46" s="23"/>
      <c r="FEC46" s="23"/>
      <c r="FEE46" s="23"/>
      <c r="FEF46" s="23"/>
      <c r="FEH46" s="23"/>
      <c r="FEI46" s="23"/>
      <c r="FEK46" s="23"/>
      <c r="FEL46" s="23"/>
      <c r="FEN46" s="23"/>
      <c r="FEO46" s="23"/>
      <c r="FEQ46" s="23"/>
      <c r="FER46" s="23"/>
      <c r="FET46" s="23"/>
      <c r="FEU46" s="23"/>
      <c r="FEW46" s="23"/>
      <c r="FEX46" s="23"/>
      <c r="FEZ46" s="23"/>
      <c r="FFA46" s="23"/>
      <c r="FFC46" s="23"/>
      <c r="FFD46" s="23"/>
      <c r="FFF46" s="23"/>
      <c r="FFG46" s="23"/>
      <c r="FFI46" s="23"/>
      <c r="FFJ46" s="23"/>
      <c r="FFL46" s="23"/>
      <c r="FFM46" s="23"/>
      <c r="FFO46" s="23"/>
      <c r="FFP46" s="23"/>
      <c r="FFR46" s="23"/>
      <c r="FFS46" s="23"/>
      <c r="FFU46" s="23"/>
      <c r="FFV46" s="23"/>
      <c r="FFX46" s="23"/>
      <c r="FFY46" s="23"/>
      <c r="FGA46" s="23"/>
      <c r="FGB46" s="23"/>
      <c r="FGD46" s="23"/>
      <c r="FGE46" s="23"/>
      <c r="FGG46" s="23"/>
      <c r="FGH46" s="23"/>
      <c r="FGJ46" s="23"/>
      <c r="FGK46" s="23"/>
      <c r="FGM46" s="23"/>
      <c r="FGN46" s="23"/>
      <c r="FGP46" s="23"/>
      <c r="FGQ46" s="23"/>
      <c r="FGS46" s="23"/>
      <c r="FGT46" s="23"/>
      <c r="FGV46" s="23"/>
      <c r="FGW46" s="23"/>
      <c r="FGY46" s="23"/>
      <c r="FGZ46" s="23"/>
      <c r="FHB46" s="23"/>
      <c r="FHC46" s="23"/>
      <c r="FHE46" s="23"/>
      <c r="FHF46" s="23"/>
      <c r="FHH46" s="23"/>
      <c r="FHI46" s="23"/>
      <c r="FHK46" s="23"/>
      <c r="FHL46" s="23"/>
      <c r="FHN46" s="23"/>
      <c r="FHO46" s="23"/>
      <c r="FHQ46" s="23"/>
      <c r="FHR46" s="23"/>
      <c r="FHT46" s="23"/>
      <c r="FHU46" s="23"/>
      <c r="FHW46" s="23"/>
      <c r="FHX46" s="23"/>
      <c r="FHZ46" s="23"/>
      <c r="FIA46" s="23"/>
      <c r="FIC46" s="23"/>
      <c r="FID46" s="23"/>
      <c r="FIF46" s="23"/>
      <c r="FIG46" s="23"/>
      <c r="FII46" s="23"/>
      <c r="FIJ46" s="23"/>
      <c r="FIL46" s="23"/>
      <c r="FIM46" s="23"/>
      <c r="FIO46" s="23"/>
      <c r="FIP46" s="23"/>
      <c r="FIR46" s="23"/>
      <c r="FIS46" s="23"/>
      <c r="FIU46" s="23"/>
      <c r="FIV46" s="23"/>
      <c r="FIX46" s="23"/>
      <c r="FIY46" s="23"/>
      <c r="FJA46" s="23"/>
      <c r="FJB46" s="23"/>
      <c r="FJD46" s="23"/>
      <c r="FJE46" s="23"/>
      <c r="FJG46" s="23"/>
      <c r="FJH46" s="23"/>
      <c r="FJJ46" s="23"/>
      <c r="FJK46" s="23"/>
      <c r="FJM46" s="23"/>
      <c r="FJN46" s="23"/>
      <c r="FJP46" s="23"/>
      <c r="FJQ46" s="23"/>
      <c r="FJS46" s="23"/>
      <c r="FJT46" s="23"/>
      <c r="FJV46" s="23"/>
      <c r="FJW46" s="23"/>
      <c r="FJY46" s="23"/>
      <c r="FJZ46" s="23"/>
      <c r="FKB46" s="23"/>
      <c r="FKC46" s="23"/>
      <c r="FKE46" s="23"/>
      <c r="FKF46" s="23"/>
      <c r="FKH46" s="23"/>
      <c r="FKI46" s="23"/>
      <c r="FKK46" s="23"/>
      <c r="FKL46" s="23"/>
      <c r="FKN46" s="23"/>
      <c r="FKO46" s="23"/>
      <c r="FKQ46" s="23"/>
      <c r="FKR46" s="23"/>
      <c r="FKT46" s="23"/>
      <c r="FKU46" s="23"/>
      <c r="FKW46" s="23"/>
      <c r="FKX46" s="23"/>
      <c r="FKZ46" s="23"/>
      <c r="FLA46" s="23"/>
      <c r="FLC46" s="23"/>
      <c r="FLD46" s="23"/>
      <c r="FLF46" s="23"/>
      <c r="FLG46" s="23"/>
      <c r="FLI46" s="23"/>
      <c r="FLJ46" s="23"/>
      <c r="FLL46" s="23"/>
      <c r="FLM46" s="23"/>
      <c r="FLO46" s="23"/>
      <c r="FLP46" s="23"/>
      <c r="FLR46" s="23"/>
      <c r="FLS46" s="23"/>
      <c r="FLU46" s="23"/>
      <c r="FLV46" s="23"/>
      <c r="FLX46" s="23"/>
      <c r="FLY46" s="23"/>
      <c r="FMA46" s="23"/>
      <c r="FMB46" s="23"/>
      <c r="FMD46" s="23"/>
      <c r="FME46" s="23"/>
      <c r="FMG46" s="23"/>
      <c r="FMH46" s="23"/>
      <c r="FMJ46" s="23"/>
      <c r="FMK46" s="23"/>
      <c r="FMM46" s="23"/>
      <c r="FMN46" s="23"/>
      <c r="FMP46" s="23"/>
      <c r="FMQ46" s="23"/>
      <c r="FMS46" s="23"/>
      <c r="FMT46" s="23"/>
      <c r="FMV46" s="23"/>
      <c r="FMW46" s="23"/>
      <c r="FMY46" s="23"/>
      <c r="FMZ46" s="23"/>
      <c r="FNB46" s="23"/>
      <c r="FNC46" s="23"/>
      <c r="FNE46" s="23"/>
      <c r="FNF46" s="23"/>
      <c r="FNH46" s="23"/>
      <c r="FNI46" s="23"/>
      <c r="FNK46" s="23"/>
      <c r="FNL46" s="23"/>
      <c r="FNN46" s="23"/>
      <c r="FNO46" s="23"/>
      <c r="FNQ46" s="23"/>
      <c r="FNR46" s="23"/>
      <c r="FNT46" s="23"/>
      <c r="FNU46" s="23"/>
      <c r="FNW46" s="23"/>
      <c r="FNX46" s="23"/>
      <c r="FNZ46" s="23"/>
      <c r="FOA46" s="23"/>
      <c r="FOC46" s="23"/>
      <c r="FOD46" s="23"/>
      <c r="FOF46" s="23"/>
      <c r="FOG46" s="23"/>
      <c r="FOI46" s="23"/>
      <c r="FOJ46" s="23"/>
      <c r="FOL46" s="23"/>
      <c r="FOM46" s="23"/>
      <c r="FOO46" s="23"/>
      <c r="FOP46" s="23"/>
      <c r="FOR46" s="23"/>
      <c r="FOS46" s="23"/>
      <c r="FOU46" s="23"/>
      <c r="FOV46" s="23"/>
      <c r="FOX46" s="23"/>
      <c r="FOY46" s="23"/>
      <c r="FPA46" s="23"/>
      <c r="FPB46" s="23"/>
      <c r="FPD46" s="23"/>
      <c r="FPE46" s="23"/>
      <c r="FPG46" s="23"/>
      <c r="FPH46" s="23"/>
      <c r="FPJ46" s="23"/>
      <c r="FPK46" s="23"/>
      <c r="FPM46" s="23"/>
      <c r="FPN46" s="23"/>
      <c r="FPP46" s="23"/>
      <c r="FPQ46" s="23"/>
      <c r="FPS46" s="23"/>
      <c r="FPT46" s="23"/>
      <c r="FPV46" s="23"/>
      <c r="FPW46" s="23"/>
      <c r="FPY46" s="23"/>
      <c r="FPZ46" s="23"/>
      <c r="FQB46" s="23"/>
      <c r="FQC46" s="23"/>
      <c r="FQE46" s="23"/>
      <c r="FQF46" s="23"/>
      <c r="FQH46" s="23"/>
      <c r="FQI46" s="23"/>
      <c r="FQK46" s="23"/>
      <c r="FQL46" s="23"/>
      <c r="FQN46" s="23"/>
      <c r="FQO46" s="23"/>
      <c r="FQQ46" s="23"/>
      <c r="FQR46" s="23"/>
      <c r="FQT46" s="23"/>
      <c r="FQU46" s="23"/>
      <c r="FQW46" s="23"/>
      <c r="FQX46" s="23"/>
      <c r="FQZ46" s="23"/>
      <c r="FRA46" s="23"/>
      <c r="FRC46" s="23"/>
      <c r="FRD46" s="23"/>
      <c r="FRF46" s="23"/>
      <c r="FRG46" s="23"/>
      <c r="FRI46" s="23"/>
      <c r="FRJ46" s="23"/>
      <c r="FRL46" s="23"/>
      <c r="FRM46" s="23"/>
      <c r="FRO46" s="23"/>
      <c r="FRP46" s="23"/>
      <c r="FRR46" s="23"/>
      <c r="FRS46" s="23"/>
      <c r="FRU46" s="23"/>
      <c r="FRV46" s="23"/>
      <c r="FRX46" s="23"/>
      <c r="FRY46" s="23"/>
      <c r="FSA46" s="23"/>
      <c r="FSB46" s="23"/>
      <c r="FSD46" s="23"/>
      <c r="FSE46" s="23"/>
      <c r="FSG46" s="23"/>
      <c r="FSH46" s="23"/>
      <c r="FSJ46" s="23"/>
      <c r="FSK46" s="23"/>
      <c r="FSM46" s="23"/>
      <c r="FSN46" s="23"/>
      <c r="FSP46" s="23"/>
      <c r="FSQ46" s="23"/>
      <c r="FSS46" s="23"/>
      <c r="FST46" s="23"/>
      <c r="FSV46" s="23"/>
      <c r="FSW46" s="23"/>
      <c r="FSY46" s="23"/>
      <c r="FSZ46" s="23"/>
      <c r="FTB46" s="23"/>
      <c r="FTC46" s="23"/>
      <c r="FTE46" s="23"/>
      <c r="FTF46" s="23"/>
      <c r="FTH46" s="23"/>
      <c r="FTI46" s="23"/>
      <c r="FTK46" s="23"/>
      <c r="FTL46" s="23"/>
      <c r="FTN46" s="23"/>
      <c r="FTO46" s="23"/>
      <c r="FTQ46" s="23"/>
      <c r="FTR46" s="23"/>
      <c r="FTT46" s="23"/>
      <c r="FTU46" s="23"/>
      <c r="FTW46" s="23"/>
      <c r="FTX46" s="23"/>
      <c r="FTZ46" s="23"/>
      <c r="FUA46" s="23"/>
      <c r="FUC46" s="23"/>
      <c r="FUD46" s="23"/>
      <c r="FUF46" s="23"/>
      <c r="FUG46" s="23"/>
      <c r="FUI46" s="23"/>
      <c r="FUJ46" s="23"/>
      <c r="FUL46" s="23"/>
      <c r="FUM46" s="23"/>
      <c r="FUO46" s="23"/>
      <c r="FUP46" s="23"/>
      <c r="FUR46" s="23"/>
      <c r="FUS46" s="23"/>
      <c r="FUU46" s="23"/>
      <c r="FUV46" s="23"/>
      <c r="FUX46" s="23"/>
      <c r="FUY46" s="23"/>
      <c r="FVA46" s="23"/>
      <c r="FVB46" s="23"/>
      <c r="FVD46" s="23"/>
      <c r="FVE46" s="23"/>
      <c r="FVG46" s="23"/>
      <c r="FVH46" s="23"/>
      <c r="FVJ46" s="23"/>
      <c r="FVK46" s="23"/>
      <c r="FVM46" s="23"/>
      <c r="FVN46" s="23"/>
      <c r="FVP46" s="23"/>
      <c r="FVQ46" s="23"/>
      <c r="FVS46" s="23"/>
      <c r="FVT46" s="23"/>
      <c r="FVV46" s="23"/>
      <c r="FVW46" s="23"/>
      <c r="FVY46" s="23"/>
      <c r="FVZ46" s="23"/>
      <c r="FWB46" s="23"/>
      <c r="FWC46" s="23"/>
      <c r="FWE46" s="23"/>
      <c r="FWF46" s="23"/>
      <c r="FWH46" s="23"/>
      <c r="FWI46" s="23"/>
      <c r="FWK46" s="23"/>
      <c r="FWL46" s="23"/>
      <c r="FWN46" s="23"/>
      <c r="FWO46" s="23"/>
      <c r="FWQ46" s="23"/>
      <c r="FWR46" s="23"/>
      <c r="FWT46" s="23"/>
      <c r="FWU46" s="23"/>
      <c r="FWW46" s="23"/>
      <c r="FWX46" s="23"/>
      <c r="FWZ46" s="23"/>
      <c r="FXA46" s="23"/>
      <c r="FXC46" s="23"/>
      <c r="FXD46" s="23"/>
      <c r="FXF46" s="23"/>
      <c r="FXG46" s="23"/>
      <c r="FXI46" s="23"/>
      <c r="FXJ46" s="23"/>
      <c r="FXL46" s="23"/>
      <c r="FXM46" s="23"/>
      <c r="FXO46" s="23"/>
      <c r="FXP46" s="23"/>
      <c r="FXR46" s="23"/>
      <c r="FXS46" s="23"/>
      <c r="FXU46" s="23"/>
      <c r="FXV46" s="23"/>
      <c r="FXX46" s="23"/>
      <c r="FXY46" s="23"/>
      <c r="FYA46" s="23"/>
      <c r="FYB46" s="23"/>
      <c r="FYD46" s="23"/>
      <c r="FYE46" s="23"/>
      <c r="FYG46" s="23"/>
      <c r="FYH46" s="23"/>
      <c r="FYJ46" s="23"/>
      <c r="FYK46" s="23"/>
      <c r="FYM46" s="23"/>
      <c r="FYN46" s="23"/>
      <c r="FYP46" s="23"/>
      <c r="FYQ46" s="23"/>
      <c r="FYS46" s="23"/>
      <c r="FYT46" s="23"/>
      <c r="FYV46" s="23"/>
      <c r="FYW46" s="23"/>
      <c r="FYY46" s="23"/>
      <c r="FYZ46" s="23"/>
      <c r="FZB46" s="23"/>
      <c r="FZC46" s="23"/>
      <c r="FZE46" s="23"/>
      <c r="FZF46" s="23"/>
      <c r="FZH46" s="23"/>
      <c r="FZI46" s="23"/>
      <c r="FZK46" s="23"/>
      <c r="FZL46" s="23"/>
      <c r="FZN46" s="23"/>
      <c r="FZO46" s="23"/>
      <c r="FZQ46" s="23"/>
      <c r="FZR46" s="23"/>
      <c r="FZT46" s="23"/>
      <c r="FZU46" s="23"/>
      <c r="FZW46" s="23"/>
      <c r="FZX46" s="23"/>
      <c r="FZZ46" s="23"/>
      <c r="GAA46" s="23"/>
      <c r="GAC46" s="23"/>
      <c r="GAD46" s="23"/>
      <c r="GAF46" s="23"/>
      <c r="GAG46" s="23"/>
      <c r="GAI46" s="23"/>
      <c r="GAJ46" s="23"/>
      <c r="GAL46" s="23"/>
      <c r="GAM46" s="23"/>
      <c r="GAO46" s="23"/>
      <c r="GAP46" s="23"/>
      <c r="GAR46" s="23"/>
      <c r="GAS46" s="23"/>
      <c r="GAU46" s="23"/>
      <c r="GAV46" s="23"/>
      <c r="GAX46" s="23"/>
      <c r="GAY46" s="23"/>
      <c r="GBA46" s="23"/>
      <c r="GBB46" s="23"/>
      <c r="GBD46" s="23"/>
      <c r="GBE46" s="23"/>
      <c r="GBG46" s="23"/>
      <c r="GBH46" s="23"/>
      <c r="GBJ46" s="23"/>
      <c r="GBK46" s="23"/>
      <c r="GBM46" s="23"/>
      <c r="GBN46" s="23"/>
      <c r="GBP46" s="23"/>
      <c r="GBQ46" s="23"/>
      <c r="GBS46" s="23"/>
      <c r="GBT46" s="23"/>
      <c r="GBV46" s="23"/>
      <c r="GBW46" s="23"/>
      <c r="GBY46" s="23"/>
      <c r="GBZ46" s="23"/>
      <c r="GCB46" s="23"/>
      <c r="GCC46" s="23"/>
      <c r="GCE46" s="23"/>
      <c r="GCF46" s="23"/>
      <c r="GCH46" s="23"/>
      <c r="GCI46" s="23"/>
      <c r="GCK46" s="23"/>
      <c r="GCL46" s="23"/>
      <c r="GCN46" s="23"/>
      <c r="GCO46" s="23"/>
      <c r="GCQ46" s="23"/>
      <c r="GCR46" s="23"/>
      <c r="GCT46" s="23"/>
      <c r="GCU46" s="23"/>
      <c r="GCW46" s="23"/>
      <c r="GCX46" s="23"/>
      <c r="GCZ46" s="23"/>
      <c r="GDA46" s="23"/>
      <c r="GDC46" s="23"/>
      <c r="GDD46" s="23"/>
      <c r="GDF46" s="23"/>
      <c r="GDG46" s="23"/>
      <c r="GDI46" s="23"/>
      <c r="GDJ46" s="23"/>
      <c r="GDL46" s="23"/>
      <c r="GDM46" s="23"/>
      <c r="GDO46" s="23"/>
      <c r="GDP46" s="23"/>
      <c r="GDR46" s="23"/>
      <c r="GDS46" s="23"/>
      <c r="GDU46" s="23"/>
      <c r="GDV46" s="23"/>
      <c r="GDX46" s="23"/>
      <c r="GDY46" s="23"/>
      <c r="GEA46" s="23"/>
      <c r="GEB46" s="23"/>
      <c r="GED46" s="23"/>
      <c r="GEE46" s="23"/>
      <c r="GEG46" s="23"/>
      <c r="GEH46" s="23"/>
      <c r="GEJ46" s="23"/>
      <c r="GEK46" s="23"/>
      <c r="GEM46" s="23"/>
      <c r="GEN46" s="23"/>
      <c r="GEP46" s="23"/>
      <c r="GEQ46" s="23"/>
      <c r="GES46" s="23"/>
      <c r="GET46" s="23"/>
      <c r="GEV46" s="23"/>
      <c r="GEW46" s="23"/>
      <c r="GEY46" s="23"/>
      <c r="GEZ46" s="23"/>
      <c r="GFB46" s="23"/>
      <c r="GFC46" s="23"/>
      <c r="GFE46" s="23"/>
      <c r="GFF46" s="23"/>
      <c r="GFH46" s="23"/>
      <c r="GFI46" s="23"/>
      <c r="GFK46" s="23"/>
      <c r="GFL46" s="23"/>
      <c r="GFN46" s="23"/>
      <c r="GFO46" s="23"/>
      <c r="GFQ46" s="23"/>
      <c r="GFR46" s="23"/>
      <c r="GFT46" s="23"/>
      <c r="GFU46" s="23"/>
      <c r="GFW46" s="23"/>
      <c r="GFX46" s="23"/>
      <c r="GFZ46" s="23"/>
      <c r="GGA46" s="23"/>
      <c r="GGC46" s="23"/>
      <c r="GGD46" s="23"/>
      <c r="GGF46" s="23"/>
      <c r="GGG46" s="23"/>
      <c r="GGI46" s="23"/>
      <c r="GGJ46" s="23"/>
      <c r="GGL46" s="23"/>
      <c r="GGM46" s="23"/>
      <c r="GGO46" s="23"/>
      <c r="GGP46" s="23"/>
      <c r="GGR46" s="23"/>
      <c r="GGS46" s="23"/>
      <c r="GGU46" s="23"/>
      <c r="GGV46" s="23"/>
      <c r="GGX46" s="23"/>
      <c r="GGY46" s="23"/>
      <c r="GHA46" s="23"/>
      <c r="GHB46" s="23"/>
      <c r="GHD46" s="23"/>
      <c r="GHE46" s="23"/>
      <c r="GHG46" s="23"/>
      <c r="GHH46" s="23"/>
      <c r="GHJ46" s="23"/>
      <c r="GHK46" s="23"/>
      <c r="GHM46" s="23"/>
      <c r="GHN46" s="23"/>
      <c r="GHP46" s="23"/>
      <c r="GHQ46" s="23"/>
      <c r="GHS46" s="23"/>
      <c r="GHT46" s="23"/>
      <c r="GHV46" s="23"/>
      <c r="GHW46" s="23"/>
      <c r="GHY46" s="23"/>
      <c r="GHZ46" s="23"/>
      <c r="GIB46" s="23"/>
      <c r="GIC46" s="23"/>
      <c r="GIE46" s="23"/>
      <c r="GIF46" s="23"/>
      <c r="GIH46" s="23"/>
      <c r="GII46" s="23"/>
      <c r="GIK46" s="23"/>
      <c r="GIL46" s="23"/>
      <c r="GIN46" s="23"/>
      <c r="GIO46" s="23"/>
      <c r="GIQ46" s="23"/>
      <c r="GIR46" s="23"/>
      <c r="GIT46" s="23"/>
      <c r="GIU46" s="23"/>
      <c r="GIW46" s="23"/>
      <c r="GIX46" s="23"/>
      <c r="GIZ46" s="23"/>
      <c r="GJA46" s="23"/>
      <c r="GJC46" s="23"/>
      <c r="GJD46" s="23"/>
      <c r="GJF46" s="23"/>
      <c r="GJG46" s="23"/>
      <c r="GJI46" s="23"/>
      <c r="GJJ46" s="23"/>
      <c r="GJL46" s="23"/>
      <c r="GJM46" s="23"/>
      <c r="GJO46" s="23"/>
      <c r="GJP46" s="23"/>
      <c r="GJR46" s="23"/>
      <c r="GJS46" s="23"/>
      <c r="GJU46" s="23"/>
      <c r="GJV46" s="23"/>
      <c r="GJX46" s="23"/>
      <c r="GJY46" s="23"/>
      <c r="GKA46" s="23"/>
      <c r="GKB46" s="23"/>
      <c r="GKD46" s="23"/>
      <c r="GKE46" s="23"/>
      <c r="GKG46" s="23"/>
      <c r="GKH46" s="23"/>
      <c r="GKJ46" s="23"/>
      <c r="GKK46" s="23"/>
      <c r="GKM46" s="23"/>
      <c r="GKN46" s="23"/>
      <c r="GKP46" s="23"/>
      <c r="GKQ46" s="23"/>
      <c r="GKS46" s="23"/>
      <c r="GKT46" s="23"/>
      <c r="GKV46" s="23"/>
      <c r="GKW46" s="23"/>
      <c r="GKY46" s="23"/>
      <c r="GKZ46" s="23"/>
      <c r="GLB46" s="23"/>
      <c r="GLC46" s="23"/>
      <c r="GLE46" s="23"/>
      <c r="GLF46" s="23"/>
      <c r="GLH46" s="23"/>
      <c r="GLI46" s="23"/>
      <c r="GLK46" s="23"/>
      <c r="GLL46" s="23"/>
      <c r="GLN46" s="23"/>
      <c r="GLO46" s="23"/>
      <c r="GLQ46" s="23"/>
      <c r="GLR46" s="23"/>
      <c r="GLT46" s="23"/>
      <c r="GLU46" s="23"/>
      <c r="GLW46" s="23"/>
      <c r="GLX46" s="23"/>
      <c r="GLZ46" s="23"/>
      <c r="GMA46" s="23"/>
      <c r="GMC46" s="23"/>
      <c r="GMD46" s="23"/>
      <c r="GMF46" s="23"/>
      <c r="GMG46" s="23"/>
      <c r="GMI46" s="23"/>
      <c r="GMJ46" s="23"/>
      <c r="GML46" s="23"/>
      <c r="GMM46" s="23"/>
      <c r="GMO46" s="23"/>
      <c r="GMP46" s="23"/>
      <c r="GMR46" s="23"/>
      <c r="GMS46" s="23"/>
      <c r="GMU46" s="23"/>
      <c r="GMV46" s="23"/>
      <c r="GMX46" s="23"/>
      <c r="GMY46" s="23"/>
      <c r="GNA46" s="23"/>
      <c r="GNB46" s="23"/>
      <c r="GND46" s="23"/>
      <c r="GNE46" s="23"/>
      <c r="GNG46" s="23"/>
      <c r="GNH46" s="23"/>
      <c r="GNJ46" s="23"/>
      <c r="GNK46" s="23"/>
      <c r="GNM46" s="23"/>
      <c r="GNN46" s="23"/>
      <c r="GNP46" s="23"/>
      <c r="GNQ46" s="23"/>
      <c r="GNS46" s="23"/>
      <c r="GNT46" s="23"/>
      <c r="GNV46" s="23"/>
      <c r="GNW46" s="23"/>
      <c r="GNY46" s="23"/>
      <c r="GNZ46" s="23"/>
      <c r="GOB46" s="23"/>
      <c r="GOC46" s="23"/>
      <c r="GOE46" s="23"/>
      <c r="GOF46" s="23"/>
      <c r="GOH46" s="23"/>
      <c r="GOI46" s="23"/>
      <c r="GOK46" s="23"/>
      <c r="GOL46" s="23"/>
      <c r="GON46" s="23"/>
      <c r="GOO46" s="23"/>
      <c r="GOQ46" s="23"/>
      <c r="GOR46" s="23"/>
      <c r="GOT46" s="23"/>
      <c r="GOU46" s="23"/>
      <c r="GOW46" s="23"/>
      <c r="GOX46" s="23"/>
      <c r="GOZ46" s="23"/>
      <c r="GPA46" s="23"/>
      <c r="GPC46" s="23"/>
      <c r="GPD46" s="23"/>
      <c r="GPF46" s="23"/>
      <c r="GPG46" s="23"/>
      <c r="GPI46" s="23"/>
      <c r="GPJ46" s="23"/>
      <c r="GPL46" s="23"/>
      <c r="GPM46" s="23"/>
      <c r="GPO46" s="23"/>
      <c r="GPP46" s="23"/>
      <c r="GPR46" s="23"/>
      <c r="GPS46" s="23"/>
      <c r="GPU46" s="23"/>
      <c r="GPV46" s="23"/>
      <c r="GPX46" s="23"/>
      <c r="GPY46" s="23"/>
      <c r="GQA46" s="23"/>
      <c r="GQB46" s="23"/>
      <c r="GQD46" s="23"/>
      <c r="GQE46" s="23"/>
      <c r="GQG46" s="23"/>
      <c r="GQH46" s="23"/>
      <c r="GQJ46" s="23"/>
      <c r="GQK46" s="23"/>
      <c r="GQM46" s="23"/>
      <c r="GQN46" s="23"/>
      <c r="GQP46" s="23"/>
      <c r="GQQ46" s="23"/>
      <c r="GQS46" s="23"/>
      <c r="GQT46" s="23"/>
      <c r="GQV46" s="23"/>
      <c r="GQW46" s="23"/>
      <c r="GQY46" s="23"/>
      <c r="GQZ46" s="23"/>
      <c r="GRB46" s="23"/>
      <c r="GRC46" s="23"/>
      <c r="GRE46" s="23"/>
      <c r="GRF46" s="23"/>
      <c r="GRH46" s="23"/>
      <c r="GRI46" s="23"/>
      <c r="GRK46" s="23"/>
      <c r="GRL46" s="23"/>
      <c r="GRN46" s="23"/>
      <c r="GRO46" s="23"/>
      <c r="GRQ46" s="23"/>
      <c r="GRR46" s="23"/>
      <c r="GRT46" s="23"/>
      <c r="GRU46" s="23"/>
      <c r="GRW46" s="23"/>
      <c r="GRX46" s="23"/>
      <c r="GRZ46" s="23"/>
      <c r="GSA46" s="23"/>
      <c r="GSC46" s="23"/>
      <c r="GSD46" s="23"/>
      <c r="GSF46" s="23"/>
      <c r="GSG46" s="23"/>
      <c r="GSI46" s="23"/>
      <c r="GSJ46" s="23"/>
      <c r="GSL46" s="23"/>
      <c r="GSM46" s="23"/>
      <c r="GSO46" s="23"/>
      <c r="GSP46" s="23"/>
      <c r="GSR46" s="23"/>
      <c r="GSS46" s="23"/>
      <c r="GSU46" s="23"/>
      <c r="GSV46" s="23"/>
      <c r="GSX46" s="23"/>
      <c r="GSY46" s="23"/>
      <c r="GTA46" s="23"/>
      <c r="GTB46" s="23"/>
      <c r="GTD46" s="23"/>
      <c r="GTE46" s="23"/>
      <c r="GTG46" s="23"/>
      <c r="GTH46" s="23"/>
      <c r="GTJ46" s="23"/>
      <c r="GTK46" s="23"/>
      <c r="GTM46" s="23"/>
      <c r="GTN46" s="23"/>
      <c r="GTP46" s="23"/>
      <c r="GTQ46" s="23"/>
      <c r="GTS46" s="23"/>
      <c r="GTT46" s="23"/>
      <c r="GTV46" s="23"/>
      <c r="GTW46" s="23"/>
      <c r="GTY46" s="23"/>
      <c r="GTZ46" s="23"/>
      <c r="GUB46" s="23"/>
      <c r="GUC46" s="23"/>
      <c r="GUE46" s="23"/>
      <c r="GUF46" s="23"/>
      <c r="GUH46" s="23"/>
      <c r="GUI46" s="23"/>
      <c r="GUK46" s="23"/>
      <c r="GUL46" s="23"/>
      <c r="GUN46" s="23"/>
      <c r="GUO46" s="23"/>
      <c r="GUQ46" s="23"/>
      <c r="GUR46" s="23"/>
      <c r="GUT46" s="23"/>
      <c r="GUU46" s="23"/>
      <c r="GUW46" s="23"/>
      <c r="GUX46" s="23"/>
      <c r="GUZ46" s="23"/>
      <c r="GVA46" s="23"/>
      <c r="GVC46" s="23"/>
      <c r="GVD46" s="23"/>
      <c r="GVF46" s="23"/>
      <c r="GVG46" s="23"/>
      <c r="GVI46" s="23"/>
      <c r="GVJ46" s="23"/>
      <c r="GVL46" s="23"/>
      <c r="GVM46" s="23"/>
      <c r="GVO46" s="23"/>
      <c r="GVP46" s="23"/>
      <c r="GVR46" s="23"/>
      <c r="GVS46" s="23"/>
      <c r="GVU46" s="23"/>
      <c r="GVV46" s="23"/>
      <c r="GVX46" s="23"/>
      <c r="GVY46" s="23"/>
      <c r="GWA46" s="23"/>
      <c r="GWB46" s="23"/>
      <c r="GWD46" s="23"/>
      <c r="GWE46" s="23"/>
      <c r="GWG46" s="23"/>
      <c r="GWH46" s="23"/>
      <c r="GWJ46" s="23"/>
      <c r="GWK46" s="23"/>
      <c r="GWM46" s="23"/>
      <c r="GWN46" s="23"/>
      <c r="GWP46" s="23"/>
      <c r="GWQ46" s="23"/>
      <c r="GWS46" s="23"/>
      <c r="GWT46" s="23"/>
      <c r="GWV46" s="23"/>
      <c r="GWW46" s="23"/>
      <c r="GWY46" s="23"/>
      <c r="GWZ46" s="23"/>
      <c r="GXB46" s="23"/>
      <c r="GXC46" s="23"/>
      <c r="GXE46" s="23"/>
      <c r="GXF46" s="23"/>
      <c r="GXH46" s="23"/>
      <c r="GXI46" s="23"/>
      <c r="GXK46" s="23"/>
      <c r="GXL46" s="23"/>
      <c r="GXN46" s="23"/>
      <c r="GXO46" s="23"/>
      <c r="GXQ46" s="23"/>
      <c r="GXR46" s="23"/>
      <c r="GXT46" s="23"/>
      <c r="GXU46" s="23"/>
      <c r="GXW46" s="23"/>
      <c r="GXX46" s="23"/>
      <c r="GXZ46" s="23"/>
      <c r="GYA46" s="23"/>
      <c r="GYC46" s="23"/>
      <c r="GYD46" s="23"/>
      <c r="GYF46" s="23"/>
      <c r="GYG46" s="23"/>
      <c r="GYI46" s="23"/>
      <c r="GYJ46" s="23"/>
      <c r="GYL46" s="23"/>
      <c r="GYM46" s="23"/>
      <c r="GYO46" s="23"/>
      <c r="GYP46" s="23"/>
      <c r="GYR46" s="23"/>
      <c r="GYS46" s="23"/>
      <c r="GYU46" s="23"/>
      <c r="GYV46" s="23"/>
      <c r="GYX46" s="23"/>
      <c r="GYY46" s="23"/>
      <c r="GZA46" s="23"/>
      <c r="GZB46" s="23"/>
      <c r="GZD46" s="23"/>
      <c r="GZE46" s="23"/>
      <c r="GZG46" s="23"/>
      <c r="GZH46" s="23"/>
      <c r="GZJ46" s="23"/>
      <c r="GZK46" s="23"/>
      <c r="GZM46" s="23"/>
      <c r="GZN46" s="23"/>
      <c r="GZP46" s="23"/>
      <c r="GZQ46" s="23"/>
      <c r="GZS46" s="23"/>
      <c r="GZT46" s="23"/>
      <c r="GZV46" s="23"/>
      <c r="GZW46" s="23"/>
      <c r="GZY46" s="23"/>
      <c r="GZZ46" s="23"/>
      <c r="HAB46" s="23"/>
      <c r="HAC46" s="23"/>
      <c r="HAE46" s="23"/>
      <c r="HAF46" s="23"/>
      <c r="HAH46" s="23"/>
      <c r="HAI46" s="23"/>
      <c r="HAK46" s="23"/>
      <c r="HAL46" s="23"/>
      <c r="HAN46" s="23"/>
      <c r="HAO46" s="23"/>
      <c r="HAQ46" s="23"/>
      <c r="HAR46" s="23"/>
      <c r="HAT46" s="23"/>
      <c r="HAU46" s="23"/>
      <c r="HAW46" s="23"/>
      <c r="HAX46" s="23"/>
      <c r="HAZ46" s="23"/>
      <c r="HBA46" s="23"/>
      <c r="HBC46" s="23"/>
      <c r="HBD46" s="23"/>
      <c r="HBF46" s="23"/>
      <c r="HBG46" s="23"/>
      <c r="HBI46" s="23"/>
      <c r="HBJ46" s="23"/>
      <c r="HBL46" s="23"/>
      <c r="HBM46" s="23"/>
      <c r="HBO46" s="23"/>
      <c r="HBP46" s="23"/>
      <c r="HBR46" s="23"/>
      <c r="HBS46" s="23"/>
      <c r="HBU46" s="23"/>
      <c r="HBV46" s="23"/>
      <c r="HBX46" s="23"/>
      <c r="HBY46" s="23"/>
      <c r="HCA46" s="23"/>
      <c r="HCB46" s="23"/>
      <c r="HCD46" s="23"/>
      <c r="HCE46" s="23"/>
      <c r="HCG46" s="23"/>
      <c r="HCH46" s="23"/>
      <c r="HCJ46" s="23"/>
      <c r="HCK46" s="23"/>
      <c r="HCM46" s="23"/>
      <c r="HCN46" s="23"/>
      <c r="HCP46" s="23"/>
      <c r="HCQ46" s="23"/>
      <c r="HCS46" s="23"/>
      <c r="HCT46" s="23"/>
      <c r="HCV46" s="23"/>
      <c r="HCW46" s="23"/>
      <c r="HCY46" s="23"/>
      <c r="HCZ46" s="23"/>
      <c r="HDB46" s="23"/>
      <c r="HDC46" s="23"/>
      <c r="HDE46" s="23"/>
      <c r="HDF46" s="23"/>
      <c r="HDH46" s="23"/>
      <c r="HDI46" s="23"/>
      <c r="HDK46" s="23"/>
      <c r="HDL46" s="23"/>
      <c r="HDN46" s="23"/>
      <c r="HDO46" s="23"/>
      <c r="HDQ46" s="23"/>
      <c r="HDR46" s="23"/>
      <c r="HDT46" s="23"/>
      <c r="HDU46" s="23"/>
      <c r="HDW46" s="23"/>
      <c r="HDX46" s="23"/>
      <c r="HDZ46" s="23"/>
      <c r="HEA46" s="23"/>
      <c r="HEC46" s="23"/>
      <c r="HED46" s="23"/>
      <c r="HEF46" s="23"/>
      <c r="HEG46" s="23"/>
      <c r="HEI46" s="23"/>
      <c r="HEJ46" s="23"/>
      <c r="HEL46" s="23"/>
      <c r="HEM46" s="23"/>
      <c r="HEO46" s="23"/>
      <c r="HEP46" s="23"/>
      <c r="HER46" s="23"/>
      <c r="HES46" s="23"/>
      <c r="HEU46" s="23"/>
      <c r="HEV46" s="23"/>
      <c r="HEX46" s="23"/>
      <c r="HEY46" s="23"/>
      <c r="HFA46" s="23"/>
      <c r="HFB46" s="23"/>
      <c r="HFD46" s="23"/>
      <c r="HFE46" s="23"/>
      <c r="HFG46" s="23"/>
      <c r="HFH46" s="23"/>
      <c r="HFJ46" s="23"/>
      <c r="HFK46" s="23"/>
      <c r="HFM46" s="23"/>
      <c r="HFN46" s="23"/>
      <c r="HFP46" s="23"/>
      <c r="HFQ46" s="23"/>
      <c r="HFS46" s="23"/>
      <c r="HFT46" s="23"/>
      <c r="HFV46" s="23"/>
      <c r="HFW46" s="23"/>
      <c r="HFY46" s="23"/>
      <c r="HFZ46" s="23"/>
      <c r="HGB46" s="23"/>
      <c r="HGC46" s="23"/>
      <c r="HGE46" s="23"/>
      <c r="HGF46" s="23"/>
      <c r="HGH46" s="23"/>
      <c r="HGI46" s="23"/>
      <c r="HGK46" s="23"/>
      <c r="HGL46" s="23"/>
      <c r="HGN46" s="23"/>
      <c r="HGO46" s="23"/>
      <c r="HGQ46" s="23"/>
      <c r="HGR46" s="23"/>
      <c r="HGT46" s="23"/>
      <c r="HGU46" s="23"/>
      <c r="HGW46" s="23"/>
      <c r="HGX46" s="23"/>
      <c r="HGZ46" s="23"/>
      <c r="HHA46" s="23"/>
      <c r="HHC46" s="23"/>
      <c r="HHD46" s="23"/>
      <c r="HHF46" s="23"/>
      <c r="HHG46" s="23"/>
      <c r="HHI46" s="23"/>
      <c r="HHJ46" s="23"/>
      <c r="HHL46" s="23"/>
      <c r="HHM46" s="23"/>
      <c r="HHO46" s="23"/>
      <c r="HHP46" s="23"/>
      <c r="HHR46" s="23"/>
      <c r="HHS46" s="23"/>
      <c r="HHU46" s="23"/>
      <c r="HHV46" s="23"/>
      <c r="HHX46" s="23"/>
      <c r="HHY46" s="23"/>
      <c r="HIA46" s="23"/>
      <c r="HIB46" s="23"/>
      <c r="HID46" s="23"/>
      <c r="HIE46" s="23"/>
      <c r="HIG46" s="23"/>
      <c r="HIH46" s="23"/>
      <c r="HIJ46" s="23"/>
      <c r="HIK46" s="23"/>
      <c r="HIM46" s="23"/>
      <c r="HIN46" s="23"/>
      <c r="HIP46" s="23"/>
      <c r="HIQ46" s="23"/>
      <c r="HIS46" s="23"/>
      <c r="HIT46" s="23"/>
      <c r="HIV46" s="23"/>
      <c r="HIW46" s="23"/>
      <c r="HIY46" s="23"/>
      <c r="HIZ46" s="23"/>
      <c r="HJB46" s="23"/>
      <c r="HJC46" s="23"/>
      <c r="HJE46" s="23"/>
      <c r="HJF46" s="23"/>
      <c r="HJH46" s="23"/>
      <c r="HJI46" s="23"/>
      <c r="HJK46" s="23"/>
      <c r="HJL46" s="23"/>
      <c r="HJN46" s="23"/>
      <c r="HJO46" s="23"/>
      <c r="HJQ46" s="23"/>
      <c r="HJR46" s="23"/>
      <c r="HJT46" s="23"/>
      <c r="HJU46" s="23"/>
      <c r="HJW46" s="23"/>
      <c r="HJX46" s="23"/>
      <c r="HJZ46" s="23"/>
      <c r="HKA46" s="23"/>
      <c r="HKC46" s="23"/>
      <c r="HKD46" s="23"/>
      <c r="HKF46" s="23"/>
      <c r="HKG46" s="23"/>
      <c r="HKI46" s="23"/>
      <c r="HKJ46" s="23"/>
      <c r="HKL46" s="23"/>
      <c r="HKM46" s="23"/>
      <c r="HKO46" s="23"/>
      <c r="HKP46" s="23"/>
      <c r="HKR46" s="23"/>
      <c r="HKS46" s="23"/>
      <c r="HKU46" s="23"/>
      <c r="HKV46" s="23"/>
      <c r="HKX46" s="23"/>
      <c r="HKY46" s="23"/>
      <c r="HLA46" s="23"/>
      <c r="HLB46" s="23"/>
      <c r="HLD46" s="23"/>
      <c r="HLE46" s="23"/>
      <c r="HLG46" s="23"/>
      <c r="HLH46" s="23"/>
      <c r="HLJ46" s="23"/>
      <c r="HLK46" s="23"/>
      <c r="HLM46" s="23"/>
      <c r="HLN46" s="23"/>
      <c r="HLP46" s="23"/>
      <c r="HLQ46" s="23"/>
      <c r="HLS46" s="23"/>
      <c r="HLT46" s="23"/>
      <c r="HLV46" s="23"/>
      <c r="HLW46" s="23"/>
      <c r="HLY46" s="23"/>
      <c r="HLZ46" s="23"/>
      <c r="HMB46" s="23"/>
      <c r="HMC46" s="23"/>
      <c r="HME46" s="23"/>
      <c r="HMF46" s="23"/>
      <c r="HMH46" s="23"/>
      <c r="HMI46" s="23"/>
      <c r="HMK46" s="23"/>
      <c r="HML46" s="23"/>
      <c r="HMN46" s="23"/>
      <c r="HMO46" s="23"/>
      <c r="HMQ46" s="23"/>
      <c r="HMR46" s="23"/>
      <c r="HMT46" s="23"/>
      <c r="HMU46" s="23"/>
      <c r="HMW46" s="23"/>
      <c r="HMX46" s="23"/>
      <c r="HMZ46" s="23"/>
      <c r="HNA46" s="23"/>
      <c r="HNC46" s="23"/>
      <c r="HND46" s="23"/>
      <c r="HNF46" s="23"/>
      <c r="HNG46" s="23"/>
      <c r="HNI46" s="23"/>
      <c r="HNJ46" s="23"/>
      <c r="HNL46" s="23"/>
      <c r="HNM46" s="23"/>
      <c r="HNO46" s="23"/>
      <c r="HNP46" s="23"/>
      <c r="HNR46" s="23"/>
      <c r="HNS46" s="23"/>
      <c r="HNU46" s="23"/>
      <c r="HNV46" s="23"/>
      <c r="HNX46" s="23"/>
      <c r="HNY46" s="23"/>
      <c r="HOA46" s="23"/>
      <c r="HOB46" s="23"/>
      <c r="HOD46" s="23"/>
      <c r="HOE46" s="23"/>
      <c r="HOG46" s="23"/>
      <c r="HOH46" s="23"/>
      <c r="HOJ46" s="23"/>
      <c r="HOK46" s="23"/>
      <c r="HOM46" s="23"/>
      <c r="HON46" s="23"/>
      <c r="HOP46" s="23"/>
      <c r="HOQ46" s="23"/>
      <c r="HOS46" s="23"/>
      <c r="HOT46" s="23"/>
      <c r="HOV46" s="23"/>
      <c r="HOW46" s="23"/>
      <c r="HOY46" s="23"/>
      <c r="HOZ46" s="23"/>
      <c r="HPB46" s="23"/>
      <c r="HPC46" s="23"/>
      <c r="HPE46" s="23"/>
      <c r="HPF46" s="23"/>
      <c r="HPH46" s="23"/>
      <c r="HPI46" s="23"/>
      <c r="HPK46" s="23"/>
      <c r="HPL46" s="23"/>
      <c r="HPN46" s="23"/>
      <c r="HPO46" s="23"/>
      <c r="HPQ46" s="23"/>
      <c r="HPR46" s="23"/>
      <c r="HPT46" s="23"/>
      <c r="HPU46" s="23"/>
      <c r="HPW46" s="23"/>
      <c r="HPX46" s="23"/>
      <c r="HPZ46" s="23"/>
      <c r="HQA46" s="23"/>
      <c r="HQC46" s="23"/>
      <c r="HQD46" s="23"/>
      <c r="HQF46" s="23"/>
      <c r="HQG46" s="23"/>
      <c r="HQI46" s="23"/>
      <c r="HQJ46" s="23"/>
      <c r="HQL46" s="23"/>
      <c r="HQM46" s="23"/>
      <c r="HQO46" s="23"/>
      <c r="HQP46" s="23"/>
      <c r="HQR46" s="23"/>
      <c r="HQS46" s="23"/>
      <c r="HQU46" s="23"/>
      <c r="HQV46" s="23"/>
      <c r="HQX46" s="23"/>
      <c r="HQY46" s="23"/>
      <c r="HRA46" s="23"/>
      <c r="HRB46" s="23"/>
      <c r="HRD46" s="23"/>
      <c r="HRE46" s="23"/>
      <c r="HRG46" s="23"/>
      <c r="HRH46" s="23"/>
      <c r="HRJ46" s="23"/>
      <c r="HRK46" s="23"/>
      <c r="HRM46" s="23"/>
      <c r="HRN46" s="23"/>
      <c r="HRP46" s="23"/>
      <c r="HRQ46" s="23"/>
      <c r="HRS46" s="23"/>
      <c r="HRT46" s="23"/>
      <c r="HRV46" s="23"/>
      <c r="HRW46" s="23"/>
      <c r="HRY46" s="23"/>
      <c r="HRZ46" s="23"/>
      <c r="HSB46" s="23"/>
      <c r="HSC46" s="23"/>
      <c r="HSE46" s="23"/>
      <c r="HSF46" s="23"/>
      <c r="HSH46" s="23"/>
      <c r="HSI46" s="23"/>
      <c r="HSK46" s="23"/>
      <c r="HSL46" s="23"/>
      <c r="HSN46" s="23"/>
      <c r="HSO46" s="23"/>
      <c r="HSQ46" s="23"/>
      <c r="HSR46" s="23"/>
      <c r="HST46" s="23"/>
      <c r="HSU46" s="23"/>
      <c r="HSW46" s="23"/>
      <c r="HSX46" s="23"/>
      <c r="HSZ46" s="23"/>
      <c r="HTA46" s="23"/>
      <c r="HTC46" s="23"/>
      <c r="HTD46" s="23"/>
      <c r="HTF46" s="23"/>
      <c r="HTG46" s="23"/>
      <c r="HTI46" s="23"/>
      <c r="HTJ46" s="23"/>
      <c r="HTL46" s="23"/>
      <c r="HTM46" s="23"/>
      <c r="HTO46" s="23"/>
      <c r="HTP46" s="23"/>
      <c r="HTR46" s="23"/>
      <c r="HTS46" s="23"/>
      <c r="HTU46" s="23"/>
      <c r="HTV46" s="23"/>
      <c r="HTX46" s="23"/>
      <c r="HTY46" s="23"/>
      <c r="HUA46" s="23"/>
      <c r="HUB46" s="23"/>
      <c r="HUD46" s="23"/>
      <c r="HUE46" s="23"/>
      <c r="HUG46" s="23"/>
      <c r="HUH46" s="23"/>
      <c r="HUJ46" s="23"/>
      <c r="HUK46" s="23"/>
      <c r="HUM46" s="23"/>
      <c r="HUN46" s="23"/>
      <c r="HUP46" s="23"/>
      <c r="HUQ46" s="23"/>
      <c r="HUS46" s="23"/>
      <c r="HUT46" s="23"/>
      <c r="HUV46" s="23"/>
      <c r="HUW46" s="23"/>
      <c r="HUY46" s="23"/>
      <c r="HUZ46" s="23"/>
      <c r="HVB46" s="23"/>
      <c r="HVC46" s="23"/>
      <c r="HVE46" s="23"/>
      <c r="HVF46" s="23"/>
      <c r="HVH46" s="23"/>
      <c r="HVI46" s="23"/>
      <c r="HVK46" s="23"/>
      <c r="HVL46" s="23"/>
      <c r="HVN46" s="23"/>
      <c r="HVO46" s="23"/>
      <c r="HVQ46" s="23"/>
      <c r="HVR46" s="23"/>
      <c r="HVT46" s="23"/>
      <c r="HVU46" s="23"/>
      <c r="HVW46" s="23"/>
      <c r="HVX46" s="23"/>
      <c r="HVZ46" s="23"/>
      <c r="HWA46" s="23"/>
      <c r="HWC46" s="23"/>
      <c r="HWD46" s="23"/>
      <c r="HWF46" s="23"/>
      <c r="HWG46" s="23"/>
      <c r="HWI46" s="23"/>
      <c r="HWJ46" s="23"/>
      <c r="HWL46" s="23"/>
      <c r="HWM46" s="23"/>
      <c r="HWO46" s="23"/>
      <c r="HWP46" s="23"/>
      <c r="HWR46" s="23"/>
      <c r="HWS46" s="23"/>
      <c r="HWU46" s="23"/>
      <c r="HWV46" s="23"/>
      <c r="HWX46" s="23"/>
      <c r="HWY46" s="23"/>
      <c r="HXA46" s="23"/>
      <c r="HXB46" s="23"/>
      <c r="HXD46" s="23"/>
      <c r="HXE46" s="23"/>
      <c r="HXG46" s="23"/>
      <c r="HXH46" s="23"/>
      <c r="HXJ46" s="23"/>
      <c r="HXK46" s="23"/>
      <c r="HXM46" s="23"/>
      <c r="HXN46" s="23"/>
      <c r="HXP46" s="23"/>
      <c r="HXQ46" s="23"/>
      <c r="HXS46" s="23"/>
      <c r="HXT46" s="23"/>
      <c r="HXV46" s="23"/>
      <c r="HXW46" s="23"/>
      <c r="HXY46" s="23"/>
      <c r="HXZ46" s="23"/>
      <c r="HYB46" s="23"/>
      <c r="HYC46" s="23"/>
      <c r="HYE46" s="23"/>
      <c r="HYF46" s="23"/>
      <c r="HYH46" s="23"/>
      <c r="HYI46" s="23"/>
      <c r="HYK46" s="23"/>
      <c r="HYL46" s="23"/>
      <c r="HYN46" s="23"/>
      <c r="HYO46" s="23"/>
      <c r="HYQ46" s="23"/>
      <c r="HYR46" s="23"/>
      <c r="HYT46" s="23"/>
      <c r="HYU46" s="23"/>
      <c r="HYW46" s="23"/>
      <c r="HYX46" s="23"/>
      <c r="HYZ46" s="23"/>
      <c r="HZA46" s="23"/>
      <c r="HZC46" s="23"/>
      <c r="HZD46" s="23"/>
      <c r="HZF46" s="23"/>
      <c r="HZG46" s="23"/>
      <c r="HZI46" s="23"/>
      <c r="HZJ46" s="23"/>
      <c r="HZL46" s="23"/>
      <c r="HZM46" s="23"/>
      <c r="HZO46" s="23"/>
      <c r="HZP46" s="23"/>
      <c r="HZR46" s="23"/>
      <c r="HZS46" s="23"/>
      <c r="HZU46" s="23"/>
      <c r="HZV46" s="23"/>
      <c r="HZX46" s="23"/>
      <c r="HZY46" s="23"/>
      <c r="IAA46" s="23"/>
      <c r="IAB46" s="23"/>
      <c r="IAD46" s="23"/>
      <c r="IAE46" s="23"/>
      <c r="IAG46" s="23"/>
      <c r="IAH46" s="23"/>
      <c r="IAJ46" s="23"/>
      <c r="IAK46" s="23"/>
      <c r="IAM46" s="23"/>
      <c r="IAN46" s="23"/>
      <c r="IAP46" s="23"/>
      <c r="IAQ46" s="23"/>
      <c r="IAS46" s="23"/>
      <c r="IAT46" s="23"/>
      <c r="IAV46" s="23"/>
      <c r="IAW46" s="23"/>
      <c r="IAY46" s="23"/>
      <c r="IAZ46" s="23"/>
      <c r="IBB46" s="23"/>
      <c r="IBC46" s="23"/>
      <c r="IBE46" s="23"/>
      <c r="IBF46" s="23"/>
      <c r="IBH46" s="23"/>
      <c r="IBI46" s="23"/>
      <c r="IBK46" s="23"/>
      <c r="IBL46" s="23"/>
      <c r="IBN46" s="23"/>
      <c r="IBO46" s="23"/>
      <c r="IBQ46" s="23"/>
      <c r="IBR46" s="23"/>
      <c r="IBT46" s="23"/>
      <c r="IBU46" s="23"/>
      <c r="IBW46" s="23"/>
      <c r="IBX46" s="23"/>
      <c r="IBZ46" s="23"/>
      <c r="ICA46" s="23"/>
      <c r="ICC46" s="23"/>
      <c r="ICD46" s="23"/>
      <c r="ICF46" s="23"/>
      <c r="ICG46" s="23"/>
      <c r="ICI46" s="23"/>
      <c r="ICJ46" s="23"/>
      <c r="ICL46" s="23"/>
      <c r="ICM46" s="23"/>
      <c r="ICO46" s="23"/>
      <c r="ICP46" s="23"/>
      <c r="ICR46" s="23"/>
      <c r="ICS46" s="23"/>
      <c r="ICU46" s="23"/>
      <c r="ICV46" s="23"/>
      <c r="ICX46" s="23"/>
      <c r="ICY46" s="23"/>
      <c r="IDA46" s="23"/>
      <c r="IDB46" s="23"/>
      <c r="IDD46" s="23"/>
      <c r="IDE46" s="23"/>
      <c r="IDG46" s="23"/>
      <c r="IDH46" s="23"/>
      <c r="IDJ46" s="23"/>
      <c r="IDK46" s="23"/>
      <c r="IDM46" s="23"/>
      <c r="IDN46" s="23"/>
      <c r="IDP46" s="23"/>
      <c r="IDQ46" s="23"/>
      <c r="IDS46" s="23"/>
      <c r="IDT46" s="23"/>
      <c r="IDV46" s="23"/>
      <c r="IDW46" s="23"/>
      <c r="IDY46" s="23"/>
      <c r="IDZ46" s="23"/>
      <c r="IEB46" s="23"/>
      <c r="IEC46" s="23"/>
      <c r="IEE46" s="23"/>
      <c r="IEF46" s="23"/>
      <c r="IEH46" s="23"/>
      <c r="IEI46" s="23"/>
      <c r="IEK46" s="23"/>
      <c r="IEL46" s="23"/>
      <c r="IEN46" s="23"/>
      <c r="IEO46" s="23"/>
      <c r="IEQ46" s="23"/>
      <c r="IER46" s="23"/>
      <c r="IET46" s="23"/>
      <c r="IEU46" s="23"/>
      <c r="IEW46" s="23"/>
      <c r="IEX46" s="23"/>
      <c r="IEZ46" s="23"/>
      <c r="IFA46" s="23"/>
      <c r="IFC46" s="23"/>
      <c r="IFD46" s="23"/>
      <c r="IFF46" s="23"/>
      <c r="IFG46" s="23"/>
      <c r="IFI46" s="23"/>
      <c r="IFJ46" s="23"/>
      <c r="IFL46" s="23"/>
      <c r="IFM46" s="23"/>
      <c r="IFO46" s="23"/>
      <c r="IFP46" s="23"/>
      <c r="IFR46" s="23"/>
      <c r="IFS46" s="23"/>
      <c r="IFU46" s="23"/>
      <c r="IFV46" s="23"/>
      <c r="IFX46" s="23"/>
      <c r="IFY46" s="23"/>
      <c r="IGA46" s="23"/>
      <c r="IGB46" s="23"/>
      <c r="IGD46" s="23"/>
      <c r="IGE46" s="23"/>
      <c r="IGG46" s="23"/>
      <c r="IGH46" s="23"/>
      <c r="IGJ46" s="23"/>
      <c r="IGK46" s="23"/>
      <c r="IGM46" s="23"/>
      <c r="IGN46" s="23"/>
      <c r="IGP46" s="23"/>
      <c r="IGQ46" s="23"/>
      <c r="IGS46" s="23"/>
      <c r="IGT46" s="23"/>
      <c r="IGV46" s="23"/>
      <c r="IGW46" s="23"/>
      <c r="IGY46" s="23"/>
      <c r="IGZ46" s="23"/>
      <c r="IHB46" s="23"/>
      <c r="IHC46" s="23"/>
      <c r="IHE46" s="23"/>
      <c r="IHF46" s="23"/>
      <c r="IHH46" s="23"/>
      <c r="IHI46" s="23"/>
      <c r="IHK46" s="23"/>
      <c r="IHL46" s="23"/>
      <c r="IHN46" s="23"/>
      <c r="IHO46" s="23"/>
      <c r="IHQ46" s="23"/>
      <c r="IHR46" s="23"/>
      <c r="IHT46" s="23"/>
      <c r="IHU46" s="23"/>
      <c r="IHW46" s="23"/>
      <c r="IHX46" s="23"/>
      <c r="IHZ46" s="23"/>
      <c r="IIA46" s="23"/>
      <c r="IIC46" s="23"/>
      <c r="IID46" s="23"/>
      <c r="IIF46" s="23"/>
      <c r="IIG46" s="23"/>
      <c r="III46" s="23"/>
      <c r="IIJ46" s="23"/>
      <c r="IIL46" s="23"/>
      <c r="IIM46" s="23"/>
      <c r="IIO46" s="23"/>
      <c r="IIP46" s="23"/>
      <c r="IIR46" s="23"/>
      <c r="IIS46" s="23"/>
      <c r="IIU46" s="23"/>
      <c r="IIV46" s="23"/>
      <c r="IIX46" s="23"/>
      <c r="IIY46" s="23"/>
      <c r="IJA46" s="23"/>
      <c r="IJB46" s="23"/>
      <c r="IJD46" s="23"/>
      <c r="IJE46" s="23"/>
      <c r="IJG46" s="23"/>
      <c r="IJH46" s="23"/>
      <c r="IJJ46" s="23"/>
      <c r="IJK46" s="23"/>
      <c r="IJM46" s="23"/>
      <c r="IJN46" s="23"/>
      <c r="IJP46" s="23"/>
      <c r="IJQ46" s="23"/>
      <c r="IJS46" s="23"/>
      <c r="IJT46" s="23"/>
      <c r="IJV46" s="23"/>
      <c r="IJW46" s="23"/>
      <c r="IJY46" s="23"/>
      <c r="IJZ46" s="23"/>
      <c r="IKB46" s="23"/>
      <c r="IKC46" s="23"/>
      <c r="IKE46" s="23"/>
      <c r="IKF46" s="23"/>
      <c r="IKH46" s="23"/>
      <c r="IKI46" s="23"/>
      <c r="IKK46" s="23"/>
      <c r="IKL46" s="23"/>
      <c r="IKN46" s="23"/>
      <c r="IKO46" s="23"/>
      <c r="IKQ46" s="23"/>
      <c r="IKR46" s="23"/>
      <c r="IKT46" s="23"/>
      <c r="IKU46" s="23"/>
      <c r="IKW46" s="23"/>
      <c r="IKX46" s="23"/>
      <c r="IKZ46" s="23"/>
      <c r="ILA46" s="23"/>
      <c r="ILC46" s="23"/>
      <c r="ILD46" s="23"/>
      <c r="ILF46" s="23"/>
      <c r="ILG46" s="23"/>
      <c r="ILI46" s="23"/>
      <c r="ILJ46" s="23"/>
      <c r="ILL46" s="23"/>
      <c r="ILM46" s="23"/>
      <c r="ILO46" s="23"/>
      <c r="ILP46" s="23"/>
      <c r="ILR46" s="23"/>
      <c r="ILS46" s="23"/>
      <c r="ILU46" s="23"/>
      <c r="ILV46" s="23"/>
      <c r="ILX46" s="23"/>
      <c r="ILY46" s="23"/>
      <c r="IMA46" s="23"/>
      <c r="IMB46" s="23"/>
      <c r="IMD46" s="23"/>
      <c r="IME46" s="23"/>
      <c r="IMG46" s="23"/>
      <c r="IMH46" s="23"/>
      <c r="IMJ46" s="23"/>
      <c r="IMK46" s="23"/>
      <c r="IMM46" s="23"/>
      <c r="IMN46" s="23"/>
      <c r="IMP46" s="23"/>
      <c r="IMQ46" s="23"/>
      <c r="IMS46" s="23"/>
      <c r="IMT46" s="23"/>
      <c r="IMV46" s="23"/>
      <c r="IMW46" s="23"/>
      <c r="IMY46" s="23"/>
      <c r="IMZ46" s="23"/>
      <c r="INB46" s="23"/>
      <c r="INC46" s="23"/>
      <c r="INE46" s="23"/>
      <c r="INF46" s="23"/>
      <c r="INH46" s="23"/>
      <c r="INI46" s="23"/>
      <c r="INK46" s="23"/>
      <c r="INL46" s="23"/>
      <c r="INN46" s="23"/>
      <c r="INO46" s="23"/>
      <c r="INQ46" s="23"/>
      <c r="INR46" s="23"/>
      <c r="INT46" s="23"/>
      <c r="INU46" s="23"/>
      <c r="INW46" s="23"/>
      <c r="INX46" s="23"/>
      <c r="INZ46" s="23"/>
      <c r="IOA46" s="23"/>
      <c r="IOC46" s="23"/>
      <c r="IOD46" s="23"/>
      <c r="IOF46" s="23"/>
      <c r="IOG46" s="23"/>
      <c r="IOI46" s="23"/>
      <c r="IOJ46" s="23"/>
      <c r="IOL46" s="23"/>
      <c r="IOM46" s="23"/>
      <c r="IOO46" s="23"/>
      <c r="IOP46" s="23"/>
      <c r="IOR46" s="23"/>
      <c r="IOS46" s="23"/>
      <c r="IOU46" s="23"/>
      <c r="IOV46" s="23"/>
      <c r="IOX46" s="23"/>
      <c r="IOY46" s="23"/>
      <c r="IPA46" s="23"/>
      <c r="IPB46" s="23"/>
      <c r="IPD46" s="23"/>
      <c r="IPE46" s="23"/>
      <c r="IPG46" s="23"/>
      <c r="IPH46" s="23"/>
      <c r="IPJ46" s="23"/>
      <c r="IPK46" s="23"/>
      <c r="IPM46" s="23"/>
      <c r="IPN46" s="23"/>
      <c r="IPP46" s="23"/>
      <c r="IPQ46" s="23"/>
      <c r="IPS46" s="23"/>
      <c r="IPT46" s="23"/>
      <c r="IPV46" s="23"/>
      <c r="IPW46" s="23"/>
      <c r="IPY46" s="23"/>
      <c r="IPZ46" s="23"/>
      <c r="IQB46" s="23"/>
      <c r="IQC46" s="23"/>
      <c r="IQE46" s="23"/>
      <c r="IQF46" s="23"/>
      <c r="IQH46" s="23"/>
      <c r="IQI46" s="23"/>
      <c r="IQK46" s="23"/>
      <c r="IQL46" s="23"/>
      <c r="IQN46" s="23"/>
      <c r="IQO46" s="23"/>
      <c r="IQQ46" s="23"/>
      <c r="IQR46" s="23"/>
      <c r="IQT46" s="23"/>
      <c r="IQU46" s="23"/>
      <c r="IQW46" s="23"/>
      <c r="IQX46" s="23"/>
      <c r="IQZ46" s="23"/>
      <c r="IRA46" s="23"/>
      <c r="IRC46" s="23"/>
      <c r="IRD46" s="23"/>
      <c r="IRF46" s="23"/>
      <c r="IRG46" s="23"/>
      <c r="IRI46" s="23"/>
      <c r="IRJ46" s="23"/>
      <c r="IRL46" s="23"/>
      <c r="IRM46" s="23"/>
      <c r="IRO46" s="23"/>
      <c r="IRP46" s="23"/>
      <c r="IRR46" s="23"/>
      <c r="IRS46" s="23"/>
      <c r="IRU46" s="23"/>
      <c r="IRV46" s="23"/>
      <c r="IRX46" s="23"/>
      <c r="IRY46" s="23"/>
      <c r="ISA46" s="23"/>
      <c r="ISB46" s="23"/>
      <c r="ISD46" s="23"/>
      <c r="ISE46" s="23"/>
      <c r="ISG46" s="23"/>
      <c r="ISH46" s="23"/>
      <c r="ISJ46" s="23"/>
      <c r="ISK46" s="23"/>
      <c r="ISM46" s="23"/>
      <c r="ISN46" s="23"/>
      <c r="ISP46" s="23"/>
      <c r="ISQ46" s="23"/>
      <c r="ISS46" s="23"/>
      <c r="IST46" s="23"/>
      <c r="ISV46" s="23"/>
      <c r="ISW46" s="23"/>
      <c r="ISY46" s="23"/>
      <c r="ISZ46" s="23"/>
      <c r="ITB46" s="23"/>
      <c r="ITC46" s="23"/>
      <c r="ITE46" s="23"/>
      <c r="ITF46" s="23"/>
      <c r="ITH46" s="23"/>
      <c r="ITI46" s="23"/>
      <c r="ITK46" s="23"/>
      <c r="ITL46" s="23"/>
      <c r="ITN46" s="23"/>
      <c r="ITO46" s="23"/>
      <c r="ITQ46" s="23"/>
      <c r="ITR46" s="23"/>
      <c r="ITT46" s="23"/>
      <c r="ITU46" s="23"/>
      <c r="ITW46" s="23"/>
      <c r="ITX46" s="23"/>
      <c r="ITZ46" s="23"/>
      <c r="IUA46" s="23"/>
      <c r="IUC46" s="23"/>
      <c r="IUD46" s="23"/>
      <c r="IUF46" s="23"/>
      <c r="IUG46" s="23"/>
      <c r="IUI46" s="23"/>
      <c r="IUJ46" s="23"/>
      <c r="IUL46" s="23"/>
      <c r="IUM46" s="23"/>
      <c r="IUO46" s="23"/>
      <c r="IUP46" s="23"/>
      <c r="IUR46" s="23"/>
      <c r="IUS46" s="23"/>
      <c r="IUU46" s="23"/>
      <c r="IUV46" s="23"/>
      <c r="IUX46" s="23"/>
      <c r="IUY46" s="23"/>
      <c r="IVA46" s="23"/>
      <c r="IVB46" s="23"/>
      <c r="IVD46" s="23"/>
      <c r="IVE46" s="23"/>
      <c r="IVG46" s="23"/>
      <c r="IVH46" s="23"/>
      <c r="IVJ46" s="23"/>
      <c r="IVK46" s="23"/>
      <c r="IVM46" s="23"/>
      <c r="IVN46" s="23"/>
      <c r="IVP46" s="23"/>
      <c r="IVQ46" s="23"/>
      <c r="IVS46" s="23"/>
      <c r="IVT46" s="23"/>
      <c r="IVV46" s="23"/>
      <c r="IVW46" s="23"/>
      <c r="IVY46" s="23"/>
      <c r="IVZ46" s="23"/>
      <c r="IWB46" s="23"/>
      <c r="IWC46" s="23"/>
      <c r="IWE46" s="23"/>
      <c r="IWF46" s="23"/>
      <c r="IWH46" s="23"/>
      <c r="IWI46" s="23"/>
      <c r="IWK46" s="23"/>
      <c r="IWL46" s="23"/>
      <c r="IWN46" s="23"/>
      <c r="IWO46" s="23"/>
      <c r="IWQ46" s="23"/>
      <c r="IWR46" s="23"/>
      <c r="IWT46" s="23"/>
      <c r="IWU46" s="23"/>
      <c r="IWW46" s="23"/>
      <c r="IWX46" s="23"/>
      <c r="IWZ46" s="23"/>
      <c r="IXA46" s="23"/>
      <c r="IXC46" s="23"/>
      <c r="IXD46" s="23"/>
      <c r="IXF46" s="23"/>
      <c r="IXG46" s="23"/>
      <c r="IXI46" s="23"/>
      <c r="IXJ46" s="23"/>
      <c r="IXL46" s="23"/>
      <c r="IXM46" s="23"/>
      <c r="IXO46" s="23"/>
      <c r="IXP46" s="23"/>
      <c r="IXR46" s="23"/>
      <c r="IXS46" s="23"/>
      <c r="IXU46" s="23"/>
      <c r="IXV46" s="23"/>
      <c r="IXX46" s="23"/>
      <c r="IXY46" s="23"/>
      <c r="IYA46" s="23"/>
      <c r="IYB46" s="23"/>
      <c r="IYD46" s="23"/>
      <c r="IYE46" s="23"/>
      <c r="IYG46" s="23"/>
      <c r="IYH46" s="23"/>
      <c r="IYJ46" s="23"/>
      <c r="IYK46" s="23"/>
      <c r="IYM46" s="23"/>
      <c r="IYN46" s="23"/>
      <c r="IYP46" s="23"/>
      <c r="IYQ46" s="23"/>
      <c r="IYS46" s="23"/>
      <c r="IYT46" s="23"/>
      <c r="IYV46" s="23"/>
      <c r="IYW46" s="23"/>
      <c r="IYY46" s="23"/>
      <c r="IYZ46" s="23"/>
      <c r="IZB46" s="23"/>
      <c r="IZC46" s="23"/>
      <c r="IZE46" s="23"/>
      <c r="IZF46" s="23"/>
      <c r="IZH46" s="23"/>
      <c r="IZI46" s="23"/>
      <c r="IZK46" s="23"/>
      <c r="IZL46" s="23"/>
      <c r="IZN46" s="23"/>
      <c r="IZO46" s="23"/>
      <c r="IZQ46" s="23"/>
      <c r="IZR46" s="23"/>
      <c r="IZT46" s="23"/>
      <c r="IZU46" s="23"/>
      <c r="IZW46" s="23"/>
      <c r="IZX46" s="23"/>
      <c r="IZZ46" s="23"/>
      <c r="JAA46" s="23"/>
      <c r="JAC46" s="23"/>
      <c r="JAD46" s="23"/>
      <c r="JAF46" s="23"/>
      <c r="JAG46" s="23"/>
      <c r="JAI46" s="23"/>
      <c r="JAJ46" s="23"/>
      <c r="JAL46" s="23"/>
      <c r="JAM46" s="23"/>
      <c r="JAO46" s="23"/>
      <c r="JAP46" s="23"/>
      <c r="JAR46" s="23"/>
      <c r="JAS46" s="23"/>
      <c r="JAU46" s="23"/>
      <c r="JAV46" s="23"/>
      <c r="JAX46" s="23"/>
      <c r="JAY46" s="23"/>
      <c r="JBA46" s="23"/>
      <c r="JBB46" s="23"/>
      <c r="JBD46" s="23"/>
      <c r="JBE46" s="23"/>
      <c r="JBG46" s="23"/>
      <c r="JBH46" s="23"/>
      <c r="JBJ46" s="23"/>
      <c r="JBK46" s="23"/>
      <c r="JBM46" s="23"/>
      <c r="JBN46" s="23"/>
      <c r="JBP46" s="23"/>
      <c r="JBQ46" s="23"/>
      <c r="JBS46" s="23"/>
      <c r="JBT46" s="23"/>
      <c r="JBV46" s="23"/>
      <c r="JBW46" s="23"/>
      <c r="JBY46" s="23"/>
      <c r="JBZ46" s="23"/>
      <c r="JCB46" s="23"/>
      <c r="JCC46" s="23"/>
      <c r="JCE46" s="23"/>
      <c r="JCF46" s="23"/>
      <c r="JCH46" s="23"/>
      <c r="JCI46" s="23"/>
      <c r="JCK46" s="23"/>
      <c r="JCL46" s="23"/>
      <c r="JCN46" s="23"/>
      <c r="JCO46" s="23"/>
      <c r="JCQ46" s="23"/>
      <c r="JCR46" s="23"/>
      <c r="JCT46" s="23"/>
      <c r="JCU46" s="23"/>
      <c r="JCW46" s="23"/>
      <c r="JCX46" s="23"/>
      <c r="JCZ46" s="23"/>
      <c r="JDA46" s="23"/>
      <c r="JDC46" s="23"/>
      <c r="JDD46" s="23"/>
      <c r="JDF46" s="23"/>
      <c r="JDG46" s="23"/>
      <c r="JDI46" s="23"/>
      <c r="JDJ46" s="23"/>
      <c r="JDL46" s="23"/>
      <c r="JDM46" s="23"/>
      <c r="JDO46" s="23"/>
      <c r="JDP46" s="23"/>
      <c r="JDR46" s="23"/>
      <c r="JDS46" s="23"/>
      <c r="JDU46" s="23"/>
      <c r="JDV46" s="23"/>
      <c r="JDX46" s="23"/>
      <c r="JDY46" s="23"/>
      <c r="JEA46" s="23"/>
      <c r="JEB46" s="23"/>
      <c r="JED46" s="23"/>
      <c r="JEE46" s="23"/>
      <c r="JEG46" s="23"/>
      <c r="JEH46" s="23"/>
      <c r="JEJ46" s="23"/>
      <c r="JEK46" s="23"/>
      <c r="JEM46" s="23"/>
      <c r="JEN46" s="23"/>
      <c r="JEP46" s="23"/>
      <c r="JEQ46" s="23"/>
      <c r="JES46" s="23"/>
      <c r="JET46" s="23"/>
      <c r="JEV46" s="23"/>
      <c r="JEW46" s="23"/>
      <c r="JEY46" s="23"/>
      <c r="JEZ46" s="23"/>
      <c r="JFB46" s="23"/>
      <c r="JFC46" s="23"/>
      <c r="JFE46" s="23"/>
      <c r="JFF46" s="23"/>
      <c r="JFH46" s="23"/>
      <c r="JFI46" s="23"/>
      <c r="JFK46" s="23"/>
      <c r="JFL46" s="23"/>
      <c r="JFN46" s="23"/>
      <c r="JFO46" s="23"/>
      <c r="JFQ46" s="23"/>
      <c r="JFR46" s="23"/>
      <c r="JFT46" s="23"/>
      <c r="JFU46" s="23"/>
      <c r="JFW46" s="23"/>
      <c r="JFX46" s="23"/>
      <c r="JFZ46" s="23"/>
      <c r="JGA46" s="23"/>
      <c r="JGC46" s="23"/>
      <c r="JGD46" s="23"/>
      <c r="JGF46" s="23"/>
      <c r="JGG46" s="23"/>
      <c r="JGI46" s="23"/>
      <c r="JGJ46" s="23"/>
      <c r="JGL46" s="23"/>
      <c r="JGM46" s="23"/>
      <c r="JGO46" s="23"/>
      <c r="JGP46" s="23"/>
      <c r="JGR46" s="23"/>
      <c r="JGS46" s="23"/>
      <c r="JGU46" s="23"/>
      <c r="JGV46" s="23"/>
      <c r="JGX46" s="23"/>
      <c r="JGY46" s="23"/>
      <c r="JHA46" s="23"/>
      <c r="JHB46" s="23"/>
      <c r="JHD46" s="23"/>
      <c r="JHE46" s="23"/>
      <c r="JHG46" s="23"/>
      <c r="JHH46" s="23"/>
      <c r="JHJ46" s="23"/>
      <c r="JHK46" s="23"/>
      <c r="JHM46" s="23"/>
      <c r="JHN46" s="23"/>
      <c r="JHP46" s="23"/>
      <c r="JHQ46" s="23"/>
      <c r="JHS46" s="23"/>
      <c r="JHT46" s="23"/>
      <c r="JHV46" s="23"/>
      <c r="JHW46" s="23"/>
      <c r="JHY46" s="23"/>
      <c r="JHZ46" s="23"/>
      <c r="JIB46" s="23"/>
      <c r="JIC46" s="23"/>
      <c r="JIE46" s="23"/>
      <c r="JIF46" s="23"/>
      <c r="JIH46" s="23"/>
      <c r="JII46" s="23"/>
      <c r="JIK46" s="23"/>
      <c r="JIL46" s="23"/>
      <c r="JIN46" s="23"/>
      <c r="JIO46" s="23"/>
      <c r="JIQ46" s="23"/>
      <c r="JIR46" s="23"/>
      <c r="JIT46" s="23"/>
      <c r="JIU46" s="23"/>
      <c r="JIW46" s="23"/>
      <c r="JIX46" s="23"/>
      <c r="JIZ46" s="23"/>
      <c r="JJA46" s="23"/>
      <c r="JJC46" s="23"/>
      <c r="JJD46" s="23"/>
      <c r="JJF46" s="23"/>
      <c r="JJG46" s="23"/>
      <c r="JJI46" s="23"/>
      <c r="JJJ46" s="23"/>
      <c r="JJL46" s="23"/>
      <c r="JJM46" s="23"/>
      <c r="JJO46" s="23"/>
      <c r="JJP46" s="23"/>
      <c r="JJR46" s="23"/>
      <c r="JJS46" s="23"/>
      <c r="JJU46" s="23"/>
      <c r="JJV46" s="23"/>
      <c r="JJX46" s="23"/>
      <c r="JJY46" s="23"/>
      <c r="JKA46" s="23"/>
      <c r="JKB46" s="23"/>
      <c r="JKD46" s="23"/>
      <c r="JKE46" s="23"/>
      <c r="JKG46" s="23"/>
      <c r="JKH46" s="23"/>
      <c r="JKJ46" s="23"/>
      <c r="JKK46" s="23"/>
      <c r="JKM46" s="23"/>
      <c r="JKN46" s="23"/>
      <c r="JKP46" s="23"/>
      <c r="JKQ46" s="23"/>
      <c r="JKS46" s="23"/>
      <c r="JKT46" s="23"/>
      <c r="JKV46" s="23"/>
      <c r="JKW46" s="23"/>
      <c r="JKY46" s="23"/>
      <c r="JKZ46" s="23"/>
      <c r="JLB46" s="23"/>
      <c r="JLC46" s="23"/>
      <c r="JLE46" s="23"/>
      <c r="JLF46" s="23"/>
      <c r="JLH46" s="23"/>
      <c r="JLI46" s="23"/>
      <c r="JLK46" s="23"/>
      <c r="JLL46" s="23"/>
      <c r="JLN46" s="23"/>
      <c r="JLO46" s="23"/>
      <c r="JLQ46" s="23"/>
      <c r="JLR46" s="23"/>
      <c r="JLT46" s="23"/>
      <c r="JLU46" s="23"/>
      <c r="JLW46" s="23"/>
      <c r="JLX46" s="23"/>
      <c r="JLZ46" s="23"/>
      <c r="JMA46" s="23"/>
      <c r="JMC46" s="23"/>
      <c r="JMD46" s="23"/>
      <c r="JMF46" s="23"/>
      <c r="JMG46" s="23"/>
      <c r="JMI46" s="23"/>
      <c r="JMJ46" s="23"/>
      <c r="JML46" s="23"/>
      <c r="JMM46" s="23"/>
      <c r="JMO46" s="23"/>
      <c r="JMP46" s="23"/>
      <c r="JMR46" s="23"/>
      <c r="JMS46" s="23"/>
      <c r="JMU46" s="23"/>
      <c r="JMV46" s="23"/>
      <c r="JMX46" s="23"/>
      <c r="JMY46" s="23"/>
      <c r="JNA46" s="23"/>
      <c r="JNB46" s="23"/>
      <c r="JND46" s="23"/>
      <c r="JNE46" s="23"/>
      <c r="JNG46" s="23"/>
      <c r="JNH46" s="23"/>
      <c r="JNJ46" s="23"/>
      <c r="JNK46" s="23"/>
      <c r="JNM46" s="23"/>
      <c r="JNN46" s="23"/>
      <c r="JNP46" s="23"/>
      <c r="JNQ46" s="23"/>
      <c r="JNS46" s="23"/>
      <c r="JNT46" s="23"/>
      <c r="JNV46" s="23"/>
      <c r="JNW46" s="23"/>
      <c r="JNY46" s="23"/>
      <c r="JNZ46" s="23"/>
      <c r="JOB46" s="23"/>
      <c r="JOC46" s="23"/>
      <c r="JOE46" s="23"/>
      <c r="JOF46" s="23"/>
      <c r="JOH46" s="23"/>
      <c r="JOI46" s="23"/>
      <c r="JOK46" s="23"/>
      <c r="JOL46" s="23"/>
      <c r="JON46" s="23"/>
      <c r="JOO46" s="23"/>
      <c r="JOQ46" s="23"/>
      <c r="JOR46" s="23"/>
      <c r="JOT46" s="23"/>
      <c r="JOU46" s="23"/>
      <c r="JOW46" s="23"/>
      <c r="JOX46" s="23"/>
      <c r="JOZ46" s="23"/>
      <c r="JPA46" s="23"/>
      <c r="JPC46" s="23"/>
      <c r="JPD46" s="23"/>
      <c r="JPF46" s="23"/>
      <c r="JPG46" s="23"/>
      <c r="JPI46" s="23"/>
      <c r="JPJ46" s="23"/>
      <c r="JPL46" s="23"/>
      <c r="JPM46" s="23"/>
      <c r="JPO46" s="23"/>
      <c r="JPP46" s="23"/>
      <c r="JPR46" s="23"/>
      <c r="JPS46" s="23"/>
      <c r="JPU46" s="23"/>
      <c r="JPV46" s="23"/>
      <c r="JPX46" s="23"/>
      <c r="JPY46" s="23"/>
      <c r="JQA46" s="23"/>
      <c r="JQB46" s="23"/>
      <c r="JQD46" s="23"/>
      <c r="JQE46" s="23"/>
      <c r="JQG46" s="23"/>
      <c r="JQH46" s="23"/>
      <c r="JQJ46" s="23"/>
      <c r="JQK46" s="23"/>
      <c r="JQM46" s="23"/>
      <c r="JQN46" s="23"/>
      <c r="JQP46" s="23"/>
      <c r="JQQ46" s="23"/>
      <c r="JQS46" s="23"/>
      <c r="JQT46" s="23"/>
      <c r="JQV46" s="23"/>
      <c r="JQW46" s="23"/>
      <c r="JQY46" s="23"/>
      <c r="JQZ46" s="23"/>
      <c r="JRB46" s="23"/>
      <c r="JRC46" s="23"/>
      <c r="JRE46" s="23"/>
      <c r="JRF46" s="23"/>
      <c r="JRH46" s="23"/>
      <c r="JRI46" s="23"/>
      <c r="JRK46" s="23"/>
      <c r="JRL46" s="23"/>
      <c r="JRN46" s="23"/>
      <c r="JRO46" s="23"/>
      <c r="JRQ46" s="23"/>
      <c r="JRR46" s="23"/>
      <c r="JRT46" s="23"/>
      <c r="JRU46" s="23"/>
      <c r="JRW46" s="23"/>
      <c r="JRX46" s="23"/>
      <c r="JRZ46" s="23"/>
      <c r="JSA46" s="23"/>
      <c r="JSC46" s="23"/>
      <c r="JSD46" s="23"/>
      <c r="JSF46" s="23"/>
      <c r="JSG46" s="23"/>
      <c r="JSI46" s="23"/>
      <c r="JSJ46" s="23"/>
      <c r="JSL46" s="23"/>
      <c r="JSM46" s="23"/>
      <c r="JSO46" s="23"/>
      <c r="JSP46" s="23"/>
      <c r="JSR46" s="23"/>
      <c r="JSS46" s="23"/>
      <c r="JSU46" s="23"/>
      <c r="JSV46" s="23"/>
      <c r="JSX46" s="23"/>
      <c r="JSY46" s="23"/>
      <c r="JTA46" s="23"/>
      <c r="JTB46" s="23"/>
      <c r="JTD46" s="23"/>
      <c r="JTE46" s="23"/>
      <c r="JTG46" s="23"/>
      <c r="JTH46" s="23"/>
      <c r="JTJ46" s="23"/>
      <c r="JTK46" s="23"/>
      <c r="JTM46" s="23"/>
      <c r="JTN46" s="23"/>
      <c r="JTP46" s="23"/>
      <c r="JTQ46" s="23"/>
      <c r="JTS46" s="23"/>
      <c r="JTT46" s="23"/>
      <c r="JTV46" s="23"/>
      <c r="JTW46" s="23"/>
      <c r="JTY46" s="23"/>
      <c r="JTZ46" s="23"/>
      <c r="JUB46" s="23"/>
      <c r="JUC46" s="23"/>
      <c r="JUE46" s="23"/>
      <c r="JUF46" s="23"/>
      <c r="JUH46" s="23"/>
      <c r="JUI46" s="23"/>
      <c r="JUK46" s="23"/>
      <c r="JUL46" s="23"/>
      <c r="JUN46" s="23"/>
      <c r="JUO46" s="23"/>
      <c r="JUQ46" s="23"/>
      <c r="JUR46" s="23"/>
      <c r="JUT46" s="23"/>
      <c r="JUU46" s="23"/>
      <c r="JUW46" s="23"/>
      <c r="JUX46" s="23"/>
      <c r="JUZ46" s="23"/>
      <c r="JVA46" s="23"/>
      <c r="JVC46" s="23"/>
      <c r="JVD46" s="23"/>
      <c r="JVF46" s="23"/>
      <c r="JVG46" s="23"/>
      <c r="JVI46" s="23"/>
      <c r="JVJ46" s="23"/>
      <c r="JVL46" s="23"/>
      <c r="JVM46" s="23"/>
      <c r="JVO46" s="23"/>
      <c r="JVP46" s="23"/>
      <c r="JVR46" s="23"/>
      <c r="JVS46" s="23"/>
      <c r="JVU46" s="23"/>
      <c r="JVV46" s="23"/>
      <c r="JVX46" s="23"/>
      <c r="JVY46" s="23"/>
      <c r="JWA46" s="23"/>
      <c r="JWB46" s="23"/>
      <c r="JWD46" s="23"/>
      <c r="JWE46" s="23"/>
      <c r="JWG46" s="23"/>
      <c r="JWH46" s="23"/>
      <c r="JWJ46" s="23"/>
      <c r="JWK46" s="23"/>
      <c r="JWM46" s="23"/>
      <c r="JWN46" s="23"/>
      <c r="JWP46" s="23"/>
      <c r="JWQ46" s="23"/>
      <c r="JWS46" s="23"/>
      <c r="JWT46" s="23"/>
      <c r="JWV46" s="23"/>
      <c r="JWW46" s="23"/>
      <c r="JWY46" s="23"/>
      <c r="JWZ46" s="23"/>
      <c r="JXB46" s="23"/>
      <c r="JXC46" s="23"/>
      <c r="JXE46" s="23"/>
      <c r="JXF46" s="23"/>
      <c r="JXH46" s="23"/>
      <c r="JXI46" s="23"/>
      <c r="JXK46" s="23"/>
      <c r="JXL46" s="23"/>
      <c r="JXN46" s="23"/>
      <c r="JXO46" s="23"/>
      <c r="JXQ46" s="23"/>
      <c r="JXR46" s="23"/>
      <c r="JXT46" s="23"/>
      <c r="JXU46" s="23"/>
      <c r="JXW46" s="23"/>
      <c r="JXX46" s="23"/>
      <c r="JXZ46" s="23"/>
      <c r="JYA46" s="23"/>
      <c r="JYC46" s="23"/>
      <c r="JYD46" s="23"/>
      <c r="JYF46" s="23"/>
      <c r="JYG46" s="23"/>
      <c r="JYI46" s="23"/>
      <c r="JYJ46" s="23"/>
      <c r="JYL46" s="23"/>
      <c r="JYM46" s="23"/>
      <c r="JYO46" s="23"/>
      <c r="JYP46" s="23"/>
      <c r="JYR46" s="23"/>
      <c r="JYS46" s="23"/>
      <c r="JYU46" s="23"/>
      <c r="JYV46" s="23"/>
      <c r="JYX46" s="23"/>
      <c r="JYY46" s="23"/>
      <c r="JZA46" s="23"/>
      <c r="JZB46" s="23"/>
      <c r="JZD46" s="23"/>
      <c r="JZE46" s="23"/>
      <c r="JZG46" s="23"/>
      <c r="JZH46" s="23"/>
      <c r="JZJ46" s="23"/>
      <c r="JZK46" s="23"/>
      <c r="JZM46" s="23"/>
      <c r="JZN46" s="23"/>
      <c r="JZP46" s="23"/>
      <c r="JZQ46" s="23"/>
      <c r="JZS46" s="23"/>
      <c r="JZT46" s="23"/>
      <c r="JZV46" s="23"/>
      <c r="JZW46" s="23"/>
      <c r="JZY46" s="23"/>
      <c r="JZZ46" s="23"/>
      <c r="KAB46" s="23"/>
      <c r="KAC46" s="23"/>
      <c r="KAE46" s="23"/>
      <c r="KAF46" s="23"/>
      <c r="KAH46" s="23"/>
      <c r="KAI46" s="23"/>
      <c r="KAK46" s="23"/>
      <c r="KAL46" s="23"/>
      <c r="KAN46" s="23"/>
      <c r="KAO46" s="23"/>
      <c r="KAQ46" s="23"/>
      <c r="KAR46" s="23"/>
      <c r="KAT46" s="23"/>
      <c r="KAU46" s="23"/>
      <c r="KAW46" s="23"/>
      <c r="KAX46" s="23"/>
      <c r="KAZ46" s="23"/>
      <c r="KBA46" s="23"/>
      <c r="KBC46" s="23"/>
      <c r="KBD46" s="23"/>
      <c r="KBF46" s="23"/>
      <c r="KBG46" s="23"/>
      <c r="KBI46" s="23"/>
      <c r="KBJ46" s="23"/>
      <c r="KBL46" s="23"/>
      <c r="KBM46" s="23"/>
      <c r="KBO46" s="23"/>
      <c r="KBP46" s="23"/>
      <c r="KBR46" s="23"/>
      <c r="KBS46" s="23"/>
      <c r="KBU46" s="23"/>
      <c r="KBV46" s="23"/>
      <c r="KBX46" s="23"/>
      <c r="KBY46" s="23"/>
      <c r="KCA46" s="23"/>
      <c r="KCB46" s="23"/>
      <c r="KCD46" s="23"/>
      <c r="KCE46" s="23"/>
      <c r="KCG46" s="23"/>
      <c r="KCH46" s="23"/>
      <c r="KCJ46" s="23"/>
      <c r="KCK46" s="23"/>
      <c r="KCM46" s="23"/>
      <c r="KCN46" s="23"/>
      <c r="KCP46" s="23"/>
      <c r="KCQ46" s="23"/>
      <c r="KCS46" s="23"/>
      <c r="KCT46" s="23"/>
      <c r="KCV46" s="23"/>
      <c r="KCW46" s="23"/>
      <c r="KCY46" s="23"/>
      <c r="KCZ46" s="23"/>
      <c r="KDB46" s="23"/>
      <c r="KDC46" s="23"/>
      <c r="KDE46" s="23"/>
      <c r="KDF46" s="23"/>
      <c r="KDH46" s="23"/>
      <c r="KDI46" s="23"/>
      <c r="KDK46" s="23"/>
      <c r="KDL46" s="23"/>
      <c r="KDN46" s="23"/>
      <c r="KDO46" s="23"/>
      <c r="KDQ46" s="23"/>
      <c r="KDR46" s="23"/>
      <c r="KDT46" s="23"/>
      <c r="KDU46" s="23"/>
      <c r="KDW46" s="23"/>
      <c r="KDX46" s="23"/>
      <c r="KDZ46" s="23"/>
      <c r="KEA46" s="23"/>
      <c r="KEC46" s="23"/>
      <c r="KED46" s="23"/>
      <c r="KEF46" s="23"/>
      <c r="KEG46" s="23"/>
      <c r="KEI46" s="23"/>
      <c r="KEJ46" s="23"/>
      <c r="KEL46" s="23"/>
      <c r="KEM46" s="23"/>
      <c r="KEO46" s="23"/>
      <c r="KEP46" s="23"/>
      <c r="KER46" s="23"/>
      <c r="KES46" s="23"/>
      <c r="KEU46" s="23"/>
      <c r="KEV46" s="23"/>
      <c r="KEX46" s="23"/>
      <c r="KEY46" s="23"/>
      <c r="KFA46" s="23"/>
      <c r="KFB46" s="23"/>
      <c r="KFD46" s="23"/>
      <c r="KFE46" s="23"/>
      <c r="KFG46" s="23"/>
      <c r="KFH46" s="23"/>
      <c r="KFJ46" s="23"/>
      <c r="KFK46" s="23"/>
      <c r="KFM46" s="23"/>
      <c r="KFN46" s="23"/>
      <c r="KFP46" s="23"/>
      <c r="KFQ46" s="23"/>
      <c r="KFS46" s="23"/>
      <c r="KFT46" s="23"/>
      <c r="KFV46" s="23"/>
      <c r="KFW46" s="23"/>
      <c r="KFY46" s="23"/>
      <c r="KFZ46" s="23"/>
      <c r="KGB46" s="23"/>
      <c r="KGC46" s="23"/>
      <c r="KGE46" s="23"/>
      <c r="KGF46" s="23"/>
      <c r="KGH46" s="23"/>
      <c r="KGI46" s="23"/>
      <c r="KGK46" s="23"/>
      <c r="KGL46" s="23"/>
      <c r="KGN46" s="23"/>
      <c r="KGO46" s="23"/>
      <c r="KGQ46" s="23"/>
      <c r="KGR46" s="23"/>
      <c r="KGT46" s="23"/>
      <c r="KGU46" s="23"/>
      <c r="KGW46" s="23"/>
      <c r="KGX46" s="23"/>
      <c r="KGZ46" s="23"/>
      <c r="KHA46" s="23"/>
      <c r="KHC46" s="23"/>
      <c r="KHD46" s="23"/>
      <c r="KHF46" s="23"/>
      <c r="KHG46" s="23"/>
      <c r="KHI46" s="23"/>
      <c r="KHJ46" s="23"/>
      <c r="KHL46" s="23"/>
      <c r="KHM46" s="23"/>
      <c r="KHO46" s="23"/>
      <c r="KHP46" s="23"/>
      <c r="KHR46" s="23"/>
      <c r="KHS46" s="23"/>
      <c r="KHU46" s="23"/>
      <c r="KHV46" s="23"/>
      <c r="KHX46" s="23"/>
      <c r="KHY46" s="23"/>
      <c r="KIA46" s="23"/>
      <c r="KIB46" s="23"/>
      <c r="KID46" s="23"/>
      <c r="KIE46" s="23"/>
      <c r="KIG46" s="23"/>
      <c r="KIH46" s="23"/>
      <c r="KIJ46" s="23"/>
      <c r="KIK46" s="23"/>
      <c r="KIM46" s="23"/>
      <c r="KIN46" s="23"/>
      <c r="KIP46" s="23"/>
      <c r="KIQ46" s="23"/>
      <c r="KIS46" s="23"/>
      <c r="KIT46" s="23"/>
      <c r="KIV46" s="23"/>
      <c r="KIW46" s="23"/>
      <c r="KIY46" s="23"/>
      <c r="KIZ46" s="23"/>
      <c r="KJB46" s="23"/>
      <c r="KJC46" s="23"/>
      <c r="KJE46" s="23"/>
      <c r="KJF46" s="23"/>
      <c r="KJH46" s="23"/>
      <c r="KJI46" s="23"/>
      <c r="KJK46" s="23"/>
      <c r="KJL46" s="23"/>
      <c r="KJN46" s="23"/>
      <c r="KJO46" s="23"/>
      <c r="KJQ46" s="23"/>
      <c r="KJR46" s="23"/>
      <c r="KJT46" s="23"/>
      <c r="KJU46" s="23"/>
      <c r="KJW46" s="23"/>
      <c r="KJX46" s="23"/>
      <c r="KJZ46" s="23"/>
      <c r="KKA46" s="23"/>
      <c r="KKC46" s="23"/>
      <c r="KKD46" s="23"/>
      <c r="KKF46" s="23"/>
      <c r="KKG46" s="23"/>
      <c r="KKI46" s="23"/>
      <c r="KKJ46" s="23"/>
      <c r="KKL46" s="23"/>
      <c r="KKM46" s="23"/>
      <c r="KKO46" s="23"/>
      <c r="KKP46" s="23"/>
      <c r="KKR46" s="23"/>
      <c r="KKS46" s="23"/>
      <c r="KKU46" s="23"/>
      <c r="KKV46" s="23"/>
      <c r="KKX46" s="23"/>
      <c r="KKY46" s="23"/>
      <c r="KLA46" s="23"/>
      <c r="KLB46" s="23"/>
      <c r="KLD46" s="23"/>
      <c r="KLE46" s="23"/>
      <c r="KLG46" s="23"/>
      <c r="KLH46" s="23"/>
      <c r="KLJ46" s="23"/>
      <c r="KLK46" s="23"/>
      <c r="KLM46" s="23"/>
      <c r="KLN46" s="23"/>
      <c r="KLP46" s="23"/>
      <c r="KLQ46" s="23"/>
      <c r="KLS46" s="23"/>
      <c r="KLT46" s="23"/>
      <c r="KLV46" s="23"/>
      <c r="KLW46" s="23"/>
      <c r="KLY46" s="23"/>
      <c r="KLZ46" s="23"/>
      <c r="KMB46" s="23"/>
      <c r="KMC46" s="23"/>
      <c r="KME46" s="23"/>
      <c r="KMF46" s="23"/>
      <c r="KMH46" s="23"/>
      <c r="KMI46" s="23"/>
      <c r="KMK46" s="23"/>
      <c r="KML46" s="23"/>
      <c r="KMN46" s="23"/>
      <c r="KMO46" s="23"/>
      <c r="KMQ46" s="23"/>
      <c r="KMR46" s="23"/>
      <c r="KMT46" s="23"/>
      <c r="KMU46" s="23"/>
      <c r="KMW46" s="23"/>
      <c r="KMX46" s="23"/>
      <c r="KMZ46" s="23"/>
      <c r="KNA46" s="23"/>
      <c r="KNC46" s="23"/>
      <c r="KND46" s="23"/>
      <c r="KNF46" s="23"/>
      <c r="KNG46" s="23"/>
      <c r="KNI46" s="23"/>
      <c r="KNJ46" s="23"/>
      <c r="KNL46" s="23"/>
      <c r="KNM46" s="23"/>
      <c r="KNO46" s="23"/>
      <c r="KNP46" s="23"/>
      <c r="KNR46" s="23"/>
      <c r="KNS46" s="23"/>
      <c r="KNU46" s="23"/>
      <c r="KNV46" s="23"/>
      <c r="KNX46" s="23"/>
      <c r="KNY46" s="23"/>
      <c r="KOA46" s="23"/>
      <c r="KOB46" s="23"/>
      <c r="KOD46" s="23"/>
      <c r="KOE46" s="23"/>
      <c r="KOG46" s="23"/>
      <c r="KOH46" s="23"/>
      <c r="KOJ46" s="23"/>
      <c r="KOK46" s="23"/>
      <c r="KOM46" s="23"/>
      <c r="KON46" s="23"/>
      <c r="KOP46" s="23"/>
      <c r="KOQ46" s="23"/>
      <c r="KOS46" s="23"/>
      <c r="KOT46" s="23"/>
      <c r="KOV46" s="23"/>
      <c r="KOW46" s="23"/>
      <c r="KOY46" s="23"/>
      <c r="KOZ46" s="23"/>
      <c r="KPB46" s="23"/>
      <c r="KPC46" s="23"/>
      <c r="KPE46" s="23"/>
      <c r="KPF46" s="23"/>
      <c r="KPH46" s="23"/>
      <c r="KPI46" s="23"/>
      <c r="KPK46" s="23"/>
      <c r="KPL46" s="23"/>
      <c r="KPN46" s="23"/>
      <c r="KPO46" s="23"/>
      <c r="KPQ46" s="23"/>
      <c r="KPR46" s="23"/>
      <c r="KPT46" s="23"/>
      <c r="KPU46" s="23"/>
      <c r="KPW46" s="23"/>
      <c r="KPX46" s="23"/>
      <c r="KPZ46" s="23"/>
      <c r="KQA46" s="23"/>
      <c r="KQC46" s="23"/>
      <c r="KQD46" s="23"/>
      <c r="KQF46" s="23"/>
      <c r="KQG46" s="23"/>
      <c r="KQI46" s="23"/>
      <c r="KQJ46" s="23"/>
      <c r="KQL46" s="23"/>
      <c r="KQM46" s="23"/>
      <c r="KQO46" s="23"/>
      <c r="KQP46" s="23"/>
      <c r="KQR46" s="23"/>
      <c r="KQS46" s="23"/>
      <c r="KQU46" s="23"/>
      <c r="KQV46" s="23"/>
      <c r="KQX46" s="23"/>
      <c r="KQY46" s="23"/>
      <c r="KRA46" s="23"/>
      <c r="KRB46" s="23"/>
      <c r="KRD46" s="23"/>
      <c r="KRE46" s="23"/>
      <c r="KRG46" s="23"/>
      <c r="KRH46" s="23"/>
      <c r="KRJ46" s="23"/>
      <c r="KRK46" s="23"/>
      <c r="KRM46" s="23"/>
      <c r="KRN46" s="23"/>
      <c r="KRP46" s="23"/>
      <c r="KRQ46" s="23"/>
      <c r="KRS46" s="23"/>
      <c r="KRT46" s="23"/>
      <c r="KRV46" s="23"/>
      <c r="KRW46" s="23"/>
      <c r="KRY46" s="23"/>
      <c r="KRZ46" s="23"/>
      <c r="KSB46" s="23"/>
      <c r="KSC46" s="23"/>
      <c r="KSE46" s="23"/>
      <c r="KSF46" s="23"/>
      <c r="KSH46" s="23"/>
      <c r="KSI46" s="23"/>
      <c r="KSK46" s="23"/>
      <c r="KSL46" s="23"/>
      <c r="KSN46" s="23"/>
      <c r="KSO46" s="23"/>
      <c r="KSQ46" s="23"/>
      <c r="KSR46" s="23"/>
      <c r="KST46" s="23"/>
      <c r="KSU46" s="23"/>
      <c r="KSW46" s="23"/>
      <c r="KSX46" s="23"/>
      <c r="KSZ46" s="23"/>
      <c r="KTA46" s="23"/>
      <c r="KTC46" s="23"/>
      <c r="KTD46" s="23"/>
      <c r="KTF46" s="23"/>
      <c r="KTG46" s="23"/>
      <c r="KTI46" s="23"/>
      <c r="KTJ46" s="23"/>
      <c r="KTL46" s="23"/>
      <c r="KTM46" s="23"/>
      <c r="KTO46" s="23"/>
      <c r="KTP46" s="23"/>
      <c r="KTR46" s="23"/>
      <c r="KTS46" s="23"/>
      <c r="KTU46" s="23"/>
      <c r="KTV46" s="23"/>
      <c r="KTX46" s="23"/>
      <c r="KTY46" s="23"/>
      <c r="KUA46" s="23"/>
      <c r="KUB46" s="23"/>
      <c r="KUD46" s="23"/>
      <c r="KUE46" s="23"/>
      <c r="KUG46" s="23"/>
      <c r="KUH46" s="23"/>
      <c r="KUJ46" s="23"/>
      <c r="KUK46" s="23"/>
      <c r="KUM46" s="23"/>
      <c r="KUN46" s="23"/>
      <c r="KUP46" s="23"/>
      <c r="KUQ46" s="23"/>
      <c r="KUS46" s="23"/>
      <c r="KUT46" s="23"/>
      <c r="KUV46" s="23"/>
      <c r="KUW46" s="23"/>
      <c r="KUY46" s="23"/>
      <c r="KUZ46" s="23"/>
      <c r="KVB46" s="23"/>
      <c r="KVC46" s="23"/>
      <c r="KVE46" s="23"/>
      <c r="KVF46" s="23"/>
      <c r="KVH46" s="23"/>
      <c r="KVI46" s="23"/>
      <c r="KVK46" s="23"/>
      <c r="KVL46" s="23"/>
      <c r="KVN46" s="23"/>
      <c r="KVO46" s="23"/>
      <c r="KVQ46" s="23"/>
      <c r="KVR46" s="23"/>
      <c r="KVT46" s="23"/>
      <c r="KVU46" s="23"/>
      <c r="KVW46" s="23"/>
      <c r="KVX46" s="23"/>
      <c r="KVZ46" s="23"/>
      <c r="KWA46" s="23"/>
      <c r="KWC46" s="23"/>
      <c r="KWD46" s="23"/>
      <c r="KWF46" s="23"/>
      <c r="KWG46" s="23"/>
      <c r="KWI46" s="23"/>
      <c r="KWJ46" s="23"/>
      <c r="KWL46" s="23"/>
      <c r="KWM46" s="23"/>
      <c r="KWO46" s="23"/>
      <c r="KWP46" s="23"/>
      <c r="KWR46" s="23"/>
      <c r="KWS46" s="23"/>
      <c r="KWU46" s="23"/>
      <c r="KWV46" s="23"/>
      <c r="KWX46" s="23"/>
      <c r="KWY46" s="23"/>
      <c r="KXA46" s="23"/>
      <c r="KXB46" s="23"/>
      <c r="KXD46" s="23"/>
      <c r="KXE46" s="23"/>
      <c r="KXG46" s="23"/>
      <c r="KXH46" s="23"/>
      <c r="KXJ46" s="23"/>
      <c r="KXK46" s="23"/>
      <c r="KXM46" s="23"/>
      <c r="KXN46" s="23"/>
      <c r="KXP46" s="23"/>
      <c r="KXQ46" s="23"/>
      <c r="KXS46" s="23"/>
      <c r="KXT46" s="23"/>
      <c r="KXV46" s="23"/>
      <c r="KXW46" s="23"/>
      <c r="KXY46" s="23"/>
      <c r="KXZ46" s="23"/>
      <c r="KYB46" s="23"/>
      <c r="KYC46" s="23"/>
      <c r="KYE46" s="23"/>
      <c r="KYF46" s="23"/>
      <c r="KYH46" s="23"/>
      <c r="KYI46" s="23"/>
      <c r="KYK46" s="23"/>
      <c r="KYL46" s="23"/>
      <c r="KYN46" s="23"/>
      <c r="KYO46" s="23"/>
      <c r="KYQ46" s="23"/>
      <c r="KYR46" s="23"/>
      <c r="KYT46" s="23"/>
      <c r="KYU46" s="23"/>
      <c r="KYW46" s="23"/>
      <c r="KYX46" s="23"/>
      <c r="KYZ46" s="23"/>
      <c r="KZA46" s="23"/>
      <c r="KZC46" s="23"/>
      <c r="KZD46" s="23"/>
      <c r="KZF46" s="23"/>
      <c r="KZG46" s="23"/>
      <c r="KZI46" s="23"/>
      <c r="KZJ46" s="23"/>
      <c r="KZL46" s="23"/>
      <c r="KZM46" s="23"/>
      <c r="KZO46" s="23"/>
      <c r="KZP46" s="23"/>
      <c r="KZR46" s="23"/>
      <c r="KZS46" s="23"/>
      <c r="KZU46" s="23"/>
      <c r="KZV46" s="23"/>
      <c r="KZX46" s="23"/>
      <c r="KZY46" s="23"/>
      <c r="LAA46" s="23"/>
      <c r="LAB46" s="23"/>
      <c r="LAD46" s="23"/>
      <c r="LAE46" s="23"/>
      <c r="LAG46" s="23"/>
      <c r="LAH46" s="23"/>
      <c r="LAJ46" s="23"/>
      <c r="LAK46" s="23"/>
      <c r="LAM46" s="23"/>
      <c r="LAN46" s="23"/>
      <c r="LAP46" s="23"/>
      <c r="LAQ46" s="23"/>
      <c r="LAS46" s="23"/>
      <c r="LAT46" s="23"/>
      <c r="LAV46" s="23"/>
      <c r="LAW46" s="23"/>
      <c r="LAY46" s="23"/>
      <c r="LAZ46" s="23"/>
      <c r="LBB46" s="23"/>
      <c r="LBC46" s="23"/>
      <c r="LBE46" s="23"/>
      <c r="LBF46" s="23"/>
      <c r="LBH46" s="23"/>
      <c r="LBI46" s="23"/>
      <c r="LBK46" s="23"/>
      <c r="LBL46" s="23"/>
      <c r="LBN46" s="23"/>
      <c r="LBO46" s="23"/>
      <c r="LBQ46" s="23"/>
      <c r="LBR46" s="23"/>
      <c r="LBT46" s="23"/>
      <c r="LBU46" s="23"/>
      <c r="LBW46" s="23"/>
      <c r="LBX46" s="23"/>
      <c r="LBZ46" s="23"/>
      <c r="LCA46" s="23"/>
      <c r="LCC46" s="23"/>
      <c r="LCD46" s="23"/>
      <c r="LCF46" s="23"/>
      <c r="LCG46" s="23"/>
      <c r="LCI46" s="23"/>
      <c r="LCJ46" s="23"/>
      <c r="LCL46" s="23"/>
      <c r="LCM46" s="23"/>
      <c r="LCO46" s="23"/>
      <c r="LCP46" s="23"/>
      <c r="LCR46" s="23"/>
      <c r="LCS46" s="23"/>
      <c r="LCU46" s="23"/>
      <c r="LCV46" s="23"/>
      <c r="LCX46" s="23"/>
      <c r="LCY46" s="23"/>
      <c r="LDA46" s="23"/>
      <c r="LDB46" s="23"/>
      <c r="LDD46" s="23"/>
      <c r="LDE46" s="23"/>
      <c r="LDG46" s="23"/>
      <c r="LDH46" s="23"/>
      <c r="LDJ46" s="23"/>
      <c r="LDK46" s="23"/>
      <c r="LDM46" s="23"/>
      <c r="LDN46" s="23"/>
      <c r="LDP46" s="23"/>
      <c r="LDQ46" s="23"/>
      <c r="LDS46" s="23"/>
      <c r="LDT46" s="23"/>
      <c r="LDV46" s="23"/>
      <c r="LDW46" s="23"/>
      <c r="LDY46" s="23"/>
      <c r="LDZ46" s="23"/>
      <c r="LEB46" s="23"/>
      <c r="LEC46" s="23"/>
      <c r="LEE46" s="23"/>
      <c r="LEF46" s="23"/>
      <c r="LEH46" s="23"/>
      <c r="LEI46" s="23"/>
      <c r="LEK46" s="23"/>
      <c r="LEL46" s="23"/>
      <c r="LEN46" s="23"/>
      <c r="LEO46" s="23"/>
      <c r="LEQ46" s="23"/>
      <c r="LER46" s="23"/>
      <c r="LET46" s="23"/>
      <c r="LEU46" s="23"/>
      <c r="LEW46" s="23"/>
      <c r="LEX46" s="23"/>
      <c r="LEZ46" s="23"/>
      <c r="LFA46" s="23"/>
      <c r="LFC46" s="23"/>
      <c r="LFD46" s="23"/>
      <c r="LFF46" s="23"/>
      <c r="LFG46" s="23"/>
      <c r="LFI46" s="23"/>
      <c r="LFJ46" s="23"/>
      <c r="LFL46" s="23"/>
      <c r="LFM46" s="23"/>
      <c r="LFO46" s="23"/>
      <c r="LFP46" s="23"/>
      <c r="LFR46" s="23"/>
      <c r="LFS46" s="23"/>
      <c r="LFU46" s="23"/>
      <c r="LFV46" s="23"/>
      <c r="LFX46" s="23"/>
      <c r="LFY46" s="23"/>
      <c r="LGA46" s="23"/>
      <c r="LGB46" s="23"/>
      <c r="LGD46" s="23"/>
      <c r="LGE46" s="23"/>
      <c r="LGG46" s="23"/>
      <c r="LGH46" s="23"/>
      <c r="LGJ46" s="23"/>
      <c r="LGK46" s="23"/>
      <c r="LGM46" s="23"/>
      <c r="LGN46" s="23"/>
      <c r="LGP46" s="23"/>
      <c r="LGQ46" s="23"/>
      <c r="LGS46" s="23"/>
      <c r="LGT46" s="23"/>
      <c r="LGV46" s="23"/>
      <c r="LGW46" s="23"/>
      <c r="LGY46" s="23"/>
      <c r="LGZ46" s="23"/>
      <c r="LHB46" s="23"/>
      <c r="LHC46" s="23"/>
      <c r="LHE46" s="23"/>
      <c r="LHF46" s="23"/>
      <c r="LHH46" s="23"/>
      <c r="LHI46" s="23"/>
      <c r="LHK46" s="23"/>
      <c r="LHL46" s="23"/>
      <c r="LHN46" s="23"/>
      <c r="LHO46" s="23"/>
      <c r="LHQ46" s="23"/>
      <c r="LHR46" s="23"/>
      <c r="LHT46" s="23"/>
      <c r="LHU46" s="23"/>
      <c r="LHW46" s="23"/>
      <c r="LHX46" s="23"/>
      <c r="LHZ46" s="23"/>
      <c r="LIA46" s="23"/>
      <c r="LIC46" s="23"/>
      <c r="LID46" s="23"/>
      <c r="LIF46" s="23"/>
      <c r="LIG46" s="23"/>
      <c r="LII46" s="23"/>
      <c r="LIJ46" s="23"/>
      <c r="LIL46" s="23"/>
      <c r="LIM46" s="23"/>
      <c r="LIO46" s="23"/>
      <c r="LIP46" s="23"/>
      <c r="LIR46" s="23"/>
      <c r="LIS46" s="23"/>
      <c r="LIU46" s="23"/>
      <c r="LIV46" s="23"/>
      <c r="LIX46" s="23"/>
      <c r="LIY46" s="23"/>
      <c r="LJA46" s="23"/>
      <c r="LJB46" s="23"/>
      <c r="LJD46" s="23"/>
      <c r="LJE46" s="23"/>
      <c r="LJG46" s="23"/>
      <c r="LJH46" s="23"/>
      <c r="LJJ46" s="23"/>
      <c r="LJK46" s="23"/>
      <c r="LJM46" s="23"/>
      <c r="LJN46" s="23"/>
      <c r="LJP46" s="23"/>
      <c r="LJQ46" s="23"/>
      <c r="LJS46" s="23"/>
      <c r="LJT46" s="23"/>
      <c r="LJV46" s="23"/>
      <c r="LJW46" s="23"/>
      <c r="LJY46" s="23"/>
      <c r="LJZ46" s="23"/>
      <c r="LKB46" s="23"/>
      <c r="LKC46" s="23"/>
      <c r="LKE46" s="23"/>
      <c r="LKF46" s="23"/>
      <c r="LKH46" s="23"/>
      <c r="LKI46" s="23"/>
      <c r="LKK46" s="23"/>
      <c r="LKL46" s="23"/>
      <c r="LKN46" s="23"/>
      <c r="LKO46" s="23"/>
      <c r="LKQ46" s="23"/>
      <c r="LKR46" s="23"/>
      <c r="LKT46" s="23"/>
      <c r="LKU46" s="23"/>
      <c r="LKW46" s="23"/>
      <c r="LKX46" s="23"/>
      <c r="LKZ46" s="23"/>
      <c r="LLA46" s="23"/>
      <c r="LLC46" s="23"/>
      <c r="LLD46" s="23"/>
      <c r="LLF46" s="23"/>
      <c r="LLG46" s="23"/>
      <c r="LLI46" s="23"/>
      <c r="LLJ46" s="23"/>
      <c r="LLL46" s="23"/>
      <c r="LLM46" s="23"/>
      <c r="LLO46" s="23"/>
      <c r="LLP46" s="23"/>
      <c r="LLR46" s="23"/>
      <c r="LLS46" s="23"/>
      <c r="LLU46" s="23"/>
      <c r="LLV46" s="23"/>
      <c r="LLX46" s="23"/>
      <c r="LLY46" s="23"/>
      <c r="LMA46" s="23"/>
      <c r="LMB46" s="23"/>
      <c r="LMD46" s="23"/>
      <c r="LME46" s="23"/>
      <c r="LMG46" s="23"/>
      <c r="LMH46" s="23"/>
      <c r="LMJ46" s="23"/>
      <c r="LMK46" s="23"/>
      <c r="LMM46" s="23"/>
      <c r="LMN46" s="23"/>
      <c r="LMP46" s="23"/>
      <c r="LMQ46" s="23"/>
      <c r="LMS46" s="23"/>
      <c r="LMT46" s="23"/>
      <c r="LMV46" s="23"/>
      <c r="LMW46" s="23"/>
      <c r="LMY46" s="23"/>
      <c r="LMZ46" s="23"/>
      <c r="LNB46" s="23"/>
      <c r="LNC46" s="23"/>
      <c r="LNE46" s="23"/>
      <c r="LNF46" s="23"/>
      <c r="LNH46" s="23"/>
      <c r="LNI46" s="23"/>
      <c r="LNK46" s="23"/>
      <c r="LNL46" s="23"/>
      <c r="LNN46" s="23"/>
      <c r="LNO46" s="23"/>
      <c r="LNQ46" s="23"/>
      <c r="LNR46" s="23"/>
      <c r="LNT46" s="23"/>
      <c r="LNU46" s="23"/>
      <c r="LNW46" s="23"/>
      <c r="LNX46" s="23"/>
      <c r="LNZ46" s="23"/>
      <c r="LOA46" s="23"/>
      <c r="LOC46" s="23"/>
      <c r="LOD46" s="23"/>
      <c r="LOF46" s="23"/>
      <c r="LOG46" s="23"/>
      <c r="LOI46" s="23"/>
      <c r="LOJ46" s="23"/>
      <c r="LOL46" s="23"/>
      <c r="LOM46" s="23"/>
      <c r="LOO46" s="23"/>
      <c r="LOP46" s="23"/>
      <c r="LOR46" s="23"/>
      <c r="LOS46" s="23"/>
      <c r="LOU46" s="23"/>
      <c r="LOV46" s="23"/>
      <c r="LOX46" s="23"/>
      <c r="LOY46" s="23"/>
      <c r="LPA46" s="23"/>
      <c r="LPB46" s="23"/>
      <c r="LPD46" s="23"/>
      <c r="LPE46" s="23"/>
      <c r="LPG46" s="23"/>
      <c r="LPH46" s="23"/>
      <c r="LPJ46" s="23"/>
      <c r="LPK46" s="23"/>
      <c r="LPM46" s="23"/>
      <c r="LPN46" s="23"/>
      <c r="LPP46" s="23"/>
      <c r="LPQ46" s="23"/>
      <c r="LPS46" s="23"/>
      <c r="LPT46" s="23"/>
      <c r="LPV46" s="23"/>
      <c r="LPW46" s="23"/>
      <c r="LPY46" s="23"/>
      <c r="LPZ46" s="23"/>
      <c r="LQB46" s="23"/>
      <c r="LQC46" s="23"/>
      <c r="LQE46" s="23"/>
      <c r="LQF46" s="23"/>
      <c r="LQH46" s="23"/>
      <c r="LQI46" s="23"/>
      <c r="LQK46" s="23"/>
      <c r="LQL46" s="23"/>
      <c r="LQN46" s="23"/>
      <c r="LQO46" s="23"/>
      <c r="LQQ46" s="23"/>
      <c r="LQR46" s="23"/>
      <c r="LQT46" s="23"/>
      <c r="LQU46" s="23"/>
      <c r="LQW46" s="23"/>
      <c r="LQX46" s="23"/>
      <c r="LQZ46" s="23"/>
      <c r="LRA46" s="23"/>
      <c r="LRC46" s="23"/>
      <c r="LRD46" s="23"/>
      <c r="LRF46" s="23"/>
      <c r="LRG46" s="23"/>
      <c r="LRI46" s="23"/>
      <c r="LRJ46" s="23"/>
      <c r="LRL46" s="23"/>
      <c r="LRM46" s="23"/>
      <c r="LRO46" s="23"/>
      <c r="LRP46" s="23"/>
      <c r="LRR46" s="23"/>
      <c r="LRS46" s="23"/>
      <c r="LRU46" s="23"/>
      <c r="LRV46" s="23"/>
      <c r="LRX46" s="23"/>
      <c r="LRY46" s="23"/>
      <c r="LSA46" s="23"/>
      <c r="LSB46" s="23"/>
      <c r="LSD46" s="23"/>
      <c r="LSE46" s="23"/>
      <c r="LSG46" s="23"/>
      <c r="LSH46" s="23"/>
      <c r="LSJ46" s="23"/>
      <c r="LSK46" s="23"/>
      <c r="LSM46" s="23"/>
      <c r="LSN46" s="23"/>
      <c r="LSP46" s="23"/>
      <c r="LSQ46" s="23"/>
      <c r="LSS46" s="23"/>
      <c r="LST46" s="23"/>
      <c r="LSV46" s="23"/>
      <c r="LSW46" s="23"/>
      <c r="LSY46" s="23"/>
      <c r="LSZ46" s="23"/>
      <c r="LTB46" s="23"/>
      <c r="LTC46" s="23"/>
      <c r="LTE46" s="23"/>
      <c r="LTF46" s="23"/>
      <c r="LTH46" s="23"/>
      <c r="LTI46" s="23"/>
      <c r="LTK46" s="23"/>
      <c r="LTL46" s="23"/>
      <c r="LTN46" s="23"/>
      <c r="LTO46" s="23"/>
      <c r="LTQ46" s="23"/>
      <c r="LTR46" s="23"/>
      <c r="LTT46" s="23"/>
      <c r="LTU46" s="23"/>
      <c r="LTW46" s="23"/>
      <c r="LTX46" s="23"/>
      <c r="LTZ46" s="23"/>
      <c r="LUA46" s="23"/>
      <c r="LUC46" s="23"/>
      <c r="LUD46" s="23"/>
      <c r="LUF46" s="23"/>
      <c r="LUG46" s="23"/>
      <c r="LUI46" s="23"/>
      <c r="LUJ46" s="23"/>
      <c r="LUL46" s="23"/>
      <c r="LUM46" s="23"/>
      <c r="LUO46" s="23"/>
      <c r="LUP46" s="23"/>
      <c r="LUR46" s="23"/>
      <c r="LUS46" s="23"/>
      <c r="LUU46" s="23"/>
      <c r="LUV46" s="23"/>
      <c r="LUX46" s="23"/>
      <c r="LUY46" s="23"/>
      <c r="LVA46" s="23"/>
      <c r="LVB46" s="23"/>
      <c r="LVD46" s="23"/>
      <c r="LVE46" s="23"/>
      <c r="LVG46" s="23"/>
      <c r="LVH46" s="23"/>
      <c r="LVJ46" s="23"/>
      <c r="LVK46" s="23"/>
      <c r="LVM46" s="23"/>
      <c r="LVN46" s="23"/>
      <c r="LVP46" s="23"/>
      <c r="LVQ46" s="23"/>
      <c r="LVS46" s="23"/>
      <c r="LVT46" s="23"/>
      <c r="LVV46" s="23"/>
      <c r="LVW46" s="23"/>
      <c r="LVY46" s="23"/>
      <c r="LVZ46" s="23"/>
      <c r="LWB46" s="23"/>
      <c r="LWC46" s="23"/>
      <c r="LWE46" s="23"/>
      <c r="LWF46" s="23"/>
      <c r="LWH46" s="23"/>
      <c r="LWI46" s="23"/>
      <c r="LWK46" s="23"/>
      <c r="LWL46" s="23"/>
      <c r="LWN46" s="23"/>
      <c r="LWO46" s="23"/>
      <c r="LWQ46" s="23"/>
      <c r="LWR46" s="23"/>
      <c r="LWT46" s="23"/>
      <c r="LWU46" s="23"/>
      <c r="LWW46" s="23"/>
      <c r="LWX46" s="23"/>
      <c r="LWZ46" s="23"/>
      <c r="LXA46" s="23"/>
      <c r="LXC46" s="23"/>
      <c r="LXD46" s="23"/>
      <c r="LXF46" s="23"/>
      <c r="LXG46" s="23"/>
      <c r="LXI46" s="23"/>
      <c r="LXJ46" s="23"/>
      <c r="LXL46" s="23"/>
      <c r="LXM46" s="23"/>
      <c r="LXO46" s="23"/>
      <c r="LXP46" s="23"/>
      <c r="LXR46" s="23"/>
      <c r="LXS46" s="23"/>
      <c r="LXU46" s="23"/>
      <c r="LXV46" s="23"/>
      <c r="LXX46" s="23"/>
      <c r="LXY46" s="23"/>
      <c r="LYA46" s="23"/>
      <c r="LYB46" s="23"/>
      <c r="LYD46" s="23"/>
      <c r="LYE46" s="23"/>
      <c r="LYG46" s="23"/>
      <c r="LYH46" s="23"/>
      <c r="LYJ46" s="23"/>
      <c r="LYK46" s="23"/>
      <c r="LYM46" s="23"/>
      <c r="LYN46" s="23"/>
      <c r="LYP46" s="23"/>
      <c r="LYQ46" s="23"/>
      <c r="LYS46" s="23"/>
      <c r="LYT46" s="23"/>
      <c r="LYV46" s="23"/>
      <c r="LYW46" s="23"/>
      <c r="LYY46" s="23"/>
      <c r="LYZ46" s="23"/>
      <c r="LZB46" s="23"/>
      <c r="LZC46" s="23"/>
      <c r="LZE46" s="23"/>
      <c r="LZF46" s="23"/>
      <c r="LZH46" s="23"/>
      <c r="LZI46" s="23"/>
      <c r="LZK46" s="23"/>
      <c r="LZL46" s="23"/>
      <c r="LZN46" s="23"/>
      <c r="LZO46" s="23"/>
      <c r="LZQ46" s="23"/>
      <c r="LZR46" s="23"/>
      <c r="LZT46" s="23"/>
      <c r="LZU46" s="23"/>
      <c r="LZW46" s="23"/>
      <c r="LZX46" s="23"/>
      <c r="LZZ46" s="23"/>
      <c r="MAA46" s="23"/>
      <c r="MAC46" s="23"/>
      <c r="MAD46" s="23"/>
      <c r="MAF46" s="23"/>
      <c r="MAG46" s="23"/>
      <c r="MAI46" s="23"/>
      <c r="MAJ46" s="23"/>
      <c r="MAL46" s="23"/>
      <c r="MAM46" s="23"/>
      <c r="MAO46" s="23"/>
      <c r="MAP46" s="23"/>
      <c r="MAR46" s="23"/>
      <c r="MAS46" s="23"/>
      <c r="MAU46" s="23"/>
      <c r="MAV46" s="23"/>
      <c r="MAX46" s="23"/>
      <c r="MAY46" s="23"/>
      <c r="MBA46" s="23"/>
      <c r="MBB46" s="23"/>
      <c r="MBD46" s="23"/>
      <c r="MBE46" s="23"/>
      <c r="MBG46" s="23"/>
      <c r="MBH46" s="23"/>
      <c r="MBJ46" s="23"/>
      <c r="MBK46" s="23"/>
      <c r="MBM46" s="23"/>
      <c r="MBN46" s="23"/>
      <c r="MBP46" s="23"/>
      <c r="MBQ46" s="23"/>
      <c r="MBS46" s="23"/>
      <c r="MBT46" s="23"/>
      <c r="MBV46" s="23"/>
      <c r="MBW46" s="23"/>
      <c r="MBY46" s="23"/>
      <c r="MBZ46" s="23"/>
      <c r="MCB46" s="23"/>
      <c r="MCC46" s="23"/>
      <c r="MCE46" s="23"/>
      <c r="MCF46" s="23"/>
      <c r="MCH46" s="23"/>
      <c r="MCI46" s="23"/>
      <c r="MCK46" s="23"/>
      <c r="MCL46" s="23"/>
      <c r="MCN46" s="23"/>
      <c r="MCO46" s="23"/>
      <c r="MCQ46" s="23"/>
      <c r="MCR46" s="23"/>
      <c r="MCT46" s="23"/>
      <c r="MCU46" s="23"/>
      <c r="MCW46" s="23"/>
      <c r="MCX46" s="23"/>
      <c r="MCZ46" s="23"/>
      <c r="MDA46" s="23"/>
      <c r="MDC46" s="23"/>
      <c r="MDD46" s="23"/>
      <c r="MDF46" s="23"/>
      <c r="MDG46" s="23"/>
      <c r="MDI46" s="23"/>
      <c r="MDJ46" s="23"/>
      <c r="MDL46" s="23"/>
      <c r="MDM46" s="23"/>
      <c r="MDO46" s="23"/>
      <c r="MDP46" s="23"/>
      <c r="MDR46" s="23"/>
      <c r="MDS46" s="23"/>
      <c r="MDU46" s="23"/>
      <c r="MDV46" s="23"/>
      <c r="MDX46" s="23"/>
      <c r="MDY46" s="23"/>
      <c r="MEA46" s="23"/>
      <c r="MEB46" s="23"/>
      <c r="MED46" s="23"/>
      <c r="MEE46" s="23"/>
      <c r="MEG46" s="23"/>
      <c r="MEH46" s="23"/>
      <c r="MEJ46" s="23"/>
      <c r="MEK46" s="23"/>
      <c r="MEM46" s="23"/>
      <c r="MEN46" s="23"/>
      <c r="MEP46" s="23"/>
      <c r="MEQ46" s="23"/>
      <c r="MES46" s="23"/>
      <c r="MET46" s="23"/>
      <c r="MEV46" s="23"/>
      <c r="MEW46" s="23"/>
      <c r="MEY46" s="23"/>
      <c r="MEZ46" s="23"/>
      <c r="MFB46" s="23"/>
      <c r="MFC46" s="23"/>
      <c r="MFE46" s="23"/>
      <c r="MFF46" s="23"/>
      <c r="MFH46" s="23"/>
      <c r="MFI46" s="23"/>
      <c r="MFK46" s="23"/>
      <c r="MFL46" s="23"/>
      <c r="MFN46" s="23"/>
      <c r="MFO46" s="23"/>
      <c r="MFQ46" s="23"/>
      <c r="MFR46" s="23"/>
      <c r="MFT46" s="23"/>
      <c r="MFU46" s="23"/>
      <c r="MFW46" s="23"/>
      <c r="MFX46" s="23"/>
      <c r="MFZ46" s="23"/>
      <c r="MGA46" s="23"/>
      <c r="MGC46" s="23"/>
      <c r="MGD46" s="23"/>
      <c r="MGF46" s="23"/>
      <c r="MGG46" s="23"/>
      <c r="MGI46" s="23"/>
      <c r="MGJ46" s="23"/>
      <c r="MGL46" s="23"/>
      <c r="MGM46" s="23"/>
      <c r="MGO46" s="23"/>
      <c r="MGP46" s="23"/>
      <c r="MGR46" s="23"/>
      <c r="MGS46" s="23"/>
      <c r="MGU46" s="23"/>
      <c r="MGV46" s="23"/>
      <c r="MGX46" s="23"/>
      <c r="MGY46" s="23"/>
      <c r="MHA46" s="23"/>
      <c r="MHB46" s="23"/>
      <c r="MHD46" s="23"/>
      <c r="MHE46" s="23"/>
      <c r="MHG46" s="23"/>
      <c r="MHH46" s="23"/>
      <c r="MHJ46" s="23"/>
      <c r="MHK46" s="23"/>
      <c r="MHM46" s="23"/>
      <c r="MHN46" s="23"/>
      <c r="MHP46" s="23"/>
      <c r="MHQ46" s="23"/>
      <c r="MHS46" s="23"/>
      <c r="MHT46" s="23"/>
      <c r="MHV46" s="23"/>
      <c r="MHW46" s="23"/>
      <c r="MHY46" s="23"/>
      <c r="MHZ46" s="23"/>
      <c r="MIB46" s="23"/>
      <c r="MIC46" s="23"/>
      <c r="MIE46" s="23"/>
      <c r="MIF46" s="23"/>
      <c r="MIH46" s="23"/>
      <c r="MII46" s="23"/>
      <c r="MIK46" s="23"/>
      <c r="MIL46" s="23"/>
      <c r="MIN46" s="23"/>
      <c r="MIO46" s="23"/>
      <c r="MIQ46" s="23"/>
      <c r="MIR46" s="23"/>
      <c r="MIT46" s="23"/>
      <c r="MIU46" s="23"/>
      <c r="MIW46" s="23"/>
      <c r="MIX46" s="23"/>
      <c r="MIZ46" s="23"/>
      <c r="MJA46" s="23"/>
      <c r="MJC46" s="23"/>
      <c r="MJD46" s="23"/>
      <c r="MJF46" s="23"/>
      <c r="MJG46" s="23"/>
      <c r="MJI46" s="23"/>
      <c r="MJJ46" s="23"/>
      <c r="MJL46" s="23"/>
      <c r="MJM46" s="23"/>
      <c r="MJO46" s="23"/>
      <c r="MJP46" s="23"/>
      <c r="MJR46" s="23"/>
      <c r="MJS46" s="23"/>
      <c r="MJU46" s="23"/>
      <c r="MJV46" s="23"/>
      <c r="MJX46" s="23"/>
      <c r="MJY46" s="23"/>
      <c r="MKA46" s="23"/>
      <c r="MKB46" s="23"/>
      <c r="MKD46" s="23"/>
      <c r="MKE46" s="23"/>
      <c r="MKG46" s="23"/>
      <c r="MKH46" s="23"/>
      <c r="MKJ46" s="23"/>
      <c r="MKK46" s="23"/>
      <c r="MKM46" s="23"/>
      <c r="MKN46" s="23"/>
      <c r="MKP46" s="23"/>
      <c r="MKQ46" s="23"/>
      <c r="MKS46" s="23"/>
      <c r="MKT46" s="23"/>
      <c r="MKV46" s="23"/>
      <c r="MKW46" s="23"/>
      <c r="MKY46" s="23"/>
      <c r="MKZ46" s="23"/>
      <c r="MLB46" s="23"/>
      <c r="MLC46" s="23"/>
      <c r="MLE46" s="23"/>
      <c r="MLF46" s="23"/>
      <c r="MLH46" s="23"/>
      <c r="MLI46" s="23"/>
      <c r="MLK46" s="23"/>
      <c r="MLL46" s="23"/>
      <c r="MLN46" s="23"/>
      <c r="MLO46" s="23"/>
      <c r="MLQ46" s="23"/>
      <c r="MLR46" s="23"/>
      <c r="MLT46" s="23"/>
      <c r="MLU46" s="23"/>
      <c r="MLW46" s="23"/>
      <c r="MLX46" s="23"/>
      <c r="MLZ46" s="23"/>
      <c r="MMA46" s="23"/>
      <c r="MMC46" s="23"/>
      <c r="MMD46" s="23"/>
      <c r="MMF46" s="23"/>
      <c r="MMG46" s="23"/>
      <c r="MMI46" s="23"/>
      <c r="MMJ46" s="23"/>
      <c r="MML46" s="23"/>
      <c r="MMM46" s="23"/>
      <c r="MMO46" s="23"/>
      <c r="MMP46" s="23"/>
      <c r="MMR46" s="23"/>
      <c r="MMS46" s="23"/>
      <c r="MMU46" s="23"/>
      <c r="MMV46" s="23"/>
      <c r="MMX46" s="23"/>
      <c r="MMY46" s="23"/>
      <c r="MNA46" s="23"/>
      <c r="MNB46" s="23"/>
      <c r="MND46" s="23"/>
      <c r="MNE46" s="23"/>
      <c r="MNG46" s="23"/>
      <c r="MNH46" s="23"/>
      <c r="MNJ46" s="23"/>
      <c r="MNK46" s="23"/>
      <c r="MNM46" s="23"/>
      <c r="MNN46" s="23"/>
      <c r="MNP46" s="23"/>
      <c r="MNQ46" s="23"/>
      <c r="MNS46" s="23"/>
      <c r="MNT46" s="23"/>
      <c r="MNV46" s="23"/>
      <c r="MNW46" s="23"/>
      <c r="MNY46" s="23"/>
      <c r="MNZ46" s="23"/>
      <c r="MOB46" s="23"/>
      <c r="MOC46" s="23"/>
      <c r="MOE46" s="23"/>
      <c r="MOF46" s="23"/>
      <c r="MOH46" s="23"/>
      <c r="MOI46" s="23"/>
      <c r="MOK46" s="23"/>
      <c r="MOL46" s="23"/>
      <c r="MON46" s="23"/>
      <c r="MOO46" s="23"/>
      <c r="MOQ46" s="23"/>
      <c r="MOR46" s="23"/>
      <c r="MOT46" s="23"/>
      <c r="MOU46" s="23"/>
      <c r="MOW46" s="23"/>
      <c r="MOX46" s="23"/>
      <c r="MOZ46" s="23"/>
      <c r="MPA46" s="23"/>
      <c r="MPC46" s="23"/>
      <c r="MPD46" s="23"/>
      <c r="MPF46" s="23"/>
      <c r="MPG46" s="23"/>
      <c r="MPI46" s="23"/>
      <c r="MPJ46" s="23"/>
      <c r="MPL46" s="23"/>
      <c r="MPM46" s="23"/>
      <c r="MPO46" s="23"/>
      <c r="MPP46" s="23"/>
      <c r="MPR46" s="23"/>
      <c r="MPS46" s="23"/>
      <c r="MPU46" s="23"/>
      <c r="MPV46" s="23"/>
      <c r="MPX46" s="23"/>
      <c r="MPY46" s="23"/>
      <c r="MQA46" s="23"/>
      <c r="MQB46" s="23"/>
      <c r="MQD46" s="23"/>
      <c r="MQE46" s="23"/>
      <c r="MQG46" s="23"/>
      <c r="MQH46" s="23"/>
      <c r="MQJ46" s="23"/>
      <c r="MQK46" s="23"/>
      <c r="MQM46" s="23"/>
      <c r="MQN46" s="23"/>
      <c r="MQP46" s="23"/>
      <c r="MQQ46" s="23"/>
      <c r="MQS46" s="23"/>
      <c r="MQT46" s="23"/>
      <c r="MQV46" s="23"/>
      <c r="MQW46" s="23"/>
      <c r="MQY46" s="23"/>
      <c r="MQZ46" s="23"/>
      <c r="MRB46" s="23"/>
      <c r="MRC46" s="23"/>
      <c r="MRE46" s="23"/>
      <c r="MRF46" s="23"/>
      <c r="MRH46" s="23"/>
      <c r="MRI46" s="23"/>
      <c r="MRK46" s="23"/>
      <c r="MRL46" s="23"/>
      <c r="MRN46" s="23"/>
      <c r="MRO46" s="23"/>
      <c r="MRQ46" s="23"/>
      <c r="MRR46" s="23"/>
      <c r="MRT46" s="23"/>
      <c r="MRU46" s="23"/>
      <c r="MRW46" s="23"/>
      <c r="MRX46" s="23"/>
      <c r="MRZ46" s="23"/>
      <c r="MSA46" s="23"/>
      <c r="MSC46" s="23"/>
      <c r="MSD46" s="23"/>
      <c r="MSF46" s="23"/>
      <c r="MSG46" s="23"/>
      <c r="MSI46" s="23"/>
      <c r="MSJ46" s="23"/>
      <c r="MSL46" s="23"/>
      <c r="MSM46" s="23"/>
      <c r="MSO46" s="23"/>
      <c r="MSP46" s="23"/>
      <c r="MSR46" s="23"/>
      <c r="MSS46" s="23"/>
      <c r="MSU46" s="23"/>
      <c r="MSV46" s="23"/>
      <c r="MSX46" s="23"/>
      <c r="MSY46" s="23"/>
      <c r="MTA46" s="23"/>
      <c r="MTB46" s="23"/>
      <c r="MTD46" s="23"/>
      <c r="MTE46" s="23"/>
      <c r="MTG46" s="23"/>
      <c r="MTH46" s="23"/>
      <c r="MTJ46" s="23"/>
      <c r="MTK46" s="23"/>
      <c r="MTM46" s="23"/>
      <c r="MTN46" s="23"/>
      <c r="MTP46" s="23"/>
      <c r="MTQ46" s="23"/>
      <c r="MTS46" s="23"/>
      <c r="MTT46" s="23"/>
      <c r="MTV46" s="23"/>
      <c r="MTW46" s="23"/>
      <c r="MTY46" s="23"/>
      <c r="MTZ46" s="23"/>
      <c r="MUB46" s="23"/>
      <c r="MUC46" s="23"/>
      <c r="MUE46" s="23"/>
      <c r="MUF46" s="23"/>
      <c r="MUH46" s="23"/>
      <c r="MUI46" s="23"/>
      <c r="MUK46" s="23"/>
      <c r="MUL46" s="23"/>
      <c r="MUN46" s="23"/>
      <c r="MUO46" s="23"/>
      <c r="MUQ46" s="23"/>
      <c r="MUR46" s="23"/>
      <c r="MUT46" s="23"/>
      <c r="MUU46" s="23"/>
      <c r="MUW46" s="23"/>
      <c r="MUX46" s="23"/>
      <c r="MUZ46" s="23"/>
      <c r="MVA46" s="23"/>
      <c r="MVC46" s="23"/>
      <c r="MVD46" s="23"/>
      <c r="MVF46" s="23"/>
      <c r="MVG46" s="23"/>
      <c r="MVI46" s="23"/>
      <c r="MVJ46" s="23"/>
      <c r="MVL46" s="23"/>
      <c r="MVM46" s="23"/>
      <c r="MVO46" s="23"/>
      <c r="MVP46" s="23"/>
      <c r="MVR46" s="23"/>
      <c r="MVS46" s="23"/>
      <c r="MVU46" s="23"/>
      <c r="MVV46" s="23"/>
      <c r="MVX46" s="23"/>
      <c r="MVY46" s="23"/>
      <c r="MWA46" s="23"/>
      <c r="MWB46" s="23"/>
      <c r="MWD46" s="23"/>
      <c r="MWE46" s="23"/>
      <c r="MWG46" s="23"/>
      <c r="MWH46" s="23"/>
      <c r="MWJ46" s="23"/>
      <c r="MWK46" s="23"/>
      <c r="MWM46" s="23"/>
      <c r="MWN46" s="23"/>
      <c r="MWP46" s="23"/>
      <c r="MWQ46" s="23"/>
      <c r="MWS46" s="23"/>
      <c r="MWT46" s="23"/>
      <c r="MWV46" s="23"/>
      <c r="MWW46" s="23"/>
      <c r="MWY46" s="23"/>
      <c r="MWZ46" s="23"/>
      <c r="MXB46" s="23"/>
      <c r="MXC46" s="23"/>
      <c r="MXE46" s="23"/>
      <c r="MXF46" s="23"/>
      <c r="MXH46" s="23"/>
      <c r="MXI46" s="23"/>
      <c r="MXK46" s="23"/>
      <c r="MXL46" s="23"/>
      <c r="MXN46" s="23"/>
      <c r="MXO46" s="23"/>
      <c r="MXQ46" s="23"/>
      <c r="MXR46" s="23"/>
      <c r="MXT46" s="23"/>
      <c r="MXU46" s="23"/>
      <c r="MXW46" s="23"/>
      <c r="MXX46" s="23"/>
      <c r="MXZ46" s="23"/>
      <c r="MYA46" s="23"/>
      <c r="MYC46" s="23"/>
      <c r="MYD46" s="23"/>
      <c r="MYF46" s="23"/>
      <c r="MYG46" s="23"/>
      <c r="MYI46" s="23"/>
      <c r="MYJ46" s="23"/>
      <c r="MYL46" s="23"/>
      <c r="MYM46" s="23"/>
      <c r="MYO46" s="23"/>
      <c r="MYP46" s="23"/>
      <c r="MYR46" s="23"/>
      <c r="MYS46" s="23"/>
      <c r="MYU46" s="23"/>
      <c r="MYV46" s="23"/>
      <c r="MYX46" s="23"/>
      <c r="MYY46" s="23"/>
      <c r="MZA46" s="23"/>
      <c r="MZB46" s="23"/>
      <c r="MZD46" s="23"/>
      <c r="MZE46" s="23"/>
      <c r="MZG46" s="23"/>
      <c r="MZH46" s="23"/>
      <c r="MZJ46" s="23"/>
      <c r="MZK46" s="23"/>
      <c r="MZM46" s="23"/>
      <c r="MZN46" s="23"/>
      <c r="MZP46" s="23"/>
      <c r="MZQ46" s="23"/>
      <c r="MZS46" s="23"/>
      <c r="MZT46" s="23"/>
      <c r="MZV46" s="23"/>
      <c r="MZW46" s="23"/>
      <c r="MZY46" s="23"/>
      <c r="MZZ46" s="23"/>
      <c r="NAB46" s="23"/>
      <c r="NAC46" s="23"/>
      <c r="NAE46" s="23"/>
      <c r="NAF46" s="23"/>
      <c r="NAH46" s="23"/>
      <c r="NAI46" s="23"/>
      <c r="NAK46" s="23"/>
      <c r="NAL46" s="23"/>
      <c r="NAN46" s="23"/>
      <c r="NAO46" s="23"/>
      <c r="NAQ46" s="23"/>
      <c r="NAR46" s="23"/>
      <c r="NAT46" s="23"/>
      <c r="NAU46" s="23"/>
      <c r="NAW46" s="23"/>
      <c r="NAX46" s="23"/>
      <c r="NAZ46" s="23"/>
      <c r="NBA46" s="23"/>
      <c r="NBC46" s="23"/>
      <c r="NBD46" s="23"/>
      <c r="NBF46" s="23"/>
      <c r="NBG46" s="23"/>
      <c r="NBI46" s="23"/>
      <c r="NBJ46" s="23"/>
      <c r="NBL46" s="23"/>
      <c r="NBM46" s="23"/>
      <c r="NBO46" s="23"/>
      <c r="NBP46" s="23"/>
      <c r="NBR46" s="23"/>
      <c r="NBS46" s="23"/>
      <c r="NBU46" s="23"/>
      <c r="NBV46" s="23"/>
      <c r="NBX46" s="23"/>
      <c r="NBY46" s="23"/>
      <c r="NCA46" s="23"/>
      <c r="NCB46" s="23"/>
      <c r="NCD46" s="23"/>
      <c r="NCE46" s="23"/>
      <c r="NCG46" s="23"/>
      <c r="NCH46" s="23"/>
      <c r="NCJ46" s="23"/>
      <c r="NCK46" s="23"/>
      <c r="NCM46" s="23"/>
      <c r="NCN46" s="23"/>
      <c r="NCP46" s="23"/>
      <c r="NCQ46" s="23"/>
      <c r="NCS46" s="23"/>
      <c r="NCT46" s="23"/>
      <c r="NCV46" s="23"/>
      <c r="NCW46" s="23"/>
      <c r="NCY46" s="23"/>
      <c r="NCZ46" s="23"/>
      <c r="NDB46" s="23"/>
      <c r="NDC46" s="23"/>
      <c r="NDE46" s="23"/>
      <c r="NDF46" s="23"/>
      <c r="NDH46" s="23"/>
      <c r="NDI46" s="23"/>
      <c r="NDK46" s="23"/>
      <c r="NDL46" s="23"/>
      <c r="NDN46" s="23"/>
      <c r="NDO46" s="23"/>
      <c r="NDQ46" s="23"/>
      <c r="NDR46" s="23"/>
      <c r="NDT46" s="23"/>
      <c r="NDU46" s="23"/>
      <c r="NDW46" s="23"/>
      <c r="NDX46" s="23"/>
      <c r="NDZ46" s="23"/>
      <c r="NEA46" s="23"/>
      <c r="NEC46" s="23"/>
      <c r="NED46" s="23"/>
      <c r="NEF46" s="23"/>
      <c r="NEG46" s="23"/>
      <c r="NEI46" s="23"/>
      <c r="NEJ46" s="23"/>
      <c r="NEL46" s="23"/>
      <c r="NEM46" s="23"/>
      <c r="NEO46" s="23"/>
      <c r="NEP46" s="23"/>
      <c r="NER46" s="23"/>
      <c r="NES46" s="23"/>
      <c r="NEU46" s="23"/>
      <c r="NEV46" s="23"/>
      <c r="NEX46" s="23"/>
      <c r="NEY46" s="23"/>
      <c r="NFA46" s="23"/>
      <c r="NFB46" s="23"/>
      <c r="NFD46" s="23"/>
      <c r="NFE46" s="23"/>
      <c r="NFG46" s="23"/>
      <c r="NFH46" s="23"/>
      <c r="NFJ46" s="23"/>
      <c r="NFK46" s="23"/>
      <c r="NFM46" s="23"/>
      <c r="NFN46" s="23"/>
      <c r="NFP46" s="23"/>
      <c r="NFQ46" s="23"/>
      <c r="NFS46" s="23"/>
      <c r="NFT46" s="23"/>
      <c r="NFV46" s="23"/>
      <c r="NFW46" s="23"/>
      <c r="NFY46" s="23"/>
      <c r="NFZ46" s="23"/>
      <c r="NGB46" s="23"/>
      <c r="NGC46" s="23"/>
      <c r="NGE46" s="23"/>
      <c r="NGF46" s="23"/>
      <c r="NGH46" s="23"/>
      <c r="NGI46" s="23"/>
      <c r="NGK46" s="23"/>
      <c r="NGL46" s="23"/>
      <c r="NGN46" s="23"/>
      <c r="NGO46" s="23"/>
      <c r="NGQ46" s="23"/>
      <c r="NGR46" s="23"/>
      <c r="NGT46" s="23"/>
      <c r="NGU46" s="23"/>
      <c r="NGW46" s="23"/>
      <c r="NGX46" s="23"/>
      <c r="NGZ46" s="23"/>
      <c r="NHA46" s="23"/>
      <c r="NHC46" s="23"/>
      <c r="NHD46" s="23"/>
      <c r="NHF46" s="23"/>
      <c r="NHG46" s="23"/>
      <c r="NHI46" s="23"/>
      <c r="NHJ46" s="23"/>
      <c r="NHL46" s="23"/>
      <c r="NHM46" s="23"/>
      <c r="NHO46" s="23"/>
      <c r="NHP46" s="23"/>
      <c r="NHR46" s="23"/>
      <c r="NHS46" s="23"/>
      <c r="NHU46" s="23"/>
      <c r="NHV46" s="23"/>
      <c r="NHX46" s="23"/>
      <c r="NHY46" s="23"/>
      <c r="NIA46" s="23"/>
      <c r="NIB46" s="23"/>
      <c r="NID46" s="23"/>
      <c r="NIE46" s="23"/>
      <c r="NIG46" s="23"/>
      <c r="NIH46" s="23"/>
      <c r="NIJ46" s="23"/>
      <c r="NIK46" s="23"/>
      <c r="NIM46" s="23"/>
      <c r="NIN46" s="23"/>
      <c r="NIP46" s="23"/>
      <c r="NIQ46" s="23"/>
      <c r="NIS46" s="23"/>
      <c r="NIT46" s="23"/>
      <c r="NIV46" s="23"/>
      <c r="NIW46" s="23"/>
      <c r="NIY46" s="23"/>
      <c r="NIZ46" s="23"/>
      <c r="NJB46" s="23"/>
      <c r="NJC46" s="23"/>
      <c r="NJE46" s="23"/>
      <c r="NJF46" s="23"/>
      <c r="NJH46" s="23"/>
      <c r="NJI46" s="23"/>
      <c r="NJK46" s="23"/>
      <c r="NJL46" s="23"/>
      <c r="NJN46" s="23"/>
      <c r="NJO46" s="23"/>
      <c r="NJQ46" s="23"/>
      <c r="NJR46" s="23"/>
      <c r="NJT46" s="23"/>
      <c r="NJU46" s="23"/>
      <c r="NJW46" s="23"/>
      <c r="NJX46" s="23"/>
      <c r="NJZ46" s="23"/>
      <c r="NKA46" s="23"/>
      <c r="NKC46" s="23"/>
      <c r="NKD46" s="23"/>
      <c r="NKF46" s="23"/>
      <c r="NKG46" s="23"/>
      <c r="NKI46" s="23"/>
      <c r="NKJ46" s="23"/>
      <c r="NKL46" s="23"/>
      <c r="NKM46" s="23"/>
      <c r="NKO46" s="23"/>
      <c r="NKP46" s="23"/>
      <c r="NKR46" s="23"/>
      <c r="NKS46" s="23"/>
      <c r="NKU46" s="23"/>
      <c r="NKV46" s="23"/>
      <c r="NKX46" s="23"/>
      <c r="NKY46" s="23"/>
      <c r="NLA46" s="23"/>
      <c r="NLB46" s="23"/>
      <c r="NLD46" s="23"/>
      <c r="NLE46" s="23"/>
      <c r="NLG46" s="23"/>
      <c r="NLH46" s="23"/>
      <c r="NLJ46" s="23"/>
      <c r="NLK46" s="23"/>
      <c r="NLM46" s="23"/>
      <c r="NLN46" s="23"/>
      <c r="NLP46" s="23"/>
      <c r="NLQ46" s="23"/>
      <c r="NLS46" s="23"/>
      <c r="NLT46" s="23"/>
      <c r="NLV46" s="23"/>
      <c r="NLW46" s="23"/>
      <c r="NLY46" s="23"/>
      <c r="NLZ46" s="23"/>
      <c r="NMB46" s="23"/>
      <c r="NMC46" s="23"/>
      <c r="NME46" s="23"/>
      <c r="NMF46" s="23"/>
      <c r="NMH46" s="23"/>
      <c r="NMI46" s="23"/>
      <c r="NMK46" s="23"/>
      <c r="NML46" s="23"/>
      <c r="NMN46" s="23"/>
      <c r="NMO46" s="23"/>
      <c r="NMQ46" s="23"/>
      <c r="NMR46" s="23"/>
      <c r="NMT46" s="23"/>
      <c r="NMU46" s="23"/>
      <c r="NMW46" s="23"/>
      <c r="NMX46" s="23"/>
      <c r="NMZ46" s="23"/>
      <c r="NNA46" s="23"/>
      <c r="NNC46" s="23"/>
      <c r="NND46" s="23"/>
      <c r="NNF46" s="23"/>
      <c r="NNG46" s="23"/>
      <c r="NNI46" s="23"/>
      <c r="NNJ46" s="23"/>
      <c r="NNL46" s="23"/>
      <c r="NNM46" s="23"/>
      <c r="NNO46" s="23"/>
      <c r="NNP46" s="23"/>
      <c r="NNR46" s="23"/>
      <c r="NNS46" s="23"/>
      <c r="NNU46" s="23"/>
      <c r="NNV46" s="23"/>
      <c r="NNX46" s="23"/>
      <c r="NNY46" s="23"/>
      <c r="NOA46" s="23"/>
      <c r="NOB46" s="23"/>
      <c r="NOD46" s="23"/>
      <c r="NOE46" s="23"/>
      <c r="NOG46" s="23"/>
      <c r="NOH46" s="23"/>
      <c r="NOJ46" s="23"/>
      <c r="NOK46" s="23"/>
      <c r="NOM46" s="23"/>
      <c r="NON46" s="23"/>
      <c r="NOP46" s="23"/>
      <c r="NOQ46" s="23"/>
      <c r="NOS46" s="23"/>
      <c r="NOT46" s="23"/>
      <c r="NOV46" s="23"/>
      <c r="NOW46" s="23"/>
      <c r="NOY46" s="23"/>
      <c r="NOZ46" s="23"/>
      <c r="NPB46" s="23"/>
      <c r="NPC46" s="23"/>
      <c r="NPE46" s="23"/>
      <c r="NPF46" s="23"/>
      <c r="NPH46" s="23"/>
      <c r="NPI46" s="23"/>
      <c r="NPK46" s="23"/>
      <c r="NPL46" s="23"/>
      <c r="NPN46" s="23"/>
      <c r="NPO46" s="23"/>
      <c r="NPQ46" s="23"/>
      <c r="NPR46" s="23"/>
      <c r="NPT46" s="23"/>
      <c r="NPU46" s="23"/>
      <c r="NPW46" s="23"/>
      <c r="NPX46" s="23"/>
      <c r="NPZ46" s="23"/>
      <c r="NQA46" s="23"/>
      <c r="NQC46" s="23"/>
      <c r="NQD46" s="23"/>
      <c r="NQF46" s="23"/>
      <c r="NQG46" s="23"/>
      <c r="NQI46" s="23"/>
      <c r="NQJ46" s="23"/>
      <c r="NQL46" s="23"/>
      <c r="NQM46" s="23"/>
      <c r="NQO46" s="23"/>
      <c r="NQP46" s="23"/>
      <c r="NQR46" s="23"/>
      <c r="NQS46" s="23"/>
      <c r="NQU46" s="23"/>
      <c r="NQV46" s="23"/>
      <c r="NQX46" s="23"/>
      <c r="NQY46" s="23"/>
      <c r="NRA46" s="23"/>
      <c r="NRB46" s="23"/>
      <c r="NRD46" s="23"/>
      <c r="NRE46" s="23"/>
      <c r="NRG46" s="23"/>
      <c r="NRH46" s="23"/>
      <c r="NRJ46" s="23"/>
      <c r="NRK46" s="23"/>
      <c r="NRM46" s="23"/>
      <c r="NRN46" s="23"/>
      <c r="NRP46" s="23"/>
      <c r="NRQ46" s="23"/>
      <c r="NRS46" s="23"/>
      <c r="NRT46" s="23"/>
      <c r="NRV46" s="23"/>
      <c r="NRW46" s="23"/>
      <c r="NRY46" s="23"/>
      <c r="NRZ46" s="23"/>
      <c r="NSB46" s="23"/>
      <c r="NSC46" s="23"/>
      <c r="NSE46" s="23"/>
      <c r="NSF46" s="23"/>
      <c r="NSH46" s="23"/>
      <c r="NSI46" s="23"/>
      <c r="NSK46" s="23"/>
      <c r="NSL46" s="23"/>
      <c r="NSN46" s="23"/>
      <c r="NSO46" s="23"/>
      <c r="NSQ46" s="23"/>
      <c r="NSR46" s="23"/>
      <c r="NST46" s="23"/>
      <c r="NSU46" s="23"/>
      <c r="NSW46" s="23"/>
      <c r="NSX46" s="23"/>
      <c r="NSZ46" s="23"/>
      <c r="NTA46" s="23"/>
      <c r="NTC46" s="23"/>
      <c r="NTD46" s="23"/>
      <c r="NTF46" s="23"/>
      <c r="NTG46" s="23"/>
      <c r="NTI46" s="23"/>
      <c r="NTJ46" s="23"/>
      <c r="NTL46" s="23"/>
      <c r="NTM46" s="23"/>
      <c r="NTO46" s="23"/>
      <c r="NTP46" s="23"/>
      <c r="NTR46" s="23"/>
      <c r="NTS46" s="23"/>
      <c r="NTU46" s="23"/>
      <c r="NTV46" s="23"/>
      <c r="NTX46" s="23"/>
      <c r="NTY46" s="23"/>
      <c r="NUA46" s="23"/>
      <c r="NUB46" s="23"/>
      <c r="NUD46" s="23"/>
      <c r="NUE46" s="23"/>
      <c r="NUG46" s="23"/>
      <c r="NUH46" s="23"/>
      <c r="NUJ46" s="23"/>
      <c r="NUK46" s="23"/>
      <c r="NUM46" s="23"/>
      <c r="NUN46" s="23"/>
      <c r="NUP46" s="23"/>
      <c r="NUQ46" s="23"/>
      <c r="NUS46" s="23"/>
      <c r="NUT46" s="23"/>
      <c r="NUV46" s="23"/>
      <c r="NUW46" s="23"/>
      <c r="NUY46" s="23"/>
      <c r="NUZ46" s="23"/>
      <c r="NVB46" s="23"/>
      <c r="NVC46" s="23"/>
      <c r="NVE46" s="23"/>
      <c r="NVF46" s="23"/>
      <c r="NVH46" s="23"/>
      <c r="NVI46" s="23"/>
      <c r="NVK46" s="23"/>
      <c r="NVL46" s="23"/>
      <c r="NVN46" s="23"/>
      <c r="NVO46" s="23"/>
      <c r="NVQ46" s="23"/>
      <c r="NVR46" s="23"/>
      <c r="NVT46" s="23"/>
      <c r="NVU46" s="23"/>
      <c r="NVW46" s="23"/>
      <c r="NVX46" s="23"/>
      <c r="NVZ46" s="23"/>
      <c r="NWA46" s="23"/>
      <c r="NWC46" s="23"/>
      <c r="NWD46" s="23"/>
      <c r="NWF46" s="23"/>
      <c r="NWG46" s="23"/>
      <c r="NWI46" s="23"/>
      <c r="NWJ46" s="23"/>
      <c r="NWL46" s="23"/>
      <c r="NWM46" s="23"/>
      <c r="NWO46" s="23"/>
      <c r="NWP46" s="23"/>
      <c r="NWR46" s="23"/>
      <c r="NWS46" s="23"/>
      <c r="NWU46" s="23"/>
      <c r="NWV46" s="23"/>
      <c r="NWX46" s="23"/>
      <c r="NWY46" s="23"/>
      <c r="NXA46" s="23"/>
      <c r="NXB46" s="23"/>
      <c r="NXD46" s="23"/>
      <c r="NXE46" s="23"/>
      <c r="NXG46" s="23"/>
      <c r="NXH46" s="23"/>
      <c r="NXJ46" s="23"/>
      <c r="NXK46" s="23"/>
      <c r="NXM46" s="23"/>
      <c r="NXN46" s="23"/>
      <c r="NXP46" s="23"/>
      <c r="NXQ46" s="23"/>
      <c r="NXS46" s="23"/>
      <c r="NXT46" s="23"/>
      <c r="NXV46" s="23"/>
      <c r="NXW46" s="23"/>
      <c r="NXY46" s="23"/>
      <c r="NXZ46" s="23"/>
      <c r="NYB46" s="23"/>
      <c r="NYC46" s="23"/>
      <c r="NYE46" s="23"/>
      <c r="NYF46" s="23"/>
      <c r="NYH46" s="23"/>
      <c r="NYI46" s="23"/>
      <c r="NYK46" s="23"/>
      <c r="NYL46" s="23"/>
      <c r="NYN46" s="23"/>
      <c r="NYO46" s="23"/>
      <c r="NYQ46" s="23"/>
      <c r="NYR46" s="23"/>
      <c r="NYT46" s="23"/>
      <c r="NYU46" s="23"/>
      <c r="NYW46" s="23"/>
      <c r="NYX46" s="23"/>
      <c r="NYZ46" s="23"/>
      <c r="NZA46" s="23"/>
      <c r="NZC46" s="23"/>
      <c r="NZD46" s="23"/>
      <c r="NZF46" s="23"/>
      <c r="NZG46" s="23"/>
      <c r="NZI46" s="23"/>
      <c r="NZJ46" s="23"/>
      <c r="NZL46" s="23"/>
      <c r="NZM46" s="23"/>
      <c r="NZO46" s="23"/>
      <c r="NZP46" s="23"/>
      <c r="NZR46" s="23"/>
      <c r="NZS46" s="23"/>
      <c r="NZU46" s="23"/>
      <c r="NZV46" s="23"/>
      <c r="NZX46" s="23"/>
      <c r="NZY46" s="23"/>
      <c r="OAA46" s="23"/>
      <c r="OAB46" s="23"/>
      <c r="OAD46" s="23"/>
      <c r="OAE46" s="23"/>
      <c r="OAG46" s="23"/>
      <c r="OAH46" s="23"/>
      <c r="OAJ46" s="23"/>
      <c r="OAK46" s="23"/>
      <c r="OAM46" s="23"/>
      <c r="OAN46" s="23"/>
      <c r="OAP46" s="23"/>
      <c r="OAQ46" s="23"/>
      <c r="OAS46" s="23"/>
      <c r="OAT46" s="23"/>
      <c r="OAV46" s="23"/>
      <c r="OAW46" s="23"/>
      <c r="OAY46" s="23"/>
      <c r="OAZ46" s="23"/>
      <c r="OBB46" s="23"/>
      <c r="OBC46" s="23"/>
      <c r="OBE46" s="23"/>
      <c r="OBF46" s="23"/>
      <c r="OBH46" s="23"/>
      <c r="OBI46" s="23"/>
      <c r="OBK46" s="23"/>
      <c r="OBL46" s="23"/>
      <c r="OBN46" s="23"/>
      <c r="OBO46" s="23"/>
      <c r="OBQ46" s="23"/>
      <c r="OBR46" s="23"/>
      <c r="OBT46" s="23"/>
      <c r="OBU46" s="23"/>
      <c r="OBW46" s="23"/>
      <c r="OBX46" s="23"/>
      <c r="OBZ46" s="23"/>
      <c r="OCA46" s="23"/>
      <c r="OCC46" s="23"/>
      <c r="OCD46" s="23"/>
      <c r="OCF46" s="23"/>
      <c r="OCG46" s="23"/>
      <c r="OCI46" s="23"/>
      <c r="OCJ46" s="23"/>
      <c r="OCL46" s="23"/>
      <c r="OCM46" s="23"/>
      <c r="OCO46" s="23"/>
      <c r="OCP46" s="23"/>
      <c r="OCR46" s="23"/>
      <c r="OCS46" s="23"/>
      <c r="OCU46" s="23"/>
      <c r="OCV46" s="23"/>
      <c r="OCX46" s="23"/>
      <c r="OCY46" s="23"/>
      <c r="ODA46" s="23"/>
      <c r="ODB46" s="23"/>
      <c r="ODD46" s="23"/>
      <c r="ODE46" s="23"/>
      <c r="ODG46" s="23"/>
      <c r="ODH46" s="23"/>
      <c r="ODJ46" s="23"/>
      <c r="ODK46" s="23"/>
      <c r="ODM46" s="23"/>
      <c r="ODN46" s="23"/>
      <c r="ODP46" s="23"/>
      <c r="ODQ46" s="23"/>
      <c r="ODS46" s="23"/>
      <c r="ODT46" s="23"/>
      <c r="ODV46" s="23"/>
      <c r="ODW46" s="23"/>
      <c r="ODY46" s="23"/>
      <c r="ODZ46" s="23"/>
      <c r="OEB46" s="23"/>
      <c r="OEC46" s="23"/>
      <c r="OEE46" s="23"/>
      <c r="OEF46" s="23"/>
      <c r="OEH46" s="23"/>
      <c r="OEI46" s="23"/>
      <c r="OEK46" s="23"/>
      <c r="OEL46" s="23"/>
      <c r="OEN46" s="23"/>
      <c r="OEO46" s="23"/>
      <c r="OEQ46" s="23"/>
      <c r="OER46" s="23"/>
      <c r="OET46" s="23"/>
      <c r="OEU46" s="23"/>
      <c r="OEW46" s="23"/>
      <c r="OEX46" s="23"/>
      <c r="OEZ46" s="23"/>
      <c r="OFA46" s="23"/>
      <c r="OFC46" s="23"/>
      <c r="OFD46" s="23"/>
      <c r="OFF46" s="23"/>
      <c r="OFG46" s="23"/>
      <c r="OFI46" s="23"/>
      <c r="OFJ46" s="23"/>
      <c r="OFL46" s="23"/>
      <c r="OFM46" s="23"/>
      <c r="OFO46" s="23"/>
      <c r="OFP46" s="23"/>
      <c r="OFR46" s="23"/>
      <c r="OFS46" s="23"/>
      <c r="OFU46" s="23"/>
      <c r="OFV46" s="23"/>
      <c r="OFX46" s="23"/>
      <c r="OFY46" s="23"/>
      <c r="OGA46" s="23"/>
      <c r="OGB46" s="23"/>
      <c r="OGD46" s="23"/>
      <c r="OGE46" s="23"/>
      <c r="OGG46" s="23"/>
      <c r="OGH46" s="23"/>
      <c r="OGJ46" s="23"/>
      <c r="OGK46" s="23"/>
      <c r="OGM46" s="23"/>
      <c r="OGN46" s="23"/>
      <c r="OGP46" s="23"/>
      <c r="OGQ46" s="23"/>
      <c r="OGS46" s="23"/>
      <c r="OGT46" s="23"/>
      <c r="OGV46" s="23"/>
      <c r="OGW46" s="23"/>
      <c r="OGY46" s="23"/>
      <c r="OGZ46" s="23"/>
      <c r="OHB46" s="23"/>
      <c r="OHC46" s="23"/>
      <c r="OHE46" s="23"/>
      <c r="OHF46" s="23"/>
      <c r="OHH46" s="23"/>
      <c r="OHI46" s="23"/>
      <c r="OHK46" s="23"/>
      <c r="OHL46" s="23"/>
      <c r="OHN46" s="23"/>
      <c r="OHO46" s="23"/>
      <c r="OHQ46" s="23"/>
      <c r="OHR46" s="23"/>
      <c r="OHT46" s="23"/>
      <c r="OHU46" s="23"/>
      <c r="OHW46" s="23"/>
      <c r="OHX46" s="23"/>
      <c r="OHZ46" s="23"/>
      <c r="OIA46" s="23"/>
      <c r="OIC46" s="23"/>
      <c r="OID46" s="23"/>
      <c r="OIF46" s="23"/>
      <c r="OIG46" s="23"/>
      <c r="OII46" s="23"/>
      <c r="OIJ46" s="23"/>
      <c r="OIL46" s="23"/>
      <c r="OIM46" s="23"/>
      <c r="OIO46" s="23"/>
      <c r="OIP46" s="23"/>
      <c r="OIR46" s="23"/>
      <c r="OIS46" s="23"/>
      <c r="OIU46" s="23"/>
      <c r="OIV46" s="23"/>
      <c r="OIX46" s="23"/>
      <c r="OIY46" s="23"/>
      <c r="OJA46" s="23"/>
      <c r="OJB46" s="23"/>
      <c r="OJD46" s="23"/>
      <c r="OJE46" s="23"/>
      <c r="OJG46" s="23"/>
      <c r="OJH46" s="23"/>
      <c r="OJJ46" s="23"/>
      <c r="OJK46" s="23"/>
      <c r="OJM46" s="23"/>
      <c r="OJN46" s="23"/>
      <c r="OJP46" s="23"/>
      <c r="OJQ46" s="23"/>
      <c r="OJS46" s="23"/>
      <c r="OJT46" s="23"/>
      <c r="OJV46" s="23"/>
      <c r="OJW46" s="23"/>
      <c r="OJY46" s="23"/>
      <c r="OJZ46" s="23"/>
      <c r="OKB46" s="23"/>
      <c r="OKC46" s="23"/>
      <c r="OKE46" s="23"/>
      <c r="OKF46" s="23"/>
      <c r="OKH46" s="23"/>
      <c r="OKI46" s="23"/>
      <c r="OKK46" s="23"/>
      <c r="OKL46" s="23"/>
      <c r="OKN46" s="23"/>
      <c r="OKO46" s="23"/>
      <c r="OKQ46" s="23"/>
      <c r="OKR46" s="23"/>
      <c r="OKT46" s="23"/>
      <c r="OKU46" s="23"/>
      <c r="OKW46" s="23"/>
      <c r="OKX46" s="23"/>
      <c r="OKZ46" s="23"/>
      <c r="OLA46" s="23"/>
      <c r="OLC46" s="23"/>
      <c r="OLD46" s="23"/>
      <c r="OLF46" s="23"/>
      <c r="OLG46" s="23"/>
      <c r="OLI46" s="23"/>
      <c r="OLJ46" s="23"/>
      <c r="OLL46" s="23"/>
      <c r="OLM46" s="23"/>
      <c r="OLO46" s="23"/>
      <c r="OLP46" s="23"/>
      <c r="OLR46" s="23"/>
      <c r="OLS46" s="23"/>
      <c r="OLU46" s="23"/>
      <c r="OLV46" s="23"/>
      <c r="OLX46" s="23"/>
      <c r="OLY46" s="23"/>
      <c r="OMA46" s="23"/>
      <c r="OMB46" s="23"/>
      <c r="OMD46" s="23"/>
      <c r="OME46" s="23"/>
      <c r="OMG46" s="23"/>
      <c r="OMH46" s="23"/>
      <c r="OMJ46" s="23"/>
      <c r="OMK46" s="23"/>
      <c r="OMM46" s="23"/>
      <c r="OMN46" s="23"/>
      <c r="OMP46" s="23"/>
      <c r="OMQ46" s="23"/>
      <c r="OMS46" s="23"/>
      <c r="OMT46" s="23"/>
      <c r="OMV46" s="23"/>
      <c r="OMW46" s="23"/>
      <c r="OMY46" s="23"/>
      <c r="OMZ46" s="23"/>
      <c r="ONB46" s="23"/>
      <c r="ONC46" s="23"/>
      <c r="ONE46" s="23"/>
      <c r="ONF46" s="23"/>
      <c r="ONH46" s="23"/>
      <c r="ONI46" s="23"/>
      <c r="ONK46" s="23"/>
      <c r="ONL46" s="23"/>
      <c r="ONN46" s="23"/>
      <c r="ONO46" s="23"/>
      <c r="ONQ46" s="23"/>
      <c r="ONR46" s="23"/>
      <c r="ONT46" s="23"/>
      <c r="ONU46" s="23"/>
      <c r="ONW46" s="23"/>
      <c r="ONX46" s="23"/>
      <c r="ONZ46" s="23"/>
      <c r="OOA46" s="23"/>
      <c r="OOC46" s="23"/>
      <c r="OOD46" s="23"/>
      <c r="OOF46" s="23"/>
      <c r="OOG46" s="23"/>
      <c r="OOI46" s="23"/>
      <c r="OOJ46" s="23"/>
      <c r="OOL46" s="23"/>
      <c r="OOM46" s="23"/>
      <c r="OOO46" s="23"/>
      <c r="OOP46" s="23"/>
      <c r="OOR46" s="23"/>
      <c r="OOS46" s="23"/>
      <c r="OOU46" s="23"/>
      <c r="OOV46" s="23"/>
      <c r="OOX46" s="23"/>
      <c r="OOY46" s="23"/>
      <c r="OPA46" s="23"/>
      <c r="OPB46" s="23"/>
      <c r="OPD46" s="23"/>
      <c r="OPE46" s="23"/>
      <c r="OPG46" s="23"/>
      <c r="OPH46" s="23"/>
      <c r="OPJ46" s="23"/>
      <c r="OPK46" s="23"/>
      <c r="OPM46" s="23"/>
      <c r="OPN46" s="23"/>
      <c r="OPP46" s="23"/>
      <c r="OPQ46" s="23"/>
      <c r="OPS46" s="23"/>
      <c r="OPT46" s="23"/>
      <c r="OPV46" s="23"/>
      <c r="OPW46" s="23"/>
      <c r="OPY46" s="23"/>
      <c r="OPZ46" s="23"/>
      <c r="OQB46" s="23"/>
      <c r="OQC46" s="23"/>
      <c r="OQE46" s="23"/>
      <c r="OQF46" s="23"/>
      <c r="OQH46" s="23"/>
      <c r="OQI46" s="23"/>
      <c r="OQK46" s="23"/>
      <c r="OQL46" s="23"/>
      <c r="OQN46" s="23"/>
      <c r="OQO46" s="23"/>
      <c r="OQQ46" s="23"/>
      <c r="OQR46" s="23"/>
      <c r="OQT46" s="23"/>
      <c r="OQU46" s="23"/>
      <c r="OQW46" s="23"/>
      <c r="OQX46" s="23"/>
      <c r="OQZ46" s="23"/>
      <c r="ORA46" s="23"/>
      <c r="ORC46" s="23"/>
      <c r="ORD46" s="23"/>
      <c r="ORF46" s="23"/>
      <c r="ORG46" s="23"/>
      <c r="ORI46" s="23"/>
      <c r="ORJ46" s="23"/>
      <c r="ORL46" s="23"/>
      <c r="ORM46" s="23"/>
      <c r="ORO46" s="23"/>
      <c r="ORP46" s="23"/>
      <c r="ORR46" s="23"/>
      <c r="ORS46" s="23"/>
      <c r="ORU46" s="23"/>
      <c r="ORV46" s="23"/>
      <c r="ORX46" s="23"/>
      <c r="ORY46" s="23"/>
      <c r="OSA46" s="23"/>
      <c r="OSB46" s="23"/>
      <c r="OSD46" s="23"/>
      <c r="OSE46" s="23"/>
      <c r="OSG46" s="23"/>
      <c r="OSH46" s="23"/>
      <c r="OSJ46" s="23"/>
      <c r="OSK46" s="23"/>
      <c r="OSM46" s="23"/>
      <c r="OSN46" s="23"/>
      <c r="OSP46" s="23"/>
      <c r="OSQ46" s="23"/>
      <c r="OSS46" s="23"/>
      <c r="OST46" s="23"/>
      <c r="OSV46" s="23"/>
      <c r="OSW46" s="23"/>
      <c r="OSY46" s="23"/>
      <c r="OSZ46" s="23"/>
      <c r="OTB46" s="23"/>
      <c r="OTC46" s="23"/>
      <c r="OTE46" s="23"/>
      <c r="OTF46" s="23"/>
      <c r="OTH46" s="23"/>
      <c r="OTI46" s="23"/>
      <c r="OTK46" s="23"/>
      <c r="OTL46" s="23"/>
      <c r="OTN46" s="23"/>
      <c r="OTO46" s="23"/>
      <c r="OTQ46" s="23"/>
      <c r="OTR46" s="23"/>
      <c r="OTT46" s="23"/>
      <c r="OTU46" s="23"/>
      <c r="OTW46" s="23"/>
      <c r="OTX46" s="23"/>
      <c r="OTZ46" s="23"/>
      <c r="OUA46" s="23"/>
      <c r="OUC46" s="23"/>
      <c r="OUD46" s="23"/>
      <c r="OUF46" s="23"/>
      <c r="OUG46" s="23"/>
      <c r="OUI46" s="23"/>
      <c r="OUJ46" s="23"/>
      <c r="OUL46" s="23"/>
      <c r="OUM46" s="23"/>
      <c r="OUO46" s="23"/>
      <c r="OUP46" s="23"/>
      <c r="OUR46" s="23"/>
      <c r="OUS46" s="23"/>
      <c r="OUU46" s="23"/>
      <c r="OUV46" s="23"/>
      <c r="OUX46" s="23"/>
      <c r="OUY46" s="23"/>
      <c r="OVA46" s="23"/>
      <c r="OVB46" s="23"/>
      <c r="OVD46" s="23"/>
      <c r="OVE46" s="23"/>
      <c r="OVG46" s="23"/>
      <c r="OVH46" s="23"/>
      <c r="OVJ46" s="23"/>
      <c r="OVK46" s="23"/>
      <c r="OVM46" s="23"/>
      <c r="OVN46" s="23"/>
      <c r="OVP46" s="23"/>
      <c r="OVQ46" s="23"/>
      <c r="OVS46" s="23"/>
      <c r="OVT46" s="23"/>
      <c r="OVV46" s="23"/>
      <c r="OVW46" s="23"/>
      <c r="OVY46" s="23"/>
      <c r="OVZ46" s="23"/>
      <c r="OWB46" s="23"/>
      <c r="OWC46" s="23"/>
      <c r="OWE46" s="23"/>
      <c r="OWF46" s="23"/>
      <c r="OWH46" s="23"/>
      <c r="OWI46" s="23"/>
      <c r="OWK46" s="23"/>
      <c r="OWL46" s="23"/>
      <c r="OWN46" s="23"/>
      <c r="OWO46" s="23"/>
      <c r="OWQ46" s="23"/>
      <c r="OWR46" s="23"/>
      <c r="OWT46" s="23"/>
      <c r="OWU46" s="23"/>
      <c r="OWW46" s="23"/>
      <c r="OWX46" s="23"/>
      <c r="OWZ46" s="23"/>
      <c r="OXA46" s="23"/>
      <c r="OXC46" s="23"/>
      <c r="OXD46" s="23"/>
      <c r="OXF46" s="23"/>
      <c r="OXG46" s="23"/>
      <c r="OXI46" s="23"/>
      <c r="OXJ46" s="23"/>
      <c r="OXL46" s="23"/>
      <c r="OXM46" s="23"/>
      <c r="OXO46" s="23"/>
      <c r="OXP46" s="23"/>
      <c r="OXR46" s="23"/>
      <c r="OXS46" s="23"/>
      <c r="OXU46" s="23"/>
      <c r="OXV46" s="23"/>
      <c r="OXX46" s="23"/>
      <c r="OXY46" s="23"/>
      <c r="OYA46" s="23"/>
      <c r="OYB46" s="23"/>
      <c r="OYD46" s="23"/>
      <c r="OYE46" s="23"/>
      <c r="OYG46" s="23"/>
      <c r="OYH46" s="23"/>
      <c r="OYJ46" s="23"/>
      <c r="OYK46" s="23"/>
      <c r="OYM46" s="23"/>
      <c r="OYN46" s="23"/>
      <c r="OYP46" s="23"/>
      <c r="OYQ46" s="23"/>
      <c r="OYS46" s="23"/>
      <c r="OYT46" s="23"/>
      <c r="OYV46" s="23"/>
      <c r="OYW46" s="23"/>
      <c r="OYY46" s="23"/>
      <c r="OYZ46" s="23"/>
      <c r="OZB46" s="23"/>
      <c r="OZC46" s="23"/>
      <c r="OZE46" s="23"/>
      <c r="OZF46" s="23"/>
      <c r="OZH46" s="23"/>
      <c r="OZI46" s="23"/>
      <c r="OZK46" s="23"/>
      <c r="OZL46" s="23"/>
      <c r="OZN46" s="23"/>
      <c r="OZO46" s="23"/>
      <c r="OZQ46" s="23"/>
      <c r="OZR46" s="23"/>
      <c r="OZT46" s="23"/>
      <c r="OZU46" s="23"/>
      <c r="OZW46" s="23"/>
      <c r="OZX46" s="23"/>
      <c r="OZZ46" s="23"/>
      <c r="PAA46" s="23"/>
      <c r="PAC46" s="23"/>
      <c r="PAD46" s="23"/>
      <c r="PAF46" s="23"/>
      <c r="PAG46" s="23"/>
      <c r="PAI46" s="23"/>
      <c r="PAJ46" s="23"/>
      <c r="PAL46" s="23"/>
      <c r="PAM46" s="23"/>
      <c r="PAO46" s="23"/>
      <c r="PAP46" s="23"/>
      <c r="PAR46" s="23"/>
      <c r="PAS46" s="23"/>
      <c r="PAU46" s="23"/>
      <c r="PAV46" s="23"/>
      <c r="PAX46" s="23"/>
      <c r="PAY46" s="23"/>
      <c r="PBA46" s="23"/>
      <c r="PBB46" s="23"/>
      <c r="PBD46" s="23"/>
      <c r="PBE46" s="23"/>
      <c r="PBG46" s="23"/>
      <c r="PBH46" s="23"/>
      <c r="PBJ46" s="23"/>
      <c r="PBK46" s="23"/>
      <c r="PBM46" s="23"/>
      <c r="PBN46" s="23"/>
      <c r="PBP46" s="23"/>
      <c r="PBQ46" s="23"/>
      <c r="PBS46" s="23"/>
      <c r="PBT46" s="23"/>
      <c r="PBV46" s="23"/>
      <c r="PBW46" s="23"/>
      <c r="PBY46" s="23"/>
      <c r="PBZ46" s="23"/>
      <c r="PCB46" s="23"/>
      <c r="PCC46" s="23"/>
      <c r="PCE46" s="23"/>
      <c r="PCF46" s="23"/>
      <c r="PCH46" s="23"/>
      <c r="PCI46" s="23"/>
      <c r="PCK46" s="23"/>
      <c r="PCL46" s="23"/>
      <c r="PCN46" s="23"/>
      <c r="PCO46" s="23"/>
      <c r="PCQ46" s="23"/>
      <c r="PCR46" s="23"/>
      <c r="PCT46" s="23"/>
      <c r="PCU46" s="23"/>
      <c r="PCW46" s="23"/>
      <c r="PCX46" s="23"/>
      <c r="PCZ46" s="23"/>
      <c r="PDA46" s="23"/>
      <c r="PDC46" s="23"/>
      <c r="PDD46" s="23"/>
      <c r="PDF46" s="23"/>
      <c r="PDG46" s="23"/>
      <c r="PDI46" s="23"/>
      <c r="PDJ46" s="23"/>
      <c r="PDL46" s="23"/>
      <c r="PDM46" s="23"/>
      <c r="PDO46" s="23"/>
      <c r="PDP46" s="23"/>
      <c r="PDR46" s="23"/>
      <c r="PDS46" s="23"/>
      <c r="PDU46" s="23"/>
      <c r="PDV46" s="23"/>
      <c r="PDX46" s="23"/>
      <c r="PDY46" s="23"/>
      <c r="PEA46" s="23"/>
      <c r="PEB46" s="23"/>
      <c r="PED46" s="23"/>
      <c r="PEE46" s="23"/>
      <c r="PEG46" s="23"/>
      <c r="PEH46" s="23"/>
      <c r="PEJ46" s="23"/>
      <c r="PEK46" s="23"/>
      <c r="PEM46" s="23"/>
      <c r="PEN46" s="23"/>
      <c r="PEP46" s="23"/>
      <c r="PEQ46" s="23"/>
      <c r="PES46" s="23"/>
      <c r="PET46" s="23"/>
      <c r="PEV46" s="23"/>
      <c r="PEW46" s="23"/>
      <c r="PEY46" s="23"/>
      <c r="PEZ46" s="23"/>
      <c r="PFB46" s="23"/>
      <c r="PFC46" s="23"/>
      <c r="PFE46" s="23"/>
      <c r="PFF46" s="23"/>
      <c r="PFH46" s="23"/>
      <c r="PFI46" s="23"/>
      <c r="PFK46" s="23"/>
      <c r="PFL46" s="23"/>
      <c r="PFN46" s="23"/>
      <c r="PFO46" s="23"/>
      <c r="PFQ46" s="23"/>
      <c r="PFR46" s="23"/>
      <c r="PFT46" s="23"/>
      <c r="PFU46" s="23"/>
      <c r="PFW46" s="23"/>
      <c r="PFX46" s="23"/>
      <c r="PFZ46" s="23"/>
      <c r="PGA46" s="23"/>
      <c r="PGC46" s="23"/>
      <c r="PGD46" s="23"/>
      <c r="PGF46" s="23"/>
      <c r="PGG46" s="23"/>
      <c r="PGI46" s="23"/>
      <c r="PGJ46" s="23"/>
      <c r="PGL46" s="23"/>
      <c r="PGM46" s="23"/>
      <c r="PGO46" s="23"/>
      <c r="PGP46" s="23"/>
      <c r="PGR46" s="23"/>
      <c r="PGS46" s="23"/>
      <c r="PGU46" s="23"/>
      <c r="PGV46" s="23"/>
      <c r="PGX46" s="23"/>
      <c r="PGY46" s="23"/>
      <c r="PHA46" s="23"/>
      <c r="PHB46" s="23"/>
      <c r="PHD46" s="23"/>
      <c r="PHE46" s="23"/>
      <c r="PHG46" s="23"/>
      <c r="PHH46" s="23"/>
      <c r="PHJ46" s="23"/>
      <c r="PHK46" s="23"/>
      <c r="PHM46" s="23"/>
      <c r="PHN46" s="23"/>
      <c r="PHP46" s="23"/>
      <c r="PHQ46" s="23"/>
      <c r="PHS46" s="23"/>
      <c r="PHT46" s="23"/>
      <c r="PHV46" s="23"/>
      <c r="PHW46" s="23"/>
      <c r="PHY46" s="23"/>
      <c r="PHZ46" s="23"/>
      <c r="PIB46" s="23"/>
      <c r="PIC46" s="23"/>
      <c r="PIE46" s="23"/>
      <c r="PIF46" s="23"/>
      <c r="PIH46" s="23"/>
      <c r="PII46" s="23"/>
      <c r="PIK46" s="23"/>
      <c r="PIL46" s="23"/>
      <c r="PIN46" s="23"/>
      <c r="PIO46" s="23"/>
      <c r="PIQ46" s="23"/>
      <c r="PIR46" s="23"/>
      <c r="PIT46" s="23"/>
      <c r="PIU46" s="23"/>
      <c r="PIW46" s="23"/>
      <c r="PIX46" s="23"/>
      <c r="PIZ46" s="23"/>
      <c r="PJA46" s="23"/>
      <c r="PJC46" s="23"/>
      <c r="PJD46" s="23"/>
      <c r="PJF46" s="23"/>
      <c r="PJG46" s="23"/>
      <c r="PJI46" s="23"/>
      <c r="PJJ46" s="23"/>
      <c r="PJL46" s="23"/>
      <c r="PJM46" s="23"/>
      <c r="PJO46" s="23"/>
      <c r="PJP46" s="23"/>
      <c r="PJR46" s="23"/>
      <c r="PJS46" s="23"/>
      <c r="PJU46" s="23"/>
      <c r="PJV46" s="23"/>
      <c r="PJX46" s="23"/>
      <c r="PJY46" s="23"/>
      <c r="PKA46" s="23"/>
      <c r="PKB46" s="23"/>
      <c r="PKD46" s="23"/>
      <c r="PKE46" s="23"/>
      <c r="PKG46" s="23"/>
      <c r="PKH46" s="23"/>
      <c r="PKJ46" s="23"/>
      <c r="PKK46" s="23"/>
      <c r="PKM46" s="23"/>
      <c r="PKN46" s="23"/>
      <c r="PKP46" s="23"/>
      <c r="PKQ46" s="23"/>
      <c r="PKS46" s="23"/>
      <c r="PKT46" s="23"/>
      <c r="PKV46" s="23"/>
      <c r="PKW46" s="23"/>
      <c r="PKY46" s="23"/>
      <c r="PKZ46" s="23"/>
      <c r="PLB46" s="23"/>
      <c r="PLC46" s="23"/>
      <c r="PLE46" s="23"/>
      <c r="PLF46" s="23"/>
      <c r="PLH46" s="23"/>
      <c r="PLI46" s="23"/>
      <c r="PLK46" s="23"/>
      <c r="PLL46" s="23"/>
      <c r="PLN46" s="23"/>
      <c r="PLO46" s="23"/>
      <c r="PLQ46" s="23"/>
      <c r="PLR46" s="23"/>
      <c r="PLT46" s="23"/>
      <c r="PLU46" s="23"/>
      <c r="PLW46" s="23"/>
      <c r="PLX46" s="23"/>
      <c r="PLZ46" s="23"/>
      <c r="PMA46" s="23"/>
      <c r="PMC46" s="23"/>
      <c r="PMD46" s="23"/>
      <c r="PMF46" s="23"/>
      <c r="PMG46" s="23"/>
      <c r="PMI46" s="23"/>
      <c r="PMJ46" s="23"/>
      <c r="PML46" s="23"/>
      <c r="PMM46" s="23"/>
      <c r="PMO46" s="23"/>
      <c r="PMP46" s="23"/>
      <c r="PMR46" s="23"/>
      <c r="PMS46" s="23"/>
      <c r="PMU46" s="23"/>
      <c r="PMV46" s="23"/>
      <c r="PMX46" s="23"/>
      <c r="PMY46" s="23"/>
      <c r="PNA46" s="23"/>
      <c r="PNB46" s="23"/>
      <c r="PND46" s="23"/>
      <c r="PNE46" s="23"/>
      <c r="PNG46" s="23"/>
      <c r="PNH46" s="23"/>
      <c r="PNJ46" s="23"/>
      <c r="PNK46" s="23"/>
      <c r="PNM46" s="23"/>
      <c r="PNN46" s="23"/>
      <c r="PNP46" s="23"/>
      <c r="PNQ46" s="23"/>
      <c r="PNS46" s="23"/>
      <c r="PNT46" s="23"/>
      <c r="PNV46" s="23"/>
      <c r="PNW46" s="23"/>
      <c r="PNY46" s="23"/>
      <c r="PNZ46" s="23"/>
      <c r="POB46" s="23"/>
      <c r="POC46" s="23"/>
      <c r="POE46" s="23"/>
      <c r="POF46" s="23"/>
      <c r="POH46" s="23"/>
      <c r="POI46" s="23"/>
      <c r="POK46" s="23"/>
      <c r="POL46" s="23"/>
      <c r="PON46" s="23"/>
      <c r="POO46" s="23"/>
      <c r="POQ46" s="23"/>
      <c r="POR46" s="23"/>
      <c r="POT46" s="23"/>
      <c r="POU46" s="23"/>
      <c r="POW46" s="23"/>
      <c r="POX46" s="23"/>
      <c r="POZ46" s="23"/>
      <c r="PPA46" s="23"/>
      <c r="PPC46" s="23"/>
      <c r="PPD46" s="23"/>
      <c r="PPF46" s="23"/>
      <c r="PPG46" s="23"/>
      <c r="PPI46" s="23"/>
      <c r="PPJ46" s="23"/>
      <c r="PPL46" s="23"/>
      <c r="PPM46" s="23"/>
      <c r="PPO46" s="23"/>
      <c r="PPP46" s="23"/>
      <c r="PPR46" s="23"/>
      <c r="PPS46" s="23"/>
      <c r="PPU46" s="23"/>
      <c r="PPV46" s="23"/>
      <c r="PPX46" s="23"/>
      <c r="PPY46" s="23"/>
      <c r="PQA46" s="23"/>
      <c r="PQB46" s="23"/>
      <c r="PQD46" s="23"/>
      <c r="PQE46" s="23"/>
      <c r="PQG46" s="23"/>
      <c r="PQH46" s="23"/>
      <c r="PQJ46" s="23"/>
      <c r="PQK46" s="23"/>
      <c r="PQM46" s="23"/>
      <c r="PQN46" s="23"/>
      <c r="PQP46" s="23"/>
      <c r="PQQ46" s="23"/>
      <c r="PQS46" s="23"/>
      <c r="PQT46" s="23"/>
      <c r="PQV46" s="23"/>
      <c r="PQW46" s="23"/>
      <c r="PQY46" s="23"/>
      <c r="PQZ46" s="23"/>
      <c r="PRB46" s="23"/>
      <c r="PRC46" s="23"/>
      <c r="PRE46" s="23"/>
      <c r="PRF46" s="23"/>
      <c r="PRH46" s="23"/>
      <c r="PRI46" s="23"/>
      <c r="PRK46" s="23"/>
      <c r="PRL46" s="23"/>
      <c r="PRN46" s="23"/>
      <c r="PRO46" s="23"/>
      <c r="PRQ46" s="23"/>
      <c r="PRR46" s="23"/>
      <c r="PRT46" s="23"/>
      <c r="PRU46" s="23"/>
      <c r="PRW46" s="23"/>
      <c r="PRX46" s="23"/>
      <c r="PRZ46" s="23"/>
      <c r="PSA46" s="23"/>
      <c r="PSC46" s="23"/>
      <c r="PSD46" s="23"/>
      <c r="PSF46" s="23"/>
      <c r="PSG46" s="23"/>
      <c r="PSI46" s="23"/>
      <c r="PSJ46" s="23"/>
      <c r="PSL46" s="23"/>
      <c r="PSM46" s="23"/>
      <c r="PSO46" s="23"/>
      <c r="PSP46" s="23"/>
      <c r="PSR46" s="23"/>
      <c r="PSS46" s="23"/>
      <c r="PSU46" s="23"/>
      <c r="PSV46" s="23"/>
      <c r="PSX46" s="23"/>
      <c r="PSY46" s="23"/>
      <c r="PTA46" s="23"/>
      <c r="PTB46" s="23"/>
      <c r="PTD46" s="23"/>
      <c r="PTE46" s="23"/>
      <c r="PTG46" s="23"/>
      <c r="PTH46" s="23"/>
      <c r="PTJ46" s="23"/>
      <c r="PTK46" s="23"/>
      <c r="PTM46" s="23"/>
      <c r="PTN46" s="23"/>
      <c r="PTP46" s="23"/>
      <c r="PTQ46" s="23"/>
      <c r="PTS46" s="23"/>
      <c r="PTT46" s="23"/>
      <c r="PTV46" s="23"/>
      <c r="PTW46" s="23"/>
      <c r="PTY46" s="23"/>
      <c r="PTZ46" s="23"/>
      <c r="PUB46" s="23"/>
      <c r="PUC46" s="23"/>
      <c r="PUE46" s="23"/>
      <c r="PUF46" s="23"/>
      <c r="PUH46" s="23"/>
      <c r="PUI46" s="23"/>
      <c r="PUK46" s="23"/>
      <c r="PUL46" s="23"/>
      <c r="PUN46" s="23"/>
      <c r="PUO46" s="23"/>
      <c r="PUQ46" s="23"/>
      <c r="PUR46" s="23"/>
      <c r="PUT46" s="23"/>
      <c r="PUU46" s="23"/>
      <c r="PUW46" s="23"/>
      <c r="PUX46" s="23"/>
      <c r="PUZ46" s="23"/>
      <c r="PVA46" s="23"/>
      <c r="PVC46" s="23"/>
      <c r="PVD46" s="23"/>
      <c r="PVF46" s="23"/>
      <c r="PVG46" s="23"/>
      <c r="PVI46" s="23"/>
      <c r="PVJ46" s="23"/>
      <c r="PVL46" s="23"/>
      <c r="PVM46" s="23"/>
      <c r="PVO46" s="23"/>
      <c r="PVP46" s="23"/>
      <c r="PVR46" s="23"/>
      <c r="PVS46" s="23"/>
      <c r="PVU46" s="23"/>
      <c r="PVV46" s="23"/>
      <c r="PVX46" s="23"/>
      <c r="PVY46" s="23"/>
      <c r="PWA46" s="23"/>
      <c r="PWB46" s="23"/>
      <c r="PWD46" s="23"/>
      <c r="PWE46" s="23"/>
      <c r="PWG46" s="23"/>
      <c r="PWH46" s="23"/>
      <c r="PWJ46" s="23"/>
      <c r="PWK46" s="23"/>
      <c r="PWM46" s="23"/>
      <c r="PWN46" s="23"/>
      <c r="PWP46" s="23"/>
      <c r="PWQ46" s="23"/>
      <c r="PWS46" s="23"/>
      <c r="PWT46" s="23"/>
      <c r="PWV46" s="23"/>
      <c r="PWW46" s="23"/>
      <c r="PWY46" s="23"/>
      <c r="PWZ46" s="23"/>
      <c r="PXB46" s="23"/>
      <c r="PXC46" s="23"/>
      <c r="PXE46" s="23"/>
      <c r="PXF46" s="23"/>
      <c r="PXH46" s="23"/>
      <c r="PXI46" s="23"/>
      <c r="PXK46" s="23"/>
      <c r="PXL46" s="23"/>
      <c r="PXN46" s="23"/>
      <c r="PXO46" s="23"/>
      <c r="PXQ46" s="23"/>
      <c r="PXR46" s="23"/>
      <c r="PXT46" s="23"/>
      <c r="PXU46" s="23"/>
      <c r="PXW46" s="23"/>
      <c r="PXX46" s="23"/>
      <c r="PXZ46" s="23"/>
      <c r="PYA46" s="23"/>
      <c r="PYC46" s="23"/>
      <c r="PYD46" s="23"/>
      <c r="PYF46" s="23"/>
      <c r="PYG46" s="23"/>
      <c r="PYI46" s="23"/>
      <c r="PYJ46" s="23"/>
      <c r="PYL46" s="23"/>
      <c r="PYM46" s="23"/>
      <c r="PYO46" s="23"/>
      <c r="PYP46" s="23"/>
      <c r="PYR46" s="23"/>
      <c r="PYS46" s="23"/>
      <c r="PYU46" s="23"/>
      <c r="PYV46" s="23"/>
      <c r="PYX46" s="23"/>
      <c r="PYY46" s="23"/>
      <c r="PZA46" s="23"/>
      <c r="PZB46" s="23"/>
      <c r="PZD46" s="23"/>
      <c r="PZE46" s="23"/>
      <c r="PZG46" s="23"/>
      <c r="PZH46" s="23"/>
      <c r="PZJ46" s="23"/>
      <c r="PZK46" s="23"/>
      <c r="PZM46" s="23"/>
      <c r="PZN46" s="23"/>
      <c r="PZP46" s="23"/>
      <c r="PZQ46" s="23"/>
      <c r="PZS46" s="23"/>
      <c r="PZT46" s="23"/>
      <c r="PZV46" s="23"/>
      <c r="PZW46" s="23"/>
      <c r="PZY46" s="23"/>
      <c r="PZZ46" s="23"/>
      <c r="QAB46" s="23"/>
      <c r="QAC46" s="23"/>
      <c r="QAE46" s="23"/>
      <c r="QAF46" s="23"/>
      <c r="QAH46" s="23"/>
      <c r="QAI46" s="23"/>
      <c r="QAK46" s="23"/>
      <c r="QAL46" s="23"/>
      <c r="QAN46" s="23"/>
      <c r="QAO46" s="23"/>
      <c r="QAQ46" s="23"/>
      <c r="QAR46" s="23"/>
      <c r="QAT46" s="23"/>
      <c r="QAU46" s="23"/>
      <c r="QAW46" s="23"/>
      <c r="QAX46" s="23"/>
      <c r="QAZ46" s="23"/>
      <c r="QBA46" s="23"/>
      <c r="QBC46" s="23"/>
      <c r="QBD46" s="23"/>
      <c r="QBF46" s="23"/>
      <c r="QBG46" s="23"/>
      <c r="QBI46" s="23"/>
      <c r="QBJ46" s="23"/>
      <c r="QBL46" s="23"/>
      <c r="QBM46" s="23"/>
      <c r="QBO46" s="23"/>
      <c r="QBP46" s="23"/>
      <c r="QBR46" s="23"/>
      <c r="QBS46" s="23"/>
      <c r="QBU46" s="23"/>
      <c r="QBV46" s="23"/>
      <c r="QBX46" s="23"/>
      <c r="QBY46" s="23"/>
      <c r="QCA46" s="23"/>
      <c r="QCB46" s="23"/>
      <c r="QCD46" s="23"/>
      <c r="QCE46" s="23"/>
      <c r="QCG46" s="23"/>
      <c r="QCH46" s="23"/>
      <c r="QCJ46" s="23"/>
      <c r="QCK46" s="23"/>
      <c r="QCM46" s="23"/>
      <c r="QCN46" s="23"/>
      <c r="QCP46" s="23"/>
      <c r="QCQ46" s="23"/>
      <c r="QCS46" s="23"/>
      <c r="QCT46" s="23"/>
      <c r="QCV46" s="23"/>
      <c r="QCW46" s="23"/>
      <c r="QCY46" s="23"/>
      <c r="QCZ46" s="23"/>
      <c r="QDB46" s="23"/>
      <c r="QDC46" s="23"/>
      <c r="QDE46" s="23"/>
      <c r="QDF46" s="23"/>
      <c r="QDH46" s="23"/>
      <c r="QDI46" s="23"/>
      <c r="QDK46" s="23"/>
      <c r="QDL46" s="23"/>
      <c r="QDN46" s="23"/>
      <c r="QDO46" s="23"/>
      <c r="QDQ46" s="23"/>
      <c r="QDR46" s="23"/>
      <c r="QDT46" s="23"/>
      <c r="QDU46" s="23"/>
      <c r="QDW46" s="23"/>
      <c r="QDX46" s="23"/>
      <c r="QDZ46" s="23"/>
      <c r="QEA46" s="23"/>
      <c r="QEC46" s="23"/>
      <c r="QED46" s="23"/>
      <c r="QEF46" s="23"/>
      <c r="QEG46" s="23"/>
      <c r="QEI46" s="23"/>
      <c r="QEJ46" s="23"/>
      <c r="QEL46" s="23"/>
      <c r="QEM46" s="23"/>
      <c r="QEO46" s="23"/>
      <c r="QEP46" s="23"/>
      <c r="QER46" s="23"/>
      <c r="QES46" s="23"/>
      <c r="QEU46" s="23"/>
      <c r="QEV46" s="23"/>
      <c r="QEX46" s="23"/>
      <c r="QEY46" s="23"/>
      <c r="QFA46" s="23"/>
      <c r="QFB46" s="23"/>
      <c r="QFD46" s="23"/>
      <c r="QFE46" s="23"/>
      <c r="QFG46" s="23"/>
      <c r="QFH46" s="23"/>
      <c r="QFJ46" s="23"/>
      <c r="QFK46" s="23"/>
      <c r="QFM46" s="23"/>
      <c r="QFN46" s="23"/>
      <c r="QFP46" s="23"/>
      <c r="QFQ46" s="23"/>
      <c r="QFS46" s="23"/>
      <c r="QFT46" s="23"/>
      <c r="QFV46" s="23"/>
      <c r="QFW46" s="23"/>
      <c r="QFY46" s="23"/>
      <c r="QFZ46" s="23"/>
      <c r="QGB46" s="23"/>
      <c r="QGC46" s="23"/>
      <c r="QGE46" s="23"/>
      <c r="QGF46" s="23"/>
      <c r="QGH46" s="23"/>
      <c r="QGI46" s="23"/>
      <c r="QGK46" s="23"/>
      <c r="QGL46" s="23"/>
      <c r="QGN46" s="23"/>
      <c r="QGO46" s="23"/>
      <c r="QGQ46" s="23"/>
      <c r="QGR46" s="23"/>
      <c r="QGT46" s="23"/>
      <c r="QGU46" s="23"/>
      <c r="QGW46" s="23"/>
      <c r="QGX46" s="23"/>
      <c r="QGZ46" s="23"/>
      <c r="QHA46" s="23"/>
      <c r="QHC46" s="23"/>
      <c r="QHD46" s="23"/>
      <c r="QHF46" s="23"/>
      <c r="QHG46" s="23"/>
      <c r="QHI46" s="23"/>
      <c r="QHJ46" s="23"/>
      <c r="QHL46" s="23"/>
      <c r="QHM46" s="23"/>
      <c r="QHO46" s="23"/>
      <c r="QHP46" s="23"/>
      <c r="QHR46" s="23"/>
      <c r="QHS46" s="23"/>
      <c r="QHU46" s="23"/>
      <c r="QHV46" s="23"/>
      <c r="QHX46" s="23"/>
      <c r="QHY46" s="23"/>
      <c r="QIA46" s="23"/>
      <c r="QIB46" s="23"/>
      <c r="QID46" s="23"/>
      <c r="QIE46" s="23"/>
      <c r="QIG46" s="23"/>
      <c r="QIH46" s="23"/>
      <c r="QIJ46" s="23"/>
      <c r="QIK46" s="23"/>
      <c r="QIM46" s="23"/>
      <c r="QIN46" s="23"/>
      <c r="QIP46" s="23"/>
      <c r="QIQ46" s="23"/>
      <c r="QIS46" s="23"/>
      <c r="QIT46" s="23"/>
      <c r="QIV46" s="23"/>
      <c r="QIW46" s="23"/>
      <c r="QIY46" s="23"/>
      <c r="QIZ46" s="23"/>
      <c r="QJB46" s="23"/>
      <c r="QJC46" s="23"/>
      <c r="QJE46" s="23"/>
      <c r="QJF46" s="23"/>
      <c r="QJH46" s="23"/>
      <c r="QJI46" s="23"/>
      <c r="QJK46" s="23"/>
      <c r="QJL46" s="23"/>
      <c r="QJN46" s="23"/>
      <c r="QJO46" s="23"/>
      <c r="QJQ46" s="23"/>
      <c r="QJR46" s="23"/>
      <c r="QJT46" s="23"/>
      <c r="QJU46" s="23"/>
      <c r="QJW46" s="23"/>
      <c r="QJX46" s="23"/>
      <c r="QJZ46" s="23"/>
      <c r="QKA46" s="23"/>
      <c r="QKC46" s="23"/>
      <c r="QKD46" s="23"/>
      <c r="QKF46" s="23"/>
      <c r="QKG46" s="23"/>
      <c r="QKI46" s="23"/>
      <c r="QKJ46" s="23"/>
      <c r="QKL46" s="23"/>
      <c r="QKM46" s="23"/>
      <c r="QKO46" s="23"/>
      <c r="QKP46" s="23"/>
      <c r="QKR46" s="23"/>
      <c r="QKS46" s="23"/>
      <c r="QKU46" s="23"/>
      <c r="QKV46" s="23"/>
      <c r="QKX46" s="23"/>
      <c r="QKY46" s="23"/>
      <c r="QLA46" s="23"/>
      <c r="QLB46" s="23"/>
      <c r="QLD46" s="23"/>
      <c r="QLE46" s="23"/>
      <c r="QLG46" s="23"/>
      <c r="QLH46" s="23"/>
      <c r="QLJ46" s="23"/>
      <c r="QLK46" s="23"/>
      <c r="QLM46" s="23"/>
      <c r="QLN46" s="23"/>
      <c r="QLP46" s="23"/>
      <c r="QLQ46" s="23"/>
      <c r="QLS46" s="23"/>
      <c r="QLT46" s="23"/>
      <c r="QLV46" s="23"/>
      <c r="QLW46" s="23"/>
      <c r="QLY46" s="23"/>
      <c r="QLZ46" s="23"/>
      <c r="QMB46" s="23"/>
      <c r="QMC46" s="23"/>
      <c r="QME46" s="23"/>
      <c r="QMF46" s="23"/>
      <c r="QMH46" s="23"/>
      <c r="QMI46" s="23"/>
      <c r="QMK46" s="23"/>
      <c r="QML46" s="23"/>
      <c r="QMN46" s="23"/>
      <c r="QMO46" s="23"/>
      <c r="QMQ46" s="23"/>
      <c r="QMR46" s="23"/>
      <c r="QMT46" s="23"/>
      <c r="QMU46" s="23"/>
      <c r="QMW46" s="23"/>
      <c r="QMX46" s="23"/>
      <c r="QMZ46" s="23"/>
      <c r="QNA46" s="23"/>
      <c r="QNC46" s="23"/>
      <c r="QND46" s="23"/>
      <c r="QNF46" s="23"/>
      <c r="QNG46" s="23"/>
      <c r="QNI46" s="23"/>
      <c r="QNJ46" s="23"/>
      <c r="QNL46" s="23"/>
      <c r="QNM46" s="23"/>
      <c r="QNO46" s="23"/>
      <c r="QNP46" s="23"/>
      <c r="QNR46" s="23"/>
      <c r="QNS46" s="23"/>
      <c r="QNU46" s="23"/>
      <c r="QNV46" s="23"/>
      <c r="QNX46" s="23"/>
      <c r="QNY46" s="23"/>
      <c r="QOA46" s="23"/>
      <c r="QOB46" s="23"/>
      <c r="QOD46" s="23"/>
      <c r="QOE46" s="23"/>
      <c r="QOG46" s="23"/>
      <c r="QOH46" s="23"/>
      <c r="QOJ46" s="23"/>
      <c r="QOK46" s="23"/>
      <c r="QOM46" s="23"/>
      <c r="QON46" s="23"/>
      <c r="QOP46" s="23"/>
      <c r="QOQ46" s="23"/>
      <c r="QOS46" s="23"/>
      <c r="QOT46" s="23"/>
      <c r="QOV46" s="23"/>
      <c r="QOW46" s="23"/>
      <c r="QOY46" s="23"/>
      <c r="QOZ46" s="23"/>
      <c r="QPB46" s="23"/>
      <c r="QPC46" s="23"/>
      <c r="QPE46" s="23"/>
      <c r="QPF46" s="23"/>
      <c r="QPH46" s="23"/>
      <c r="QPI46" s="23"/>
      <c r="QPK46" s="23"/>
      <c r="QPL46" s="23"/>
      <c r="QPN46" s="23"/>
      <c r="QPO46" s="23"/>
      <c r="QPQ46" s="23"/>
      <c r="QPR46" s="23"/>
      <c r="QPT46" s="23"/>
      <c r="QPU46" s="23"/>
      <c r="QPW46" s="23"/>
      <c r="QPX46" s="23"/>
      <c r="QPZ46" s="23"/>
      <c r="QQA46" s="23"/>
      <c r="QQC46" s="23"/>
      <c r="QQD46" s="23"/>
      <c r="QQF46" s="23"/>
      <c r="QQG46" s="23"/>
      <c r="QQI46" s="23"/>
      <c r="QQJ46" s="23"/>
      <c r="QQL46" s="23"/>
      <c r="QQM46" s="23"/>
      <c r="QQO46" s="23"/>
      <c r="QQP46" s="23"/>
      <c r="QQR46" s="23"/>
      <c r="QQS46" s="23"/>
      <c r="QQU46" s="23"/>
      <c r="QQV46" s="23"/>
      <c r="QQX46" s="23"/>
      <c r="QQY46" s="23"/>
      <c r="QRA46" s="23"/>
      <c r="QRB46" s="23"/>
      <c r="QRD46" s="23"/>
      <c r="QRE46" s="23"/>
      <c r="QRG46" s="23"/>
      <c r="QRH46" s="23"/>
      <c r="QRJ46" s="23"/>
      <c r="QRK46" s="23"/>
      <c r="QRM46" s="23"/>
      <c r="QRN46" s="23"/>
      <c r="QRP46" s="23"/>
      <c r="QRQ46" s="23"/>
      <c r="QRS46" s="23"/>
      <c r="QRT46" s="23"/>
      <c r="QRV46" s="23"/>
      <c r="QRW46" s="23"/>
      <c r="QRY46" s="23"/>
      <c r="QRZ46" s="23"/>
      <c r="QSB46" s="23"/>
      <c r="QSC46" s="23"/>
      <c r="QSE46" s="23"/>
      <c r="QSF46" s="23"/>
      <c r="QSH46" s="23"/>
      <c r="QSI46" s="23"/>
      <c r="QSK46" s="23"/>
      <c r="QSL46" s="23"/>
      <c r="QSN46" s="23"/>
      <c r="QSO46" s="23"/>
      <c r="QSQ46" s="23"/>
      <c r="QSR46" s="23"/>
      <c r="QST46" s="23"/>
      <c r="QSU46" s="23"/>
      <c r="QSW46" s="23"/>
      <c r="QSX46" s="23"/>
      <c r="QSZ46" s="23"/>
      <c r="QTA46" s="23"/>
      <c r="QTC46" s="23"/>
      <c r="QTD46" s="23"/>
      <c r="QTF46" s="23"/>
      <c r="QTG46" s="23"/>
      <c r="QTI46" s="23"/>
      <c r="QTJ46" s="23"/>
      <c r="QTL46" s="23"/>
      <c r="QTM46" s="23"/>
      <c r="QTO46" s="23"/>
      <c r="QTP46" s="23"/>
      <c r="QTR46" s="23"/>
      <c r="QTS46" s="23"/>
      <c r="QTU46" s="23"/>
      <c r="QTV46" s="23"/>
      <c r="QTX46" s="23"/>
      <c r="QTY46" s="23"/>
      <c r="QUA46" s="23"/>
      <c r="QUB46" s="23"/>
      <c r="QUD46" s="23"/>
      <c r="QUE46" s="23"/>
      <c r="QUG46" s="23"/>
      <c r="QUH46" s="23"/>
      <c r="QUJ46" s="23"/>
      <c r="QUK46" s="23"/>
      <c r="QUM46" s="23"/>
      <c r="QUN46" s="23"/>
      <c r="QUP46" s="23"/>
      <c r="QUQ46" s="23"/>
      <c r="QUS46" s="23"/>
      <c r="QUT46" s="23"/>
      <c r="QUV46" s="23"/>
      <c r="QUW46" s="23"/>
      <c r="QUY46" s="23"/>
      <c r="QUZ46" s="23"/>
      <c r="QVB46" s="23"/>
      <c r="QVC46" s="23"/>
      <c r="QVE46" s="23"/>
      <c r="QVF46" s="23"/>
      <c r="QVH46" s="23"/>
      <c r="QVI46" s="23"/>
      <c r="QVK46" s="23"/>
      <c r="QVL46" s="23"/>
      <c r="QVN46" s="23"/>
      <c r="QVO46" s="23"/>
      <c r="QVQ46" s="23"/>
      <c r="QVR46" s="23"/>
      <c r="QVT46" s="23"/>
      <c r="QVU46" s="23"/>
      <c r="QVW46" s="23"/>
      <c r="QVX46" s="23"/>
      <c r="QVZ46" s="23"/>
      <c r="QWA46" s="23"/>
      <c r="QWC46" s="23"/>
      <c r="QWD46" s="23"/>
      <c r="QWF46" s="23"/>
      <c r="QWG46" s="23"/>
      <c r="QWI46" s="23"/>
      <c r="QWJ46" s="23"/>
      <c r="QWL46" s="23"/>
      <c r="QWM46" s="23"/>
      <c r="QWO46" s="23"/>
      <c r="QWP46" s="23"/>
      <c r="QWR46" s="23"/>
      <c r="QWS46" s="23"/>
      <c r="QWU46" s="23"/>
      <c r="QWV46" s="23"/>
      <c r="QWX46" s="23"/>
      <c r="QWY46" s="23"/>
      <c r="QXA46" s="23"/>
      <c r="QXB46" s="23"/>
      <c r="QXD46" s="23"/>
      <c r="QXE46" s="23"/>
      <c r="QXG46" s="23"/>
      <c r="QXH46" s="23"/>
      <c r="QXJ46" s="23"/>
      <c r="QXK46" s="23"/>
      <c r="QXM46" s="23"/>
      <c r="QXN46" s="23"/>
      <c r="QXP46" s="23"/>
      <c r="QXQ46" s="23"/>
      <c r="QXS46" s="23"/>
      <c r="QXT46" s="23"/>
      <c r="QXV46" s="23"/>
      <c r="QXW46" s="23"/>
      <c r="QXY46" s="23"/>
      <c r="QXZ46" s="23"/>
      <c r="QYB46" s="23"/>
      <c r="QYC46" s="23"/>
      <c r="QYE46" s="23"/>
      <c r="QYF46" s="23"/>
      <c r="QYH46" s="23"/>
      <c r="QYI46" s="23"/>
      <c r="QYK46" s="23"/>
      <c r="QYL46" s="23"/>
      <c r="QYN46" s="23"/>
      <c r="QYO46" s="23"/>
      <c r="QYQ46" s="23"/>
      <c r="QYR46" s="23"/>
      <c r="QYT46" s="23"/>
      <c r="QYU46" s="23"/>
      <c r="QYW46" s="23"/>
      <c r="QYX46" s="23"/>
      <c r="QYZ46" s="23"/>
      <c r="QZA46" s="23"/>
      <c r="QZC46" s="23"/>
      <c r="QZD46" s="23"/>
      <c r="QZF46" s="23"/>
      <c r="QZG46" s="23"/>
      <c r="QZI46" s="23"/>
      <c r="QZJ46" s="23"/>
      <c r="QZL46" s="23"/>
      <c r="QZM46" s="23"/>
      <c r="QZO46" s="23"/>
      <c r="QZP46" s="23"/>
      <c r="QZR46" s="23"/>
      <c r="QZS46" s="23"/>
      <c r="QZU46" s="23"/>
      <c r="QZV46" s="23"/>
      <c r="QZX46" s="23"/>
      <c r="QZY46" s="23"/>
      <c r="RAA46" s="23"/>
      <c r="RAB46" s="23"/>
      <c r="RAD46" s="23"/>
      <c r="RAE46" s="23"/>
      <c r="RAG46" s="23"/>
      <c r="RAH46" s="23"/>
      <c r="RAJ46" s="23"/>
      <c r="RAK46" s="23"/>
      <c r="RAM46" s="23"/>
      <c r="RAN46" s="23"/>
      <c r="RAP46" s="23"/>
      <c r="RAQ46" s="23"/>
      <c r="RAS46" s="23"/>
      <c r="RAT46" s="23"/>
      <c r="RAV46" s="23"/>
      <c r="RAW46" s="23"/>
      <c r="RAY46" s="23"/>
      <c r="RAZ46" s="23"/>
      <c r="RBB46" s="23"/>
      <c r="RBC46" s="23"/>
      <c r="RBE46" s="23"/>
      <c r="RBF46" s="23"/>
      <c r="RBH46" s="23"/>
      <c r="RBI46" s="23"/>
      <c r="RBK46" s="23"/>
      <c r="RBL46" s="23"/>
      <c r="RBN46" s="23"/>
      <c r="RBO46" s="23"/>
      <c r="RBQ46" s="23"/>
      <c r="RBR46" s="23"/>
      <c r="RBT46" s="23"/>
      <c r="RBU46" s="23"/>
      <c r="RBW46" s="23"/>
      <c r="RBX46" s="23"/>
      <c r="RBZ46" s="23"/>
      <c r="RCA46" s="23"/>
      <c r="RCC46" s="23"/>
      <c r="RCD46" s="23"/>
      <c r="RCF46" s="23"/>
      <c r="RCG46" s="23"/>
      <c r="RCI46" s="23"/>
      <c r="RCJ46" s="23"/>
      <c r="RCL46" s="23"/>
      <c r="RCM46" s="23"/>
      <c r="RCO46" s="23"/>
      <c r="RCP46" s="23"/>
      <c r="RCR46" s="23"/>
      <c r="RCS46" s="23"/>
      <c r="RCU46" s="23"/>
      <c r="RCV46" s="23"/>
      <c r="RCX46" s="23"/>
      <c r="RCY46" s="23"/>
      <c r="RDA46" s="23"/>
      <c r="RDB46" s="23"/>
      <c r="RDD46" s="23"/>
      <c r="RDE46" s="23"/>
      <c r="RDG46" s="23"/>
      <c r="RDH46" s="23"/>
      <c r="RDJ46" s="23"/>
      <c r="RDK46" s="23"/>
      <c r="RDM46" s="23"/>
      <c r="RDN46" s="23"/>
      <c r="RDP46" s="23"/>
      <c r="RDQ46" s="23"/>
      <c r="RDS46" s="23"/>
      <c r="RDT46" s="23"/>
      <c r="RDV46" s="23"/>
      <c r="RDW46" s="23"/>
      <c r="RDY46" s="23"/>
      <c r="RDZ46" s="23"/>
      <c r="REB46" s="23"/>
      <c r="REC46" s="23"/>
      <c r="REE46" s="23"/>
      <c r="REF46" s="23"/>
      <c r="REH46" s="23"/>
      <c r="REI46" s="23"/>
      <c r="REK46" s="23"/>
      <c r="REL46" s="23"/>
      <c r="REN46" s="23"/>
      <c r="REO46" s="23"/>
      <c r="REQ46" s="23"/>
      <c r="RER46" s="23"/>
      <c r="RET46" s="23"/>
      <c r="REU46" s="23"/>
      <c r="REW46" s="23"/>
      <c r="REX46" s="23"/>
      <c r="REZ46" s="23"/>
      <c r="RFA46" s="23"/>
      <c r="RFC46" s="23"/>
      <c r="RFD46" s="23"/>
      <c r="RFF46" s="23"/>
      <c r="RFG46" s="23"/>
      <c r="RFI46" s="23"/>
      <c r="RFJ46" s="23"/>
      <c r="RFL46" s="23"/>
      <c r="RFM46" s="23"/>
      <c r="RFO46" s="23"/>
      <c r="RFP46" s="23"/>
      <c r="RFR46" s="23"/>
      <c r="RFS46" s="23"/>
      <c r="RFU46" s="23"/>
      <c r="RFV46" s="23"/>
      <c r="RFX46" s="23"/>
      <c r="RFY46" s="23"/>
      <c r="RGA46" s="23"/>
      <c r="RGB46" s="23"/>
      <c r="RGD46" s="23"/>
      <c r="RGE46" s="23"/>
      <c r="RGG46" s="23"/>
      <c r="RGH46" s="23"/>
      <c r="RGJ46" s="23"/>
      <c r="RGK46" s="23"/>
      <c r="RGM46" s="23"/>
      <c r="RGN46" s="23"/>
      <c r="RGP46" s="23"/>
      <c r="RGQ46" s="23"/>
      <c r="RGS46" s="23"/>
      <c r="RGT46" s="23"/>
      <c r="RGV46" s="23"/>
      <c r="RGW46" s="23"/>
      <c r="RGY46" s="23"/>
      <c r="RGZ46" s="23"/>
      <c r="RHB46" s="23"/>
      <c r="RHC46" s="23"/>
      <c r="RHE46" s="23"/>
      <c r="RHF46" s="23"/>
      <c r="RHH46" s="23"/>
      <c r="RHI46" s="23"/>
      <c r="RHK46" s="23"/>
      <c r="RHL46" s="23"/>
      <c r="RHN46" s="23"/>
      <c r="RHO46" s="23"/>
      <c r="RHQ46" s="23"/>
      <c r="RHR46" s="23"/>
      <c r="RHT46" s="23"/>
      <c r="RHU46" s="23"/>
      <c r="RHW46" s="23"/>
      <c r="RHX46" s="23"/>
      <c r="RHZ46" s="23"/>
      <c r="RIA46" s="23"/>
      <c r="RIC46" s="23"/>
      <c r="RID46" s="23"/>
      <c r="RIF46" s="23"/>
      <c r="RIG46" s="23"/>
      <c r="RII46" s="23"/>
      <c r="RIJ46" s="23"/>
      <c r="RIL46" s="23"/>
      <c r="RIM46" s="23"/>
      <c r="RIO46" s="23"/>
      <c r="RIP46" s="23"/>
      <c r="RIR46" s="23"/>
      <c r="RIS46" s="23"/>
      <c r="RIU46" s="23"/>
      <c r="RIV46" s="23"/>
      <c r="RIX46" s="23"/>
      <c r="RIY46" s="23"/>
      <c r="RJA46" s="23"/>
      <c r="RJB46" s="23"/>
      <c r="RJD46" s="23"/>
      <c r="RJE46" s="23"/>
      <c r="RJG46" s="23"/>
      <c r="RJH46" s="23"/>
      <c r="RJJ46" s="23"/>
      <c r="RJK46" s="23"/>
      <c r="RJM46" s="23"/>
      <c r="RJN46" s="23"/>
      <c r="RJP46" s="23"/>
      <c r="RJQ46" s="23"/>
      <c r="RJS46" s="23"/>
      <c r="RJT46" s="23"/>
      <c r="RJV46" s="23"/>
      <c r="RJW46" s="23"/>
      <c r="RJY46" s="23"/>
      <c r="RJZ46" s="23"/>
      <c r="RKB46" s="23"/>
      <c r="RKC46" s="23"/>
      <c r="RKE46" s="23"/>
      <c r="RKF46" s="23"/>
      <c r="RKH46" s="23"/>
      <c r="RKI46" s="23"/>
      <c r="RKK46" s="23"/>
      <c r="RKL46" s="23"/>
      <c r="RKN46" s="23"/>
      <c r="RKO46" s="23"/>
      <c r="RKQ46" s="23"/>
      <c r="RKR46" s="23"/>
      <c r="RKT46" s="23"/>
      <c r="RKU46" s="23"/>
      <c r="RKW46" s="23"/>
      <c r="RKX46" s="23"/>
      <c r="RKZ46" s="23"/>
      <c r="RLA46" s="23"/>
      <c r="RLC46" s="23"/>
      <c r="RLD46" s="23"/>
      <c r="RLF46" s="23"/>
      <c r="RLG46" s="23"/>
      <c r="RLI46" s="23"/>
      <c r="RLJ46" s="23"/>
      <c r="RLL46" s="23"/>
      <c r="RLM46" s="23"/>
      <c r="RLO46" s="23"/>
      <c r="RLP46" s="23"/>
      <c r="RLR46" s="23"/>
      <c r="RLS46" s="23"/>
      <c r="RLU46" s="23"/>
      <c r="RLV46" s="23"/>
      <c r="RLX46" s="23"/>
      <c r="RLY46" s="23"/>
      <c r="RMA46" s="23"/>
      <c r="RMB46" s="23"/>
      <c r="RMD46" s="23"/>
      <c r="RME46" s="23"/>
      <c r="RMG46" s="23"/>
      <c r="RMH46" s="23"/>
      <c r="RMJ46" s="23"/>
      <c r="RMK46" s="23"/>
      <c r="RMM46" s="23"/>
      <c r="RMN46" s="23"/>
      <c r="RMP46" s="23"/>
      <c r="RMQ46" s="23"/>
      <c r="RMS46" s="23"/>
      <c r="RMT46" s="23"/>
      <c r="RMV46" s="23"/>
      <c r="RMW46" s="23"/>
      <c r="RMY46" s="23"/>
      <c r="RMZ46" s="23"/>
      <c r="RNB46" s="23"/>
      <c r="RNC46" s="23"/>
      <c r="RNE46" s="23"/>
      <c r="RNF46" s="23"/>
      <c r="RNH46" s="23"/>
      <c r="RNI46" s="23"/>
      <c r="RNK46" s="23"/>
      <c r="RNL46" s="23"/>
      <c r="RNN46" s="23"/>
      <c r="RNO46" s="23"/>
      <c r="RNQ46" s="23"/>
      <c r="RNR46" s="23"/>
      <c r="RNT46" s="23"/>
      <c r="RNU46" s="23"/>
      <c r="RNW46" s="23"/>
      <c r="RNX46" s="23"/>
      <c r="RNZ46" s="23"/>
      <c r="ROA46" s="23"/>
      <c r="ROC46" s="23"/>
      <c r="ROD46" s="23"/>
      <c r="ROF46" s="23"/>
      <c r="ROG46" s="23"/>
      <c r="ROI46" s="23"/>
      <c r="ROJ46" s="23"/>
      <c r="ROL46" s="23"/>
      <c r="ROM46" s="23"/>
      <c r="ROO46" s="23"/>
      <c r="ROP46" s="23"/>
      <c r="ROR46" s="23"/>
      <c r="ROS46" s="23"/>
      <c r="ROU46" s="23"/>
      <c r="ROV46" s="23"/>
      <c r="ROX46" s="23"/>
      <c r="ROY46" s="23"/>
      <c r="RPA46" s="23"/>
      <c r="RPB46" s="23"/>
      <c r="RPD46" s="23"/>
      <c r="RPE46" s="23"/>
      <c r="RPG46" s="23"/>
      <c r="RPH46" s="23"/>
      <c r="RPJ46" s="23"/>
      <c r="RPK46" s="23"/>
      <c r="RPM46" s="23"/>
      <c r="RPN46" s="23"/>
      <c r="RPP46" s="23"/>
      <c r="RPQ46" s="23"/>
      <c r="RPS46" s="23"/>
      <c r="RPT46" s="23"/>
      <c r="RPV46" s="23"/>
      <c r="RPW46" s="23"/>
      <c r="RPY46" s="23"/>
      <c r="RPZ46" s="23"/>
      <c r="RQB46" s="23"/>
      <c r="RQC46" s="23"/>
      <c r="RQE46" s="23"/>
      <c r="RQF46" s="23"/>
      <c r="RQH46" s="23"/>
      <c r="RQI46" s="23"/>
      <c r="RQK46" s="23"/>
      <c r="RQL46" s="23"/>
      <c r="RQN46" s="23"/>
      <c r="RQO46" s="23"/>
      <c r="RQQ46" s="23"/>
      <c r="RQR46" s="23"/>
      <c r="RQT46" s="23"/>
      <c r="RQU46" s="23"/>
      <c r="RQW46" s="23"/>
      <c r="RQX46" s="23"/>
      <c r="RQZ46" s="23"/>
      <c r="RRA46" s="23"/>
      <c r="RRC46" s="23"/>
      <c r="RRD46" s="23"/>
      <c r="RRF46" s="23"/>
      <c r="RRG46" s="23"/>
      <c r="RRI46" s="23"/>
      <c r="RRJ46" s="23"/>
      <c r="RRL46" s="23"/>
      <c r="RRM46" s="23"/>
      <c r="RRO46" s="23"/>
      <c r="RRP46" s="23"/>
      <c r="RRR46" s="23"/>
      <c r="RRS46" s="23"/>
      <c r="RRU46" s="23"/>
      <c r="RRV46" s="23"/>
      <c r="RRX46" s="23"/>
      <c r="RRY46" s="23"/>
      <c r="RSA46" s="23"/>
      <c r="RSB46" s="23"/>
      <c r="RSD46" s="23"/>
      <c r="RSE46" s="23"/>
      <c r="RSG46" s="23"/>
      <c r="RSH46" s="23"/>
      <c r="RSJ46" s="23"/>
      <c r="RSK46" s="23"/>
      <c r="RSM46" s="23"/>
      <c r="RSN46" s="23"/>
      <c r="RSP46" s="23"/>
      <c r="RSQ46" s="23"/>
      <c r="RSS46" s="23"/>
      <c r="RST46" s="23"/>
      <c r="RSV46" s="23"/>
      <c r="RSW46" s="23"/>
      <c r="RSY46" s="23"/>
      <c r="RSZ46" s="23"/>
      <c r="RTB46" s="23"/>
      <c r="RTC46" s="23"/>
      <c r="RTE46" s="23"/>
      <c r="RTF46" s="23"/>
      <c r="RTH46" s="23"/>
      <c r="RTI46" s="23"/>
      <c r="RTK46" s="23"/>
      <c r="RTL46" s="23"/>
      <c r="RTN46" s="23"/>
      <c r="RTO46" s="23"/>
      <c r="RTQ46" s="23"/>
      <c r="RTR46" s="23"/>
      <c r="RTT46" s="23"/>
      <c r="RTU46" s="23"/>
      <c r="RTW46" s="23"/>
      <c r="RTX46" s="23"/>
      <c r="RTZ46" s="23"/>
      <c r="RUA46" s="23"/>
      <c r="RUC46" s="23"/>
      <c r="RUD46" s="23"/>
      <c r="RUF46" s="23"/>
      <c r="RUG46" s="23"/>
      <c r="RUI46" s="23"/>
      <c r="RUJ46" s="23"/>
      <c r="RUL46" s="23"/>
      <c r="RUM46" s="23"/>
      <c r="RUO46" s="23"/>
      <c r="RUP46" s="23"/>
      <c r="RUR46" s="23"/>
      <c r="RUS46" s="23"/>
      <c r="RUU46" s="23"/>
      <c r="RUV46" s="23"/>
      <c r="RUX46" s="23"/>
      <c r="RUY46" s="23"/>
      <c r="RVA46" s="23"/>
      <c r="RVB46" s="23"/>
      <c r="RVD46" s="23"/>
      <c r="RVE46" s="23"/>
      <c r="RVG46" s="23"/>
      <c r="RVH46" s="23"/>
      <c r="RVJ46" s="23"/>
      <c r="RVK46" s="23"/>
      <c r="RVM46" s="23"/>
      <c r="RVN46" s="23"/>
      <c r="RVP46" s="23"/>
      <c r="RVQ46" s="23"/>
      <c r="RVS46" s="23"/>
      <c r="RVT46" s="23"/>
      <c r="RVV46" s="23"/>
      <c r="RVW46" s="23"/>
      <c r="RVY46" s="23"/>
      <c r="RVZ46" s="23"/>
      <c r="RWB46" s="23"/>
      <c r="RWC46" s="23"/>
      <c r="RWE46" s="23"/>
      <c r="RWF46" s="23"/>
      <c r="RWH46" s="23"/>
      <c r="RWI46" s="23"/>
      <c r="RWK46" s="23"/>
      <c r="RWL46" s="23"/>
      <c r="RWN46" s="23"/>
      <c r="RWO46" s="23"/>
      <c r="RWQ46" s="23"/>
      <c r="RWR46" s="23"/>
      <c r="RWT46" s="23"/>
      <c r="RWU46" s="23"/>
      <c r="RWW46" s="23"/>
      <c r="RWX46" s="23"/>
      <c r="RWZ46" s="23"/>
      <c r="RXA46" s="23"/>
      <c r="RXC46" s="23"/>
      <c r="RXD46" s="23"/>
      <c r="RXF46" s="23"/>
      <c r="RXG46" s="23"/>
      <c r="RXI46" s="23"/>
      <c r="RXJ46" s="23"/>
      <c r="RXL46" s="23"/>
      <c r="RXM46" s="23"/>
      <c r="RXO46" s="23"/>
      <c r="RXP46" s="23"/>
      <c r="RXR46" s="23"/>
      <c r="RXS46" s="23"/>
      <c r="RXU46" s="23"/>
      <c r="RXV46" s="23"/>
      <c r="RXX46" s="23"/>
      <c r="RXY46" s="23"/>
      <c r="RYA46" s="23"/>
      <c r="RYB46" s="23"/>
      <c r="RYD46" s="23"/>
      <c r="RYE46" s="23"/>
      <c r="RYG46" s="23"/>
      <c r="RYH46" s="23"/>
      <c r="RYJ46" s="23"/>
      <c r="RYK46" s="23"/>
      <c r="RYM46" s="23"/>
      <c r="RYN46" s="23"/>
      <c r="RYP46" s="23"/>
      <c r="RYQ46" s="23"/>
      <c r="RYS46" s="23"/>
      <c r="RYT46" s="23"/>
      <c r="RYV46" s="23"/>
      <c r="RYW46" s="23"/>
      <c r="RYY46" s="23"/>
      <c r="RYZ46" s="23"/>
      <c r="RZB46" s="23"/>
      <c r="RZC46" s="23"/>
      <c r="RZE46" s="23"/>
      <c r="RZF46" s="23"/>
      <c r="RZH46" s="23"/>
      <c r="RZI46" s="23"/>
      <c r="RZK46" s="23"/>
      <c r="RZL46" s="23"/>
      <c r="RZN46" s="23"/>
      <c r="RZO46" s="23"/>
      <c r="RZQ46" s="23"/>
      <c r="RZR46" s="23"/>
      <c r="RZT46" s="23"/>
      <c r="RZU46" s="23"/>
      <c r="RZW46" s="23"/>
      <c r="RZX46" s="23"/>
      <c r="RZZ46" s="23"/>
      <c r="SAA46" s="23"/>
      <c r="SAC46" s="23"/>
      <c r="SAD46" s="23"/>
      <c r="SAF46" s="23"/>
      <c r="SAG46" s="23"/>
      <c r="SAI46" s="23"/>
      <c r="SAJ46" s="23"/>
      <c r="SAL46" s="23"/>
      <c r="SAM46" s="23"/>
      <c r="SAO46" s="23"/>
      <c r="SAP46" s="23"/>
      <c r="SAR46" s="23"/>
      <c r="SAS46" s="23"/>
      <c r="SAU46" s="23"/>
      <c r="SAV46" s="23"/>
      <c r="SAX46" s="23"/>
      <c r="SAY46" s="23"/>
      <c r="SBA46" s="23"/>
      <c r="SBB46" s="23"/>
      <c r="SBD46" s="23"/>
      <c r="SBE46" s="23"/>
      <c r="SBG46" s="23"/>
      <c r="SBH46" s="23"/>
      <c r="SBJ46" s="23"/>
      <c r="SBK46" s="23"/>
      <c r="SBM46" s="23"/>
      <c r="SBN46" s="23"/>
      <c r="SBP46" s="23"/>
      <c r="SBQ46" s="23"/>
      <c r="SBS46" s="23"/>
      <c r="SBT46" s="23"/>
      <c r="SBV46" s="23"/>
      <c r="SBW46" s="23"/>
      <c r="SBY46" s="23"/>
      <c r="SBZ46" s="23"/>
      <c r="SCB46" s="23"/>
      <c r="SCC46" s="23"/>
      <c r="SCE46" s="23"/>
      <c r="SCF46" s="23"/>
      <c r="SCH46" s="23"/>
      <c r="SCI46" s="23"/>
      <c r="SCK46" s="23"/>
      <c r="SCL46" s="23"/>
      <c r="SCN46" s="23"/>
      <c r="SCO46" s="23"/>
      <c r="SCQ46" s="23"/>
      <c r="SCR46" s="23"/>
      <c r="SCT46" s="23"/>
      <c r="SCU46" s="23"/>
      <c r="SCW46" s="23"/>
      <c r="SCX46" s="23"/>
      <c r="SCZ46" s="23"/>
      <c r="SDA46" s="23"/>
      <c r="SDC46" s="23"/>
      <c r="SDD46" s="23"/>
      <c r="SDF46" s="23"/>
      <c r="SDG46" s="23"/>
      <c r="SDI46" s="23"/>
      <c r="SDJ46" s="23"/>
      <c r="SDL46" s="23"/>
      <c r="SDM46" s="23"/>
      <c r="SDO46" s="23"/>
      <c r="SDP46" s="23"/>
      <c r="SDR46" s="23"/>
      <c r="SDS46" s="23"/>
      <c r="SDU46" s="23"/>
      <c r="SDV46" s="23"/>
      <c r="SDX46" s="23"/>
      <c r="SDY46" s="23"/>
      <c r="SEA46" s="23"/>
      <c r="SEB46" s="23"/>
      <c r="SED46" s="23"/>
      <c r="SEE46" s="23"/>
      <c r="SEG46" s="23"/>
      <c r="SEH46" s="23"/>
      <c r="SEJ46" s="23"/>
      <c r="SEK46" s="23"/>
      <c r="SEM46" s="23"/>
      <c r="SEN46" s="23"/>
      <c r="SEP46" s="23"/>
      <c r="SEQ46" s="23"/>
      <c r="SES46" s="23"/>
      <c r="SET46" s="23"/>
      <c r="SEV46" s="23"/>
      <c r="SEW46" s="23"/>
      <c r="SEY46" s="23"/>
      <c r="SEZ46" s="23"/>
      <c r="SFB46" s="23"/>
      <c r="SFC46" s="23"/>
      <c r="SFE46" s="23"/>
      <c r="SFF46" s="23"/>
      <c r="SFH46" s="23"/>
      <c r="SFI46" s="23"/>
      <c r="SFK46" s="23"/>
      <c r="SFL46" s="23"/>
      <c r="SFN46" s="23"/>
      <c r="SFO46" s="23"/>
      <c r="SFQ46" s="23"/>
      <c r="SFR46" s="23"/>
      <c r="SFT46" s="23"/>
      <c r="SFU46" s="23"/>
      <c r="SFW46" s="23"/>
      <c r="SFX46" s="23"/>
      <c r="SFZ46" s="23"/>
      <c r="SGA46" s="23"/>
      <c r="SGC46" s="23"/>
      <c r="SGD46" s="23"/>
      <c r="SGF46" s="23"/>
      <c r="SGG46" s="23"/>
      <c r="SGI46" s="23"/>
      <c r="SGJ46" s="23"/>
      <c r="SGL46" s="23"/>
      <c r="SGM46" s="23"/>
      <c r="SGO46" s="23"/>
      <c r="SGP46" s="23"/>
      <c r="SGR46" s="23"/>
      <c r="SGS46" s="23"/>
      <c r="SGU46" s="23"/>
      <c r="SGV46" s="23"/>
      <c r="SGX46" s="23"/>
      <c r="SGY46" s="23"/>
      <c r="SHA46" s="23"/>
      <c r="SHB46" s="23"/>
      <c r="SHD46" s="23"/>
      <c r="SHE46" s="23"/>
      <c r="SHG46" s="23"/>
      <c r="SHH46" s="23"/>
      <c r="SHJ46" s="23"/>
      <c r="SHK46" s="23"/>
      <c r="SHM46" s="23"/>
      <c r="SHN46" s="23"/>
      <c r="SHP46" s="23"/>
      <c r="SHQ46" s="23"/>
      <c r="SHS46" s="23"/>
      <c r="SHT46" s="23"/>
      <c r="SHV46" s="23"/>
      <c r="SHW46" s="23"/>
      <c r="SHY46" s="23"/>
      <c r="SHZ46" s="23"/>
      <c r="SIB46" s="23"/>
      <c r="SIC46" s="23"/>
      <c r="SIE46" s="23"/>
      <c r="SIF46" s="23"/>
      <c r="SIH46" s="23"/>
      <c r="SII46" s="23"/>
      <c r="SIK46" s="23"/>
      <c r="SIL46" s="23"/>
      <c r="SIN46" s="23"/>
      <c r="SIO46" s="23"/>
      <c r="SIQ46" s="23"/>
      <c r="SIR46" s="23"/>
      <c r="SIT46" s="23"/>
      <c r="SIU46" s="23"/>
      <c r="SIW46" s="23"/>
      <c r="SIX46" s="23"/>
      <c r="SIZ46" s="23"/>
      <c r="SJA46" s="23"/>
      <c r="SJC46" s="23"/>
      <c r="SJD46" s="23"/>
      <c r="SJF46" s="23"/>
      <c r="SJG46" s="23"/>
      <c r="SJI46" s="23"/>
      <c r="SJJ46" s="23"/>
      <c r="SJL46" s="23"/>
      <c r="SJM46" s="23"/>
      <c r="SJO46" s="23"/>
      <c r="SJP46" s="23"/>
      <c r="SJR46" s="23"/>
      <c r="SJS46" s="23"/>
      <c r="SJU46" s="23"/>
      <c r="SJV46" s="23"/>
      <c r="SJX46" s="23"/>
      <c r="SJY46" s="23"/>
      <c r="SKA46" s="23"/>
      <c r="SKB46" s="23"/>
      <c r="SKD46" s="23"/>
      <c r="SKE46" s="23"/>
      <c r="SKG46" s="23"/>
      <c r="SKH46" s="23"/>
      <c r="SKJ46" s="23"/>
      <c r="SKK46" s="23"/>
      <c r="SKM46" s="23"/>
      <c r="SKN46" s="23"/>
      <c r="SKP46" s="23"/>
      <c r="SKQ46" s="23"/>
      <c r="SKS46" s="23"/>
      <c r="SKT46" s="23"/>
      <c r="SKV46" s="23"/>
      <c r="SKW46" s="23"/>
      <c r="SKY46" s="23"/>
      <c r="SKZ46" s="23"/>
      <c r="SLB46" s="23"/>
      <c r="SLC46" s="23"/>
      <c r="SLE46" s="23"/>
      <c r="SLF46" s="23"/>
      <c r="SLH46" s="23"/>
      <c r="SLI46" s="23"/>
      <c r="SLK46" s="23"/>
      <c r="SLL46" s="23"/>
      <c r="SLN46" s="23"/>
      <c r="SLO46" s="23"/>
      <c r="SLQ46" s="23"/>
      <c r="SLR46" s="23"/>
      <c r="SLT46" s="23"/>
      <c r="SLU46" s="23"/>
      <c r="SLW46" s="23"/>
      <c r="SLX46" s="23"/>
      <c r="SLZ46" s="23"/>
      <c r="SMA46" s="23"/>
      <c r="SMC46" s="23"/>
      <c r="SMD46" s="23"/>
      <c r="SMF46" s="23"/>
      <c r="SMG46" s="23"/>
      <c r="SMI46" s="23"/>
      <c r="SMJ46" s="23"/>
      <c r="SML46" s="23"/>
      <c r="SMM46" s="23"/>
      <c r="SMO46" s="23"/>
      <c r="SMP46" s="23"/>
      <c r="SMR46" s="23"/>
      <c r="SMS46" s="23"/>
      <c r="SMU46" s="23"/>
      <c r="SMV46" s="23"/>
      <c r="SMX46" s="23"/>
      <c r="SMY46" s="23"/>
      <c r="SNA46" s="23"/>
      <c r="SNB46" s="23"/>
      <c r="SND46" s="23"/>
      <c r="SNE46" s="23"/>
      <c r="SNG46" s="23"/>
      <c r="SNH46" s="23"/>
      <c r="SNJ46" s="23"/>
      <c r="SNK46" s="23"/>
      <c r="SNM46" s="23"/>
      <c r="SNN46" s="23"/>
      <c r="SNP46" s="23"/>
      <c r="SNQ46" s="23"/>
      <c r="SNS46" s="23"/>
      <c r="SNT46" s="23"/>
      <c r="SNV46" s="23"/>
      <c r="SNW46" s="23"/>
      <c r="SNY46" s="23"/>
      <c r="SNZ46" s="23"/>
      <c r="SOB46" s="23"/>
      <c r="SOC46" s="23"/>
      <c r="SOE46" s="23"/>
      <c r="SOF46" s="23"/>
      <c r="SOH46" s="23"/>
      <c r="SOI46" s="23"/>
      <c r="SOK46" s="23"/>
      <c r="SOL46" s="23"/>
      <c r="SON46" s="23"/>
      <c r="SOO46" s="23"/>
      <c r="SOQ46" s="23"/>
      <c r="SOR46" s="23"/>
      <c r="SOT46" s="23"/>
      <c r="SOU46" s="23"/>
      <c r="SOW46" s="23"/>
      <c r="SOX46" s="23"/>
      <c r="SOZ46" s="23"/>
      <c r="SPA46" s="23"/>
      <c r="SPC46" s="23"/>
      <c r="SPD46" s="23"/>
      <c r="SPF46" s="23"/>
      <c r="SPG46" s="23"/>
      <c r="SPI46" s="23"/>
      <c r="SPJ46" s="23"/>
      <c r="SPL46" s="23"/>
      <c r="SPM46" s="23"/>
      <c r="SPO46" s="23"/>
      <c r="SPP46" s="23"/>
      <c r="SPR46" s="23"/>
      <c r="SPS46" s="23"/>
      <c r="SPU46" s="23"/>
      <c r="SPV46" s="23"/>
      <c r="SPX46" s="23"/>
      <c r="SPY46" s="23"/>
      <c r="SQA46" s="23"/>
      <c r="SQB46" s="23"/>
      <c r="SQD46" s="23"/>
      <c r="SQE46" s="23"/>
      <c r="SQG46" s="23"/>
      <c r="SQH46" s="23"/>
      <c r="SQJ46" s="23"/>
      <c r="SQK46" s="23"/>
      <c r="SQM46" s="23"/>
      <c r="SQN46" s="23"/>
      <c r="SQP46" s="23"/>
      <c r="SQQ46" s="23"/>
      <c r="SQS46" s="23"/>
      <c r="SQT46" s="23"/>
      <c r="SQV46" s="23"/>
      <c r="SQW46" s="23"/>
      <c r="SQY46" s="23"/>
      <c r="SQZ46" s="23"/>
      <c r="SRB46" s="23"/>
      <c r="SRC46" s="23"/>
      <c r="SRE46" s="23"/>
      <c r="SRF46" s="23"/>
      <c r="SRH46" s="23"/>
      <c r="SRI46" s="23"/>
      <c r="SRK46" s="23"/>
      <c r="SRL46" s="23"/>
      <c r="SRN46" s="23"/>
      <c r="SRO46" s="23"/>
      <c r="SRQ46" s="23"/>
      <c r="SRR46" s="23"/>
      <c r="SRT46" s="23"/>
      <c r="SRU46" s="23"/>
      <c r="SRW46" s="23"/>
      <c r="SRX46" s="23"/>
      <c r="SRZ46" s="23"/>
      <c r="SSA46" s="23"/>
      <c r="SSC46" s="23"/>
      <c r="SSD46" s="23"/>
      <c r="SSF46" s="23"/>
      <c r="SSG46" s="23"/>
      <c r="SSI46" s="23"/>
      <c r="SSJ46" s="23"/>
      <c r="SSL46" s="23"/>
      <c r="SSM46" s="23"/>
      <c r="SSO46" s="23"/>
      <c r="SSP46" s="23"/>
      <c r="SSR46" s="23"/>
      <c r="SSS46" s="23"/>
      <c r="SSU46" s="23"/>
      <c r="SSV46" s="23"/>
      <c r="SSX46" s="23"/>
      <c r="SSY46" s="23"/>
      <c r="STA46" s="23"/>
      <c r="STB46" s="23"/>
      <c r="STD46" s="23"/>
      <c r="STE46" s="23"/>
      <c r="STG46" s="23"/>
      <c r="STH46" s="23"/>
      <c r="STJ46" s="23"/>
      <c r="STK46" s="23"/>
      <c r="STM46" s="23"/>
      <c r="STN46" s="23"/>
      <c r="STP46" s="23"/>
      <c r="STQ46" s="23"/>
      <c r="STS46" s="23"/>
      <c r="STT46" s="23"/>
      <c r="STV46" s="23"/>
      <c r="STW46" s="23"/>
      <c r="STY46" s="23"/>
      <c r="STZ46" s="23"/>
      <c r="SUB46" s="23"/>
      <c r="SUC46" s="23"/>
      <c r="SUE46" s="23"/>
      <c r="SUF46" s="23"/>
      <c r="SUH46" s="23"/>
      <c r="SUI46" s="23"/>
      <c r="SUK46" s="23"/>
      <c r="SUL46" s="23"/>
      <c r="SUN46" s="23"/>
      <c r="SUO46" s="23"/>
      <c r="SUQ46" s="23"/>
      <c r="SUR46" s="23"/>
      <c r="SUT46" s="23"/>
      <c r="SUU46" s="23"/>
      <c r="SUW46" s="23"/>
      <c r="SUX46" s="23"/>
      <c r="SUZ46" s="23"/>
      <c r="SVA46" s="23"/>
      <c r="SVC46" s="23"/>
      <c r="SVD46" s="23"/>
      <c r="SVF46" s="23"/>
      <c r="SVG46" s="23"/>
      <c r="SVI46" s="23"/>
      <c r="SVJ46" s="23"/>
      <c r="SVL46" s="23"/>
      <c r="SVM46" s="23"/>
      <c r="SVO46" s="23"/>
      <c r="SVP46" s="23"/>
      <c r="SVR46" s="23"/>
      <c r="SVS46" s="23"/>
      <c r="SVU46" s="23"/>
      <c r="SVV46" s="23"/>
      <c r="SVX46" s="23"/>
      <c r="SVY46" s="23"/>
      <c r="SWA46" s="23"/>
      <c r="SWB46" s="23"/>
      <c r="SWD46" s="23"/>
      <c r="SWE46" s="23"/>
      <c r="SWG46" s="23"/>
      <c r="SWH46" s="23"/>
      <c r="SWJ46" s="23"/>
      <c r="SWK46" s="23"/>
      <c r="SWM46" s="23"/>
      <c r="SWN46" s="23"/>
      <c r="SWP46" s="23"/>
      <c r="SWQ46" s="23"/>
      <c r="SWS46" s="23"/>
      <c r="SWT46" s="23"/>
      <c r="SWV46" s="23"/>
      <c r="SWW46" s="23"/>
      <c r="SWY46" s="23"/>
      <c r="SWZ46" s="23"/>
      <c r="SXB46" s="23"/>
      <c r="SXC46" s="23"/>
      <c r="SXE46" s="23"/>
      <c r="SXF46" s="23"/>
      <c r="SXH46" s="23"/>
      <c r="SXI46" s="23"/>
      <c r="SXK46" s="23"/>
      <c r="SXL46" s="23"/>
      <c r="SXN46" s="23"/>
      <c r="SXO46" s="23"/>
      <c r="SXQ46" s="23"/>
      <c r="SXR46" s="23"/>
      <c r="SXT46" s="23"/>
      <c r="SXU46" s="23"/>
      <c r="SXW46" s="23"/>
      <c r="SXX46" s="23"/>
      <c r="SXZ46" s="23"/>
      <c r="SYA46" s="23"/>
      <c r="SYC46" s="23"/>
      <c r="SYD46" s="23"/>
      <c r="SYF46" s="23"/>
      <c r="SYG46" s="23"/>
      <c r="SYI46" s="23"/>
      <c r="SYJ46" s="23"/>
      <c r="SYL46" s="23"/>
      <c r="SYM46" s="23"/>
      <c r="SYO46" s="23"/>
      <c r="SYP46" s="23"/>
      <c r="SYR46" s="23"/>
      <c r="SYS46" s="23"/>
      <c r="SYU46" s="23"/>
      <c r="SYV46" s="23"/>
      <c r="SYX46" s="23"/>
      <c r="SYY46" s="23"/>
      <c r="SZA46" s="23"/>
      <c r="SZB46" s="23"/>
      <c r="SZD46" s="23"/>
      <c r="SZE46" s="23"/>
      <c r="SZG46" s="23"/>
      <c r="SZH46" s="23"/>
      <c r="SZJ46" s="23"/>
      <c r="SZK46" s="23"/>
      <c r="SZM46" s="23"/>
      <c r="SZN46" s="23"/>
      <c r="SZP46" s="23"/>
      <c r="SZQ46" s="23"/>
      <c r="SZS46" s="23"/>
      <c r="SZT46" s="23"/>
      <c r="SZV46" s="23"/>
      <c r="SZW46" s="23"/>
      <c r="SZY46" s="23"/>
      <c r="SZZ46" s="23"/>
      <c r="TAB46" s="23"/>
      <c r="TAC46" s="23"/>
      <c r="TAE46" s="23"/>
      <c r="TAF46" s="23"/>
      <c r="TAH46" s="23"/>
      <c r="TAI46" s="23"/>
      <c r="TAK46" s="23"/>
      <c r="TAL46" s="23"/>
      <c r="TAN46" s="23"/>
      <c r="TAO46" s="23"/>
      <c r="TAQ46" s="23"/>
      <c r="TAR46" s="23"/>
      <c r="TAT46" s="23"/>
      <c r="TAU46" s="23"/>
      <c r="TAW46" s="23"/>
      <c r="TAX46" s="23"/>
      <c r="TAZ46" s="23"/>
      <c r="TBA46" s="23"/>
      <c r="TBC46" s="23"/>
      <c r="TBD46" s="23"/>
      <c r="TBF46" s="23"/>
      <c r="TBG46" s="23"/>
      <c r="TBI46" s="23"/>
      <c r="TBJ46" s="23"/>
      <c r="TBL46" s="23"/>
      <c r="TBM46" s="23"/>
      <c r="TBO46" s="23"/>
      <c r="TBP46" s="23"/>
      <c r="TBR46" s="23"/>
      <c r="TBS46" s="23"/>
      <c r="TBU46" s="23"/>
      <c r="TBV46" s="23"/>
      <c r="TBX46" s="23"/>
      <c r="TBY46" s="23"/>
      <c r="TCA46" s="23"/>
      <c r="TCB46" s="23"/>
      <c r="TCD46" s="23"/>
      <c r="TCE46" s="23"/>
      <c r="TCG46" s="23"/>
      <c r="TCH46" s="23"/>
      <c r="TCJ46" s="23"/>
      <c r="TCK46" s="23"/>
      <c r="TCM46" s="23"/>
      <c r="TCN46" s="23"/>
      <c r="TCP46" s="23"/>
      <c r="TCQ46" s="23"/>
      <c r="TCS46" s="23"/>
      <c r="TCT46" s="23"/>
      <c r="TCV46" s="23"/>
      <c r="TCW46" s="23"/>
      <c r="TCY46" s="23"/>
      <c r="TCZ46" s="23"/>
      <c r="TDB46" s="23"/>
      <c r="TDC46" s="23"/>
      <c r="TDE46" s="23"/>
      <c r="TDF46" s="23"/>
      <c r="TDH46" s="23"/>
      <c r="TDI46" s="23"/>
      <c r="TDK46" s="23"/>
      <c r="TDL46" s="23"/>
      <c r="TDN46" s="23"/>
      <c r="TDO46" s="23"/>
      <c r="TDQ46" s="23"/>
      <c r="TDR46" s="23"/>
      <c r="TDT46" s="23"/>
      <c r="TDU46" s="23"/>
      <c r="TDW46" s="23"/>
      <c r="TDX46" s="23"/>
      <c r="TDZ46" s="23"/>
      <c r="TEA46" s="23"/>
      <c r="TEC46" s="23"/>
      <c r="TED46" s="23"/>
      <c r="TEF46" s="23"/>
      <c r="TEG46" s="23"/>
      <c r="TEI46" s="23"/>
      <c r="TEJ46" s="23"/>
      <c r="TEL46" s="23"/>
      <c r="TEM46" s="23"/>
      <c r="TEO46" s="23"/>
      <c r="TEP46" s="23"/>
      <c r="TER46" s="23"/>
      <c r="TES46" s="23"/>
      <c r="TEU46" s="23"/>
      <c r="TEV46" s="23"/>
      <c r="TEX46" s="23"/>
      <c r="TEY46" s="23"/>
      <c r="TFA46" s="23"/>
      <c r="TFB46" s="23"/>
      <c r="TFD46" s="23"/>
      <c r="TFE46" s="23"/>
      <c r="TFG46" s="23"/>
      <c r="TFH46" s="23"/>
      <c r="TFJ46" s="23"/>
      <c r="TFK46" s="23"/>
      <c r="TFM46" s="23"/>
      <c r="TFN46" s="23"/>
      <c r="TFP46" s="23"/>
      <c r="TFQ46" s="23"/>
      <c r="TFS46" s="23"/>
      <c r="TFT46" s="23"/>
      <c r="TFV46" s="23"/>
      <c r="TFW46" s="23"/>
      <c r="TFY46" s="23"/>
      <c r="TFZ46" s="23"/>
      <c r="TGB46" s="23"/>
      <c r="TGC46" s="23"/>
      <c r="TGE46" s="23"/>
      <c r="TGF46" s="23"/>
      <c r="TGH46" s="23"/>
      <c r="TGI46" s="23"/>
      <c r="TGK46" s="23"/>
      <c r="TGL46" s="23"/>
      <c r="TGN46" s="23"/>
      <c r="TGO46" s="23"/>
      <c r="TGQ46" s="23"/>
      <c r="TGR46" s="23"/>
      <c r="TGT46" s="23"/>
      <c r="TGU46" s="23"/>
      <c r="TGW46" s="23"/>
      <c r="TGX46" s="23"/>
      <c r="TGZ46" s="23"/>
      <c r="THA46" s="23"/>
      <c r="THC46" s="23"/>
      <c r="THD46" s="23"/>
      <c r="THF46" s="23"/>
      <c r="THG46" s="23"/>
      <c r="THI46" s="23"/>
      <c r="THJ46" s="23"/>
      <c r="THL46" s="23"/>
      <c r="THM46" s="23"/>
      <c r="THO46" s="23"/>
      <c r="THP46" s="23"/>
      <c r="THR46" s="23"/>
      <c r="THS46" s="23"/>
      <c r="THU46" s="23"/>
      <c r="THV46" s="23"/>
      <c r="THX46" s="23"/>
      <c r="THY46" s="23"/>
      <c r="TIA46" s="23"/>
      <c r="TIB46" s="23"/>
      <c r="TID46" s="23"/>
      <c r="TIE46" s="23"/>
      <c r="TIG46" s="23"/>
      <c r="TIH46" s="23"/>
      <c r="TIJ46" s="23"/>
      <c r="TIK46" s="23"/>
      <c r="TIM46" s="23"/>
      <c r="TIN46" s="23"/>
      <c r="TIP46" s="23"/>
      <c r="TIQ46" s="23"/>
      <c r="TIS46" s="23"/>
      <c r="TIT46" s="23"/>
      <c r="TIV46" s="23"/>
      <c r="TIW46" s="23"/>
      <c r="TIY46" s="23"/>
      <c r="TIZ46" s="23"/>
      <c r="TJB46" s="23"/>
      <c r="TJC46" s="23"/>
      <c r="TJE46" s="23"/>
      <c r="TJF46" s="23"/>
      <c r="TJH46" s="23"/>
      <c r="TJI46" s="23"/>
      <c r="TJK46" s="23"/>
      <c r="TJL46" s="23"/>
      <c r="TJN46" s="23"/>
      <c r="TJO46" s="23"/>
      <c r="TJQ46" s="23"/>
      <c r="TJR46" s="23"/>
      <c r="TJT46" s="23"/>
      <c r="TJU46" s="23"/>
      <c r="TJW46" s="23"/>
      <c r="TJX46" s="23"/>
      <c r="TJZ46" s="23"/>
      <c r="TKA46" s="23"/>
      <c r="TKC46" s="23"/>
      <c r="TKD46" s="23"/>
      <c r="TKF46" s="23"/>
      <c r="TKG46" s="23"/>
      <c r="TKI46" s="23"/>
      <c r="TKJ46" s="23"/>
      <c r="TKL46" s="23"/>
      <c r="TKM46" s="23"/>
      <c r="TKO46" s="23"/>
      <c r="TKP46" s="23"/>
      <c r="TKR46" s="23"/>
      <c r="TKS46" s="23"/>
      <c r="TKU46" s="23"/>
      <c r="TKV46" s="23"/>
      <c r="TKX46" s="23"/>
      <c r="TKY46" s="23"/>
      <c r="TLA46" s="23"/>
      <c r="TLB46" s="23"/>
      <c r="TLD46" s="23"/>
      <c r="TLE46" s="23"/>
      <c r="TLG46" s="23"/>
      <c r="TLH46" s="23"/>
      <c r="TLJ46" s="23"/>
      <c r="TLK46" s="23"/>
      <c r="TLM46" s="23"/>
      <c r="TLN46" s="23"/>
      <c r="TLP46" s="23"/>
      <c r="TLQ46" s="23"/>
      <c r="TLS46" s="23"/>
      <c r="TLT46" s="23"/>
      <c r="TLV46" s="23"/>
      <c r="TLW46" s="23"/>
      <c r="TLY46" s="23"/>
      <c r="TLZ46" s="23"/>
      <c r="TMB46" s="23"/>
      <c r="TMC46" s="23"/>
      <c r="TME46" s="23"/>
      <c r="TMF46" s="23"/>
      <c r="TMH46" s="23"/>
      <c r="TMI46" s="23"/>
      <c r="TMK46" s="23"/>
      <c r="TML46" s="23"/>
      <c r="TMN46" s="23"/>
      <c r="TMO46" s="23"/>
      <c r="TMQ46" s="23"/>
      <c r="TMR46" s="23"/>
      <c r="TMT46" s="23"/>
      <c r="TMU46" s="23"/>
      <c r="TMW46" s="23"/>
      <c r="TMX46" s="23"/>
      <c r="TMZ46" s="23"/>
      <c r="TNA46" s="23"/>
      <c r="TNC46" s="23"/>
      <c r="TND46" s="23"/>
      <c r="TNF46" s="23"/>
      <c r="TNG46" s="23"/>
      <c r="TNI46" s="23"/>
      <c r="TNJ46" s="23"/>
      <c r="TNL46" s="23"/>
      <c r="TNM46" s="23"/>
      <c r="TNO46" s="23"/>
      <c r="TNP46" s="23"/>
      <c r="TNR46" s="23"/>
      <c r="TNS46" s="23"/>
      <c r="TNU46" s="23"/>
      <c r="TNV46" s="23"/>
      <c r="TNX46" s="23"/>
      <c r="TNY46" s="23"/>
      <c r="TOA46" s="23"/>
      <c r="TOB46" s="23"/>
      <c r="TOD46" s="23"/>
      <c r="TOE46" s="23"/>
      <c r="TOG46" s="23"/>
      <c r="TOH46" s="23"/>
      <c r="TOJ46" s="23"/>
      <c r="TOK46" s="23"/>
      <c r="TOM46" s="23"/>
      <c r="TON46" s="23"/>
      <c r="TOP46" s="23"/>
      <c r="TOQ46" s="23"/>
      <c r="TOS46" s="23"/>
      <c r="TOT46" s="23"/>
      <c r="TOV46" s="23"/>
      <c r="TOW46" s="23"/>
      <c r="TOY46" s="23"/>
      <c r="TOZ46" s="23"/>
      <c r="TPB46" s="23"/>
      <c r="TPC46" s="23"/>
      <c r="TPE46" s="23"/>
      <c r="TPF46" s="23"/>
      <c r="TPH46" s="23"/>
      <c r="TPI46" s="23"/>
      <c r="TPK46" s="23"/>
      <c r="TPL46" s="23"/>
      <c r="TPN46" s="23"/>
      <c r="TPO46" s="23"/>
      <c r="TPQ46" s="23"/>
      <c r="TPR46" s="23"/>
      <c r="TPT46" s="23"/>
      <c r="TPU46" s="23"/>
      <c r="TPW46" s="23"/>
      <c r="TPX46" s="23"/>
      <c r="TPZ46" s="23"/>
      <c r="TQA46" s="23"/>
      <c r="TQC46" s="23"/>
      <c r="TQD46" s="23"/>
      <c r="TQF46" s="23"/>
      <c r="TQG46" s="23"/>
      <c r="TQI46" s="23"/>
      <c r="TQJ46" s="23"/>
      <c r="TQL46" s="23"/>
      <c r="TQM46" s="23"/>
      <c r="TQO46" s="23"/>
      <c r="TQP46" s="23"/>
      <c r="TQR46" s="23"/>
      <c r="TQS46" s="23"/>
      <c r="TQU46" s="23"/>
      <c r="TQV46" s="23"/>
      <c r="TQX46" s="23"/>
      <c r="TQY46" s="23"/>
      <c r="TRA46" s="23"/>
      <c r="TRB46" s="23"/>
      <c r="TRD46" s="23"/>
      <c r="TRE46" s="23"/>
      <c r="TRG46" s="23"/>
      <c r="TRH46" s="23"/>
      <c r="TRJ46" s="23"/>
      <c r="TRK46" s="23"/>
      <c r="TRM46" s="23"/>
      <c r="TRN46" s="23"/>
      <c r="TRP46" s="23"/>
      <c r="TRQ46" s="23"/>
      <c r="TRS46" s="23"/>
      <c r="TRT46" s="23"/>
      <c r="TRV46" s="23"/>
      <c r="TRW46" s="23"/>
      <c r="TRY46" s="23"/>
      <c r="TRZ46" s="23"/>
      <c r="TSB46" s="23"/>
      <c r="TSC46" s="23"/>
      <c r="TSE46" s="23"/>
      <c r="TSF46" s="23"/>
      <c r="TSH46" s="23"/>
      <c r="TSI46" s="23"/>
      <c r="TSK46" s="23"/>
      <c r="TSL46" s="23"/>
      <c r="TSN46" s="23"/>
      <c r="TSO46" s="23"/>
      <c r="TSQ46" s="23"/>
      <c r="TSR46" s="23"/>
      <c r="TST46" s="23"/>
      <c r="TSU46" s="23"/>
      <c r="TSW46" s="23"/>
      <c r="TSX46" s="23"/>
      <c r="TSZ46" s="23"/>
      <c r="TTA46" s="23"/>
      <c r="TTC46" s="23"/>
      <c r="TTD46" s="23"/>
      <c r="TTF46" s="23"/>
      <c r="TTG46" s="23"/>
      <c r="TTI46" s="23"/>
      <c r="TTJ46" s="23"/>
      <c r="TTL46" s="23"/>
      <c r="TTM46" s="23"/>
      <c r="TTO46" s="23"/>
      <c r="TTP46" s="23"/>
      <c r="TTR46" s="23"/>
      <c r="TTS46" s="23"/>
      <c r="TTU46" s="23"/>
      <c r="TTV46" s="23"/>
      <c r="TTX46" s="23"/>
      <c r="TTY46" s="23"/>
      <c r="TUA46" s="23"/>
      <c r="TUB46" s="23"/>
      <c r="TUD46" s="23"/>
      <c r="TUE46" s="23"/>
      <c r="TUG46" s="23"/>
      <c r="TUH46" s="23"/>
      <c r="TUJ46" s="23"/>
      <c r="TUK46" s="23"/>
      <c r="TUM46" s="23"/>
      <c r="TUN46" s="23"/>
      <c r="TUP46" s="23"/>
      <c r="TUQ46" s="23"/>
      <c r="TUS46" s="23"/>
      <c r="TUT46" s="23"/>
      <c r="TUV46" s="23"/>
      <c r="TUW46" s="23"/>
      <c r="TUY46" s="23"/>
      <c r="TUZ46" s="23"/>
      <c r="TVB46" s="23"/>
      <c r="TVC46" s="23"/>
      <c r="TVE46" s="23"/>
      <c r="TVF46" s="23"/>
      <c r="TVH46" s="23"/>
      <c r="TVI46" s="23"/>
      <c r="TVK46" s="23"/>
      <c r="TVL46" s="23"/>
      <c r="TVN46" s="23"/>
      <c r="TVO46" s="23"/>
      <c r="TVQ46" s="23"/>
      <c r="TVR46" s="23"/>
      <c r="TVT46" s="23"/>
      <c r="TVU46" s="23"/>
      <c r="TVW46" s="23"/>
      <c r="TVX46" s="23"/>
      <c r="TVZ46" s="23"/>
      <c r="TWA46" s="23"/>
      <c r="TWC46" s="23"/>
      <c r="TWD46" s="23"/>
      <c r="TWF46" s="23"/>
      <c r="TWG46" s="23"/>
      <c r="TWI46" s="23"/>
      <c r="TWJ46" s="23"/>
      <c r="TWL46" s="23"/>
      <c r="TWM46" s="23"/>
      <c r="TWO46" s="23"/>
      <c r="TWP46" s="23"/>
      <c r="TWR46" s="23"/>
      <c r="TWS46" s="23"/>
      <c r="TWU46" s="23"/>
      <c r="TWV46" s="23"/>
      <c r="TWX46" s="23"/>
      <c r="TWY46" s="23"/>
      <c r="TXA46" s="23"/>
      <c r="TXB46" s="23"/>
      <c r="TXD46" s="23"/>
      <c r="TXE46" s="23"/>
      <c r="TXG46" s="23"/>
      <c r="TXH46" s="23"/>
      <c r="TXJ46" s="23"/>
      <c r="TXK46" s="23"/>
      <c r="TXM46" s="23"/>
      <c r="TXN46" s="23"/>
      <c r="TXP46" s="23"/>
      <c r="TXQ46" s="23"/>
      <c r="TXS46" s="23"/>
      <c r="TXT46" s="23"/>
      <c r="TXV46" s="23"/>
      <c r="TXW46" s="23"/>
      <c r="TXY46" s="23"/>
      <c r="TXZ46" s="23"/>
      <c r="TYB46" s="23"/>
      <c r="TYC46" s="23"/>
      <c r="TYE46" s="23"/>
      <c r="TYF46" s="23"/>
      <c r="TYH46" s="23"/>
      <c r="TYI46" s="23"/>
      <c r="TYK46" s="23"/>
      <c r="TYL46" s="23"/>
      <c r="TYN46" s="23"/>
      <c r="TYO46" s="23"/>
      <c r="TYQ46" s="23"/>
      <c r="TYR46" s="23"/>
      <c r="TYT46" s="23"/>
      <c r="TYU46" s="23"/>
      <c r="TYW46" s="23"/>
      <c r="TYX46" s="23"/>
      <c r="TYZ46" s="23"/>
      <c r="TZA46" s="23"/>
      <c r="TZC46" s="23"/>
      <c r="TZD46" s="23"/>
      <c r="TZF46" s="23"/>
      <c r="TZG46" s="23"/>
      <c r="TZI46" s="23"/>
      <c r="TZJ46" s="23"/>
      <c r="TZL46" s="23"/>
      <c r="TZM46" s="23"/>
      <c r="TZO46" s="23"/>
      <c r="TZP46" s="23"/>
      <c r="TZR46" s="23"/>
      <c r="TZS46" s="23"/>
      <c r="TZU46" s="23"/>
      <c r="TZV46" s="23"/>
      <c r="TZX46" s="23"/>
      <c r="TZY46" s="23"/>
      <c r="UAA46" s="23"/>
      <c r="UAB46" s="23"/>
      <c r="UAD46" s="23"/>
      <c r="UAE46" s="23"/>
      <c r="UAG46" s="23"/>
      <c r="UAH46" s="23"/>
      <c r="UAJ46" s="23"/>
      <c r="UAK46" s="23"/>
      <c r="UAM46" s="23"/>
      <c r="UAN46" s="23"/>
      <c r="UAP46" s="23"/>
      <c r="UAQ46" s="23"/>
      <c r="UAS46" s="23"/>
      <c r="UAT46" s="23"/>
      <c r="UAV46" s="23"/>
      <c r="UAW46" s="23"/>
      <c r="UAY46" s="23"/>
      <c r="UAZ46" s="23"/>
      <c r="UBB46" s="23"/>
      <c r="UBC46" s="23"/>
      <c r="UBE46" s="23"/>
      <c r="UBF46" s="23"/>
      <c r="UBH46" s="23"/>
      <c r="UBI46" s="23"/>
      <c r="UBK46" s="23"/>
      <c r="UBL46" s="23"/>
      <c r="UBN46" s="23"/>
      <c r="UBO46" s="23"/>
      <c r="UBQ46" s="23"/>
      <c r="UBR46" s="23"/>
      <c r="UBT46" s="23"/>
      <c r="UBU46" s="23"/>
      <c r="UBW46" s="23"/>
      <c r="UBX46" s="23"/>
      <c r="UBZ46" s="23"/>
      <c r="UCA46" s="23"/>
      <c r="UCC46" s="23"/>
      <c r="UCD46" s="23"/>
      <c r="UCF46" s="23"/>
      <c r="UCG46" s="23"/>
      <c r="UCI46" s="23"/>
      <c r="UCJ46" s="23"/>
      <c r="UCL46" s="23"/>
      <c r="UCM46" s="23"/>
      <c r="UCO46" s="23"/>
      <c r="UCP46" s="23"/>
      <c r="UCR46" s="23"/>
      <c r="UCS46" s="23"/>
      <c r="UCU46" s="23"/>
      <c r="UCV46" s="23"/>
      <c r="UCX46" s="23"/>
      <c r="UCY46" s="23"/>
      <c r="UDA46" s="23"/>
      <c r="UDB46" s="23"/>
      <c r="UDD46" s="23"/>
      <c r="UDE46" s="23"/>
      <c r="UDG46" s="23"/>
      <c r="UDH46" s="23"/>
      <c r="UDJ46" s="23"/>
      <c r="UDK46" s="23"/>
      <c r="UDM46" s="23"/>
      <c r="UDN46" s="23"/>
      <c r="UDP46" s="23"/>
      <c r="UDQ46" s="23"/>
      <c r="UDS46" s="23"/>
      <c r="UDT46" s="23"/>
      <c r="UDV46" s="23"/>
      <c r="UDW46" s="23"/>
      <c r="UDY46" s="23"/>
      <c r="UDZ46" s="23"/>
      <c r="UEB46" s="23"/>
      <c r="UEC46" s="23"/>
      <c r="UEE46" s="23"/>
      <c r="UEF46" s="23"/>
      <c r="UEH46" s="23"/>
      <c r="UEI46" s="23"/>
      <c r="UEK46" s="23"/>
      <c r="UEL46" s="23"/>
      <c r="UEN46" s="23"/>
      <c r="UEO46" s="23"/>
      <c r="UEQ46" s="23"/>
      <c r="UER46" s="23"/>
      <c r="UET46" s="23"/>
      <c r="UEU46" s="23"/>
      <c r="UEW46" s="23"/>
      <c r="UEX46" s="23"/>
      <c r="UEZ46" s="23"/>
      <c r="UFA46" s="23"/>
      <c r="UFC46" s="23"/>
      <c r="UFD46" s="23"/>
      <c r="UFF46" s="23"/>
      <c r="UFG46" s="23"/>
      <c r="UFI46" s="23"/>
      <c r="UFJ46" s="23"/>
      <c r="UFL46" s="23"/>
      <c r="UFM46" s="23"/>
      <c r="UFO46" s="23"/>
      <c r="UFP46" s="23"/>
      <c r="UFR46" s="23"/>
      <c r="UFS46" s="23"/>
      <c r="UFU46" s="23"/>
      <c r="UFV46" s="23"/>
      <c r="UFX46" s="23"/>
      <c r="UFY46" s="23"/>
      <c r="UGA46" s="23"/>
      <c r="UGB46" s="23"/>
      <c r="UGD46" s="23"/>
      <c r="UGE46" s="23"/>
      <c r="UGG46" s="23"/>
      <c r="UGH46" s="23"/>
      <c r="UGJ46" s="23"/>
      <c r="UGK46" s="23"/>
      <c r="UGM46" s="23"/>
      <c r="UGN46" s="23"/>
      <c r="UGP46" s="23"/>
      <c r="UGQ46" s="23"/>
      <c r="UGS46" s="23"/>
      <c r="UGT46" s="23"/>
      <c r="UGV46" s="23"/>
      <c r="UGW46" s="23"/>
      <c r="UGY46" s="23"/>
      <c r="UGZ46" s="23"/>
      <c r="UHB46" s="23"/>
      <c r="UHC46" s="23"/>
      <c r="UHE46" s="23"/>
      <c r="UHF46" s="23"/>
      <c r="UHH46" s="23"/>
      <c r="UHI46" s="23"/>
      <c r="UHK46" s="23"/>
      <c r="UHL46" s="23"/>
      <c r="UHN46" s="23"/>
      <c r="UHO46" s="23"/>
      <c r="UHQ46" s="23"/>
      <c r="UHR46" s="23"/>
      <c r="UHT46" s="23"/>
      <c r="UHU46" s="23"/>
      <c r="UHW46" s="23"/>
      <c r="UHX46" s="23"/>
      <c r="UHZ46" s="23"/>
      <c r="UIA46" s="23"/>
      <c r="UIC46" s="23"/>
      <c r="UID46" s="23"/>
      <c r="UIF46" s="23"/>
      <c r="UIG46" s="23"/>
      <c r="UII46" s="23"/>
      <c r="UIJ46" s="23"/>
      <c r="UIL46" s="23"/>
      <c r="UIM46" s="23"/>
      <c r="UIO46" s="23"/>
      <c r="UIP46" s="23"/>
      <c r="UIR46" s="23"/>
      <c r="UIS46" s="23"/>
      <c r="UIU46" s="23"/>
      <c r="UIV46" s="23"/>
      <c r="UIX46" s="23"/>
      <c r="UIY46" s="23"/>
      <c r="UJA46" s="23"/>
      <c r="UJB46" s="23"/>
      <c r="UJD46" s="23"/>
      <c r="UJE46" s="23"/>
      <c r="UJG46" s="23"/>
      <c r="UJH46" s="23"/>
      <c r="UJJ46" s="23"/>
      <c r="UJK46" s="23"/>
      <c r="UJM46" s="23"/>
      <c r="UJN46" s="23"/>
      <c r="UJP46" s="23"/>
      <c r="UJQ46" s="23"/>
      <c r="UJS46" s="23"/>
      <c r="UJT46" s="23"/>
      <c r="UJV46" s="23"/>
      <c r="UJW46" s="23"/>
      <c r="UJY46" s="23"/>
      <c r="UJZ46" s="23"/>
      <c r="UKB46" s="23"/>
      <c r="UKC46" s="23"/>
      <c r="UKE46" s="23"/>
      <c r="UKF46" s="23"/>
      <c r="UKH46" s="23"/>
      <c r="UKI46" s="23"/>
      <c r="UKK46" s="23"/>
      <c r="UKL46" s="23"/>
      <c r="UKN46" s="23"/>
      <c r="UKO46" s="23"/>
      <c r="UKQ46" s="23"/>
      <c r="UKR46" s="23"/>
      <c r="UKT46" s="23"/>
      <c r="UKU46" s="23"/>
      <c r="UKW46" s="23"/>
      <c r="UKX46" s="23"/>
      <c r="UKZ46" s="23"/>
      <c r="ULA46" s="23"/>
      <c r="ULC46" s="23"/>
      <c r="ULD46" s="23"/>
      <c r="ULF46" s="23"/>
      <c r="ULG46" s="23"/>
      <c r="ULI46" s="23"/>
      <c r="ULJ46" s="23"/>
      <c r="ULL46" s="23"/>
      <c r="ULM46" s="23"/>
      <c r="ULO46" s="23"/>
      <c r="ULP46" s="23"/>
      <c r="ULR46" s="23"/>
      <c r="ULS46" s="23"/>
      <c r="ULU46" s="23"/>
      <c r="ULV46" s="23"/>
      <c r="ULX46" s="23"/>
      <c r="ULY46" s="23"/>
      <c r="UMA46" s="23"/>
      <c r="UMB46" s="23"/>
      <c r="UMD46" s="23"/>
      <c r="UME46" s="23"/>
      <c r="UMG46" s="23"/>
      <c r="UMH46" s="23"/>
      <c r="UMJ46" s="23"/>
      <c r="UMK46" s="23"/>
      <c r="UMM46" s="23"/>
      <c r="UMN46" s="23"/>
      <c r="UMP46" s="23"/>
      <c r="UMQ46" s="23"/>
      <c r="UMS46" s="23"/>
      <c r="UMT46" s="23"/>
      <c r="UMV46" s="23"/>
      <c r="UMW46" s="23"/>
      <c r="UMY46" s="23"/>
      <c r="UMZ46" s="23"/>
      <c r="UNB46" s="23"/>
      <c r="UNC46" s="23"/>
      <c r="UNE46" s="23"/>
      <c r="UNF46" s="23"/>
      <c r="UNH46" s="23"/>
      <c r="UNI46" s="23"/>
      <c r="UNK46" s="23"/>
      <c r="UNL46" s="23"/>
      <c r="UNN46" s="23"/>
      <c r="UNO46" s="23"/>
      <c r="UNQ46" s="23"/>
      <c r="UNR46" s="23"/>
      <c r="UNT46" s="23"/>
      <c r="UNU46" s="23"/>
      <c r="UNW46" s="23"/>
      <c r="UNX46" s="23"/>
      <c r="UNZ46" s="23"/>
      <c r="UOA46" s="23"/>
      <c r="UOC46" s="23"/>
      <c r="UOD46" s="23"/>
      <c r="UOF46" s="23"/>
      <c r="UOG46" s="23"/>
      <c r="UOI46" s="23"/>
      <c r="UOJ46" s="23"/>
      <c r="UOL46" s="23"/>
      <c r="UOM46" s="23"/>
      <c r="UOO46" s="23"/>
      <c r="UOP46" s="23"/>
      <c r="UOR46" s="23"/>
      <c r="UOS46" s="23"/>
      <c r="UOU46" s="23"/>
      <c r="UOV46" s="23"/>
      <c r="UOX46" s="23"/>
      <c r="UOY46" s="23"/>
      <c r="UPA46" s="23"/>
      <c r="UPB46" s="23"/>
      <c r="UPD46" s="23"/>
      <c r="UPE46" s="23"/>
      <c r="UPG46" s="23"/>
      <c r="UPH46" s="23"/>
      <c r="UPJ46" s="23"/>
      <c r="UPK46" s="23"/>
      <c r="UPM46" s="23"/>
      <c r="UPN46" s="23"/>
      <c r="UPP46" s="23"/>
      <c r="UPQ46" s="23"/>
      <c r="UPS46" s="23"/>
      <c r="UPT46" s="23"/>
      <c r="UPV46" s="23"/>
      <c r="UPW46" s="23"/>
      <c r="UPY46" s="23"/>
      <c r="UPZ46" s="23"/>
      <c r="UQB46" s="23"/>
      <c r="UQC46" s="23"/>
      <c r="UQE46" s="23"/>
      <c r="UQF46" s="23"/>
      <c r="UQH46" s="23"/>
      <c r="UQI46" s="23"/>
      <c r="UQK46" s="23"/>
      <c r="UQL46" s="23"/>
      <c r="UQN46" s="23"/>
      <c r="UQO46" s="23"/>
      <c r="UQQ46" s="23"/>
      <c r="UQR46" s="23"/>
      <c r="UQT46" s="23"/>
      <c r="UQU46" s="23"/>
      <c r="UQW46" s="23"/>
      <c r="UQX46" s="23"/>
      <c r="UQZ46" s="23"/>
      <c r="URA46" s="23"/>
      <c r="URC46" s="23"/>
      <c r="URD46" s="23"/>
      <c r="URF46" s="23"/>
      <c r="URG46" s="23"/>
      <c r="URI46" s="23"/>
      <c r="URJ46" s="23"/>
      <c r="URL46" s="23"/>
      <c r="URM46" s="23"/>
      <c r="URO46" s="23"/>
      <c r="URP46" s="23"/>
      <c r="URR46" s="23"/>
      <c r="URS46" s="23"/>
      <c r="URU46" s="23"/>
      <c r="URV46" s="23"/>
      <c r="URX46" s="23"/>
      <c r="URY46" s="23"/>
      <c r="USA46" s="23"/>
      <c r="USB46" s="23"/>
      <c r="USD46" s="23"/>
      <c r="USE46" s="23"/>
      <c r="USG46" s="23"/>
      <c r="USH46" s="23"/>
      <c r="USJ46" s="23"/>
      <c r="USK46" s="23"/>
      <c r="USM46" s="23"/>
      <c r="USN46" s="23"/>
      <c r="USP46" s="23"/>
      <c r="USQ46" s="23"/>
      <c r="USS46" s="23"/>
      <c r="UST46" s="23"/>
      <c r="USV46" s="23"/>
      <c r="USW46" s="23"/>
      <c r="USY46" s="23"/>
      <c r="USZ46" s="23"/>
      <c r="UTB46" s="23"/>
      <c r="UTC46" s="23"/>
      <c r="UTE46" s="23"/>
      <c r="UTF46" s="23"/>
      <c r="UTH46" s="23"/>
      <c r="UTI46" s="23"/>
      <c r="UTK46" s="23"/>
      <c r="UTL46" s="23"/>
      <c r="UTN46" s="23"/>
      <c r="UTO46" s="23"/>
      <c r="UTQ46" s="23"/>
      <c r="UTR46" s="23"/>
      <c r="UTT46" s="23"/>
      <c r="UTU46" s="23"/>
      <c r="UTW46" s="23"/>
      <c r="UTX46" s="23"/>
      <c r="UTZ46" s="23"/>
      <c r="UUA46" s="23"/>
      <c r="UUC46" s="23"/>
      <c r="UUD46" s="23"/>
      <c r="UUF46" s="23"/>
      <c r="UUG46" s="23"/>
      <c r="UUI46" s="23"/>
      <c r="UUJ46" s="23"/>
      <c r="UUL46" s="23"/>
      <c r="UUM46" s="23"/>
      <c r="UUO46" s="23"/>
      <c r="UUP46" s="23"/>
      <c r="UUR46" s="23"/>
      <c r="UUS46" s="23"/>
      <c r="UUU46" s="23"/>
      <c r="UUV46" s="23"/>
      <c r="UUX46" s="23"/>
      <c r="UUY46" s="23"/>
      <c r="UVA46" s="23"/>
      <c r="UVB46" s="23"/>
      <c r="UVD46" s="23"/>
      <c r="UVE46" s="23"/>
      <c r="UVG46" s="23"/>
      <c r="UVH46" s="23"/>
      <c r="UVJ46" s="23"/>
      <c r="UVK46" s="23"/>
      <c r="UVM46" s="23"/>
      <c r="UVN46" s="23"/>
      <c r="UVP46" s="23"/>
      <c r="UVQ46" s="23"/>
      <c r="UVS46" s="23"/>
      <c r="UVT46" s="23"/>
      <c r="UVV46" s="23"/>
      <c r="UVW46" s="23"/>
      <c r="UVY46" s="23"/>
      <c r="UVZ46" s="23"/>
      <c r="UWB46" s="23"/>
      <c r="UWC46" s="23"/>
      <c r="UWE46" s="23"/>
      <c r="UWF46" s="23"/>
      <c r="UWH46" s="23"/>
      <c r="UWI46" s="23"/>
      <c r="UWK46" s="23"/>
      <c r="UWL46" s="23"/>
      <c r="UWN46" s="23"/>
      <c r="UWO46" s="23"/>
      <c r="UWQ46" s="23"/>
      <c r="UWR46" s="23"/>
      <c r="UWT46" s="23"/>
      <c r="UWU46" s="23"/>
      <c r="UWW46" s="23"/>
      <c r="UWX46" s="23"/>
      <c r="UWZ46" s="23"/>
      <c r="UXA46" s="23"/>
      <c r="UXC46" s="23"/>
      <c r="UXD46" s="23"/>
      <c r="UXF46" s="23"/>
      <c r="UXG46" s="23"/>
      <c r="UXI46" s="23"/>
      <c r="UXJ46" s="23"/>
      <c r="UXL46" s="23"/>
      <c r="UXM46" s="23"/>
      <c r="UXO46" s="23"/>
      <c r="UXP46" s="23"/>
      <c r="UXR46" s="23"/>
      <c r="UXS46" s="23"/>
      <c r="UXU46" s="23"/>
      <c r="UXV46" s="23"/>
      <c r="UXX46" s="23"/>
      <c r="UXY46" s="23"/>
      <c r="UYA46" s="23"/>
      <c r="UYB46" s="23"/>
      <c r="UYD46" s="23"/>
      <c r="UYE46" s="23"/>
      <c r="UYG46" s="23"/>
      <c r="UYH46" s="23"/>
      <c r="UYJ46" s="23"/>
      <c r="UYK46" s="23"/>
      <c r="UYM46" s="23"/>
      <c r="UYN46" s="23"/>
      <c r="UYP46" s="23"/>
      <c r="UYQ46" s="23"/>
      <c r="UYS46" s="23"/>
      <c r="UYT46" s="23"/>
      <c r="UYV46" s="23"/>
      <c r="UYW46" s="23"/>
      <c r="UYY46" s="23"/>
      <c r="UYZ46" s="23"/>
      <c r="UZB46" s="23"/>
      <c r="UZC46" s="23"/>
      <c r="UZE46" s="23"/>
      <c r="UZF46" s="23"/>
      <c r="UZH46" s="23"/>
      <c r="UZI46" s="23"/>
      <c r="UZK46" s="23"/>
      <c r="UZL46" s="23"/>
      <c r="UZN46" s="23"/>
      <c r="UZO46" s="23"/>
      <c r="UZQ46" s="23"/>
      <c r="UZR46" s="23"/>
      <c r="UZT46" s="23"/>
      <c r="UZU46" s="23"/>
      <c r="UZW46" s="23"/>
      <c r="UZX46" s="23"/>
      <c r="UZZ46" s="23"/>
      <c r="VAA46" s="23"/>
      <c r="VAC46" s="23"/>
      <c r="VAD46" s="23"/>
      <c r="VAF46" s="23"/>
      <c r="VAG46" s="23"/>
      <c r="VAI46" s="23"/>
      <c r="VAJ46" s="23"/>
      <c r="VAL46" s="23"/>
      <c r="VAM46" s="23"/>
      <c r="VAO46" s="23"/>
      <c r="VAP46" s="23"/>
      <c r="VAR46" s="23"/>
      <c r="VAS46" s="23"/>
      <c r="VAU46" s="23"/>
      <c r="VAV46" s="23"/>
      <c r="VAX46" s="23"/>
      <c r="VAY46" s="23"/>
      <c r="VBA46" s="23"/>
      <c r="VBB46" s="23"/>
      <c r="VBD46" s="23"/>
      <c r="VBE46" s="23"/>
      <c r="VBG46" s="23"/>
      <c r="VBH46" s="23"/>
      <c r="VBJ46" s="23"/>
      <c r="VBK46" s="23"/>
      <c r="VBM46" s="23"/>
      <c r="VBN46" s="23"/>
      <c r="VBP46" s="23"/>
      <c r="VBQ46" s="23"/>
      <c r="VBS46" s="23"/>
      <c r="VBT46" s="23"/>
      <c r="VBV46" s="23"/>
      <c r="VBW46" s="23"/>
      <c r="VBY46" s="23"/>
      <c r="VBZ46" s="23"/>
      <c r="VCB46" s="23"/>
      <c r="VCC46" s="23"/>
      <c r="VCE46" s="23"/>
      <c r="VCF46" s="23"/>
      <c r="VCH46" s="23"/>
      <c r="VCI46" s="23"/>
      <c r="VCK46" s="23"/>
      <c r="VCL46" s="23"/>
      <c r="VCN46" s="23"/>
      <c r="VCO46" s="23"/>
      <c r="VCQ46" s="23"/>
      <c r="VCR46" s="23"/>
      <c r="VCT46" s="23"/>
      <c r="VCU46" s="23"/>
      <c r="VCW46" s="23"/>
      <c r="VCX46" s="23"/>
      <c r="VCZ46" s="23"/>
      <c r="VDA46" s="23"/>
      <c r="VDC46" s="23"/>
      <c r="VDD46" s="23"/>
      <c r="VDF46" s="23"/>
      <c r="VDG46" s="23"/>
      <c r="VDI46" s="23"/>
      <c r="VDJ46" s="23"/>
      <c r="VDL46" s="23"/>
      <c r="VDM46" s="23"/>
      <c r="VDO46" s="23"/>
      <c r="VDP46" s="23"/>
      <c r="VDR46" s="23"/>
      <c r="VDS46" s="23"/>
      <c r="VDU46" s="23"/>
      <c r="VDV46" s="23"/>
      <c r="VDX46" s="23"/>
      <c r="VDY46" s="23"/>
      <c r="VEA46" s="23"/>
      <c r="VEB46" s="23"/>
      <c r="VED46" s="23"/>
      <c r="VEE46" s="23"/>
      <c r="VEG46" s="23"/>
      <c r="VEH46" s="23"/>
      <c r="VEJ46" s="23"/>
      <c r="VEK46" s="23"/>
      <c r="VEM46" s="23"/>
      <c r="VEN46" s="23"/>
      <c r="VEP46" s="23"/>
      <c r="VEQ46" s="23"/>
      <c r="VES46" s="23"/>
      <c r="VET46" s="23"/>
      <c r="VEV46" s="23"/>
      <c r="VEW46" s="23"/>
      <c r="VEY46" s="23"/>
      <c r="VEZ46" s="23"/>
      <c r="VFB46" s="23"/>
      <c r="VFC46" s="23"/>
      <c r="VFE46" s="23"/>
      <c r="VFF46" s="23"/>
      <c r="VFH46" s="23"/>
      <c r="VFI46" s="23"/>
      <c r="VFK46" s="23"/>
      <c r="VFL46" s="23"/>
      <c r="VFN46" s="23"/>
      <c r="VFO46" s="23"/>
      <c r="VFQ46" s="23"/>
      <c r="VFR46" s="23"/>
      <c r="VFT46" s="23"/>
      <c r="VFU46" s="23"/>
      <c r="VFW46" s="23"/>
      <c r="VFX46" s="23"/>
      <c r="VFZ46" s="23"/>
      <c r="VGA46" s="23"/>
      <c r="VGC46" s="23"/>
      <c r="VGD46" s="23"/>
      <c r="VGF46" s="23"/>
      <c r="VGG46" s="23"/>
      <c r="VGI46" s="23"/>
      <c r="VGJ46" s="23"/>
      <c r="VGL46" s="23"/>
      <c r="VGM46" s="23"/>
      <c r="VGO46" s="23"/>
      <c r="VGP46" s="23"/>
      <c r="VGR46" s="23"/>
      <c r="VGS46" s="23"/>
      <c r="VGU46" s="23"/>
      <c r="VGV46" s="23"/>
      <c r="VGX46" s="23"/>
      <c r="VGY46" s="23"/>
      <c r="VHA46" s="23"/>
      <c r="VHB46" s="23"/>
      <c r="VHD46" s="23"/>
      <c r="VHE46" s="23"/>
      <c r="VHG46" s="23"/>
      <c r="VHH46" s="23"/>
      <c r="VHJ46" s="23"/>
      <c r="VHK46" s="23"/>
      <c r="VHM46" s="23"/>
      <c r="VHN46" s="23"/>
      <c r="VHP46" s="23"/>
      <c r="VHQ46" s="23"/>
      <c r="VHS46" s="23"/>
      <c r="VHT46" s="23"/>
      <c r="VHV46" s="23"/>
      <c r="VHW46" s="23"/>
      <c r="VHY46" s="23"/>
      <c r="VHZ46" s="23"/>
      <c r="VIB46" s="23"/>
      <c r="VIC46" s="23"/>
      <c r="VIE46" s="23"/>
      <c r="VIF46" s="23"/>
      <c r="VIH46" s="23"/>
      <c r="VII46" s="23"/>
      <c r="VIK46" s="23"/>
      <c r="VIL46" s="23"/>
      <c r="VIN46" s="23"/>
      <c r="VIO46" s="23"/>
      <c r="VIQ46" s="23"/>
      <c r="VIR46" s="23"/>
      <c r="VIT46" s="23"/>
      <c r="VIU46" s="23"/>
      <c r="VIW46" s="23"/>
      <c r="VIX46" s="23"/>
      <c r="VIZ46" s="23"/>
      <c r="VJA46" s="23"/>
      <c r="VJC46" s="23"/>
      <c r="VJD46" s="23"/>
      <c r="VJF46" s="23"/>
      <c r="VJG46" s="23"/>
      <c r="VJI46" s="23"/>
      <c r="VJJ46" s="23"/>
      <c r="VJL46" s="23"/>
      <c r="VJM46" s="23"/>
      <c r="VJO46" s="23"/>
      <c r="VJP46" s="23"/>
      <c r="VJR46" s="23"/>
      <c r="VJS46" s="23"/>
      <c r="VJU46" s="23"/>
      <c r="VJV46" s="23"/>
      <c r="VJX46" s="23"/>
      <c r="VJY46" s="23"/>
      <c r="VKA46" s="23"/>
      <c r="VKB46" s="23"/>
      <c r="VKD46" s="23"/>
      <c r="VKE46" s="23"/>
      <c r="VKG46" s="23"/>
      <c r="VKH46" s="23"/>
      <c r="VKJ46" s="23"/>
      <c r="VKK46" s="23"/>
      <c r="VKM46" s="23"/>
      <c r="VKN46" s="23"/>
      <c r="VKP46" s="23"/>
      <c r="VKQ46" s="23"/>
      <c r="VKS46" s="23"/>
      <c r="VKT46" s="23"/>
      <c r="VKV46" s="23"/>
      <c r="VKW46" s="23"/>
      <c r="VKY46" s="23"/>
      <c r="VKZ46" s="23"/>
      <c r="VLB46" s="23"/>
      <c r="VLC46" s="23"/>
      <c r="VLE46" s="23"/>
      <c r="VLF46" s="23"/>
      <c r="VLH46" s="23"/>
      <c r="VLI46" s="23"/>
      <c r="VLK46" s="23"/>
      <c r="VLL46" s="23"/>
      <c r="VLN46" s="23"/>
      <c r="VLO46" s="23"/>
      <c r="VLQ46" s="23"/>
      <c r="VLR46" s="23"/>
      <c r="VLT46" s="23"/>
      <c r="VLU46" s="23"/>
      <c r="VLW46" s="23"/>
      <c r="VLX46" s="23"/>
      <c r="VLZ46" s="23"/>
      <c r="VMA46" s="23"/>
      <c r="VMC46" s="23"/>
      <c r="VMD46" s="23"/>
      <c r="VMF46" s="23"/>
      <c r="VMG46" s="23"/>
      <c r="VMI46" s="23"/>
      <c r="VMJ46" s="23"/>
      <c r="VML46" s="23"/>
      <c r="VMM46" s="23"/>
      <c r="VMO46" s="23"/>
      <c r="VMP46" s="23"/>
      <c r="VMR46" s="23"/>
      <c r="VMS46" s="23"/>
      <c r="VMU46" s="23"/>
      <c r="VMV46" s="23"/>
      <c r="VMX46" s="23"/>
      <c r="VMY46" s="23"/>
      <c r="VNA46" s="23"/>
      <c r="VNB46" s="23"/>
      <c r="VND46" s="23"/>
      <c r="VNE46" s="23"/>
      <c r="VNG46" s="23"/>
      <c r="VNH46" s="23"/>
      <c r="VNJ46" s="23"/>
      <c r="VNK46" s="23"/>
      <c r="VNM46" s="23"/>
      <c r="VNN46" s="23"/>
      <c r="VNP46" s="23"/>
      <c r="VNQ46" s="23"/>
      <c r="VNS46" s="23"/>
      <c r="VNT46" s="23"/>
      <c r="VNV46" s="23"/>
      <c r="VNW46" s="23"/>
      <c r="VNY46" s="23"/>
      <c r="VNZ46" s="23"/>
      <c r="VOB46" s="23"/>
      <c r="VOC46" s="23"/>
      <c r="VOE46" s="23"/>
      <c r="VOF46" s="23"/>
      <c r="VOH46" s="23"/>
      <c r="VOI46" s="23"/>
      <c r="VOK46" s="23"/>
      <c r="VOL46" s="23"/>
      <c r="VON46" s="23"/>
      <c r="VOO46" s="23"/>
      <c r="VOQ46" s="23"/>
      <c r="VOR46" s="23"/>
      <c r="VOT46" s="23"/>
      <c r="VOU46" s="23"/>
      <c r="VOW46" s="23"/>
      <c r="VOX46" s="23"/>
      <c r="VOZ46" s="23"/>
      <c r="VPA46" s="23"/>
      <c r="VPC46" s="23"/>
      <c r="VPD46" s="23"/>
      <c r="VPF46" s="23"/>
      <c r="VPG46" s="23"/>
      <c r="VPI46" s="23"/>
      <c r="VPJ46" s="23"/>
      <c r="VPL46" s="23"/>
      <c r="VPM46" s="23"/>
      <c r="VPO46" s="23"/>
      <c r="VPP46" s="23"/>
      <c r="VPR46" s="23"/>
      <c r="VPS46" s="23"/>
      <c r="VPU46" s="23"/>
      <c r="VPV46" s="23"/>
      <c r="VPX46" s="23"/>
      <c r="VPY46" s="23"/>
      <c r="VQA46" s="23"/>
      <c r="VQB46" s="23"/>
      <c r="VQD46" s="23"/>
      <c r="VQE46" s="23"/>
      <c r="VQG46" s="23"/>
      <c r="VQH46" s="23"/>
      <c r="VQJ46" s="23"/>
      <c r="VQK46" s="23"/>
      <c r="VQM46" s="23"/>
      <c r="VQN46" s="23"/>
      <c r="VQP46" s="23"/>
      <c r="VQQ46" s="23"/>
      <c r="VQS46" s="23"/>
      <c r="VQT46" s="23"/>
      <c r="VQV46" s="23"/>
      <c r="VQW46" s="23"/>
      <c r="VQY46" s="23"/>
      <c r="VQZ46" s="23"/>
      <c r="VRB46" s="23"/>
      <c r="VRC46" s="23"/>
      <c r="VRE46" s="23"/>
      <c r="VRF46" s="23"/>
      <c r="VRH46" s="23"/>
      <c r="VRI46" s="23"/>
      <c r="VRK46" s="23"/>
      <c r="VRL46" s="23"/>
      <c r="VRN46" s="23"/>
      <c r="VRO46" s="23"/>
      <c r="VRQ46" s="23"/>
      <c r="VRR46" s="23"/>
      <c r="VRT46" s="23"/>
      <c r="VRU46" s="23"/>
      <c r="VRW46" s="23"/>
      <c r="VRX46" s="23"/>
      <c r="VRZ46" s="23"/>
      <c r="VSA46" s="23"/>
      <c r="VSC46" s="23"/>
      <c r="VSD46" s="23"/>
      <c r="VSF46" s="23"/>
      <c r="VSG46" s="23"/>
      <c r="VSI46" s="23"/>
      <c r="VSJ46" s="23"/>
      <c r="VSL46" s="23"/>
      <c r="VSM46" s="23"/>
      <c r="VSO46" s="23"/>
      <c r="VSP46" s="23"/>
      <c r="VSR46" s="23"/>
      <c r="VSS46" s="23"/>
      <c r="VSU46" s="23"/>
      <c r="VSV46" s="23"/>
      <c r="VSX46" s="23"/>
      <c r="VSY46" s="23"/>
      <c r="VTA46" s="23"/>
      <c r="VTB46" s="23"/>
      <c r="VTD46" s="23"/>
      <c r="VTE46" s="23"/>
      <c r="VTG46" s="23"/>
      <c r="VTH46" s="23"/>
      <c r="VTJ46" s="23"/>
      <c r="VTK46" s="23"/>
      <c r="VTM46" s="23"/>
      <c r="VTN46" s="23"/>
      <c r="VTP46" s="23"/>
      <c r="VTQ46" s="23"/>
      <c r="VTS46" s="23"/>
      <c r="VTT46" s="23"/>
      <c r="VTV46" s="23"/>
      <c r="VTW46" s="23"/>
      <c r="VTY46" s="23"/>
      <c r="VTZ46" s="23"/>
      <c r="VUB46" s="23"/>
      <c r="VUC46" s="23"/>
      <c r="VUE46" s="23"/>
      <c r="VUF46" s="23"/>
      <c r="VUH46" s="23"/>
      <c r="VUI46" s="23"/>
      <c r="VUK46" s="23"/>
      <c r="VUL46" s="23"/>
      <c r="VUN46" s="23"/>
      <c r="VUO46" s="23"/>
      <c r="VUQ46" s="23"/>
      <c r="VUR46" s="23"/>
      <c r="VUT46" s="23"/>
      <c r="VUU46" s="23"/>
      <c r="VUW46" s="23"/>
      <c r="VUX46" s="23"/>
      <c r="VUZ46" s="23"/>
      <c r="VVA46" s="23"/>
      <c r="VVC46" s="23"/>
      <c r="VVD46" s="23"/>
      <c r="VVF46" s="23"/>
      <c r="VVG46" s="23"/>
      <c r="VVI46" s="23"/>
      <c r="VVJ46" s="23"/>
      <c r="VVL46" s="23"/>
      <c r="VVM46" s="23"/>
      <c r="VVO46" s="23"/>
      <c r="VVP46" s="23"/>
      <c r="VVR46" s="23"/>
      <c r="VVS46" s="23"/>
      <c r="VVU46" s="23"/>
      <c r="VVV46" s="23"/>
      <c r="VVX46" s="23"/>
      <c r="VVY46" s="23"/>
      <c r="VWA46" s="23"/>
      <c r="VWB46" s="23"/>
      <c r="VWD46" s="23"/>
      <c r="VWE46" s="23"/>
      <c r="VWG46" s="23"/>
      <c r="VWH46" s="23"/>
      <c r="VWJ46" s="23"/>
      <c r="VWK46" s="23"/>
      <c r="VWM46" s="23"/>
      <c r="VWN46" s="23"/>
      <c r="VWP46" s="23"/>
      <c r="VWQ46" s="23"/>
      <c r="VWS46" s="23"/>
      <c r="VWT46" s="23"/>
      <c r="VWV46" s="23"/>
      <c r="VWW46" s="23"/>
      <c r="VWY46" s="23"/>
      <c r="VWZ46" s="23"/>
      <c r="VXB46" s="23"/>
      <c r="VXC46" s="23"/>
      <c r="VXE46" s="23"/>
      <c r="VXF46" s="23"/>
      <c r="VXH46" s="23"/>
      <c r="VXI46" s="23"/>
      <c r="VXK46" s="23"/>
      <c r="VXL46" s="23"/>
      <c r="VXN46" s="23"/>
      <c r="VXO46" s="23"/>
      <c r="VXQ46" s="23"/>
      <c r="VXR46" s="23"/>
      <c r="VXT46" s="23"/>
      <c r="VXU46" s="23"/>
      <c r="VXW46" s="23"/>
      <c r="VXX46" s="23"/>
      <c r="VXZ46" s="23"/>
      <c r="VYA46" s="23"/>
      <c r="VYC46" s="23"/>
      <c r="VYD46" s="23"/>
      <c r="VYF46" s="23"/>
      <c r="VYG46" s="23"/>
      <c r="VYI46" s="23"/>
      <c r="VYJ46" s="23"/>
      <c r="VYL46" s="23"/>
      <c r="VYM46" s="23"/>
      <c r="VYO46" s="23"/>
      <c r="VYP46" s="23"/>
      <c r="VYR46" s="23"/>
      <c r="VYS46" s="23"/>
      <c r="VYU46" s="23"/>
      <c r="VYV46" s="23"/>
      <c r="VYX46" s="23"/>
      <c r="VYY46" s="23"/>
      <c r="VZA46" s="23"/>
      <c r="VZB46" s="23"/>
      <c r="VZD46" s="23"/>
      <c r="VZE46" s="23"/>
      <c r="VZG46" s="23"/>
      <c r="VZH46" s="23"/>
      <c r="VZJ46" s="23"/>
      <c r="VZK46" s="23"/>
      <c r="VZM46" s="23"/>
      <c r="VZN46" s="23"/>
      <c r="VZP46" s="23"/>
      <c r="VZQ46" s="23"/>
      <c r="VZS46" s="23"/>
      <c r="VZT46" s="23"/>
      <c r="VZV46" s="23"/>
      <c r="VZW46" s="23"/>
      <c r="VZY46" s="23"/>
      <c r="VZZ46" s="23"/>
      <c r="WAB46" s="23"/>
      <c r="WAC46" s="23"/>
      <c r="WAE46" s="23"/>
      <c r="WAF46" s="23"/>
      <c r="WAH46" s="23"/>
      <c r="WAI46" s="23"/>
      <c r="WAK46" s="23"/>
      <c r="WAL46" s="23"/>
      <c r="WAN46" s="23"/>
      <c r="WAO46" s="23"/>
      <c r="WAQ46" s="23"/>
      <c r="WAR46" s="23"/>
      <c r="WAT46" s="23"/>
      <c r="WAU46" s="23"/>
      <c r="WAW46" s="23"/>
      <c r="WAX46" s="23"/>
      <c r="WAZ46" s="23"/>
      <c r="WBA46" s="23"/>
      <c r="WBC46" s="23"/>
      <c r="WBD46" s="23"/>
      <c r="WBF46" s="23"/>
      <c r="WBG46" s="23"/>
      <c r="WBI46" s="23"/>
      <c r="WBJ46" s="23"/>
      <c r="WBL46" s="23"/>
      <c r="WBM46" s="23"/>
      <c r="WBO46" s="23"/>
      <c r="WBP46" s="23"/>
      <c r="WBR46" s="23"/>
      <c r="WBS46" s="23"/>
      <c r="WBU46" s="23"/>
      <c r="WBV46" s="23"/>
      <c r="WBX46" s="23"/>
      <c r="WBY46" s="23"/>
      <c r="WCA46" s="23"/>
      <c r="WCB46" s="23"/>
      <c r="WCD46" s="23"/>
      <c r="WCE46" s="23"/>
      <c r="WCG46" s="23"/>
      <c r="WCH46" s="23"/>
      <c r="WCJ46" s="23"/>
      <c r="WCK46" s="23"/>
      <c r="WCM46" s="23"/>
      <c r="WCN46" s="23"/>
      <c r="WCP46" s="23"/>
      <c r="WCQ46" s="23"/>
      <c r="WCS46" s="23"/>
      <c r="WCT46" s="23"/>
      <c r="WCV46" s="23"/>
      <c r="WCW46" s="23"/>
      <c r="WCY46" s="23"/>
      <c r="WCZ46" s="23"/>
      <c r="WDB46" s="23"/>
      <c r="WDC46" s="23"/>
      <c r="WDE46" s="23"/>
      <c r="WDF46" s="23"/>
      <c r="WDH46" s="23"/>
      <c r="WDI46" s="23"/>
      <c r="WDK46" s="23"/>
      <c r="WDL46" s="23"/>
      <c r="WDN46" s="23"/>
      <c r="WDO46" s="23"/>
      <c r="WDQ46" s="23"/>
      <c r="WDR46" s="23"/>
      <c r="WDT46" s="23"/>
      <c r="WDU46" s="23"/>
      <c r="WDW46" s="23"/>
      <c r="WDX46" s="23"/>
      <c r="WDZ46" s="23"/>
      <c r="WEA46" s="23"/>
      <c r="WEC46" s="23"/>
      <c r="WED46" s="23"/>
      <c r="WEF46" s="23"/>
      <c r="WEG46" s="23"/>
      <c r="WEI46" s="23"/>
      <c r="WEJ46" s="23"/>
      <c r="WEL46" s="23"/>
      <c r="WEM46" s="23"/>
      <c r="WEO46" s="23"/>
      <c r="WEP46" s="23"/>
      <c r="WER46" s="23"/>
      <c r="WES46" s="23"/>
      <c r="WEU46" s="23"/>
      <c r="WEV46" s="23"/>
      <c r="WEX46" s="23"/>
      <c r="WEY46" s="23"/>
      <c r="WFA46" s="23"/>
      <c r="WFB46" s="23"/>
      <c r="WFD46" s="23"/>
      <c r="WFE46" s="23"/>
      <c r="WFG46" s="23"/>
      <c r="WFH46" s="23"/>
      <c r="WFJ46" s="23"/>
      <c r="WFK46" s="23"/>
      <c r="WFM46" s="23"/>
      <c r="WFN46" s="23"/>
      <c r="WFP46" s="23"/>
      <c r="WFQ46" s="23"/>
      <c r="WFS46" s="23"/>
      <c r="WFT46" s="23"/>
      <c r="WFV46" s="23"/>
      <c r="WFW46" s="23"/>
      <c r="WFY46" s="23"/>
      <c r="WFZ46" s="23"/>
      <c r="WGB46" s="23"/>
      <c r="WGC46" s="23"/>
      <c r="WGE46" s="23"/>
      <c r="WGF46" s="23"/>
      <c r="WGH46" s="23"/>
      <c r="WGI46" s="23"/>
      <c r="WGK46" s="23"/>
      <c r="WGL46" s="23"/>
      <c r="WGN46" s="23"/>
      <c r="WGO46" s="23"/>
      <c r="WGQ46" s="23"/>
      <c r="WGR46" s="23"/>
      <c r="WGT46" s="23"/>
      <c r="WGU46" s="23"/>
      <c r="WGW46" s="23"/>
      <c r="WGX46" s="23"/>
      <c r="WGZ46" s="23"/>
      <c r="WHA46" s="23"/>
      <c r="WHC46" s="23"/>
      <c r="WHD46" s="23"/>
      <c r="WHF46" s="23"/>
      <c r="WHG46" s="23"/>
      <c r="WHI46" s="23"/>
      <c r="WHJ46" s="23"/>
      <c r="WHL46" s="23"/>
      <c r="WHM46" s="23"/>
      <c r="WHO46" s="23"/>
      <c r="WHP46" s="23"/>
      <c r="WHR46" s="23"/>
      <c r="WHS46" s="23"/>
      <c r="WHU46" s="23"/>
      <c r="WHV46" s="23"/>
      <c r="WHX46" s="23"/>
      <c r="WHY46" s="23"/>
      <c r="WIA46" s="23"/>
      <c r="WIB46" s="23"/>
      <c r="WID46" s="23"/>
      <c r="WIE46" s="23"/>
      <c r="WIG46" s="23"/>
      <c r="WIH46" s="23"/>
      <c r="WIJ46" s="23"/>
      <c r="WIK46" s="23"/>
      <c r="WIM46" s="23"/>
      <c r="WIN46" s="23"/>
      <c r="WIP46" s="23"/>
      <c r="WIQ46" s="23"/>
      <c r="WIS46" s="23"/>
      <c r="WIT46" s="23"/>
      <c r="WIV46" s="23"/>
      <c r="WIW46" s="23"/>
      <c r="WIY46" s="23"/>
      <c r="WIZ46" s="23"/>
      <c r="WJB46" s="23"/>
      <c r="WJC46" s="23"/>
      <c r="WJE46" s="23"/>
      <c r="WJF46" s="23"/>
      <c r="WJH46" s="23"/>
      <c r="WJI46" s="23"/>
      <c r="WJK46" s="23"/>
      <c r="WJL46" s="23"/>
      <c r="WJN46" s="23"/>
      <c r="WJO46" s="23"/>
      <c r="WJQ46" s="23"/>
      <c r="WJR46" s="23"/>
      <c r="WJT46" s="23"/>
      <c r="WJU46" s="23"/>
      <c r="WJW46" s="23"/>
      <c r="WJX46" s="23"/>
      <c r="WJZ46" s="23"/>
      <c r="WKA46" s="23"/>
      <c r="WKC46" s="23"/>
      <c r="WKD46" s="23"/>
      <c r="WKF46" s="23"/>
      <c r="WKG46" s="23"/>
      <c r="WKI46" s="23"/>
      <c r="WKJ46" s="23"/>
      <c r="WKL46" s="23"/>
      <c r="WKM46" s="23"/>
      <c r="WKO46" s="23"/>
      <c r="WKP46" s="23"/>
      <c r="WKR46" s="23"/>
      <c r="WKS46" s="23"/>
      <c r="WKU46" s="23"/>
      <c r="WKV46" s="23"/>
      <c r="WKX46" s="23"/>
      <c r="WKY46" s="23"/>
      <c r="WLA46" s="23"/>
      <c r="WLB46" s="23"/>
      <c r="WLD46" s="23"/>
      <c r="WLE46" s="23"/>
      <c r="WLG46" s="23"/>
      <c r="WLH46" s="23"/>
      <c r="WLJ46" s="23"/>
      <c r="WLK46" s="23"/>
      <c r="WLM46" s="23"/>
      <c r="WLN46" s="23"/>
      <c r="WLP46" s="23"/>
      <c r="WLQ46" s="23"/>
      <c r="WLS46" s="23"/>
      <c r="WLT46" s="23"/>
      <c r="WLV46" s="23"/>
      <c r="WLW46" s="23"/>
      <c r="WLY46" s="23"/>
      <c r="WLZ46" s="23"/>
      <c r="WMB46" s="23"/>
      <c r="WMC46" s="23"/>
      <c r="WME46" s="23"/>
      <c r="WMF46" s="23"/>
      <c r="WMH46" s="23"/>
      <c r="WMI46" s="23"/>
      <c r="WMK46" s="23"/>
      <c r="WML46" s="23"/>
      <c r="WMN46" s="23"/>
      <c r="WMO46" s="23"/>
      <c r="WMQ46" s="23"/>
      <c r="WMR46" s="23"/>
      <c r="WMT46" s="23"/>
      <c r="WMU46" s="23"/>
      <c r="WMW46" s="23"/>
      <c r="WMX46" s="23"/>
      <c r="WMZ46" s="23"/>
      <c r="WNA46" s="23"/>
      <c r="WNC46" s="23"/>
      <c r="WND46" s="23"/>
      <c r="WNF46" s="23"/>
      <c r="WNG46" s="23"/>
      <c r="WNI46" s="23"/>
      <c r="WNJ46" s="23"/>
      <c r="WNL46" s="23"/>
      <c r="WNM46" s="23"/>
      <c r="WNO46" s="23"/>
      <c r="WNP46" s="23"/>
      <c r="WNR46" s="23"/>
      <c r="WNS46" s="23"/>
      <c r="WNU46" s="23"/>
      <c r="WNV46" s="23"/>
      <c r="WNX46" s="23"/>
      <c r="WNY46" s="23"/>
      <c r="WOA46" s="23"/>
      <c r="WOB46" s="23"/>
      <c r="WOD46" s="23"/>
      <c r="WOE46" s="23"/>
      <c r="WOG46" s="23"/>
      <c r="WOH46" s="23"/>
      <c r="WOJ46" s="23"/>
      <c r="WOK46" s="23"/>
      <c r="WOM46" s="23"/>
      <c r="WON46" s="23"/>
      <c r="WOP46" s="23"/>
      <c r="WOQ46" s="23"/>
      <c r="WOS46" s="23"/>
      <c r="WOT46" s="23"/>
      <c r="WOV46" s="23"/>
      <c r="WOW46" s="23"/>
      <c r="WOY46" s="23"/>
      <c r="WOZ46" s="23"/>
      <c r="WPB46" s="23"/>
      <c r="WPC46" s="23"/>
      <c r="WPE46" s="23"/>
      <c r="WPF46" s="23"/>
      <c r="WPH46" s="23"/>
      <c r="WPI46" s="23"/>
      <c r="WPK46" s="23"/>
      <c r="WPL46" s="23"/>
      <c r="WPN46" s="23"/>
      <c r="WPO46" s="23"/>
      <c r="WPQ46" s="23"/>
      <c r="WPR46" s="23"/>
      <c r="WPT46" s="23"/>
      <c r="WPU46" s="23"/>
      <c r="WPW46" s="23"/>
      <c r="WPX46" s="23"/>
      <c r="WPZ46" s="23"/>
      <c r="WQA46" s="23"/>
      <c r="WQC46" s="23"/>
      <c r="WQD46" s="23"/>
      <c r="WQF46" s="23"/>
      <c r="WQG46" s="23"/>
      <c r="WQI46" s="23"/>
      <c r="WQJ46" s="23"/>
      <c r="WQL46" s="23"/>
      <c r="WQM46" s="23"/>
      <c r="WQO46" s="23"/>
      <c r="WQP46" s="23"/>
      <c r="WQR46" s="23"/>
      <c r="WQS46" s="23"/>
      <c r="WQU46" s="23"/>
      <c r="WQV46" s="23"/>
      <c r="WQX46" s="23"/>
      <c r="WQY46" s="23"/>
      <c r="WRA46" s="23"/>
      <c r="WRB46" s="23"/>
      <c r="WRD46" s="23"/>
      <c r="WRE46" s="23"/>
      <c r="WRG46" s="23"/>
      <c r="WRH46" s="23"/>
      <c r="WRJ46" s="23"/>
      <c r="WRK46" s="23"/>
      <c r="WRM46" s="23"/>
      <c r="WRN46" s="23"/>
      <c r="WRP46" s="23"/>
      <c r="WRQ46" s="23"/>
      <c r="WRS46" s="23"/>
      <c r="WRT46" s="23"/>
      <c r="WRV46" s="23"/>
      <c r="WRW46" s="23"/>
      <c r="WRY46" s="23"/>
      <c r="WRZ46" s="23"/>
      <c r="WSB46" s="23"/>
      <c r="WSC46" s="23"/>
      <c r="WSE46" s="23"/>
      <c r="WSF46" s="23"/>
      <c r="WSH46" s="23"/>
      <c r="WSI46" s="23"/>
      <c r="WSK46" s="23"/>
      <c r="WSL46" s="23"/>
      <c r="WSN46" s="23"/>
      <c r="WSO46" s="23"/>
      <c r="WSQ46" s="23"/>
      <c r="WSR46" s="23"/>
      <c r="WST46" s="23"/>
      <c r="WSU46" s="23"/>
      <c r="WSW46" s="23"/>
      <c r="WSX46" s="23"/>
      <c r="WSZ46" s="23"/>
      <c r="WTA46" s="23"/>
      <c r="WTC46" s="23"/>
      <c r="WTD46" s="23"/>
      <c r="WTF46" s="23"/>
      <c r="WTG46" s="23"/>
      <c r="WTI46" s="23"/>
      <c r="WTJ46" s="23"/>
      <c r="WTL46" s="23"/>
      <c r="WTM46" s="23"/>
      <c r="WTO46" s="23"/>
      <c r="WTP46" s="23"/>
      <c r="WTR46" s="23"/>
      <c r="WTS46" s="23"/>
      <c r="WTU46" s="23"/>
      <c r="WTV46" s="23"/>
      <c r="WTX46" s="23"/>
      <c r="WTY46" s="23"/>
      <c r="WUA46" s="23"/>
      <c r="WUB46" s="23"/>
      <c r="WUD46" s="23"/>
      <c r="WUE46" s="23"/>
      <c r="WUG46" s="23"/>
      <c r="WUH46" s="23"/>
      <c r="WUJ46" s="23"/>
      <c r="WUK46" s="23"/>
      <c r="WUM46" s="23"/>
      <c r="WUN46" s="23"/>
      <c r="WUP46" s="23"/>
      <c r="WUQ46" s="23"/>
      <c r="WUS46" s="23"/>
      <c r="WUT46" s="23"/>
      <c r="WUV46" s="23"/>
      <c r="WUW46" s="23"/>
      <c r="WUY46" s="23"/>
      <c r="WUZ46" s="23"/>
      <c r="WVB46" s="23"/>
      <c r="WVC46" s="23"/>
      <c r="WVE46" s="23"/>
      <c r="WVF46" s="23"/>
      <c r="WVH46" s="23"/>
      <c r="WVI46" s="23"/>
      <c r="WVK46" s="23"/>
      <c r="WVL46" s="23"/>
      <c r="WVN46" s="23"/>
      <c r="WVO46" s="23"/>
      <c r="WVQ46" s="23"/>
      <c r="WVR46" s="23"/>
      <c r="WVT46" s="23"/>
      <c r="WVU46" s="23"/>
      <c r="WVW46" s="23"/>
      <c r="WVX46" s="23"/>
      <c r="WVZ46" s="23"/>
      <c r="WWA46" s="23"/>
      <c r="WWC46" s="23"/>
      <c r="WWD46" s="23"/>
      <c r="WWF46" s="23"/>
      <c r="WWG46" s="23"/>
      <c r="WWI46" s="23"/>
      <c r="WWJ46" s="23"/>
      <c r="WWL46" s="23"/>
      <c r="WWM46" s="23"/>
      <c r="WWO46" s="23"/>
      <c r="WWP46" s="23"/>
      <c r="WWR46" s="23"/>
      <c r="WWS46" s="23"/>
      <c r="WWU46" s="23"/>
      <c r="WWV46" s="23"/>
      <c r="WWX46" s="23"/>
      <c r="WWY46" s="23"/>
      <c r="WXA46" s="23"/>
      <c r="WXB46" s="23"/>
      <c r="WXD46" s="23"/>
      <c r="WXE46" s="23"/>
      <c r="WXG46" s="23"/>
      <c r="WXH46" s="23"/>
      <c r="WXJ46" s="23"/>
      <c r="WXK46" s="23"/>
      <c r="WXM46" s="23"/>
      <c r="WXN46" s="23"/>
      <c r="WXP46" s="23"/>
      <c r="WXQ46" s="23"/>
      <c r="WXS46" s="23"/>
      <c r="WXT46" s="23"/>
      <c r="WXV46" s="23"/>
      <c r="WXW46" s="23"/>
      <c r="WXY46" s="23"/>
      <c r="WXZ46" s="23"/>
      <c r="WYB46" s="23"/>
      <c r="WYC46" s="23"/>
      <c r="WYE46" s="23"/>
      <c r="WYF46" s="23"/>
      <c r="WYH46" s="23"/>
      <c r="WYI46" s="23"/>
      <c r="WYK46" s="23"/>
      <c r="WYL46" s="23"/>
      <c r="WYN46" s="23"/>
      <c r="WYO46" s="23"/>
      <c r="WYQ46" s="23"/>
      <c r="WYR46" s="23"/>
      <c r="WYT46" s="23"/>
      <c r="WYU46" s="23"/>
      <c r="WYW46" s="23"/>
      <c r="WYX46" s="23"/>
      <c r="WYZ46" s="23"/>
      <c r="WZA46" s="23"/>
      <c r="WZC46" s="23"/>
      <c r="WZD46" s="23"/>
      <c r="WZF46" s="23"/>
      <c r="WZG46" s="23"/>
      <c r="WZI46" s="23"/>
      <c r="WZJ46" s="23"/>
      <c r="WZL46" s="23"/>
      <c r="WZM46" s="23"/>
      <c r="WZO46" s="23"/>
      <c r="WZP46" s="23"/>
      <c r="WZR46" s="23"/>
      <c r="WZS46" s="23"/>
      <c r="WZU46" s="23"/>
      <c r="WZV46" s="23"/>
      <c r="WZX46" s="23"/>
      <c r="WZY46" s="23"/>
      <c r="XAA46" s="23"/>
      <c r="XAB46" s="23"/>
      <c r="XAD46" s="23"/>
      <c r="XAE46" s="23"/>
      <c r="XAG46" s="23"/>
      <c r="XAH46" s="23"/>
      <c r="XAJ46" s="23"/>
      <c r="XAK46" s="23"/>
      <c r="XAM46" s="23"/>
      <c r="XAN46" s="23"/>
      <c r="XAP46" s="23"/>
      <c r="XAQ46" s="23"/>
      <c r="XAS46" s="23"/>
      <c r="XAT46" s="23"/>
      <c r="XAV46" s="23"/>
      <c r="XAW46" s="23"/>
      <c r="XAY46" s="23"/>
      <c r="XAZ46" s="23"/>
      <c r="XBB46" s="23"/>
      <c r="XBC46" s="23"/>
      <c r="XBE46" s="23"/>
      <c r="XBF46" s="23"/>
      <c r="XBH46" s="23"/>
      <c r="XBI46" s="23"/>
      <c r="XBK46" s="23"/>
      <c r="XBL46" s="23"/>
      <c r="XBN46" s="23"/>
      <c r="XBO46" s="23"/>
      <c r="XBQ46" s="23"/>
      <c r="XBR46" s="23"/>
      <c r="XBT46" s="23"/>
      <c r="XBU46" s="23"/>
      <c r="XBW46" s="23"/>
      <c r="XBX46" s="23"/>
      <c r="XBZ46" s="23"/>
      <c r="XCA46" s="23"/>
      <c r="XCC46" s="23"/>
      <c r="XCD46" s="23"/>
      <c r="XCF46" s="23"/>
      <c r="XCG46" s="23"/>
      <c r="XCI46" s="23"/>
      <c r="XCJ46" s="23"/>
      <c r="XCL46" s="23"/>
      <c r="XCM46" s="23"/>
      <c r="XCO46" s="23"/>
      <c r="XCP46" s="23"/>
      <c r="XCR46" s="23"/>
      <c r="XCS46" s="23"/>
      <c r="XCU46" s="23"/>
      <c r="XCV46" s="23"/>
      <c r="XCX46" s="23"/>
      <c r="XCY46" s="23"/>
      <c r="XDA46" s="23"/>
      <c r="XDB46" s="23"/>
      <c r="XDD46" s="23"/>
      <c r="XDE46" s="23"/>
      <c r="XDG46" s="23"/>
      <c r="XDH46" s="23"/>
      <c r="XDJ46" s="23"/>
      <c r="XDK46" s="23"/>
      <c r="XDM46" s="23"/>
      <c r="XDN46" s="23"/>
      <c r="XDP46" s="23"/>
      <c r="XDQ46" s="23"/>
      <c r="XDS46" s="23"/>
      <c r="XDT46" s="23"/>
      <c r="XDV46" s="23"/>
      <c r="XDW46" s="23"/>
      <c r="XDY46" s="23"/>
      <c r="XDZ46" s="23"/>
      <c r="XEB46" s="23"/>
      <c r="XEC46" s="23"/>
      <c r="XEE46" s="23"/>
      <c r="XEF46" s="23"/>
      <c r="XEH46" s="23"/>
      <c r="XEI46" s="23"/>
      <c r="XEK46" s="23"/>
      <c r="XEL46" s="23"/>
      <c r="XEN46" s="23"/>
      <c r="XEO46" s="23"/>
      <c r="XEQ46" s="23"/>
      <c r="XER46" s="23"/>
      <c r="XET46" s="23"/>
      <c r="XEU46" s="23"/>
      <c r="XEW46" s="23"/>
      <c r="XEX46" s="23"/>
      <c r="XEZ46" s="23"/>
      <c r="XFA46" s="23"/>
    </row>
    <row r="47" spans="1:1024 1026:2047 2049:4096 4098:5119 5121:7168 7170:8191 8193:10240 10242:11263 11265:13312 13314:14335 14337:16381">
      <c r="A47">
        <v>305454020202</v>
      </c>
      <c r="B47" s="4" t="s">
        <v>346</v>
      </c>
      <c r="H47" s="4" t="s">
        <v>344</v>
      </c>
      <c r="I47" s="4" t="s">
        <v>344</v>
      </c>
      <c r="N47" s="4" t="s">
        <v>344</v>
      </c>
      <c r="O47" s="4" t="s">
        <v>347</v>
      </c>
      <c r="P47" s="4" t="s">
        <v>344</v>
      </c>
      <c r="Q47" s="4" t="s">
        <v>348</v>
      </c>
      <c r="R47" s="4">
        <v>2000</v>
      </c>
      <c r="S47" s="4">
        <v>1000</v>
      </c>
    </row>
    <row r="48" spans="1:1024 1026:2047 2049:4096 4098:5119 5121:7168 7170:8191 8193:10240 10242:11263 11265:13312 13314:14335 14337:16381">
      <c r="A48">
        <v>302695020203</v>
      </c>
      <c r="B48" s="4" t="s">
        <v>346</v>
      </c>
      <c r="H48" s="4" t="s">
        <v>344</v>
      </c>
      <c r="I48" s="4" t="s">
        <v>344</v>
      </c>
      <c r="N48" s="4" t="s">
        <v>344</v>
      </c>
      <c r="O48" s="4" t="s">
        <v>348</v>
      </c>
      <c r="R48" s="4">
        <v>300</v>
      </c>
    </row>
    <row r="49" spans="1:1024 1026:2047 2049:4096 4098:5119 5121:7168 7170:8191 8193:10240 10242:11263 11265:13312 13314:14335 14337:16381">
      <c r="A49">
        <v>404721010204</v>
      </c>
      <c r="B49" s="4" t="s">
        <v>346</v>
      </c>
      <c r="N49" s="4" t="s">
        <v>344</v>
      </c>
      <c r="O49" s="4" t="s">
        <v>356</v>
      </c>
    </row>
    <row r="50" spans="1:1024 1026:2047 2049:4096 4098:5119 5121:7168 7170:8191 8193:10240 10242:11263 11265:13312 13314:14335 14337:16381">
      <c r="A50">
        <v>201519020205</v>
      </c>
      <c r="B50" s="4" t="s">
        <v>346</v>
      </c>
      <c r="H50" s="4" t="s">
        <v>344</v>
      </c>
      <c r="I50" s="4" t="s">
        <v>344</v>
      </c>
    </row>
    <row r="51" spans="1:1024 1026:2047 2049:4096 4098:5119 5121:7168 7170:8191 8193:10240 10242:11263 11265:13312 13314:14335 14337:16381">
      <c r="A51" s="23">
        <v>203629020206</v>
      </c>
      <c r="C51" s="80"/>
      <c r="D51" s="80"/>
      <c r="F51" s="80"/>
      <c r="G51" s="80"/>
      <c r="H51" s="4" t="s">
        <v>344</v>
      </c>
      <c r="I51" s="80" t="s">
        <v>344</v>
      </c>
      <c r="J51" s="80" t="s">
        <v>344</v>
      </c>
      <c r="L51" s="80">
        <v>200</v>
      </c>
      <c r="M51" s="80"/>
      <c r="N51" s="4" t="s">
        <v>344</v>
      </c>
      <c r="O51" s="80" t="s">
        <v>344</v>
      </c>
      <c r="P51" s="80" t="s">
        <v>344</v>
      </c>
      <c r="R51" s="80">
        <v>600</v>
      </c>
      <c r="S51" s="80"/>
      <c r="U51" s="80"/>
      <c r="V51" s="80"/>
      <c r="X51" s="80"/>
      <c r="Y51" s="80"/>
      <c r="AA51" s="80"/>
      <c r="AB51" s="23"/>
      <c r="AD51" s="23"/>
      <c r="AE51" s="23"/>
      <c r="AG51" s="23"/>
      <c r="AH51" s="23"/>
      <c r="AJ51" s="23"/>
      <c r="AK51" s="23"/>
      <c r="AM51" s="23"/>
      <c r="AN51" s="23"/>
      <c r="AP51" s="23"/>
      <c r="AQ51" s="23"/>
      <c r="AS51" s="23"/>
      <c r="AT51" s="23"/>
      <c r="AV51" s="23"/>
      <c r="AW51" s="23"/>
      <c r="AY51" s="23"/>
      <c r="AZ51" s="23"/>
      <c r="BB51" s="23"/>
      <c r="BC51" s="23"/>
      <c r="BE51" s="23"/>
      <c r="BF51" s="23"/>
      <c r="BH51" s="23"/>
      <c r="BI51" s="23"/>
      <c r="BK51" s="23"/>
      <c r="BL51" s="23"/>
      <c r="BN51" s="23"/>
      <c r="BO51" s="23"/>
      <c r="BQ51" s="23"/>
      <c r="BR51" s="23"/>
      <c r="BT51" s="23"/>
      <c r="BU51" s="23"/>
      <c r="BW51" s="23"/>
      <c r="BX51" s="23"/>
      <c r="BZ51" s="23"/>
      <c r="CA51" s="23"/>
      <c r="CC51" s="23"/>
      <c r="CD51" s="23"/>
      <c r="CF51" s="23"/>
      <c r="CG51" s="23"/>
      <c r="CI51" s="23"/>
      <c r="CJ51" s="23"/>
      <c r="CL51" s="23"/>
      <c r="CM51" s="23"/>
      <c r="CO51" s="23"/>
      <c r="CP51" s="23"/>
      <c r="CR51" s="23"/>
      <c r="CS51" s="23"/>
      <c r="CU51" s="23"/>
      <c r="CV51" s="23"/>
      <c r="CX51" s="23"/>
      <c r="CY51" s="23"/>
      <c r="DA51" s="23"/>
      <c r="DB51" s="23"/>
      <c r="DD51" s="23"/>
      <c r="DE51" s="23"/>
      <c r="DG51" s="23"/>
      <c r="DH51" s="23"/>
      <c r="DJ51" s="23"/>
      <c r="DK51" s="23"/>
      <c r="DM51" s="23"/>
      <c r="DN51" s="23"/>
      <c r="DP51" s="23"/>
      <c r="DQ51" s="23"/>
      <c r="DS51" s="23"/>
      <c r="DT51" s="23"/>
      <c r="DV51" s="23"/>
      <c r="DW51" s="23"/>
      <c r="DY51" s="23"/>
      <c r="DZ51" s="23"/>
      <c r="EB51" s="23"/>
      <c r="EC51" s="23"/>
      <c r="EE51" s="23"/>
      <c r="EF51" s="23"/>
      <c r="EH51" s="23"/>
      <c r="EI51" s="23"/>
      <c r="EK51" s="23"/>
      <c r="EL51" s="23"/>
      <c r="EN51" s="23"/>
      <c r="EO51" s="23"/>
      <c r="EQ51" s="23"/>
      <c r="ER51" s="23"/>
      <c r="ET51" s="23"/>
      <c r="EU51" s="23"/>
      <c r="EW51" s="23"/>
      <c r="EX51" s="23"/>
      <c r="EZ51" s="23"/>
      <c r="FA51" s="23"/>
      <c r="FC51" s="23"/>
      <c r="FD51" s="23"/>
      <c r="FF51" s="23"/>
      <c r="FG51" s="23"/>
      <c r="FI51" s="23"/>
      <c r="FJ51" s="23"/>
      <c r="FL51" s="23"/>
      <c r="FM51" s="23"/>
      <c r="FO51" s="23"/>
      <c r="FP51" s="23"/>
      <c r="FR51" s="23"/>
      <c r="FS51" s="23"/>
      <c r="FU51" s="23"/>
      <c r="FV51" s="23"/>
      <c r="FX51" s="23"/>
      <c r="FY51" s="23"/>
      <c r="GA51" s="23"/>
      <c r="GB51" s="23"/>
      <c r="GD51" s="23"/>
      <c r="GE51" s="23"/>
      <c r="GG51" s="23"/>
      <c r="GH51" s="23"/>
      <c r="GJ51" s="23"/>
      <c r="GK51" s="23"/>
      <c r="GM51" s="23"/>
      <c r="GN51" s="23"/>
      <c r="GP51" s="23"/>
      <c r="GQ51" s="23"/>
      <c r="GS51" s="23"/>
      <c r="GT51" s="23"/>
      <c r="GV51" s="23"/>
      <c r="GW51" s="23"/>
      <c r="GY51" s="23"/>
      <c r="GZ51" s="23"/>
      <c r="HB51" s="23"/>
      <c r="HC51" s="23"/>
      <c r="HE51" s="23"/>
      <c r="HF51" s="23"/>
      <c r="HH51" s="23"/>
      <c r="HI51" s="23"/>
      <c r="HK51" s="23"/>
      <c r="HL51" s="23"/>
      <c r="HN51" s="23"/>
      <c r="HO51" s="23"/>
      <c r="HQ51" s="23"/>
      <c r="HR51" s="23"/>
      <c r="HT51" s="23"/>
      <c r="HU51" s="23"/>
      <c r="HW51" s="23"/>
      <c r="HX51" s="23"/>
      <c r="HZ51" s="23"/>
      <c r="IA51" s="23"/>
      <c r="IC51" s="23"/>
      <c r="ID51" s="23"/>
      <c r="IF51" s="23"/>
      <c r="IG51" s="23"/>
      <c r="II51" s="23"/>
      <c r="IJ51" s="23"/>
      <c r="IL51" s="23"/>
      <c r="IM51" s="23"/>
      <c r="IO51" s="23"/>
      <c r="IP51" s="23"/>
      <c r="IR51" s="23"/>
      <c r="IS51" s="23"/>
      <c r="IU51" s="23"/>
      <c r="IV51" s="23"/>
      <c r="IX51" s="23"/>
      <c r="IY51" s="23"/>
      <c r="JA51" s="23"/>
      <c r="JB51" s="23"/>
      <c r="JD51" s="23"/>
      <c r="JE51" s="23"/>
      <c r="JG51" s="23"/>
      <c r="JH51" s="23"/>
      <c r="JJ51" s="23"/>
      <c r="JK51" s="23"/>
      <c r="JM51" s="23"/>
      <c r="JN51" s="23"/>
      <c r="JP51" s="23"/>
      <c r="JQ51" s="23"/>
      <c r="JS51" s="23"/>
      <c r="JT51" s="23"/>
      <c r="JV51" s="23"/>
      <c r="JW51" s="23"/>
      <c r="JY51" s="23"/>
      <c r="JZ51" s="23"/>
      <c r="KB51" s="23"/>
      <c r="KC51" s="23"/>
      <c r="KE51" s="23"/>
      <c r="KF51" s="23"/>
      <c r="KH51" s="23"/>
      <c r="KI51" s="23"/>
      <c r="KK51" s="23"/>
      <c r="KL51" s="23"/>
      <c r="KN51" s="23"/>
      <c r="KO51" s="23"/>
      <c r="KQ51" s="23"/>
      <c r="KR51" s="23"/>
      <c r="KT51" s="23"/>
      <c r="KU51" s="23"/>
      <c r="KW51" s="23"/>
      <c r="KX51" s="23"/>
      <c r="KZ51" s="23"/>
      <c r="LA51" s="23"/>
      <c r="LC51" s="23"/>
      <c r="LD51" s="23"/>
      <c r="LF51" s="23"/>
      <c r="LG51" s="23"/>
      <c r="LI51" s="23"/>
      <c r="LJ51" s="23"/>
      <c r="LL51" s="23"/>
      <c r="LM51" s="23"/>
      <c r="LO51" s="23"/>
      <c r="LP51" s="23"/>
      <c r="LR51" s="23"/>
      <c r="LS51" s="23"/>
      <c r="LU51" s="23"/>
      <c r="LV51" s="23"/>
      <c r="LX51" s="23"/>
      <c r="LY51" s="23"/>
      <c r="MA51" s="23"/>
      <c r="MB51" s="23"/>
      <c r="MD51" s="23"/>
      <c r="ME51" s="23"/>
      <c r="MG51" s="23"/>
      <c r="MH51" s="23"/>
      <c r="MJ51" s="23"/>
      <c r="MK51" s="23"/>
      <c r="MM51" s="23"/>
      <c r="MN51" s="23"/>
      <c r="MP51" s="23"/>
      <c r="MQ51" s="23"/>
      <c r="MS51" s="23"/>
      <c r="MT51" s="23"/>
      <c r="MV51" s="23"/>
      <c r="MW51" s="23"/>
      <c r="MY51" s="23"/>
      <c r="MZ51" s="23"/>
      <c r="NB51" s="23"/>
      <c r="NC51" s="23"/>
      <c r="NE51" s="23"/>
      <c r="NF51" s="23"/>
      <c r="NH51" s="23"/>
      <c r="NI51" s="23"/>
      <c r="NK51" s="23"/>
      <c r="NL51" s="23"/>
      <c r="NN51" s="23"/>
      <c r="NO51" s="23"/>
      <c r="NQ51" s="23"/>
      <c r="NR51" s="23"/>
      <c r="NT51" s="23"/>
      <c r="NU51" s="23"/>
      <c r="NW51" s="23"/>
      <c r="NX51" s="23"/>
      <c r="NZ51" s="23"/>
      <c r="OA51" s="23"/>
      <c r="OC51" s="23"/>
      <c r="OD51" s="23"/>
      <c r="OF51" s="23"/>
      <c r="OG51" s="23"/>
      <c r="OI51" s="23"/>
      <c r="OJ51" s="23"/>
      <c r="OL51" s="23"/>
      <c r="OM51" s="23"/>
      <c r="OO51" s="23"/>
      <c r="OP51" s="23"/>
      <c r="OR51" s="23"/>
      <c r="OS51" s="23"/>
      <c r="OU51" s="23"/>
      <c r="OV51" s="23"/>
      <c r="OX51" s="23"/>
      <c r="OY51" s="23"/>
      <c r="PA51" s="23"/>
      <c r="PB51" s="23"/>
      <c r="PD51" s="23"/>
      <c r="PE51" s="23"/>
      <c r="PG51" s="23"/>
      <c r="PH51" s="23"/>
      <c r="PJ51" s="23"/>
      <c r="PK51" s="23"/>
      <c r="PM51" s="23"/>
      <c r="PN51" s="23"/>
      <c r="PP51" s="23"/>
      <c r="PQ51" s="23"/>
      <c r="PS51" s="23"/>
      <c r="PT51" s="23"/>
      <c r="PV51" s="23"/>
      <c r="PW51" s="23"/>
      <c r="PY51" s="23"/>
      <c r="PZ51" s="23"/>
      <c r="QB51" s="23"/>
      <c r="QC51" s="23"/>
      <c r="QE51" s="23"/>
      <c r="QF51" s="23"/>
      <c r="QH51" s="23"/>
      <c r="QI51" s="23"/>
      <c r="QK51" s="23"/>
      <c r="QL51" s="23"/>
      <c r="QN51" s="23"/>
      <c r="QO51" s="23"/>
      <c r="QQ51" s="23"/>
      <c r="QR51" s="23"/>
      <c r="QT51" s="23"/>
      <c r="QU51" s="23"/>
      <c r="QW51" s="23"/>
      <c r="QX51" s="23"/>
      <c r="QZ51" s="23"/>
      <c r="RA51" s="23"/>
      <c r="RC51" s="23"/>
      <c r="RD51" s="23"/>
      <c r="RF51" s="23"/>
      <c r="RG51" s="23"/>
      <c r="RI51" s="23"/>
      <c r="RJ51" s="23"/>
      <c r="RL51" s="23"/>
      <c r="RM51" s="23"/>
      <c r="RO51" s="23"/>
      <c r="RP51" s="23"/>
      <c r="RR51" s="23"/>
      <c r="RS51" s="23"/>
      <c r="RU51" s="23"/>
      <c r="RV51" s="23"/>
      <c r="RX51" s="23"/>
      <c r="RY51" s="23"/>
      <c r="SA51" s="23"/>
      <c r="SB51" s="23"/>
      <c r="SD51" s="23"/>
      <c r="SE51" s="23"/>
      <c r="SG51" s="23"/>
      <c r="SH51" s="23"/>
      <c r="SJ51" s="23"/>
      <c r="SK51" s="23"/>
      <c r="SM51" s="23"/>
      <c r="SN51" s="23"/>
      <c r="SP51" s="23"/>
      <c r="SQ51" s="23"/>
      <c r="SS51" s="23"/>
      <c r="ST51" s="23"/>
      <c r="SV51" s="23"/>
      <c r="SW51" s="23"/>
      <c r="SY51" s="23"/>
      <c r="SZ51" s="23"/>
      <c r="TB51" s="23"/>
      <c r="TC51" s="23"/>
      <c r="TE51" s="23"/>
      <c r="TF51" s="23"/>
      <c r="TH51" s="23"/>
      <c r="TI51" s="23"/>
      <c r="TK51" s="23"/>
      <c r="TL51" s="23"/>
      <c r="TN51" s="23"/>
      <c r="TO51" s="23"/>
      <c r="TQ51" s="23"/>
      <c r="TR51" s="23"/>
      <c r="TT51" s="23"/>
      <c r="TU51" s="23"/>
      <c r="TW51" s="23"/>
      <c r="TX51" s="23"/>
      <c r="TZ51" s="23"/>
      <c r="UA51" s="23"/>
      <c r="UC51" s="23"/>
      <c r="UD51" s="23"/>
      <c r="UF51" s="23"/>
      <c r="UG51" s="23"/>
      <c r="UI51" s="23"/>
      <c r="UJ51" s="23"/>
      <c r="UL51" s="23"/>
      <c r="UM51" s="23"/>
      <c r="UO51" s="23"/>
      <c r="UP51" s="23"/>
      <c r="UR51" s="23"/>
      <c r="US51" s="23"/>
      <c r="UU51" s="23"/>
      <c r="UV51" s="23"/>
      <c r="UX51" s="23"/>
      <c r="UY51" s="23"/>
      <c r="VA51" s="23"/>
      <c r="VB51" s="23"/>
      <c r="VD51" s="23"/>
      <c r="VE51" s="23"/>
      <c r="VG51" s="23"/>
      <c r="VH51" s="23"/>
      <c r="VJ51" s="23"/>
      <c r="VK51" s="23"/>
      <c r="VM51" s="23"/>
      <c r="VN51" s="23"/>
      <c r="VP51" s="23"/>
      <c r="VQ51" s="23"/>
      <c r="VS51" s="23"/>
      <c r="VT51" s="23"/>
      <c r="VV51" s="23"/>
      <c r="VW51" s="23"/>
      <c r="VY51" s="23"/>
      <c r="VZ51" s="23"/>
      <c r="WB51" s="23"/>
      <c r="WC51" s="23"/>
      <c r="WE51" s="23"/>
      <c r="WF51" s="23"/>
      <c r="WH51" s="23"/>
      <c r="WI51" s="23"/>
      <c r="WK51" s="23"/>
      <c r="WL51" s="23"/>
      <c r="WN51" s="23"/>
      <c r="WO51" s="23"/>
      <c r="WQ51" s="23"/>
      <c r="WR51" s="23"/>
      <c r="WT51" s="23"/>
      <c r="WU51" s="23"/>
      <c r="WW51" s="23"/>
      <c r="WX51" s="23"/>
      <c r="WZ51" s="23"/>
      <c r="XA51" s="23"/>
      <c r="XC51" s="23"/>
      <c r="XD51" s="23"/>
      <c r="XF51" s="23"/>
      <c r="XG51" s="23"/>
      <c r="XI51" s="23"/>
      <c r="XJ51" s="23"/>
      <c r="XL51" s="23"/>
      <c r="XM51" s="23"/>
      <c r="XO51" s="23"/>
      <c r="XP51" s="23"/>
      <c r="XR51" s="23"/>
      <c r="XS51" s="23"/>
      <c r="XU51" s="23"/>
      <c r="XV51" s="23"/>
      <c r="XX51" s="23"/>
      <c r="XY51" s="23"/>
      <c r="YA51" s="23"/>
      <c r="YB51" s="23"/>
      <c r="YD51" s="23"/>
      <c r="YE51" s="23"/>
      <c r="YG51" s="23"/>
      <c r="YH51" s="23"/>
      <c r="YJ51" s="23"/>
      <c r="YK51" s="23"/>
      <c r="YM51" s="23"/>
      <c r="YN51" s="23"/>
      <c r="YP51" s="23"/>
      <c r="YQ51" s="23"/>
      <c r="YS51" s="23"/>
      <c r="YT51" s="23"/>
      <c r="YV51" s="23"/>
      <c r="YW51" s="23"/>
      <c r="YY51" s="23"/>
      <c r="YZ51" s="23"/>
      <c r="ZB51" s="23"/>
      <c r="ZC51" s="23"/>
      <c r="ZE51" s="23"/>
      <c r="ZF51" s="23"/>
      <c r="ZH51" s="23"/>
      <c r="ZI51" s="23"/>
      <c r="ZK51" s="23"/>
      <c r="ZL51" s="23"/>
      <c r="ZN51" s="23"/>
      <c r="ZO51" s="23"/>
      <c r="ZQ51" s="23"/>
      <c r="ZR51" s="23"/>
      <c r="ZT51" s="23"/>
      <c r="ZU51" s="23"/>
      <c r="ZW51" s="23"/>
      <c r="ZX51" s="23"/>
      <c r="ZZ51" s="23"/>
      <c r="AAA51" s="23"/>
      <c r="AAC51" s="23"/>
      <c r="AAD51" s="23"/>
      <c r="AAF51" s="23"/>
      <c r="AAG51" s="23"/>
      <c r="AAI51" s="23"/>
      <c r="AAJ51" s="23"/>
      <c r="AAL51" s="23"/>
      <c r="AAM51" s="23"/>
      <c r="AAO51" s="23"/>
      <c r="AAP51" s="23"/>
      <c r="AAR51" s="23"/>
      <c r="AAS51" s="23"/>
      <c r="AAU51" s="23"/>
      <c r="AAV51" s="23"/>
      <c r="AAX51" s="23"/>
      <c r="AAY51" s="23"/>
      <c r="ABA51" s="23"/>
      <c r="ABB51" s="23"/>
      <c r="ABD51" s="23"/>
      <c r="ABE51" s="23"/>
      <c r="ABG51" s="23"/>
      <c r="ABH51" s="23"/>
      <c r="ABJ51" s="23"/>
      <c r="ABK51" s="23"/>
      <c r="ABM51" s="23"/>
      <c r="ABN51" s="23"/>
      <c r="ABP51" s="23"/>
      <c r="ABQ51" s="23"/>
      <c r="ABS51" s="23"/>
      <c r="ABT51" s="23"/>
      <c r="ABV51" s="23"/>
      <c r="ABW51" s="23"/>
      <c r="ABY51" s="23"/>
      <c r="ABZ51" s="23"/>
      <c r="ACB51" s="23"/>
      <c r="ACC51" s="23"/>
      <c r="ACE51" s="23"/>
      <c r="ACF51" s="23"/>
      <c r="ACH51" s="23"/>
      <c r="ACI51" s="23"/>
      <c r="ACK51" s="23"/>
      <c r="ACL51" s="23"/>
      <c r="ACN51" s="23"/>
      <c r="ACO51" s="23"/>
      <c r="ACQ51" s="23"/>
      <c r="ACR51" s="23"/>
      <c r="ACT51" s="23"/>
      <c r="ACU51" s="23"/>
      <c r="ACW51" s="23"/>
      <c r="ACX51" s="23"/>
      <c r="ACZ51" s="23"/>
      <c r="ADA51" s="23"/>
      <c r="ADC51" s="23"/>
      <c r="ADD51" s="23"/>
      <c r="ADF51" s="23"/>
      <c r="ADG51" s="23"/>
      <c r="ADI51" s="23"/>
      <c r="ADJ51" s="23"/>
      <c r="ADL51" s="23"/>
      <c r="ADM51" s="23"/>
      <c r="ADO51" s="23"/>
      <c r="ADP51" s="23"/>
      <c r="ADR51" s="23"/>
      <c r="ADS51" s="23"/>
      <c r="ADU51" s="23"/>
      <c r="ADV51" s="23"/>
      <c r="ADX51" s="23"/>
      <c r="ADY51" s="23"/>
      <c r="AEA51" s="23"/>
      <c r="AEB51" s="23"/>
      <c r="AED51" s="23"/>
      <c r="AEE51" s="23"/>
      <c r="AEG51" s="23"/>
      <c r="AEH51" s="23"/>
      <c r="AEJ51" s="23"/>
      <c r="AEK51" s="23"/>
      <c r="AEM51" s="23"/>
      <c r="AEN51" s="23"/>
      <c r="AEP51" s="23"/>
      <c r="AEQ51" s="23"/>
      <c r="AES51" s="23"/>
      <c r="AET51" s="23"/>
      <c r="AEV51" s="23"/>
      <c r="AEW51" s="23"/>
      <c r="AEY51" s="23"/>
      <c r="AEZ51" s="23"/>
      <c r="AFB51" s="23"/>
      <c r="AFC51" s="23"/>
      <c r="AFE51" s="23"/>
      <c r="AFF51" s="23"/>
      <c r="AFH51" s="23"/>
      <c r="AFI51" s="23"/>
      <c r="AFK51" s="23"/>
      <c r="AFL51" s="23"/>
      <c r="AFN51" s="23"/>
      <c r="AFO51" s="23"/>
      <c r="AFQ51" s="23"/>
      <c r="AFR51" s="23"/>
      <c r="AFT51" s="23"/>
      <c r="AFU51" s="23"/>
      <c r="AFW51" s="23"/>
      <c r="AFX51" s="23"/>
      <c r="AFZ51" s="23"/>
      <c r="AGA51" s="23"/>
      <c r="AGC51" s="23"/>
      <c r="AGD51" s="23"/>
      <c r="AGF51" s="23"/>
      <c r="AGG51" s="23"/>
      <c r="AGI51" s="23"/>
      <c r="AGJ51" s="23"/>
      <c r="AGL51" s="23"/>
      <c r="AGM51" s="23"/>
      <c r="AGO51" s="23"/>
      <c r="AGP51" s="23"/>
      <c r="AGR51" s="23"/>
      <c r="AGS51" s="23"/>
      <c r="AGU51" s="23"/>
      <c r="AGV51" s="23"/>
      <c r="AGX51" s="23"/>
      <c r="AGY51" s="23"/>
      <c r="AHA51" s="23"/>
      <c r="AHB51" s="23"/>
      <c r="AHD51" s="23"/>
      <c r="AHE51" s="23"/>
      <c r="AHG51" s="23"/>
      <c r="AHH51" s="23"/>
      <c r="AHJ51" s="23"/>
      <c r="AHK51" s="23"/>
      <c r="AHM51" s="23"/>
      <c r="AHN51" s="23"/>
      <c r="AHP51" s="23"/>
      <c r="AHQ51" s="23"/>
      <c r="AHS51" s="23"/>
      <c r="AHT51" s="23"/>
      <c r="AHV51" s="23"/>
      <c r="AHW51" s="23"/>
      <c r="AHY51" s="23"/>
      <c r="AHZ51" s="23"/>
      <c r="AIB51" s="23"/>
      <c r="AIC51" s="23"/>
      <c r="AIE51" s="23"/>
      <c r="AIF51" s="23"/>
      <c r="AIH51" s="23"/>
      <c r="AII51" s="23"/>
      <c r="AIK51" s="23"/>
      <c r="AIL51" s="23"/>
      <c r="AIN51" s="23"/>
      <c r="AIO51" s="23"/>
      <c r="AIQ51" s="23"/>
      <c r="AIR51" s="23"/>
      <c r="AIT51" s="23"/>
      <c r="AIU51" s="23"/>
      <c r="AIW51" s="23"/>
      <c r="AIX51" s="23"/>
      <c r="AIZ51" s="23"/>
      <c r="AJA51" s="23"/>
      <c r="AJC51" s="23"/>
      <c r="AJD51" s="23"/>
      <c r="AJF51" s="23"/>
      <c r="AJG51" s="23"/>
      <c r="AJI51" s="23"/>
      <c r="AJJ51" s="23"/>
      <c r="AJL51" s="23"/>
      <c r="AJM51" s="23"/>
      <c r="AJO51" s="23"/>
      <c r="AJP51" s="23"/>
      <c r="AJR51" s="23"/>
      <c r="AJS51" s="23"/>
      <c r="AJU51" s="23"/>
      <c r="AJV51" s="23"/>
      <c r="AJX51" s="23"/>
      <c r="AJY51" s="23"/>
      <c r="AKA51" s="23"/>
      <c r="AKB51" s="23"/>
      <c r="AKD51" s="23"/>
      <c r="AKE51" s="23"/>
      <c r="AKG51" s="23"/>
      <c r="AKH51" s="23"/>
      <c r="AKJ51" s="23"/>
      <c r="AKK51" s="23"/>
      <c r="AKM51" s="23"/>
      <c r="AKN51" s="23"/>
      <c r="AKP51" s="23"/>
      <c r="AKQ51" s="23"/>
      <c r="AKS51" s="23"/>
      <c r="AKT51" s="23"/>
      <c r="AKV51" s="23"/>
      <c r="AKW51" s="23"/>
      <c r="AKY51" s="23"/>
      <c r="AKZ51" s="23"/>
      <c r="ALB51" s="23"/>
      <c r="ALC51" s="23"/>
      <c r="ALE51" s="23"/>
      <c r="ALF51" s="23"/>
      <c r="ALH51" s="23"/>
      <c r="ALI51" s="23"/>
      <c r="ALK51" s="23"/>
      <c r="ALL51" s="23"/>
      <c r="ALN51" s="23"/>
      <c r="ALO51" s="23"/>
      <c r="ALQ51" s="23"/>
      <c r="ALR51" s="23"/>
      <c r="ALT51" s="23"/>
      <c r="ALU51" s="23"/>
      <c r="ALW51" s="23"/>
      <c r="ALX51" s="23"/>
      <c r="ALZ51" s="23"/>
      <c r="AMA51" s="23"/>
      <c r="AMC51" s="23"/>
      <c r="AMD51" s="23"/>
      <c r="AMF51" s="23"/>
      <c r="AMG51" s="23"/>
      <c r="AMI51" s="23"/>
      <c r="AMJ51" s="23"/>
      <c r="AML51" s="23"/>
      <c r="AMM51" s="23"/>
      <c r="AMO51" s="23"/>
      <c r="AMP51" s="23"/>
      <c r="AMR51" s="23"/>
      <c r="AMS51" s="23"/>
      <c r="AMU51" s="23"/>
      <c r="AMV51" s="23"/>
      <c r="AMX51" s="23"/>
      <c r="AMY51" s="23"/>
      <c r="ANA51" s="23"/>
      <c r="ANB51" s="23"/>
      <c r="AND51" s="23"/>
      <c r="ANE51" s="23"/>
      <c r="ANG51" s="23"/>
      <c r="ANH51" s="23"/>
      <c r="ANJ51" s="23"/>
      <c r="ANK51" s="23"/>
      <c r="ANM51" s="23"/>
      <c r="ANN51" s="23"/>
      <c r="ANP51" s="23"/>
      <c r="ANQ51" s="23"/>
      <c r="ANS51" s="23"/>
      <c r="ANT51" s="23"/>
      <c r="ANV51" s="23"/>
      <c r="ANW51" s="23"/>
      <c r="ANY51" s="23"/>
      <c r="ANZ51" s="23"/>
      <c r="AOB51" s="23"/>
      <c r="AOC51" s="23"/>
      <c r="AOE51" s="23"/>
      <c r="AOF51" s="23"/>
      <c r="AOH51" s="23"/>
      <c r="AOI51" s="23"/>
      <c r="AOK51" s="23"/>
      <c r="AOL51" s="23"/>
      <c r="AON51" s="23"/>
      <c r="AOO51" s="23"/>
      <c r="AOQ51" s="23"/>
      <c r="AOR51" s="23"/>
      <c r="AOT51" s="23"/>
      <c r="AOU51" s="23"/>
      <c r="AOW51" s="23"/>
      <c r="AOX51" s="23"/>
      <c r="AOZ51" s="23"/>
      <c r="APA51" s="23"/>
      <c r="APC51" s="23"/>
      <c r="APD51" s="23"/>
      <c r="APF51" s="23"/>
      <c r="APG51" s="23"/>
      <c r="API51" s="23"/>
      <c r="APJ51" s="23"/>
      <c r="APL51" s="23"/>
      <c r="APM51" s="23"/>
      <c r="APO51" s="23"/>
      <c r="APP51" s="23"/>
      <c r="APR51" s="23"/>
      <c r="APS51" s="23"/>
      <c r="APU51" s="23"/>
      <c r="APV51" s="23"/>
      <c r="APX51" s="23"/>
      <c r="APY51" s="23"/>
      <c r="AQA51" s="23"/>
      <c r="AQB51" s="23"/>
      <c r="AQD51" s="23"/>
      <c r="AQE51" s="23"/>
      <c r="AQG51" s="23"/>
      <c r="AQH51" s="23"/>
      <c r="AQJ51" s="23"/>
      <c r="AQK51" s="23"/>
      <c r="AQM51" s="23"/>
      <c r="AQN51" s="23"/>
      <c r="AQP51" s="23"/>
      <c r="AQQ51" s="23"/>
      <c r="AQS51" s="23"/>
      <c r="AQT51" s="23"/>
      <c r="AQV51" s="23"/>
      <c r="AQW51" s="23"/>
      <c r="AQY51" s="23"/>
      <c r="AQZ51" s="23"/>
      <c r="ARB51" s="23"/>
      <c r="ARC51" s="23"/>
      <c r="ARE51" s="23"/>
      <c r="ARF51" s="23"/>
      <c r="ARH51" s="23"/>
      <c r="ARI51" s="23"/>
      <c r="ARK51" s="23"/>
      <c r="ARL51" s="23"/>
      <c r="ARN51" s="23"/>
      <c r="ARO51" s="23"/>
      <c r="ARQ51" s="23"/>
      <c r="ARR51" s="23"/>
      <c r="ART51" s="23"/>
      <c r="ARU51" s="23"/>
      <c r="ARW51" s="23"/>
      <c r="ARX51" s="23"/>
      <c r="ARZ51" s="23"/>
      <c r="ASA51" s="23"/>
      <c r="ASC51" s="23"/>
      <c r="ASD51" s="23"/>
      <c r="ASF51" s="23"/>
      <c r="ASG51" s="23"/>
      <c r="ASI51" s="23"/>
      <c r="ASJ51" s="23"/>
      <c r="ASL51" s="23"/>
      <c r="ASM51" s="23"/>
      <c r="ASO51" s="23"/>
      <c r="ASP51" s="23"/>
      <c r="ASR51" s="23"/>
      <c r="ASS51" s="23"/>
      <c r="ASU51" s="23"/>
      <c r="ASV51" s="23"/>
      <c r="ASX51" s="23"/>
      <c r="ASY51" s="23"/>
      <c r="ATA51" s="23"/>
      <c r="ATB51" s="23"/>
      <c r="ATD51" s="23"/>
      <c r="ATE51" s="23"/>
      <c r="ATG51" s="23"/>
      <c r="ATH51" s="23"/>
      <c r="ATJ51" s="23"/>
      <c r="ATK51" s="23"/>
      <c r="ATM51" s="23"/>
      <c r="ATN51" s="23"/>
      <c r="ATP51" s="23"/>
      <c r="ATQ51" s="23"/>
      <c r="ATS51" s="23"/>
      <c r="ATT51" s="23"/>
      <c r="ATV51" s="23"/>
      <c r="ATW51" s="23"/>
      <c r="ATY51" s="23"/>
      <c r="ATZ51" s="23"/>
      <c r="AUB51" s="23"/>
      <c r="AUC51" s="23"/>
      <c r="AUE51" s="23"/>
      <c r="AUF51" s="23"/>
      <c r="AUH51" s="23"/>
      <c r="AUI51" s="23"/>
      <c r="AUK51" s="23"/>
      <c r="AUL51" s="23"/>
      <c r="AUN51" s="23"/>
      <c r="AUO51" s="23"/>
      <c r="AUQ51" s="23"/>
      <c r="AUR51" s="23"/>
      <c r="AUT51" s="23"/>
      <c r="AUU51" s="23"/>
      <c r="AUW51" s="23"/>
      <c r="AUX51" s="23"/>
      <c r="AUZ51" s="23"/>
      <c r="AVA51" s="23"/>
      <c r="AVC51" s="23"/>
      <c r="AVD51" s="23"/>
      <c r="AVF51" s="23"/>
      <c r="AVG51" s="23"/>
      <c r="AVI51" s="23"/>
      <c r="AVJ51" s="23"/>
      <c r="AVL51" s="23"/>
      <c r="AVM51" s="23"/>
      <c r="AVO51" s="23"/>
      <c r="AVP51" s="23"/>
      <c r="AVR51" s="23"/>
      <c r="AVS51" s="23"/>
      <c r="AVU51" s="23"/>
      <c r="AVV51" s="23"/>
      <c r="AVX51" s="23"/>
      <c r="AVY51" s="23"/>
      <c r="AWA51" s="23"/>
      <c r="AWB51" s="23"/>
      <c r="AWD51" s="23"/>
      <c r="AWE51" s="23"/>
      <c r="AWG51" s="23"/>
      <c r="AWH51" s="23"/>
      <c r="AWJ51" s="23"/>
      <c r="AWK51" s="23"/>
      <c r="AWM51" s="23"/>
      <c r="AWN51" s="23"/>
      <c r="AWP51" s="23"/>
      <c r="AWQ51" s="23"/>
      <c r="AWS51" s="23"/>
      <c r="AWT51" s="23"/>
      <c r="AWV51" s="23"/>
      <c r="AWW51" s="23"/>
      <c r="AWY51" s="23"/>
      <c r="AWZ51" s="23"/>
      <c r="AXB51" s="23"/>
      <c r="AXC51" s="23"/>
      <c r="AXE51" s="23"/>
      <c r="AXF51" s="23"/>
      <c r="AXH51" s="23"/>
      <c r="AXI51" s="23"/>
      <c r="AXK51" s="23"/>
      <c r="AXL51" s="23"/>
      <c r="AXN51" s="23"/>
      <c r="AXO51" s="23"/>
      <c r="AXQ51" s="23"/>
      <c r="AXR51" s="23"/>
      <c r="AXT51" s="23"/>
      <c r="AXU51" s="23"/>
      <c r="AXW51" s="23"/>
      <c r="AXX51" s="23"/>
      <c r="AXZ51" s="23"/>
      <c r="AYA51" s="23"/>
      <c r="AYC51" s="23"/>
      <c r="AYD51" s="23"/>
      <c r="AYF51" s="23"/>
      <c r="AYG51" s="23"/>
      <c r="AYI51" s="23"/>
      <c r="AYJ51" s="23"/>
      <c r="AYL51" s="23"/>
      <c r="AYM51" s="23"/>
      <c r="AYO51" s="23"/>
      <c r="AYP51" s="23"/>
      <c r="AYR51" s="23"/>
      <c r="AYS51" s="23"/>
      <c r="AYU51" s="23"/>
      <c r="AYV51" s="23"/>
      <c r="AYX51" s="23"/>
      <c r="AYY51" s="23"/>
      <c r="AZA51" s="23"/>
      <c r="AZB51" s="23"/>
      <c r="AZD51" s="23"/>
      <c r="AZE51" s="23"/>
      <c r="AZG51" s="23"/>
      <c r="AZH51" s="23"/>
      <c r="AZJ51" s="23"/>
      <c r="AZK51" s="23"/>
      <c r="AZM51" s="23"/>
      <c r="AZN51" s="23"/>
      <c r="AZP51" s="23"/>
      <c r="AZQ51" s="23"/>
      <c r="AZS51" s="23"/>
      <c r="AZT51" s="23"/>
      <c r="AZV51" s="23"/>
      <c r="AZW51" s="23"/>
      <c r="AZY51" s="23"/>
      <c r="AZZ51" s="23"/>
      <c r="BAB51" s="23"/>
      <c r="BAC51" s="23"/>
      <c r="BAE51" s="23"/>
      <c r="BAF51" s="23"/>
      <c r="BAH51" s="23"/>
      <c r="BAI51" s="23"/>
      <c r="BAK51" s="23"/>
      <c r="BAL51" s="23"/>
      <c r="BAN51" s="23"/>
      <c r="BAO51" s="23"/>
      <c r="BAQ51" s="23"/>
      <c r="BAR51" s="23"/>
      <c r="BAT51" s="23"/>
      <c r="BAU51" s="23"/>
      <c r="BAW51" s="23"/>
      <c r="BAX51" s="23"/>
      <c r="BAZ51" s="23"/>
      <c r="BBA51" s="23"/>
      <c r="BBC51" s="23"/>
      <c r="BBD51" s="23"/>
      <c r="BBF51" s="23"/>
      <c r="BBG51" s="23"/>
      <c r="BBI51" s="23"/>
      <c r="BBJ51" s="23"/>
      <c r="BBL51" s="23"/>
      <c r="BBM51" s="23"/>
      <c r="BBO51" s="23"/>
      <c r="BBP51" s="23"/>
      <c r="BBR51" s="23"/>
      <c r="BBS51" s="23"/>
      <c r="BBU51" s="23"/>
      <c r="BBV51" s="23"/>
      <c r="BBX51" s="23"/>
      <c r="BBY51" s="23"/>
      <c r="BCA51" s="23"/>
      <c r="BCB51" s="23"/>
      <c r="BCD51" s="23"/>
      <c r="BCE51" s="23"/>
      <c r="BCG51" s="23"/>
      <c r="BCH51" s="23"/>
      <c r="BCJ51" s="23"/>
      <c r="BCK51" s="23"/>
      <c r="BCM51" s="23"/>
      <c r="BCN51" s="23"/>
      <c r="BCP51" s="23"/>
      <c r="BCQ51" s="23"/>
      <c r="BCS51" s="23"/>
      <c r="BCT51" s="23"/>
      <c r="BCV51" s="23"/>
      <c r="BCW51" s="23"/>
      <c r="BCY51" s="23"/>
      <c r="BCZ51" s="23"/>
      <c r="BDB51" s="23"/>
      <c r="BDC51" s="23"/>
      <c r="BDE51" s="23"/>
      <c r="BDF51" s="23"/>
      <c r="BDH51" s="23"/>
      <c r="BDI51" s="23"/>
      <c r="BDK51" s="23"/>
      <c r="BDL51" s="23"/>
      <c r="BDN51" s="23"/>
      <c r="BDO51" s="23"/>
      <c r="BDQ51" s="23"/>
      <c r="BDR51" s="23"/>
      <c r="BDT51" s="23"/>
      <c r="BDU51" s="23"/>
      <c r="BDW51" s="23"/>
      <c r="BDX51" s="23"/>
      <c r="BDZ51" s="23"/>
      <c r="BEA51" s="23"/>
      <c r="BEC51" s="23"/>
      <c r="BED51" s="23"/>
      <c r="BEF51" s="23"/>
      <c r="BEG51" s="23"/>
      <c r="BEI51" s="23"/>
      <c r="BEJ51" s="23"/>
      <c r="BEL51" s="23"/>
      <c r="BEM51" s="23"/>
      <c r="BEO51" s="23"/>
      <c r="BEP51" s="23"/>
      <c r="BER51" s="23"/>
      <c r="BES51" s="23"/>
      <c r="BEU51" s="23"/>
      <c r="BEV51" s="23"/>
      <c r="BEX51" s="23"/>
      <c r="BEY51" s="23"/>
      <c r="BFA51" s="23"/>
      <c r="BFB51" s="23"/>
      <c r="BFD51" s="23"/>
      <c r="BFE51" s="23"/>
      <c r="BFG51" s="23"/>
      <c r="BFH51" s="23"/>
      <c r="BFJ51" s="23"/>
      <c r="BFK51" s="23"/>
      <c r="BFM51" s="23"/>
      <c r="BFN51" s="23"/>
      <c r="BFP51" s="23"/>
      <c r="BFQ51" s="23"/>
      <c r="BFS51" s="23"/>
      <c r="BFT51" s="23"/>
      <c r="BFV51" s="23"/>
      <c r="BFW51" s="23"/>
      <c r="BFY51" s="23"/>
      <c r="BFZ51" s="23"/>
      <c r="BGB51" s="23"/>
      <c r="BGC51" s="23"/>
      <c r="BGE51" s="23"/>
      <c r="BGF51" s="23"/>
      <c r="BGH51" s="23"/>
      <c r="BGI51" s="23"/>
      <c r="BGK51" s="23"/>
      <c r="BGL51" s="23"/>
      <c r="BGN51" s="23"/>
      <c r="BGO51" s="23"/>
      <c r="BGQ51" s="23"/>
      <c r="BGR51" s="23"/>
      <c r="BGT51" s="23"/>
      <c r="BGU51" s="23"/>
      <c r="BGW51" s="23"/>
      <c r="BGX51" s="23"/>
      <c r="BGZ51" s="23"/>
      <c r="BHA51" s="23"/>
      <c r="BHC51" s="23"/>
      <c r="BHD51" s="23"/>
      <c r="BHF51" s="23"/>
      <c r="BHG51" s="23"/>
      <c r="BHI51" s="23"/>
      <c r="BHJ51" s="23"/>
      <c r="BHL51" s="23"/>
      <c r="BHM51" s="23"/>
      <c r="BHO51" s="23"/>
      <c r="BHP51" s="23"/>
      <c r="BHR51" s="23"/>
      <c r="BHS51" s="23"/>
      <c r="BHU51" s="23"/>
      <c r="BHV51" s="23"/>
      <c r="BHX51" s="23"/>
      <c r="BHY51" s="23"/>
      <c r="BIA51" s="23"/>
      <c r="BIB51" s="23"/>
      <c r="BID51" s="23"/>
      <c r="BIE51" s="23"/>
      <c r="BIG51" s="23"/>
      <c r="BIH51" s="23"/>
      <c r="BIJ51" s="23"/>
      <c r="BIK51" s="23"/>
      <c r="BIM51" s="23"/>
      <c r="BIN51" s="23"/>
      <c r="BIP51" s="23"/>
      <c r="BIQ51" s="23"/>
      <c r="BIS51" s="23"/>
      <c r="BIT51" s="23"/>
      <c r="BIV51" s="23"/>
      <c r="BIW51" s="23"/>
      <c r="BIY51" s="23"/>
      <c r="BIZ51" s="23"/>
      <c r="BJB51" s="23"/>
      <c r="BJC51" s="23"/>
      <c r="BJE51" s="23"/>
      <c r="BJF51" s="23"/>
      <c r="BJH51" s="23"/>
      <c r="BJI51" s="23"/>
      <c r="BJK51" s="23"/>
      <c r="BJL51" s="23"/>
      <c r="BJN51" s="23"/>
      <c r="BJO51" s="23"/>
      <c r="BJQ51" s="23"/>
      <c r="BJR51" s="23"/>
      <c r="BJT51" s="23"/>
      <c r="BJU51" s="23"/>
      <c r="BJW51" s="23"/>
      <c r="BJX51" s="23"/>
      <c r="BJZ51" s="23"/>
      <c r="BKA51" s="23"/>
      <c r="BKC51" s="23"/>
      <c r="BKD51" s="23"/>
      <c r="BKF51" s="23"/>
      <c r="BKG51" s="23"/>
      <c r="BKI51" s="23"/>
      <c r="BKJ51" s="23"/>
      <c r="BKL51" s="23"/>
      <c r="BKM51" s="23"/>
      <c r="BKO51" s="23"/>
      <c r="BKP51" s="23"/>
      <c r="BKR51" s="23"/>
      <c r="BKS51" s="23"/>
      <c r="BKU51" s="23"/>
      <c r="BKV51" s="23"/>
      <c r="BKX51" s="23"/>
      <c r="BKY51" s="23"/>
      <c r="BLA51" s="23"/>
      <c r="BLB51" s="23"/>
      <c r="BLD51" s="23"/>
      <c r="BLE51" s="23"/>
      <c r="BLG51" s="23"/>
      <c r="BLH51" s="23"/>
      <c r="BLJ51" s="23"/>
      <c r="BLK51" s="23"/>
      <c r="BLM51" s="23"/>
      <c r="BLN51" s="23"/>
      <c r="BLP51" s="23"/>
      <c r="BLQ51" s="23"/>
      <c r="BLS51" s="23"/>
      <c r="BLT51" s="23"/>
      <c r="BLV51" s="23"/>
      <c r="BLW51" s="23"/>
      <c r="BLY51" s="23"/>
      <c r="BLZ51" s="23"/>
      <c r="BMB51" s="23"/>
      <c r="BMC51" s="23"/>
      <c r="BME51" s="23"/>
      <c r="BMF51" s="23"/>
      <c r="BMH51" s="23"/>
      <c r="BMI51" s="23"/>
      <c r="BMK51" s="23"/>
      <c r="BML51" s="23"/>
      <c r="BMN51" s="23"/>
      <c r="BMO51" s="23"/>
      <c r="BMQ51" s="23"/>
      <c r="BMR51" s="23"/>
      <c r="BMT51" s="23"/>
      <c r="BMU51" s="23"/>
      <c r="BMW51" s="23"/>
      <c r="BMX51" s="23"/>
      <c r="BMZ51" s="23"/>
      <c r="BNA51" s="23"/>
      <c r="BNC51" s="23"/>
      <c r="BND51" s="23"/>
      <c r="BNF51" s="23"/>
      <c r="BNG51" s="23"/>
      <c r="BNI51" s="23"/>
      <c r="BNJ51" s="23"/>
      <c r="BNL51" s="23"/>
      <c r="BNM51" s="23"/>
      <c r="BNO51" s="23"/>
      <c r="BNP51" s="23"/>
      <c r="BNR51" s="23"/>
      <c r="BNS51" s="23"/>
      <c r="BNU51" s="23"/>
      <c r="BNV51" s="23"/>
      <c r="BNX51" s="23"/>
      <c r="BNY51" s="23"/>
      <c r="BOA51" s="23"/>
      <c r="BOB51" s="23"/>
      <c r="BOD51" s="23"/>
      <c r="BOE51" s="23"/>
      <c r="BOG51" s="23"/>
      <c r="BOH51" s="23"/>
      <c r="BOJ51" s="23"/>
      <c r="BOK51" s="23"/>
      <c r="BOM51" s="23"/>
      <c r="BON51" s="23"/>
      <c r="BOP51" s="23"/>
      <c r="BOQ51" s="23"/>
      <c r="BOS51" s="23"/>
      <c r="BOT51" s="23"/>
      <c r="BOV51" s="23"/>
      <c r="BOW51" s="23"/>
      <c r="BOY51" s="23"/>
      <c r="BOZ51" s="23"/>
      <c r="BPB51" s="23"/>
      <c r="BPC51" s="23"/>
      <c r="BPE51" s="23"/>
      <c r="BPF51" s="23"/>
      <c r="BPH51" s="23"/>
      <c r="BPI51" s="23"/>
      <c r="BPK51" s="23"/>
      <c r="BPL51" s="23"/>
      <c r="BPN51" s="23"/>
      <c r="BPO51" s="23"/>
      <c r="BPQ51" s="23"/>
      <c r="BPR51" s="23"/>
      <c r="BPT51" s="23"/>
      <c r="BPU51" s="23"/>
      <c r="BPW51" s="23"/>
      <c r="BPX51" s="23"/>
      <c r="BPZ51" s="23"/>
      <c r="BQA51" s="23"/>
      <c r="BQC51" s="23"/>
      <c r="BQD51" s="23"/>
      <c r="BQF51" s="23"/>
      <c r="BQG51" s="23"/>
      <c r="BQI51" s="23"/>
      <c r="BQJ51" s="23"/>
      <c r="BQL51" s="23"/>
      <c r="BQM51" s="23"/>
      <c r="BQO51" s="23"/>
      <c r="BQP51" s="23"/>
      <c r="BQR51" s="23"/>
      <c r="BQS51" s="23"/>
      <c r="BQU51" s="23"/>
      <c r="BQV51" s="23"/>
      <c r="BQX51" s="23"/>
      <c r="BQY51" s="23"/>
      <c r="BRA51" s="23"/>
      <c r="BRB51" s="23"/>
      <c r="BRD51" s="23"/>
      <c r="BRE51" s="23"/>
      <c r="BRG51" s="23"/>
      <c r="BRH51" s="23"/>
      <c r="BRJ51" s="23"/>
      <c r="BRK51" s="23"/>
      <c r="BRM51" s="23"/>
      <c r="BRN51" s="23"/>
      <c r="BRP51" s="23"/>
      <c r="BRQ51" s="23"/>
      <c r="BRS51" s="23"/>
      <c r="BRT51" s="23"/>
      <c r="BRV51" s="23"/>
      <c r="BRW51" s="23"/>
      <c r="BRY51" s="23"/>
      <c r="BRZ51" s="23"/>
      <c r="BSB51" s="23"/>
      <c r="BSC51" s="23"/>
      <c r="BSE51" s="23"/>
      <c r="BSF51" s="23"/>
      <c r="BSH51" s="23"/>
      <c r="BSI51" s="23"/>
      <c r="BSK51" s="23"/>
      <c r="BSL51" s="23"/>
      <c r="BSN51" s="23"/>
      <c r="BSO51" s="23"/>
      <c r="BSQ51" s="23"/>
      <c r="BSR51" s="23"/>
      <c r="BST51" s="23"/>
      <c r="BSU51" s="23"/>
      <c r="BSW51" s="23"/>
      <c r="BSX51" s="23"/>
      <c r="BSZ51" s="23"/>
      <c r="BTA51" s="23"/>
      <c r="BTC51" s="23"/>
      <c r="BTD51" s="23"/>
      <c r="BTF51" s="23"/>
      <c r="BTG51" s="23"/>
      <c r="BTI51" s="23"/>
      <c r="BTJ51" s="23"/>
      <c r="BTL51" s="23"/>
      <c r="BTM51" s="23"/>
      <c r="BTO51" s="23"/>
      <c r="BTP51" s="23"/>
      <c r="BTR51" s="23"/>
      <c r="BTS51" s="23"/>
      <c r="BTU51" s="23"/>
      <c r="BTV51" s="23"/>
      <c r="BTX51" s="23"/>
      <c r="BTY51" s="23"/>
      <c r="BUA51" s="23"/>
      <c r="BUB51" s="23"/>
      <c r="BUD51" s="23"/>
      <c r="BUE51" s="23"/>
      <c r="BUG51" s="23"/>
      <c r="BUH51" s="23"/>
      <c r="BUJ51" s="23"/>
      <c r="BUK51" s="23"/>
      <c r="BUM51" s="23"/>
      <c r="BUN51" s="23"/>
      <c r="BUP51" s="23"/>
      <c r="BUQ51" s="23"/>
      <c r="BUS51" s="23"/>
      <c r="BUT51" s="23"/>
      <c r="BUV51" s="23"/>
      <c r="BUW51" s="23"/>
      <c r="BUY51" s="23"/>
      <c r="BUZ51" s="23"/>
      <c r="BVB51" s="23"/>
      <c r="BVC51" s="23"/>
      <c r="BVE51" s="23"/>
      <c r="BVF51" s="23"/>
      <c r="BVH51" s="23"/>
      <c r="BVI51" s="23"/>
      <c r="BVK51" s="23"/>
      <c r="BVL51" s="23"/>
      <c r="BVN51" s="23"/>
      <c r="BVO51" s="23"/>
      <c r="BVQ51" s="23"/>
      <c r="BVR51" s="23"/>
      <c r="BVT51" s="23"/>
      <c r="BVU51" s="23"/>
      <c r="BVW51" s="23"/>
      <c r="BVX51" s="23"/>
      <c r="BVZ51" s="23"/>
      <c r="BWA51" s="23"/>
      <c r="BWC51" s="23"/>
      <c r="BWD51" s="23"/>
      <c r="BWF51" s="23"/>
      <c r="BWG51" s="23"/>
      <c r="BWI51" s="23"/>
      <c r="BWJ51" s="23"/>
      <c r="BWL51" s="23"/>
      <c r="BWM51" s="23"/>
      <c r="BWO51" s="23"/>
      <c r="BWP51" s="23"/>
      <c r="BWR51" s="23"/>
      <c r="BWS51" s="23"/>
      <c r="BWU51" s="23"/>
      <c r="BWV51" s="23"/>
      <c r="BWX51" s="23"/>
      <c r="BWY51" s="23"/>
      <c r="BXA51" s="23"/>
      <c r="BXB51" s="23"/>
      <c r="BXD51" s="23"/>
      <c r="BXE51" s="23"/>
      <c r="BXG51" s="23"/>
      <c r="BXH51" s="23"/>
      <c r="BXJ51" s="23"/>
      <c r="BXK51" s="23"/>
      <c r="BXM51" s="23"/>
      <c r="BXN51" s="23"/>
      <c r="BXP51" s="23"/>
      <c r="BXQ51" s="23"/>
      <c r="BXS51" s="23"/>
      <c r="BXT51" s="23"/>
      <c r="BXV51" s="23"/>
      <c r="BXW51" s="23"/>
      <c r="BXY51" s="23"/>
      <c r="BXZ51" s="23"/>
      <c r="BYB51" s="23"/>
      <c r="BYC51" s="23"/>
      <c r="BYE51" s="23"/>
      <c r="BYF51" s="23"/>
      <c r="BYH51" s="23"/>
      <c r="BYI51" s="23"/>
      <c r="BYK51" s="23"/>
      <c r="BYL51" s="23"/>
      <c r="BYN51" s="23"/>
      <c r="BYO51" s="23"/>
      <c r="BYQ51" s="23"/>
      <c r="BYR51" s="23"/>
      <c r="BYT51" s="23"/>
      <c r="BYU51" s="23"/>
      <c r="BYW51" s="23"/>
      <c r="BYX51" s="23"/>
      <c r="BYZ51" s="23"/>
      <c r="BZA51" s="23"/>
      <c r="BZC51" s="23"/>
      <c r="BZD51" s="23"/>
      <c r="BZF51" s="23"/>
      <c r="BZG51" s="23"/>
      <c r="BZI51" s="23"/>
      <c r="BZJ51" s="23"/>
      <c r="BZL51" s="23"/>
      <c r="BZM51" s="23"/>
      <c r="BZO51" s="23"/>
      <c r="BZP51" s="23"/>
      <c r="BZR51" s="23"/>
      <c r="BZS51" s="23"/>
      <c r="BZU51" s="23"/>
      <c r="BZV51" s="23"/>
      <c r="BZX51" s="23"/>
      <c r="BZY51" s="23"/>
      <c r="CAA51" s="23"/>
      <c r="CAB51" s="23"/>
      <c r="CAD51" s="23"/>
      <c r="CAE51" s="23"/>
      <c r="CAG51" s="23"/>
      <c r="CAH51" s="23"/>
      <c r="CAJ51" s="23"/>
      <c r="CAK51" s="23"/>
      <c r="CAM51" s="23"/>
      <c r="CAN51" s="23"/>
      <c r="CAP51" s="23"/>
      <c r="CAQ51" s="23"/>
      <c r="CAS51" s="23"/>
      <c r="CAT51" s="23"/>
      <c r="CAV51" s="23"/>
      <c r="CAW51" s="23"/>
      <c r="CAY51" s="23"/>
      <c r="CAZ51" s="23"/>
      <c r="CBB51" s="23"/>
      <c r="CBC51" s="23"/>
      <c r="CBE51" s="23"/>
      <c r="CBF51" s="23"/>
      <c r="CBH51" s="23"/>
      <c r="CBI51" s="23"/>
      <c r="CBK51" s="23"/>
      <c r="CBL51" s="23"/>
      <c r="CBN51" s="23"/>
      <c r="CBO51" s="23"/>
      <c r="CBQ51" s="23"/>
      <c r="CBR51" s="23"/>
      <c r="CBT51" s="23"/>
      <c r="CBU51" s="23"/>
      <c r="CBW51" s="23"/>
      <c r="CBX51" s="23"/>
      <c r="CBZ51" s="23"/>
      <c r="CCA51" s="23"/>
      <c r="CCC51" s="23"/>
      <c r="CCD51" s="23"/>
      <c r="CCF51" s="23"/>
      <c r="CCG51" s="23"/>
      <c r="CCI51" s="23"/>
      <c r="CCJ51" s="23"/>
      <c r="CCL51" s="23"/>
      <c r="CCM51" s="23"/>
      <c r="CCO51" s="23"/>
      <c r="CCP51" s="23"/>
      <c r="CCR51" s="23"/>
      <c r="CCS51" s="23"/>
      <c r="CCU51" s="23"/>
      <c r="CCV51" s="23"/>
      <c r="CCX51" s="23"/>
      <c r="CCY51" s="23"/>
      <c r="CDA51" s="23"/>
      <c r="CDB51" s="23"/>
      <c r="CDD51" s="23"/>
      <c r="CDE51" s="23"/>
      <c r="CDG51" s="23"/>
      <c r="CDH51" s="23"/>
      <c r="CDJ51" s="23"/>
      <c r="CDK51" s="23"/>
      <c r="CDM51" s="23"/>
      <c r="CDN51" s="23"/>
      <c r="CDP51" s="23"/>
      <c r="CDQ51" s="23"/>
      <c r="CDS51" s="23"/>
      <c r="CDT51" s="23"/>
      <c r="CDV51" s="23"/>
      <c r="CDW51" s="23"/>
      <c r="CDY51" s="23"/>
      <c r="CDZ51" s="23"/>
      <c r="CEB51" s="23"/>
      <c r="CEC51" s="23"/>
      <c r="CEE51" s="23"/>
      <c r="CEF51" s="23"/>
      <c r="CEH51" s="23"/>
      <c r="CEI51" s="23"/>
      <c r="CEK51" s="23"/>
      <c r="CEL51" s="23"/>
      <c r="CEN51" s="23"/>
      <c r="CEO51" s="23"/>
      <c r="CEQ51" s="23"/>
      <c r="CER51" s="23"/>
      <c r="CET51" s="23"/>
      <c r="CEU51" s="23"/>
      <c r="CEW51" s="23"/>
      <c r="CEX51" s="23"/>
      <c r="CEZ51" s="23"/>
      <c r="CFA51" s="23"/>
      <c r="CFC51" s="23"/>
      <c r="CFD51" s="23"/>
      <c r="CFF51" s="23"/>
      <c r="CFG51" s="23"/>
      <c r="CFI51" s="23"/>
      <c r="CFJ51" s="23"/>
      <c r="CFL51" s="23"/>
      <c r="CFM51" s="23"/>
      <c r="CFO51" s="23"/>
      <c r="CFP51" s="23"/>
      <c r="CFR51" s="23"/>
      <c r="CFS51" s="23"/>
      <c r="CFU51" s="23"/>
      <c r="CFV51" s="23"/>
      <c r="CFX51" s="23"/>
      <c r="CFY51" s="23"/>
      <c r="CGA51" s="23"/>
      <c r="CGB51" s="23"/>
      <c r="CGD51" s="23"/>
      <c r="CGE51" s="23"/>
      <c r="CGG51" s="23"/>
      <c r="CGH51" s="23"/>
      <c r="CGJ51" s="23"/>
      <c r="CGK51" s="23"/>
      <c r="CGM51" s="23"/>
      <c r="CGN51" s="23"/>
      <c r="CGP51" s="23"/>
      <c r="CGQ51" s="23"/>
      <c r="CGS51" s="23"/>
      <c r="CGT51" s="23"/>
      <c r="CGV51" s="23"/>
      <c r="CGW51" s="23"/>
      <c r="CGY51" s="23"/>
      <c r="CGZ51" s="23"/>
      <c r="CHB51" s="23"/>
      <c r="CHC51" s="23"/>
      <c r="CHE51" s="23"/>
      <c r="CHF51" s="23"/>
      <c r="CHH51" s="23"/>
      <c r="CHI51" s="23"/>
      <c r="CHK51" s="23"/>
      <c r="CHL51" s="23"/>
      <c r="CHN51" s="23"/>
      <c r="CHO51" s="23"/>
      <c r="CHQ51" s="23"/>
      <c r="CHR51" s="23"/>
      <c r="CHT51" s="23"/>
      <c r="CHU51" s="23"/>
      <c r="CHW51" s="23"/>
      <c r="CHX51" s="23"/>
      <c r="CHZ51" s="23"/>
      <c r="CIA51" s="23"/>
      <c r="CIC51" s="23"/>
      <c r="CID51" s="23"/>
      <c r="CIF51" s="23"/>
      <c r="CIG51" s="23"/>
      <c r="CII51" s="23"/>
      <c r="CIJ51" s="23"/>
      <c r="CIL51" s="23"/>
      <c r="CIM51" s="23"/>
      <c r="CIO51" s="23"/>
      <c r="CIP51" s="23"/>
      <c r="CIR51" s="23"/>
      <c r="CIS51" s="23"/>
      <c r="CIU51" s="23"/>
      <c r="CIV51" s="23"/>
      <c r="CIX51" s="23"/>
      <c r="CIY51" s="23"/>
      <c r="CJA51" s="23"/>
      <c r="CJB51" s="23"/>
      <c r="CJD51" s="23"/>
      <c r="CJE51" s="23"/>
      <c r="CJG51" s="23"/>
      <c r="CJH51" s="23"/>
      <c r="CJJ51" s="23"/>
      <c r="CJK51" s="23"/>
      <c r="CJM51" s="23"/>
      <c r="CJN51" s="23"/>
      <c r="CJP51" s="23"/>
      <c r="CJQ51" s="23"/>
      <c r="CJS51" s="23"/>
      <c r="CJT51" s="23"/>
      <c r="CJV51" s="23"/>
      <c r="CJW51" s="23"/>
      <c r="CJY51" s="23"/>
      <c r="CJZ51" s="23"/>
      <c r="CKB51" s="23"/>
      <c r="CKC51" s="23"/>
      <c r="CKE51" s="23"/>
      <c r="CKF51" s="23"/>
      <c r="CKH51" s="23"/>
      <c r="CKI51" s="23"/>
      <c r="CKK51" s="23"/>
      <c r="CKL51" s="23"/>
      <c r="CKN51" s="23"/>
      <c r="CKO51" s="23"/>
      <c r="CKQ51" s="23"/>
      <c r="CKR51" s="23"/>
      <c r="CKT51" s="23"/>
      <c r="CKU51" s="23"/>
      <c r="CKW51" s="23"/>
      <c r="CKX51" s="23"/>
      <c r="CKZ51" s="23"/>
      <c r="CLA51" s="23"/>
      <c r="CLC51" s="23"/>
      <c r="CLD51" s="23"/>
      <c r="CLF51" s="23"/>
      <c r="CLG51" s="23"/>
      <c r="CLI51" s="23"/>
      <c r="CLJ51" s="23"/>
      <c r="CLL51" s="23"/>
      <c r="CLM51" s="23"/>
      <c r="CLO51" s="23"/>
      <c r="CLP51" s="23"/>
      <c r="CLR51" s="23"/>
      <c r="CLS51" s="23"/>
      <c r="CLU51" s="23"/>
      <c r="CLV51" s="23"/>
      <c r="CLX51" s="23"/>
      <c r="CLY51" s="23"/>
      <c r="CMA51" s="23"/>
      <c r="CMB51" s="23"/>
      <c r="CMD51" s="23"/>
      <c r="CME51" s="23"/>
      <c r="CMG51" s="23"/>
      <c r="CMH51" s="23"/>
      <c r="CMJ51" s="23"/>
      <c r="CMK51" s="23"/>
      <c r="CMM51" s="23"/>
      <c r="CMN51" s="23"/>
      <c r="CMP51" s="23"/>
      <c r="CMQ51" s="23"/>
      <c r="CMS51" s="23"/>
      <c r="CMT51" s="23"/>
      <c r="CMV51" s="23"/>
      <c r="CMW51" s="23"/>
      <c r="CMY51" s="23"/>
      <c r="CMZ51" s="23"/>
      <c r="CNB51" s="23"/>
      <c r="CNC51" s="23"/>
      <c r="CNE51" s="23"/>
      <c r="CNF51" s="23"/>
      <c r="CNH51" s="23"/>
      <c r="CNI51" s="23"/>
      <c r="CNK51" s="23"/>
      <c r="CNL51" s="23"/>
      <c r="CNN51" s="23"/>
      <c r="CNO51" s="23"/>
      <c r="CNQ51" s="23"/>
      <c r="CNR51" s="23"/>
      <c r="CNT51" s="23"/>
      <c r="CNU51" s="23"/>
      <c r="CNW51" s="23"/>
      <c r="CNX51" s="23"/>
      <c r="CNZ51" s="23"/>
      <c r="COA51" s="23"/>
      <c r="COC51" s="23"/>
      <c r="COD51" s="23"/>
      <c r="COF51" s="23"/>
      <c r="COG51" s="23"/>
      <c r="COI51" s="23"/>
      <c r="COJ51" s="23"/>
      <c r="COL51" s="23"/>
      <c r="COM51" s="23"/>
      <c r="COO51" s="23"/>
      <c r="COP51" s="23"/>
      <c r="COR51" s="23"/>
      <c r="COS51" s="23"/>
      <c r="COU51" s="23"/>
      <c r="COV51" s="23"/>
      <c r="COX51" s="23"/>
      <c r="COY51" s="23"/>
      <c r="CPA51" s="23"/>
      <c r="CPB51" s="23"/>
      <c r="CPD51" s="23"/>
      <c r="CPE51" s="23"/>
      <c r="CPG51" s="23"/>
      <c r="CPH51" s="23"/>
      <c r="CPJ51" s="23"/>
      <c r="CPK51" s="23"/>
      <c r="CPM51" s="23"/>
      <c r="CPN51" s="23"/>
      <c r="CPP51" s="23"/>
      <c r="CPQ51" s="23"/>
      <c r="CPS51" s="23"/>
      <c r="CPT51" s="23"/>
      <c r="CPV51" s="23"/>
      <c r="CPW51" s="23"/>
      <c r="CPY51" s="23"/>
      <c r="CPZ51" s="23"/>
      <c r="CQB51" s="23"/>
      <c r="CQC51" s="23"/>
      <c r="CQE51" s="23"/>
      <c r="CQF51" s="23"/>
      <c r="CQH51" s="23"/>
      <c r="CQI51" s="23"/>
      <c r="CQK51" s="23"/>
      <c r="CQL51" s="23"/>
      <c r="CQN51" s="23"/>
      <c r="CQO51" s="23"/>
      <c r="CQQ51" s="23"/>
      <c r="CQR51" s="23"/>
      <c r="CQT51" s="23"/>
      <c r="CQU51" s="23"/>
      <c r="CQW51" s="23"/>
      <c r="CQX51" s="23"/>
      <c r="CQZ51" s="23"/>
      <c r="CRA51" s="23"/>
      <c r="CRC51" s="23"/>
      <c r="CRD51" s="23"/>
      <c r="CRF51" s="23"/>
      <c r="CRG51" s="23"/>
      <c r="CRI51" s="23"/>
      <c r="CRJ51" s="23"/>
      <c r="CRL51" s="23"/>
      <c r="CRM51" s="23"/>
      <c r="CRO51" s="23"/>
      <c r="CRP51" s="23"/>
      <c r="CRR51" s="23"/>
      <c r="CRS51" s="23"/>
      <c r="CRU51" s="23"/>
      <c r="CRV51" s="23"/>
      <c r="CRX51" s="23"/>
      <c r="CRY51" s="23"/>
      <c r="CSA51" s="23"/>
      <c r="CSB51" s="23"/>
      <c r="CSD51" s="23"/>
      <c r="CSE51" s="23"/>
      <c r="CSG51" s="23"/>
      <c r="CSH51" s="23"/>
      <c r="CSJ51" s="23"/>
      <c r="CSK51" s="23"/>
      <c r="CSM51" s="23"/>
      <c r="CSN51" s="23"/>
      <c r="CSP51" s="23"/>
      <c r="CSQ51" s="23"/>
      <c r="CSS51" s="23"/>
      <c r="CST51" s="23"/>
      <c r="CSV51" s="23"/>
      <c r="CSW51" s="23"/>
      <c r="CSY51" s="23"/>
      <c r="CSZ51" s="23"/>
      <c r="CTB51" s="23"/>
      <c r="CTC51" s="23"/>
      <c r="CTE51" s="23"/>
      <c r="CTF51" s="23"/>
      <c r="CTH51" s="23"/>
      <c r="CTI51" s="23"/>
      <c r="CTK51" s="23"/>
      <c r="CTL51" s="23"/>
      <c r="CTN51" s="23"/>
      <c r="CTO51" s="23"/>
      <c r="CTQ51" s="23"/>
      <c r="CTR51" s="23"/>
      <c r="CTT51" s="23"/>
      <c r="CTU51" s="23"/>
      <c r="CTW51" s="23"/>
      <c r="CTX51" s="23"/>
      <c r="CTZ51" s="23"/>
      <c r="CUA51" s="23"/>
      <c r="CUC51" s="23"/>
      <c r="CUD51" s="23"/>
      <c r="CUF51" s="23"/>
      <c r="CUG51" s="23"/>
      <c r="CUI51" s="23"/>
      <c r="CUJ51" s="23"/>
      <c r="CUL51" s="23"/>
      <c r="CUM51" s="23"/>
      <c r="CUO51" s="23"/>
      <c r="CUP51" s="23"/>
      <c r="CUR51" s="23"/>
      <c r="CUS51" s="23"/>
      <c r="CUU51" s="23"/>
      <c r="CUV51" s="23"/>
      <c r="CUX51" s="23"/>
      <c r="CUY51" s="23"/>
      <c r="CVA51" s="23"/>
      <c r="CVB51" s="23"/>
      <c r="CVD51" s="23"/>
      <c r="CVE51" s="23"/>
      <c r="CVG51" s="23"/>
      <c r="CVH51" s="23"/>
      <c r="CVJ51" s="23"/>
      <c r="CVK51" s="23"/>
      <c r="CVM51" s="23"/>
      <c r="CVN51" s="23"/>
      <c r="CVP51" s="23"/>
      <c r="CVQ51" s="23"/>
      <c r="CVS51" s="23"/>
      <c r="CVT51" s="23"/>
      <c r="CVV51" s="23"/>
      <c r="CVW51" s="23"/>
      <c r="CVY51" s="23"/>
      <c r="CVZ51" s="23"/>
      <c r="CWB51" s="23"/>
      <c r="CWC51" s="23"/>
      <c r="CWE51" s="23"/>
      <c r="CWF51" s="23"/>
      <c r="CWH51" s="23"/>
      <c r="CWI51" s="23"/>
      <c r="CWK51" s="23"/>
      <c r="CWL51" s="23"/>
      <c r="CWN51" s="23"/>
      <c r="CWO51" s="23"/>
      <c r="CWQ51" s="23"/>
      <c r="CWR51" s="23"/>
      <c r="CWT51" s="23"/>
      <c r="CWU51" s="23"/>
      <c r="CWW51" s="23"/>
      <c r="CWX51" s="23"/>
      <c r="CWZ51" s="23"/>
      <c r="CXA51" s="23"/>
      <c r="CXC51" s="23"/>
      <c r="CXD51" s="23"/>
      <c r="CXF51" s="23"/>
      <c r="CXG51" s="23"/>
      <c r="CXI51" s="23"/>
      <c r="CXJ51" s="23"/>
      <c r="CXL51" s="23"/>
      <c r="CXM51" s="23"/>
      <c r="CXO51" s="23"/>
      <c r="CXP51" s="23"/>
      <c r="CXR51" s="23"/>
      <c r="CXS51" s="23"/>
      <c r="CXU51" s="23"/>
      <c r="CXV51" s="23"/>
      <c r="CXX51" s="23"/>
      <c r="CXY51" s="23"/>
      <c r="CYA51" s="23"/>
      <c r="CYB51" s="23"/>
      <c r="CYD51" s="23"/>
      <c r="CYE51" s="23"/>
      <c r="CYG51" s="23"/>
      <c r="CYH51" s="23"/>
      <c r="CYJ51" s="23"/>
      <c r="CYK51" s="23"/>
      <c r="CYM51" s="23"/>
      <c r="CYN51" s="23"/>
      <c r="CYP51" s="23"/>
      <c r="CYQ51" s="23"/>
      <c r="CYS51" s="23"/>
      <c r="CYT51" s="23"/>
      <c r="CYV51" s="23"/>
      <c r="CYW51" s="23"/>
      <c r="CYY51" s="23"/>
      <c r="CYZ51" s="23"/>
      <c r="CZB51" s="23"/>
      <c r="CZC51" s="23"/>
      <c r="CZE51" s="23"/>
      <c r="CZF51" s="23"/>
      <c r="CZH51" s="23"/>
      <c r="CZI51" s="23"/>
      <c r="CZK51" s="23"/>
      <c r="CZL51" s="23"/>
      <c r="CZN51" s="23"/>
      <c r="CZO51" s="23"/>
      <c r="CZQ51" s="23"/>
      <c r="CZR51" s="23"/>
      <c r="CZT51" s="23"/>
      <c r="CZU51" s="23"/>
      <c r="CZW51" s="23"/>
      <c r="CZX51" s="23"/>
      <c r="CZZ51" s="23"/>
      <c r="DAA51" s="23"/>
      <c r="DAC51" s="23"/>
      <c r="DAD51" s="23"/>
      <c r="DAF51" s="23"/>
      <c r="DAG51" s="23"/>
      <c r="DAI51" s="23"/>
      <c r="DAJ51" s="23"/>
      <c r="DAL51" s="23"/>
      <c r="DAM51" s="23"/>
      <c r="DAO51" s="23"/>
      <c r="DAP51" s="23"/>
      <c r="DAR51" s="23"/>
      <c r="DAS51" s="23"/>
      <c r="DAU51" s="23"/>
      <c r="DAV51" s="23"/>
      <c r="DAX51" s="23"/>
      <c r="DAY51" s="23"/>
      <c r="DBA51" s="23"/>
      <c r="DBB51" s="23"/>
      <c r="DBD51" s="23"/>
      <c r="DBE51" s="23"/>
      <c r="DBG51" s="23"/>
      <c r="DBH51" s="23"/>
      <c r="DBJ51" s="23"/>
      <c r="DBK51" s="23"/>
      <c r="DBM51" s="23"/>
      <c r="DBN51" s="23"/>
      <c r="DBP51" s="23"/>
      <c r="DBQ51" s="23"/>
      <c r="DBS51" s="23"/>
      <c r="DBT51" s="23"/>
      <c r="DBV51" s="23"/>
      <c r="DBW51" s="23"/>
      <c r="DBY51" s="23"/>
      <c r="DBZ51" s="23"/>
      <c r="DCB51" s="23"/>
      <c r="DCC51" s="23"/>
      <c r="DCE51" s="23"/>
      <c r="DCF51" s="23"/>
      <c r="DCH51" s="23"/>
      <c r="DCI51" s="23"/>
      <c r="DCK51" s="23"/>
      <c r="DCL51" s="23"/>
      <c r="DCN51" s="23"/>
      <c r="DCO51" s="23"/>
      <c r="DCQ51" s="23"/>
      <c r="DCR51" s="23"/>
      <c r="DCT51" s="23"/>
      <c r="DCU51" s="23"/>
      <c r="DCW51" s="23"/>
      <c r="DCX51" s="23"/>
      <c r="DCZ51" s="23"/>
      <c r="DDA51" s="23"/>
      <c r="DDC51" s="23"/>
      <c r="DDD51" s="23"/>
      <c r="DDF51" s="23"/>
      <c r="DDG51" s="23"/>
      <c r="DDI51" s="23"/>
      <c r="DDJ51" s="23"/>
      <c r="DDL51" s="23"/>
      <c r="DDM51" s="23"/>
      <c r="DDO51" s="23"/>
      <c r="DDP51" s="23"/>
      <c r="DDR51" s="23"/>
      <c r="DDS51" s="23"/>
      <c r="DDU51" s="23"/>
      <c r="DDV51" s="23"/>
      <c r="DDX51" s="23"/>
      <c r="DDY51" s="23"/>
      <c r="DEA51" s="23"/>
      <c r="DEB51" s="23"/>
      <c r="DED51" s="23"/>
      <c r="DEE51" s="23"/>
      <c r="DEG51" s="23"/>
      <c r="DEH51" s="23"/>
      <c r="DEJ51" s="23"/>
      <c r="DEK51" s="23"/>
      <c r="DEM51" s="23"/>
      <c r="DEN51" s="23"/>
      <c r="DEP51" s="23"/>
      <c r="DEQ51" s="23"/>
      <c r="DES51" s="23"/>
      <c r="DET51" s="23"/>
      <c r="DEV51" s="23"/>
      <c r="DEW51" s="23"/>
      <c r="DEY51" s="23"/>
      <c r="DEZ51" s="23"/>
      <c r="DFB51" s="23"/>
      <c r="DFC51" s="23"/>
      <c r="DFE51" s="23"/>
      <c r="DFF51" s="23"/>
      <c r="DFH51" s="23"/>
      <c r="DFI51" s="23"/>
      <c r="DFK51" s="23"/>
      <c r="DFL51" s="23"/>
      <c r="DFN51" s="23"/>
      <c r="DFO51" s="23"/>
      <c r="DFQ51" s="23"/>
      <c r="DFR51" s="23"/>
      <c r="DFT51" s="23"/>
      <c r="DFU51" s="23"/>
      <c r="DFW51" s="23"/>
      <c r="DFX51" s="23"/>
      <c r="DFZ51" s="23"/>
      <c r="DGA51" s="23"/>
      <c r="DGC51" s="23"/>
      <c r="DGD51" s="23"/>
      <c r="DGF51" s="23"/>
      <c r="DGG51" s="23"/>
      <c r="DGI51" s="23"/>
      <c r="DGJ51" s="23"/>
      <c r="DGL51" s="23"/>
      <c r="DGM51" s="23"/>
      <c r="DGO51" s="23"/>
      <c r="DGP51" s="23"/>
      <c r="DGR51" s="23"/>
      <c r="DGS51" s="23"/>
      <c r="DGU51" s="23"/>
      <c r="DGV51" s="23"/>
      <c r="DGX51" s="23"/>
      <c r="DGY51" s="23"/>
      <c r="DHA51" s="23"/>
      <c r="DHB51" s="23"/>
      <c r="DHD51" s="23"/>
      <c r="DHE51" s="23"/>
      <c r="DHG51" s="23"/>
      <c r="DHH51" s="23"/>
      <c r="DHJ51" s="23"/>
      <c r="DHK51" s="23"/>
      <c r="DHM51" s="23"/>
      <c r="DHN51" s="23"/>
      <c r="DHP51" s="23"/>
      <c r="DHQ51" s="23"/>
      <c r="DHS51" s="23"/>
      <c r="DHT51" s="23"/>
      <c r="DHV51" s="23"/>
      <c r="DHW51" s="23"/>
      <c r="DHY51" s="23"/>
      <c r="DHZ51" s="23"/>
      <c r="DIB51" s="23"/>
      <c r="DIC51" s="23"/>
      <c r="DIE51" s="23"/>
      <c r="DIF51" s="23"/>
      <c r="DIH51" s="23"/>
      <c r="DII51" s="23"/>
      <c r="DIK51" s="23"/>
      <c r="DIL51" s="23"/>
      <c r="DIN51" s="23"/>
      <c r="DIO51" s="23"/>
      <c r="DIQ51" s="23"/>
      <c r="DIR51" s="23"/>
      <c r="DIT51" s="23"/>
      <c r="DIU51" s="23"/>
      <c r="DIW51" s="23"/>
      <c r="DIX51" s="23"/>
      <c r="DIZ51" s="23"/>
      <c r="DJA51" s="23"/>
      <c r="DJC51" s="23"/>
      <c r="DJD51" s="23"/>
      <c r="DJF51" s="23"/>
      <c r="DJG51" s="23"/>
      <c r="DJI51" s="23"/>
      <c r="DJJ51" s="23"/>
      <c r="DJL51" s="23"/>
      <c r="DJM51" s="23"/>
      <c r="DJO51" s="23"/>
      <c r="DJP51" s="23"/>
      <c r="DJR51" s="23"/>
      <c r="DJS51" s="23"/>
      <c r="DJU51" s="23"/>
      <c r="DJV51" s="23"/>
      <c r="DJX51" s="23"/>
      <c r="DJY51" s="23"/>
      <c r="DKA51" s="23"/>
      <c r="DKB51" s="23"/>
      <c r="DKD51" s="23"/>
      <c r="DKE51" s="23"/>
      <c r="DKG51" s="23"/>
      <c r="DKH51" s="23"/>
      <c r="DKJ51" s="23"/>
      <c r="DKK51" s="23"/>
      <c r="DKM51" s="23"/>
      <c r="DKN51" s="23"/>
      <c r="DKP51" s="23"/>
      <c r="DKQ51" s="23"/>
      <c r="DKS51" s="23"/>
      <c r="DKT51" s="23"/>
      <c r="DKV51" s="23"/>
      <c r="DKW51" s="23"/>
      <c r="DKY51" s="23"/>
      <c r="DKZ51" s="23"/>
      <c r="DLB51" s="23"/>
      <c r="DLC51" s="23"/>
      <c r="DLE51" s="23"/>
      <c r="DLF51" s="23"/>
      <c r="DLH51" s="23"/>
      <c r="DLI51" s="23"/>
      <c r="DLK51" s="23"/>
      <c r="DLL51" s="23"/>
      <c r="DLN51" s="23"/>
      <c r="DLO51" s="23"/>
      <c r="DLQ51" s="23"/>
      <c r="DLR51" s="23"/>
      <c r="DLT51" s="23"/>
      <c r="DLU51" s="23"/>
      <c r="DLW51" s="23"/>
      <c r="DLX51" s="23"/>
      <c r="DLZ51" s="23"/>
      <c r="DMA51" s="23"/>
      <c r="DMC51" s="23"/>
      <c r="DMD51" s="23"/>
      <c r="DMF51" s="23"/>
      <c r="DMG51" s="23"/>
      <c r="DMI51" s="23"/>
      <c r="DMJ51" s="23"/>
      <c r="DML51" s="23"/>
      <c r="DMM51" s="23"/>
      <c r="DMO51" s="23"/>
      <c r="DMP51" s="23"/>
      <c r="DMR51" s="23"/>
      <c r="DMS51" s="23"/>
      <c r="DMU51" s="23"/>
      <c r="DMV51" s="23"/>
      <c r="DMX51" s="23"/>
      <c r="DMY51" s="23"/>
      <c r="DNA51" s="23"/>
      <c r="DNB51" s="23"/>
      <c r="DND51" s="23"/>
      <c r="DNE51" s="23"/>
      <c r="DNG51" s="23"/>
      <c r="DNH51" s="23"/>
      <c r="DNJ51" s="23"/>
      <c r="DNK51" s="23"/>
      <c r="DNM51" s="23"/>
      <c r="DNN51" s="23"/>
      <c r="DNP51" s="23"/>
      <c r="DNQ51" s="23"/>
      <c r="DNS51" s="23"/>
      <c r="DNT51" s="23"/>
      <c r="DNV51" s="23"/>
      <c r="DNW51" s="23"/>
      <c r="DNY51" s="23"/>
      <c r="DNZ51" s="23"/>
      <c r="DOB51" s="23"/>
      <c r="DOC51" s="23"/>
      <c r="DOE51" s="23"/>
      <c r="DOF51" s="23"/>
      <c r="DOH51" s="23"/>
      <c r="DOI51" s="23"/>
      <c r="DOK51" s="23"/>
      <c r="DOL51" s="23"/>
      <c r="DON51" s="23"/>
      <c r="DOO51" s="23"/>
      <c r="DOQ51" s="23"/>
      <c r="DOR51" s="23"/>
      <c r="DOT51" s="23"/>
      <c r="DOU51" s="23"/>
      <c r="DOW51" s="23"/>
      <c r="DOX51" s="23"/>
      <c r="DOZ51" s="23"/>
      <c r="DPA51" s="23"/>
      <c r="DPC51" s="23"/>
      <c r="DPD51" s="23"/>
      <c r="DPF51" s="23"/>
      <c r="DPG51" s="23"/>
      <c r="DPI51" s="23"/>
      <c r="DPJ51" s="23"/>
      <c r="DPL51" s="23"/>
      <c r="DPM51" s="23"/>
      <c r="DPO51" s="23"/>
      <c r="DPP51" s="23"/>
      <c r="DPR51" s="23"/>
      <c r="DPS51" s="23"/>
      <c r="DPU51" s="23"/>
      <c r="DPV51" s="23"/>
      <c r="DPX51" s="23"/>
      <c r="DPY51" s="23"/>
      <c r="DQA51" s="23"/>
      <c r="DQB51" s="23"/>
      <c r="DQD51" s="23"/>
      <c r="DQE51" s="23"/>
      <c r="DQG51" s="23"/>
      <c r="DQH51" s="23"/>
      <c r="DQJ51" s="23"/>
      <c r="DQK51" s="23"/>
      <c r="DQM51" s="23"/>
      <c r="DQN51" s="23"/>
      <c r="DQP51" s="23"/>
      <c r="DQQ51" s="23"/>
      <c r="DQS51" s="23"/>
      <c r="DQT51" s="23"/>
      <c r="DQV51" s="23"/>
      <c r="DQW51" s="23"/>
      <c r="DQY51" s="23"/>
      <c r="DQZ51" s="23"/>
      <c r="DRB51" s="23"/>
      <c r="DRC51" s="23"/>
      <c r="DRE51" s="23"/>
      <c r="DRF51" s="23"/>
      <c r="DRH51" s="23"/>
      <c r="DRI51" s="23"/>
      <c r="DRK51" s="23"/>
      <c r="DRL51" s="23"/>
      <c r="DRN51" s="23"/>
      <c r="DRO51" s="23"/>
      <c r="DRQ51" s="23"/>
      <c r="DRR51" s="23"/>
      <c r="DRT51" s="23"/>
      <c r="DRU51" s="23"/>
      <c r="DRW51" s="23"/>
      <c r="DRX51" s="23"/>
      <c r="DRZ51" s="23"/>
      <c r="DSA51" s="23"/>
      <c r="DSC51" s="23"/>
      <c r="DSD51" s="23"/>
      <c r="DSF51" s="23"/>
      <c r="DSG51" s="23"/>
      <c r="DSI51" s="23"/>
      <c r="DSJ51" s="23"/>
      <c r="DSL51" s="23"/>
      <c r="DSM51" s="23"/>
      <c r="DSO51" s="23"/>
      <c r="DSP51" s="23"/>
      <c r="DSR51" s="23"/>
      <c r="DSS51" s="23"/>
      <c r="DSU51" s="23"/>
      <c r="DSV51" s="23"/>
      <c r="DSX51" s="23"/>
      <c r="DSY51" s="23"/>
      <c r="DTA51" s="23"/>
      <c r="DTB51" s="23"/>
      <c r="DTD51" s="23"/>
      <c r="DTE51" s="23"/>
      <c r="DTG51" s="23"/>
      <c r="DTH51" s="23"/>
      <c r="DTJ51" s="23"/>
      <c r="DTK51" s="23"/>
      <c r="DTM51" s="23"/>
      <c r="DTN51" s="23"/>
      <c r="DTP51" s="23"/>
      <c r="DTQ51" s="23"/>
      <c r="DTS51" s="23"/>
      <c r="DTT51" s="23"/>
      <c r="DTV51" s="23"/>
      <c r="DTW51" s="23"/>
      <c r="DTY51" s="23"/>
      <c r="DTZ51" s="23"/>
      <c r="DUB51" s="23"/>
      <c r="DUC51" s="23"/>
      <c r="DUE51" s="23"/>
      <c r="DUF51" s="23"/>
      <c r="DUH51" s="23"/>
      <c r="DUI51" s="23"/>
      <c r="DUK51" s="23"/>
      <c r="DUL51" s="23"/>
      <c r="DUN51" s="23"/>
      <c r="DUO51" s="23"/>
      <c r="DUQ51" s="23"/>
      <c r="DUR51" s="23"/>
      <c r="DUT51" s="23"/>
      <c r="DUU51" s="23"/>
      <c r="DUW51" s="23"/>
      <c r="DUX51" s="23"/>
      <c r="DUZ51" s="23"/>
      <c r="DVA51" s="23"/>
      <c r="DVC51" s="23"/>
      <c r="DVD51" s="23"/>
      <c r="DVF51" s="23"/>
      <c r="DVG51" s="23"/>
      <c r="DVI51" s="23"/>
      <c r="DVJ51" s="23"/>
      <c r="DVL51" s="23"/>
      <c r="DVM51" s="23"/>
      <c r="DVO51" s="23"/>
      <c r="DVP51" s="23"/>
      <c r="DVR51" s="23"/>
      <c r="DVS51" s="23"/>
      <c r="DVU51" s="23"/>
      <c r="DVV51" s="23"/>
      <c r="DVX51" s="23"/>
      <c r="DVY51" s="23"/>
      <c r="DWA51" s="23"/>
      <c r="DWB51" s="23"/>
      <c r="DWD51" s="23"/>
      <c r="DWE51" s="23"/>
      <c r="DWG51" s="23"/>
      <c r="DWH51" s="23"/>
      <c r="DWJ51" s="23"/>
      <c r="DWK51" s="23"/>
      <c r="DWM51" s="23"/>
      <c r="DWN51" s="23"/>
      <c r="DWP51" s="23"/>
      <c r="DWQ51" s="23"/>
      <c r="DWS51" s="23"/>
      <c r="DWT51" s="23"/>
      <c r="DWV51" s="23"/>
      <c r="DWW51" s="23"/>
      <c r="DWY51" s="23"/>
      <c r="DWZ51" s="23"/>
      <c r="DXB51" s="23"/>
      <c r="DXC51" s="23"/>
      <c r="DXE51" s="23"/>
      <c r="DXF51" s="23"/>
      <c r="DXH51" s="23"/>
      <c r="DXI51" s="23"/>
      <c r="DXK51" s="23"/>
      <c r="DXL51" s="23"/>
      <c r="DXN51" s="23"/>
      <c r="DXO51" s="23"/>
      <c r="DXQ51" s="23"/>
      <c r="DXR51" s="23"/>
      <c r="DXT51" s="23"/>
      <c r="DXU51" s="23"/>
      <c r="DXW51" s="23"/>
      <c r="DXX51" s="23"/>
      <c r="DXZ51" s="23"/>
      <c r="DYA51" s="23"/>
      <c r="DYC51" s="23"/>
      <c r="DYD51" s="23"/>
      <c r="DYF51" s="23"/>
      <c r="DYG51" s="23"/>
      <c r="DYI51" s="23"/>
      <c r="DYJ51" s="23"/>
      <c r="DYL51" s="23"/>
      <c r="DYM51" s="23"/>
      <c r="DYO51" s="23"/>
      <c r="DYP51" s="23"/>
      <c r="DYR51" s="23"/>
      <c r="DYS51" s="23"/>
      <c r="DYU51" s="23"/>
      <c r="DYV51" s="23"/>
      <c r="DYX51" s="23"/>
      <c r="DYY51" s="23"/>
      <c r="DZA51" s="23"/>
      <c r="DZB51" s="23"/>
      <c r="DZD51" s="23"/>
      <c r="DZE51" s="23"/>
      <c r="DZG51" s="23"/>
      <c r="DZH51" s="23"/>
      <c r="DZJ51" s="23"/>
      <c r="DZK51" s="23"/>
      <c r="DZM51" s="23"/>
      <c r="DZN51" s="23"/>
      <c r="DZP51" s="23"/>
      <c r="DZQ51" s="23"/>
      <c r="DZS51" s="23"/>
      <c r="DZT51" s="23"/>
      <c r="DZV51" s="23"/>
      <c r="DZW51" s="23"/>
      <c r="DZY51" s="23"/>
      <c r="DZZ51" s="23"/>
      <c r="EAB51" s="23"/>
      <c r="EAC51" s="23"/>
      <c r="EAE51" s="23"/>
      <c r="EAF51" s="23"/>
      <c r="EAH51" s="23"/>
      <c r="EAI51" s="23"/>
      <c r="EAK51" s="23"/>
      <c r="EAL51" s="23"/>
      <c r="EAN51" s="23"/>
      <c r="EAO51" s="23"/>
      <c r="EAQ51" s="23"/>
      <c r="EAR51" s="23"/>
      <c r="EAT51" s="23"/>
      <c r="EAU51" s="23"/>
      <c r="EAW51" s="23"/>
      <c r="EAX51" s="23"/>
      <c r="EAZ51" s="23"/>
      <c r="EBA51" s="23"/>
      <c r="EBC51" s="23"/>
      <c r="EBD51" s="23"/>
      <c r="EBF51" s="23"/>
      <c r="EBG51" s="23"/>
      <c r="EBI51" s="23"/>
      <c r="EBJ51" s="23"/>
      <c r="EBL51" s="23"/>
      <c r="EBM51" s="23"/>
      <c r="EBO51" s="23"/>
      <c r="EBP51" s="23"/>
      <c r="EBR51" s="23"/>
      <c r="EBS51" s="23"/>
      <c r="EBU51" s="23"/>
      <c r="EBV51" s="23"/>
      <c r="EBX51" s="23"/>
      <c r="EBY51" s="23"/>
      <c r="ECA51" s="23"/>
      <c r="ECB51" s="23"/>
      <c r="ECD51" s="23"/>
      <c r="ECE51" s="23"/>
      <c r="ECG51" s="23"/>
      <c r="ECH51" s="23"/>
      <c r="ECJ51" s="23"/>
      <c r="ECK51" s="23"/>
      <c r="ECM51" s="23"/>
      <c r="ECN51" s="23"/>
      <c r="ECP51" s="23"/>
      <c r="ECQ51" s="23"/>
      <c r="ECS51" s="23"/>
      <c r="ECT51" s="23"/>
      <c r="ECV51" s="23"/>
      <c r="ECW51" s="23"/>
      <c r="ECY51" s="23"/>
      <c r="ECZ51" s="23"/>
      <c r="EDB51" s="23"/>
      <c r="EDC51" s="23"/>
      <c r="EDE51" s="23"/>
      <c r="EDF51" s="23"/>
      <c r="EDH51" s="23"/>
      <c r="EDI51" s="23"/>
      <c r="EDK51" s="23"/>
      <c r="EDL51" s="23"/>
      <c r="EDN51" s="23"/>
      <c r="EDO51" s="23"/>
      <c r="EDQ51" s="23"/>
      <c r="EDR51" s="23"/>
      <c r="EDT51" s="23"/>
      <c r="EDU51" s="23"/>
      <c r="EDW51" s="23"/>
      <c r="EDX51" s="23"/>
      <c r="EDZ51" s="23"/>
      <c r="EEA51" s="23"/>
      <c r="EEC51" s="23"/>
      <c r="EED51" s="23"/>
      <c r="EEF51" s="23"/>
      <c r="EEG51" s="23"/>
      <c r="EEI51" s="23"/>
      <c r="EEJ51" s="23"/>
      <c r="EEL51" s="23"/>
      <c r="EEM51" s="23"/>
      <c r="EEO51" s="23"/>
      <c r="EEP51" s="23"/>
      <c r="EER51" s="23"/>
      <c r="EES51" s="23"/>
      <c r="EEU51" s="23"/>
      <c r="EEV51" s="23"/>
      <c r="EEX51" s="23"/>
      <c r="EEY51" s="23"/>
      <c r="EFA51" s="23"/>
      <c r="EFB51" s="23"/>
      <c r="EFD51" s="23"/>
      <c r="EFE51" s="23"/>
      <c r="EFG51" s="23"/>
      <c r="EFH51" s="23"/>
      <c r="EFJ51" s="23"/>
      <c r="EFK51" s="23"/>
      <c r="EFM51" s="23"/>
      <c r="EFN51" s="23"/>
      <c r="EFP51" s="23"/>
      <c r="EFQ51" s="23"/>
      <c r="EFS51" s="23"/>
      <c r="EFT51" s="23"/>
      <c r="EFV51" s="23"/>
      <c r="EFW51" s="23"/>
      <c r="EFY51" s="23"/>
      <c r="EFZ51" s="23"/>
      <c r="EGB51" s="23"/>
      <c r="EGC51" s="23"/>
      <c r="EGE51" s="23"/>
      <c r="EGF51" s="23"/>
      <c r="EGH51" s="23"/>
      <c r="EGI51" s="23"/>
      <c r="EGK51" s="23"/>
      <c r="EGL51" s="23"/>
      <c r="EGN51" s="23"/>
      <c r="EGO51" s="23"/>
      <c r="EGQ51" s="23"/>
      <c r="EGR51" s="23"/>
      <c r="EGT51" s="23"/>
      <c r="EGU51" s="23"/>
      <c r="EGW51" s="23"/>
      <c r="EGX51" s="23"/>
      <c r="EGZ51" s="23"/>
      <c r="EHA51" s="23"/>
      <c r="EHC51" s="23"/>
      <c r="EHD51" s="23"/>
      <c r="EHF51" s="23"/>
      <c r="EHG51" s="23"/>
      <c r="EHI51" s="23"/>
      <c r="EHJ51" s="23"/>
      <c r="EHL51" s="23"/>
      <c r="EHM51" s="23"/>
      <c r="EHO51" s="23"/>
      <c r="EHP51" s="23"/>
      <c r="EHR51" s="23"/>
      <c r="EHS51" s="23"/>
      <c r="EHU51" s="23"/>
      <c r="EHV51" s="23"/>
      <c r="EHX51" s="23"/>
      <c r="EHY51" s="23"/>
      <c r="EIA51" s="23"/>
      <c r="EIB51" s="23"/>
      <c r="EID51" s="23"/>
      <c r="EIE51" s="23"/>
      <c r="EIG51" s="23"/>
      <c r="EIH51" s="23"/>
      <c r="EIJ51" s="23"/>
      <c r="EIK51" s="23"/>
      <c r="EIM51" s="23"/>
      <c r="EIN51" s="23"/>
      <c r="EIP51" s="23"/>
      <c r="EIQ51" s="23"/>
      <c r="EIS51" s="23"/>
      <c r="EIT51" s="23"/>
      <c r="EIV51" s="23"/>
      <c r="EIW51" s="23"/>
      <c r="EIY51" s="23"/>
      <c r="EIZ51" s="23"/>
      <c r="EJB51" s="23"/>
      <c r="EJC51" s="23"/>
      <c r="EJE51" s="23"/>
      <c r="EJF51" s="23"/>
      <c r="EJH51" s="23"/>
      <c r="EJI51" s="23"/>
      <c r="EJK51" s="23"/>
      <c r="EJL51" s="23"/>
      <c r="EJN51" s="23"/>
      <c r="EJO51" s="23"/>
      <c r="EJQ51" s="23"/>
      <c r="EJR51" s="23"/>
      <c r="EJT51" s="23"/>
      <c r="EJU51" s="23"/>
      <c r="EJW51" s="23"/>
      <c r="EJX51" s="23"/>
      <c r="EJZ51" s="23"/>
      <c r="EKA51" s="23"/>
      <c r="EKC51" s="23"/>
      <c r="EKD51" s="23"/>
      <c r="EKF51" s="23"/>
      <c r="EKG51" s="23"/>
      <c r="EKI51" s="23"/>
      <c r="EKJ51" s="23"/>
      <c r="EKL51" s="23"/>
      <c r="EKM51" s="23"/>
      <c r="EKO51" s="23"/>
      <c r="EKP51" s="23"/>
      <c r="EKR51" s="23"/>
      <c r="EKS51" s="23"/>
      <c r="EKU51" s="23"/>
      <c r="EKV51" s="23"/>
      <c r="EKX51" s="23"/>
      <c r="EKY51" s="23"/>
      <c r="ELA51" s="23"/>
      <c r="ELB51" s="23"/>
      <c r="ELD51" s="23"/>
      <c r="ELE51" s="23"/>
      <c r="ELG51" s="23"/>
      <c r="ELH51" s="23"/>
      <c r="ELJ51" s="23"/>
      <c r="ELK51" s="23"/>
      <c r="ELM51" s="23"/>
      <c r="ELN51" s="23"/>
      <c r="ELP51" s="23"/>
      <c r="ELQ51" s="23"/>
      <c r="ELS51" s="23"/>
      <c r="ELT51" s="23"/>
      <c r="ELV51" s="23"/>
      <c r="ELW51" s="23"/>
      <c r="ELY51" s="23"/>
      <c r="ELZ51" s="23"/>
      <c r="EMB51" s="23"/>
      <c r="EMC51" s="23"/>
      <c r="EME51" s="23"/>
      <c r="EMF51" s="23"/>
      <c r="EMH51" s="23"/>
      <c r="EMI51" s="23"/>
      <c r="EMK51" s="23"/>
      <c r="EML51" s="23"/>
      <c r="EMN51" s="23"/>
      <c r="EMO51" s="23"/>
      <c r="EMQ51" s="23"/>
      <c r="EMR51" s="23"/>
      <c r="EMT51" s="23"/>
      <c r="EMU51" s="23"/>
      <c r="EMW51" s="23"/>
      <c r="EMX51" s="23"/>
      <c r="EMZ51" s="23"/>
      <c r="ENA51" s="23"/>
      <c r="ENC51" s="23"/>
      <c r="END51" s="23"/>
      <c r="ENF51" s="23"/>
      <c r="ENG51" s="23"/>
      <c r="ENI51" s="23"/>
      <c r="ENJ51" s="23"/>
      <c r="ENL51" s="23"/>
      <c r="ENM51" s="23"/>
      <c r="ENO51" s="23"/>
      <c r="ENP51" s="23"/>
      <c r="ENR51" s="23"/>
      <c r="ENS51" s="23"/>
      <c r="ENU51" s="23"/>
      <c r="ENV51" s="23"/>
      <c r="ENX51" s="23"/>
      <c r="ENY51" s="23"/>
      <c r="EOA51" s="23"/>
      <c r="EOB51" s="23"/>
      <c r="EOD51" s="23"/>
      <c r="EOE51" s="23"/>
      <c r="EOG51" s="23"/>
      <c r="EOH51" s="23"/>
      <c r="EOJ51" s="23"/>
      <c r="EOK51" s="23"/>
      <c r="EOM51" s="23"/>
      <c r="EON51" s="23"/>
      <c r="EOP51" s="23"/>
      <c r="EOQ51" s="23"/>
      <c r="EOS51" s="23"/>
      <c r="EOT51" s="23"/>
      <c r="EOV51" s="23"/>
      <c r="EOW51" s="23"/>
      <c r="EOY51" s="23"/>
      <c r="EOZ51" s="23"/>
      <c r="EPB51" s="23"/>
      <c r="EPC51" s="23"/>
      <c r="EPE51" s="23"/>
      <c r="EPF51" s="23"/>
      <c r="EPH51" s="23"/>
      <c r="EPI51" s="23"/>
      <c r="EPK51" s="23"/>
      <c r="EPL51" s="23"/>
      <c r="EPN51" s="23"/>
      <c r="EPO51" s="23"/>
      <c r="EPQ51" s="23"/>
      <c r="EPR51" s="23"/>
      <c r="EPT51" s="23"/>
      <c r="EPU51" s="23"/>
      <c r="EPW51" s="23"/>
      <c r="EPX51" s="23"/>
      <c r="EPZ51" s="23"/>
      <c r="EQA51" s="23"/>
      <c r="EQC51" s="23"/>
      <c r="EQD51" s="23"/>
      <c r="EQF51" s="23"/>
      <c r="EQG51" s="23"/>
      <c r="EQI51" s="23"/>
      <c r="EQJ51" s="23"/>
      <c r="EQL51" s="23"/>
      <c r="EQM51" s="23"/>
      <c r="EQO51" s="23"/>
      <c r="EQP51" s="23"/>
      <c r="EQR51" s="23"/>
      <c r="EQS51" s="23"/>
      <c r="EQU51" s="23"/>
      <c r="EQV51" s="23"/>
      <c r="EQX51" s="23"/>
      <c r="EQY51" s="23"/>
      <c r="ERA51" s="23"/>
      <c r="ERB51" s="23"/>
      <c r="ERD51" s="23"/>
      <c r="ERE51" s="23"/>
      <c r="ERG51" s="23"/>
      <c r="ERH51" s="23"/>
      <c r="ERJ51" s="23"/>
      <c r="ERK51" s="23"/>
      <c r="ERM51" s="23"/>
      <c r="ERN51" s="23"/>
      <c r="ERP51" s="23"/>
      <c r="ERQ51" s="23"/>
      <c r="ERS51" s="23"/>
      <c r="ERT51" s="23"/>
      <c r="ERV51" s="23"/>
      <c r="ERW51" s="23"/>
      <c r="ERY51" s="23"/>
      <c r="ERZ51" s="23"/>
      <c r="ESB51" s="23"/>
      <c r="ESC51" s="23"/>
      <c r="ESE51" s="23"/>
      <c r="ESF51" s="23"/>
      <c r="ESH51" s="23"/>
      <c r="ESI51" s="23"/>
      <c r="ESK51" s="23"/>
      <c r="ESL51" s="23"/>
      <c r="ESN51" s="23"/>
      <c r="ESO51" s="23"/>
      <c r="ESQ51" s="23"/>
      <c r="ESR51" s="23"/>
      <c r="EST51" s="23"/>
      <c r="ESU51" s="23"/>
      <c r="ESW51" s="23"/>
      <c r="ESX51" s="23"/>
      <c r="ESZ51" s="23"/>
      <c r="ETA51" s="23"/>
      <c r="ETC51" s="23"/>
      <c r="ETD51" s="23"/>
      <c r="ETF51" s="23"/>
      <c r="ETG51" s="23"/>
      <c r="ETI51" s="23"/>
      <c r="ETJ51" s="23"/>
      <c r="ETL51" s="23"/>
      <c r="ETM51" s="23"/>
      <c r="ETO51" s="23"/>
      <c r="ETP51" s="23"/>
      <c r="ETR51" s="23"/>
      <c r="ETS51" s="23"/>
      <c r="ETU51" s="23"/>
      <c r="ETV51" s="23"/>
      <c r="ETX51" s="23"/>
      <c r="ETY51" s="23"/>
      <c r="EUA51" s="23"/>
      <c r="EUB51" s="23"/>
      <c r="EUD51" s="23"/>
      <c r="EUE51" s="23"/>
      <c r="EUG51" s="23"/>
      <c r="EUH51" s="23"/>
      <c r="EUJ51" s="23"/>
      <c r="EUK51" s="23"/>
      <c r="EUM51" s="23"/>
      <c r="EUN51" s="23"/>
      <c r="EUP51" s="23"/>
      <c r="EUQ51" s="23"/>
      <c r="EUS51" s="23"/>
      <c r="EUT51" s="23"/>
      <c r="EUV51" s="23"/>
      <c r="EUW51" s="23"/>
      <c r="EUY51" s="23"/>
      <c r="EUZ51" s="23"/>
      <c r="EVB51" s="23"/>
      <c r="EVC51" s="23"/>
      <c r="EVE51" s="23"/>
      <c r="EVF51" s="23"/>
      <c r="EVH51" s="23"/>
      <c r="EVI51" s="23"/>
      <c r="EVK51" s="23"/>
      <c r="EVL51" s="23"/>
      <c r="EVN51" s="23"/>
      <c r="EVO51" s="23"/>
      <c r="EVQ51" s="23"/>
      <c r="EVR51" s="23"/>
      <c r="EVT51" s="23"/>
      <c r="EVU51" s="23"/>
      <c r="EVW51" s="23"/>
      <c r="EVX51" s="23"/>
      <c r="EVZ51" s="23"/>
      <c r="EWA51" s="23"/>
      <c r="EWC51" s="23"/>
      <c r="EWD51" s="23"/>
      <c r="EWF51" s="23"/>
      <c r="EWG51" s="23"/>
      <c r="EWI51" s="23"/>
      <c r="EWJ51" s="23"/>
      <c r="EWL51" s="23"/>
      <c r="EWM51" s="23"/>
      <c r="EWO51" s="23"/>
      <c r="EWP51" s="23"/>
      <c r="EWR51" s="23"/>
      <c r="EWS51" s="23"/>
      <c r="EWU51" s="23"/>
      <c r="EWV51" s="23"/>
      <c r="EWX51" s="23"/>
      <c r="EWY51" s="23"/>
      <c r="EXA51" s="23"/>
      <c r="EXB51" s="23"/>
      <c r="EXD51" s="23"/>
      <c r="EXE51" s="23"/>
      <c r="EXG51" s="23"/>
      <c r="EXH51" s="23"/>
      <c r="EXJ51" s="23"/>
      <c r="EXK51" s="23"/>
      <c r="EXM51" s="23"/>
      <c r="EXN51" s="23"/>
      <c r="EXP51" s="23"/>
      <c r="EXQ51" s="23"/>
      <c r="EXS51" s="23"/>
      <c r="EXT51" s="23"/>
      <c r="EXV51" s="23"/>
      <c r="EXW51" s="23"/>
      <c r="EXY51" s="23"/>
      <c r="EXZ51" s="23"/>
      <c r="EYB51" s="23"/>
      <c r="EYC51" s="23"/>
      <c r="EYE51" s="23"/>
      <c r="EYF51" s="23"/>
      <c r="EYH51" s="23"/>
      <c r="EYI51" s="23"/>
      <c r="EYK51" s="23"/>
      <c r="EYL51" s="23"/>
      <c r="EYN51" s="23"/>
      <c r="EYO51" s="23"/>
      <c r="EYQ51" s="23"/>
      <c r="EYR51" s="23"/>
      <c r="EYT51" s="23"/>
      <c r="EYU51" s="23"/>
      <c r="EYW51" s="23"/>
      <c r="EYX51" s="23"/>
      <c r="EYZ51" s="23"/>
      <c r="EZA51" s="23"/>
      <c r="EZC51" s="23"/>
      <c r="EZD51" s="23"/>
      <c r="EZF51" s="23"/>
      <c r="EZG51" s="23"/>
      <c r="EZI51" s="23"/>
      <c r="EZJ51" s="23"/>
      <c r="EZL51" s="23"/>
      <c r="EZM51" s="23"/>
      <c r="EZO51" s="23"/>
      <c r="EZP51" s="23"/>
      <c r="EZR51" s="23"/>
      <c r="EZS51" s="23"/>
      <c r="EZU51" s="23"/>
      <c r="EZV51" s="23"/>
      <c r="EZX51" s="23"/>
      <c r="EZY51" s="23"/>
      <c r="FAA51" s="23"/>
      <c r="FAB51" s="23"/>
      <c r="FAD51" s="23"/>
      <c r="FAE51" s="23"/>
      <c r="FAG51" s="23"/>
      <c r="FAH51" s="23"/>
      <c r="FAJ51" s="23"/>
      <c r="FAK51" s="23"/>
      <c r="FAM51" s="23"/>
      <c r="FAN51" s="23"/>
      <c r="FAP51" s="23"/>
      <c r="FAQ51" s="23"/>
      <c r="FAS51" s="23"/>
      <c r="FAT51" s="23"/>
      <c r="FAV51" s="23"/>
      <c r="FAW51" s="23"/>
      <c r="FAY51" s="23"/>
      <c r="FAZ51" s="23"/>
      <c r="FBB51" s="23"/>
      <c r="FBC51" s="23"/>
      <c r="FBE51" s="23"/>
      <c r="FBF51" s="23"/>
      <c r="FBH51" s="23"/>
      <c r="FBI51" s="23"/>
      <c r="FBK51" s="23"/>
      <c r="FBL51" s="23"/>
      <c r="FBN51" s="23"/>
      <c r="FBO51" s="23"/>
      <c r="FBQ51" s="23"/>
      <c r="FBR51" s="23"/>
      <c r="FBT51" s="23"/>
      <c r="FBU51" s="23"/>
      <c r="FBW51" s="23"/>
      <c r="FBX51" s="23"/>
      <c r="FBZ51" s="23"/>
      <c r="FCA51" s="23"/>
      <c r="FCC51" s="23"/>
      <c r="FCD51" s="23"/>
      <c r="FCF51" s="23"/>
      <c r="FCG51" s="23"/>
      <c r="FCI51" s="23"/>
      <c r="FCJ51" s="23"/>
      <c r="FCL51" s="23"/>
      <c r="FCM51" s="23"/>
      <c r="FCO51" s="23"/>
      <c r="FCP51" s="23"/>
      <c r="FCR51" s="23"/>
      <c r="FCS51" s="23"/>
      <c r="FCU51" s="23"/>
      <c r="FCV51" s="23"/>
      <c r="FCX51" s="23"/>
      <c r="FCY51" s="23"/>
      <c r="FDA51" s="23"/>
      <c r="FDB51" s="23"/>
      <c r="FDD51" s="23"/>
      <c r="FDE51" s="23"/>
      <c r="FDG51" s="23"/>
      <c r="FDH51" s="23"/>
      <c r="FDJ51" s="23"/>
      <c r="FDK51" s="23"/>
      <c r="FDM51" s="23"/>
      <c r="FDN51" s="23"/>
      <c r="FDP51" s="23"/>
      <c r="FDQ51" s="23"/>
      <c r="FDS51" s="23"/>
      <c r="FDT51" s="23"/>
      <c r="FDV51" s="23"/>
      <c r="FDW51" s="23"/>
      <c r="FDY51" s="23"/>
      <c r="FDZ51" s="23"/>
      <c r="FEB51" s="23"/>
      <c r="FEC51" s="23"/>
      <c r="FEE51" s="23"/>
      <c r="FEF51" s="23"/>
      <c r="FEH51" s="23"/>
      <c r="FEI51" s="23"/>
      <c r="FEK51" s="23"/>
      <c r="FEL51" s="23"/>
      <c r="FEN51" s="23"/>
      <c r="FEO51" s="23"/>
      <c r="FEQ51" s="23"/>
      <c r="FER51" s="23"/>
      <c r="FET51" s="23"/>
      <c r="FEU51" s="23"/>
      <c r="FEW51" s="23"/>
      <c r="FEX51" s="23"/>
      <c r="FEZ51" s="23"/>
      <c r="FFA51" s="23"/>
      <c r="FFC51" s="23"/>
      <c r="FFD51" s="23"/>
      <c r="FFF51" s="23"/>
      <c r="FFG51" s="23"/>
      <c r="FFI51" s="23"/>
      <c r="FFJ51" s="23"/>
      <c r="FFL51" s="23"/>
      <c r="FFM51" s="23"/>
      <c r="FFO51" s="23"/>
      <c r="FFP51" s="23"/>
      <c r="FFR51" s="23"/>
      <c r="FFS51" s="23"/>
      <c r="FFU51" s="23"/>
      <c r="FFV51" s="23"/>
      <c r="FFX51" s="23"/>
      <c r="FFY51" s="23"/>
      <c r="FGA51" s="23"/>
      <c r="FGB51" s="23"/>
      <c r="FGD51" s="23"/>
      <c r="FGE51" s="23"/>
      <c r="FGG51" s="23"/>
      <c r="FGH51" s="23"/>
      <c r="FGJ51" s="23"/>
      <c r="FGK51" s="23"/>
      <c r="FGM51" s="23"/>
      <c r="FGN51" s="23"/>
      <c r="FGP51" s="23"/>
      <c r="FGQ51" s="23"/>
      <c r="FGS51" s="23"/>
      <c r="FGT51" s="23"/>
      <c r="FGV51" s="23"/>
      <c r="FGW51" s="23"/>
      <c r="FGY51" s="23"/>
      <c r="FGZ51" s="23"/>
      <c r="FHB51" s="23"/>
      <c r="FHC51" s="23"/>
      <c r="FHE51" s="23"/>
      <c r="FHF51" s="23"/>
      <c r="FHH51" s="23"/>
      <c r="FHI51" s="23"/>
      <c r="FHK51" s="23"/>
      <c r="FHL51" s="23"/>
      <c r="FHN51" s="23"/>
      <c r="FHO51" s="23"/>
      <c r="FHQ51" s="23"/>
      <c r="FHR51" s="23"/>
      <c r="FHT51" s="23"/>
      <c r="FHU51" s="23"/>
      <c r="FHW51" s="23"/>
      <c r="FHX51" s="23"/>
      <c r="FHZ51" s="23"/>
      <c r="FIA51" s="23"/>
      <c r="FIC51" s="23"/>
      <c r="FID51" s="23"/>
      <c r="FIF51" s="23"/>
      <c r="FIG51" s="23"/>
      <c r="FII51" s="23"/>
      <c r="FIJ51" s="23"/>
      <c r="FIL51" s="23"/>
      <c r="FIM51" s="23"/>
      <c r="FIO51" s="23"/>
      <c r="FIP51" s="23"/>
      <c r="FIR51" s="23"/>
      <c r="FIS51" s="23"/>
      <c r="FIU51" s="23"/>
      <c r="FIV51" s="23"/>
      <c r="FIX51" s="23"/>
      <c r="FIY51" s="23"/>
      <c r="FJA51" s="23"/>
      <c r="FJB51" s="23"/>
      <c r="FJD51" s="23"/>
      <c r="FJE51" s="23"/>
      <c r="FJG51" s="23"/>
      <c r="FJH51" s="23"/>
      <c r="FJJ51" s="23"/>
      <c r="FJK51" s="23"/>
      <c r="FJM51" s="23"/>
      <c r="FJN51" s="23"/>
      <c r="FJP51" s="23"/>
      <c r="FJQ51" s="23"/>
      <c r="FJS51" s="23"/>
      <c r="FJT51" s="23"/>
      <c r="FJV51" s="23"/>
      <c r="FJW51" s="23"/>
      <c r="FJY51" s="23"/>
      <c r="FJZ51" s="23"/>
      <c r="FKB51" s="23"/>
      <c r="FKC51" s="23"/>
      <c r="FKE51" s="23"/>
      <c r="FKF51" s="23"/>
      <c r="FKH51" s="23"/>
      <c r="FKI51" s="23"/>
      <c r="FKK51" s="23"/>
      <c r="FKL51" s="23"/>
      <c r="FKN51" s="23"/>
      <c r="FKO51" s="23"/>
      <c r="FKQ51" s="23"/>
      <c r="FKR51" s="23"/>
      <c r="FKT51" s="23"/>
      <c r="FKU51" s="23"/>
      <c r="FKW51" s="23"/>
      <c r="FKX51" s="23"/>
      <c r="FKZ51" s="23"/>
      <c r="FLA51" s="23"/>
      <c r="FLC51" s="23"/>
      <c r="FLD51" s="23"/>
      <c r="FLF51" s="23"/>
      <c r="FLG51" s="23"/>
      <c r="FLI51" s="23"/>
      <c r="FLJ51" s="23"/>
      <c r="FLL51" s="23"/>
      <c r="FLM51" s="23"/>
      <c r="FLO51" s="23"/>
      <c r="FLP51" s="23"/>
      <c r="FLR51" s="23"/>
      <c r="FLS51" s="23"/>
      <c r="FLU51" s="23"/>
      <c r="FLV51" s="23"/>
      <c r="FLX51" s="23"/>
      <c r="FLY51" s="23"/>
      <c r="FMA51" s="23"/>
      <c r="FMB51" s="23"/>
      <c r="FMD51" s="23"/>
      <c r="FME51" s="23"/>
      <c r="FMG51" s="23"/>
      <c r="FMH51" s="23"/>
      <c r="FMJ51" s="23"/>
      <c r="FMK51" s="23"/>
      <c r="FMM51" s="23"/>
      <c r="FMN51" s="23"/>
      <c r="FMP51" s="23"/>
      <c r="FMQ51" s="23"/>
      <c r="FMS51" s="23"/>
      <c r="FMT51" s="23"/>
      <c r="FMV51" s="23"/>
      <c r="FMW51" s="23"/>
      <c r="FMY51" s="23"/>
      <c r="FMZ51" s="23"/>
      <c r="FNB51" s="23"/>
      <c r="FNC51" s="23"/>
      <c r="FNE51" s="23"/>
      <c r="FNF51" s="23"/>
      <c r="FNH51" s="23"/>
      <c r="FNI51" s="23"/>
      <c r="FNK51" s="23"/>
      <c r="FNL51" s="23"/>
      <c r="FNN51" s="23"/>
      <c r="FNO51" s="23"/>
      <c r="FNQ51" s="23"/>
      <c r="FNR51" s="23"/>
      <c r="FNT51" s="23"/>
      <c r="FNU51" s="23"/>
      <c r="FNW51" s="23"/>
      <c r="FNX51" s="23"/>
      <c r="FNZ51" s="23"/>
      <c r="FOA51" s="23"/>
      <c r="FOC51" s="23"/>
      <c r="FOD51" s="23"/>
      <c r="FOF51" s="23"/>
      <c r="FOG51" s="23"/>
      <c r="FOI51" s="23"/>
      <c r="FOJ51" s="23"/>
      <c r="FOL51" s="23"/>
      <c r="FOM51" s="23"/>
      <c r="FOO51" s="23"/>
      <c r="FOP51" s="23"/>
      <c r="FOR51" s="23"/>
      <c r="FOS51" s="23"/>
      <c r="FOU51" s="23"/>
      <c r="FOV51" s="23"/>
      <c r="FOX51" s="23"/>
      <c r="FOY51" s="23"/>
      <c r="FPA51" s="23"/>
      <c r="FPB51" s="23"/>
      <c r="FPD51" s="23"/>
      <c r="FPE51" s="23"/>
      <c r="FPG51" s="23"/>
      <c r="FPH51" s="23"/>
      <c r="FPJ51" s="23"/>
      <c r="FPK51" s="23"/>
      <c r="FPM51" s="23"/>
      <c r="FPN51" s="23"/>
      <c r="FPP51" s="23"/>
      <c r="FPQ51" s="23"/>
      <c r="FPS51" s="23"/>
      <c r="FPT51" s="23"/>
      <c r="FPV51" s="23"/>
      <c r="FPW51" s="23"/>
      <c r="FPY51" s="23"/>
      <c r="FPZ51" s="23"/>
      <c r="FQB51" s="23"/>
      <c r="FQC51" s="23"/>
      <c r="FQE51" s="23"/>
      <c r="FQF51" s="23"/>
      <c r="FQH51" s="23"/>
      <c r="FQI51" s="23"/>
      <c r="FQK51" s="23"/>
      <c r="FQL51" s="23"/>
      <c r="FQN51" s="23"/>
      <c r="FQO51" s="23"/>
      <c r="FQQ51" s="23"/>
      <c r="FQR51" s="23"/>
      <c r="FQT51" s="23"/>
      <c r="FQU51" s="23"/>
      <c r="FQW51" s="23"/>
      <c r="FQX51" s="23"/>
      <c r="FQZ51" s="23"/>
      <c r="FRA51" s="23"/>
      <c r="FRC51" s="23"/>
      <c r="FRD51" s="23"/>
      <c r="FRF51" s="23"/>
      <c r="FRG51" s="23"/>
      <c r="FRI51" s="23"/>
      <c r="FRJ51" s="23"/>
      <c r="FRL51" s="23"/>
      <c r="FRM51" s="23"/>
      <c r="FRO51" s="23"/>
      <c r="FRP51" s="23"/>
      <c r="FRR51" s="23"/>
      <c r="FRS51" s="23"/>
      <c r="FRU51" s="23"/>
      <c r="FRV51" s="23"/>
      <c r="FRX51" s="23"/>
      <c r="FRY51" s="23"/>
      <c r="FSA51" s="23"/>
      <c r="FSB51" s="23"/>
      <c r="FSD51" s="23"/>
      <c r="FSE51" s="23"/>
      <c r="FSG51" s="23"/>
      <c r="FSH51" s="23"/>
      <c r="FSJ51" s="23"/>
      <c r="FSK51" s="23"/>
      <c r="FSM51" s="23"/>
      <c r="FSN51" s="23"/>
      <c r="FSP51" s="23"/>
      <c r="FSQ51" s="23"/>
      <c r="FSS51" s="23"/>
      <c r="FST51" s="23"/>
      <c r="FSV51" s="23"/>
      <c r="FSW51" s="23"/>
      <c r="FSY51" s="23"/>
      <c r="FSZ51" s="23"/>
      <c r="FTB51" s="23"/>
      <c r="FTC51" s="23"/>
      <c r="FTE51" s="23"/>
      <c r="FTF51" s="23"/>
      <c r="FTH51" s="23"/>
      <c r="FTI51" s="23"/>
      <c r="FTK51" s="23"/>
      <c r="FTL51" s="23"/>
      <c r="FTN51" s="23"/>
      <c r="FTO51" s="23"/>
      <c r="FTQ51" s="23"/>
      <c r="FTR51" s="23"/>
      <c r="FTT51" s="23"/>
      <c r="FTU51" s="23"/>
      <c r="FTW51" s="23"/>
      <c r="FTX51" s="23"/>
      <c r="FTZ51" s="23"/>
      <c r="FUA51" s="23"/>
      <c r="FUC51" s="23"/>
      <c r="FUD51" s="23"/>
      <c r="FUF51" s="23"/>
      <c r="FUG51" s="23"/>
      <c r="FUI51" s="23"/>
      <c r="FUJ51" s="23"/>
      <c r="FUL51" s="23"/>
      <c r="FUM51" s="23"/>
      <c r="FUO51" s="23"/>
      <c r="FUP51" s="23"/>
      <c r="FUR51" s="23"/>
      <c r="FUS51" s="23"/>
      <c r="FUU51" s="23"/>
      <c r="FUV51" s="23"/>
      <c r="FUX51" s="23"/>
      <c r="FUY51" s="23"/>
      <c r="FVA51" s="23"/>
      <c r="FVB51" s="23"/>
      <c r="FVD51" s="23"/>
      <c r="FVE51" s="23"/>
      <c r="FVG51" s="23"/>
      <c r="FVH51" s="23"/>
      <c r="FVJ51" s="23"/>
      <c r="FVK51" s="23"/>
      <c r="FVM51" s="23"/>
      <c r="FVN51" s="23"/>
      <c r="FVP51" s="23"/>
      <c r="FVQ51" s="23"/>
      <c r="FVS51" s="23"/>
      <c r="FVT51" s="23"/>
      <c r="FVV51" s="23"/>
      <c r="FVW51" s="23"/>
      <c r="FVY51" s="23"/>
      <c r="FVZ51" s="23"/>
      <c r="FWB51" s="23"/>
      <c r="FWC51" s="23"/>
      <c r="FWE51" s="23"/>
      <c r="FWF51" s="23"/>
      <c r="FWH51" s="23"/>
      <c r="FWI51" s="23"/>
      <c r="FWK51" s="23"/>
      <c r="FWL51" s="23"/>
      <c r="FWN51" s="23"/>
      <c r="FWO51" s="23"/>
      <c r="FWQ51" s="23"/>
      <c r="FWR51" s="23"/>
      <c r="FWT51" s="23"/>
      <c r="FWU51" s="23"/>
      <c r="FWW51" s="23"/>
      <c r="FWX51" s="23"/>
      <c r="FWZ51" s="23"/>
      <c r="FXA51" s="23"/>
      <c r="FXC51" s="23"/>
      <c r="FXD51" s="23"/>
      <c r="FXF51" s="23"/>
      <c r="FXG51" s="23"/>
      <c r="FXI51" s="23"/>
      <c r="FXJ51" s="23"/>
      <c r="FXL51" s="23"/>
      <c r="FXM51" s="23"/>
      <c r="FXO51" s="23"/>
      <c r="FXP51" s="23"/>
      <c r="FXR51" s="23"/>
      <c r="FXS51" s="23"/>
      <c r="FXU51" s="23"/>
      <c r="FXV51" s="23"/>
      <c r="FXX51" s="23"/>
      <c r="FXY51" s="23"/>
      <c r="FYA51" s="23"/>
      <c r="FYB51" s="23"/>
      <c r="FYD51" s="23"/>
      <c r="FYE51" s="23"/>
      <c r="FYG51" s="23"/>
      <c r="FYH51" s="23"/>
      <c r="FYJ51" s="23"/>
      <c r="FYK51" s="23"/>
      <c r="FYM51" s="23"/>
      <c r="FYN51" s="23"/>
      <c r="FYP51" s="23"/>
      <c r="FYQ51" s="23"/>
      <c r="FYS51" s="23"/>
      <c r="FYT51" s="23"/>
      <c r="FYV51" s="23"/>
      <c r="FYW51" s="23"/>
      <c r="FYY51" s="23"/>
      <c r="FYZ51" s="23"/>
      <c r="FZB51" s="23"/>
      <c r="FZC51" s="23"/>
      <c r="FZE51" s="23"/>
      <c r="FZF51" s="23"/>
      <c r="FZH51" s="23"/>
      <c r="FZI51" s="23"/>
      <c r="FZK51" s="23"/>
      <c r="FZL51" s="23"/>
      <c r="FZN51" s="23"/>
      <c r="FZO51" s="23"/>
      <c r="FZQ51" s="23"/>
      <c r="FZR51" s="23"/>
      <c r="FZT51" s="23"/>
      <c r="FZU51" s="23"/>
      <c r="FZW51" s="23"/>
      <c r="FZX51" s="23"/>
      <c r="FZZ51" s="23"/>
      <c r="GAA51" s="23"/>
      <c r="GAC51" s="23"/>
      <c r="GAD51" s="23"/>
      <c r="GAF51" s="23"/>
      <c r="GAG51" s="23"/>
      <c r="GAI51" s="23"/>
      <c r="GAJ51" s="23"/>
      <c r="GAL51" s="23"/>
      <c r="GAM51" s="23"/>
      <c r="GAO51" s="23"/>
      <c r="GAP51" s="23"/>
      <c r="GAR51" s="23"/>
      <c r="GAS51" s="23"/>
      <c r="GAU51" s="23"/>
      <c r="GAV51" s="23"/>
      <c r="GAX51" s="23"/>
      <c r="GAY51" s="23"/>
      <c r="GBA51" s="23"/>
      <c r="GBB51" s="23"/>
      <c r="GBD51" s="23"/>
      <c r="GBE51" s="23"/>
      <c r="GBG51" s="23"/>
      <c r="GBH51" s="23"/>
      <c r="GBJ51" s="23"/>
      <c r="GBK51" s="23"/>
      <c r="GBM51" s="23"/>
      <c r="GBN51" s="23"/>
      <c r="GBP51" s="23"/>
      <c r="GBQ51" s="23"/>
      <c r="GBS51" s="23"/>
      <c r="GBT51" s="23"/>
      <c r="GBV51" s="23"/>
      <c r="GBW51" s="23"/>
      <c r="GBY51" s="23"/>
      <c r="GBZ51" s="23"/>
      <c r="GCB51" s="23"/>
      <c r="GCC51" s="23"/>
      <c r="GCE51" s="23"/>
      <c r="GCF51" s="23"/>
      <c r="GCH51" s="23"/>
      <c r="GCI51" s="23"/>
      <c r="GCK51" s="23"/>
      <c r="GCL51" s="23"/>
      <c r="GCN51" s="23"/>
      <c r="GCO51" s="23"/>
      <c r="GCQ51" s="23"/>
      <c r="GCR51" s="23"/>
      <c r="GCT51" s="23"/>
      <c r="GCU51" s="23"/>
      <c r="GCW51" s="23"/>
      <c r="GCX51" s="23"/>
      <c r="GCZ51" s="23"/>
      <c r="GDA51" s="23"/>
      <c r="GDC51" s="23"/>
      <c r="GDD51" s="23"/>
      <c r="GDF51" s="23"/>
      <c r="GDG51" s="23"/>
      <c r="GDI51" s="23"/>
      <c r="GDJ51" s="23"/>
      <c r="GDL51" s="23"/>
      <c r="GDM51" s="23"/>
      <c r="GDO51" s="23"/>
      <c r="GDP51" s="23"/>
      <c r="GDR51" s="23"/>
      <c r="GDS51" s="23"/>
      <c r="GDU51" s="23"/>
      <c r="GDV51" s="23"/>
      <c r="GDX51" s="23"/>
      <c r="GDY51" s="23"/>
      <c r="GEA51" s="23"/>
      <c r="GEB51" s="23"/>
      <c r="GED51" s="23"/>
      <c r="GEE51" s="23"/>
      <c r="GEG51" s="23"/>
      <c r="GEH51" s="23"/>
      <c r="GEJ51" s="23"/>
      <c r="GEK51" s="23"/>
      <c r="GEM51" s="23"/>
      <c r="GEN51" s="23"/>
      <c r="GEP51" s="23"/>
      <c r="GEQ51" s="23"/>
      <c r="GES51" s="23"/>
      <c r="GET51" s="23"/>
      <c r="GEV51" s="23"/>
      <c r="GEW51" s="23"/>
      <c r="GEY51" s="23"/>
      <c r="GEZ51" s="23"/>
      <c r="GFB51" s="23"/>
      <c r="GFC51" s="23"/>
      <c r="GFE51" s="23"/>
      <c r="GFF51" s="23"/>
      <c r="GFH51" s="23"/>
      <c r="GFI51" s="23"/>
      <c r="GFK51" s="23"/>
      <c r="GFL51" s="23"/>
      <c r="GFN51" s="23"/>
      <c r="GFO51" s="23"/>
      <c r="GFQ51" s="23"/>
      <c r="GFR51" s="23"/>
      <c r="GFT51" s="23"/>
      <c r="GFU51" s="23"/>
      <c r="GFW51" s="23"/>
      <c r="GFX51" s="23"/>
      <c r="GFZ51" s="23"/>
      <c r="GGA51" s="23"/>
      <c r="GGC51" s="23"/>
      <c r="GGD51" s="23"/>
      <c r="GGF51" s="23"/>
      <c r="GGG51" s="23"/>
      <c r="GGI51" s="23"/>
      <c r="GGJ51" s="23"/>
      <c r="GGL51" s="23"/>
      <c r="GGM51" s="23"/>
      <c r="GGO51" s="23"/>
      <c r="GGP51" s="23"/>
      <c r="GGR51" s="23"/>
      <c r="GGS51" s="23"/>
      <c r="GGU51" s="23"/>
      <c r="GGV51" s="23"/>
      <c r="GGX51" s="23"/>
      <c r="GGY51" s="23"/>
      <c r="GHA51" s="23"/>
      <c r="GHB51" s="23"/>
      <c r="GHD51" s="23"/>
      <c r="GHE51" s="23"/>
      <c r="GHG51" s="23"/>
      <c r="GHH51" s="23"/>
      <c r="GHJ51" s="23"/>
      <c r="GHK51" s="23"/>
      <c r="GHM51" s="23"/>
      <c r="GHN51" s="23"/>
      <c r="GHP51" s="23"/>
      <c r="GHQ51" s="23"/>
      <c r="GHS51" s="23"/>
      <c r="GHT51" s="23"/>
      <c r="GHV51" s="23"/>
      <c r="GHW51" s="23"/>
      <c r="GHY51" s="23"/>
      <c r="GHZ51" s="23"/>
      <c r="GIB51" s="23"/>
      <c r="GIC51" s="23"/>
      <c r="GIE51" s="23"/>
      <c r="GIF51" s="23"/>
      <c r="GIH51" s="23"/>
      <c r="GII51" s="23"/>
      <c r="GIK51" s="23"/>
      <c r="GIL51" s="23"/>
      <c r="GIN51" s="23"/>
      <c r="GIO51" s="23"/>
      <c r="GIQ51" s="23"/>
      <c r="GIR51" s="23"/>
      <c r="GIT51" s="23"/>
      <c r="GIU51" s="23"/>
      <c r="GIW51" s="23"/>
      <c r="GIX51" s="23"/>
      <c r="GIZ51" s="23"/>
      <c r="GJA51" s="23"/>
      <c r="GJC51" s="23"/>
      <c r="GJD51" s="23"/>
      <c r="GJF51" s="23"/>
      <c r="GJG51" s="23"/>
      <c r="GJI51" s="23"/>
      <c r="GJJ51" s="23"/>
      <c r="GJL51" s="23"/>
      <c r="GJM51" s="23"/>
      <c r="GJO51" s="23"/>
      <c r="GJP51" s="23"/>
      <c r="GJR51" s="23"/>
      <c r="GJS51" s="23"/>
      <c r="GJU51" s="23"/>
      <c r="GJV51" s="23"/>
      <c r="GJX51" s="23"/>
      <c r="GJY51" s="23"/>
      <c r="GKA51" s="23"/>
      <c r="GKB51" s="23"/>
      <c r="GKD51" s="23"/>
      <c r="GKE51" s="23"/>
      <c r="GKG51" s="23"/>
      <c r="GKH51" s="23"/>
      <c r="GKJ51" s="23"/>
      <c r="GKK51" s="23"/>
      <c r="GKM51" s="23"/>
      <c r="GKN51" s="23"/>
      <c r="GKP51" s="23"/>
      <c r="GKQ51" s="23"/>
      <c r="GKS51" s="23"/>
      <c r="GKT51" s="23"/>
      <c r="GKV51" s="23"/>
      <c r="GKW51" s="23"/>
      <c r="GKY51" s="23"/>
      <c r="GKZ51" s="23"/>
      <c r="GLB51" s="23"/>
      <c r="GLC51" s="23"/>
      <c r="GLE51" s="23"/>
      <c r="GLF51" s="23"/>
      <c r="GLH51" s="23"/>
      <c r="GLI51" s="23"/>
      <c r="GLK51" s="23"/>
      <c r="GLL51" s="23"/>
      <c r="GLN51" s="23"/>
      <c r="GLO51" s="23"/>
      <c r="GLQ51" s="23"/>
      <c r="GLR51" s="23"/>
      <c r="GLT51" s="23"/>
      <c r="GLU51" s="23"/>
      <c r="GLW51" s="23"/>
      <c r="GLX51" s="23"/>
      <c r="GLZ51" s="23"/>
      <c r="GMA51" s="23"/>
      <c r="GMC51" s="23"/>
      <c r="GMD51" s="23"/>
      <c r="GMF51" s="23"/>
      <c r="GMG51" s="23"/>
      <c r="GMI51" s="23"/>
      <c r="GMJ51" s="23"/>
      <c r="GML51" s="23"/>
      <c r="GMM51" s="23"/>
      <c r="GMO51" s="23"/>
      <c r="GMP51" s="23"/>
      <c r="GMR51" s="23"/>
      <c r="GMS51" s="23"/>
      <c r="GMU51" s="23"/>
      <c r="GMV51" s="23"/>
      <c r="GMX51" s="23"/>
      <c r="GMY51" s="23"/>
      <c r="GNA51" s="23"/>
      <c r="GNB51" s="23"/>
      <c r="GND51" s="23"/>
      <c r="GNE51" s="23"/>
      <c r="GNG51" s="23"/>
      <c r="GNH51" s="23"/>
      <c r="GNJ51" s="23"/>
      <c r="GNK51" s="23"/>
      <c r="GNM51" s="23"/>
      <c r="GNN51" s="23"/>
      <c r="GNP51" s="23"/>
      <c r="GNQ51" s="23"/>
      <c r="GNS51" s="23"/>
      <c r="GNT51" s="23"/>
      <c r="GNV51" s="23"/>
      <c r="GNW51" s="23"/>
      <c r="GNY51" s="23"/>
      <c r="GNZ51" s="23"/>
      <c r="GOB51" s="23"/>
      <c r="GOC51" s="23"/>
      <c r="GOE51" s="23"/>
      <c r="GOF51" s="23"/>
      <c r="GOH51" s="23"/>
      <c r="GOI51" s="23"/>
      <c r="GOK51" s="23"/>
      <c r="GOL51" s="23"/>
      <c r="GON51" s="23"/>
      <c r="GOO51" s="23"/>
      <c r="GOQ51" s="23"/>
      <c r="GOR51" s="23"/>
      <c r="GOT51" s="23"/>
      <c r="GOU51" s="23"/>
      <c r="GOW51" s="23"/>
      <c r="GOX51" s="23"/>
      <c r="GOZ51" s="23"/>
      <c r="GPA51" s="23"/>
      <c r="GPC51" s="23"/>
      <c r="GPD51" s="23"/>
      <c r="GPF51" s="23"/>
      <c r="GPG51" s="23"/>
      <c r="GPI51" s="23"/>
      <c r="GPJ51" s="23"/>
      <c r="GPL51" s="23"/>
      <c r="GPM51" s="23"/>
      <c r="GPO51" s="23"/>
      <c r="GPP51" s="23"/>
      <c r="GPR51" s="23"/>
      <c r="GPS51" s="23"/>
      <c r="GPU51" s="23"/>
      <c r="GPV51" s="23"/>
      <c r="GPX51" s="23"/>
      <c r="GPY51" s="23"/>
      <c r="GQA51" s="23"/>
      <c r="GQB51" s="23"/>
      <c r="GQD51" s="23"/>
      <c r="GQE51" s="23"/>
      <c r="GQG51" s="23"/>
      <c r="GQH51" s="23"/>
      <c r="GQJ51" s="23"/>
      <c r="GQK51" s="23"/>
      <c r="GQM51" s="23"/>
      <c r="GQN51" s="23"/>
      <c r="GQP51" s="23"/>
      <c r="GQQ51" s="23"/>
      <c r="GQS51" s="23"/>
      <c r="GQT51" s="23"/>
      <c r="GQV51" s="23"/>
      <c r="GQW51" s="23"/>
      <c r="GQY51" s="23"/>
      <c r="GQZ51" s="23"/>
      <c r="GRB51" s="23"/>
      <c r="GRC51" s="23"/>
      <c r="GRE51" s="23"/>
      <c r="GRF51" s="23"/>
      <c r="GRH51" s="23"/>
      <c r="GRI51" s="23"/>
      <c r="GRK51" s="23"/>
      <c r="GRL51" s="23"/>
      <c r="GRN51" s="23"/>
      <c r="GRO51" s="23"/>
      <c r="GRQ51" s="23"/>
      <c r="GRR51" s="23"/>
      <c r="GRT51" s="23"/>
      <c r="GRU51" s="23"/>
      <c r="GRW51" s="23"/>
      <c r="GRX51" s="23"/>
      <c r="GRZ51" s="23"/>
      <c r="GSA51" s="23"/>
      <c r="GSC51" s="23"/>
      <c r="GSD51" s="23"/>
      <c r="GSF51" s="23"/>
      <c r="GSG51" s="23"/>
      <c r="GSI51" s="23"/>
      <c r="GSJ51" s="23"/>
      <c r="GSL51" s="23"/>
      <c r="GSM51" s="23"/>
      <c r="GSO51" s="23"/>
      <c r="GSP51" s="23"/>
      <c r="GSR51" s="23"/>
      <c r="GSS51" s="23"/>
      <c r="GSU51" s="23"/>
      <c r="GSV51" s="23"/>
      <c r="GSX51" s="23"/>
      <c r="GSY51" s="23"/>
      <c r="GTA51" s="23"/>
      <c r="GTB51" s="23"/>
      <c r="GTD51" s="23"/>
      <c r="GTE51" s="23"/>
      <c r="GTG51" s="23"/>
      <c r="GTH51" s="23"/>
      <c r="GTJ51" s="23"/>
      <c r="GTK51" s="23"/>
      <c r="GTM51" s="23"/>
      <c r="GTN51" s="23"/>
      <c r="GTP51" s="23"/>
      <c r="GTQ51" s="23"/>
      <c r="GTS51" s="23"/>
      <c r="GTT51" s="23"/>
      <c r="GTV51" s="23"/>
      <c r="GTW51" s="23"/>
      <c r="GTY51" s="23"/>
      <c r="GTZ51" s="23"/>
      <c r="GUB51" s="23"/>
      <c r="GUC51" s="23"/>
      <c r="GUE51" s="23"/>
      <c r="GUF51" s="23"/>
      <c r="GUH51" s="23"/>
      <c r="GUI51" s="23"/>
      <c r="GUK51" s="23"/>
      <c r="GUL51" s="23"/>
      <c r="GUN51" s="23"/>
      <c r="GUO51" s="23"/>
      <c r="GUQ51" s="23"/>
      <c r="GUR51" s="23"/>
      <c r="GUT51" s="23"/>
      <c r="GUU51" s="23"/>
      <c r="GUW51" s="23"/>
      <c r="GUX51" s="23"/>
      <c r="GUZ51" s="23"/>
      <c r="GVA51" s="23"/>
      <c r="GVC51" s="23"/>
      <c r="GVD51" s="23"/>
      <c r="GVF51" s="23"/>
      <c r="GVG51" s="23"/>
      <c r="GVI51" s="23"/>
      <c r="GVJ51" s="23"/>
      <c r="GVL51" s="23"/>
      <c r="GVM51" s="23"/>
      <c r="GVO51" s="23"/>
      <c r="GVP51" s="23"/>
      <c r="GVR51" s="23"/>
      <c r="GVS51" s="23"/>
      <c r="GVU51" s="23"/>
      <c r="GVV51" s="23"/>
      <c r="GVX51" s="23"/>
      <c r="GVY51" s="23"/>
      <c r="GWA51" s="23"/>
      <c r="GWB51" s="23"/>
      <c r="GWD51" s="23"/>
      <c r="GWE51" s="23"/>
      <c r="GWG51" s="23"/>
      <c r="GWH51" s="23"/>
      <c r="GWJ51" s="23"/>
      <c r="GWK51" s="23"/>
      <c r="GWM51" s="23"/>
      <c r="GWN51" s="23"/>
      <c r="GWP51" s="23"/>
      <c r="GWQ51" s="23"/>
      <c r="GWS51" s="23"/>
      <c r="GWT51" s="23"/>
      <c r="GWV51" s="23"/>
      <c r="GWW51" s="23"/>
      <c r="GWY51" s="23"/>
      <c r="GWZ51" s="23"/>
      <c r="GXB51" s="23"/>
      <c r="GXC51" s="23"/>
      <c r="GXE51" s="23"/>
      <c r="GXF51" s="23"/>
      <c r="GXH51" s="23"/>
      <c r="GXI51" s="23"/>
      <c r="GXK51" s="23"/>
      <c r="GXL51" s="23"/>
      <c r="GXN51" s="23"/>
      <c r="GXO51" s="23"/>
      <c r="GXQ51" s="23"/>
      <c r="GXR51" s="23"/>
      <c r="GXT51" s="23"/>
      <c r="GXU51" s="23"/>
      <c r="GXW51" s="23"/>
      <c r="GXX51" s="23"/>
      <c r="GXZ51" s="23"/>
      <c r="GYA51" s="23"/>
      <c r="GYC51" s="23"/>
      <c r="GYD51" s="23"/>
      <c r="GYF51" s="23"/>
      <c r="GYG51" s="23"/>
      <c r="GYI51" s="23"/>
      <c r="GYJ51" s="23"/>
      <c r="GYL51" s="23"/>
      <c r="GYM51" s="23"/>
      <c r="GYO51" s="23"/>
      <c r="GYP51" s="23"/>
      <c r="GYR51" s="23"/>
      <c r="GYS51" s="23"/>
      <c r="GYU51" s="23"/>
      <c r="GYV51" s="23"/>
      <c r="GYX51" s="23"/>
      <c r="GYY51" s="23"/>
      <c r="GZA51" s="23"/>
      <c r="GZB51" s="23"/>
      <c r="GZD51" s="23"/>
      <c r="GZE51" s="23"/>
      <c r="GZG51" s="23"/>
      <c r="GZH51" s="23"/>
      <c r="GZJ51" s="23"/>
      <c r="GZK51" s="23"/>
      <c r="GZM51" s="23"/>
      <c r="GZN51" s="23"/>
      <c r="GZP51" s="23"/>
      <c r="GZQ51" s="23"/>
      <c r="GZS51" s="23"/>
      <c r="GZT51" s="23"/>
      <c r="GZV51" s="23"/>
      <c r="GZW51" s="23"/>
      <c r="GZY51" s="23"/>
      <c r="GZZ51" s="23"/>
      <c r="HAB51" s="23"/>
      <c r="HAC51" s="23"/>
      <c r="HAE51" s="23"/>
      <c r="HAF51" s="23"/>
      <c r="HAH51" s="23"/>
      <c r="HAI51" s="23"/>
      <c r="HAK51" s="23"/>
      <c r="HAL51" s="23"/>
      <c r="HAN51" s="23"/>
      <c r="HAO51" s="23"/>
      <c r="HAQ51" s="23"/>
      <c r="HAR51" s="23"/>
      <c r="HAT51" s="23"/>
      <c r="HAU51" s="23"/>
      <c r="HAW51" s="23"/>
      <c r="HAX51" s="23"/>
      <c r="HAZ51" s="23"/>
      <c r="HBA51" s="23"/>
      <c r="HBC51" s="23"/>
      <c r="HBD51" s="23"/>
      <c r="HBF51" s="23"/>
      <c r="HBG51" s="23"/>
      <c r="HBI51" s="23"/>
      <c r="HBJ51" s="23"/>
      <c r="HBL51" s="23"/>
      <c r="HBM51" s="23"/>
      <c r="HBO51" s="23"/>
      <c r="HBP51" s="23"/>
      <c r="HBR51" s="23"/>
      <c r="HBS51" s="23"/>
      <c r="HBU51" s="23"/>
      <c r="HBV51" s="23"/>
      <c r="HBX51" s="23"/>
      <c r="HBY51" s="23"/>
      <c r="HCA51" s="23"/>
      <c r="HCB51" s="23"/>
      <c r="HCD51" s="23"/>
      <c r="HCE51" s="23"/>
      <c r="HCG51" s="23"/>
      <c r="HCH51" s="23"/>
      <c r="HCJ51" s="23"/>
      <c r="HCK51" s="23"/>
      <c r="HCM51" s="23"/>
      <c r="HCN51" s="23"/>
      <c r="HCP51" s="23"/>
      <c r="HCQ51" s="23"/>
      <c r="HCS51" s="23"/>
      <c r="HCT51" s="23"/>
      <c r="HCV51" s="23"/>
      <c r="HCW51" s="23"/>
      <c r="HCY51" s="23"/>
      <c r="HCZ51" s="23"/>
      <c r="HDB51" s="23"/>
      <c r="HDC51" s="23"/>
      <c r="HDE51" s="23"/>
      <c r="HDF51" s="23"/>
      <c r="HDH51" s="23"/>
      <c r="HDI51" s="23"/>
      <c r="HDK51" s="23"/>
      <c r="HDL51" s="23"/>
      <c r="HDN51" s="23"/>
      <c r="HDO51" s="23"/>
      <c r="HDQ51" s="23"/>
      <c r="HDR51" s="23"/>
      <c r="HDT51" s="23"/>
      <c r="HDU51" s="23"/>
      <c r="HDW51" s="23"/>
      <c r="HDX51" s="23"/>
      <c r="HDZ51" s="23"/>
      <c r="HEA51" s="23"/>
      <c r="HEC51" s="23"/>
      <c r="HED51" s="23"/>
      <c r="HEF51" s="23"/>
      <c r="HEG51" s="23"/>
      <c r="HEI51" s="23"/>
      <c r="HEJ51" s="23"/>
      <c r="HEL51" s="23"/>
      <c r="HEM51" s="23"/>
      <c r="HEO51" s="23"/>
      <c r="HEP51" s="23"/>
      <c r="HER51" s="23"/>
      <c r="HES51" s="23"/>
      <c r="HEU51" s="23"/>
      <c r="HEV51" s="23"/>
      <c r="HEX51" s="23"/>
      <c r="HEY51" s="23"/>
      <c r="HFA51" s="23"/>
      <c r="HFB51" s="23"/>
      <c r="HFD51" s="23"/>
      <c r="HFE51" s="23"/>
      <c r="HFG51" s="23"/>
      <c r="HFH51" s="23"/>
      <c r="HFJ51" s="23"/>
      <c r="HFK51" s="23"/>
      <c r="HFM51" s="23"/>
      <c r="HFN51" s="23"/>
      <c r="HFP51" s="23"/>
      <c r="HFQ51" s="23"/>
      <c r="HFS51" s="23"/>
      <c r="HFT51" s="23"/>
      <c r="HFV51" s="23"/>
      <c r="HFW51" s="23"/>
      <c r="HFY51" s="23"/>
      <c r="HFZ51" s="23"/>
      <c r="HGB51" s="23"/>
      <c r="HGC51" s="23"/>
      <c r="HGE51" s="23"/>
      <c r="HGF51" s="23"/>
      <c r="HGH51" s="23"/>
      <c r="HGI51" s="23"/>
      <c r="HGK51" s="23"/>
      <c r="HGL51" s="23"/>
      <c r="HGN51" s="23"/>
      <c r="HGO51" s="23"/>
      <c r="HGQ51" s="23"/>
      <c r="HGR51" s="23"/>
      <c r="HGT51" s="23"/>
      <c r="HGU51" s="23"/>
      <c r="HGW51" s="23"/>
      <c r="HGX51" s="23"/>
      <c r="HGZ51" s="23"/>
      <c r="HHA51" s="23"/>
      <c r="HHC51" s="23"/>
      <c r="HHD51" s="23"/>
      <c r="HHF51" s="23"/>
      <c r="HHG51" s="23"/>
      <c r="HHI51" s="23"/>
      <c r="HHJ51" s="23"/>
      <c r="HHL51" s="23"/>
      <c r="HHM51" s="23"/>
      <c r="HHO51" s="23"/>
      <c r="HHP51" s="23"/>
      <c r="HHR51" s="23"/>
      <c r="HHS51" s="23"/>
      <c r="HHU51" s="23"/>
      <c r="HHV51" s="23"/>
      <c r="HHX51" s="23"/>
      <c r="HHY51" s="23"/>
      <c r="HIA51" s="23"/>
      <c r="HIB51" s="23"/>
      <c r="HID51" s="23"/>
      <c r="HIE51" s="23"/>
      <c r="HIG51" s="23"/>
      <c r="HIH51" s="23"/>
      <c r="HIJ51" s="23"/>
      <c r="HIK51" s="23"/>
      <c r="HIM51" s="23"/>
      <c r="HIN51" s="23"/>
      <c r="HIP51" s="23"/>
      <c r="HIQ51" s="23"/>
      <c r="HIS51" s="23"/>
      <c r="HIT51" s="23"/>
      <c r="HIV51" s="23"/>
      <c r="HIW51" s="23"/>
      <c r="HIY51" s="23"/>
      <c r="HIZ51" s="23"/>
      <c r="HJB51" s="23"/>
      <c r="HJC51" s="23"/>
      <c r="HJE51" s="23"/>
      <c r="HJF51" s="23"/>
      <c r="HJH51" s="23"/>
      <c r="HJI51" s="23"/>
      <c r="HJK51" s="23"/>
      <c r="HJL51" s="23"/>
      <c r="HJN51" s="23"/>
      <c r="HJO51" s="23"/>
      <c r="HJQ51" s="23"/>
      <c r="HJR51" s="23"/>
      <c r="HJT51" s="23"/>
      <c r="HJU51" s="23"/>
      <c r="HJW51" s="23"/>
      <c r="HJX51" s="23"/>
      <c r="HJZ51" s="23"/>
      <c r="HKA51" s="23"/>
      <c r="HKC51" s="23"/>
      <c r="HKD51" s="23"/>
      <c r="HKF51" s="23"/>
      <c r="HKG51" s="23"/>
      <c r="HKI51" s="23"/>
      <c r="HKJ51" s="23"/>
      <c r="HKL51" s="23"/>
      <c r="HKM51" s="23"/>
      <c r="HKO51" s="23"/>
      <c r="HKP51" s="23"/>
      <c r="HKR51" s="23"/>
      <c r="HKS51" s="23"/>
      <c r="HKU51" s="23"/>
      <c r="HKV51" s="23"/>
      <c r="HKX51" s="23"/>
      <c r="HKY51" s="23"/>
      <c r="HLA51" s="23"/>
      <c r="HLB51" s="23"/>
      <c r="HLD51" s="23"/>
      <c r="HLE51" s="23"/>
      <c r="HLG51" s="23"/>
      <c r="HLH51" s="23"/>
      <c r="HLJ51" s="23"/>
      <c r="HLK51" s="23"/>
      <c r="HLM51" s="23"/>
      <c r="HLN51" s="23"/>
      <c r="HLP51" s="23"/>
      <c r="HLQ51" s="23"/>
      <c r="HLS51" s="23"/>
      <c r="HLT51" s="23"/>
      <c r="HLV51" s="23"/>
      <c r="HLW51" s="23"/>
      <c r="HLY51" s="23"/>
      <c r="HLZ51" s="23"/>
      <c r="HMB51" s="23"/>
      <c r="HMC51" s="23"/>
      <c r="HME51" s="23"/>
      <c r="HMF51" s="23"/>
      <c r="HMH51" s="23"/>
      <c r="HMI51" s="23"/>
      <c r="HMK51" s="23"/>
      <c r="HML51" s="23"/>
      <c r="HMN51" s="23"/>
      <c r="HMO51" s="23"/>
      <c r="HMQ51" s="23"/>
      <c r="HMR51" s="23"/>
      <c r="HMT51" s="23"/>
      <c r="HMU51" s="23"/>
      <c r="HMW51" s="23"/>
      <c r="HMX51" s="23"/>
      <c r="HMZ51" s="23"/>
      <c r="HNA51" s="23"/>
      <c r="HNC51" s="23"/>
      <c r="HND51" s="23"/>
      <c r="HNF51" s="23"/>
      <c r="HNG51" s="23"/>
      <c r="HNI51" s="23"/>
      <c r="HNJ51" s="23"/>
      <c r="HNL51" s="23"/>
      <c r="HNM51" s="23"/>
      <c r="HNO51" s="23"/>
      <c r="HNP51" s="23"/>
      <c r="HNR51" s="23"/>
      <c r="HNS51" s="23"/>
      <c r="HNU51" s="23"/>
      <c r="HNV51" s="23"/>
      <c r="HNX51" s="23"/>
      <c r="HNY51" s="23"/>
      <c r="HOA51" s="23"/>
      <c r="HOB51" s="23"/>
      <c r="HOD51" s="23"/>
      <c r="HOE51" s="23"/>
      <c r="HOG51" s="23"/>
      <c r="HOH51" s="23"/>
      <c r="HOJ51" s="23"/>
      <c r="HOK51" s="23"/>
      <c r="HOM51" s="23"/>
      <c r="HON51" s="23"/>
      <c r="HOP51" s="23"/>
      <c r="HOQ51" s="23"/>
      <c r="HOS51" s="23"/>
      <c r="HOT51" s="23"/>
      <c r="HOV51" s="23"/>
      <c r="HOW51" s="23"/>
      <c r="HOY51" s="23"/>
      <c r="HOZ51" s="23"/>
      <c r="HPB51" s="23"/>
      <c r="HPC51" s="23"/>
      <c r="HPE51" s="23"/>
      <c r="HPF51" s="23"/>
      <c r="HPH51" s="23"/>
      <c r="HPI51" s="23"/>
      <c r="HPK51" s="23"/>
      <c r="HPL51" s="23"/>
      <c r="HPN51" s="23"/>
      <c r="HPO51" s="23"/>
      <c r="HPQ51" s="23"/>
      <c r="HPR51" s="23"/>
      <c r="HPT51" s="23"/>
      <c r="HPU51" s="23"/>
      <c r="HPW51" s="23"/>
      <c r="HPX51" s="23"/>
      <c r="HPZ51" s="23"/>
      <c r="HQA51" s="23"/>
      <c r="HQC51" s="23"/>
      <c r="HQD51" s="23"/>
      <c r="HQF51" s="23"/>
      <c r="HQG51" s="23"/>
      <c r="HQI51" s="23"/>
      <c r="HQJ51" s="23"/>
      <c r="HQL51" s="23"/>
      <c r="HQM51" s="23"/>
      <c r="HQO51" s="23"/>
      <c r="HQP51" s="23"/>
      <c r="HQR51" s="23"/>
      <c r="HQS51" s="23"/>
      <c r="HQU51" s="23"/>
      <c r="HQV51" s="23"/>
      <c r="HQX51" s="23"/>
      <c r="HQY51" s="23"/>
      <c r="HRA51" s="23"/>
      <c r="HRB51" s="23"/>
      <c r="HRD51" s="23"/>
      <c r="HRE51" s="23"/>
      <c r="HRG51" s="23"/>
      <c r="HRH51" s="23"/>
      <c r="HRJ51" s="23"/>
      <c r="HRK51" s="23"/>
      <c r="HRM51" s="23"/>
      <c r="HRN51" s="23"/>
      <c r="HRP51" s="23"/>
      <c r="HRQ51" s="23"/>
      <c r="HRS51" s="23"/>
      <c r="HRT51" s="23"/>
      <c r="HRV51" s="23"/>
      <c r="HRW51" s="23"/>
      <c r="HRY51" s="23"/>
      <c r="HRZ51" s="23"/>
      <c r="HSB51" s="23"/>
      <c r="HSC51" s="23"/>
      <c r="HSE51" s="23"/>
      <c r="HSF51" s="23"/>
      <c r="HSH51" s="23"/>
      <c r="HSI51" s="23"/>
      <c r="HSK51" s="23"/>
      <c r="HSL51" s="23"/>
      <c r="HSN51" s="23"/>
      <c r="HSO51" s="23"/>
      <c r="HSQ51" s="23"/>
      <c r="HSR51" s="23"/>
      <c r="HST51" s="23"/>
      <c r="HSU51" s="23"/>
      <c r="HSW51" s="23"/>
      <c r="HSX51" s="23"/>
      <c r="HSZ51" s="23"/>
      <c r="HTA51" s="23"/>
      <c r="HTC51" s="23"/>
      <c r="HTD51" s="23"/>
      <c r="HTF51" s="23"/>
      <c r="HTG51" s="23"/>
      <c r="HTI51" s="23"/>
      <c r="HTJ51" s="23"/>
      <c r="HTL51" s="23"/>
      <c r="HTM51" s="23"/>
      <c r="HTO51" s="23"/>
      <c r="HTP51" s="23"/>
      <c r="HTR51" s="23"/>
      <c r="HTS51" s="23"/>
      <c r="HTU51" s="23"/>
      <c r="HTV51" s="23"/>
      <c r="HTX51" s="23"/>
      <c r="HTY51" s="23"/>
      <c r="HUA51" s="23"/>
      <c r="HUB51" s="23"/>
      <c r="HUD51" s="23"/>
      <c r="HUE51" s="23"/>
      <c r="HUG51" s="23"/>
      <c r="HUH51" s="23"/>
      <c r="HUJ51" s="23"/>
      <c r="HUK51" s="23"/>
      <c r="HUM51" s="23"/>
      <c r="HUN51" s="23"/>
      <c r="HUP51" s="23"/>
      <c r="HUQ51" s="23"/>
      <c r="HUS51" s="23"/>
      <c r="HUT51" s="23"/>
      <c r="HUV51" s="23"/>
      <c r="HUW51" s="23"/>
      <c r="HUY51" s="23"/>
      <c r="HUZ51" s="23"/>
      <c r="HVB51" s="23"/>
      <c r="HVC51" s="23"/>
      <c r="HVE51" s="23"/>
      <c r="HVF51" s="23"/>
      <c r="HVH51" s="23"/>
      <c r="HVI51" s="23"/>
      <c r="HVK51" s="23"/>
      <c r="HVL51" s="23"/>
      <c r="HVN51" s="23"/>
      <c r="HVO51" s="23"/>
      <c r="HVQ51" s="23"/>
      <c r="HVR51" s="23"/>
      <c r="HVT51" s="23"/>
      <c r="HVU51" s="23"/>
      <c r="HVW51" s="23"/>
      <c r="HVX51" s="23"/>
      <c r="HVZ51" s="23"/>
      <c r="HWA51" s="23"/>
      <c r="HWC51" s="23"/>
      <c r="HWD51" s="23"/>
      <c r="HWF51" s="23"/>
      <c r="HWG51" s="23"/>
      <c r="HWI51" s="23"/>
      <c r="HWJ51" s="23"/>
      <c r="HWL51" s="23"/>
      <c r="HWM51" s="23"/>
      <c r="HWO51" s="23"/>
      <c r="HWP51" s="23"/>
      <c r="HWR51" s="23"/>
      <c r="HWS51" s="23"/>
      <c r="HWU51" s="23"/>
      <c r="HWV51" s="23"/>
      <c r="HWX51" s="23"/>
      <c r="HWY51" s="23"/>
      <c r="HXA51" s="23"/>
      <c r="HXB51" s="23"/>
      <c r="HXD51" s="23"/>
      <c r="HXE51" s="23"/>
      <c r="HXG51" s="23"/>
      <c r="HXH51" s="23"/>
      <c r="HXJ51" s="23"/>
      <c r="HXK51" s="23"/>
      <c r="HXM51" s="23"/>
      <c r="HXN51" s="23"/>
      <c r="HXP51" s="23"/>
      <c r="HXQ51" s="23"/>
      <c r="HXS51" s="23"/>
      <c r="HXT51" s="23"/>
      <c r="HXV51" s="23"/>
      <c r="HXW51" s="23"/>
      <c r="HXY51" s="23"/>
      <c r="HXZ51" s="23"/>
      <c r="HYB51" s="23"/>
      <c r="HYC51" s="23"/>
      <c r="HYE51" s="23"/>
      <c r="HYF51" s="23"/>
      <c r="HYH51" s="23"/>
      <c r="HYI51" s="23"/>
      <c r="HYK51" s="23"/>
      <c r="HYL51" s="23"/>
      <c r="HYN51" s="23"/>
      <c r="HYO51" s="23"/>
      <c r="HYQ51" s="23"/>
      <c r="HYR51" s="23"/>
      <c r="HYT51" s="23"/>
      <c r="HYU51" s="23"/>
      <c r="HYW51" s="23"/>
      <c r="HYX51" s="23"/>
      <c r="HYZ51" s="23"/>
      <c r="HZA51" s="23"/>
      <c r="HZC51" s="23"/>
      <c r="HZD51" s="23"/>
      <c r="HZF51" s="23"/>
      <c r="HZG51" s="23"/>
      <c r="HZI51" s="23"/>
      <c r="HZJ51" s="23"/>
      <c r="HZL51" s="23"/>
      <c r="HZM51" s="23"/>
      <c r="HZO51" s="23"/>
      <c r="HZP51" s="23"/>
      <c r="HZR51" s="23"/>
      <c r="HZS51" s="23"/>
      <c r="HZU51" s="23"/>
      <c r="HZV51" s="23"/>
      <c r="HZX51" s="23"/>
      <c r="HZY51" s="23"/>
      <c r="IAA51" s="23"/>
      <c r="IAB51" s="23"/>
      <c r="IAD51" s="23"/>
      <c r="IAE51" s="23"/>
      <c r="IAG51" s="23"/>
      <c r="IAH51" s="23"/>
      <c r="IAJ51" s="23"/>
      <c r="IAK51" s="23"/>
      <c r="IAM51" s="23"/>
      <c r="IAN51" s="23"/>
      <c r="IAP51" s="23"/>
      <c r="IAQ51" s="23"/>
      <c r="IAS51" s="23"/>
      <c r="IAT51" s="23"/>
      <c r="IAV51" s="23"/>
      <c r="IAW51" s="23"/>
      <c r="IAY51" s="23"/>
      <c r="IAZ51" s="23"/>
      <c r="IBB51" s="23"/>
      <c r="IBC51" s="23"/>
      <c r="IBE51" s="23"/>
      <c r="IBF51" s="23"/>
      <c r="IBH51" s="23"/>
      <c r="IBI51" s="23"/>
      <c r="IBK51" s="23"/>
      <c r="IBL51" s="23"/>
      <c r="IBN51" s="23"/>
      <c r="IBO51" s="23"/>
      <c r="IBQ51" s="23"/>
      <c r="IBR51" s="23"/>
      <c r="IBT51" s="23"/>
      <c r="IBU51" s="23"/>
      <c r="IBW51" s="23"/>
      <c r="IBX51" s="23"/>
      <c r="IBZ51" s="23"/>
      <c r="ICA51" s="23"/>
      <c r="ICC51" s="23"/>
      <c r="ICD51" s="23"/>
      <c r="ICF51" s="23"/>
      <c r="ICG51" s="23"/>
      <c r="ICI51" s="23"/>
      <c r="ICJ51" s="23"/>
      <c r="ICL51" s="23"/>
      <c r="ICM51" s="23"/>
      <c r="ICO51" s="23"/>
      <c r="ICP51" s="23"/>
      <c r="ICR51" s="23"/>
      <c r="ICS51" s="23"/>
      <c r="ICU51" s="23"/>
      <c r="ICV51" s="23"/>
      <c r="ICX51" s="23"/>
      <c r="ICY51" s="23"/>
      <c r="IDA51" s="23"/>
      <c r="IDB51" s="23"/>
      <c r="IDD51" s="23"/>
      <c r="IDE51" s="23"/>
      <c r="IDG51" s="23"/>
      <c r="IDH51" s="23"/>
      <c r="IDJ51" s="23"/>
      <c r="IDK51" s="23"/>
      <c r="IDM51" s="23"/>
      <c r="IDN51" s="23"/>
      <c r="IDP51" s="23"/>
      <c r="IDQ51" s="23"/>
      <c r="IDS51" s="23"/>
      <c r="IDT51" s="23"/>
      <c r="IDV51" s="23"/>
      <c r="IDW51" s="23"/>
      <c r="IDY51" s="23"/>
      <c r="IDZ51" s="23"/>
      <c r="IEB51" s="23"/>
      <c r="IEC51" s="23"/>
      <c r="IEE51" s="23"/>
      <c r="IEF51" s="23"/>
      <c r="IEH51" s="23"/>
      <c r="IEI51" s="23"/>
      <c r="IEK51" s="23"/>
      <c r="IEL51" s="23"/>
      <c r="IEN51" s="23"/>
      <c r="IEO51" s="23"/>
      <c r="IEQ51" s="23"/>
      <c r="IER51" s="23"/>
      <c r="IET51" s="23"/>
      <c r="IEU51" s="23"/>
      <c r="IEW51" s="23"/>
      <c r="IEX51" s="23"/>
      <c r="IEZ51" s="23"/>
      <c r="IFA51" s="23"/>
      <c r="IFC51" s="23"/>
      <c r="IFD51" s="23"/>
      <c r="IFF51" s="23"/>
      <c r="IFG51" s="23"/>
      <c r="IFI51" s="23"/>
      <c r="IFJ51" s="23"/>
      <c r="IFL51" s="23"/>
      <c r="IFM51" s="23"/>
      <c r="IFO51" s="23"/>
      <c r="IFP51" s="23"/>
      <c r="IFR51" s="23"/>
      <c r="IFS51" s="23"/>
      <c r="IFU51" s="23"/>
      <c r="IFV51" s="23"/>
      <c r="IFX51" s="23"/>
      <c r="IFY51" s="23"/>
      <c r="IGA51" s="23"/>
      <c r="IGB51" s="23"/>
      <c r="IGD51" s="23"/>
      <c r="IGE51" s="23"/>
      <c r="IGG51" s="23"/>
      <c r="IGH51" s="23"/>
      <c r="IGJ51" s="23"/>
      <c r="IGK51" s="23"/>
      <c r="IGM51" s="23"/>
      <c r="IGN51" s="23"/>
      <c r="IGP51" s="23"/>
      <c r="IGQ51" s="23"/>
      <c r="IGS51" s="23"/>
      <c r="IGT51" s="23"/>
      <c r="IGV51" s="23"/>
      <c r="IGW51" s="23"/>
      <c r="IGY51" s="23"/>
      <c r="IGZ51" s="23"/>
      <c r="IHB51" s="23"/>
      <c r="IHC51" s="23"/>
      <c r="IHE51" s="23"/>
      <c r="IHF51" s="23"/>
      <c r="IHH51" s="23"/>
      <c r="IHI51" s="23"/>
      <c r="IHK51" s="23"/>
      <c r="IHL51" s="23"/>
      <c r="IHN51" s="23"/>
      <c r="IHO51" s="23"/>
      <c r="IHQ51" s="23"/>
      <c r="IHR51" s="23"/>
      <c r="IHT51" s="23"/>
      <c r="IHU51" s="23"/>
      <c r="IHW51" s="23"/>
      <c r="IHX51" s="23"/>
      <c r="IHZ51" s="23"/>
      <c r="IIA51" s="23"/>
      <c r="IIC51" s="23"/>
      <c r="IID51" s="23"/>
      <c r="IIF51" s="23"/>
      <c r="IIG51" s="23"/>
      <c r="III51" s="23"/>
      <c r="IIJ51" s="23"/>
      <c r="IIL51" s="23"/>
      <c r="IIM51" s="23"/>
      <c r="IIO51" s="23"/>
      <c r="IIP51" s="23"/>
      <c r="IIR51" s="23"/>
      <c r="IIS51" s="23"/>
      <c r="IIU51" s="23"/>
      <c r="IIV51" s="23"/>
      <c r="IIX51" s="23"/>
      <c r="IIY51" s="23"/>
      <c r="IJA51" s="23"/>
      <c r="IJB51" s="23"/>
      <c r="IJD51" s="23"/>
      <c r="IJE51" s="23"/>
      <c r="IJG51" s="23"/>
      <c r="IJH51" s="23"/>
      <c r="IJJ51" s="23"/>
      <c r="IJK51" s="23"/>
      <c r="IJM51" s="23"/>
      <c r="IJN51" s="23"/>
      <c r="IJP51" s="23"/>
      <c r="IJQ51" s="23"/>
      <c r="IJS51" s="23"/>
      <c r="IJT51" s="23"/>
      <c r="IJV51" s="23"/>
      <c r="IJW51" s="23"/>
      <c r="IJY51" s="23"/>
      <c r="IJZ51" s="23"/>
      <c r="IKB51" s="23"/>
      <c r="IKC51" s="23"/>
      <c r="IKE51" s="23"/>
      <c r="IKF51" s="23"/>
      <c r="IKH51" s="23"/>
      <c r="IKI51" s="23"/>
      <c r="IKK51" s="23"/>
      <c r="IKL51" s="23"/>
      <c r="IKN51" s="23"/>
      <c r="IKO51" s="23"/>
      <c r="IKQ51" s="23"/>
      <c r="IKR51" s="23"/>
      <c r="IKT51" s="23"/>
      <c r="IKU51" s="23"/>
      <c r="IKW51" s="23"/>
      <c r="IKX51" s="23"/>
      <c r="IKZ51" s="23"/>
      <c r="ILA51" s="23"/>
      <c r="ILC51" s="23"/>
      <c r="ILD51" s="23"/>
      <c r="ILF51" s="23"/>
      <c r="ILG51" s="23"/>
      <c r="ILI51" s="23"/>
      <c r="ILJ51" s="23"/>
      <c r="ILL51" s="23"/>
      <c r="ILM51" s="23"/>
      <c r="ILO51" s="23"/>
      <c r="ILP51" s="23"/>
      <c r="ILR51" s="23"/>
      <c r="ILS51" s="23"/>
      <c r="ILU51" s="23"/>
      <c r="ILV51" s="23"/>
      <c r="ILX51" s="23"/>
      <c r="ILY51" s="23"/>
      <c r="IMA51" s="23"/>
      <c r="IMB51" s="23"/>
      <c r="IMD51" s="23"/>
      <c r="IME51" s="23"/>
      <c r="IMG51" s="23"/>
      <c r="IMH51" s="23"/>
      <c r="IMJ51" s="23"/>
      <c r="IMK51" s="23"/>
      <c r="IMM51" s="23"/>
      <c r="IMN51" s="23"/>
      <c r="IMP51" s="23"/>
      <c r="IMQ51" s="23"/>
      <c r="IMS51" s="23"/>
      <c r="IMT51" s="23"/>
      <c r="IMV51" s="23"/>
      <c r="IMW51" s="23"/>
      <c r="IMY51" s="23"/>
      <c r="IMZ51" s="23"/>
      <c r="INB51" s="23"/>
      <c r="INC51" s="23"/>
      <c r="INE51" s="23"/>
      <c r="INF51" s="23"/>
      <c r="INH51" s="23"/>
      <c r="INI51" s="23"/>
      <c r="INK51" s="23"/>
      <c r="INL51" s="23"/>
      <c r="INN51" s="23"/>
      <c r="INO51" s="23"/>
      <c r="INQ51" s="23"/>
      <c r="INR51" s="23"/>
      <c r="INT51" s="23"/>
      <c r="INU51" s="23"/>
      <c r="INW51" s="23"/>
      <c r="INX51" s="23"/>
      <c r="INZ51" s="23"/>
      <c r="IOA51" s="23"/>
      <c r="IOC51" s="23"/>
      <c r="IOD51" s="23"/>
      <c r="IOF51" s="23"/>
      <c r="IOG51" s="23"/>
      <c r="IOI51" s="23"/>
      <c r="IOJ51" s="23"/>
      <c r="IOL51" s="23"/>
      <c r="IOM51" s="23"/>
      <c r="IOO51" s="23"/>
      <c r="IOP51" s="23"/>
      <c r="IOR51" s="23"/>
      <c r="IOS51" s="23"/>
      <c r="IOU51" s="23"/>
      <c r="IOV51" s="23"/>
      <c r="IOX51" s="23"/>
      <c r="IOY51" s="23"/>
      <c r="IPA51" s="23"/>
      <c r="IPB51" s="23"/>
      <c r="IPD51" s="23"/>
      <c r="IPE51" s="23"/>
      <c r="IPG51" s="23"/>
      <c r="IPH51" s="23"/>
      <c r="IPJ51" s="23"/>
      <c r="IPK51" s="23"/>
      <c r="IPM51" s="23"/>
      <c r="IPN51" s="23"/>
      <c r="IPP51" s="23"/>
      <c r="IPQ51" s="23"/>
      <c r="IPS51" s="23"/>
      <c r="IPT51" s="23"/>
      <c r="IPV51" s="23"/>
      <c r="IPW51" s="23"/>
      <c r="IPY51" s="23"/>
      <c r="IPZ51" s="23"/>
      <c r="IQB51" s="23"/>
      <c r="IQC51" s="23"/>
      <c r="IQE51" s="23"/>
      <c r="IQF51" s="23"/>
      <c r="IQH51" s="23"/>
      <c r="IQI51" s="23"/>
      <c r="IQK51" s="23"/>
      <c r="IQL51" s="23"/>
      <c r="IQN51" s="23"/>
      <c r="IQO51" s="23"/>
      <c r="IQQ51" s="23"/>
      <c r="IQR51" s="23"/>
      <c r="IQT51" s="23"/>
      <c r="IQU51" s="23"/>
      <c r="IQW51" s="23"/>
      <c r="IQX51" s="23"/>
      <c r="IQZ51" s="23"/>
      <c r="IRA51" s="23"/>
      <c r="IRC51" s="23"/>
      <c r="IRD51" s="23"/>
      <c r="IRF51" s="23"/>
      <c r="IRG51" s="23"/>
      <c r="IRI51" s="23"/>
      <c r="IRJ51" s="23"/>
      <c r="IRL51" s="23"/>
      <c r="IRM51" s="23"/>
      <c r="IRO51" s="23"/>
      <c r="IRP51" s="23"/>
      <c r="IRR51" s="23"/>
      <c r="IRS51" s="23"/>
      <c r="IRU51" s="23"/>
      <c r="IRV51" s="23"/>
      <c r="IRX51" s="23"/>
      <c r="IRY51" s="23"/>
      <c r="ISA51" s="23"/>
      <c r="ISB51" s="23"/>
      <c r="ISD51" s="23"/>
      <c r="ISE51" s="23"/>
      <c r="ISG51" s="23"/>
      <c r="ISH51" s="23"/>
      <c r="ISJ51" s="23"/>
      <c r="ISK51" s="23"/>
      <c r="ISM51" s="23"/>
      <c r="ISN51" s="23"/>
      <c r="ISP51" s="23"/>
      <c r="ISQ51" s="23"/>
      <c r="ISS51" s="23"/>
      <c r="IST51" s="23"/>
      <c r="ISV51" s="23"/>
      <c r="ISW51" s="23"/>
      <c r="ISY51" s="23"/>
      <c r="ISZ51" s="23"/>
      <c r="ITB51" s="23"/>
      <c r="ITC51" s="23"/>
      <c r="ITE51" s="23"/>
      <c r="ITF51" s="23"/>
      <c r="ITH51" s="23"/>
      <c r="ITI51" s="23"/>
      <c r="ITK51" s="23"/>
      <c r="ITL51" s="23"/>
      <c r="ITN51" s="23"/>
      <c r="ITO51" s="23"/>
      <c r="ITQ51" s="23"/>
      <c r="ITR51" s="23"/>
      <c r="ITT51" s="23"/>
      <c r="ITU51" s="23"/>
      <c r="ITW51" s="23"/>
      <c r="ITX51" s="23"/>
      <c r="ITZ51" s="23"/>
      <c r="IUA51" s="23"/>
      <c r="IUC51" s="23"/>
      <c r="IUD51" s="23"/>
      <c r="IUF51" s="23"/>
      <c r="IUG51" s="23"/>
      <c r="IUI51" s="23"/>
      <c r="IUJ51" s="23"/>
      <c r="IUL51" s="23"/>
      <c r="IUM51" s="23"/>
      <c r="IUO51" s="23"/>
      <c r="IUP51" s="23"/>
      <c r="IUR51" s="23"/>
      <c r="IUS51" s="23"/>
      <c r="IUU51" s="23"/>
      <c r="IUV51" s="23"/>
      <c r="IUX51" s="23"/>
      <c r="IUY51" s="23"/>
      <c r="IVA51" s="23"/>
      <c r="IVB51" s="23"/>
      <c r="IVD51" s="23"/>
      <c r="IVE51" s="23"/>
      <c r="IVG51" s="23"/>
      <c r="IVH51" s="23"/>
      <c r="IVJ51" s="23"/>
      <c r="IVK51" s="23"/>
      <c r="IVM51" s="23"/>
      <c r="IVN51" s="23"/>
      <c r="IVP51" s="23"/>
      <c r="IVQ51" s="23"/>
      <c r="IVS51" s="23"/>
      <c r="IVT51" s="23"/>
      <c r="IVV51" s="23"/>
      <c r="IVW51" s="23"/>
      <c r="IVY51" s="23"/>
      <c r="IVZ51" s="23"/>
      <c r="IWB51" s="23"/>
      <c r="IWC51" s="23"/>
      <c r="IWE51" s="23"/>
      <c r="IWF51" s="23"/>
      <c r="IWH51" s="23"/>
      <c r="IWI51" s="23"/>
      <c r="IWK51" s="23"/>
      <c r="IWL51" s="23"/>
      <c r="IWN51" s="23"/>
      <c r="IWO51" s="23"/>
      <c r="IWQ51" s="23"/>
      <c r="IWR51" s="23"/>
      <c r="IWT51" s="23"/>
      <c r="IWU51" s="23"/>
      <c r="IWW51" s="23"/>
      <c r="IWX51" s="23"/>
      <c r="IWZ51" s="23"/>
      <c r="IXA51" s="23"/>
      <c r="IXC51" s="23"/>
      <c r="IXD51" s="23"/>
      <c r="IXF51" s="23"/>
      <c r="IXG51" s="23"/>
      <c r="IXI51" s="23"/>
      <c r="IXJ51" s="23"/>
      <c r="IXL51" s="23"/>
      <c r="IXM51" s="23"/>
      <c r="IXO51" s="23"/>
      <c r="IXP51" s="23"/>
      <c r="IXR51" s="23"/>
      <c r="IXS51" s="23"/>
      <c r="IXU51" s="23"/>
      <c r="IXV51" s="23"/>
      <c r="IXX51" s="23"/>
      <c r="IXY51" s="23"/>
      <c r="IYA51" s="23"/>
      <c r="IYB51" s="23"/>
      <c r="IYD51" s="23"/>
      <c r="IYE51" s="23"/>
      <c r="IYG51" s="23"/>
      <c r="IYH51" s="23"/>
      <c r="IYJ51" s="23"/>
      <c r="IYK51" s="23"/>
      <c r="IYM51" s="23"/>
      <c r="IYN51" s="23"/>
      <c r="IYP51" s="23"/>
      <c r="IYQ51" s="23"/>
      <c r="IYS51" s="23"/>
      <c r="IYT51" s="23"/>
      <c r="IYV51" s="23"/>
      <c r="IYW51" s="23"/>
      <c r="IYY51" s="23"/>
      <c r="IYZ51" s="23"/>
      <c r="IZB51" s="23"/>
      <c r="IZC51" s="23"/>
      <c r="IZE51" s="23"/>
      <c r="IZF51" s="23"/>
      <c r="IZH51" s="23"/>
      <c r="IZI51" s="23"/>
      <c r="IZK51" s="23"/>
      <c r="IZL51" s="23"/>
      <c r="IZN51" s="23"/>
      <c r="IZO51" s="23"/>
      <c r="IZQ51" s="23"/>
      <c r="IZR51" s="23"/>
      <c r="IZT51" s="23"/>
      <c r="IZU51" s="23"/>
      <c r="IZW51" s="23"/>
      <c r="IZX51" s="23"/>
      <c r="IZZ51" s="23"/>
      <c r="JAA51" s="23"/>
      <c r="JAC51" s="23"/>
      <c r="JAD51" s="23"/>
      <c r="JAF51" s="23"/>
      <c r="JAG51" s="23"/>
      <c r="JAI51" s="23"/>
      <c r="JAJ51" s="23"/>
      <c r="JAL51" s="23"/>
      <c r="JAM51" s="23"/>
      <c r="JAO51" s="23"/>
      <c r="JAP51" s="23"/>
      <c r="JAR51" s="23"/>
      <c r="JAS51" s="23"/>
      <c r="JAU51" s="23"/>
      <c r="JAV51" s="23"/>
      <c r="JAX51" s="23"/>
      <c r="JAY51" s="23"/>
      <c r="JBA51" s="23"/>
      <c r="JBB51" s="23"/>
      <c r="JBD51" s="23"/>
      <c r="JBE51" s="23"/>
      <c r="JBG51" s="23"/>
      <c r="JBH51" s="23"/>
      <c r="JBJ51" s="23"/>
      <c r="JBK51" s="23"/>
      <c r="JBM51" s="23"/>
      <c r="JBN51" s="23"/>
      <c r="JBP51" s="23"/>
      <c r="JBQ51" s="23"/>
      <c r="JBS51" s="23"/>
      <c r="JBT51" s="23"/>
      <c r="JBV51" s="23"/>
      <c r="JBW51" s="23"/>
      <c r="JBY51" s="23"/>
      <c r="JBZ51" s="23"/>
      <c r="JCB51" s="23"/>
      <c r="JCC51" s="23"/>
      <c r="JCE51" s="23"/>
      <c r="JCF51" s="23"/>
      <c r="JCH51" s="23"/>
      <c r="JCI51" s="23"/>
      <c r="JCK51" s="23"/>
      <c r="JCL51" s="23"/>
      <c r="JCN51" s="23"/>
      <c r="JCO51" s="23"/>
      <c r="JCQ51" s="23"/>
      <c r="JCR51" s="23"/>
      <c r="JCT51" s="23"/>
      <c r="JCU51" s="23"/>
      <c r="JCW51" s="23"/>
      <c r="JCX51" s="23"/>
      <c r="JCZ51" s="23"/>
      <c r="JDA51" s="23"/>
      <c r="JDC51" s="23"/>
      <c r="JDD51" s="23"/>
      <c r="JDF51" s="23"/>
      <c r="JDG51" s="23"/>
      <c r="JDI51" s="23"/>
      <c r="JDJ51" s="23"/>
      <c r="JDL51" s="23"/>
      <c r="JDM51" s="23"/>
      <c r="JDO51" s="23"/>
      <c r="JDP51" s="23"/>
      <c r="JDR51" s="23"/>
      <c r="JDS51" s="23"/>
      <c r="JDU51" s="23"/>
      <c r="JDV51" s="23"/>
      <c r="JDX51" s="23"/>
      <c r="JDY51" s="23"/>
      <c r="JEA51" s="23"/>
      <c r="JEB51" s="23"/>
      <c r="JED51" s="23"/>
      <c r="JEE51" s="23"/>
      <c r="JEG51" s="23"/>
      <c r="JEH51" s="23"/>
      <c r="JEJ51" s="23"/>
      <c r="JEK51" s="23"/>
      <c r="JEM51" s="23"/>
      <c r="JEN51" s="23"/>
      <c r="JEP51" s="23"/>
      <c r="JEQ51" s="23"/>
      <c r="JES51" s="23"/>
      <c r="JET51" s="23"/>
      <c r="JEV51" s="23"/>
      <c r="JEW51" s="23"/>
      <c r="JEY51" s="23"/>
      <c r="JEZ51" s="23"/>
      <c r="JFB51" s="23"/>
      <c r="JFC51" s="23"/>
      <c r="JFE51" s="23"/>
      <c r="JFF51" s="23"/>
      <c r="JFH51" s="23"/>
      <c r="JFI51" s="23"/>
      <c r="JFK51" s="23"/>
      <c r="JFL51" s="23"/>
      <c r="JFN51" s="23"/>
      <c r="JFO51" s="23"/>
      <c r="JFQ51" s="23"/>
      <c r="JFR51" s="23"/>
      <c r="JFT51" s="23"/>
      <c r="JFU51" s="23"/>
      <c r="JFW51" s="23"/>
      <c r="JFX51" s="23"/>
      <c r="JFZ51" s="23"/>
      <c r="JGA51" s="23"/>
      <c r="JGC51" s="23"/>
      <c r="JGD51" s="23"/>
      <c r="JGF51" s="23"/>
      <c r="JGG51" s="23"/>
      <c r="JGI51" s="23"/>
      <c r="JGJ51" s="23"/>
      <c r="JGL51" s="23"/>
      <c r="JGM51" s="23"/>
      <c r="JGO51" s="23"/>
      <c r="JGP51" s="23"/>
      <c r="JGR51" s="23"/>
      <c r="JGS51" s="23"/>
      <c r="JGU51" s="23"/>
      <c r="JGV51" s="23"/>
      <c r="JGX51" s="23"/>
      <c r="JGY51" s="23"/>
      <c r="JHA51" s="23"/>
      <c r="JHB51" s="23"/>
      <c r="JHD51" s="23"/>
      <c r="JHE51" s="23"/>
      <c r="JHG51" s="23"/>
      <c r="JHH51" s="23"/>
      <c r="JHJ51" s="23"/>
      <c r="JHK51" s="23"/>
      <c r="JHM51" s="23"/>
      <c r="JHN51" s="23"/>
      <c r="JHP51" s="23"/>
      <c r="JHQ51" s="23"/>
      <c r="JHS51" s="23"/>
      <c r="JHT51" s="23"/>
      <c r="JHV51" s="23"/>
      <c r="JHW51" s="23"/>
      <c r="JHY51" s="23"/>
      <c r="JHZ51" s="23"/>
      <c r="JIB51" s="23"/>
      <c r="JIC51" s="23"/>
      <c r="JIE51" s="23"/>
      <c r="JIF51" s="23"/>
      <c r="JIH51" s="23"/>
      <c r="JII51" s="23"/>
      <c r="JIK51" s="23"/>
      <c r="JIL51" s="23"/>
      <c r="JIN51" s="23"/>
      <c r="JIO51" s="23"/>
      <c r="JIQ51" s="23"/>
      <c r="JIR51" s="23"/>
      <c r="JIT51" s="23"/>
      <c r="JIU51" s="23"/>
      <c r="JIW51" s="23"/>
      <c r="JIX51" s="23"/>
      <c r="JIZ51" s="23"/>
      <c r="JJA51" s="23"/>
      <c r="JJC51" s="23"/>
      <c r="JJD51" s="23"/>
      <c r="JJF51" s="23"/>
      <c r="JJG51" s="23"/>
      <c r="JJI51" s="23"/>
      <c r="JJJ51" s="23"/>
      <c r="JJL51" s="23"/>
      <c r="JJM51" s="23"/>
      <c r="JJO51" s="23"/>
      <c r="JJP51" s="23"/>
      <c r="JJR51" s="23"/>
      <c r="JJS51" s="23"/>
      <c r="JJU51" s="23"/>
      <c r="JJV51" s="23"/>
      <c r="JJX51" s="23"/>
      <c r="JJY51" s="23"/>
      <c r="JKA51" s="23"/>
      <c r="JKB51" s="23"/>
      <c r="JKD51" s="23"/>
      <c r="JKE51" s="23"/>
      <c r="JKG51" s="23"/>
      <c r="JKH51" s="23"/>
      <c r="JKJ51" s="23"/>
      <c r="JKK51" s="23"/>
      <c r="JKM51" s="23"/>
      <c r="JKN51" s="23"/>
      <c r="JKP51" s="23"/>
      <c r="JKQ51" s="23"/>
      <c r="JKS51" s="23"/>
      <c r="JKT51" s="23"/>
      <c r="JKV51" s="23"/>
      <c r="JKW51" s="23"/>
      <c r="JKY51" s="23"/>
      <c r="JKZ51" s="23"/>
      <c r="JLB51" s="23"/>
      <c r="JLC51" s="23"/>
      <c r="JLE51" s="23"/>
      <c r="JLF51" s="23"/>
      <c r="JLH51" s="23"/>
      <c r="JLI51" s="23"/>
      <c r="JLK51" s="23"/>
      <c r="JLL51" s="23"/>
      <c r="JLN51" s="23"/>
      <c r="JLO51" s="23"/>
      <c r="JLQ51" s="23"/>
      <c r="JLR51" s="23"/>
      <c r="JLT51" s="23"/>
      <c r="JLU51" s="23"/>
      <c r="JLW51" s="23"/>
      <c r="JLX51" s="23"/>
      <c r="JLZ51" s="23"/>
      <c r="JMA51" s="23"/>
      <c r="JMC51" s="23"/>
      <c r="JMD51" s="23"/>
      <c r="JMF51" s="23"/>
      <c r="JMG51" s="23"/>
      <c r="JMI51" s="23"/>
      <c r="JMJ51" s="23"/>
      <c r="JML51" s="23"/>
      <c r="JMM51" s="23"/>
      <c r="JMO51" s="23"/>
      <c r="JMP51" s="23"/>
      <c r="JMR51" s="23"/>
      <c r="JMS51" s="23"/>
      <c r="JMU51" s="23"/>
      <c r="JMV51" s="23"/>
      <c r="JMX51" s="23"/>
      <c r="JMY51" s="23"/>
      <c r="JNA51" s="23"/>
      <c r="JNB51" s="23"/>
      <c r="JND51" s="23"/>
      <c r="JNE51" s="23"/>
      <c r="JNG51" s="23"/>
      <c r="JNH51" s="23"/>
      <c r="JNJ51" s="23"/>
      <c r="JNK51" s="23"/>
      <c r="JNM51" s="23"/>
      <c r="JNN51" s="23"/>
      <c r="JNP51" s="23"/>
      <c r="JNQ51" s="23"/>
      <c r="JNS51" s="23"/>
      <c r="JNT51" s="23"/>
      <c r="JNV51" s="23"/>
      <c r="JNW51" s="23"/>
      <c r="JNY51" s="23"/>
      <c r="JNZ51" s="23"/>
      <c r="JOB51" s="23"/>
      <c r="JOC51" s="23"/>
      <c r="JOE51" s="23"/>
      <c r="JOF51" s="23"/>
      <c r="JOH51" s="23"/>
      <c r="JOI51" s="23"/>
      <c r="JOK51" s="23"/>
      <c r="JOL51" s="23"/>
      <c r="JON51" s="23"/>
      <c r="JOO51" s="23"/>
      <c r="JOQ51" s="23"/>
      <c r="JOR51" s="23"/>
      <c r="JOT51" s="23"/>
      <c r="JOU51" s="23"/>
      <c r="JOW51" s="23"/>
      <c r="JOX51" s="23"/>
      <c r="JOZ51" s="23"/>
      <c r="JPA51" s="23"/>
      <c r="JPC51" s="23"/>
      <c r="JPD51" s="23"/>
      <c r="JPF51" s="23"/>
      <c r="JPG51" s="23"/>
      <c r="JPI51" s="23"/>
      <c r="JPJ51" s="23"/>
      <c r="JPL51" s="23"/>
      <c r="JPM51" s="23"/>
      <c r="JPO51" s="23"/>
      <c r="JPP51" s="23"/>
      <c r="JPR51" s="23"/>
      <c r="JPS51" s="23"/>
      <c r="JPU51" s="23"/>
      <c r="JPV51" s="23"/>
      <c r="JPX51" s="23"/>
      <c r="JPY51" s="23"/>
      <c r="JQA51" s="23"/>
      <c r="JQB51" s="23"/>
      <c r="JQD51" s="23"/>
      <c r="JQE51" s="23"/>
      <c r="JQG51" s="23"/>
      <c r="JQH51" s="23"/>
      <c r="JQJ51" s="23"/>
      <c r="JQK51" s="23"/>
      <c r="JQM51" s="23"/>
      <c r="JQN51" s="23"/>
      <c r="JQP51" s="23"/>
      <c r="JQQ51" s="23"/>
      <c r="JQS51" s="23"/>
      <c r="JQT51" s="23"/>
      <c r="JQV51" s="23"/>
      <c r="JQW51" s="23"/>
      <c r="JQY51" s="23"/>
      <c r="JQZ51" s="23"/>
      <c r="JRB51" s="23"/>
      <c r="JRC51" s="23"/>
      <c r="JRE51" s="23"/>
      <c r="JRF51" s="23"/>
      <c r="JRH51" s="23"/>
      <c r="JRI51" s="23"/>
      <c r="JRK51" s="23"/>
      <c r="JRL51" s="23"/>
      <c r="JRN51" s="23"/>
      <c r="JRO51" s="23"/>
      <c r="JRQ51" s="23"/>
      <c r="JRR51" s="23"/>
      <c r="JRT51" s="23"/>
      <c r="JRU51" s="23"/>
      <c r="JRW51" s="23"/>
      <c r="JRX51" s="23"/>
      <c r="JRZ51" s="23"/>
      <c r="JSA51" s="23"/>
      <c r="JSC51" s="23"/>
      <c r="JSD51" s="23"/>
      <c r="JSF51" s="23"/>
      <c r="JSG51" s="23"/>
      <c r="JSI51" s="23"/>
      <c r="JSJ51" s="23"/>
      <c r="JSL51" s="23"/>
      <c r="JSM51" s="23"/>
      <c r="JSO51" s="23"/>
      <c r="JSP51" s="23"/>
      <c r="JSR51" s="23"/>
      <c r="JSS51" s="23"/>
      <c r="JSU51" s="23"/>
      <c r="JSV51" s="23"/>
      <c r="JSX51" s="23"/>
      <c r="JSY51" s="23"/>
      <c r="JTA51" s="23"/>
      <c r="JTB51" s="23"/>
      <c r="JTD51" s="23"/>
      <c r="JTE51" s="23"/>
      <c r="JTG51" s="23"/>
      <c r="JTH51" s="23"/>
      <c r="JTJ51" s="23"/>
      <c r="JTK51" s="23"/>
      <c r="JTM51" s="23"/>
      <c r="JTN51" s="23"/>
      <c r="JTP51" s="23"/>
      <c r="JTQ51" s="23"/>
      <c r="JTS51" s="23"/>
      <c r="JTT51" s="23"/>
      <c r="JTV51" s="23"/>
      <c r="JTW51" s="23"/>
      <c r="JTY51" s="23"/>
      <c r="JTZ51" s="23"/>
      <c r="JUB51" s="23"/>
      <c r="JUC51" s="23"/>
      <c r="JUE51" s="23"/>
      <c r="JUF51" s="23"/>
      <c r="JUH51" s="23"/>
      <c r="JUI51" s="23"/>
      <c r="JUK51" s="23"/>
      <c r="JUL51" s="23"/>
      <c r="JUN51" s="23"/>
      <c r="JUO51" s="23"/>
      <c r="JUQ51" s="23"/>
      <c r="JUR51" s="23"/>
      <c r="JUT51" s="23"/>
      <c r="JUU51" s="23"/>
      <c r="JUW51" s="23"/>
      <c r="JUX51" s="23"/>
      <c r="JUZ51" s="23"/>
      <c r="JVA51" s="23"/>
      <c r="JVC51" s="23"/>
      <c r="JVD51" s="23"/>
      <c r="JVF51" s="23"/>
      <c r="JVG51" s="23"/>
      <c r="JVI51" s="23"/>
      <c r="JVJ51" s="23"/>
      <c r="JVL51" s="23"/>
      <c r="JVM51" s="23"/>
      <c r="JVO51" s="23"/>
      <c r="JVP51" s="23"/>
      <c r="JVR51" s="23"/>
      <c r="JVS51" s="23"/>
      <c r="JVU51" s="23"/>
      <c r="JVV51" s="23"/>
      <c r="JVX51" s="23"/>
      <c r="JVY51" s="23"/>
      <c r="JWA51" s="23"/>
      <c r="JWB51" s="23"/>
      <c r="JWD51" s="23"/>
      <c r="JWE51" s="23"/>
      <c r="JWG51" s="23"/>
      <c r="JWH51" s="23"/>
      <c r="JWJ51" s="23"/>
      <c r="JWK51" s="23"/>
      <c r="JWM51" s="23"/>
      <c r="JWN51" s="23"/>
      <c r="JWP51" s="23"/>
      <c r="JWQ51" s="23"/>
      <c r="JWS51" s="23"/>
      <c r="JWT51" s="23"/>
      <c r="JWV51" s="23"/>
      <c r="JWW51" s="23"/>
      <c r="JWY51" s="23"/>
      <c r="JWZ51" s="23"/>
      <c r="JXB51" s="23"/>
      <c r="JXC51" s="23"/>
      <c r="JXE51" s="23"/>
      <c r="JXF51" s="23"/>
      <c r="JXH51" s="23"/>
      <c r="JXI51" s="23"/>
      <c r="JXK51" s="23"/>
      <c r="JXL51" s="23"/>
      <c r="JXN51" s="23"/>
      <c r="JXO51" s="23"/>
      <c r="JXQ51" s="23"/>
      <c r="JXR51" s="23"/>
      <c r="JXT51" s="23"/>
      <c r="JXU51" s="23"/>
      <c r="JXW51" s="23"/>
      <c r="JXX51" s="23"/>
      <c r="JXZ51" s="23"/>
      <c r="JYA51" s="23"/>
      <c r="JYC51" s="23"/>
      <c r="JYD51" s="23"/>
      <c r="JYF51" s="23"/>
      <c r="JYG51" s="23"/>
      <c r="JYI51" s="23"/>
      <c r="JYJ51" s="23"/>
      <c r="JYL51" s="23"/>
      <c r="JYM51" s="23"/>
      <c r="JYO51" s="23"/>
      <c r="JYP51" s="23"/>
      <c r="JYR51" s="23"/>
      <c r="JYS51" s="23"/>
      <c r="JYU51" s="23"/>
      <c r="JYV51" s="23"/>
      <c r="JYX51" s="23"/>
      <c r="JYY51" s="23"/>
      <c r="JZA51" s="23"/>
      <c r="JZB51" s="23"/>
      <c r="JZD51" s="23"/>
      <c r="JZE51" s="23"/>
      <c r="JZG51" s="23"/>
      <c r="JZH51" s="23"/>
      <c r="JZJ51" s="23"/>
      <c r="JZK51" s="23"/>
      <c r="JZM51" s="23"/>
      <c r="JZN51" s="23"/>
      <c r="JZP51" s="23"/>
      <c r="JZQ51" s="23"/>
      <c r="JZS51" s="23"/>
      <c r="JZT51" s="23"/>
      <c r="JZV51" s="23"/>
      <c r="JZW51" s="23"/>
      <c r="JZY51" s="23"/>
      <c r="JZZ51" s="23"/>
      <c r="KAB51" s="23"/>
      <c r="KAC51" s="23"/>
      <c r="KAE51" s="23"/>
      <c r="KAF51" s="23"/>
      <c r="KAH51" s="23"/>
      <c r="KAI51" s="23"/>
      <c r="KAK51" s="23"/>
      <c r="KAL51" s="23"/>
      <c r="KAN51" s="23"/>
      <c r="KAO51" s="23"/>
      <c r="KAQ51" s="23"/>
      <c r="KAR51" s="23"/>
      <c r="KAT51" s="23"/>
      <c r="KAU51" s="23"/>
      <c r="KAW51" s="23"/>
      <c r="KAX51" s="23"/>
      <c r="KAZ51" s="23"/>
      <c r="KBA51" s="23"/>
      <c r="KBC51" s="23"/>
      <c r="KBD51" s="23"/>
      <c r="KBF51" s="23"/>
      <c r="KBG51" s="23"/>
      <c r="KBI51" s="23"/>
      <c r="KBJ51" s="23"/>
      <c r="KBL51" s="23"/>
      <c r="KBM51" s="23"/>
      <c r="KBO51" s="23"/>
      <c r="KBP51" s="23"/>
      <c r="KBR51" s="23"/>
      <c r="KBS51" s="23"/>
      <c r="KBU51" s="23"/>
      <c r="KBV51" s="23"/>
      <c r="KBX51" s="23"/>
      <c r="KBY51" s="23"/>
      <c r="KCA51" s="23"/>
      <c r="KCB51" s="23"/>
      <c r="KCD51" s="23"/>
      <c r="KCE51" s="23"/>
      <c r="KCG51" s="23"/>
      <c r="KCH51" s="23"/>
      <c r="KCJ51" s="23"/>
      <c r="KCK51" s="23"/>
      <c r="KCM51" s="23"/>
      <c r="KCN51" s="23"/>
      <c r="KCP51" s="23"/>
      <c r="KCQ51" s="23"/>
      <c r="KCS51" s="23"/>
      <c r="KCT51" s="23"/>
      <c r="KCV51" s="23"/>
      <c r="KCW51" s="23"/>
      <c r="KCY51" s="23"/>
      <c r="KCZ51" s="23"/>
      <c r="KDB51" s="23"/>
      <c r="KDC51" s="23"/>
      <c r="KDE51" s="23"/>
      <c r="KDF51" s="23"/>
      <c r="KDH51" s="23"/>
      <c r="KDI51" s="23"/>
      <c r="KDK51" s="23"/>
      <c r="KDL51" s="23"/>
      <c r="KDN51" s="23"/>
      <c r="KDO51" s="23"/>
      <c r="KDQ51" s="23"/>
      <c r="KDR51" s="23"/>
      <c r="KDT51" s="23"/>
      <c r="KDU51" s="23"/>
      <c r="KDW51" s="23"/>
      <c r="KDX51" s="23"/>
      <c r="KDZ51" s="23"/>
      <c r="KEA51" s="23"/>
      <c r="KEC51" s="23"/>
      <c r="KED51" s="23"/>
      <c r="KEF51" s="23"/>
      <c r="KEG51" s="23"/>
      <c r="KEI51" s="23"/>
      <c r="KEJ51" s="23"/>
      <c r="KEL51" s="23"/>
      <c r="KEM51" s="23"/>
      <c r="KEO51" s="23"/>
      <c r="KEP51" s="23"/>
      <c r="KER51" s="23"/>
      <c r="KES51" s="23"/>
      <c r="KEU51" s="23"/>
      <c r="KEV51" s="23"/>
      <c r="KEX51" s="23"/>
      <c r="KEY51" s="23"/>
      <c r="KFA51" s="23"/>
      <c r="KFB51" s="23"/>
      <c r="KFD51" s="23"/>
      <c r="KFE51" s="23"/>
      <c r="KFG51" s="23"/>
      <c r="KFH51" s="23"/>
      <c r="KFJ51" s="23"/>
      <c r="KFK51" s="23"/>
      <c r="KFM51" s="23"/>
      <c r="KFN51" s="23"/>
      <c r="KFP51" s="23"/>
      <c r="KFQ51" s="23"/>
      <c r="KFS51" s="23"/>
      <c r="KFT51" s="23"/>
      <c r="KFV51" s="23"/>
      <c r="KFW51" s="23"/>
      <c r="KFY51" s="23"/>
      <c r="KFZ51" s="23"/>
      <c r="KGB51" s="23"/>
      <c r="KGC51" s="23"/>
      <c r="KGE51" s="23"/>
      <c r="KGF51" s="23"/>
      <c r="KGH51" s="23"/>
      <c r="KGI51" s="23"/>
      <c r="KGK51" s="23"/>
      <c r="KGL51" s="23"/>
      <c r="KGN51" s="23"/>
      <c r="KGO51" s="23"/>
      <c r="KGQ51" s="23"/>
      <c r="KGR51" s="23"/>
      <c r="KGT51" s="23"/>
      <c r="KGU51" s="23"/>
      <c r="KGW51" s="23"/>
      <c r="KGX51" s="23"/>
      <c r="KGZ51" s="23"/>
      <c r="KHA51" s="23"/>
      <c r="KHC51" s="23"/>
      <c r="KHD51" s="23"/>
      <c r="KHF51" s="23"/>
      <c r="KHG51" s="23"/>
      <c r="KHI51" s="23"/>
      <c r="KHJ51" s="23"/>
      <c r="KHL51" s="23"/>
      <c r="KHM51" s="23"/>
      <c r="KHO51" s="23"/>
      <c r="KHP51" s="23"/>
      <c r="KHR51" s="23"/>
      <c r="KHS51" s="23"/>
      <c r="KHU51" s="23"/>
      <c r="KHV51" s="23"/>
      <c r="KHX51" s="23"/>
      <c r="KHY51" s="23"/>
      <c r="KIA51" s="23"/>
      <c r="KIB51" s="23"/>
      <c r="KID51" s="23"/>
      <c r="KIE51" s="23"/>
      <c r="KIG51" s="23"/>
      <c r="KIH51" s="23"/>
      <c r="KIJ51" s="23"/>
      <c r="KIK51" s="23"/>
      <c r="KIM51" s="23"/>
      <c r="KIN51" s="23"/>
      <c r="KIP51" s="23"/>
      <c r="KIQ51" s="23"/>
      <c r="KIS51" s="23"/>
      <c r="KIT51" s="23"/>
      <c r="KIV51" s="23"/>
      <c r="KIW51" s="23"/>
      <c r="KIY51" s="23"/>
      <c r="KIZ51" s="23"/>
      <c r="KJB51" s="23"/>
      <c r="KJC51" s="23"/>
      <c r="KJE51" s="23"/>
      <c r="KJF51" s="23"/>
      <c r="KJH51" s="23"/>
      <c r="KJI51" s="23"/>
      <c r="KJK51" s="23"/>
      <c r="KJL51" s="23"/>
      <c r="KJN51" s="23"/>
      <c r="KJO51" s="23"/>
      <c r="KJQ51" s="23"/>
      <c r="KJR51" s="23"/>
      <c r="KJT51" s="23"/>
      <c r="KJU51" s="23"/>
      <c r="KJW51" s="23"/>
      <c r="KJX51" s="23"/>
      <c r="KJZ51" s="23"/>
      <c r="KKA51" s="23"/>
      <c r="KKC51" s="23"/>
      <c r="KKD51" s="23"/>
      <c r="KKF51" s="23"/>
      <c r="KKG51" s="23"/>
      <c r="KKI51" s="23"/>
      <c r="KKJ51" s="23"/>
      <c r="KKL51" s="23"/>
      <c r="KKM51" s="23"/>
      <c r="KKO51" s="23"/>
      <c r="KKP51" s="23"/>
      <c r="KKR51" s="23"/>
      <c r="KKS51" s="23"/>
      <c r="KKU51" s="23"/>
      <c r="KKV51" s="23"/>
      <c r="KKX51" s="23"/>
      <c r="KKY51" s="23"/>
      <c r="KLA51" s="23"/>
      <c r="KLB51" s="23"/>
      <c r="KLD51" s="23"/>
      <c r="KLE51" s="23"/>
      <c r="KLG51" s="23"/>
      <c r="KLH51" s="23"/>
      <c r="KLJ51" s="23"/>
      <c r="KLK51" s="23"/>
      <c r="KLM51" s="23"/>
      <c r="KLN51" s="23"/>
      <c r="KLP51" s="23"/>
      <c r="KLQ51" s="23"/>
      <c r="KLS51" s="23"/>
      <c r="KLT51" s="23"/>
      <c r="KLV51" s="23"/>
      <c r="KLW51" s="23"/>
      <c r="KLY51" s="23"/>
      <c r="KLZ51" s="23"/>
      <c r="KMB51" s="23"/>
      <c r="KMC51" s="23"/>
      <c r="KME51" s="23"/>
      <c r="KMF51" s="23"/>
      <c r="KMH51" s="23"/>
      <c r="KMI51" s="23"/>
      <c r="KMK51" s="23"/>
      <c r="KML51" s="23"/>
      <c r="KMN51" s="23"/>
      <c r="KMO51" s="23"/>
      <c r="KMQ51" s="23"/>
      <c r="KMR51" s="23"/>
      <c r="KMT51" s="23"/>
      <c r="KMU51" s="23"/>
      <c r="KMW51" s="23"/>
      <c r="KMX51" s="23"/>
      <c r="KMZ51" s="23"/>
      <c r="KNA51" s="23"/>
      <c r="KNC51" s="23"/>
      <c r="KND51" s="23"/>
      <c r="KNF51" s="23"/>
      <c r="KNG51" s="23"/>
      <c r="KNI51" s="23"/>
      <c r="KNJ51" s="23"/>
      <c r="KNL51" s="23"/>
      <c r="KNM51" s="23"/>
      <c r="KNO51" s="23"/>
      <c r="KNP51" s="23"/>
      <c r="KNR51" s="23"/>
      <c r="KNS51" s="23"/>
      <c r="KNU51" s="23"/>
      <c r="KNV51" s="23"/>
      <c r="KNX51" s="23"/>
      <c r="KNY51" s="23"/>
      <c r="KOA51" s="23"/>
      <c r="KOB51" s="23"/>
      <c r="KOD51" s="23"/>
      <c r="KOE51" s="23"/>
      <c r="KOG51" s="23"/>
      <c r="KOH51" s="23"/>
      <c r="KOJ51" s="23"/>
      <c r="KOK51" s="23"/>
      <c r="KOM51" s="23"/>
      <c r="KON51" s="23"/>
      <c r="KOP51" s="23"/>
      <c r="KOQ51" s="23"/>
      <c r="KOS51" s="23"/>
      <c r="KOT51" s="23"/>
      <c r="KOV51" s="23"/>
      <c r="KOW51" s="23"/>
      <c r="KOY51" s="23"/>
      <c r="KOZ51" s="23"/>
      <c r="KPB51" s="23"/>
      <c r="KPC51" s="23"/>
      <c r="KPE51" s="23"/>
      <c r="KPF51" s="23"/>
      <c r="KPH51" s="23"/>
      <c r="KPI51" s="23"/>
      <c r="KPK51" s="23"/>
      <c r="KPL51" s="23"/>
      <c r="KPN51" s="23"/>
      <c r="KPO51" s="23"/>
      <c r="KPQ51" s="23"/>
      <c r="KPR51" s="23"/>
      <c r="KPT51" s="23"/>
      <c r="KPU51" s="23"/>
      <c r="KPW51" s="23"/>
      <c r="KPX51" s="23"/>
      <c r="KPZ51" s="23"/>
      <c r="KQA51" s="23"/>
      <c r="KQC51" s="23"/>
      <c r="KQD51" s="23"/>
      <c r="KQF51" s="23"/>
      <c r="KQG51" s="23"/>
      <c r="KQI51" s="23"/>
      <c r="KQJ51" s="23"/>
      <c r="KQL51" s="23"/>
      <c r="KQM51" s="23"/>
      <c r="KQO51" s="23"/>
      <c r="KQP51" s="23"/>
      <c r="KQR51" s="23"/>
      <c r="KQS51" s="23"/>
      <c r="KQU51" s="23"/>
      <c r="KQV51" s="23"/>
      <c r="KQX51" s="23"/>
      <c r="KQY51" s="23"/>
      <c r="KRA51" s="23"/>
      <c r="KRB51" s="23"/>
      <c r="KRD51" s="23"/>
      <c r="KRE51" s="23"/>
      <c r="KRG51" s="23"/>
      <c r="KRH51" s="23"/>
      <c r="KRJ51" s="23"/>
      <c r="KRK51" s="23"/>
      <c r="KRM51" s="23"/>
      <c r="KRN51" s="23"/>
      <c r="KRP51" s="23"/>
      <c r="KRQ51" s="23"/>
      <c r="KRS51" s="23"/>
      <c r="KRT51" s="23"/>
      <c r="KRV51" s="23"/>
      <c r="KRW51" s="23"/>
      <c r="KRY51" s="23"/>
      <c r="KRZ51" s="23"/>
      <c r="KSB51" s="23"/>
      <c r="KSC51" s="23"/>
      <c r="KSE51" s="23"/>
      <c r="KSF51" s="23"/>
      <c r="KSH51" s="23"/>
      <c r="KSI51" s="23"/>
      <c r="KSK51" s="23"/>
      <c r="KSL51" s="23"/>
      <c r="KSN51" s="23"/>
      <c r="KSO51" s="23"/>
      <c r="KSQ51" s="23"/>
      <c r="KSR51" s="23"/>
      <c r="KST51" s="23"/>
      <c r="KSU51" s="23"/>
      <c r="KSW51" s="23"/>
      <c r="KSX51" s="23"/>
      <c r="KSZ51" s="23"/>
      <c r="KTA51" s="23"/>
      <c r="KTC51" s="23"/>
      <c r="KTD51" s="23"/>
      <c r="KTF51" s="23"/>
      <c r="KTG51" s="23"/>
      <c r="KTI51" s="23"/>
      <c r="KTJ51" s="23"/>
      <c r="KTL51" s="23"/>
      <c r="KTM51" s="23"/>
      <c r="KTO51" s="23"/>
      <c r="KTP51" s="23"/>
      <c r="KTR51" s="23"/>
      <c r="KTS51" s="23"/>
      <c r="KTU51" s="23"/>
      <c r="KTV51" s="23"/>
      <c r="KTX51" s="23"/>
      <c r="KTY51" s="23"/>
      <c r="KUA51" s="23"/>
      <c r="KUB51" s="23"/>
      <c r="KUD51" s="23"/>
      <c r="KUE51" s="23"/>
      <c r="KUG51" s="23"/>
      <c r="KUH51" s="23"/>
      <c r="KUJ51" s="23"/>
      <c r="KUK51" s="23"/>
      <c r="KUM51" s="23"/>
      <c r="KUN51" s="23"/>
      <c r="KUP51" s="23"/>
      <c r="KUQ51" s="23"/>
      <c r="KUS51" s="23"/>
      <c r="KUT51" s="23"/>
      <c r="KUV51" s="23"/>
      <c r="KUW51" s="23"/>
      <c r="KUY51" s="23"/>
      <c r="KUZ51" s="23"/>
      <c r="KVB51" s="23"/>
      <c r="KVC51" s="23"/>
      <c r="KVE51" s="23"/>
      <c r="KVF51" s="23"/>
      <c r="KVH51" s="23"/>
      <c r="KVI51" s="23"/>
      <c r="KVK51" s="23"/>
      <c r="KVL51" s="23"/>
      <c r="KVN51" s="23"/>
      <c r="KVO51" s="23"/>
      <c r="KVQ51" s="23"/>
      <c r="KVR51" s="23"/>
      <c r="KVT51" s="23"/>
      <c r="KVU51" s="23"/>
      <c r="KVW51" s="23"/>
      <c r="KVX51" s="23"/>
      <c r="KVZ51" s="23"/>
      <c r="KWA51" s="23"/>
      <c r="KWC51" s="23"/>
      <c r="KWD51" s="23"/>
      <c r="KWF51" s="23"/>
      <c r="KWG51" s="23"/>
      <c r="KWI51" s="23"/>
      <c r="KWJ51" s="23"/>
      <c r="KWL51" s="23"/>
      <c r="KWM51" s="23"/>
      <c r="KWO51" s="23"/>
      <c r="KWP51" s="23"/>
      <c r="KWR51" s="23"/>
      <c r="KWS51" s="23"/>
      <c r="KWU51" s="23"/>
      <c r="KWV51" s="23"/>
      <c r="KWX51" s="23"/>
      <c r="KWY51" s="23"/>
      <c r="KXA51" s="23"/>
      <c r="KXB51" s="23"/>
      <c r="KXD51" s="23"/>
      <c r="KXE51" s="23"/>
      <c r="KXG51" s="23"/>
      <c r="KXH51" s="23"/>
      <c r="KXJ51" s="23"/>
      <c r="KXK51" s="23"/>
      <c r="KXM51" s="23"/>
      <c r="KXN51" s="23"/>
      <c r="KXP51" s="23"/>
      <c r="KXQ51" s="23"/>
      <c r="KXS51" s="23"/>
      <c r="KXT51" s="23"/>
      <c r="KXV51" s="23"/>
      <c r="KXW51" s="23"/>
      <c r="KXY51" s="23"/>
      <c r="KXZ51" s="23"/>
      <c r="KYB51" s="23"/>
      <c r="KYC51" s="23"/>
      <c r="KYE51" s="23"/>
      <c r="KYF51" s="23"/>
      <c r="KYH51" s="23"/>
      <c r="KYI51" s="23"/>
      <c r="KYK51" s="23"/>
      <c r="KYL51" s="23"/>
      <c r="KYN51" s="23"/>
      <c r="KYO51" s="23"/>
      <c r="KYQ51" s="23"/>
      <c r="KYR51" s="23"/>
      <c r="KYT51" s="23"/>
      <c r="KYU51" s="23"/>
      <c r="KYW51" s="23"/>
      <c r="KYX51" s="23"/>
      <c r="KYZ51" s="23"/>
      <c r="KZA51" s="23"/>
      <c r="KZC51" s="23"/>
      <c r="KZD51" s="23"/>
      <c r="KZF51" s="23"/>
      <c r="KZG51" s="23"/>
      <c r="KZI51" s="23"/>
      <c r="KZJ51" s="23"/>
      <c r="KZL51" s="23"/>
      <c r="KZM51" s="23"/>
      <c r="KZO51" s="23"/>
      <c r="KZP51" s="23"/>
      <c r="KZR51" s="23"/>
      <c r="KZS51" s="23"/>
      <c r="KZU51" s="23"/>
      <c r="KZV51" s="23"/>
      <c r="KZX51" s="23"/>
      <c r="KZY51" s="23"/>
      <c r="LAA51" s="23"/>
      <c r="LAB51" s="23"/>
      <c r="LAD51" s="23"/>
      <c r="LAE51" s="23"/>
      <c r="LAG51" s="23"/>
      <c r="LAH51" s="23"/>
      <c r="LAJ51" s="23"/>
      <c r="LAK51" s="23"/>
      <c r="LAM51" s="23"/>
      <c r="LAN51" s="23"/>
      <c r="LAP51" s="23"/>
      <c r="LAQ51" s="23"/>
      <c r="LAS51" s="23"/>
      <c r="LAT51" s="23"/>
      <c r="LAV51" s="23"/>
      <c r="LAW51" s="23"/>
      <c r="LAY51" s="23"/>
      <c r="LAZ51" s="23"/>
      <c r="LBB51" s="23"/>
      <c r="LBC51" s="23"/>
      <c r="LBE51" s="23"/>
      <c r="LBF51" s="23"/>
      <c r="LBH51" s="23"/>
      <c r="LBI51" s="23"/>
      <c r="LBK51" s="23"/>
      <c r="LBL51" s="23"/>
      <c r="LBN51" s="23"/>
      <c r="LBO51" s="23"/>
      <c r="LBQ51" s="23"/>
      <c r="LBR51" s="23"/>
      <c r="LBT51" s="23"/>
      <c r="LBU51" s="23"/>
      <c r="LBW51" s="23"/>
      <c r="LBX51" s="23"/>
      <c r="LBZ51" s="23"/>
      <c r="LCA51" s="23"/>
      <c r="LCC51" s="23"/>
      <c r="LCD51" s="23"/>
      <c r="LCF51" s="23"/>
      <c r="LCG51" s="23"/>
      <c r="LCI51" s="23"/>
      <c r="LCJ51" s="23"/>
      <c r="LCL51" s="23"/>
      <c r="LCM51" s="23"/>
      <c r="LCO51" s="23"/>
      <c r="LCP51" s="23"/>
      <c r="LCR51" s="23"/>
      <c r="LCS51" s="23"/>
      <c r="LCU51" s="23"/>
      <c r="LCV51" s="23"/>
      <c r="LCX51" s="23"/>
      <c r="LCY51" s="23"/>
      <c r="LDA51" s="23"/>
      <c r="LDB51" s="23"/>
      <c r="LDD51" s="23"/>
      <c r="LDE51" s="23"/>
      <c r="LDG51" s="23"/>
      <c r="LDH51" s="23"/>
      <c r="LDJ51" s="23"/>
      <c r="LDK51" s="23"/>
      <c r="LDM51" s="23"/>
      <c r="LDN51" s="23"/>
      <c r="LDP51" s="23"/>
      <c r="LDQ51" s="23"/>
      <c r="LDS51" s="23"/>
      <c r="LDT51" s="23"/>
      <c r="LDV51" s="23"/>
      <c r="LDW51" s="23"/>
      <c r="LDY51" s="23"/>
      <c r="LDZ51" s="23"/>
      <c r="LEB51" s="23"/>
      <c r="LEC51" s="23"/>
      <c r="LEE51" s="23"/>
      <c r="LEF51" s="23"/>
      <c r="LEH51" s="23"/>
      <c r="LEI51" s="23"/>
      <c r="LEK51" s="23"/>
      <c r="LEL51" s="23"/>
      <c r="LEN51" s="23"/>
      <c r="LEO51" s="23"/>
      <c r="LEQ51" s="23"/>
      <c r="LER51" s="23"/>
      <c r="LET51" s="23"/>
      <c r="LEU51" s="23"/>
      <c r="LEW51" s="23"/>
      <c r="LEX51" s="23"/>
      <c r="LEZ51" s="23"/>
      <c r="LFA51" s="23"/>
      <c r="LFC51" s="23"/>
      <c r="LFD51" s="23"/>
      <c r="LFF51" s="23"/>
      <c r="LFG51" s="23"/>
      <c r="LFI51" s="23"/>
      <c r="LFJ51" s="23"/>
      <c r="LFL51" s="23"/>
      <c r="LFM51" s="23"/>
      <c r="LFO51" s="23"/>
      <c r="LFP51" s="23"/>
      <c r="LFR51" s="23"/>
      <c r="LFS51" s="23"/>
      <c r="LFU51" s="23"/>
      <c r="LFV51" s="23"/>
      <c r="LFX51" s="23"/>
      <c r="LFY51" s="23"/>
      <c r="LGA51" s="23"/>
      <c r="LGB51" s="23"/>
      <c r="LGD51" s="23"/>
      <c r="LGE51" s="23"/>
      <c r="LGG51" s="23"/>
      <c r="LGH51" s="23"/>
      <c r="LGJ51" s="23"/>
      <c r="LGK51" s="23"/>
      <c r="LGM51" s="23"/>
      <c r="LGN51" s="23"/>
      <c r="LGP51" s="23"/>
      <c r="LGQ51" s="23"/>
      <c r="LGS51" s="23"/>
      <c r="LGT51" s="23"/>
      <c r="LGV51" s="23"/>
      <c r="LGW51" s="23"/>
      <c r="LGY51" s="23"/>
      <c r="LGZ51" s="23"/>
      <c r="LHB51" s="23"/>
      <c r="LHC51" s="23"/>
      <c r="LHE51" s="23"/>
      <c r="LHF51" s="23"/>
      <c r="LHH51" s="23"/>
      <c r="LHI51" s="23"/>
      <c r="LHK51" s="23"/>
      <c r="LHL51" s="23"/>
      <c r="LHN51" s="23"/>
      <c r="LHO51" s="23"/>
      <c r="LHQ51" s="23"/>
      <c r="LHR51" s="23"/>
      <c r="LHT51" s="23"/>
      <c r="LHU51" s="23"/>
      <c r="LHW51" s="23"/>
      <c r="LHX51" s="23"/>
      <c r="LHZ51" s="23"/>
      <c r="LIA51" s="23"/>
      <c r="LIC51" s="23"/>
      <c r="LID51" s="23"/>
      <c r="LIF51" s="23"/>
      <c r="LIG51" s="23"/>
      <c r="LII51" s="23"/>
      <c r="LIJ51" s="23"/>
      <c r="LIL51" s="23"/>
      <c r="LIM51" s="23"/>
      <c r="LIO51" s="23"/>
      <c r="LIP51" s="23"/>
      <c r="LIR51" s="23"/>
      <c r="LIS51" s="23"/>
      <c r="LIU51" s="23"/>
      <c r="LIV51" s="23"/>
      <c r="LIX51" s="23"/>
      <c r="LIY51" s="23"/>
      <c r="LJA51" s="23"/>
      <c r="LJB51" s="23"/>
      <c r="LJD51" s="23"/>
      <c r="LJE51" s="23"/>
      <c r="LJG51" s="23"/>
      <c r="LJH51" s="23"/>
      <c r="LJJ51" s="23"/>
      <c r="LJK51" s="23"/>
      <c r="LJM51" s="23"/>
      <c r="LJN51" s="23"/>
      <c r="LJP51" s="23"/>
      <c r="LJQ51" s="23"/>
      <c r="LJS51" s="23"/>
      <c r="LJT51" s="23"/>
      <c r="LJV51" s="23"/>
      <c r="LJW51" s="23"/>
      <c r="LJY51" s="23"/>
      <c r="LJZ51" s="23"/>
      <c r="LKB51" s="23"/>
      <c r="LKC51" s="23"/>
      <c r="LKE51" s="23"/>
      <c r="LKF51" s="23"/>
      <c r="LKH51" s="23"/>
      <c r="LKI51" s="23"/>
      <c r="LKK51" s="23"/>
      <c r="LKL51" s="23"/>
      <c r="LKN51" s="23"/>
      <c r="LKO51" s="23"/>
      <c r="LKQ51" s="23"/>
      <c r="LKR51" s="23"/>
      <c r="LKT51" s="23"/>
      <c r="LKU51" s="23"/>
      <c r="LKW51" s="23"/>
      <c r="LKX51" s="23"/>
      <c r="LKZ51" s="23"/>
      <c r="LLA51" s="23"/>
      <c r="LLC51" s="23"/>
      <c r="LLD51" s="23"/>
      <c r="LLF51" s="23"/>
      <c r="LLG51" s="23"/>
      <c r="LLI51" s="23"/>
      <c r="LLJ51" s="23"/>
      <c r="LLL51" s="23"/>
      <c r="LLM51" s="23"/>
      <c r="LLO51" s="23"/>
      <c r="LLP51" s="23"/>
      <c r="LLR51" s="23"/>
      <c r="LLS51" s="23"/>
      <c r="LLU51" s="23"/>
      <c r="LLV51" s="23"/>
      <c r="LLX51" s="23"/>
      <c r="LLY51" s="23"/>
      <c r="LMA51" s="23"/>
      <c r="LMB51" s="23"/>
      <c r="LMD51" s="23"/>
      <c r="LME51" s="23"/>
      <c r="LMG51" s="23"/>
      <c r="LMH51" s="23"/>
      <c r="LMJ51" s="23"/>
      <c r="LMK51" s="23"/>
      <c r="LMM51" s="23"/>
      <c r="LMN51" s="23"/>
      <c r="LMP51" s="23"/>
      <c r="LMQ51" s="23"/>
      <c r="LMS51" s="23"/>
      <c r="LMT51" s="23"/>
      <c r="LMV51" s="23"/>
      <c r="LMW51" s="23"/>
      <c r="LMY51" s="23"/>
      <c r="LMZ51" s="23"/>
      <c r="LNB51" s="23"/>
      <c r="LNC51" s="23"/>
      <c r="LNE51" s="23"/>
      <c r="LNF51" s="23"/>
      <c r="LNH51" s="23"/>
      <c r="LNI51" s="23"/>
      <c r="LNK51" s="23"/>
      <c r="LNL51" s="23"/>
      <c r="LNN51" s="23"/>
      <c r="LNO51" s="23"/>
      <c r="LNQ51" s="23"/>
      <c r="LNR51" s="23"/>
      <c r="LNT51" s="23"/>
      <c r="LNU51" s="23"/>
      <c r="LNW51" s="23"/>
      <c r="LNX51" s="23"/>
      <c r="LNZ51" s="23"/>
      <c r="LOA51" s="23"/>
      <c r="LOC51" s="23"/>
      <c r="LOD51" s="23"/>
      <c r="LOF51" s="23"/>
      <c r="LOG51" s="23"/>
      <c r="LOI51" s="23"/>
      <c r="LOJ51" s="23"/>
      <c r="LOL51" s="23"/>
      <c r="LOM51" s="23"/>
      <c r="LOO51" s="23"/>
      <c r="LOP51" s="23"/>
      <c r="LOR51" s="23"/>
      <c r="LOS51" s="23"/>
      <c r="LOU51" s="23"/>
      <c r="LOV51" s="23"/>
      <c r="LOX51" s="23"/>
      <c r="LOY51" s="23"/>
      <c r="LPA51" s="23"/>
      <c r="LPB51" s="23"/>
      <c r="LPD51" s="23"/>
      <c r="LPE51" s="23"/>
      <c r="LPG51" s="23"/>
      <c r="LPH51" s="23"/>
      <c r="LPJ51" s="23"/>
      <c r="LPK51" s="23"/>
      <c r="LPM51" s="23"/>
      <c r="LPN51" s="23"/>
      <c r="LPP51" s="23"/>
      <c r="LPQ51" s="23"/>
      <c r="LPS51" s="23"/>
      <c r="LPT51" s="23"/>
      <c r="LPV51" s="23"/>
      <c r="LPW51" s="23"/>
      <c r="LPY51" s="23"/>
      <c r="LPZ51" s="23"/>
      <c r="LQB51" s="23"/>
      <c r="LQC51" s="23"/>
      <c r="LQE51" s="23"/>
      <c r="LQF51" s="23"/>
      <c r="LQH51" s="23"/>
      <c r="LQI51" s="23"/>
      <c r="LQK51" s="23"/>
      <c r="LQL51" s="23"/>
      <c r="LQN51" s="23"/>
      <c r="LQO51" s="23"/>
      <c r="LQQ51" s="23"/>
      <c r="LQR51" s="23"/>
      <c r="LQT51" s="23"/>
      <c r="LQU51" s="23"/>
      <c r="LQW51" s="23"/>
      <c r="LQX51" s="23"/>
      <c r="LQZ51" s="23"/>
      <c r="LRA51" s="23"/>
      <c r="LRC51" s="23"/>
      <c r="LRD51" s="23"/>
      <c r="LRF51" s="23"/>
      <c r="LRG51" s="23"/>
      <c r="LRI51" s="23"/>
      <c r="LRJ51" s="23"/>
      <c r="LRL51" s="23"/>
      <c r="LRM51" s="23"/>
      <c r="LRO51" s="23"/>
      <c r="LRP51" s="23"/>
      <c r="LRR51" s="23"/>
      <c r="LRS51" s="23"/>
      <c r="LRU51" s="23"/>
      <c r="LRV51" s="23"/>
      <c r="LRX51" s="23"/>
      <c r="LRY51" s="23"/>
      <c r="LSA51" s="23"/>
      <c r="LSB51" s="23"/>
      <c r="LSD51" s="23"/>
      <c r="LSE51" s="23"/>
      <c r="LSG51" s="23"/>
      <c r="LSH51" s="23"/>
      <c r="LSJ51" s="23"/>
      <c r="LSK51" s="23"/>
      <c r="LSM51" s="23"/>
      <c r="LSN51" s="23"/>
      <c r="LSP51" s="23"/>
      <c r="LSQ51" s="23"/>
      <c r="LSS51" s="23"/>
      <c r="LST51" s="23"/>
      <c r="LSV51" s="23"/>
      <c r="LSW51" s="23"/>
      <c r="LSY51" s="23"/>
      <c r="LSZ51" s="23"/>
      <c r="LTB51" s="23"/>
      <c r="LTC51" s="23"/>
      <c r="LTE51" s="23"/>
      <c r="LTF51" s="23"/>
      <c r="LTH51" s="23"/>
      <c r="LTI51" s="23"/>
      <c r="LTK51" s="23"/>
      <c r="LTL51" s="23"/>
      <c r="LTN51" s="23"/>
      <c r="LTO51" s="23"/>
      <c r="LTQ51" s="23"/>
      <c r="LTR51" s="23"/>
      <c r="LTT51" s="23"/>
      <c r="LTU51" s="23"/>
      <c r="LTW51" s="23"/>
      <c r="LTX51" s="23"/>
      <c r="LTZ51" s="23"/>
      <c r="LUA51" s="23"/>
      <c r="LUC51" s="23"/>
      <c r="LUD51" s="23"/>
      <c r="LUF51" s="23"/>
      <c r="LUG51" s="23"/>
      <c r="LUI51" s="23"/>
      <c r="LUJ51" s="23"/>
      <c r="LUL51" s="23"/>
      <c r="LUM51" s="23"/>
      <c r="LUO51" s="23"/>
      <c r="LUP51" s="23"/>
      <c r="LUR51" s="23"/>
      <c r="LUS51" s="23"/>
      <c r="LUU51" s="23"/>
      <c r="LUV51" s="23"/>
      <c r="LUX51" s="23"/>
      <c r="LUY51" s="23"/>
      <c r="LVA51" s="23"/>
      <c r="LVB51" s="23"/>
      <c r="LVD51" s="23"/>
      <c r="LVE51" s="23"/>
      <c r="LVG51" s="23"/>
      <c r="LVH51" s="23"/>
      <c r="LVJ51" s="23"/>
      <c r="LVK51" s="23"/>
      <c r="LVM51" s="23"/>
      <c r="LVN51" s="23"/>
      <c r="LVP51" s="23"/>
      <c r="LVQ51" s="23"/>
      <c r="LVS51" s="23"/>
      <c r="LVT51" s="23"/>
      <c r="LVV51" s="23"/>
      <c r="LVW51" s="23"/>
      <c r="LVY51" s="23"/>
      <c r="LVZ51" s="23"/>
      <c r="LWB51" s="23"/>
      <c r="LWC51" s="23"/>
      <c r="LWE51" s="23"/>
      <c r="LWF51" s="23"/>
      <c r="LWH51" s="23"/>
      <c r="LWI51" s="23"/>
      <c r="LWK51" s="23"/>
      <c r="LWL51" s="23"/>
      <c r="LWN51" s="23"/>
      <c r="LWO51" s="23"/>
      <c r="LWQ51" s="23"/>
      <c r="LWR51" s="23"/>
      <c r="LWT51" s="23"/>
      <c r="LWU51" s="23"/>
      <c r="LWW51" s="23"/>
      <c r="LWX51" s="23"/>
      <c r="LWZ51" s="23"/>
      <c r="LXA51" s="23"/>
      <c r="LXC51" s="23"/>
      <c r="LXD51" s="23"/>
      <c r="LXF51" s="23"/>
      <c r="LXG51" s="23"/>
      <c r="LXI51" s="23"/>
      <c r="LXJ51" s="23"/>
      <c r="LXL51" s="23"/>
      <c r="LXM51" s="23"/>
      <c r="LXO51" s="23"/>
      <c r="LXP51" s="23"/>
      <c r="LXR51" s="23"/>
      <c r="LXS51" s="23"/>
      <c r="LXU51" s="23"/>
      <c r="LXV51" s="23"/>
      <c r="LXX51" s="23"/>
      <c r="LXY51" s="23"/>
      <c r="LYA51" s="23"/>
      <c r="LYB51" s="23"/>
      <c r="LYD51" s="23"/>
      <c r="LYE51" s="23"/>
      <c r="LYG51" s="23"/>
      <c r="LYH51" s="23"/>
      <c r="LYJ51" s="23"/>
      <c r="LYK51" s="23"/>
      <c r="LYM51" s="23"/>
      <c r="LYN51" s="23"/>
      <c r="LYP51" s="23"/>
      <c r="LYQ51" s="23"/>
      <c r="LYS51" s="23"/>
      <c r="LYT51" s="23"/>
      <c r="LYV51" s="23"/>
      <c r="LYW51" s="23"/>
      <c r="LYY51" s="23"/>
      <c r="LYZ51" s="23"/>
      <c r="LZB51" s="23"/>
      <c r="LZC51" s="23"/>
      <c r="LZE51" s="23"/>
      <c r="LZF51" s="23"/>
      <c r="LZH51" s="23"/>
      <c r="LZI51" s="23"/>
      <c r="LZK51" s="23"/>
      <c r="LZL51" s="23"/>
      <c r="LZN51" s="23"/>
      <c r="LZO51" s="23"/>
      <c r="LZQ51" s="23"/>
      <c r="LZR51" s="23"/>
      <c r="LZT51" s="23"/>
      <c r="LZU51" s="23"/>
      <c r="LZW51" s="23"/>
      <c r="LZX51" s="23"/>
      <c r="LZZ51" s="23"/>
      <c r="MAA51" s="23"/>
      <c r="MAC51" s="23"/>
      <c r="MAD51" s="23"/>
      <c r="MAF51" s="23"/>
      <c r="MAG51" s="23"/>
      <c r="MAI51" s="23"/>
      <c r="MAJ51" s="23"/>
      <c r="MAL51" s="23"/>
      <c r="MAM51" s="23"/>
      <c r="MAO51" s="23"/>
      <c r="MAP51" s="23"/>
      <c r="MAR51" s="23"/>
      <c r="MAS51" s="23"/>
      <c r="MAU51" s="23"/>
      <c r="MAV51" s="23"/>
      <c r="MAX51" s="23"/>
      <c r="MAY51" s="23"/>
      <c r="MBA51" s="23"/>
      <c r="MBB51" s="23"/>
      <c r="MBD51" s="23"/>
      <c r="MBE51" s="23"/>
      <c r="MBG51" s="23"/>
      <c r="MBH51" s="23"/>
      <c r="MBJ51" s="23"/>
      <c r="MBK51" s="23"/>
      <c r="MBM51" s="23"/>
      <c r="MBN51" s="23"/>
      <c r="MBP51" s="23"/>
      <c r="MBQ51" s="23"/>
      <c r="MBS51" s="23"/>
      <c r="MBT51" s="23"/>
      <c r="MBV51" s="23"/>
      <c r="MBW51" s="23"/>
      <c r="MBY51" s="23"/>
      <c r="MBZ51" s="23"/>
      <c r="MCB51" s="23"/>
      <c r="MCC51" s="23"/>
      <c r="MCE51" s="23"/>
      <c r="MCF51" s="23"/>
      <c r="MCH51" s="23"/>
      <c r="MCI51" s="23"/>
      <c r="MCK51" s="23"/>
      <c r="MCL51" s="23"/>
      <c r="MCN51" s="23"/>
      <c r="MCO51" s="23"/>
      <c r="MCQ51" s="23"/>
      <c r="MCR51" s="23"/>
      <c r="MCT51" s="23"/>
      <c r="MCU51" s="23"/>
      <c r="MCW51" s="23"/>
      <c r="MCX51" s="23"/>
      <c r="MCZ51" s="23"/>
      <c r="MDA51" s="23"/>
      <c r="MDC51" s="23"/>
      <c r="MDD51" s="23"/>
      <c r="MDF51" s="23"/>
      <c r="MDG51" s="23"/>
      <c r="MDI51" s="23"/>
      <c r="MDJ51" s="23"/>
      <c r="MDL51" s="23"/>
      <c r="MDM51" s="23"/>
      <c r="MDO51" s="23"/>
      <c r="MDP51" s="23"/>
      <c r="MDR51" s="23"/>
      <c r="MDS51" s="23"/>
      <c r="MDU51" s="23"/>
      <c r="MDV51" s="23"/>
      <c r="MDX51" s="23"/>
      <c r="MDY51" s="23"/>
      <c r="MEA51" s="23"/>
      <c r="MEB51" s="23"/>
      <c r="MED51" s="23"/>
      <c r="MEE51" s="23"/>
      <c r="MEG51" s="23"/>
      <c r="MEH51" s="23"/>
      <c r="MEJ51" s="23"/>
      <c r="MEK51" s="23"/>
      <c r="MEM51" s="23"/>
      <c r="MEN51" s="23"/>
      <c r="MEP51" s="23"/>
      <c r="MEQ51" s="23"/>
      <c r="MES51" s="23"/>
      <c r="MET51" s="23"/>
      <c r="MEV51" s="23"/>
      <c r="MEW51" s="23"/>
      <c r="MEY51" s="23"/>
      <c r="MEZ51" s="23"/>
      <c r="MFB51" s="23"/>
      <c r="MFC51" s="23"/>
      <c r="MFE51" s="23"/>
      <c r="MFF51" s="23"/>
      <c r="MFH51" s="23"/>
      <c r="MFI51" s="23"/>
      <c r="MFK51" s="23"/>
      <c r="MFL51" s="23"/>
      <c r="MFN51" s="23"/>
      <c r="MFO51" s="23"/>
      <c r="MFQ51" s="23"/>
      <c r="MFR51" s="23"/>
      <c r="MFT51" s="23"/>
      <c r="MFU51" s="23"/>
      <c r="MFW51" s="23"/>
      <c r="MFX51" s="23"/>
      <c r="MFZ51" s="23"/>
      <c r="MGA51" s="23"/>
      <c r="MGC51" s="23"/>
      <c r="MGD51" s="23"/>
      <c r="MGF51" s="23"/>
      <c r="MGG51" s="23"/>
      <c r="MGI51" s="23"/>
      <c r="MGJ51" s="23"/>
      <c r="MGL51" s="23"/>
      <c r="MGM51" s="23"/>
      <c r="MGO51" s="23"/>
      <c r="MGP51" s="23"/>
      <c r="MGR51" s="23"/>
      <c r="MGS51" s="23"/>
      <c r="MGU51" s="23"/>
      <c r="MGV51" s="23"/>
      <c r="MGX51" s="23"/>
      <c r="MGY51" s="23"/>
      <c r="MHA51" s="23"/>
      <c r="MHB51" s="23"/>
      <c r="MHD51" s="23"/>
      <c r="MHE51" s="23"/>
      <c r="MHG51" s="23"/>
      <c r="MHH51" s="23"/>
      <c r="MHJ51" s="23"/>
      <c r="MHK51" s="23"/>
      <c r="MHM51" s="23"/>
      <c r="MHN51" s="23"/>
      <c r="MHP51" s="23"/>
      <c r="MHQ51" s="23"/>
      <c r="MHS51" s="23"/>
      <c r="MHT51" s="23"/>
      <c r="MHV51" s="23"/>
      <c r="MHW51" s="23"/>
      <c r="MHY51" s="23"/>
      <c r="MHZ51" s="23"/>
      <c r="MIB51" s="23"/>
      <c r="MIC51" s="23"/>
      <c r="MIE51" s="23"/>
      <c r="MIF51" s="23"/>
      <c r="MIH51" s="23"/>
      <c r="MII51" s="23"/>
      <c r="MIK51" s="23"/>
      <c r="MIL51" s="23"/>
      <c r="MIN51" s="23"/>
      <c r="MIO51" s="23"/>
      <c r="MIQ51" s="23"/>
      <c r="MIR51" s="23"/>
      <c r="MIT51" s="23"/>
      <c r="MIU51" s="23"/>
      <c r="MIW51" s="23"/>
      <c r="MIX51" s="23"/>
      <c r="MIZ51" s="23"/>
      <c r="MJA51" s="23"/>
      <c r="MJC51" s="23"/>
      <c r="MJD51" s="23"/>
      <c r="MJF51" s="23"/>
      <c r="MJG51" s="23"/>
      <c r="MJI51" s="23"/>
      <c r="MJJ51" s="23"/>
      <c r="MJL51" s="23"/>
      <c r="MJM51" s="23"/>
      <c r="MJO51" s="23"/>
      <c r="MJP51" s="23"/>
      <c r="MJR51" s="23"/>
      <c r="MJS51" s="23"/>
      <c r="MJU51" s="23"/>
      <c r="MJV51" s="23"/>
      <c r="MJX51" s="23"/>
      <c r="MJY51" s="23"/>
      <c r="MKA51" s="23"/>
      <c r="MKB51" s="23"/>
      <c r="MKD51" s="23"/>
      <c r="MKE51" s="23"/>
      <c r="MKG51" s="23"/>
      <c r="MKH51" s="23"/>
      <c r="MKJ51" s="23"/>
      <c r="MKK51" s="23"/>
      <c r="MKM51" s="23"/>
      <c r="MKN51" s="23"/>
      <c r="MKP51" s="23"/>
      <c r="MKQ51" s="23"/>
      <c r="MKS51" s="23"/>
      <c r="MKT51" s="23"/>
      <c r="MKV51" s="23"/>
      <c r="MKW51" s="23"/>
      <c r="MKY51" s="23"/>
      <c r="MKZ51" s="23"/>
      <c r="MLB51" s="23"/>
      <c r="MLC51" s="23"/>
      <c r="MLE51" s="23"/>
      <c r="MLF51" s="23"/>
      <c r="MLH51" s="23"/>
      <c r="MLI51" s="23"/>
      <c r="MLK51" s="23"/>
      <c r="MLL51" s="23"/>
      <c r="MLN51" s="23"/>
      <c r="MLO51" s="23"/>
      <c r="MLQ51" s="23"/>
      <c r="MLR51" s="23"/>
      <c r="MLT51" s="23"/>
      <c r="MLU51" s="23"/>
      <c r="MLW51" s="23"/>
      <c r="MLX51" s="23"/>
      <c r="MLZ51" s="23"/>
      <c r="MMA51" s="23"/>
      <c r="MMC51" s="23"/>
      <c r="MMD51" s="23"/>
      <c r="MMF51" s="23"/>
      <c r="MMG51" s="23"/>
      <c r="MMI51" s="23"/>
      <c r="MMJ51" s="23"/>
      <c r="MML51" s="23"/>
      <c r="MMM51" s="23"/>
      <c r="MMO51" s="23"/>
      <c r="MMP51" s="23"/>
      <c r="MMR51" s="23"/>
      <c r="MMS51" s="23"/>
      <c r="MMU51" s="23"/>
      <c r="MMV51" s="23"/>
      <c r="MMX51" s="23"/>
      <c r="MMY51" s="23"/>
      <c r="MNA51" s="23"/>
      <c r="MNB51" s="23"/>
      <c r="MND51" s="23"/>
      <c r="MNE51" s="23"/>
      <c r="MNG51" s="23"/>
      <c r="MNH51" s="23"/>
      <c r="MNJ51" s="23"/>
      <c r="MNK51" s="23"/>
      <c r="MNM51" s="23"/>
      <c r="MNN51" s="23"/>
      <c r="MNP51" s="23"/>
      <c r="MNQ51" s="23"/>
      <c r="MNS51" s="23"/>
      <c r="MNT51" s="23"/>
      <c r="MNV51" s="23"/>
      <c r="MNW51" s="23"/>
      <c r="MNY51" s="23"/>
      <c r="MNZ51" s="23"/>
      <c r="MOB51" s="23"/>
      <c r="MOC51" s="23"/>
      <c r="MOE51" s="23"/>
      <c r="MOF51" s="23"/>
      <c r="MOH51" s="23"/>
      <c r="MOI51" s="23"/>
      <c r="MOK51" s="23"/>
      <c r="MOL51" s="23"/>
      <c r="MON51" s="23"/>
      <c r="MOO51" s="23"/>
      <c r="MOQ51" s="23"/>
      <c r="MOR51" s="23"/>
      <c r="MOT51" s="23"/>
      <c r="MOU51" s="23"/>
      <c r="MOW51" s="23"/>
      <c r="MOX51" s="23"/>
      <c r="MOZ51" s="23"/>
      <c r="MPA51" s="23"/>
      <c r="MPC51" s="23"/>
      <c r="MPD51" s="23"/>
      <c r="MPF51" s="23"/>
      <c r="MPG51" s="23"/>
      <c r="MPI51" s="23"/>
      <c r="MPJ51" s="23"/>
      <c r="MPL51" s="23"/>
      <c r="MPM51" s="23"/>
      <c r="MPO51" s="23"/>
      <c r="MPP51" s="23"/>
      <c r="MPR51" s="23"/>
      <c r="MPS51" s="23"/>
      <c r="MPU51" s="23"/>
      <c r="MPV51" s="23"/>
      <c r="MPX51" s="23"/>
      <c r="MPY51" s="23"/>
      <c r="MQA51" s="23"/>
      <c r="MQB51" s="23"/>
      <c r="MQD51" s="23"/>
      <c r="MQE51" s="23"/>
      <c r="MQG51" s="23"/>
      <c r="MQH51" s="23"/>
      <c r="MQJ51" s="23"/>
      <c r="MQK51" s="23"/>
      <c r="MQM51" s="23"/>
      <c r="MQN51" s="23"/>
      <c r="MQP51" s="23"/>
      <c r="MQQ51" s="23"/>
      <c r="MQS51" s="23"/>
      <c r="MQT51" s="23"/>
      <c r="MQV51" s="23"/>
      <c r="MQW51" s="23"/>
      <c r="MQY51" s="23"/>
      <c r="MQZ51" s="23"/>
      <c r="MRB51" s="23"/>
      <c r="MRC51" s="23"/>
      <c r="MRE51" s="23"/>
      <c r="MRF51" s="23"/>
      <c r="MRH51" s="23"/>
      <c r="MRI51" s="23"/>
      <c r="MRK51" s="23"/>
      <c r="MRL51" s="23"/>
      <c r="MRN51" s="23"/>
      <c r="MRO51" s="23"/>
      <c r="MRQ51" s="23"/>
      <c r="MRR51" s="23"/>
      <c r="MRT51" s="23"/>
      <c r="MRU51" s="23"/>
      <c r="MRW51" s="23"/>
      <c r="MRX51" s="23"/>
      <c r="MRZ51" s="23"/>
      <c r="MSA51" s="23"/>
      <c r="MSC51" s="23"/>
      <c r="MSD51" s="23"/>
      <c r="MSF51" s="23"/>
      <c r="MSG51" s="23"/>
      <c r="MSI51" s="23"/>
      <c r="MSJ51" s="23"/>
      <c r="MSL51" s="23"/>
      <c r="MSM51" s="23"/>
      <c r="MSO51" s="23"/>
      <c r="MSP51" s="23"/>
      <c r="MSR51" s="23"/>
      <c r="MSS51" s="23"/>
      <c r="MSU51" s="23"/>
      <c r="MSV51" s="23"/>
      <c r="MSX51" s="23"/>
      <c r="MSY51" s="23"/>
      <c r="MTA51" s="23"/>
      <c r="MTB51" s="23"/>
      <c r="MTD51" s="23"/>
      <c r="MTE51" s="23"/>
      <c r="MTG51" s="23"/>
      <c r="MTH51" s="23"/>
      <c r="MTJ51" s="23"/>
      <c r="MTK51" s="23"/>
      <c r="MTM51" s="23"/>
      <c r="MTN51" s="23"/>
      <c r="MTP51" s="23"/>
      <c r="MTQ51" s="23"/>
      <c r="MTS51" s="23"/>
      <c r="MTT51" s="23"/>
      <c r="MTV51" s="23"/>
      <c r="MTW51" s="23"/>
      <c r="MTY51" s="23"/>
      <c r="MTZ51" s="23"/>
      <c r="MUB51" s="23"/>
      <c r="MUC51" s="23"/>
      <c r="MUE51" s="23"/>
      <c r="MUF51" s="23"/>
      <c r="MUH51" s="23"/>
      <c r="MUI51" s="23"/>
      <c r="MUK51" s="23"/>
      <c r="MUL51" s="23"/>
      <c r="MUN51" s="23"/>
      <c r="MUO51" s="23"/>
      <c r="MUQ51" s="23"/>
      <c r="MUR51" s="23"/>
      <c r="MUT51" s="23"/>
      <c r="MUU51" s="23"/>
      <c r="MUW51" s="23"/>
      <c r="MUX51" s="23"/>
      <c r="MUZ51" s="23"/>
      <c r="MVA51" s="23"/>
      <c r="MVC51" s="23"/>
      <c r="MVD51" s="23"/>
      <c r="MVF51" s="23"/>
      <c r="MVG51" s="23"/>
      <c r="MVI51" s="23"/>
      <c r="MVJ51" s="23"/>
      <c r="MVL51" s="23"/>
      <c r="MVM51" s="23"/>
      <c r="MVO51" s="23"/>
      <c r="MVP51" s="23"/>
      <c r="MVR51" s="23"/>
      <c r="MVS51" s="23"/>
      <c r="MVU51" s="23"/>
      <c r="MVV51" s="23"/>
      <c r="MVX51" s="23"/>
      <c r="MVY51" s="23"/>
      <c r="MWA51" s="23"/>
      <c r="MWB51" s="23"/>
      <c r="MWD51" s="23"/>
      <c r="MWE51" s="23"/>
      <c r="MWG51" s="23"/>
      <c r="MWH51" s="23"/>
      <c r="MWJ51" s="23"/>
      <c r="MWK51" s="23"/>
      <c r="MWM51" s="23"/>
      <c r="MWN51" s="23"/>
      <c r="MWP51" s="23"/>
      <c r="MWQ51" s="23"/>
      <c r="MWS51" s="23"/>
      <c r="MWT51" s="23"/>
      <c r="MWV51" s="23"/>
      <c r="MWW51" s="23"/>
      <c r="MWY51" s="23"/>
      <c r="MWZ51" s="23"/>
      <c r="MXB51" s="23"/>
      <c r="MXC51" s="23"/>
      <c r="MXE51" s="23"/>
      <c r="MXF51" s="23"/>
      <c r="MXH51" s="23"/>
      <c r="MXI51" s="23"/>
      <c r="MXK51" s="23"/>
      <c r="MXL51" s="23"/>
      <c r="MXN51" s="23"/>
      <c r="MXO51" s="23"/>
      <c r="MXQ51" s="23"/>
      <c r="MXR51" s="23"/>
      <c r="MXT51" s="23"/>
      <c r="MXU51" s="23"/>
      <c r="MXW51" s="23"/>
      <c r="MXX51" s="23"/>
      <c r="MXZ51" s="23"/>
      <c r="MYA51" s="23"/>
      <c r="MYC51" s="23"/>
      <c r="MYD51" s="23"/>
      <c r="MYF51" s="23"/>
      <c r="MYG51" s="23"/>
      <c r="MYI51" s="23"/>
      <c r="MYJ51" s="23"/>
      <c r="MYL51" s="23"/>
      <c r="MYM51" s="23"/>
      <c r="MYO51" s="23"/>
      <c r="MYP51" s="23"/>
      <c r="MYR51" s="23"/>
      <c r="MYS51" s="23"/>
      <c r="MYU51" s="23"/>
      <c r="MYV51" s="23"/>
      <c r="MYX51" s="23"/>
      <c r="MYY51" s="23"/>
      <c r="MZA51" s="23"/>
      <c r="MZB51" s="23"/>
      <c r="MZD51" s="23"/>
      <c r="MZE51" s="23"/>
      <c r="MZG51" s="23"/>
      <c r="MZH51" s="23"/>
      <c r="MZJ51" s="23"/>
      <c r="MZK51" s="23"/>
      <c r="MZM51" s="23"/>
      <c r="MZN51" s="23"/>
      <c r="MZP51" s="23"/>
      <c r="MZQ51" s="23"/>
      <c r="MZS51" s="23"/>
      <c r="MZT51" s="23"/>
      <c r="MZV51" s="23"/>
      <c r="MZW51" s="23"/>
      <c r="MZY51" s="23"/>
      <c r="MZZ51" s="23"/>
      <c r="NAB51" s="23"/>
      <c r="NAC51" s="23"/>
      <c r="NAE51" s="23"/>
      <c r="NAF51" s="23"/>
      <c r="NAH51" s="23"/>
      <c r="NAI51" s="23"/>
      <c r="NAK51" s="23"/>
      <c r="NAL51" s="23"/>
      <c r="NAN51" s="23"/>
      <c r="NAO51" s="23"/>
      <c r="NAQ51" s="23"/>
      <c r="NAR51" s="23"/>
      <c r="NAT51" s="23"/>
      <c r="NAU51" s="23"/>
      <c r="NAW51" s="23"/>
      <c r="NAX51" s="23"/>
      <c r="NAZ51" s="23"/>
      <c r="NBA51" s="23"/>
      <c r="NBC51" s="23"/>
      <c r="NBD51" s="23"/>
      <c r="NBF51" s="23"/>
      <c r="NBG51" s="23"/>
      <c r="NBI51" s="23"/>
      <c r="NBJ51" s="23"/>
      <c r="NBL51" s="23"/>
      <c r="NBM51" s="23"/>
      <c r="NBO51" s="23"/>
      <c r="NBP51" s="23"/>
      <c r="NBR51" s="23"/>
      <c r="NBS51" s="23"/>
      <c r="NBU51" s="23"/>
      <c r="NBV51" s="23"/>
      <c r="NBX51" s="23"/>
      <c r="NBY51" s="23"/>
      <c r="NCA51" s="23"/>
      <c r="NCB51" s="23"/>
      <c r="NCD51" s="23"/>
      <c r="NCE51" s="23"/>
      <c r="NCG51" s="23"/>
      <c r="NCH51" s="23"/>
      <c r="NCJ51" s="23"/>
      <c r="NCK51" s="23"/>
      <c r="NCM51" s="23"/>
      <c r="NCN51" s="23"/>
      <c r="NCP51" s="23"/>
      <c r="NCQ51" s="23"/>
      <c r="NCS51" s="23"/>
      <c r="NCT51" s="23"/>
      <c r="NCV51" s="23"/>
      <c r="NCW51" s="23"/>
      <c r="NCY51" s="23"/>
      <c r="NCZ51" s="23"/>
      <c r="NDB51" s="23"/>
      <c r="NDC51" s="23"/>
      <c r="NDE51" s="23"/>
      <c r="NDF51" s="23"/>
      <c r="NDH51" s="23"/>
      <c r="NDI51" s="23"/>
      <c r="NDK51" s="23"/>
      <c r="NDL51" s="23"/>
      <c r="NDN51" s="23"/>
      <c r="NDO51" s="23"/>
      <c r="NDQ51" s="23"/>
      <c r="NDR51" s="23"/>
      <c r="NDT51" s="23"/>
      <c r="NDU51" s="23"/>
      <c r="NDW51" s="23"/>
      <c r="NDX51" s="23"/>
      <c r="NDZ51" s="23"/>
      <c r="NEA51" s="23"/>
      <c r="NEC51" s="23"/>
      <c r="NED51" s="23"/>
      <c r="NEF51" s="23"/>
      <c r="NEG51" s="23"/>
      <c r="NEI51" s="23"/>
      <c r="NEJ51" s="23"/>
      <c r="NEL51" s="23"/>
      <c r="NEM51" s="23"/>
      <c r="NEO51" s="23"/>
      <c r="NEP51" s="23"/>
      <c r="NER51" s="23"/>
      <c r="NES51" s="23"/>
      <c r="NEU51" s="23"/>
      <c r="NEV51" s="23"/>
      <c r="NEX51" s="23"/>
      <c r="NEY51" s="23"/>
      <c r="NFA51" s="23"/>
      <c r="NFB51" s="23"/>
      <c r="NFD51" s="23"/>
      <c r="NFE51" s="23"/>
      <c r="NFG51" s="23"/>
      <c r="NFH51" s="23"/>
      <c r="NFJ51" s="23"/>
      <c r="NFK51" s="23"/>
      <c r="NFM51" s="23"/>
      <c r="NFN51" s="23"/>
      <c r="NFP51" s="23"/>
      <c r="NFQ51" s="23"/>
      <c r="NFS51" s="23"/>
      <c r="NFT51" s="23"/>
      <c r="NFV51" s="23"/>
      <c r="NFW51" s="23"/>
      <c r="NFY51" s="23"/>
      <c r="NFZ51" s="23"/>
      <c r="NGB51" s="23"/>
      <c r="NGC51" s="23"/>
      <c r="NGE51" s="23"/>
      <c r="NGF51" s="23"/>
      <c r="NGH51" s="23"/>
      <c r="NGI51" s="23"/>
      <c r="NGK51" s="23"/>
      <c r="NGL51" s="23"/>
      <c r="NGN51" s="23"/>
      <c r="NGO51" s="23"/>
      <c r="NGQ51" s="23"/>
      <c r="NGR51" s="23"/>
      <c r="NGT51" s="23"/>
      <c r="NGU51" s="23"/>
      <c r="NGW51" s="23"/>
      <c r="NGX51" s="23"/>
      <c r="NGZ51" s="23"/>
      <c r="NHA51" s="23"/>
      <c r="NHC51" s="23"/>
      <c r="NHD51" s="23"/>
      <c r="NHF51" s="23"/>
      <c r="NHG51" s="23"/>
      <c r="NHI51" s="23"/>
      <c r="NHJ51" s="23"/>
      <c r="NHL51" s="23"/>
      <c r="NHM51" s="23"/>
      <c r="NHO51" s="23"/>
      <c r="NHP51" s="23"/>
      <c r="NHR51" s="23"/>
      <c r="NHS51" s="23"/>
      <c r="NHU51" s="23"/>
      <c r="NHV51" s="23"/>
      <c r="NHX51" s="23"/>
      <c r="NHY51" s="23"/>
      <c r="NIA51" s="23"/>
      <c r="NIB51" s="23"/>
      <c r="NID51" s="23"/>
      <c r="NIE51" s="23"/>
      <c r="NIG51" s="23"/>
      <c r="NIH51" s="23"/>
      <c r="NIJ51" s="23"/>
      <c r="NIK51" s="23"/>
      <c r="NIM51" s="23"/>
      <c r="NIN51" s="23"/>
      <c r="NIP51" s="23"/>
      <c r="NIQ51" s="23"/>
      <c r="NIS51" s="23"/>
      <c r="NIT51" s="23"/>
      <c r="NIV51" s="23"/>
      <c r="NIW51" s="23"/>
      <c r="NIY51" s="23"/>
      <c r="NIZ51" s="23"/>
      <c r="NJB51" s="23"/>
      <c r="NJC51" s="23"/>
      <c r="NJE51" s="23"/>
      <c r="NJF51" s="23"/>
      <c r="NJH51" s="23"/>
      <c r="NJI51" s="23"/>
      <c r="NJK51" s="23"/>
      <c r="NJL51" s="23"/>
      <c r="NJN51" s="23"/>
      <c r="NJO51" s="23"/>
      <c r="NJQ51" s="23"/>
      <c r="NJR51" s="23"/>
      <c r="NJT51" s="23"/>
      <c r="NJU51" s="23"/>
      <c r="NJW51" s="23"/>
      <c r="NJX51" s="23"/>
      <c r="NJZ51" s="23"/>
      <c r="NKA51" s="23"/>
      <c r="NKC51" s="23"/>
      <c r="NKD51" s="23"/>
      <c r="NKF51" s="23"/>
      <c r="NKG51" s="23"/>
      <c r="NKI51" s="23"/>
      <c r="NKJ51" s="23"/>
      <c r="NKL51" s="23"/>
      <c r="NKM51" s="23"/>
      <c r="NKO51" s="23"/>
      <c r="NKP51" s="23"/>
      <c r="NKR51" s="23"/>
      <c r="NKS51" s="23"/>
      <c r="NKU51" s="23"/>
      <c r="NKV51" s="23"/>
      <c r="NKX51" s="23"/>
      <c r="NKY51" s="23"/>
      <c r="NLA51" s="23"/>
      <c r="NLB51" s="23"/>
      <c r="NLD51" s="23"/>
      <c r="NLE51" s="23"/>
      <c r="NLG51" s="23"/>
      <c r="NLH51" s="23"/>
      <c r="NLJ51" s="23"/>
      <c r="NLK51" s="23"/>
      <c r="NLM51" s="23"/>
      <c r="NLN51" s="23"/>
      <c r="NLP51" s="23"/>
      <c r="NLQ51" s="23"/>
      <c r="NLS51" s="23"/>
      <c r="NLT51" s="23"/>
      <c r="NLV51" s="23"/>
      <c r="NLW51" s="23"/>
      <c r="NLY51" s="23"/>
      <c r="NLZ51" s="23"/>
      <c r="NMB51" s="23"/>
      <c r="NMC51" s="23"/>
      <c r="NME51" s="23"/>
      <c r="NMF51" s="23"/>
      <c r="NMH51" s="23"/>
      <c r="NMI51" s="23"/>
      <c r="NMK51" s="23"/>
      <c r="NML51" s="23"/>
      <c r="NMN51" s="23"/>
      <c r="NMO51" s="23"/>
      <c r="NMQ51" s="23"/>
      <c r="NMR51" s="23"/>
      <c r="NMT51" s="23"/>
      <c r="NMU51" s="23"/>
      <c r="NMW51" s="23"/>
      <c r="NMX51" s="23"/>
      <c r="NMZ51" s="23"/>
      <c r="NNA51" s="23"/>
      <c r="NNC51" s="23"/>
      <c r="NND51" s="23"/>
      <c r="NNF51" s="23"/>
      <c r="NNG51" s="23"/>
      <c r="NNI51" s="23"/>
      <c r="NNJ51" s="23"/>
      <c r="NNL51" s="23"/>
      <c r="NNM51" s="23"/>
      <c r="NNO51" s="23"/>
      <c r="NNP51" s="23"/>
      <c r="NNR51" s="23"/>
      <c r="NNS51" s="23"/>
      <c r="NNU51" s="23"/>
      <c r="NNV51" s="23"/>
      <c r="NNX51" s="23"/>
      <c r="NNY51" s="23"/>
      <c r="NOA51" s="23"/>
      <c r="NOB51" s="23"/>
      <c r="NOD51" s="23"/>
      <c r="NOE51" s="23"/>
      <c r="NOG51" s="23"/>
      <c r="NOH51" s="23"/>
      <c r="NOJ51" s="23"/>
      <c r="NOK51" s="23"/>
      <c r="NOM51" s="23"/>
      <c r="NON51" s="23"/>
      <c r="NOP51" s="23"/>
      <c r="NOQ51" s="23"/>
      <c r="NOS51" s="23"/>
      <c r="NOT51" s="23"/>
      <c r="NOV51" s="23"/>
      <c r="NOW51" s="23"/>
      <c r="NOY51" s="23"/>
      <c r="NOZ51" s="23"/>
      <c r="NPB51" s="23"/>
      <c r="NPC51" s="23"/>
      <c r="NPE51" s="23"/>
      <c r="NPF51" s="23"/>
      <c r="NPH51" s="23"/>
      <c r="NPI51" s="23"/>
      <c r="NPK51" s="23"/>
      <c r="NPL51" s="23"/>
      <c r="NPN51" s="23"/>
      <c r="NPO51" s="23"/>
      <c r="NPQ51" s="23"/>
      <c r="NPR51" s="23"/>
      <c r="NPT51" s="23"/>
      <c r="NPU51" s="23"/>
      <c r="NPW51" s="23"/>
      <c r="NPX51" s="23"/>
      <c r="NPZ51" s="23"/>
      <c r="NQA51" s="23"/>
      <c r="NQC51" s="23"/>
      <c r="NQD51" s="23"/>
      <c r="NQF51" s="23"/>
      <c r="NQG51" s="23"/>
      <c r="NQI51" s="23"/>
      <c r="NQJ51" s="23"/>
      <c r="NQL51" s="23"/>
      <c r="NQM51" s="23"/>
      <c r="NQO51" s="23"/>
      <c r="NQP51" s="23"/>
      <c r="NQR51" s="23"/>
      <c r="NQS51" s="23"/>
      <c r="NQU51" s="23"/>
      <c r="NQV51" s="23"/>
      <c r="NQX51" s="23"/>
      <c r="NQY51" s="23"/>
      <c r="NRA51" s="23"/>
      <c r="NRB51" s="23"/>
      <c r="NRD51" s="23"/>
      <c r="NRE51" s="23"/>
      <c r="NRG51" s="23"/>
      <c r="NRH51" s="23"/>
      <c r="NRJ51" s="23"/>
      <c r="NRK51" s="23"/>
      <c r="NRM51" s="23"/>
      <c r="NRN51" s="23"/>
      <c r="NRP51" s="23"/>
      <c r="NRQ51" s="23"/>
      <c r="NRS51" s="23"/>
      <c r="NRT51" s="23"/>
      <c r="NRV51" s="23"/>
      <c r="NRW51" s="23"/>
      <c r="NRY51" s="23"/>
      <c r="NRZ51" s="23"/>
      <c r="NSB51" s="23"/>
      <c r="NSC51" s="23"/>
      <c r="NSE51" s="23"/>
      <c r="NSF51" s="23"/>
      <c r="NSH51" s="23"/>
      <c r="NSI51" s="23"/>
      <c r="NSK51" s="23"/>
      <c r="NSL51" s="23"/>
      <c r="NSN51" s="23"/>
      <c r="NSO51" s="23"/>
      <c r="NSQ51" s="23"/>
      <c r="NSR51" s="23"/>
      <c r="NST51" s="23"/>
      <c r="NSU51" s="23"/>
      <c r="NSW51" s="23"/>
      <c r="NSX51" s="23"/>
      <c r="NSZ51" s="23"/>
      <c r="NTA51" s="23"/>
      <c r="NTC51" s="23"/>
      <c r="NTD51" s="23"/>
      <c r="NTF51" s="23"/>
      <c r="NTG51" s="23"/>
      <c r="NTI51" s="23"/>
      <c r="NTJ51" s="23"/>
      <c r="NTL51" s="23"/>
      <c r="NTM51" s="23"/>
      <c r="NTO51" s="23"/>
      <c r="NTP51" s="23"/>
      <c r="NTR51" s="23"/>
      <c r="NTS51" s="23"/>
      <c r="NTU51" s="23"/>
      <c r="NTV51" s="23"/>
      <c r="NTX51" s="23"/>
      <c r="NTY51" s="23"/>
      <c r="NUA51" s="23"/>
      <c r="NUB51" s="23"/>
      <c r="NUD51" s="23"/>
      <c r="NUE51" s="23"/>
      <c r="NUG51" s="23"/>
      <c r="NUH51" s="23"/>
      <c r="NUJ51" s="23"/>
      <c r="NUK51" s="23"/>
      <c r="NUM51" s="23"/>
      <c r="NUN51" s="23"/>
      <c r="NUP51" s="23"/>
      <c r="NUQ51" s="23"/>
      <c r="NUS51" s="23"/>
      <c r="NUT51" s="23"/>
      <c r="NUV51" s="23"/>
      <c r="NUW51" s="23"/>
      <c r="NUY51" s="23"/>
      <c r="NUZ51" s="23"/>
      <c r="NVB51" s="23"/>
      <c r="NVC51" s="23"/>
      <c r="NVE51" s="23"/>
      <c r="NVF51" s="23"/>
      <c r="NVH51" s="23"/>
      <c r="NVI51" s="23"/>
      <c r="NVK51" s="23"/>
      <c r="NVL51" s="23"/>
      <c r="NVN51" s="23"/>
      <c r="NVO51" s="23"/>
      <c r="NVQ51" s="23"/>
      <c r="NVR51" s="23"/>
      <c r="NVT51" s="23"/>
      <c r="NVU51" s="23"/>
      <c r="NVW51" s="23"/>
      <c r="NVX51" s="23"/>
      <c r="NVZ51" s="23"/>
      <c r="NWA51" s="23"/>
      <c r="NWC51" s="23"/>
      <c r="NWD51" s="23"/>
      <c r="NWF51" s="23"/>
      <c r="NWG51" s="23"/>
      <c r="NWI51" s="23"/>
      <c r="NWJ51" s="23"/>
      <c r="NWL51" s="23"/>
      <c r="NWM51" s="23"/>
      <c r="NWO51" s="23"/>
      <c r="NWP51" s="23"/>
      <c r="NWR51" s="23"/>
      <c r="NWS51" s="23"/>
      <c r="NWU51" s="23"/>
      <c r="NWV51" s="23"/>
      <c r="NWX51" s="23"/>
      <c r="NWY51" s="23"/>
      <c r="NXA51" s="23"/>
      <c r="NXB51" s="23"/>
      <c r="NXD51" s="23"/>
      <c r="NXE51" s="23"/>
      <c r="NXG51" s="23"/>
      <c r="NXH51" s="23"/>
      <c r="NXJ51" s="23"/>
      <c r="NXK51" s="23"/>
      <c r="NXM51" s="23"/>
      <c r="NXN51" s="23"/>
      <c r="NXP51" s="23"/>
      <c r="NXQ51" s="23"/>
      <c r="NXS51" s="23"/>
      <c r="NXT51" s="23"/>
      <c r="NXV51" s="23"/>
      <c r="NXW51" s="23"/>
      <c r="NXY51" s="23"/>
      <c r="NXZ51" s="23"/>
      <c r="NYB51" s="23"/>
      <c r="NYC51" s="23"/>
      <c r="NYE51" s="23"/>
      <c r="NYF51" s="23"/>
      <c r="NYH51" s="23"/>
      <c r="NYI51" s="23"/>
      <c r="NYK51" s="23"/>
      <c r="NYL51" s="23"/>
      <c r="NYN51" s="23"/>
      <c r="NYO51" s="23"/>
      <c r="NYQ51" s="23"/>
      <c r="NYR51" s="23"/>
      <c r="NYT51" s="23"/>
      <c r="NYU51" s="23"/>
      <c r="NYW51" s="23"/>
      <c r="NYX51" s="23"/>
      <c r="NYZ51" s="23"/>
      <c r="NZA51" s="23"/>
      <c r="NZC51" s="23"/>
      <c r="NZD51" s="23"/>
      <c r="NZF51" s="23"/>
      <c r="NZG51" s="23"/>
      <c r="NZI51" s="23"/>
      <c r="NZJ51" s="23"/>
      <c r="NZL51" s="23"/>
      <c r="NZM51" s="23"/>
      <c r="NZO51" s="23"/>
      <c r="NZP51" s="23"/>
      <c r="NZR51" s="23"/>
      <c r="NZS51" s="23"/>
      <c r="NZU51" s="23"/>
      <c r="NZV51" s="23"/>
      <c r="NZX51" s="23"/>
      <c r="NZY51" s="23"/>
      <c r="OAA51" s="23"/>
      <c r="OAB51" s="23"/>
      <c r="OAD51" s="23"/>
      <c r="OAE51" s="23"/>
      <c r="OAG51" s="23"/>
      <c r="OAH51" s="23"/>
      <c r="OAJ51" s="23"/>
      <c r="OAK51" s="23"/>
      <c r="OAM51" s="23"/>
      <c r="OAN51" s="23"/>
      <c r="OAP51" s="23"/>
      <c r="OAQ51" s="23"/>
      <c r="OAS51" s="23"/>
      <c r="OAT51" s="23"/>
      <c r="OAV51" s="23"/>
      <c r="OAW51" s="23"/>
      <c r="OAY51" s="23"/>
      <c r="OAZ51" s="23"/>
      <c r="OBB51" s="23"/>
      <c r="OBC51" s="23"/>
      <c r="OBE51" s="23"/>
      <c r="OBF51" s="23"/>
      <c r="OBH51" s="23"/>
      <c r="OBI51" s="23"/>
      <c r="OBK51" s="23"/>
      <c r="OBL51" s="23"/>
      <c r="OBN51" s="23"/>
      <c r="OBO51" s="23"/>
      <c r="OBQ51" s="23"/>
      <c r="OBR51" s="23"/>
      <c r="OBT51" s="23"/>
      <c r="OBU51" s="23"/>
      <c r="OBW51" s="23"/>
      <c r="OBX51" s="23"/>
      <c r="OBZ51" s="23"/>
      <c r="OCA51" s="23"/>
      <c r="OCC51" s="23"/>
      <c r="OCD51" s="23"/>
      <c r="OCF51" s="23"/>
      <c r="OCG51" s="23"/>
      <c r="OCI51" s="23"/>
      <c r="OCJ51" s="23"/>
      <c r="OCL51" s="23"/>
      <c r="OCM51" s="23"/>
      <c r="OCO51" s="23"/>
      <c r="OCP51" s="23"/>
      <c r="OCR51" s="23"/>
      <c r="OCS51" s="23"/>
      <c r="OCU51" s="23"/>
      <c r="OCV51" s="23"/>
      <c r="OCX51" s="23"/>
      <c r="OCY51" s="23"/>
      <c r="ODA51" s="23"/>
      <c r="ODB51" s="23"/>
      <c r="ODD51" s="23"/>
      <c r="ODE51" s="23"/>
      <c r="ODG51" s="23"/>
      <c r="ODH51" s="23"/>
      <c r="ODJ51" s="23"/>
      <c r="ODK51" s="23"/>
      <c r="ODM51" s="23"/>
      <c r="ODN51" s="23"/>
      <c r="ODP51" s="23"/>
      <c r="ODQ51" s="23"/>
      <c r="ODS51" s="23"/>
      <c r="ODT51" s="23"/>
      <c r="ODV51" s="23"/>
      <c r="ODW51" s="23"/>
      <c r="ODY51" s="23"/>
      <c r="ODZ51" s="23"/>
      <c r="OEB51" s="23"/>
      <c r="OEC51" s="23"/>
      <c r="OEE51" s="23"/>
      <c r="OEF51" s="23"/>
      <c r="OEH51" s="23"/>
      <c r="OEI51" s="23"/>
      <c r="OEK51" s="23"/>
      <c r="OEL51" s="23"/>
      <c r="OEN51" s="23"/>
      <c r="OEO51" s="23"/>
      <c r="OEQ51" s="23"/>
      <c r="OER51" s="23"/>
      <c r="OET51" s="23"/>
      <c r="OEU51" s="23"/>
      <c r="OEW51" s="23"/>
      <c r="OEX51" s="23"/>
      <c r="OEZ51" s="23"/>
      <c r="OFA51" s="23"/>
      <c r="OFC51" s="23"/>
      <c r="OFD51" s="23"/>
      <c r="OFF51" s="23"/>
      <c r="OFG51" s="23"/>
      <c r="OFI51" s="23"/>
      <c r="OFJ51" s="23"/>
      <c r="OFL51" s="23"/>
      <c r="OFM51" s="23"/>
      <c r="OFO51" s="23"/>
      <c r="OFP51" s="23"/>
      <c r="OFR51" s="23"/>
      <c r="OFS51" s="23"/>
      <c r="OFU51" s="23"/>
      <c r="OFV51" s="23"/>
      <c r="OFX51" s="23"/>
      <c r="OFY51" s="23"/>
      <c r="OGA51" s="23"/>
      <c r="OGB51" s="23"/>
      <c r="OGD51" s="23"/>
      <c r="OGE51" s="23"/>
      <c r="OGG51" s="23"/>
      <c r="OGH51" s="23"/>
      <c r="OGJ51" s="23"/>
      <c r="OGK51" s="23"/>
      <c r="OGM51" s="23"/>
      <c r="OGN51" s="23"/>
      <c r="OGP51" s="23"/>
      <c r="OGQ51" s="23"/>
      <c r="OGS51" s="23"/>
      <c r="OGT51" s="23"/>
      <c r="OGV51" s="23"/>
      <c r="OGW51" s="23"/>
      <c r="OGY51" s="23"/>
      <c r="OGZ51" s="23"/>
      <c r="OHB51" s="23"/>
      <c r="OHC51" s="23"/>
      <c r="OHE51" s="23"/>
      <c r="OHF51" s="23"/>
      <c r="OHH51" s="23"/>
      <c r="OHI51" s="23"/>
      <c r="OHK51" s="23"/>
      <c r="OHL51" s="23"/>
      <c r="OHN51" s="23"/>
      <c r="OHO51" s="23"/>
      <c r="OHQ51" s="23"/>
      <c r="OHR51" s="23"/>
      <c r="OHT51" s="23"/>
      <c r="OHU51" s="23"/>
      <c r="OHW51" s="23"/>
      <c r="OHX51" s="23"/>
      <c r="OHZ51" s="23"/>
      <c r="OIA51" s="23"/>
      <c r="OIC51" s="23"/>
      <c r="OID51" s="23"/>
      <c r="OIF51" s="23"/>
      <c r="OIG51" s="23"/>
      <c r="OII51" s="23"/>
      <c r="OIJ51" s="23"/>
      <c r="OIL51" s="23"/>
      <c r="OIM51" s="23"/>
      <c r="OIO51" s="23"/>
      <c r="OIP51" s="23"/>
      <c r="OIR51" s="23"/>
      <c r="OIS51" s="23"/>
      <c r="OIU51" s="23"/>
      <c r="OIV51" s="23"/>
      <c r="OIX51" s="23"/>
      <c r="OIY51" s="23"/>
      <c r="OJA51" s="23"/>
      <c r="OJB51" s="23"/>
      <c r="OJD51" s="23"/>
      <c r="OJE51" s="23"/>
      <c r="OJG51" s="23"/>
      <c r="OJH51" s="23"/>
      <c r="OJJ51" s="23"/>
      <c r="OJK51" s="23"/>
      <c r="OJM51" s="23"/>
      <c r="OJN51" s="23"/>
      <c r="OJP51" s="23"/>
      <c r="OJQ51" s="23"/>
      <c r="OJS51" s="23"/>
      <c r="OJT51" s="23"/>
      <c r="OJV51" s="23"/>
      <c r="OJW51" s="23"/>
      <c r="OJY51" s="23"/>
      <c r="OJZ51" s="23"/>
      <c r="OKB51" s="23"/>
      <c r="OKC51" s="23"/>
      <c r="OKE51" s="23"/>
      <c r="OKF51" s="23"/>
      <c r="OKH51" s="23"/>
      <c r="OKI51" s="23"/>
      <c r="OKK51" s="23"/>
      <c r="OKL51" s="23"/>
      <c r="OKN51" s="23"/>
      <c r="OKO51" s="23"/>
      <c r="OKQ51" s="23"/>
      <c r="OKR51" s="23"/>
      <c r="OKT51" s="23"/>
      <c r="OKU51" s="23"/>
      <c r="OKW51" s="23"/>
      <c r="OKX51" s="23"/>
      <c r="OKZ51" s="23"/>
      <c r="OLA51" s="23"/>
      <c r="OLC51" s="23"/>
      <c r="OLD51" s="23"/>
      <c r="OLF51" s="23"/>
      <c r="OLG51" s="23"/>
      <c r="OLI51" s="23"/>
      <c r="OLJ51" s="23"/>
      <c r="OLL51" s="23"/>
      <c r="OLM51" s="23"/>
      <c r="OLO51" s="23"/>
      <c r="OLP51" s="23"/>
      <c r="OLR51" s="23"/>
      <c r="OLS51" s="23"/>
      <c r="OLU51" s="23"/>
      <c r="OLV51" s="23"/>
      <c r="OLX51" s="23"/>
      <c r="OLY51" s="23"/>
      <c r="OMA51" s="23"/>
      <c r="OMB51" s="23"/>
      <c r="OMD51" s="23"/>
      <c r="OME51" s="23"/>
      <c r="OMG51" s="23"/>
      <c r="OMH51" s="23"/>
      <c r="OMJ51" s="23"/>
      <c r="OMK51" s="23"/>
      <c r="OMM51" s="23"/>
      <c r="OMN51" s="23"/>
      <c r="OMP51" s="23"/>
      <c r="OMQ51" s="23"/>
      <c r="OMS51" s="23"/>
      <c r="OMT51" s="23"/>
      <c r="OMV51" s="23"/>
      <c r="OMW51" s="23"/>
      <c r="OMY51" s="23"/>
      <c r="OMZ51" s="23"/>
      <c r="ONB51" s="23"/>
      <c r="ONC51" s="23"/>
      <c r="ONE51" s="23"/>
      <c r="ONF51" s="23"/>
      <c r="ONH51" s="23"/>
      <c r="ONI51" s="23"/>
      <c r="ONK51" s="23"/>
      <c r="ONL51" s="23"/>
      <c r="ONN51" s="23"/>
      <c r="ONO51" s="23"/>
      <c r="ONQ51" s="23"/>
      <c r="ONR51" s="23"/>
      <c r="ONT51" s="23"/>
      <c r="ONU51" s="23"/>
      <c r="ONW51" s="23"/>
      <c r="ONX51" s="23"/>
      <c r="ONZ51" s="23"/>
      <c r="OOA51" s="23"/>
      <c r="OOC51" s="23"/>
      <c r="OOD51" s="23"/>
      <c r="OOF51" s="23"/>
      <c r="OOG51" s="23"/>
      <c r="OOI51" s="23"/>
      <c r="OOJ51" s="23"/>
      <c r="OOL51" s="23"/>
      <c r="OOM51" s="23"/>
      <c r="OOO51" s="23"/>
      <c r="OOP51" s="23"/>
      <c r="OOR51" s="23"/>
      <c r="OOS51" s="23"/>
      <c r="OOU51" s="23"/>
      <c r="OOV51" s="23"/>
      <c r="OOX51" s="23"/>
      <c r="OOY51" s="23"/>
      <c r="OPA51" s="23"/>
      <c r="OPB51" s="23"/>
      <c r="OPD51" s="23"/>
      <c r="OPE51" s="23"/>
      <c r="OPG51" s="23"/>
      <c r="OPH51" s="23"/>
      <c r="OPJ51" s="23"/>
      <c r="OPK51" s="23"/>
      <c r="OPM51" s="23"/>
      <c r="OPN51" s="23"/>
      <c r="OPP51" s="23"/>
      <c r="OPQ51" s="23"/>
      <c r="OPS51" s="23"/>
      <c r="OPT51" s="23"/>
      <c r="OPV51" s="23"/>
      <c r="OPW51" s="23"/>
      <c r="OPY51" s="23"/>
      <c r="OPZ51" s="23"/>
      <c r="OQB51" s="23"/>
      <c r="OQC51" s="23"/>
      <c r="OQE51" s="23"/>
      <c r="OQF51" s="23"/>
      <c r="OQH51" s="23"/>
      <c r="OQI51" s="23"/>
      <c r="OQK51" s="23"/>
      <c r="OQL51" s="23"/>
      <c r="OQN51" s="23"/>
      <c r="OQO51" s="23"/>
      <c r="OQQ51" s="23"/>
      <c r="OQR51" s="23"/>
      <c r="OQT51" s="23"/>
      <c r="OQU51" s="23"/>
      <c r="OQW51" s="23"/>
      <c r="OQX51" s="23"/>
      <c r="OQZ51" s="23"/>
      <c r="ORA51" s="23"/>
      <c r="ORC51" s="23"/>
      <c r="ORD51" s="23"/>
      <c r="ORF51" s="23"/>
      <c r="ORG51" s="23"/>
      <c r="ORI51" s="23"/>
      <c r="ORJ51" s="23"/>
      <c r="ORL51" s="23"/>
      <c r="ORM51" s="23"/>
      <c r="ORO51" s="23"/>
      <c r="ORP51" s="23"/>
      <c r="ORR51" s="23"/>
      <c r="ORS51" s="23"/>
      <c r="ORU51" s="23"/>
      <c r="ORV51" s="23"/>
      <c r="ORX51" s="23"/>
      <c r="ORY51" s="23"/>
      <c r="OSA51" s="23"/>
      <c r="OSB51" s="23"/>
      <c r="OSD51" s="23"/>
      <c r="OSE51" s="23"/>
      <c r="OSG51" s="23"/>
      <c r="OSH51" s="23"/>
      <c r="OSJ51" s="23"/>
      <c r="OSK51" s="23"/>
      <c r="OSM51" s="23"/>
      <c r="OSN51" s="23"/>
      <c r="OSP51" s="23"/>
      <c r="OSQ51" s="23"/>
      <c r="OSS51" s="23"/>
      <c r="OST51" s="23"/>
      <c r="OSV51" s="23"/>
      <c r="OSW51" s="23"/>
      <c r="OSY51" s="23"/>
      <c r="OSZ51" s="23"/>
      <c r="OTB51" s="23"/>
      <c r="OTC51" s="23"/>
      <c r="OTE51" s="23"/>
      <c r="OTF51" s="23"/>
      <c r="OTH51" s="23"/>
      <c r="OTI51" s="23"/>
      <c r="OTK51" s="23"/>
      <c r="OTL51" s="23"/>
      <c r="OTN51" s="23"/>
      <c r="OTO51" s="23"/>
      <c r="OTQ51" s="23"/>
      <c r="OTR51" s="23"/>
      <c r="OTT51" s="23"/>
      <c r="OTU51" s="23"/>
      <c r="OTW51" s="23"/>
      <c r="OTX51" s="23"/>
      <c r="OTZ51" s="23"/>
      <c r="OUA51" s="23"/>
      <c r="OUC51" s="23"/>
      <c r="OUD51" s="23"/>
      <c r="OUF51" s="23"/>
      <c r="OUG51" s="23"/>
      <c r="OUI51" s="23"/>
      <c r="OUJ51" s="23"/>
      <c r="OUL51" s="23"/>
      <c r="OUM51" s="23"/>
      <c r="OUO51" s="23"/>
      <c r="OUP51" s="23"/>
      <c r="OUR51" s="23"/>
      <c r="OUS51" s="23"/>
      <c r="OUU51" s="23"/>
      <c r="OUV51" s="23"/>
      <c r="OUX51" s="23"/>
      <c r="OUY51" s="23"/>
      <c r="OVA51" s="23"/>
      <c r="OVB51" s="23"/>
      <c r="OVD51" s="23"/>
      <c r="OVE51" s="23"/>
      <c r="OVG51" s="23"/>
      <c r="OVH51" s="23"/>
      <c r="OVJ51" s="23"/>
      <c r="OVK51" s="23"/>
      <c r="OVM51" s="23"/>
      <c r="OVN51" s="23"/>
      <c r="OVP51" s="23"/>
      <c r="OVQ51" s="23"/>
      <c r="OVS51" s="23"/>
      <c r="OVT51" s="23"/>
      <c r="OVV51" s="23"/>
      <c r="OVW51" s="23"/>
      <c r="OVY51" s="23"/>
      <c r="OVZ51" s="23"/>
      <c r="OWB51" s="23"/>
      <c r="OWC51" s="23"/>
      <c r="OWE51" s="23"/>
      <c r="OWF51" s="23"/>
      <c r="OWH51" s="23"/>
      <c r="OWI51" s="23"/>
      <c r="OWK51" s="23"/>
      <c r="OWL51" s="23"/>
      <c r="OWN51" s="23"/>
      <c r="OWO51" s="23"/>
      <c r="OWQ51" s="23"/>
      <c r="OWR51" s="23"/>
      <c r="OWT51" s="23"/>
      <c r="OWU51" s="23"/>
      <c r="OWW51" s="23"/>
      <c r="OWX51" s="23"/>
      <c r="OWZ51" s="23"/>
      <c r="OXA51" s="23"/>
      <c r="OXC51" s="23"/>
      <c r="OXD51" s="23"/>
      <c r="OXF51" s="23"/>
      <c r="OXG51" s="23"/>
      <c r="OXI51" s="23"/>
      <c r="OXJ51" s="23"/>
      <c r="OXL51" s="23"/>
      <c r="OXM51" s="23"/>
      <c r="OXO51" s="23"/>
      <c r="OXP51" s="23"/>
      <c r="OXR51" s="23"/>
      <c r="OXS51" s="23"/>
      <c r="OXU51" s="23"/>
      <c r="OXV51" s="23"/>
      <c r="OXX51" s="23"/>
      <c r="OXY51" s="23"/>
      <c r="OYA51" s="23"/>
      <c r="OYB51" s="23"/>
      <c r="OYD51" s="23"/>
      <c r="OYE51" s="23"/>
      <c r="OYG51" s="23"/>
      <c r="OYH51" s="23"/>
      <c r="OYJ51" s="23"/>
      <c r="OYK51" s="23"/>
      <c r="OYM51" s="23"/>
      <c r="OYN51" s="23"/>
      <c r="OYP51" s="23"/>
      <c r="OYQ51" s="23"/>
      <c r="OYS51" s="23"/>
      <c r="OYT51" s="23"/>
      <c r="OYV51" s="23"/>
      <c r="OYW51" s="23"/>
      <c r="OYY51" s="23"/>
      <c r="OYZ51" s="23"/>
      <c r="OZB51" s="23"/>
      <c r="OZC51" s="23"/>
      <c r="OZE51" s="23"/>
      <c r="OZF51" s="23"/>
      <c r="OZH51" s="23"/>
      <c r="OZI51" s="23"/>
      <c r="OZK51" s="23"/>
      <c r="OZL51" s="23"/>
      <c r="OZN51" s="23"/>
      <c r="OZO51" s="23"/>
      <c r="OZQ51" s="23"/>
      <c r="OZR51" s="23"/>
      <c r="OZT51" s="23"/>
      <c r="OZU51" s="23"/>
      <c r="OZW51" s="23"/>
      <c r="OZX51" s="23"/>
      <c r="OZZ51" s="23"/>
      <c r="PAA51" s="23"/>
      <c r="PAC51" s="23"/>
      <c r="PAD51" s="23"/>
      <c r="PAF51" s="23"/>
      <c r="PAG51" s="23"/>
      <c r="PAI51" s="23"/>
      <c r="PAJ51" s="23"/>
      <c r="PAL51" s="23"/>
      <c r="PAM51" s="23"/>
      <c r="PAO51" s="23"/>
      <c r="PAP51" s="23"/>
      <c r="PAR51" s="23"/>
      <c r="PAS51" s="23"/>
      <c r="PAU51" s="23"/>
      <c r="PAV51" s="23"/>
      <c r="PAX51" s="23"/>
      <c r="PAY51" s="23"/>
      <c r="PBA51" s="23"/>
      <c r="PBB51" s="23"/>
      <c r="PBD51" s="23"/>
      <c r="PBE51" s="23"/>
      <c r="PBG51" s="23"/>
      <c r="PBH51" s="23"/>
      <c r="PBJ51" s="23"/>
      <c r="PBK51" s="23"/>
      <c r="PBM51" s="23"/>
      <c r="PBN51" s="23"/>
      <c r="PBP51" s="23"/>
      <c r="PBQ51" s="23"/>
      <c r="PBS51" s="23"/>
      <c r="PBT51" s="23"/>
      <c r="PBV51" s="23"/>
      <c r="PBW51" s="23"/>
      <c r="PBY51" s="23"/>
      <c r="PBZ51" s="23"/>
      <c r="PCB51" s="23"/>
      <c r="PCC51" s="23"/>
      <c r="PCE51" s="23"/>
      <c r="PCF51" s="23"/>
      <c r="PCH51" s="23"/>
      <c r="PCI51" s="23"/>
      <c r="PCK51" s="23"/>
      <c r="PCL51" s="23"/>
      <c r="PCN51" s="23"/>
      <c r="PCO51" s="23"/>
      <c r="PCQ51" s="23"/>
      <c r="PCR51" s="23"/>
      <c r="PCT51" s="23"/>
      <c r="PCU51" s="23"/>
      <c r="PCW51" s="23"/>
      <c r="PCX51" s="23"/>
      <c r="PCZ51" s="23"/>
      <c r="PDA51" s="23"/>
      <c r="PDC51" s="23"/>
      <c r="PDD51" s="23"/>
      <c r="PDF51" s="23"/>
      <c r="PDG51" s="23"/>
      <c r="PDI51" s="23"/>
      <c r="PDJ51" s="23"/>
      <c r="PDL51" s="23"/>
      <c r="PDM51" s="23"/>
      <c r="PDO51" s="23"/>
      <c r="PDP51" s="23"/>
      <c r="PDR51" s="23"/>
      <c r="PDS51" s="23"/>
      <c r="PDU51" s="23"/>
      <c r="PDV51" s="23"/>
      <c r="PDX51" s="23"/>
      <c r="PDY51" s="23"/>
      <c r="PEA51" s="23"/>
      <c r="PEB51" s="23"/>
      <c r="PED51" s="23"/>
      <c r="PEE51" s="23"/>
      <c r="PEG51" s="23"/>
      <c r="PEH51" s="23"/>
      <c r="PEJ51" s="23"/>
      <c r="PEK51" s="23"/>
      <c r="PEM51" s="23"/>
      <c r="PEN51" s="23"/>
      <c r="PEP51" s="23"/>
      <c r="PEQ51" s="23"/>
      <c r="PES51" s="23"/>
      <c r="PET51" s="23"/>
      <c r="PEV51" s="23"/>
      <c r="PEW51" s="23"/>
      <c r="PEY51" s="23"/>
      <c r="PEZ51" s="23"/>
      <c r="PFB51" s="23"/>
      <c r="PFC51" s="23"/>
      <c r="PFE51" s="23"/>
      <c r="PFF51" s="23"/>
      <c r="PFH51" s="23"/>
      <c r="PFI51" s="23"/>
      <c r="PFK51" s="23"/>
      <c r="PFL51" s="23"/>
      <c r="PFN51" s="23"/>
      <c r="PFO51" s="23"/>
      <c r="PFQ51" s="23"/>
      <c r="PFR51" s="23"/>
      <c r="PFT51" s="23"/>
      <c r="PFU51" s="23"/>
      <c r="PFW51" s="23"/>
      <c r="PFX51" s="23"/>
      <c r="PFZ51" s="23"/>
      <c r="PGA51" s="23"/>
      <c r="PGC51" s="23"/>
      <c r="PGD51" s="23"/>
      <c r="PGF51" s="23"/>
      <c r="PGG51" s="23"/>
      <c r="PGI51" s="23"/>
      <c r="PGJ51" s="23"/>
      <c r="PGL51" s="23"/>
      <c r="PGM51" s="23"/>
      <c r="PGO51" s="23"/>
      <c r="PGP51" s="23"/>
      <c r="PGR51" s="23"/>
      <c r="PGS51" s="23"/>
      <c r="PGU51" s="23"/>
      <c r="PGV51" s="23"/>
      <c r="PGX51" s="23"/>
      <c r="PGY51" s="23"/>
      <c r="PHA51" s="23"/>
      <c r="PHB51" s="23"/>
      <c r="PHD51" s="23"/>
      <c r="PHE51" s="23"/>
      <c r="PHG51" s="23"/>
      <c r="PHH51" s="23"/>
      <c r="PHJ51" s="23"/>
      <c r="PHK51" s="23"/>
      <c r="PHM51" s="23"/>
      <c r="PHN51" s="23"/>
      <c r="PHP51" s="23"/>
      <c r="PHQ51" s="23"/>
      <c r="PHS51" s="23"/>
      <c r="PHT51" s="23"/>
      <c r="PHV51" s="23"/>
      <c r="PHW51" s="23"/>
      <c r="PHY51" s="23"/>
      <c r="PHZ51" s="23"/>
      <c r="PIB51" s="23"/>
      <c r="PIC51" s="23"/>
      <c r="PIE51" s="23"/>
      <c r="PIF51" s="23"/>
      <c r="PIH51" s="23"/>
      <c r="PII51" s="23"/>
      <c r="PIK51" s="23"/>
      <c r="PIL51" s="23"/>
      <c r="PIN51" s="23"/>
      <c r="PIO51" s="23"/>
      <c r="PIQ51" s="23"/>
      <c r="PIR51" s="23"/>
      <c r="PIT51" s="23"/>
      <c r="PIU51" s="23"/>
      <c r="PIW51" s="23"/>
      <c r="PIX51" s="23"/>
      <c r="PIZ51" s="23"/>
      <c r="PJA51" s="23"/>
      <c r="PJC51" s="23"/>
      <c r="PJD51" s="23"/>
      <c r="PJF51" s="23"/>
      <c r="PJG51" s="23"/>
      <c r="PJI51" s="23"/>
      <c r="PJJ51" s="23"/>
      <c r="PJL51" s="23"/>
      <c r="PJM51" s="23"/>
      <c r="PJO51" s="23"/>
      <c r="PJP51" s="23"/>
      <c r="PJR51" s="23"/>
      <c r="PJS51" s="23"/>
      <c r="PJU51" s="23"/>
      <c r="PJV51" s="23"/>
      <c r="PJX51" s="23"/>
      <c r="PJY51" s="23"/>
      <c r="PKA51" s="23"/>
      <c r="PKB51" s="23"/>
      <c r="PKD51" s="23"/>
      <c r="PKE51" s="23"/>
      <c r="PKG51" s="23"/>
      <c r="PKH51" s="23"/>
      <c r="PKJ51" s="23"/>
      <c r="PKK51" s="23"/>
      <c r="PKM51" s="23"/>
      <c r="PKN51" s="23"/>
      <c r="PKP51" s="23"/>
      <c r="PKQ51" s="23"/>
      <c r="PKS51" s="23"/>
      <c r="PKT51" s="23"/>
      <c r="PKV51" s="23"/>
      <c r="PKW51" s="23"/>
      <c r="PKY51" s="23"/>
      <c r="PKZ51" s="23"/>
      <c r="PLB51" s="23"/>
      <c r="PLC51" s="23"/>
      <c r="PLE51" s="23"/>
      <c r="PLF51" s="23"/>
      <c r="PLH51" s="23"/>
      <c r="PLI51" s="23"/>
      <c r="PLK51" s="23"/>
      <c r="PLL51" s="23"/>
      <c r="PLN51" s="23"/>
      <c r="PLO51" s="23"/>
      <c r="PLQ51" s="23"/>
      <c r="PLR51" s="23"/>
      <c r="PLT51" s="23"/>
      <c r="PLU51" s="23"/>
      <c r="PLW51" s="23"/>
      <c r="PLX51" s="23"/>
      <c r="PLZ51" s="23"/>
      <c r="PMA51" s="23"/>
      <c r="PMC51" s="23"/>
      <c r="PMD51" s="23"/>
      <c r="PMF51" s="23"/>
      <c r="PMG51" s="23"/>
      <c r="PMI51" s="23"/>
      <c r="PMJ51" s="23"/>
      <c r="PML51" s="23"/>
      <c r="PMM51" s="23"/>
      <c r="PMO51" s="23"/>
      <c r="PMP51" s="23"/>
      <c r="PMR51" s="23"/>
      <c r="PMS51" s="23"/>
      <c r="PMU51" s="23"/>
      <c r="PMV51" s="23"/>
      <c r="PMX51" s="23"/>
      <c r="PMY51" s="23"/>
      <c r="PNA51" s="23"/>
      <c r="PNB51" s="23"/>
      <c r="PND51" s="23"/>
      <c r="PNE51" s="23"/>
      <c r="PNG51" s="23"/>
      <c r="PNH51" s="23"/>
      <c r="PNJ51" s="23"/>
      <c r="PNK51" s="23"/>
      <c r="PNM51" s="23"/>
      <c r="PNN51" s="23"/>
      <c r="PNP51" s="23"/>
      <c r="PNQ51" s="23"/>
      <c r="PNS51" s="23"/>
      <c r="PNT51" s="23"/>
      <c r="PNV51" s="23"/>
      <c r="PNW51" s="23"/>
      <c r="PNY51" s="23"/>
      <c r="PNZ51" s="23"/>
      <c r="POB51" s="23"/>
      <c r="POC51" s="23"/>
      <c r="POE51" s="23"/>
      <c r="POF51" s="23"/>
      <c r="POH51" s="23"/>
      <c r="POI51" s="23"/>
      <c r="POK51" s="23"/>
      <c r="POL51" s="23"/>
      <c r="PON51" s="23"/>
      <c r="POO51" s="23"/>
      <c r="POQ51" s="23"/>
      <c r="POR51" s="23"/>
      <c r="POT51" s="23"/>
      <c r="POU51" s="23"/>
      <c r="POW51" s="23"/>
      <c r="POX51" s="23"/>
      <c r="POZ51" s="23"/>
      <c r="PPA51" s="23"/>
      <c r="PPC51" s="23"/>
      <c r="PPD51" s="23"/>
      <c r="PPF51" s="23"/>
      <c r="PPG51" s="23"/>
      <c r="PPI51" s="23"/>
      <c r="PPJ51" s="23"/>
      <c r="PPL51" s="23"/>
      <c r="PPM51" s="23"/>
      <c r="PPO51" s="23"/>
      <c r="PPP51" s="23"/>
      <c r="PPR51" s="23"/>
      <c r="PPS51" s="23"/>
      <c r="PPU51" s="23"/>
      <c r="PPV51" s="23"/>
      <c r="PPX51" s="23"/>
      <c r="PPY51" s="23"/>
      <c r="PQA51" s="23"/>
      <c r="PQB51" s="23"/>
      <c r="PQD51" s="23"/>
      <c r="PQE51" s="23"/>
      <c r="PQG51" s="23"/>
      <c r="PQH51" s="23"/>
      <c r="PQJ51" s="23"/>
      <c r="PQK51" s="23"/>
      <c r="PQM51" s="23"/>
      <c r="PQN51" s="23"/>
      <c r="PQP51" s="23"/>
      <c r="PQQ51" s="23"/>
      <c r="PQS51" s="23"/>
      <c r="PQT51" s="23"/>
      <c r="PQV51" s="23"/>
      <c r="PQW51" s="23"/>
      <c r="PQY51" s="23"/>
      <c r="PQZ51" s="23"/>
      <c r="PRB51" s="23"/>
      <c r="PRC51" s="23"/>
      <c r="PRE51" s="23"/>
      <c r="PRF51" s="23"/>
      <c r="PRH51" s="23"/>
      <c r="PRI51" s="23"/>
      <c r="PRK51" s="23"/>
      <c r="PRL51" s="23"/>
      <c r="PRN51" s="23"/>
      <c r="PRO51" s="23"/>
      <c r="PRQ51" s="23"/>
      <c r="PRR51" s="23"/>
      <c r="PRT51" s="23"/>
      <c r="PRU51" s="23"/>
      <c r="PRW51" s="23"/>
      <c r="PRX51" s="23"/>
      <c r="PRZ51" s="23"/>
      <c r="PSA51" s="23"/>
      <c r="PSC51" s="23"/>
      <c r="PSD51" s="23"/>
      <c r="PSF51" s="23"/>
      <c r="PSG51" s="23"/>
      <c r="PSI51" s="23"/>
      <c r="PSJ51" s="23"/>
      <c r="PSL51" s="23"/>
      <c r="PSM51" s="23"/>
      <c r="PSO51" s="23"/>
      <c r="PSP51" s="23"/>
      <c r="PSR51" s="23"/>
      <c r="PSS51" s="23"/>
      <c r="PSU51" s="23"/>
      <c r="PSV51" s="23"/>
      <c r="PSX51" s="23"/>
      <c r="PSY51" s="23"/>
      <c r="PTA51" s="23"/>
      <c r="PTB51" s="23"/>
      <c r="PTD51" s="23"/>
      <c r="PTE51" s="23"/>
      <c r="PTG51" s="23"/>
      <c r="PTH51" s="23"/>
      <c r="PTJ51" s="23"/>
      <c r="PTK51" s="23"/>
      <c r="PTM51" s="23"/>
      <c r="PTN51" s="23"/>
      <c r="PTP51" s="23"/>
      <c r="PTQ51" s="23"/>
      <c r="PTS51" s="23"/>
      <c r="PTT51" s="23"/>
      <c r="PTV51" s="23"/>
      <c r="PTW51" s="23"/>
      <c r="PTY51" s="23"/>
      <c r="PTZ51" s="23"/>
      <c r="PUB51" s="23"/>
      <c r="PUC51" s="23"/>
      <c r="PUE51" s="23"/>
      <c r="PUF51" s="23"/>
      <c r="PUH51" s="23"/>
      <c r="PUI51" s="23"/>
      <c r="PUK51" s="23"/>
      <c r="PUL51" s="23"/>
      <c r="PUN51" s="23"/>
      <c r="PUO51" s="23"/>
      <c r="PUQ51" s="23"/>
      <c r="PUR51" s="23"/>
      <c r="PUT51" s="23"/>
      <c r="PUU51" s="23"/>
      <c r="PUW51" s="23"/>
      <c r="PUX51" s="23"/>
      <c r="PUZ51" s="23"/>
      <c r="PVA51" s="23"/>
      <c r="PVC51" s="23"/>
      <c r="PVD51" s="23"/>
      <c r="PVF51" s="23"/>
      <c r="PVG51" s="23"/>
      <c r="PVI51" s="23"/>
      <c r="PVJ51" s="23"/>
      <c r="PVL51" s="23"/>
      <c r="PVM51" s="23"/>
      <c r="PVO51" s="23"/>
      <c r="PVP51" s="23"/>
      <c r="PVR51" s="23"/>
      <c r="PVS51" s="23"/>
      <c r="PVU51" s="23"/>
      <c r="PVV51" s="23"/>
      <c r="PVX51" s="23"/>
      <c r="PVY51" s="23"/>
      <c r="PWA51" s="23"/>
      <c r="PWB51" s="23"/>
      <c r="PWD51" s="23"/>
      <c r="PWE51" s="23"/>
      <c r="PWG51" s="23"/>
      <c r="PWH51" s="23"/>
      <c r="PWJ51" s="23"/>
      <c r="PWK51" s="23"/>
      <c r="PWM51" s="23"/>
      <c r="PWN51" s="23"/>
      <c r="PWP51" s="23"/>
      <c r="PWQ51" s="23"/>
      <c r="PWS51" s="23"/>
      <c r="PWT51" s="23"/>
      <c r="PWV51" s="23"/>
      <c r="PWW51" s="23"/>
      <c r="PWY51" s="23"/>
      <c r="PWZ51" s="23"/>
      <c r="PXB51" s="23"/>
      <c r="PXC51" s="23"/>
      <c r="PXE51" s="23"/>
      <c r="PXF51" s="23"/>
      <c r="PXH51" s="23"/>
      <c r="PXI51" s="23"/>
      <c r="PXK51" s="23"/>
      <c r="PXL51" s="23"/>
      <c r="PXN51" s="23"/>
      <c r="PXO51" s="23"/>
      <c r="PXQ51" s="23"/>
      <c r="PXR51" s="23"/>
      <c r="PXT51" s="23"/>
      <c r="PXU51" s="23"/>
      <c r="PXW51" s="23"/>
      <c r="PXX51" s="23"/>
      <c r="PXZ51" s="23"/>
      <c r="PYA51" s="23"/>
      <c r="PYC51" s="23"/>
      <c r="PYD51" s="23"/>
      <c r="PYF51" s="23"/>
      <c r="PYG51" s="23"/>
      <c r="PYI51" s="23"/>
      <c r="PYJ51" s="23"/>
      <c r="PYL51" s="23"/>
      <c r="PYM51" s="23"/>
      <c r="PYO51" s="23"/>
      <c r="PYP51" s="23"/>
      <c r="PYR51" s="23"/>
      <c r="PYS51" s="23"/>
      <c r="PYU51" s="23"/>
      <c r="PYV51" s="23"/>
      <c r="PYX51" s="23"/>
      <c r="PYY51" s="23"/>
      <c r="PZA51" s="23"/>
      <c r="PZB51" s="23"/>
      <c r="PZD51" s="23"/>
      <c r="PZE51" s="23"/>
      <c r="PZG51" s="23"/>
      <c r="PZH51" s="23"/>
      <c r="PZJ51" s="23"/>
      <c r="PZK51" s="23"/>
      <c r="PZM51" s="23"/>
      <c r="PZN51" s="23"/>
      <c r="PZP51" s="23"/>
      <c r="PZQ51" s="23"/>
      <c r="PZS51" s="23"/>
      <c r="PZT51" s="23"/>
      <c r="PZV51" s="23"/>
      <c r="PZW51" s="23"/>
      <c r="PZY51" s="23"/>
      <c r="PZZ51" s="23"/>
      <c r="QAB51" s="23"/>
      <c r="QAC51" s="23"/>
      <c r="QAE51" s="23"/>
      <c r="QAF51" s="23"/>
      <c r="QAH51" s="23"/>
      <c r="QAI51" s="23"/>
      <c r="QAK51" s="23"/>
      <c r="QAL51" s="23"/>
      <c r="QAN51" s="23"/>
      <c r="QAO51" s="23"/>
      <c r="QAQ51" s="23"/>
      <c r="QAR51" s="23"/>
      <c r="QAT51" s="23"/>
      <c r="QAU51" s="23"/>
      <c r="QAW51" s="23"/>
      <c r="QAX51" s="23"/>
      <c r="QAZ51" s="23"/>
      <c r="QBA51" s="23"/>
      <c r="QBC51" s="23"/>
      <c r="QBD51" s="23"/>
      <c r="QBF51" s="23"/>
      <c r="QBG51" s="23"/>
      <c r="QBI51" s="23"/>
      <c r="QBJ51" s="23"/>
      <c r="QBL51" s="23"/>
      <c r="QBM51" s="23"/>
      <c r="QBO51" s="23"/>
      <c r="QBP51" s="23"/>
      <c r="QBR51" s="23"/>
      <c r="QBS51" s="23"/>
      <c r="QBU51" s="23"/>
      <c r="QBV51" s="23"/>
      <c r="QBX51" s="23"/>
      <c r="QBY51" s="23"/>
      <c r="QCA51" s="23"/>
      <c r="QCB51" s="23"/>
      <c r="QCD51" s="23"/>
      <c r="QCE51" s="23"/>
      <c r="QCG51" s="23"/>
      <c r="QCH51" s="23"/>
      <c r="QCJ51" s="23"/>
      <c r="QCK51" s="23"/>
      <c r="QCM51" s="23"/>
      <c r="QCN51" s="23"/>
      <c r="QCP51" s="23"/>
      <c r="QCQ51" s="23"/>
      <c r="QCS51" s="23"/>
      <c r="QCT51" s="23"/>
      <c r="QCV51" s="23"/>
      <c r="QCW51" s="23"/>
      <c r="QCY51" s="23"/>
      <c r="QCZ51" s="23"/>
      <c r="QDB51" s="23"/>
      <c r="QDC51" s="23"/>
      <c r="QDE51" s="23"/>
      <c r="QDF51" s="23"/>
      <c r="QDH51" s="23"/>
      <c r="QDI51" s="23"/>
      <c r="QDK51" s="23"/>
      <c r="QDL51" s="23"/>
      <c r="QDN51" s="23"/>
      <c r="QDO51" s="23"/>
      <c r="QDQ51" s="23"/>
      <c r="QDR51" s="23"/>
      <c r="QDT51" s="23"/>
      <c r="QDU51" s="23"/>
      <c r="QDW51" s="23"/>
      <c r="QDX51" s="23"/>
      <c r="QDZ51" s="23"/>
      <c r="QEA51" s="23"/>
      <c r="QEC51" s="23"/>
      <c r="QED51" s="23"/>
      <c r="QEF51" s="23"/>
      <c r="QEG51" s="23"/>
      <c r="QEI51" s="23"/>
      <c r="QEJ51" s="23"/>
      <c r="QEL51" s="23"/>
      <c r="QEM51" s="23"/>
      <c r="QEO51" s="23"/>
      <c r="QEP51" s="23"/>
      <c r="QER51" s="23"/>
      <c r="QES51" s="23"/>
      <c r="QEU51" s="23"/>
      <c r="QEV51" s="23"/>
      <c r="QEX51" s="23"/>
      <c r="QEY51" s="23"/>
      <c r="QFA51" s="23"/>
      <c r="QFB51" s="23"/>
      <c r="QFD51" s="23"/>
      <c r="QFE51" s="23"/>
      <c r="QFG51" s="23"/>
      <c r="QFH51" s="23"/>
      <c r="QFJ51" s="23"/>
      <c r="QFK51" s="23"/>
      <c r="QFM51" s="23"/>
      <c r="QFN51" s="23"/>
      <c r="QFP51" s="23"/>
      <c r="QFQ51" s="23"/>
      <c r="QFS51" s="23"/>
      <c r="QFT51" s="23"/>
      <c r="QFV51" s="23"/>
      <c r="QFW51" s="23"/>
      <c r="QFY51" s="23"/>
      <c r="QFZ51" s="23"/>
      <c r="QGB51" s="23"/>
      <c r="QGC51" s="23"/>
      <c r="QGE51" s="23"/>
      <c r="QGF51" s="23"/>
      <c r="QGH51" s="23"/>
      <c r="QGI51" s="23"/>
      <c r="QGK51" s="23"/>
      <c r="QGL51" s="23"/>
      <c r="QGN51" s="23"/>
      <c r="QGO51" s="23"/>
      <c r="QGQ51" s="23"/>
      <c r="QGR51" s="23"/>
      <c r="QGT51" s="23"/>
      <c r="QGU51" s="23"/>
      <c r="QGW51" s="23"/>
      <c r="QGX51" s="23"/>
      <c r="QGZ51" s="23"/>
      <c r="QHA51" s="23"/>
      <c r="QHC51" s="23"/>
      <c r="QHD51" s="23"/>
      <c r="QHF51" s="23"/>
      <c r="QHG51" s="23"/>
      <c r="QHI51" s="23"/>
      <c r="QHJ51" s="23"/>
      <c r="QHL51" s="23"/>
      <c r="QHM51" s="23"/>
      <c r="QHO51" s="23"/>
      <c r="QHP51" s="23"/>
      <c r="QHR51" s="23"/>
      <c r="QHS51" s="23"/>
      <c r="QHU51" s="23"/>
      <c r="QHV51" s="23"/>
      <c r="QHX51" s="23"/>
      <c r="QHY51" s="23"/>
      <c r="QIA51" s="23"/>
      <c r="QIB51" s="23"/>
      <c r="QID51" s="23"/>
      <c r="QIE51" s="23"/>
      <c r="QIG51" s="23"/>
      <c r="QIH51" s="23"/>
      <c r="QIJ51" s="23"/>
      <c r="QIK51" s="23"/>
      <c r="QIM51" s="23"/>
      <c r="QIN51" s="23"/>
      <c r="QIP51" s="23"/>
      <c r="QIQ51" s="23"/>
      <c r="QIS51" s="23"/>
      <c r="QIT51" s="23"/>
      <c r="QIV51" s="23"/>
      <c r="QIW51" s="23"/>
      <c r="QIY51" s="23"/>
      <c r="QIZ51" s="23"/>
      <c r="QJB51" s="23"/>
      <c r="QJC51" s="23"/>
      <c r="QJE51" s="23"/>
      <c r="QJF51" s="23"/>
      <c r="QJH51" s="23"/>
      <c r="QJI51" s="23"/>
      <c r="QJK51" s="23"/>
      <c r="QJL51" s="23"/>
      <c r="QJN51" s="23"/>
      <c r="QJO51" s="23"/>
      <c r="QJQ51" s="23"/>
      <c r="QJR51" s="23"/>
      <c r="QJT51" s="23"/>
      <c r="QJU51" s="23"/>
      <c r="QJW51" s="23"/>
      <c r="QJX51" s="23"/>
      <c r="QJZ51" s="23"/>
      <c r="QKA51" s="23"/>
      <c r="QKC51" s="23"/>
      <c r="QKD51" s="23"/>
      <c r="QKF51" s="23"/>
      <c r="QKG51" s="23"/>
      <c r="QKI51" s="23"/>
      <c r="QKJ51" s="23"/>
      <c r="QKL51" s="23"/>
      <c r="QKM51" s="23"/>
      <c r="QKO51" s="23"/>
      <c r="QKP51" s="23"/>
      <c r="QKR51" s="23"/>
      <c r="QKS51" s="23"/>
      <c r="QKU51" s="23"/>
      <c r="QKV51" s="23"/>
      <c r="QKX51" s="23"/>
      <c r="QKY51" s="23"/>
      <c r="QLA51" s="23"/>
      <c r="QLB51" s="23"/>
      <c r="QLD51" s="23"/>
      <c r="QLE51" s="23"/>
      <c r="QLG51" s="23"/>
      <c r="QLH51" s="23"/>
      <c r="QLJ51" s="23"/>
      <c r="QLK51" s="23"/>
      <c r="QLM51" s="23"/>
      <c r="QLN51" s="23"/>
      <c r="QLP51" s="23"/>
      <c r="QLQ51" s="23"/>
      <c r="QLS51" s="23"/>
      <c r="QLT51" s="23"/>
      <c r="QLV51" s="23"/>
      <c r="QLW51" s="23"/>
      <c r="QLY51" s="23"/>
      <c r="QLZ51" s="23"/>
      <c r="QMB51" s="23"/>
      <c r="QMC51" s="23"/>
      <c r="QME51" s="23"/>
      <c r="QMF51" s="23"/>
      <c r="QMH51" s="23"/>
      <c r="QMI51" s="23"/>
      <c r="QMK51" s="23"/>
      <c r="QML51" s="23"/>
      <c r="QMN51" s="23"/>
      <c r="QMO51" s="23"/>
      <c r="QMQ51" s="23"/>
      <c r="QMR51" s="23"/>
      <c r="QMT51" s="23"/>
      <c r="QMU51" s="23"/>
      <c r="QMW51" s="23"/>
      <c r="QMX51" s="23"/>
      <c r="QMZ51" s="23"/>
      <c r="QNA51" s="23"/>
      <c r="QNC51" s="23"/>
      <c r="QND51" s="23"/>
      <c r="QNF51" s="23"/>
      <c r="QNG51" s="23"/>
      <c r="QNI51" s="23"/>
      <c r="QNJ51" s="23"/>
      <c r="QNL51" s="23"/>
      <c r="QNM51" s="23"/>
      <c r="QNO51" s="23"/>
      <c r="QNP51" s="23"/>
      <c r="QNR51" s="23"/>
      <c r="QNS51" s="23"/>
      <c r="QNU51" s="23"/>
      <c r="QNV51" s="23"/>
      <c r="QNX51" s="23"/>
      <c r="QNY51" s="23"/>
      <c r="QOA51" s="23"/>
      <c r="QOB51" s="23"/>
      <c r="QOD51" s="23"/>
      <c r="QOE51" s="23"/>
      <c r="QOG51" s="23"/>
      <c r="QOH51" s="23"/>
      <c r="QOJ51" s="23"/>
      <c r="QOK51" s="23"/>
      <c r="QOM51" s="23"/>
      <c r="QON51" s="23"/>
      <c r="QOP51" s="23"/>
      <c r="QOQ51" s="23"/>
      <c r="QOS51" s="23"/>
      <c r="QOT51" s="23"/>
      <c r="QOV51" s="23"/>
      <c r="QOW51" s="23"/>
      <c r="QOY51" s="23"/>
      <c r="QOZ51" s="23"/>
      <c r="QPB51" s="23"/>
      <c r="QPC51" s="23"/>
      <c r="QPE51" s="23"/>
      <c r="QPF51" s="23"/>
      <c r="QPH51" s="23"/>
      <c r="QPI51" s="23"/>
      <c r="QPK51" s="23"/>
      <c r="QPL51" s="23"/>
      <c r="QPN51" s="23"/>
      <c r="QPO51" s="23"/>
      <c r="QPQ51" s="23"/>
      <c r="QPR51" s="23"/>
      <c r="QPT51" s="23"/>
      <c r="QPU51" s="23"/>
      <c r="QPW51" s="23"/>
      <c r="QPX51" s="23"/>
      <c r="QPZ51" s="23"/>
      <c r="QQA51" s="23"/>
      <c r="QQC51" s="23"/>
      <c r="QQD51" s="23"/>
      <c r="QQF51" s="23"/>
      <c r="QQG51" s="23"/>
      <c r="QQI51" s="23"/>
      <c r="QQJ51" s="23"/>
      <c r="QQL51" s="23"/>
      <c r="QQM51" s="23"/>
      <c r="QQO51" s="23"/>
      <c r="QQP51" s="23"/>
      <c r="QQR51" s="23"/>
      <c r="QQS51" s="23"/>
      <c r="QQU51" s="23"/>
      <c r="QQV51" s="23"/>
      <c r="QQX51" s="23"/>
      <c r="QQY51" s="23"/>
      <c r="QRA51" s="23"/>
      <c r="QRB51" s="23"/>
      <c r="QRD51" s="23"/>
      <c r="QRE51" s="23"/>
      <c r="QRG51" s="23"/>
      <c r="QRH51" s="23"/>
      <c r="QRJ51" s="23"/>
      <c r="QRK51" s="23"/>
      <c r="QRM51" s="23"/>
      <c r="QRN51" s="23"/>
      <c r="QRP51" s="23"/>
      <c r="QRQ51" s="23"/>
      <c r="QRS51" s="23"/>
      <c r="QRT51" s="23"/>
      <c r="QRV51" s="23"/>
      <c r="QRW51" s="23"/>
      <c r="QRY51" s="23"/>
      <c r="QRZ51" s="23"/>
      <c r="QSB51" s="23"/>
      <c r="QSC51" s="23"/>
      <c r="QSE51" s="23"/>
      <c r="QSF51" s="23"/>
      <c r="QSH51" s="23"/>
      <c r="QSI51" s="23"/>
      <c r="QSK51" s="23"/>
      <c r="QSL51" s="23"/>
      <c r="QSN51" s="23"/>
      <c r="QSO51" s="23"/>
      <c r="QSQ51" s="23"/>
      <c r="QSR51" s="23"/>
      <c r="QST51" s="23"/>
      <c r="QSU51" s="23"/>
      <c r="QSW51" s="23"/>
      <c r="QSX51" s="23"/>
      <c r="QSZ51" s="23"/>
      <c r="QTA51" s="23"/>
      <c r="QTC51" s="23"/>
      <c r="QTD51" s="23"/>
      <c r="QTF51" s="23"/>
      <c r="QTG51" s="23"/>
      <c r="QTI51" s="23"/>
      <c r="QTJ51" s="23"/>
      <c r="QTL51" s="23"/>
      <c r="QTM51" s="23"/>
      <c r="QTO51" s="23"/>
      <c r="QTP51" s="23"/>
      <c r="QTR51" s="23"/>
      <c r="QTS51" s="23"/>
      <c r="QTU51" s="23"/>
      <c r="QTV51" s="23"/>
      <c r="QTX51" s="23"/>
      <c r="QTY51" s="23"/>
      <c r="QUA51" s="23"/>
      <c r="QUB51" s="23"/>
      <c r="QUD51" s="23"/>
      <c r="QUE51" s="23"/>
      <c r="QUG51" s="23"/>
      <c r="QUH51" s="23"/>
      <c r="QUJ51" s="23"/>
      <c r="QUK51" s="23"/>
      <c r="QUM51" s="23"/>
      <c r="QUN51" s="23"/>
      <c r="QUP51" s="23"/>
      <c r="QUQ51" s="23"/>
      <c r="QUS51" s="23"/>
      <c r="QUT51" s="23"/>
      <c r="QUV51" s="23"/>
      <c r="QUW51" s="23"/>
      <c r="QUY51" s="23"/>
      <c r="QUZ51" s="23"/>
      <c r="QVB51" s="23"/>
      <c r="QVC51" s="23"/>
      <c r="QVE51" s="23"/>
      <c r="QVF51" s="23"/>
      <c r="QVH51" s="23"/>
      <c r="QVI51" s="23"/>
      <c r="QVK51" s="23"/>
      <c r="QVL51" s="23"/>
      <c r="QVN51" s="23"/>
      <c r="QVO51" s="23"/>
      <c r="QVQ51" s="23"/>
      <c r="QVR51" s="23"/>
      <c r="QVT51" s="23"/>
      <c r="QVU51" s="23"/>
      <c r="QVW51" s="23"/>
      <c r="QVX51" s="23"/>
      <c r="QVZ51" s="23"/>
      <c r="QWA51" s="23"/>
      <c r="QWC51" s="23"/>
      <c r="QWD51" s="23"/>
      <c r="QWF51" s="23"/>
      <c r="QWG51" s="23"/>
      <c r="QWI51" s="23"/>
      <c r="QWJ51" s="23"/>
      <c r="QWL51" s="23"/>
      <c r="QWM51" s="23"/>
      <c r="QWO51" s="23"/>
      <c r="QWP51" s="23"/>
      <c r="QWR51" s="23"/>
      <c r="QWS51" s="23"/>
      <c r="QWU51" s="23"/>
      <c r="QWV51" s="23"/>
      <c r="QWX51" s="23"/>
      <c r="QWY51" s="23"/>
      <c r="QXA51" s="23"/>
      <c r="QXB51" s="23"/>
      <c r="QXD51" s="23"/>
      <c r="QXE51" s="23"/>
      <c r="QXG51" s="23"/>
      <c r="QXH51" s="23"/>
      <c r="QXJ51" s="23"/>
      <c r="QXK51" s="23"/>
      <c r="QXM51" s="23"/>
      <c r="QXN51" s="23"/>
      <c r="QXP51" s="23"/>
      <c r="QXQ51" s="23"/>
      <c r="QXS51" s="23"/>
      <c r="QXT51" s="23"/>
      <c r="QXV51" s="23"/>
      <c r="QXW51" s="23"/>
      <c r="QXY51" s="23"/>
      <c r="QXZ51" s="23"/>
      <c r="QYB51" s="23"/>
      <c r="QYC51" s="23"/>
      <c r="QYE51" s="23"/>
      <c r="QYF51" s="23"/>
      <c r="QYH51" s="23"/>
      <c r="QYI51" s="23"/>
      <c r="QYK51" s="23"/>
      <c r="QYL51" s="23"/>
      <c r="QYN51" s="23"/>
      <c r="QYO51" s="23"/>
      <c r="QYQ51" s="23"/>
      <c r="QYR51" s="23"/>
      <c r="QYT51" s="23"/>
      <c r="QYU51" s="23"/>
      <c r="QYW51" s="23"/>
      <c r="QYX51" s="23"/>
      <c r="QYZ51" s="23"/>
      <c r="QZA51" s="23"/>
      <c r="QZC51" s="23"/>
      <c r="QZD51" s="23"/>
      <c r="QZF51" s="23"/>
      <c r="QZG51" s="23"/>
      <c r="QZI51" s="23"/>
      <c r="QZJ51" s="23"/>
      <c r="QZL51" s="23"/>
      <c r="QZM51" s="23"/>
      <c r="QZO51" s="23"/>
      <c r="QZP51" s="23"/>
      <c r="QZR51" s="23"/>
      <c r="QZS51" s="23"/>
      <c r="QZU51" s="23"/>
      <c r="QZV51" s="23"/>
      <c r="QZX51" s="23"/>
      <c r="QZY51" s="23"/>
      <c r="RAA51" s="23"/>
      <c r="RAB51" s="23"/>
      <c r="RAD51" s="23"/>
      <c r="RAE51" s="23"/>
      <c r="RAG51" s="23"/>
      <c r="RAH51" s="23"/>
      <c r="RAJ51" s="23"/>
      <c r="RAK51" s="23"/>
      <c r="RAM51" s="23"/>
      <c r="RAN51" s="23"/>
      <c r="RAP51" s="23"/>
      <c r="RAQ51" s="23"/>
      <c r="RAS51" s="23"/>
      <c r="RAT51" s="23"/>
      <c r="RAV51" s="23"/>
      <c r="RAW51" s="23"/>
      <c r="RAY51" s="23"/>
      <c r="RAZ51" s="23"/>
      <c r="RBB51" s="23"/>
      <c r="RBC51" s="23"/>
      <c r="RBE51" s="23"/>
      <c r="RBF51" s="23"/>
      <c r="RBH51" s="23"/>
      <c r="RBI51" s="23"/>
      <c r="RBK51" s="23"/>
      <c r="RBL51" s="23"/>
      <c r="RBN51" s="23"/>
      <c r="RBO51" s="23"/>
      <c r="RBQ51" s="23"/>
      <c r="RBR51" s="23"/>
      <c r="RBT51" s="23"/>
      <c r="RBU51" s="23"/>
      <c r="RBW51" s="23"/>
      <c r="RBX51" s="23"/>
      <c r="RBZ51" s="23"/>
      <c r="RCA51" s="23"/>
      <c r="RCC51" s="23"/>
      <c r="RCD51" s="23"/>
      <c r="RCF51" s="23"/>
      <c r="RCG51" s="23"/>
      <c r="RCI51" s="23"/>
      <c r="RCJ51" s="23"/>
      <c r="RCL51" s="23"/>
      <c r="RCM51" s="23"/>
      <c r="RCO51" s="23"/>
      <c r="RCP51" s="23"/>
      <c r="RCR51" s="23"/>
      <c r="RCS51" s="23"/>
      <c r="RCU51" s="23"/>
      <c r="RCV51" s="23"/>
      <c r="RCX51" s="23"/>
      <c r="RCY51" s="23"/>
      <c r="RDA51" s="23"/>
      <c r="RDB51" s="23"/>
      <c r="RDD51" s="23"/>
      <c r="RDE51" s="23"/>
      <c r="RDG51" s="23"/>
      <c r="RDH51" s="23"/>
      <c r="RDJ51" s="23"/>
      <c r="RDK51" s="23"/>
      <c r="RDM51" s="23"/>
      <c r="RDN51" s="23"/>
      <c r="RDP51" s="23"/>
      <c r="RDQ51" s="23"/>
      <c r="RDS51" s="23"/>
      <c r="RDT51" s="23"/>
      <c r="RDV51" s="23"/>
      <c r="RDW51" s="23"/>
      <c r="RDY51" s="23"/>
      <c r="RDZ51" s="23"/>
      <c r="REB51" s="23"/>
      <c r="REC51" s="23"/>
      <c r="REE51" s="23"/>
      <c r="REF51" s="23"/>
      <c r="REH51" s="23"/>
      <c r="REI51" s="23"/>
      <c r="REK51" s="23"/>
      <c r="REL51" s="23"/>
      <c r="REN51" s="23"/>
      <c r="REO51" s="23"/>
      <c r="REQ51" s="23"/>
      <c r="RER51" s="23"/>
      <c r="RET51" s="23"/>
      <c r="REU51" s="23"/>
      <c r="REW51" s="23"/>
      <c r="REX51" s="23"/>
      <c r="REZ51" s="23"/>
      <c r="RFA51" s="23"/>
      <c r="RFC51" s="23"/>
      <c r="RFD51" s="23"/>
      <c r="RFF51" s="23"/>
      <c r="RFG51" s="23"/>
      <c r="RFI51" s="23"/>
      <c r="RFJ51" s="23"/>
      <c r="RFL51" s="23"/>
      <c r="RFM51" s="23"/>
      <c r="RFO51" s="23"/>
      <c r="RFP51" s="23"/>
      <c r="RFR51" s="23"/>
      <c r="RFS51" s="23"/>
      <c r="RFU51" s="23"/>
      <c r="RFV51" s="23"/>
      <c r="RFX51" s="23"/>
      <c r="RFY51" s="23"/>
      <c r="RGA51" s="23"/>
      <c r="RGB51" s="23"/>
      <c r="RGD51" s="23"/>
      <c r="RGE51" s="23"/>
      <c r="RGG51" s="23"/>
      <c r="RGH51" s="23"/>
      <c r="RGJ51" s="23"/>
      <c r="RGK51" s="23"/>
      <c r="RGM51" s="23"/>
      <c r="RGN51" s="23"/>
      <c r="RGP51" s="23"/>
      <c r="RGQ51" s="23"/>
      <c r="RGS51" s="23"/>
      <c r="RGT51" s="23"/>
      <c r="RGV51" s="23"/>
      <c r="RGW51" s="23"/>
      <c r="RGY51" s="23"/>
      <c r="RGZ51" s="23"/>
      <c r="RHB51" s="23"/>
      <c r="RHC51" s="23"/>
      <c r="RHE51" s="23"/>
      <c r="RHF51" s="23"/>
      <c r="RHH51" s="23"/>
      <c r="RHI51" s="23"/>
      <c r="RHK51" s="23"/>
      <c r="RHL51" s="23"/>
      <c r="RHN51" s="23"/>
      <c r="RHO51" s="23"/>
      <c r="RHQ51" s="23"/>
      <c r="RHR51" s="23"/>
      <c r="RHT51" s="23"/>
      <c r="RHU51" s="23"/>
      <c r="RHW51" s="23"/>
      <c r="RHX51" s="23"/>
      <c r="RHZ51" s="23"/>
      <c r="RIA51" s="23"/>
      <c r="RIC51" s="23"/>
      <c r="RID51" s="23"/>
      <c r="RIF51" s="23"/>
      <c r="RIG51" s="23"/>
      <c r="RII51" s="23"/>
      <c r="RIJ51" s="23"/>
      <c r="RIL51" s="23"/>
      <c r="RIM51" s="23"/>
      <c r="RIO51" s="23"/>
      <c r="RIP51" s="23"/>
      <c r="RIR51" s="23"/>
      <c r="RIS51" s="23"/>
      <c r="RIU51" s="23"/>
      <c r="RIV51" s="23"/>
      <c r="RIX51" s="23"/>
      <c r="RIY51" s="23"/>
      <c r="RJA51" s="23"/>
      <c r="RJB51" s="23"/>
      <c r="RJD51" s="23"/>
      <c r="RJE51" s="23"/>
      <c r="RJG51" s="23"/>
      <c r="RJH51" s="23"/>
      <c r="RJJ51" s="23"/>
      <c r="RJK51" s="23"/>
      <c r="RJM51" s="23"/>
      <c r="RJN51" s="23"/>
      <c r="RJP51" s="23"/>
      <c r="RJQ51" s="23"/>
      <c r="RJS51" s="23"/>
      <c r="RJT51" s="23"/>
      <c r="RJV51" s="23"/>
      <c r="RJW51" s="23"/>
      <c r="RJY51" s="23"/>
      <c r="RJZ51" s="23"/>
      <c r="RKB51" s="23"/>
      <c r="RKC51" s="23"/>
      <c r="RKE51" s="23"/>
      <c r="RKF51" s="23"/>
      <c r="RKH51" s="23"/>
      <c r="RKI51" s="23"/>
      <c r="RKK51" s="23"/>
      <c r="RKL51" s="23"/>
      <c r="RKN51" s="23"/>
      <c r="RKO51" s="23"/>
      <c r="RKQ51" s="23"/>
      <c r="RKR51" s="23"/>
      <c r="RKT51" s="23"/>
      <c r="RKU51" s="23"/>
      <c r="RKW51" s="23"/>
      <c r="RKX51" s="23"/>
      <c r="RKZ51" s="23"/>
      <c r="RLA51" s="23"/>
      <c r="RLC51" s="23"/>
      <c r="RLD51" s="23"/>
      <c r="RLF51" s="23"/>
      <c r="RLG51" s="23"/>
      <c r="RLI51" s="23"/>
      <c r="RLJ51" s="23"/>
      <c r="RLL51" s="23"/>
      <c r="RLM51" s="23"/>
      <c r="RLO51" s="23"/>
      <c r="RLP51" s="23"/>
      <c r="RLR51" s="23"/>
      <c r="RLS51" s="23"/>
      <c r="RLU51" s="23"/>
      <c r="RLV51" s="23"/>
      <c r="RLX51" s="23"/>
      <c r="RLY51" s="23"/>
      <c r="RMA51" s="23"/>
      <c r="RMB51" s="23"/>
      <c r="RMD51" s="23"/>
      <c r="RME51" s="23"/>
      <c r="RMG51" s="23"/>
      <c r="RMH51" s="23"/>
      <c r="RMJ51" s="23"/>
      <c r="RMK51" s="23"/>
      <c r="RMM51" s="23"/>
      <c r="RMN51" s="23"/>
      <c r="RMP51" s="23"/>
      <c r="RMQ51" s="23"/>
      <c r="RMS51" s="23"/>
      <c r="RMT51" s="23"/>
      <c r="RMV51" s="23"/>
      <c r="RMW51" s="23"/>
      <c r="RMY51" s="23"/>
      <c r="RMZ51" s="23"/>
      <c r="RNB51" s="23"/>
      <c r="RNC51" s="23"/>
      <c r="RNE51" s="23"/>
      <c r="RNF51" s="23"/>
      <c r="RNH51" s="23"/>
      <c r="RNI51" s="23"/>
      <c r="RNK51" s="23"/>
      <c r="RNL51" s="23"/>
      <c r="RNN51" s="23"/>
      <c r="RNO51" s="23"/>
      <c r="RNQ51" s="23"/>
      <c r="RNR51" s="23"/>
      <c r="RNT51" s="23"/>
      <c r="RNU51" s="23"/>
      <c r="RNW51" s="23"/>
      <c r="RNX51" s="23"/>
      <c r="RNZ51" s="23"/>
      <c r="ROA51" s="23"/>
      <c r="ROC51" s="23"/>
      <c r="ROD51" s="23"/>
      <c r="ROF51" s="23"/>
      <c r="ROG51" s="23"/>
      <c r="ROI51" s="23"/>
      <c r="ROJ51" s="23"/>
      <c r="ROL51" s="23"/>
      <c r="ROM51" s="23"/>
      <c r="ROO51" s="23"/>
      <c r="ROP51" s="23"/>
      <c r="ROR51" s="23"/>
      <c r="ROS51" s="23"/>
      <c r="ROU51" s="23"/>
      <c r="ROV51" s="23"/>
      <c r="ROX51" s="23"/>
      <c r="ROY51" s="23"/>
      <c r="RPA51" s="23"/>
      <c r="RPB51" s="23"/>
      <c r="RPD51" s="23"/>
      <c r="RPE51" s="23"/>
      <c r="RPG51" s="23"/>
      <c r="RPH51" s="23"/>
      <c r="RPJ51" s="23"/>
      <c r="RPK51" s="23"/>
      <c r="RPM51" s="23"/>
      <c r="RPN51" s="23"/>
      <c r="RPP51" s="23"/>
      <c r="RPQ51" s="23"/>
      <c r="RPS51" s="23"/>
      <c r="RPT51" s="23"/>
      <c r="RPV51" s="23"/>
      <c r="RPW51" s="23"/>
      <c r="RPY51" s="23"/>
      <c r="RPZ51" s="23"/>
      <c r="RQB51" s="23"/>
      <c r="RQC51" s="23"/>
      <c r="RQE51" s="23"/>
      <c r="RQF51" s="23"/>
      <c r="RQH51" s="23"/>
      <c r="RQI51" s="23"/>
      <c r="RQK51" s="23"/>
      <c r="RQL51" s="23"/>
      <c r="RQN51" s="23"/>
      <c r="RQO51" s="23"/>
      <c r="RQQ51" s="23"/>
      <c r="RQR51" s="23"/>
      <c r="RQT51" s="23"/>
      <c r="RQU51" s="23"/>
      <c r="RQW51" s="23"/>
      <c r="RQX51" s="23"/>
      <c r="RQZ51" s="23"/>
      <c r="RRA51" s="23"/>
      <c r="RRC51" s="23"/>
      <c r="RRD51" s="23"/>
      <c r="RRF51" s="23"/>
      <c r="RRG51" s="23"/>
      <c r="RRI51" s="23"/>
      <c r="RRJ51" s="23"/>
      <c r="RRL51" s="23"/>
      <c r="RRM51" s="23"/>
      <c r="RRO51" s="23"/>
      <c r="RRP51" s="23"/>
      <c r="RRR51" s="23"/>
      <c r="RRS51" s="23"/>
      <c r="RRU51" s="23"/>
      <c r="RRV51" s="23"/>
      <c r="RRX51" s="23"/>
      <c r="RRY51" s="23"/>
      <c r="RSA51" s="23"/>
      <c r="RSB51" s="23"/>
      <c r="RSD51" s="23"/>
      <c r="RSE51" s="23"/>
      <c r="RSG51" s="23"/>
      <c r="RSH51" s="23"/>
      <c r="RSJ51" s="23"/>
      <c r="RSK51" s="23"/>
      <c r="RSM51" s="23"/>
      <c r="RSN51" s="23"/>
      <c r="RSP51" s="23"/>
      <c r="RSQ51" s="23"/>
      <c r="RSS51" s="23"/>
      <c r="RST51" s="23"/>
      <c r="RSV51" s="23"/>
      <c r="RSW51" s="23"/>
      <c r="RSY51" s="23"/>
      <c r="RSZ51" s="23"/>
      <c r="RTB51" s="23"/>
      <c r="RTC51" s="23"/>
      <c r="RTE51" s="23"/>
      <c r="RTF51" s="23"/>
      <c r="RTH51" s="23"/>
      <c r="RTI51" s="23"/>
      <c r="RTK51" s="23"/>
      <c r="RTL51" s="23"/>
      <c r="RTN51" s="23"/>
      <c r="RTO51" s="23"/>
      <c r="RTQ51" s="23"/>
      <c r="RTR51" s="23"/>
      <c r="RTT51" s="23"/>
      <c r="RTU51" s="23"/>
      <c r="RTW51" s="23"/>
      <c r="RTX51" s="23"/>
      <c r="RTZ51" s="23"/>
      <c r="RUA51" s="23"/>
      <c r="RUC51" s="23"/>
      <c r="RUD51" s="23"/>
      <c r="RUF51" s="23"/>
      <c r="RUG51" s="23"/>
      <c r="RUI51" s="23"/>
      <c r="RUJ51" s="23"/>
      <c r="RUL51" s="23"/>
      <c r="RUM51" s="23"/>
      <c r="RUO51" s="23"/>
      <c r="RUP51" s="23"/>
      <c r="RUR51" s="23"/>
      <c r="RUS51" s="23"/>
      <c r="RUU51" s="23"/>
      <c r="RUV51" s="23"/>
      <c r="RUX51" s="23"/>
      <c r="RUY51" s="23"/>
      <c r="RVA51" s="23"/>
      <c r="RVB51" s="23"/>
      <c r="RVD51" s="23"/>
      <c r="RVE51" s="23"/>
      <c r="RVG51" s="23"/>
      <c r="RVH51" s="23"/>
      <c r="RVJ51" s="23"/>
      <c r="RVK51" s="23"/>
      <c r="RVM51" s="23"/>
      <c r="RVN51" s="23"/>
      <c r="RVP51" s="23"/>
      <c r="RVQ51" s="23"/>
      <c r="RVS51" s="23"/>
      <c r="RVT51" s="23"/>
      <c r="RVV51" s="23"/>
      <c r="RVW51" s="23"/>
      <c r="RVY51" s="23"/>
      <c r="RVZ51" s="23"/>
      <c r="RWB51" s="23"/>
      <c r="RWC51" s="23"/>
      <c r="RWE51" s="23"/>
      <c r="RWF51" s="23"/>
      <c r="RWH51" s="23"/>
      <c r="RWI51" s="23"/>
      <c r="RWK51" s="23"/>
      <c r="RWL51" s="23"/>
      <c r="RWN51" s="23"/>
      <c r="RWO51" s="23"/>
      <c r="RWQ51" s="23"/>
      <c r="RWR51" s="23"/>
      <c r="RWT51" s="23"/>
      <c r="RWU51" s="23"/>
      <c r="RWW51" s="23"/>
      <c r="RWX51" s="23"/>
      <c r="RWZ51" s="23"/>
      <c r="RXA51" s="23"/>
      <c r="RXC51" s="23"/>
      <c r="RXD51" s="23"/>
      <c r="RXF51" s="23"/>
      <c r="RXG51" s="23"/>
      <c r="RXI51" s="23"/>
      <c r="RXJ51" s="23"/>
      <c r="RXL51" s="23"/>
      <c r="RXM51" s="23"/>
      <c r="RXO51" s="23"/>
      <c r="RXP51" s="23"/>
      <c r="RXR51" s="23"/>
      <c r="RXS51" s="23"/>
      <c r="RXU51" s="23"/>
      <c r="RXV51" s="23"/>
      <c r="RXX51" s="23"/>
      <c r="RXY51" s="23"/>
      <c r="RYA51" s="23"/>
      <c r="RYB51" s="23"/>
      <c r="RYD51" s="23"/>
      <c r="RYE51" s="23"/>
      <c r="RYG51" s="23"/>
      <c r="RYH51" s="23"/>
      <c r="RYJ51" s="23"/>
      <c r="RYK51" s="23"/>
      <c r="RYM51" s="23"/>
      <c r="RYN51" s="23"/>
      <c r="RYP51" s="23"/>
      <c r="RYQ51" s="23"/>
      <c r="RYS51" s="23"/>
      <c r="RYT51" s="23"/>
      <c r="RYV51" s="23"/>
      <c r="RYW51" s="23"/>
      <c r="RYY51" s="23"/>
      <c r="RYZ51" s="23"/>
      <c r="RZB51" s="23"/>
      <c r="RZC51" s="23"/>
      <c r="RZE51" s="23"/>
      <c r="RZF51" s="23"/>
      <c r="RZH51" s="23"/>
      <c r="RZI51" s="23"/>
      <c r="RZK51" s="23"/>
      <c r="RZL51" s="23"/>
      <c r="RZN51" s="23"/>
      <c r="RZO51" s="23"/>
      <c r="RZQ51" s="23"/>
      <c r="RZR51" s="23"/>
      <c r="RZT51" s="23"/>
      <c r="RZU51" s="23"/>
      <c r="RZW51" s="23"/>
      <c r="RZX51" s="23"/>
      <c r="RZZ51" s="23"/>
      <c r="SAA51" s="23"/>
      <c r="SAC51" s="23"/>
      <c r="SAD51" s="23"/>
      <c r="SAF51" s="23"/>
      <c r="SAG51" s="23"/>
      <c r="SAI51" s="23"/>
      <c r="SAJ51" s="23"/>
      <c r="SAL51" s="23"/>
      <c r="SAM51" s="23"/>
      <c r="SAO51" s="23"/>
      <c r="SAP51" s="23"/>
      <c r="SAR51" s="23"/>
      <c r="SAS51" s="23"/>
      <c r="SAU51" s="23"/>
      <c r="SAV51" s="23"/>
      <c r="SAX51" s="23"/>
      <c r="SAY51" s="23"/>
      <c r="SBA51" s="23"/>
      <c r="SBB51" s="23"/>
      <c r="SBD51" s="23"/>
      <c r="SBE51" s="23"/>
      <c r="SBG51" s="23"/>
      <c r="SBH51" s="23"/>
      <c r="SBJ51" s="23"/>
      <c r="SBK51" s="23"/>
      <c r="SBM51" s="23"/>
      <c r="SBN51" s="23"/>
      <c r="SBP51" s="23"/>
      <c r="SBQ51" s="23"/>
      <c r="SBS51" s="23"/>
      <c r="SBT51" s="23"/>
      <c r="SBV51" s="23"/>
      <c r="SBW51" s="23"/>
      <c r="SBY51" s="23"/>
      <c r="SBZ51" s="23"/>
      <c r="SCB51" s="23"/>
      <c r="SCC51" s="23"/>
      <c r="SCE51" s="23"/>
      <c r="SCF51" s="23"/>
      <c r="SCH51" s="23"/>
      <c r="SCI51" s="23"/>
      <c r="SCK51" s="23"/>
      <c r="SCL51" s="23"/>
      <c r="SCN51" s="23"/>
      <c r="SCO51" s="23"/>
      <c r="SCQ51" s="23"/>
      <c r="SCR51" s="23"/>
      <c r="SCT51" s="23"/>
      <c r="SCU51" s="23"/>
      <c r="SCW51" s="23"/>
      <c r="SCX51" s="23"/>
      <c r="SCZ51" s="23"/>
      <c r="SDA51" s="23"/>
      <c r="SDC51" s="23"/>
      <c r="SDD51" s="23"/>
      <c r="SDF51" s="23"/>
      <c r="SDG51" s="23"/>
      <c r="SDI51" s="23"/>
      <c r="SDJ51" s="23"/>
      <c r="SDL51" s="23"/>
      <c r="SDM51" s="23"/>
      <c r="SDO51" s="23"/>
      <c r="SDP51" s="23"/>
      <c r="SDR51" s="23"/>
      <c r="SDS51" s="23"/>
      <c r="SDU51" s="23"/>
      <c r="SDV51" s="23"/>
      <c r="SDX51" s="23"/>
      <c r="SDY51" s="23"/>
      <c r="SEA51" s="23"/>
      <c r="SEB51" s="23"/>
      <c r="SED51" s="23"/>
      <c r="SEE51" s="23"/>
      <c r="SEG51" s="23"/>
      <c r="SEH51" s="23"/>
      <c r="SEJ51" s="23"/>
      <c r="SEK51" s="23"/>
      <c r="SEM51" s="23"/>
      <c r="SEN51" s="23"/>
      <c r="SEP51" s="23"/>
      <c r="SEQ51" s="23"/>
      <c r="SES51" s="23"/>
      <c r="SET51" s="23"/>
      <c r="SEV51" s="23"/>
      <c r="SEW51" s="23"/>
      <c r="SEY51" s="23"/>
      <c r="SEZ51" s="23"/>
      <c r="SFB51" s="23"/>
      <c r="SFC51" s="23"/>
      <c r="SFE51" s="23"/>
      <c r="SFF51" s="23"/>
      <c r="SFH51" s="23"/>
      <c r="SFI51" s="23"/>
      <c r="SFK51" s="23"/>
      <c r="SFL51" s="23"/>
      <c r="SFN51" s="23"/>
      <c r="SFO51" s="23"/>
      <c r="SFQ51" s="23"/>
      <c r="SFR51" s="23"/>
      <c r="SFT51" s="23"/>
      <c r="SFU51" s="23"/>
      <c r="SFW51" s="23"/>
      <c r="SFX51" s="23"/>
      <c r="SFZ51" s="23"/>
      <c r="SGA51" s="23"/>
      <c r="SGC51" s="23"/>
      <c r="SGD51" s="23"/>
      <c r="SGF51" s="23"/>
      <c r="SGG51" s="23"/>
      <c r="SGI51" s="23"/>
      <c r="SGJ51" s="23"/>
      <c r="SGL51" s="23"/>
      <c r="SGM51" s="23"/>
      <c r="SGO51" s="23"/>
      <c r="SGP51" s="23"/>
      <c r="SGR51" s="23"/>
      <c r="SGS51" s="23"/>
      <c r="SGU51" s="23"/>
      <c r="SGV51" s="23"/>
      <c r="SGX51" s="23"/>
      <c r="SGY51" s="23"/>
      <c r="SHA51" s="23"/>
      <c r="SHB51" s="23"/>
      <c r="SHD51" s="23"/>
      <c r="SHE51" s="23"/>
      <c r="SHG51" s="23"/>
      <c r="SHH51" s="23"/>
      <c r="SHJ51" s="23"/>
      <c r="SHK51" s="23"/>
      <c r="SHM51" s="23"/>
      <c r="SHN51" s="23"/>
      <c r="SHP51" s="23"/>
      <c r="SHQ51" s="23"/>
      <c r="SHS51" s="23"/>
      <c r="SHT51" s="23"/>
      <c r="SHV51" s="23"/>
      <c r="SHW51" s="23"/>
      <c r="SHY51" s="23"/>
      <c r="SHZ51" s="23"/>
      <c r="SIB51" s="23"/>
      <c r="SIC51" s="23"/>
      <c r="SIE51" s="23"/>
      <c r="SIF51" s="23"/>
      <c r="SIH51" s="23"/>
      <c r="SII51" s="23"/>
      <c r="SIK51" s="23"/>
      <c r="SIL51" s="23"/>
      <c r="SIN51" s="23"/>
      <c r="SIO51" s="23"/>
      <c r="SIQ51" s="23"/>
      <c r="SIR51" s="23"/>
      <c r="SIT51" s="23"/>
      <c r="SIU51" s="23"/>
      <c r="SIW51" s="23"/>
      <c r="SIX51" s="23"/>
      <c r="SIZ51" s="23"/>
      <c r="SJA51" s="23"/>
      <c r="SJC51" s="23"/>
      <c r="SJD51" s="23"/>
      <c r="SJF51" s="23"/>
      <c r="SJG51" s="23"/>
      <c r="SJI51" s="23"/>
      <c r="SJJ51" s="23"/>
      <c r="SJL51" s="23"/>
      <c r="SJM51" s="23"/>
      <c r="SJO51" s="23"/>
      <c r="SJP51" s="23"/>
      <c r="SJR51" s="23"/>
      <c r="SJS51" s="23"/>
      <c r="SJU51" s="23"/>
      <c r="SJV51" s="23"/>
      <c r="SJX51" s="23"/>
      <c r="SJY51" s="23"/>
      <c r="SKA51" s="23"/>
      <c r="SKB51" s="23"/>
      <c r="SKD51" s="23"/>
      <c r="SKE51" s="23"/>
      <c r="SKG51" s="23"/>
      <c r="SKH51" s="23"/>
      <c r="SKJ51" s="23"/>
      <c r="SKK51" s="23"/>
      <c r="SKM51" s="23"/>
      <c r="SKN51" s="23"/>
      <c r="SKP51" s="23"/>
      <c r="SKQ51" s="23"/>
      <c r="SKS51" s="23"/>
      <c r="SKT51" s="23"/>
      <c r="SKV51" s="23"/>
      <c r="SKW51" s="23"/>
      <c r="SKY51" s="23"/>
      <c r="SKZ51" s="23"/>
      <c r="SLB51" s="23"/>
      <c r="SLC51" s="23"/>
      <c r="SLE51" s="23"/>
      <c r="SLF51" s="23"/>
      <c r="SLH51" s="23"/>
      <c r="SLI51" s="23"/>
      <c r="SLK51" s="23"/>
      <c r="SLL51" s="23"/>
      <c r="SLN51" s="23"/>
      <c r="SLO51" s="23"/>
      <c r="SLQ51" s="23"/>
      <c r="SLR51" s="23"/>
      <c r="SLT51" s="23"/>
      <c r="SLU51" s="23"/>
      <c r="SLW51" s="23"/>
      <c r="SLX51" s="23"/>
      <c r="SLZ51" s="23"/>
      <c r="SMA51" s="23"/>
      <c r="SMC51" s="23"/>
      <c r="SMD51" s="23"/>
      <c r="SMF51" s="23"/>
      <c r="SMG51" s="23"/>
      <c r="SMI51" s="23"/>
      <c r="SMJ51" s="23"/>
      <c r="SML51" s="23"/>
      <c r="SMM51" s="23"/>
      <c r="SMO51" s="23"/>
      <c r="SMP51" s="23"/>
      <c r="SMR51" s="23"/>
      <c r="SMS51" s="23"/>
      <c r="SMU51" s="23"/>
      <c r="SMV51" s="23"/>
      <c r="SMX51" s="23"/>
      <c r="SMY51" s="23"/>
      <c r="SNA51" s="23"/>
      <c r="SNB51" s="23"/>
      <c r="SND51" s="23"/>
      <c r="SNE51" s="23"/>
      <c r="SNG51" s="23"/>
      <c r="SNH51" s="23"/>
      <c r="SNJ51" s="23"/>
      <c r="SNK51" s="23"/>
      <c r="SNM51" s="23"/>
      <c r="SNN51" s="23"/>
      <c r="SNP51" s="23"/>
      <c r="SNQ51" s="23"/>
      <c r="SNS51" s="23"/>
      <c r="SNT51" s="23"/>
      <c r="SNV51" s="23"/>
      <c r="SNW51" s="23"/>
      <c r="SNY51" s="23"/>
      <c r="SNZ51" s="23"/>
      <c r="SOB51" s="23"/>
      <c r="SOC51" s="23"/>
      <c r="SOE51" s="23"/>
      <c r="SOF51" s="23"/>
      <c r="SOH51" s="23"/>
      <c r="SOI51" s="23"/>
      <c r="SOK51" s="23"/>
      <c r="SOL51" s="23"/>
      <c r="SON51" s="23"/>
      <c r="SOO51" s="23"/>
      <c r="SOQ51" s="23"/>
      <c r="SOR51" s="23"/>
      <c r="SOT51" s="23"/>
      <c r="SOU51" s="23"/>
      <c r="SOW51" s="23"/>
      <c r="SOX51" s="23"/>
      <c r="SOZ51" s="23"/>
      <c r="SPA51" s="23"/>
      <c r="SPC51" s="23"/>
      <c r="SPD51" s="23"/>
      <c r="SPF51" s="23"/>
      <c r="SPG51" s="23"/>
      <c r="SPI51" s="23"/>
      <c r="SPJ51" s="23"/>
      <c r="SPL51" s="23"/>
      <c r="SPM51" s="23"/>
      <c r="SPO51" s="23"/>
      <c r="SPP51" s="23"/>
      <c r="SPR51" s="23"/>
      <c r="SPS51" s="23"/>
      <c r="SPU51" s="23"/>
      <c r="SPV51" s="23"/>
      <c r="SPX51" s="23"/>
      <c r="SPY51" s="23"/>
      <c r="SQA51" s="23"/>
      <c r="SQB51" s="23"/>
      <c r="SQD51" s="23"/>
      <c r="SQE51" s="23"/>
      <c r="SQG51" s="23"/>
      <c r="SQH51" s="23"/>
      <c r="SQJ51" s="23"/>
      <c r="SQK51" s="23"/>
      <c r="SQM51" s="23"/>
      <c r="SQN51" s="23"/>
      <c r="SQP51" s="23"/>
      <c r="SQQ51" s="23"/>
      <c r="SQS51" s="23"/>
      <c r="SQT51" s="23"/>
      <c r="SQV51" s="23"/>
      <c r="SQW51" s="23"/>
      <c r="SQY51" s="23"/>
      <c r="SQZ51" s="23"/>
      <c r="SRB51" s="23"/>
      <c r="SRC51" s="23"/>
      <c r="SRE51" s="23"/>
      <c r="SRF51" s="23"/>
      <c r="SRH51" s="23"/>
      <c r="SRI51" s="23"/>
      <c r="SRK51" s="23"/>
      <c r="SRL51" s="23"/>
      <c r="SRN51" s="23"/>
      <c r="SRO51" s="23"/>
      <c r="SRQ51" s="23"/>
      <c r="SRR51" s="23"/>
      <c r="SRT51" s="23"/>
      <c r="SRU51" s="23"/>
      <c r="SRW51" s="23"/>
      <c r="SRX51" s="23"/>
      <c r="SRZ51" s="23"/>
      <c r="SSA51" s="23"/>
      <c r="SSC51" s="23"/>
      <c r="SSD51" s="23"/>
      <c r="SSF51" s="23"/>
      <c r="SSG51" s="23"/>
      <c r="SSI51" s="23"/>
      <c r="SSJ51" s="23"/>
      <c r="SSL51" s="23"/>
      <c r="SSM51" s="23"/>
      <c r="SSO51" s="23"/>
      <c r="SSP51" s="23"/>
      <c r="SSR51" s="23"/>
      <c r="SSS51" s="23"/>
      <c r="SSU51" s="23"/>
      <c r="SSV51" s="23"/>
      <c r="SSX51" s="23"/>
      <c r="SSY51" s="23"/>
      <c r="STA51" s="23"/>
      <c r="STB51" s="23"/>
      <c r="STD51" s="23"/>
      <c r="STE51" s="23"/>
      <c r="STG51" s="23"/>
      <c r="STH51" s="23"/>
      <c r="STJ51" s="23"/>
      <c r="STK51" s="23"/>
      <c r="STM51" s="23"/>
      <c r="STN51" s="23"/>
      <c r="STP51" s="23"/>
      <c r="STQ51" s="23"/>
      <c r="STS51" s="23"/>
      <c r="STT51" s="23"/>
      <c r="STV51" s="23"/>
      <c r="STW51" s="23"/>
      <c r="STY51" s="23"/>
      <c r="STZ51" s="23"/>
      <c r="SUB51" s="23"/>
      <c r="SUC51" s="23"/>
      <c r="SUE51" s="23"/>
      <c r="SUF51" s="23"/>
      <c r="SUH51" s="23"/>
      <c r="SUI51" s="23"/>
      <c r="SUK51" s="23"/>
      <c r="SUL51" s="23"/>
      <c r="SUN51" s="23"/>
      <c r="SUO51" s="23"/>
      <c r="SUQ51" s="23"/>
      <c r="SUR51" s="23"/>
      <c r="SUT51" s="23"/>
      <c r="SUU51" s="23"/>
      <c r="SUW51" s="23"/>
      <c r="SUX51" s="23"/>
      <c r="SUZ51" s="23"/>
      <c r="SVA51" s="23"/>
      <c r="SVC51" s="23"/>
      <c r="SVD51" s="23"/>
      <c r="SVF51" s="23"/>
      <c r="SVG51" s="23"/>
      <c r="SVI51" s="23"/>
      <c r="SVJ51" s="23"/>
      <c r="SVL51" s="23"/>
      <c r="SVM51" s="23"/>
      <c r="SVO51" s="23"/>
      <c r="SVP51" s="23"/>
      <c r="SVR51" s="23"/>
      <c r="SVS51" s="23"/>
      <c r="SVU51" s="23"/>
      <c r="SVV51" s="23"/>
      <c r="SVX51" s="23"/>
      <c r="SVY51" s="23"/>
      <c r="SWA51" s="23"/>
      <c r="SWB51" s="23"/>
      <c r="SWD51" s="23"/>
      <c r="SWE51" s="23"/>
      <c r="SWG51" s="23"/>
      <c r="SWH51" s="23"/>
      <c r="SWJ51" s="23"/>
      <c r="SWK51" s="23"/>
      <c r="SWM51" s="23"/>
      <c r="SWN51" s="23"/>
      <c r="SWP51" s="23"/>
      <c r="SWQ51" s="23"/>
      <c r="SWS51" s="23"/>
      <c r="SWT51" s="23"/>
      <c r="SWV51" s="23"/>
      <c r="SWW51" s="23"/>
      <c r="SWY51" s="23"/>
      <c r="SWZ51" s="23"/>
      <c r="SXB51" s="23"/>
      <c r="SXC51" s="23"/>
      <c r="SXE51" s="23"/>
      <c r="SXF51" s="23"/>
      <c r="SXH51" s="23"/>
      <c r="SXI51" s="23"/>
      <c r="SXK51" s="23"/>
      <c r="SXL51" s="23"/>
      <c r="SXN51" s="23"/>
      <c r="SXO51" s="23"/>
      <c r="SXQ51" s="23"/>
      <c r="SXR51" s="23"/>
      <c r="SXT51" s="23"/>
      <c r="SXU51" s="23"/>
      <c r="SXW51" s="23"/>
      <c r="SXX51" s="23"/>
      <c r="SXZ51" s="23"/>
      <c r="SYA51" s="23"/>
      <c r="SYC51" s="23"/>
      <c r="SYD51" s="23"/>
      <c r="SYF51" s="23"/>
      <c r="SYG51" s="23"/>
      <c r="SYI51" s="23"/>
      <c r="SYJ51" s="23"/>
      <c r="SYL51" s="23"/>
      <c r="SYM51" s="23"/>
      <c r="SYO51" s="23"/>
      <c r="SYP51" s="23"/>
      <c r="SYR51" s="23"/>
      <c r="SYS51" s="23"/>
      <c r="SYU51" s="23"/>
      <c r="SYV51" s="23"/>
      <c r="SYX51" s="23"/>
      <c r="SYY51" s="23"/>
      <c r="SZA51" s="23"/>
      <c r="SZB51" s="23"/>
      <c r="SZD51" s="23"/>
      <c r="SZE51" s="23"/>
      <c r="SZG51" s="23"/>
      <c r="SZH51" s="23"/>
      <c r="SZJ51" s="23"/>
      <c r="SZK51" s="23"/>
      <c r="SZM51" s="23"/>
      <c r="SZN51" s="23"/>
      <c r="SZP51" s="23"/>
      <c r="SZQ51" s="23"/>
      <c r="SZS51" s="23"/>
      <c r="SZT51" s="23"/>
      <c r="SZV51" s="23"/>
      <c r="SZW51" s="23"/>
      <c r="SZY51" s="23"/>
      <c r="SZZ51" s="23"/>
      <c r="TAB51" s="23"/>
      <c r="TAC51" s="23"/>
      <c r="TAE51" s="23"/>
      <c r="TAF51" s="23"/>
      <c r="TAH51" s="23"/>
      <c r="TAI51" s="23"/>
      <c r="TAK51" s="23"/>
      <c r="TAL51" s="23"/>
      <c r="TAN51" s="23"/>
      <c r="TAO51" s="23"/>
      <c r="TAQ51" s="23"/>
      <c r="TAR51" s="23"/>
      <c r="TAT51" s="23"/>
      <c r="TAU51" s="23"/>
      <c r="TAW51" s="23"/>
      <c r="TAX51" s="23"/>
      <c r="TAZ51" s="23"/>
      <c r="TBA51" s="23"/>
      <c r="TBC51" s="23"/>
      <c r="TBD51" s="23"/>
      <c r="TBF51" s="23"/>
      <c r="TBG51" s="23"/>
      <c r="TBI51" s="23"/>
      <c r="TBJ51" s="23"/>
      <c r="TBL51" s="23"/>
      <c r="TBM51" s="23"/>
      <c r="TBO51" s="23"/>
      <c r="TBP51" s="23"/>
      <c r="TBR51" s="23"/>
      <c r="TBS51" s="23"/>
      <c r="TBU51" s="23"/>
      <c r="TBV51" s="23"/>
      <c r="TBX51" s="23"/>
      <c r="TBY51" s="23"/>
      <c r="TCA51" s="23"/>
      <c r="TCB51" s="23"/>
      <c r="TCD51" s="23"/>
      <c r="TCE51" s="23"/>
      <c r="TCG51" s="23"/>
      <c r="TCH51" s="23"/>
      <c r="TCJ51" s="23"/>
      <c r="TCK51" s="23"/>
      <c r="TCM51" s="23"/>
      <c r="TCN51" s="23"/>
      <c r="TCP51" s="23"/>
      <c r="TCQ51" s="23"/>
      <c r="TCS51" s="23"/>
      <c r="TCT51" s="23"/>
      <c r="TCV51" s="23"/>
      <c r="TCW51" s="23"/>
      <c r="TCY51" s="23"/>
      <c r="TCZ51" s="23"/>
      <c r="TDB51" s="23"/>
      <c r="TDC51" s="23"/>
      <c r="TDE51" s="23"/>
      <c r="TDF51" s="23"/>
      <c r="TDH51" s="23"/>
      <c r="TDI51" s="23"/>
      <c r="TDK51" s="23"/>
      <c r="TDL51" s="23"/>
      <c r="TDN51" s="23"/>
      <c r="TDO51" s="23"/>
      <c r="TDQ51" s="23"/>
      <c r="TDR51" s="23"/>
      <c r="TDT51" s="23"/>
      <c r="TDU51" s="23"/>
      <c r="TDW51" s="23"/>
      <c r="TDX51" s="23"/>
      <c r="TDZ51" s="23"/>
      <c r="TEA51" s="23"/>
      <c r="TEC51" s="23"/>
      <c r="TED51" s="23"/>
      <c r="TEF51" s="23"/>
      <c r="TEG51" s="23"/>
      <c r="TEI51" s="23"/>
      <c r="TEJ51" s="23"/>
      <c r="TEL51" s="23"/>
      <c r="TEM51" s="23"/>
      <c r="TEO51" s="23"/>
      <c r="TEP51" s="23"/>
      <c r="TER51" s="23"/>
      <c r="TES51" s="23"/>
      <c r="TEU51" s="23"/>
      <c r="TEV51" s="23"/>
      <c r="TEX51" s="23"/>
      <c r="TEY51" s="23"/>
      <c r="TFA51" s="23"/>
      <c r="TFB51" s="23"/>
      <c r="TFD51" s="23"/>
      <c r="TFE51" s="23"/>
      <c r="TFG51" s="23"/>
      <c r="TFH51" s="23"/>
      <c r="TFJ51" s="23"/>
      <c r="TFK51" s="23"/>
      <c r="TFM51" s="23"/>
      <c r="TFN51" s="23"/>
      <c r="TFP51" s="23"/>
      <c r="TFQ51" s="23"/>
      <c r="TFS51" s="23"/>
      <c r="TFT51" s="23"/>
      <c r="TFV51" s="23"/>
      <c r="TFW51" s="23"/>
      <c r="TFY51" s="23"/>
      <c r="TFZ51" s="23"/>
      <c r="TGB51" s="23"/>
      <c r="TGC51" s="23"/>
      <c r="TGE51" s="23"/>
      <c r="TGF51" s="23"/>
      <c r="TGH51" s="23"/>
      <c r="TGI51" s="23"/>
      <c r="TGK51" s="23"/>
      <c r="TGL51" s="23"/>
      <c r="TGN51" s="23"/>
      <c r="TGO51" s="23"/>
      <c r="TGQ51" s="23"/>
      <c r="TGR51" s="23"/>
      <c r="TGT51" s="23"/>
      <c r="TGU51" s="23"/>
      <c r="TGW51" s="23"/>
      <c r="TGX51" s="23"/>
      <c r="TGZ51" s="23"/>
      <c r="THA51" s="23"/>
      <c r="THC51" s="23"/>
      <c r="THD51" s="23"/>
      <c r="THF51" s="23"/>
      <c r="THG51" s="23"/>
      <c r="THI51" s="23"/>
      <c r="THJ51" s="23"/>
      <c r="THL51" s="23"/>
      <c r="THM51" s="23"/>
      <c r="THO51" s="23"/>
      <c r="THP51" s="23"/>
      <c r="THR51" s="23"/>
      <c r="THS51" s="23"/>
      <c r="THU51" s="23"/>
      <c r="THV51" s="23"/>
      <c r="THX51" s="23"/>
      <c r="THY51" s="23"/>
      <c r="TIA51" s="23"/>
      <c r="TIB51" s="23"/>
      <c r="TID51" s="23"/>
      <c r="TIE51" s="23"/>
      <c r="TIG51" s="23"/>
      <c r="TIH51" s="23"/>
      <c r="TIJ51" s="23"/>
      <c r="TIK51" s="23"/>
      <c r="TIM51" s="23"/>
      <c r="TIN51" s="23"/>
      <c r="TIP51" s="23"/>
      <c r="TIQ51" s="23"/>
      <c r="TIS51" s="23"/>
      <c r="TIT51" s="23"/>
      <c r="TIV51" s="23"/>
      <c r="TIW51" s="23"/>
      <c r="TIY51" s="23"/>
      <c r="TIZ51" s="23"/>
      <c r="TJB51" s="23"/>
      <c r="TJC51" s="23"/>
      <c r="TJE51" s="23"/>
      <c r="TJF51" s="23"/>
      <c r="TJH51" s="23"/>
      <c r="TJI51" s="23"/>
      <c r="TJK51" s="23"/>
      <c r="TJL51" s="23"/>
      <c r="TJN51" s="23"/>
      <c r="TJO51" s="23"/>
      <c r="TJQ51" s="23"/>
      <c r="TJR51" s="23"/>
      <c r="TJT51" s="23"/>
      <c r="TJU51" s="23"/>
      <c r="TJW51" s="23"/>
      <c r="TJX51" s="23"/>
      <c r="TJZ51" s="23"/>
      <c r="TKA51" s="23"/>
      <c r="TKC51" s="23"/>
      <c r="TKD51" s="23"/>
      <c r="TKF51" s="23"/>
      <c r="TKG51" s="23"/>
      <c r="TKI51" s="23"/>
      <c r="TKJ51" s="23"/>
      <c r="TKL51" s="23"/>
      <c r="TKM51" s="23"/>
      <c r="TKO51" s="23"/>
      <c r="TKP51" s="23"/>
      <c r="TKR51" s="23"/>
      <c r="TKS51" s="23"/>
      <c r="TKU51" s="23"/>
      <c r="TKV51" s="23"/>
      <c r="TKX51" s="23"/>
      <c r="TKY51" s="23"/>
      <c r="TLA51" s="23"/>
      <c r="TLB51" s="23"/>
      <c r="TLD51" s="23"/>
      <c r="TLE51" s="23"/>
      <c r="TLG51" s="23"/>
      <c r="TLH51" s="23"/>
      <c r="TLJ51" s="23"/>
      <c r="TLK51" s="23"/>
      <c r="TLM51" s="23"/>
      <c r="TLN51" s="23"/>
      <c r="TLP51" s="23"/>
      <c r="TLQ51" s="23"/>
      <c r="TLS51" s="23"/>
      <c r="TLT51" s="23"/>
      <c r="TLV51" s="23"/>
      <c r="TLW51" s="23"/>
      <c r="TLY51" s="23"/>
      <c r="TLZ51" s="23"/>
      <c r="TMB51" s="23"/>
      <c r="TMC51" s="23"/>
      <c r="TME51" s="23"/>
      <c r="TMF51" s="23"/>
      <c r="TMH51" s="23"/>
      <c r="TMI51" s="23"/>
      <c r="TMK51" s="23"/>
      <c r="TML51" s="23"/>
      <c r="TMN51" s="23"/>
      <c r="TMO51" s="23"/>
      <c r="TMQ51" s="23"/>
      <c r="TMR51" s="23"/>
      <c r="TMT51" s="23"/>
      <c r="TMU51" s="23"/>
      <c r="TMW51" s="23"/>
      <c r="TMX51" s="23"/>
      <c r="TMZ51" s="23"/>
      <c r="TNA51" s="23"/>
      <c r="TNC51" s="23"/>
      <c r="TND51" s="23"/>
      <c r="TNF51" s="23"/>
      <c r="TNG51" s="23"/>
      <c r="TNI51" s="23"/>
      <c r="TNJ51" s="23"/>
      <c r="TNL51" s="23"/>
      <c r="TNM51" s="23"/>
      <c r="TNO51" s="23"/>
      <c r="TNP51" s="23"/>
      <c r="TNR51" s="23"/>
      <c r="TNS51" s="23"/>
      <c r="TNU51" s="23"/>
      <c r="TNV51" s="23"/>
      <c r="TNX51" s="23"/>
      <c r="TNY51" s="23"/>
      <c r="TOA51" s="23"/>
      <c r="TOB51" s="23"/>
      <c r="TOD51" s="23"/>
      <c r="TOE51" s="23"/>
      <c r="TOG51" s="23"/>
      <c r="TOH51" s="23"/>
      <c r="TOJ51" s="23"/>
      <c r="TOK51" s="23"/>
      <c r="TOM51" s="23"/>
      <c r="TON51" s="23"/>
      <c r="TOP51" s="23"/>
      <c r="TOQ51" s="23"/>
      <c r="TOS51" s="23"/>
      <c r="TOT51" s="23"/>
      <c r="TOV51" s="23"/>
      <c r="TOW51" s="23"/>
      <c r="TOY51" s="23"/>
      <c r="TOZ51" s="23"/>
      <c r="TPB51" s="23"/>
      <c r="TPC51" s="23"/>
      <c r="TPE51" s="23"/>
      <c r="TPF51" s="23"/>
      <c r="TPH51" s="23"/>
      <c r="TPI51" s="23"/>
      <c r="TPK51" s="23"/>
      <c r="TPL51" s="23"/>
      <c r="TPN51" s="23"/>
      <c r="TPO51" s="23"/>
      <c r="TPQ51" s="23"/>
      <c r="TPR51" s="23"/>
      <c r="TPT51" s="23"/>
      <c r="TPU51" s="23"/>
      <c r="TPW51" s="23"/>
      <c r="TPX51" s="23"/>
      <c r="TPZ51" s="23"/>
      <c r="TQA51" s="23"/>
      <c r="TQC51" s="23"/>
      <c r="TQD51" s="23"/>
      <c r="TQF51" s="23"/>
      <c r="TQG51" s="23"/>
      <c r="TQI51" s="23"/>
      <c r="TQJ51" s="23"/>
      <c r="TQL51" s="23"/>
      <c r="TQM51" s="23"/>
      <c r="TQO51" s="23"/>
      <c r="TQP51" s="23"/>
      <c r="TQR51" s="23"/>
      <c r="TQS51" s="23"/>
      <c r="TQU51" s="23"/>
      <c r="TQV51" s="23"/>
      <c r="TQX51" s="23"/>
      <c r="TQY51" s="23"/>
      <c r="TRA51" s="23"/>
      <c r="TRB51" s="23"/>
      <c r="TRD51" s="23"/>
      <c r="TRE51" s="23"/>
      <c r="TRG51" s="23"/>
      <c r="TRH51" s="23"/>
      <c r="TRJ51" s="23"/>
      <c r="TRK51" s="23"/>
      <c r="TRM51" s="23"/>
      <c r="TRN51" s="23"/>
      <c r="TRP51" s="23"/>
      <c r="TRQ51" s="23"/>
      <c r="TRS51" s="23"/>
      <c r="TRT51" s="23"/>
      <c r="TRV51" s="23"/>
      <c r="TRW51" s="23"/>
      <c r="TRY51" s="23"/>
      <c r="TRZ51" s="23"/>
      <c r="TSB51" s="23"/>
      <c r="TSC51" s="23"/>
      <c r="TSE51" s="23"/>
      <c r="TSF51" s="23"/>
      <c r="TSH51" s="23"/>
      <c r="TSI51" s="23"/>
      <c r="TSK51" s="23"/>
      <c r="TSL51" s="23"/>
      <c r="TSN51" s="23"/>
      <c r="TSO51" s="23"/>
      <c r="TSQ51" s="23"/>
      <c r="TSR51" s="23"/>
      <c r="TST51" s="23"/>
      <c r="TSU51" s="23"/>
      <c r="TSW51" s="23"/>
      <c r="TSX51" s="23"/>
      <c r="TSZ51" s="23"/>
      <c r="TTA51" s="23"/>
      <c r="TTC51" s="23"/>
      <c r="TTD51" s="23"/>
      <c r="TTF51" s="23"/>
      <c r="TTG51" s="23"/>
      <c r="TTI51" s="23"/>
      <c r="TTJ51" s="23"/>
      <c r="TTL51" s="23"/>
      <c r="TTM51" s="23"/>
      <c r="TTO51" s="23"/>
      <c r="TTP51" s="23"/>
      <c r="TTR51" s="23"/>
      <c r="TTS51" s="23"/>
      <c r="TTU51" s="23"/>
      <c r="TTV51" s="23"/>
      <c r="TTX51" s="23"/>
      <c r="TTY51" s="23"/>
      <c r="TUA51" s="23"/>
      <c r="TUB51" s="23"/>
      <c r="TUD51" s="23"/>
      <c r="TUE51" s="23"/>
      <c r="TUG51" s="23"/>
      <c r="TUH51" s="23"/>
      <c r="TUJ51" s="23"/>
      <c r="TUK51" s="23"/>
      <c r="TUM51" s="23"/>
      <c r="TUN51" s="23"/>
      <c r="TUP51" s="23"/>
      <c r="TUQ51" s="23"/>
      <c r="TUS51" s="23"/>
      <c r="TUT51" s="23"/>
      <c r="TUV51" s="23"/>
      <c r="TUW51" s="23"/>
      <c r="TUY51" s="23"/>
      <c r="TUZ51" s="23"/>
      <c r="TVB51" s="23"/>
      <c r="TVC51" s="23"/>
      <c r="TVE51" s="23"/>
      <c r="TVF51" s="23"/>
      <c r="TVH51" s="23"/>
      <c r="TVI51" s="23"/>
      <c r="TVK51" s="23"/>
      <c r="TVL51" s="23"/>
      <c r="TVN51" s="23"/>
      <c r="TVO51" s="23"/>
      <c r="TVQ51" s="23"/>
      <c r="TVR51" s="23"/>
      <c r="TVT51" s="23"/>
      <c r="TVU51" s="23"/>
      <c r="TVW51" s="23"/>
      <c r="TVX51" s="23"/>
      <c r="TVZ51" s="23"/>
      <c r="TWA51" s="23"/>
      <c r="TWC51" s="23"/>
      <c r="TWD51" s="23"/>
      <c r="TWF51" s="23"/>
      <c r="TWG51" s="23"/>
      <c r="TWI51" s="23"/>
      <c r="TWJ51" s="23"/>
      <c r="TWL51" s="23"/>
      <c r="TWM51" s="23"/>
      <c r="TWO51" s="23"/>
      <c r="TWP51" s="23"/>
      <c r="TWR51" s="23"/>
      <c r="TWS51" s="23"/>
      <c r="TWU51" s="23"/>
      <c r="TWV51" s="23"/>
      <c r="TWX51" s="23"/>
      <c r="TWY51" s="23"/>
      <c r="TXA51" s="23"/>
      <c r="TXB51" s="23"/>
      <c r="TXD51" s="23"/>
      <c r="TXE51" s="23"/>
      <c r="TXG51" s="23"/>
      <c r="TXH51" s="23"/>
      <c r="TXJ51" s="23"/>
      <c r="TXK51" s="23"/>
      <c r="TXM51" s="23"/>
      <c r="TXN51" s="23"/>
      <c r="TXP51" s="23"/>
      <c r="TXQ51" s="23"/>
      <c r="TXS51" s="23"/>
      <c r="TXT51" s="23"/>
      <c r="TXV51" s="23"/>
      <c r="TXW51" s="23"/>
      <c r="TXY51" s="23"/>
      <c r="TXZ51" s="23"/>
      <c r="TYB51" s="23"/>
      <c r="TYC51" s="23"/>
      <c r="TYE51" s="23"/>
      <c r="TYF51" s="23"/>
      <c r="TYH51" s="23"/>
      <c r="TYI51" s="23"/>
      <c r="TYK51" s="23"/>
      <c r="TYL51" s="23"/>
      <c r="TYN51" s="23"/>
      <c r="TYO51" s="23"/>
      <c r="TYQ51" s="23"/>
      <c r="TYR51" s="23"/>
      <c r="TYT51" s="23"/>
      <c r="TYU51" s="23"/>
      <c r="TYW51" s="23"/>
      <c r="TYX51" s="23"/>
      <c r="TYZ51" s="23"/>
      <c r="TZA51" s="23"/>
      <c r="TZC51" s="23"/>
      <c r="TZD51" s="23"/>
      <c r="TZF51" s="23"/>
      <c r="TZG51" s="23"/>
      <c r="TZI51" s="23"/>
      <c r="TZJ51" s="23"/>
      <c r="TZL51" s="23"/>
      <c r="TZM51" s="23"/>
      <c r="TZO51" s="23"/>
      <c r="TZP51" s="23"/>
      <c r="TZR51" s="23"/>
      <c r="TZS51" s="23"/>
      <c r="TZU51" s="23"/>
      <c r="TZV51" s="23"/>
      <c r="TZX51" s="23"/>
      <c r="TZY51" s="23"/>
      <c r="UAA51" s="23"/>
      <c r="UAB51" s="23"/>
      <c r="UAD51" s="23"/>
      <c r="UAE51" s="23"/>
      <c r="UAG51" s="23"/>
      <c r="UAH51" s="23"/>
      <c r="UAJ51" s="23"/>
      <c r="UAK51" s="23"/>
      <c r="UAM51" s="23"/>
      <c r="UAN51" s="23"/>
      <c r="UAP51" s="23"/>
      <c r="UAQ51" s="23"/>
      <c r="UAS51" s="23"/>
      <c r="UAT51" s="23"/>
      <c r="UAV51" s="23"/>
      <c r="UAW51" s="23"/>
      <c r="UAY51" s="23"/>
      <c r="UAZ51" s="23"/>
      <c r="UBB51" s="23"/>
      <c r="UBC51" s="23"/>
      <c r="UBE51" s="23"/>
      <c r="UBF51" s="23"/>
      <c r="UBH51" s="23"/>
      <c r="UBI51" s="23"/>
      <c r="UBK51" s="23"/>
      <c r="UBL51" s="23"/>
      <c r="UBN51" s="23"/>
      <c r="UBO51" s="23"/>
      <c r="UBQ51" s="23"/>
      <c r="UBR51" s="23"/>
      <c r="UBT51" s="23"/>
      <c r="UBU51" s="23"/>
      <c r="UBW51" s="23"/>
      <c r="UBX51" s="23"/>
      <c r="UBZ51" s="23"/>
      <c r="UCA51" s="23"/>
      <c r="UCC51" s="23"/>
      <c r="UCD51" s="23"/>
      <c r="UCF51" s="23"/>
      <c r="UCG51" s="23"/>
      <c r="UCI51" s="23"/>
      <c r="UCJ51" s="23"/>
      <c r="UCL51" s="23"/>
      <c r="UCM51" s="23"/>
      <c r="UCO51" s="23"/>
      <c r="UCP51" s="23"/>
      <c r="UCR51" s="23"/>
      <c r="UCS51" s="23"/>
      <c r="UCU51" s="23"/>
      <c r="UCV51" s="23"/>
      <c r="UCX51" s="23"/>
      <c r="UCY51" s="23"/>
      <c r="UDA51" s="23"/>
      <c r="UDB51" s="23"/>
      <c r="UDD51" s="23"/>
      <c r="UDE51" s="23"/>
      <c r="UDG51" s="23"/>
      <c r="UDH51" s="23"/>
      <c r="UDJ51" s="23"/>
      <c r="UDK51" s="23"/>
      <c r="UDM51" s="23"/>
      <c r="UDN51" s="23"/>
      <c r="UDP51" s="23"/>
      <c r="UDQ51" s="23"/>
      <c r="UDS51" s="23"/>
      <c r="UDT51" s="23"/>
      <c r="UDV51" s="23"/>
      <c r="UDW51" s="23"/>
      <c r="UDY51" s="23"/>
      <c r="UDZ51" s="23"/>
      <c r="UEB51" s="23"/>
      <c r="UEC51" s="23"/>
      <c r="UEE51" s="23"/>
      <c r="UEF51" s="23"/>
      <c r="UEH51" s="23"/>
      <c r="UEI51" s="23"/>
      <c r="UEK51" s="23"/>
      <c r="UEL51" s="23"/>
      <c r="UEN51" s="23"/>
      <c r="UEO51" s="23"/>
      <c r="UEQ51" s="23"/>
      <c r="UER51" s="23"/>
      <c r="UET51" s="23"/>
      <c r="UEU51" s="23"/>
      <c r="UEW51" s="23"/>
      <c r="UEX51" s="23"/>
      <c r="UEZ51" s="23"/>
      <c r="UFA51" s="23"/>
      <c r="UFC51" s="23"/>
      <c r="UFD51" s="23"/>
      <c r="UFF51" s="23"/>
      <c r="UFG51" s="23"/>
      <c r="UFI51" s="23"/>
      <c r="UFJ51" s="23"/>
      <c r="UFL51" s="23"/>
      <c r="UFM51" s="23"/>
      <c r="UFO51" s="23"/>
      <c r="UFP51" s="23"/>
      <c r="UFR51" s="23"/>
      <c r="UFS51" s="23"/>
      <c r="UFU51" s="23"/>
      <c r="UFV51" s="23"/>
      <c r="UFX51" s="23"/>
      <c r="UFY51" s="23"/>
      <c r="UGA51" s="23"/>
      <c r="UGB51" s="23"/>
      <c r="UGD51" s="23"/>
      <c r="UGE51" s="23"/>
      <c r="UGG51" s="23"/>
      <c r="UGH51" s="23"/>
      <c r="UGJ51" s="23"/>
      <c r="UGK51" s="23"/>
      <c r="UGM51" s="23"/>
      <c r="UGN51" s="23"/>
      <c r="UGP51" s="23"/>
      <c r="UGQ51" s="23"/>
      <c r="UGS51" s="23"/>
      <c r="UGT51" s="23"/>
      <c r="UGV51" s="23"/>
      <c r="UGW51" s="23"/>
      <c r="UGY51" s="23"/>
      <c r="UGZ51" s="23"/>
      <c r="UHB51" s="23"/>
      <c r="UHC51" s="23"/>
      <c r="UHE51" s="23"/>
      <c r="UHF51" s="23"/>
      <c r="UHH51" s="23"/>
      <c r="UHI51" s="23"/>
      <c r="UHK51" s="23"/>
      <c r="UHL51" s="23"/>
      <c r="UHN51" s="23"/>
      <c r="UHO51" s="23"/>
      <c r="UHQ51" s="23"/>
      <c r="UHR51" s="23"/>
      <c r="UHT51" s="23"/>
      <c r="UHU51" s="23"/>
      <c r="UHW51" s="23"/>
      <c r="UHX51" s="23"/>
      <c r="UHZ51" s="23"/>
      <c r="UIA51" s="23"/>
      <c r="UIC51" s="23"/>
      <c r="UID51" s="23"/>
      <c r="UIF51" s="23"/>
      <c r="UIG51" s="23"/>
      <c r="UII51" s="23"/>
      <c r="UIJ51" s="23"/>
      <c r="UIL51" s="23"/>
      <c r="UIM51" s="23"/>
      <c r="UIO51" s="23"/>
      <c r="UIP51" s="23"/>
      <c r="UIR51" s="23"/>
      <c r="UIS51" s="23"/>
      <c r="UIU51" s="23"/>
      <c r="UIV51" s="23"/>
      <c r="UIX51" s="23"/>
      <c r="UIY51" s="23"/>
      <c r="UJA51" s="23"/>
      <c r="UJB51" s="23"/>
      <c r="UJD51" s="23"/>
      <c r="UJE51" s="23"/>
      <c r="UJG51" s="23"/>
      <c r="UJH51" s="23"/>
      <c r="UJJ51" s="23"/>
      <c r="UJK51" s="23"/>
      <c r="UJM51" s="23"/>
      <c r="UJN51" s="23"/>
      <c r="UJP51" s="23"/>
      <c r="UJQ51" s="23"/>
      <c r="UJS51" s="23"/>
      <c r="UJT51" s="23"/>
      <c r="UJV51" s="23"/>
      <c r="UJW51" s="23"/>
      <c r="UJY51" s="23"/>
      <c r="UJZ51" s="23"/>
      <c r="UKB51" s="23"/>
      <c r="UKC51" s="23"/>
      <c r="UKE51" s="23"/>
      <c r="UKF51" s="23"/>
      <c r="UKH51" s="23"/>
      <c r="UKI51" s="23"/>
      <c r="UKK51" s="23"/>
      <c r="UKL51" s="23"/>
      <c r="UKN51" s="23"/>
      <c r="UKO51" s="23"/>
      <c r="UKQ51" s="23"/>
      <c r="UKR51" s="23"/>
      <c r="UKT51" s="23"/>
      <c r="UKU51" s="23"/>
      <c r="UKW51" s="23"/>
      <c r="UKX51" s="23"/>
      <c r="UKZ51" s="23"/>
      <c r="ULA51" s="23"/>
      <c r="ULC51" s="23"/>
      <c r="ULD51" s="23"/>
      <c r="ULF51" s="23"/>
      <c r="ULG51" s="23"/>
      <c r="ULI51" s="23"/>
      <c r="ULJ51" s="23"/>
      <c r="ULL51" s="23"/>
      <c r="ULM51" s="23"/>
      <c r="ULO51" s="23"/>
      <c r="ULP51" s="23"/>
      <c r="ULR51" s="23"/>
      <c r="ULS51" s="23"/>
      <c r="ULU51" s="23"/>
      <c r="ULV51" s="23"/>
      <c r="ULX51" s="23"/>
      <c r="ULY51" s="23"/>
      <c r="UMA51" s="23"/>
      <c r="UMB51" s="23"/>
      <c r="UMD51" s="23"/>
      <c r="UME51" s="23"/>
      <c r="UMG51" s="23"/>
      <c r="UMH51" s="23"/>
      <c r="UMJ51" s="23"/>
      <c r="UMK51" s="23"/>
      <c r="UMM51" s="23"/>
      <c r="UMN51" s="23"/>
      <c r="UMP51" s="23"/>
      <c r="UMQ51" s="23"/>
      <c r="UMS51" s="23"/>
      <c r="UMT51" s="23"/>
      <c r="UMV51" s="23"/>
      <c r="UMW51" s="23"/>
      <c r="UMY51" s="23"/>
      <c r="UMZ51" s="23"/>
      <c r="UNB51" s="23"/>
      <c r="UNC51" s="23"/>
      <c r="UNE51" s="23"/>
      <c r="UNF51" s="23"/>
      <c r="UNH51" s="23"/>
      <c r="UNI51" s="23"/>
      <c r="UNK51" s="23"/>
      <c r="UNL51" s="23"/>
      <c r="UNN51" s="23"/>
      <c r="UNO51" s="23"/>
      <c r="UNQ51" s="23"/>
      <c r="UNR51" s="23"/>
      <c r="UNT51" s="23"/>
      <c r="UNU51" s="23"/>
      <c r="UNW51" s="23"/>
      <c r="UNX51" s="23"/>
      <c r="UNZ51" s="23"/>
      <c r="UOA51" s="23"/>
      <c r="UOC51" s="23"/>
      <c r="UOD51" s="23"/>
      <c r="UOF51" s="23"/>
      <c r="UOG51" s="23"/>
      <c r="UOI51" s="23"/>
      <c r="UOJ51" s="23"/>
      <c r="UOL51" s="23"/>
      <c r="UOM51" s="23"/>
      <c r="UOO51" s="23"/>
      <c r="UOP51" s="23"/>
      <c r="UOR51" s="23"/>
      <c r="UOS51" s="23"/>
      <c r="UOU51" s="23"/>
      <c r="UOV51" s="23"/>
      <c r="UOX51" s="23"/>
      <c r="UOY51" s="23"/>
      <c r="UPA51" s="23"/>
      <c r="UPB51" s="23"/>
      <c r="UPD51" s="23"/>
      <c r="UPE51" s="23"/>
      <c r="UPG51" s="23"/>
      <c r="UPH51" s="23"/>
      <c r="UPJ51" s="23"/>
      <c r="UPK51" s="23"/>
      <c r="UPM51" s="23"/>
      <c r="UPN51" s="23"/>
      <c r="UPP51" s="23"/>
      <c r="UPQ51" s="23"/>
      <c r="UPS51" s="23"/>
      <c r="UPT51" s="23"/>
      <c r="UPV51" s="23"/>
      <c r="UPW51" s="23"/>
      <c r="UPY51" s="23"/>
      <c r="UPZ51" s="23"/>
      <c r="UQB51" s="23"/>
      <c r="UQC51" s="23"/>
      <c r="UQE51" s="23"/>
      <c r="UQF51" s="23"/>
      <c r="UQH51" s="23"/>
      <c r="UQI51" s="23"/>
      <c r="UQK51" s="23"/>
      <c r="UQL51" s="23"/>
      <c r="UQN51" s="23"/>
      <c r="UQO51" s="23"/>
      <c r="UQQ51" s="23"/>
      <c r="UQR51" s="23"/>
      <c r="UQT51" s="23"/>
      <c r="UQU51" s="23"/>
      <c r="UQW51" s="23"/>
      <c r="UQX51" s="23"/>
      <c r="UQZ51" s="23"/>
      <c r="URA51" s="23"/>
      <c r="URC51" s="23"/>
      <c r="URD51" s="23"/>
      <c r="URF51" s="23"/>
      <c r="URG51" s="23"/>
      <c r="URI51" s="23"/>
      <c r="URJ51" s="23"/>
      <c r="URL51" s="23"/>
      <c r="URM51" s="23"/>
      <c r="URO51" s="23"/>
      <c r="URP51" s="23"/>
      <c r="URR51" s="23"/>
      <c r="URS51" s="23"/>
      <c r="URU51" s="23"/>
      <c r="URV51" s="23"/>
      <c r="URX51" s="23"/>
      <c r="URY51" s="23"/>
      <c r="USA51" s="23"/>
      <c r="USB51" s="23"/>
      <c r="USD51" s="23"/>
      <c r="USE51" s="23"/>
      <c r="USG51" s="23"/>
      <c r="USH51" s="23"/>
      <c r="USJ51" s="23"/>
      <c r="USK51" s="23"/>
      <c r="USM51" s="23"/>
      <c r="USN51" s="23"/>
      <c r="USP51" s="23"/>
      <c r="USQ51" s="23"/>
      <c r="USS51" s="23"/>
      <c r="UST51" s="23"/>
      <c r="USV51" s="23"/>
      <c r="USW51" s="23"/>
      <c r="USY51" s="23"/>
      <c r="USZ51" s="23"/>
      <c r="UTB51" s="23"/>
      <c r="UTC51" s="23"/>
      <c r="UTE51" s="23"/>
      <c r="UTF51" s="23"/>
      <c r="UTH51" s="23"/>
      <c r="UTI51" s="23"/>
      <c r="UTK51" s="23"/>
      <c r="UTL51" s="23"/>
      <c r="UTN51" s="23"/>
      <c r="UTO51" s="23"/>
      <c r="UTQ51" s="23"/>
      <c r="UTR51" s="23"/>
      <c r="UTT51" s="23"/>
      <c r="UTU51" s="23"/>
      <c r="UTW51" s="23"/>
      <c r="UTX51" s="23"/>
      <c r="UTZ51" s="23"/>
      <c r="UUA51" s="23"/>
      <c r="UUC51" s="23"/>
      <c r="UUD51" s="23"/>
      <c r="UUF51" s="23"/>
      <c r="UUG51" s="23"/>
      <c r="UUI51" s="23"/>
      <c r="UUJ51" s="23"/>
      <c r="UUL51" s="23"/>
      <c r="UUM51" s="23"/>
      <c r="UUO51" s="23"/>
      <c r="UUP51" s="23"/>
      <c r="UUR51" s="23"/>
      <c r="UUS51" s="23"/>
      <c r="UUU51" s="23"/>
      <c r="UUV51" s="23"/>
      <c r="UUX51" s="23"/>
      <c r="UUY51" s="23"/>
      <c r="UVA51" s="23"/>
      <c r="UVB51" s="23"/>
      <c r="UVD51" s="23"/>
      <c r="UVE51" s="23"/>
      <c r="UVG51" s="23"/>
      <c r="UVH51" s="23"/>
      <c r="UVJ51" s="23"/>
      <c r="UVK51" s="23"/>
      <c r="UVM51" s="23"/>
      <c r="UVN51" s="23"/>
      <c r="UVP51" s="23"/>
      <c r="UVQ51" s="23"/>
      <c r="UVS51" s="23"/>
      <c r="UVT51" s="23"/>
      <c r="UVV51" s="23"/>
      <c r="UVW51" s="23"/>
      <c r="UVY51" s="23"/>
      <c r="UVZ51" s="23"/>
      <c r="UWB51" s="23"/>
      <c r="UWC51" s="23"/>
      <c r="UWE51" s="23"/>
      <c r="UWF51" s="23"/>
      <c r="UWH51" s="23"/>
      <c r="UWI51" s="23"/>
      <c r="UWK51" s="23"/>
      <c r="UWL51" s="23"/>
      <c r="UWN51" s="23"/>
      <c r="UWO51" s="23"/>
      <c r="UWQ51" s="23"/>
      <c r="UWR51" s="23"/>
      <c r="UWT51" s="23"/>
      <c r="UWU51" s="23"/>
      <c r="UWW51" s="23"/>
      <c r="UWX51" s="23"/>
      <c r="UWZ51" s="23"/>
      <c r="UXA51" s="23"/>
      <c r="UXC51" s="23"/>
      <c r="UXD51" s="23"/>
      <c r="UXF51" s="23"/>
      <c r="UXG51" s="23"/>
      <c r="UXI51" s="23"/>
      <c r="UXJ51" s="23"/>
      <c r="UXL51" s="23"/>
      <c r="UXM51" s="23"/>
      <c r="UXO51" s="23"/>
      <c r="UXP51" s="23"/>
      <c r="UXR51" s="23"/>
      <c r="UXS51" s="23"/>
      <c r="UXU51" s="23"/>
      <c r="UXV51" s="23"/>
      <c r="UXX51" s="23"/>
      <c r="UXY51" s="23"/>
      <c r="UYA51" s="23"/>
      <c r="UYB51" s="23"/>
      <c r="UYD51" s="23"/>
      <c r="UYE51" s="23"/>
      <c r="UYG51" s="23"/>
      <c r="UYH51" s="23"/>
      <c r="UYJ51" s="23"/>
      <c r="UYK51" s="23"/>
      <c r="UYM51" s="23"/>
      <c r="UYN51" s="23"/>
      <c r="UYP51" s="23"/>
      <c r="UYQ51" s="23"/>
      <c r="UYS51" s="23"/>
      <c r="UYT51" s="23"/>
      <c r="UYV51" s="23"/>
      <c r="UYW51" s="23"/>
      <c r="UYY51" s="23"/>
      <c r="UYZ51" s="23"/>
      <c r="UZB51" s="23"/>
      <c r="UZC51" s="23"/>
      <c r="UZE51" s="23"/>
      <c r="UZF51" s="23"/>
      <c r="UZH51" s="23"/>
      <c r="UZI51" s="23"/>
      <c r="UZK51" s="23"/>
      <c r="UZL51" s="23"/>
      <c r="UZN51" s="23"/>
      <c r="UZO51" s="23"/>
      <c r="UZQ51" s="23"/>
      <c r="UZR51" s="23"/>
      <c r="UZT51" s="23"/>
      <c r="UZU51" s="23"/>
      <c r="UZW51" s="23"/>
      <c r="UZX51" s="23"/>
      <c r="UZZ51" s="23"/>
      <c r="VAA51" s="23"/>
      <c r="VAC51" s="23"/>
      <c r="VAD51" s="23"/>
      <c r="VAF51" s="23"/>
      <c r="VAG51" s="23"/>
      <c r="VAI51" s="23"/>
      <c r="VAJ51" s="23"/>
      <c r="VAL51" s="23"/>
      <c r="VAM51" s="23"/>
      <c r="VAO51" s="23"/>
      <c r="VAP51" s="23"/>
      <c r="VAR51" s="23"/>
      <c r="VAS51" s="23"/>
      <c r="VAU51" s="23"/>
      <c r="VAV51" s="23"/>
      <c r="VAX51" s="23"/>
      <c r="VAY51" s="23"/>
      <c r="VBA51" s="23"/>
      <c r="VBB51" s="23"/>
      <c r="VBD51" s="23"/>
      <c r="VBE51" s="23"/>
      <c r="VBG51" s="23"/>
      <c r="VBH51" s="23"/>
      <c r="VBJ51" s="23"/>
      <c r="VBK51" s="23"/>
      <c r="VBM51" s="23"/>
      <c r="VBN51" s="23"/>
      <c r="VBP51" s="23"/>
      <c r="VBQ51" s="23"/>
      <c r="VBS51" s="23"/>
      <c r="VBT51" s="23"/>
      <c r="VBV51" s="23"/>
      <c r="VBW51" s="23"/>
      <c r="VBY51" s="23"/>
      <c r="VBZ51" s="23"/>
      <c r="VCB51" s="23"/>
      <c r="VCC51" s="23"/>
      <c r="VCE51" s="23"/>
      <c r="VCF51" s="23"/>
      <c r="VCH51" s="23"/>
      <c r="VCI51" s="23"/>
      <c r="VCK51" s="23"/>
      <c r="VCL51" s="23"/>
      <c r="VCN51" s="23"/>
      <c r="VCO51" s="23"/>
      <c r="VCQ51" s="23"/>
      <c r="VCR51" s="23"/>
      <c r="VCT51" s="23"/>
      <c r="VCU51" s="23"/>
      <c r="VCW51" s="23"/>
      <c r="VCX51" s="23"/>
      <c r="VCZ51" s="23"/>
      <c r="VDA51" s="23"/>
      <c r="VDC51" s="23"/>
      <c r="VDD51" s="23"/>
      <c r="VDF51" s="23"/>
      <c r="VDG51" s="23"/>
      <c r="VDI51" s="23"/>
      <c r="VDJ51" s="23"/>
      <c r="VDL51" s="23"/>
      <c r="VDM51" s="23"/>
      <c r="VDO51" s="23"/>
      <c r="VDP51" s="23"/>
      <c r="VDR51" s="23"/>
      <c r="VDS51" s="23"/>
      <c r="VDU51" s="23"/>
      <c r="VDV51" s="23"/>
      <c r="VDX51" s="23"/>
      <c r="VDY51" s="23"/>
      <c r="VEA51" s="23"/>
      <c r="VEB51" s="23"/>
      <c r="VED51" s="23"/>
      <c r="VEE51" s="23"/>
      <c r="VEG51" s="23"/>
      <c r="VEH51" s="23"/>
      <c r="VEJ51" s="23"/>
      <c r="VEK51" s="23"/>
      <c r="VEM51" s="23"/>
      <c r="VEN51" s="23"/>
      <c r="VEP51" s="23"/>
      <c r="VEQ51" s="23"/>
      <c r="VES51" s="23"/>
      <c r="VET51" s="23"/>
      <c r="VEV51" s="23"/>
      <c r="VEW51" s="23"/>
      <c r="VEY51" s="23"/>
      <c r="VEZ51" s="23"/>
      <c r="VFB51" s="23"/>
      <c r="VFC51" s="23"/>
      <c r="VFE51" s="23"/>
      <c r="VFF51" s="23"/>
      <c r="VFH51" s="23"/>
      <c r="VFI51" s="23"/>
      <c r="VFK51" s="23"/>
      <c r="VFL51" s="23"/>
      <c r="VFN51" s="23"/>
      <c r="VFO51" s="23"/>
      <c r="VFQ51" s="23"/>
      <c r="VFR51" s="23"/>
      <c r="VFT51" s="23"/>
      <c r="VFU51" s="23"/>
      <c r="VFW51" s="23"/>
      <c r="VFX51" s="23"/>
      <c r="VFZ51" s="23"/>
      <c r="VGA51" s="23"/>
      <c r="VGC51" s="23"/>
      <c r="VGD51" s="23"/>
      <c r="VGF51" s="23"/>
      <c r="VGG51" s="23"/>
      <c r="VGI51" s="23"/>
      <c r="VGJ51" s="23"/>
      <c r="VGL51" s="23"/>
      <c r="VGM51" s="23"/>
      <c r="VGO51" s="23"/>
      <c r="VGP51" s="23"/>
      <c r="VGR51" s="23"/>
      <c r="VGS51" s="23"/>
      <c r="VGU51" s="23"/>
      <c r="VGV51" s="23"/>
      <c r="VGX51" s="23"/>
      <c r="VGY51" s="23"/>
      <c r="VHA51" s="23"/>
      <c r="VHB51" s="23"/>
      <c r="VHD51" s="23"/>
      <c r="VHE51" s="23"/>
      <c r="VHG51" s="23"/>
      <c r="VHH51" s="23"/>
      <c r="VHJ51" s="23"/>
      <c r="VHK51" s="23"/>
      <c r="VHM51" s="23"/>
      <c r="VHN51" s="23"/>
      <c r="VHP51" s="23"/>
      <c r="VHQ51" s="23"/>
      <c r="VHS51" s="23"/>
      <c r="VHT51" s="23"/>
      <c r="VHV51" s="23"/>
      <c r="VHW51" s="23"/>
      <c r="VHY51" s="23"/>
      <c r="VHZ51" s="23"/>
      <c r="VIB51" s="23"/>
      <c r="VIC51" s="23"/>
      <c r="VIE51" s="23"/>
      <c r="VIF51" s="23"/>
      <c r="VIH51" s="23"/>
      <c r="VII51" s="23"/>
      <c r="VIK51" s="23"/>
      <c r="VIL51" s="23"/>
      <c r="VIN51" s="23"/>
      <c r="VIO51" s="23"/>
      <c r="VIQ51" s="23"/>
      <c r="VIR51" s="23"/>
      <c r="VIT51" s="23"/>
      <c r="VIU51" s="23"/>
      <c r="VIW51" s="23"/>
      <c r="VIX51" s="23"/>
      <c r="VIZ51" s="23"/>
      <c r="VJA51" s="23"/>
      <c r="VJC51" s="23"/>
      <c r="VJD51" s="23"/>
      <c r="VJF51" s="23"/>
      <c r="VJG51" s="23"/>
      <c r="VJI51" s="23"/>
      <c r="VJJ51" s="23"/>
      <c r="VJL51" s="23"/>
      <c r="VJM51" s="23"/>
      <c r="VJO51" s="23"/>
      <c r="VJP51" s="23"/>
      <c r="VJR51" s="23"/>
      <c r="VJS51" s="23"/>
      <c r="VJU51" s="23"/>
      <c r="VJV51" s="23"/>
      <c r="VJX51" s="23"/>
      <c r="VJY51" s="23"/>
      <c r="VKA51" s="23"/>
      <c r="VKB51" s="23"/>
      <c r="VKD51" s="23"/>
      <c r="VKE51" s="23"/>
      <c r="VKG51" s="23"/>
      <c r="VKH51" s="23"/>
      <c r="VKJ51" s="23"/>
      <c r="VKK51" s="23"/>
      <c r="VKM51" s="23"/>
      <c r="VKN51" s="23"/>
      <c r="VKP51" s="23"/>
      <c r="VKQ51" s="23"/>
      <c r="VKS51" s="23"/>
      <c r="VKT51" s="23"/>
      <c r="VKV51" s="23"/>
      <c r="VKW51" s="23"/>
      <c r="VKY51" s="23"/>
      <c r="VKZ51" s="23"/>
      <c r="VLB51" s="23"/>
      <c r="VLC51" s="23"/>
      <c r="VLE51" s="23"/>
      <c r="VLF51" s="23"/>
      <c r="VLH51" s="23"/>
      <c r="VLI51" s="23"/>
      <c r="VLK51" s="23"/>
      <c r="VLL51" s="23"/>
      <c r="VLN51" s="23"/>
      <c r="VLO51" s="23"/>
      <c r="VLQ51" s="23"/>
      <c r="VLR51" s="23"/>
      <c r="VLT51" s="23"/>
      <c r="VLU51" s="23"/>
      <c r="VLW51" s="23"/>
      <c r="VLX51" s="23"/>
      <c r="VLZ51" s="23"/>
      <c r="VMA51" s="23"/>
      <c r="VMC51" s="23"/>
      <c r="VMD51" s="23"/>
      <c r="VMF51" s="23"/>
      <c r="VMG51" s="23"/>
      <c r="VMI51" s="23"/>
      <c r="VMJ51" s="23"/>
      <c r="VML51" s="23"/>
      <c r="VMM51" s="23"/>
      <c r="VMO51" s="23"/>
      <c r="VMP51" s="23"/>
      <c r="VMR51" s="23"/>
      <c r="VMS51" s="23"/>
      <c r="VMU51" s="23"/>
      <c r="VMV51" s="23"/>
      <c r="VMX51" s="23"/>
      <c r="VMY51" s="23"/>
      <c r="VNA51" s="23"/>
      <c r="VNB51" s="23"/>
      <c r="VND51" s="23"/>
      <c r="VNE51" s="23"/>
      <c r="VNG51" s="23"/>
      <c r="VNH51" s="23"/>
      <c r="VNJ51" s="23"/>
      <c r="VNK51" s="23"/>
      <c r="VNM51" s="23"/>
      <c r="VNN51" s="23"/>
      <c r="VNP51" s="23"/>
      <c r="VNQ51" s="23"/>
      <c r="VNS51" s="23"/>
      <c r="VNT51" s="23"/>
      <c r="VNV51" s="23"/>
      <c r="VNW51" s="23"/>
      <c r="VNY51" s="23"/>
      <c r="VNZ51" s="23"/>
      <c r="VOB51" s="23"/>
      <c r="VOC51" s="23"/>
      <c r="VOE51" s="23"/>
      <c r="VOF51" s="23"/>
      <c r="VOH51" s="23"/>
      <c r="VOI51" s="23"/>
      <c r="VOK51" s="23"/>
      <c r="VOL51" s="23"/>
      <c r="VON51" s="23"/>
      <c r="VOO51" s="23"/>
      <c r="VOQ51" s="23"/>
      <c r="VOR51" s="23"/>
      <c r="VOT51" s="23"/>
      <c r="VOU51" s="23"/>
      <c r="VOW51" s="23"/>
      <c r="VOX51" s="23"/>
      <c r="VOZ51" s="23"/>
      <c r="VPA51" s="23"/>
      <c r="VPC51" s="23"/>
      <c r="VPD51" s="23"/>
      <c r="VPF51" s="23"/>
      <c r="VPG51" s="23"/>
      <c r="VPI51" s="23"/>
      <c r="VPJ51" s="23"/>
      <c r="VPL51" s="23"/>
      <c r="VPM51" s="23"/>
      <c r="VPO51" s="23"/>
      <c r="VPP51" s="23"/>
      <c r="VPR51" s="23"/>
      <c r="VPS51" s="23"/>
      <c r="VPU51" s="23"/>
      <c r="VPV51" s="23"/>
      <c r="VPX51" s="23"/>
      <c r="VPY51" s="23"/>
      <c r="VQA51" s="23"/>
      <c r="VQB51" s="23"/>
      <c r="VQD51" s="23"/>
      <c r="VQE51" s="23"/>
      <c r="VQG51" s="23"/>
      <c r="VQH51" s="23"/>
      <c r="VQJ51" s="23"/>
      <c r="VQK51" s="23"/>
      <c r="VQM51" s="23"/>
      <c r="VQN51" s="23"/>
      <c r="VQP51" s="23"/>
      <c r="VQQ51" s="23"/>
      <c r="VQS51" s="23"/>
      <c r="VQT51" s="23"/>
      <c r="VQV51" s="23"/>
      <c r="VQW51" s="23"/>
      <c r="VQY51" s="23"/>
      <c r="VQZ51" s="23"/>
      <c r="VRB51" s="23"/>
      <c r="VRC51" s="23"/>
      <c r="VRE51" s="23"/>
      <c r="VRF51" s="23"/>
      <c r="VRH51" s="23"/>
      <c r="VRI51" s="23"/>
      <c r="VRK51" s="23"/>
      <c r="VRL51" s="23"/>
      <c r="VRN51" s="23"/>
      <c r="VRO51" s="23"/>
      <c r="VRQ51" s="23"/>
      <c r="VRR51" s="23"/>
      <c r="VRT51" s="23"/>
      <c r="VRU51" s="23"/>
      <c r="VRW51" s="23"/>
      <c r="VRX51" s="23"/>
      <c r="VRZ51" s="23"/>
      <c r="VSA51" s="23"/>
      <c r="VSC51" s="23"/>
      <c r="VSD51" s="23"/>
      <c r="VSF51" s="23"/>
      <c r="VSG51" s="23"/>
      <c r="VSI51" s="23"/>
      <c r="VSJ51" s="23"/>
      <c r="VSL51" s="23"/>
      <c r="VSM51" s="23"/>
      <c r="VSO51" s="23"/>
      <c r="VSP51" s="23"/>
      <c r="VSR51" s="23"/>
      <c r="VSS51" s="23"/>
      <c r="VSU51" s="23"/>
      <c r="VSV51" s="23"/>
      <c r="VSX51" s="23"/>
      <c r="VSY51" s="23"/>
      <c r="VTA51" s="23"/>
      <c r="VTB51" s="23"/>
      <c r="VTD51" s="23"/>
      <c r="VTE51" s="23"/>
      <c r="VTG51" s="23"/>
      <c r="VTH51" s="23"/>
      <c r="VTJ51" s="23"/>
      <c r="VTK51" s="23"/>
      <c r="VTM51" s="23"/>
      <c r="VTN51" s="23"/>
      <c r="VTP51" s="23"/>
      <c r="VTQ51" s="23"/>
      <c r="VTS51" s="23"/>
      <c r="VTT51" s="23"/>
      <c r="VTV51" s="23"/>
      <c r="VTW51" s="23"/>
      <c r="VTY51" s="23"/>
      <c r="VTZ51" s="23"/>
      <c r="VUB51" s="23"/>
      <c r="VUC51" s="23"/>
      <c r="VUE51" s="23"/>
      <c r="VUF51" s="23"/>
      <c r="VUH51" s="23"/>
      <c r="VUI51" s="23"/>
      <c r="VUK51" s="23"/>
      <c r="VUL51" s="23"/>
      <c r="VUN51" s="23"/>
      <c r="VUO51" s="23"/>
      <c r="VUQ51" s="23"/>
      <c r="VUR51" s="23"/>
      <c r="VUT51" s="23"/>
      <c r="VUU51" s="23"/>
      <c r="VUW51" s="23"/>
      <c r="VUX51" s="23"/>
      <c r="VUZ51" s="23"/>
      <c r="VVA51" s="23"/>
      <c r="VVC51" s="23"/>
      <c r="VVD51" s="23"/>
      <c r="VVF51" s="23"/>
      <c r="VVG51" s="23"/>
      <c r="VVI51" s="23"/>
      <c r="VVJ51" s="23"/>
      <c r="VVL51" s="23"/>
      <c r="VVM51" s="23"/>
      <c r="VVO51" s="23"/>
      <c r="VVP51" s="23"/>
      <c r="VVR51" s="23"/>
      <c r="VVS51" s="23"/>
      <c r="VVU51" s="23"/>
      <c r="VVV51" s="23"/>
      <c r="VVX51" s="23"/>
      <c r="VVY51" s="23"/>
      <c r="VWA51" s="23"/>
      <c r="VWB51" s="23"/>
      <c r="VWD51" s="23"/>
      <c r="VWE51" s="23"/>
      <c r="VWG51" s="23"/>
      <c r="VWH51" s="23"/>
      <c r="VWJ51" s="23"/>
      <c r="VWK51" s="23"/>
      <c r="VWM51" s="23"/>
      <c r="VWN51" s="23"/>
      <c r="VWP51" s="23"/>
      <c r="VWQ51" s="23"/>
      <c r="VWS51" s="23"/>
      <c r="VWT51" s="23"/>
      <c r="VWV51" s="23"/>
      <c r="VWW51" s="23"/>
      <c r="VWY51" s="23"/>
      <c r="VWZ51" s="23"/>
      <c r="VXB51" s="23"/>
      <c r="VXC51" s="23"/>
      <c r="VXE51" s="23"/>
      <c r="VXF51" s="23"/>
      <c r="VXH51" s="23"/>
      <c r="VXI51" s="23"/>
      <c r="VXK51" s="23"/>
      <c r="VXL51" s="23"/>
      <c r="VXN51" s="23"/>
      <c r="VXO51" s="23"/>
      <c r="VXQ51" s="23"/>
      <c r="VXR51" s="23"/>
      <c r="VXT51" s="23"/>
      <c r="VXU51" s="23"/>
      <c r="VXW51" s="23"/>
      <c r="VXX51" s="23"/>
      <c r="VXZ51" s="23"/>
      <c r="VYA51" s="23"/>
      <c r="VYC51" s="23"/>
      <c r="VYD51" s="23"/>
      <c r="VYF51" s="23"/>
      <c r="VYG51" s="23"/>
      <c r="VYI51" s="23"/>
      <c r="VYJ51" s="23"/>
      <c r="VYL51" s="23"/>
      <c r="VYM51" s="23"/>
      <c r="VYO51" s="23"/>
      <c r="VYP51" s="23"/>
      <c r="VYR51" s="23"/>
      <c r="VYS51" s="23"/>
      <c r="VYU51" s="23"/>
      <c r="VYV51" s="23"/>
      <c r="VYX51" s="23"/>
      <c r="VYY51" s="23"/>
      <c r="VZA51" s="23"/>
      <c r="VZB51" s="23"/>
      <c r="VZD51" s="23"/>
      <c r="VZE51" s="23"/>
      <c r="VZG51" s="23"/>
      <c r="VZH51" s="23"/>
      <c r="VZJ51" s="23"/>
      <c r="VZK51" s="23"/>
      <c r="VZM51" s="23"/>
      <c r="VZN51" s="23"/>
      <c r="VZP51" s="23"/>
      <c r="VZQ51" s="23"/>
      <c r="VZS51" s="23"/>
      <c r="VZT51" s="23"/>
      <c r="VZV51" s="23"/>
      <c r="VZW51" s="23"/>
      <c r="VZY51" s="23"/>
      <c r="VZZ51" s="23"/>
      <c r="WAB51" s="23"/>
      <c r="WAC51" s="23"/>
      <c r="WAE51" s="23"/>
      <c r="WAF51" s="23"/>
      <c r="WAH51" s="23"/>
      <c r="WAI51" s="23"/>
      <c r="WAK51" s="23"/>
      <c r="WAL51" s="23"/>
      <c r="WAN51" s="23"/>
      <c r="WAO51" s="23"/>
      <c r="WAQ51" s="23"/>
      <c r="WAR51" s="23"/>
      <c r="WAT51" s="23"/>
      <c r="WAU51" s="23"/>
      <c r="WAW51" s="23"/>
      <c r="WAX51" s="23"/>
      <c r="WAZ51" s="23"/>
      <c r="WBA51" s="23"/>
      <c r="WBC51" s="23"/>
      <c r="WBD51" s="23"/>
      <c r="WBF51" s="23"/>
      <c r="WBG51" s="23"/>
      <c r="WBI51" s="23"/>
      <c r="WBJ51" s="23"/>
      <c r="WBL51" s="23"/>
      <c r="WBM51" s="23"/>
      <c r="WBO51" s="23"/>
      <c r="WBP51" s="23"/>
      <c r="WBR51" s="23"/>
      <c r="WBS51" s="23"/>
      <c r="WBU51" s="23"/>
      <c r="WBV51" s="23"/>
      <c r="WBX51" s="23"/>
      <c r="WBY51" s="23"/>
      <c r="WCA51" s="23"/>
      <c r="WCB51" s="23"/>
      <c r="WCD51" s="23"/>
      <c r="WCE51" s="23"/>
      <c r="WCG51" s="23"/>
      <c r="WCH51" s="23"/>
      <c r="WCJ51" s="23"/>
      <c r="WCK51" s="23"/>
      <c r="WCM51" s="23"/>
      <c r="WCN51" s="23"/>
      <c r="WCP51" s="23"/>
      <c r="WCQ51" s="23"/>
      <c r="WCS51" s="23"/>
      <c r="WCT51" s="23"/>
      <c r="WCV51" s="23"/>
      <c r="WCW51" s="23"/>
      <c r="WCY51" s="23"/>
      <c r="WCZ51" s="23"/>
      <c r="WDB51" s="23"/>
      <c r="WDC51" s="23"/>
      <c r="WDE51" s="23"/>
      <c r="WDF51" s="23"/>
      <c r="WDH51" s="23"/>
      <c r="WDI51" s="23"/>
      <c r="WDK51" s="23"/>
      <c r="WDL51" s="23"/>
      <c r="WDN51" s="23"/>
      <c r="WDO51" s="23"/>
      <c r="WDQ51" s="23"/>
      <c r="WDR51" s="23"/>
      <c r="WDT51" s="23"/>
      <c r="WDU51" s="23"/>
      <c r="WDW51" s="23"/>
      <c r="WDX51" s="23"/>
      <c r="WDZ51" s="23"/>
      <c r="WEA51" s="23"/>
      <c r="WEC51" s="23"/>
      <c r="WED51" s="23"/>
      <c r="WEF51" s="23"/>
      <c r="WEG51" s="23"/>
      <c r="WEI51" s="23"/>
      <c r="WEJ51" s="23"/>
      <c r="WEL51" s="23"/>
      <c r="WEM51" s="23"/>
      <c r="WEO51" s="23"/>
      <c r="WEP51" s="23"/>
      <c r="WER51" s="23"/>
      <c r="WES51" s="23"/>
      <c r="WEU51" s="23"/>
      <c r="WEV51" s="23"/>
      <c r="WEX51" s="23"/>
      <c r="WEY51" s="23"/>
      <c r="WFA51" s="23"/>
      <c r="WFB51" s="23"/>
      <c r="WFD51" s="23"/>
      <c r="WFE51" s="23"/>
      <c r="WFG51" s="23"/>
      <c r="WFH51" s="23"/>
      <c r="WFJ51" s="23"/>
      <c r="WFK51" s="23"/>
      <c r="WFM51" s="23"/>
      <c r="WFN51" s="23"/>
      <c r="WFP51" s="23"/>
      <c r="WFQ51" s="23"/>
      <c r="WFS51" s="23"/>
      <c r="WFT51" s="23"/>
      <c r="WFV51" s="23"/>
      <c r="WFW51" s="23"/>
      <c r="WFY51" s="23"/>
      <c r="WFZ51" s="23"/>
      <c r="WGB51" s="23"/>
      <c r="WGC51" s="23"/>
      <c r="WGE51" s="23"/>
      <c r="WGF51" s="23"/>
      <c r="WGH51" s="23"/>
      <c r="WGI51" s="23"/>
      <c r="WGK51" s="23"/>
      <c r="WGL51" s="23"/>
      <c r="WGN51" s="23"/>
      <c r="WGO51" s="23"/>
      <c r="WGQ51" s="23"/>
      <c r="WGR51" s="23"/>
      <c r="WGT51" s="23"/>
      <c r="WGU51" s="23"/>
      <c r="WGW51" s="23"/>
      <c r="WGX51" s="23"/>
      <c r="WGZ51" s="23"/>
      <c r="WHA51" s="23"/>
      <c r="WHC51" s="23"/>
      <c r="WHD51" s="23"/>
      <c r="WHF51" s="23"/>
      <c r="WHG51" s="23"/>
      <c r="WHI51" s="23"/>
      <c r="WHJ51" s="23"/>
      <c r="WHL51" s="23"/>
      <c r="WHM51" s="23"/>
      <c r="WHO51" s="23"/>
      <c r="WHP51" s="23"/>
      <c r="WHR51" s="23"/>
      <c r="WHS51" s="23"/>
      <c r="WHU51" s="23"/>
      <c r="WHV51" s="23"/>
      <c r="WHX51" s="23"/>
      <c r="WHY51" s="23"/>
      <c r="WIA51" s="23"/>
      <c r="WIB51" s="23"/>
      <c r="WID51" s="23"/>
      <c r="WIE51" s="23"/>
      <c r="WIG51" s="23"/>
      <c r="WIH51" s="23"/>
      <c r="WIJ51" s="23"/>
      <c r="WIK51" s="23"/>
      <c r="WIM51" s="23"/>
      <c r="WIN51" s="23"/>
      <c r="WIP51" s="23"/>
      <c r="WIQ51" s="23"/>
      <c r="WIS51" s="23"/>
      <c r="WIT51" s="23"/>
      <c r="WIV51" s="23"/>
      <c r="WIW51" s="23"/>
      <c r="WIY51" s="23"/>
      <c r="WIZ51" s="23"/>
      <c r="WJB51" s="23"/>
      <c r="WJC51" s="23"/>
      <c r="WJE51" s="23"/>
      <c r="WJF51" s="23"/>
      <c r="WJH51" s="23"/>
      <c r="WJI51" s="23"/>
      <c r="WJK51" s="23"/>
      <c r="WJL51" s="23"/>
      <c r="WJN51" s="23"/>
      <c r="WJO51" s="23"/>
      <c r="WJQ51" s="23"/>
      <c r="WJR51" s="23"/>
      <c r="WJT51" s="23"/>
      <c r="WJU51" s="23"/>
      <c r="WJW51" s="23"/>
      <c r="WJX51" s="23"/>
      <c r="WJZ51" s="23"/>
      <c r="WKA51" s="23"/>
      <c r="WKC51" s="23"/>
      <c r="WKD51" s="23"/>
      <c r="WKF51" s="23"/>
      <c r="WKG51" s="23"/>
      <c r="WKI51" s="23"/>
      <c r="WKJ51" s="23"/>
      <c r="WKL51" s="23"/>
      <c r="WKM51" s="23"/>
      <c r="WKO51" s="23"/>
      <c r="WKP51" s="23"/>
      <c r="WKR51" s="23"/>
      <c r="WKS51" s="23"/>
      <c r="WKU51" s="23"/>
      <c r="WKV51" s="23"/>
      <c r="WKX51" s="23"/>
      <c r="WKY51" s="23"/>
      <c r="WLA51" s="23"/>
      <c r="WLB51" s="23"/>
      <c r="WLD51" s="23"/>
      <c r="WLE51" s="23"/>
      <c r="WLG51" s="23"/>
      <c r="WLH51" s="23"/>
      <c r="WLJ51" s="23"/>
      <c r="WLK51" s="23"/>
      <c r="WLM51" s="23"/>
      <c r="WLN51" s="23"/>
      <c r="WLP51" s="23"/>
      <c r="WLQ51" s="23"/>
      <c r="WLS51" s="23"/>
      <c r="WLT51" s="23"/>
      <c r="WLV51" s="23"/>
      <c r="WLW51" s="23"/>
      <c r="WLY51" s="23"/>
      <c r="WLZ51" s="23"/>
      <c r="WMB51" s="23"/>
      <c r="WMC51" s="23"/>
      <c r="WME51" s="23"/>
      <c r="WMF51" s="23"/>
      <c r="WMH51" s="23"/>
      <c r="WMI51" s="23"/>
      <c r="WMK51" s="23"/>
      <c r="WML51" s="23"/>
      <c r="WMN51" s="23"/>
      <c r="WMO51" s="23"/>
      <c r="WMQ51" s="23"/>
      <c r="WMR51" s="23"/>
      <c r="WMT51" s="23"/>
      <c r="WMU51" s="23"/>
      <c r="WMW51" s="23"/>
      <c r="WMX51" s="23"/>
      <c r="WMZ51" s="23"/>
      <c r="WNA51" s="23"/>
      <c r="WNC51" s="23"/>
      <c r="WND51" s="23"/>
      <c r="WNF51" s="23"/>
      <c r="WNG51" s="23"/>
      <c r="WNI51" s="23"/>
      <c r="WNJ51" s="23"/>
      <c r="WNL51" s="23"/>
      <c r="WNM51" s="23"/>
      <c r="WNO51" s="23"/>
      <c r="WNP51" s="23"/>
      <c r="WNR51" s="23"/>
      <c r="WNS51" s="23"/>
      <c r="WNU51" s="23"/>
      <c r="WNV51" s="23"/>
      <c r="WNX51" s="23"/>
      <c r="WNY51" s="23"/>
      <c r="WOA51" s="23"/>
      <c r="WOB51" s="23"/>
      <c r="WOD51" s="23"/>
      <c r="WOE51" s="23"/>
      <c r="WOG51" s="23"/>
      <c r="WOH51" s="23"/>
      <c r="WOJ51" s="23"/>
      <c r="WOK51" s="23"/>
      <c r="WOM51" s="23"/>
      <c r="WON51" s="23"/>
      <c r="WOP51" s="23"/>
      <c r="WOQ51" s="23"/>
      <c r="WOS51" s="23"/>
      <c r="WOT51" s="23"/>
      <c r="WOV51" s="23"/>
      <c r="WOW51" s="23"/>
      <c r="WOY51" s="23"/>
      <c r="WOZ51" s="23"/>
      <c r="WPB51" s="23"/>
      <c r="WPC51" s="23"/>
      <c r="WPE51" s="23"/>
      <c r="WPF51" s="23"/>
      <c r="WPH51" s="23"/>
      <c r="WPI51" s="23"/>
      <c r="WPK51" s="23"/>
      <c r="WPL51" s="23"/>
      <c r="WPN51" s="23"/>
      <c r="WPO51" s="23"/>
      <c r="WPQ51" s="23"/>
      <c r="WPR51" s="23"/>
      <c r="WPT51" s="23"/>
      <c r="WPU51" s="23"/>
      <c r="WPW51" s="23"/>
      <c r="WPX51" s="23"/>
      <c r="WPZ51" s="23"/>
      <c r="WQA51" s="23"/>
      <c r="WQC51" s="23"/>
      <c r="WQD51" s="23"/>
      <c r="WQF51" s="23"/>
      <c r="WQG51" s="23"/>
      <c r="WQI51" s="23"/>
      <c r="WQJ51" s="23"/>
      <c r="WQL51" s="23"/>
      <c r="WQM51" s="23"/>
      <c r="WQO51" s="23"/>
      <c r="WQP51" s="23"/>
      <c r="WQR51" s="23"/>
      <c r="WQS51" s="23"/>
      <c r="WQU51" s="23"/>
      <c r="WQV51" s="23"/>
      <c r="WQX51" s="23"/>
      <c r="WQY51" s="23"/>
      <c r="WRA51" s="23"/>
      <c r="WRB51" s="23"/>
      <c r="WRD51" s="23"/>
      <c r="WRE51" s="23"/>
      <c r="WRG51" s="23"/>
      <c r="WRH51" s="23"/>
      <c r="WRJ51" s="23"/>
      <c r="WRK51" s="23"/>
      <c r="WRM51" s="23"/>
      <c r="WRN51" s="23"/>
      <c r="WRP51" s="23"/>
      <c r="WRQ51" s="23"/>
      <c r="WRS51" s="23"/>
      <c r="WRT51" s="23"/>
      <c r="WRV51" s="23"/>
      <c r="WRW51" s="23"/>
      <c r="WRY51" s="23"/>
      <c r="WRZ51" s="23"/>
      <c r="WSB51" s="23"/>
      <c r="WSC51" s="23"/>
      <c r="WSE51" s="23"/>
      <c r="WSF51" s="23"/>
      <c r="WSH51" s="23"/>
      <c r="WSI51" s="23"/>
      <c r="WSK51" s="23"/>
      <c r="WSL51" s="23"/>
      <c r="WSN51" s="23"/>
      <c r="WSO51" s="23"/>
      <c r="WSQ51" s="23"/>
      <c r="WSR51" s="23"/>
      <c r="WST51" s="23"/>
      <c r="WSU51" s="23"/>
      <c r="WSW51" s="23"/>
      <c r="WSX51" s="23"/>
      <c r="WSZ51" s="23"/>
      <c r="WTA51" s="23"/>
      <c r="WTC51" s="23"/>
      <c r="WTD51" s="23"/>
      <c r="WTF51" s="23"/>
      <c r="WTG51" s="23"/>
      <c r="WTI51" s="23"/>
      <c r="WTJ51" s="23"/>
      <c r="WTL51" s="23"/>
      <c r="WTM51" s="23"/>
      <c r="WTO51" s="23"/>
      <c r="WTP51" s="23"/>
      <c r="WTR51" s="23"/>
      <c r="WTS51" s="23"/>
      <c r="WTU51" s="23"/>
      <c r="WTV51" s="23"/>
      <c r="WTX51" s="23"/>
      <c r="WTY51" s="23"/>
      <c r="WUA51" s="23"/>
      <c r="WUB51" s="23"/>
      <c r="WUD51" s="23"/>
      <c r="WUE51" s="23"/>
      <c r="WUG51" s="23"/>
      <c r="WUH51" s="23"/>
      <c r="WUJ51" s="23"/>
      <c r="WUK51" s="23"/>
      <c r="WUM51" s="23"/>
      <c r="WUN51" s="23"/>
      <c r="WUP51" s="23"/>
      <c r="WUQ51" s="23"/>
      <c r="WUS51" s="23"/>
      <c r="WUT51" s="23"/>
      <c r="WUV51" s="23"/>
      <c r="WUW51" s="23"/>
      <c r="WUY51" s="23"/>
      <c r="WUZ51" s="23"/>
      <c r="WVB51" s="23"/>
      <c r="WVC51" s="23"/>
      <c r="WVE51" s="23"/>
      <c r="WVF51" s="23"/>
      <c r="WVH51" s="23"/>
      <c r="WVI51" s="23"/>
      <c r="WVK51" s="23"/>
      <c r="WVL51" s="23"/>
      <c r="WVN51" s="23"/>
      <c r="WVO51" s="23"/>
      <c r="WVQ51" s="23"/>
      <c r="WVR51" s="23"/>
      <c r="WVT51" s="23"/>
      <c r="WVU51" s="23"/>
      <c r="WVW51" s="23"/>
      <c r="WVX51" s="23"/>
      <c r="WVZ51" s="23"/>
      <c r="WWA51" s="23"/>
      <c r="WWC51" s="23"/>
      <c r="WWD51" s="23"/>
      <c r="WWF51" s="23"/>
      <c r="WWG51" s="23"/>
      <c r="WWI51" s="23"/>
      <c r="WWJ51" s="23"/>
      <c r="WWL51" s="23"/>
      <c r="WWM51" s="23"/>
      <c r="WWO51" s="23"/>
      <c r="WWP51" s="23"/>
      <c r="WWR51" s="23"/>
      <c r="WWS51" s="23"/>
      <c r="WWU51" s="23"/>
      <c r="WWV51" s="23"/>
      <c r="WWX51" s="23"/>
      <c r="WWY51" s="23"/>
      <c r="WXA51" s="23"/>
      <c r="WXB51" s="23"/>
      <c r="WXD51" s="23"/>
      <c r="WXE51" s="23"/>
      <c r="WXG51" s="23"/>
      <c r="WXH51" s="23"/>
      <c r="WXJ51" s="23"/>
      <c r="WXK51" s="23"/>
      <c r="WXM51" s="23"/>
      <c r="WXN51" s="23"/>
      <c r="WXP51" s="23"/>
      <c r="WXQ51" s="23"/>
      <c r="WXS51" s="23"/>
      <c r="WXT51" s="23"/>
      <c r="WXV51" s="23"/>
      <c r="WXW51" s="23"/>
      <c r="WXY51" s="23"/>
      <c r="WXZ51" s="23"/>
      <c r="WYB51" s="23"/>
      <c r="WYC51" s="23"/>
      <c r="WYE51" s="23"/>
      <c r="WYF51" s="23"/>
      <c r="WYH51" s="23"/>
      <c r="WYI51" s="23"/>
      <c r="WYK51" s="23"/>
      <c r="WYL51" s="23"/>
      <c r="WYN51" s="23"/>
      <c r="WYO51" s="23"/>
      <c r="WYQ51" s="23"/>
      <c r="WYR51" s="23"/>
      <c r="WYT51" s="23"/>
      <c r="WYU51" s="23"/>
      <c r="WYW51" s="23"/>
      <c r="WYX51" s="23"/>
      <c r="WYZ51" s="23"/>
      <c r="WZA51" s="23"/>
      <c r="WZC51" s="23"/>
      <c r="WZD51" s="23"/>
      <c r="WZF51" s="23"/>
      <c r="WZG51" s="23"/>
      <c r="WZI51" s="23"/>
      <c r="WZJ51" s="23"/>
      <c r="WZL51" s="23"/>
      <c r="WZM51" s="23"/>
      <c r="WZO51" s="23"/>
      <c r="WZP51" s="23"/>
      <c r="WZR51" s="23"/>
      <c r="WZS51" s="23"/>
      <c r="WZU51" s="23"/>
      <c r="WZV51" s="23"/>
      <c r="WZX51" s="23"/>
      <c r="WZY51" s="23"/>
      <c r="XAA51" s="23"/>
      <c r="XAB51" s="23"/>
      <c r="XAD51" s="23"/>
      <c r="XAE51" s="23"/>
      <c r="XAG51" s="23"/>
      <c r="XAH51" s="23"/>
      <c r="XAJ51" s="23"/>
      <c r="XAK51" s="23"/>
      <c r="XAM51" s="23"/>
      <c r="XAN51" s="23"/>
      <c r="XAP51" s="23"/>
      <c r="XAQ51" s="23"/>
      <c r="XAS51" s="23"/>
      <c r="XAT51" s="23"/>
      <c r="XAV51" s="23"/>
      <c r="XAW51" s="23"/>
      <c r="XAY51" s="23"/>
      <c r="XAZ51" s="23"/>
      <c r="XBB51" s="23"/>
      <c r="XBC51" s="23"/>
      <c r="XBE51" s="23"/>
      <c r="XBF51" s="23"/>
      <c r="XBH51" s="23"/>
      <c r="XBI51" s="23"/>
      <c r="XBK51" s="23"/>
      <c r="XBL51" s="23"/>
      <c r="XBN51" s="23"/>
      <c r="XBO51" s="23"/>
      <c r="XBQ51" s="23"/>
      <c r="XBR51" s="23"/>
      <c r="XBT51" s="23"/>
      <c r="XBU51" s="23"/>
      <c r="XBW51" s="23"/>
      <c r="XBX51" s="23"/>
      <c r="XBZ51" s="23"/>
      <c r="XCA51" s="23"/>
      <c r="XCC51" s="23"/>
      <c r="XCD51" s="23"/>
      <c r="XCF51" s="23"/>
      <c r="XCG51" s="23"/>
      <c r="XCI51" s="23"/>
      <c r="XCJ51" s="23"/>
      <c r="XCL51" s="23"/>
      <c r="XCM51" s="23"/>
      <c r="XCO51" s="23"/>
      <c r="XCP51" s="23"/>
      <c r="XCR51" s="23"/>
      <c r="XCS51" s="23"/>
      <c r="XCU51" s="23"/>
      <c r="XCV51" s="23"/>
      <c r="XCX51" s="23"/>
      <c r="XCY51" s="23"/>
      <c r="XDA51" s="23"/>
      <c r="XDB51" s="23"/>
      <c r="XDD51" s="23"/>
      <c r="XDE51" s="23"/>
      <c r="XDG51" s="23"/>
      <c r="XDH51" s="23"/>
      <c r="XDJ51" s="23"/>
      <c r="XDK51" s="23"/>
      <c r="XDM51" s="23"/>
      <c r="XDN51" s="23"/>
      <c r="XDP51" s="23"/>
      <c r="XDQ51" s="23"/>
      <c r="XDS51" s="23"/>
      <c r="XDT51" s="23"/>
      <c r="XDV51" s="23"/>
      <c r="XDW51" s="23"/>
      <c r="XDY51" s="23"/>
      <c r="XDZ51" s="23"/>
      <c r="XEB51" s="23"/>
      <c r="XEC51" s="23"/>
      <c r="XEE51" s="23"/>
      <c r="XEF51" s="23"/>
      <c r="XEH51" s="23"/>
      <c r="XEI51" s="23"/>
      <c r="XEK51" s="23"/>
      <c r="XEL51" s="23"/>
      <c r="XEN51" s="23"/>
      <c r="XEO51" s="23"/>
      <c r="XEQ51" s="23"/>
      <c r="XER51" s="23"/>
      <c r="XET51" s="23"/>
      <c r="XEU51" s="23"/>
      <c r="XEW51" s="23"/>
      <c r="XEX51" s="23"/>
      <c r="XEZ51" s="23"/>
      <c r="XFA51" s="23"/>
    </row>
    <row r="52" spans="1:1024 1026:2047 2049:4096 4098:5119 5121:7168 7170:8191 8193:10240 10242:11263 11265:13312 13314:14335 14337:16381">
      <c r="A52" s="23">
        <v>507639020207</v>
      </c>
      <c r="C52" s="80"/>
      <c r="D52" s="80"/>
      <c r="F52" s="80"/>
      <c r="G52" s="80"/>
      <c r="H52" s="4" t="s">
        <v>344</v>
      </c>
      <c r="I52" s="80" t="s">
        <v>344</v>
      </c>
      <c r="J52" s="80"/>
      <c r="K52" s="4" t="s">
        <v>344</v>
      </c>
      <c r="L52" s="80"/>
      <c r="M52" s="80"/>
      <c r="N52" s="4" t="s">
        <v>344</v>
      </c>
      <c r="O52" s="80" t="s">
        <v>356</v>
      </c>
      <c r="P52" s="80"/>
      <c r="Q52" s="4" t="s">
        <v>356</v>
      </c>
      <c r="R52" s="80"/>
      <c r="S52" s="80"/>
      <c r="U52" s="80"/>
      <c r="V52" s="80"/>
      <c r="X52" s="80"/>
      <c r="Y52" s="80"/>
      <c r="AA52" s="80"/>
      <c r="AB52" s="23"/>
      <c r="AD52" s="23"/>
      <c r="AE52" s="23"/>
      <c r="AG52" s="23"/>
      <c r="AH52" s="23"/>
      <c r="AJ52" s="23"/>
      <c r="AK52" s="23"/>
      <c r="AM52" s="23"/>
      <c r="AN52" s="23"/>
      <c r="AP52" s="23"/>
      <c r="AQ52" s="23"/>
      <c r="AS52" s="23"/>
      <c r="AT52" s="23"/>
      <c r="AV52" s="23"/>
      <c r="AW52" s="23"/>
      <c r="AY52" s="23"/>
      <c r="AZ52" s="23"/>
      <c r="BB52" s="23"/>
      <c r="BC52" s="23"/>
      <c r="BE52" s="23"/>
      <c r="BF52" s="23"/>
      <c r="BH52" s="23"/>
      <c r="BI52" s="23"/>
      <c r="BK52" s="23"/>
      <c r="BL52" s="23"/>
      <c r="BN52" s="23"/>
      <c r="BO52" s="23"/>
      <c r="BQ52" s="23"/>
      <c r="BR52" s="23"/>
      <c r="BT52" s="23"/>
      <c r="BU52" s="23"/>
      <c r="BW52" s="23"/>
      <c r="BX52" s="23"/>
      <c r="BZ52" s="23"/>
      <c r="CA52" s="23"/>
      <c r="CC52" s="23"/>
      <c r="CD52" s="23"/>
      <c r="CF52" s="23"/>
      <c r="CG52" s="23"/>
      <c r="CI52" s="23"/>
      <c r="CJ52" s="23"/>
      <c r="CL52" s="23"/>
      <c r="CM52" s="23"/>
      <c r="CO52" s="23"/>
      <c r="CP52" s="23"/>
      <c r="CR52" s="23"/>
      <c r="CS52" s="23"/>
      <c r="CU52" s="23"/>
      <c r="CV52" s="23"/>
      <c r="CX52" s="23"/>
      <c r="CY52" s="23"/>
      <c r="DA52" s="23"/>
      <c r="DB52" s="23"/>
      <c r="DD52" s="23"/>
      <c r="DE52" s="23"/>
      <c r="DG52" s="23"/>
      <c r="DH52" s="23"/>
      <c r="DJ52" s="23"/>
      <c r="DK52" s="23"/>
      <c r="DM52" s="23"/>
      <c r="DN52" s="23"/>
      <c r="DP52" s="23"/>
      <c r="DQ52" s="23"/>
      <c r="DS52" s="23"/>
      <c r="DT52" s="23"/>
      <c r="DV52" s="23"/>
      <c r="DW52" s="23"/>
      <c r="DY52" s="23"/>
      <c r="DZ52" s="23"/>
      <c r="EB52" s="23"/>
      <c r="EC52" s="23"/>
      <c r="EE52" s="23"/>
      <c r="EF52" s="23"/>
      <c r="EH52" s="23"/>
      <c r="EI52" s="23"/>
      <c r="EK52" s="23"/>
      <c r="EL52" s="23"/>
      <c r="EN52" s="23"/>
      <c r="EO52" s="23"/>
      <c r="EQ52" s="23"/>
      <c r="ER52" s="23"/>
      <c r="ET52" s="23"/>
      <c r="EU52" s="23"/>
      <c r="EW52" s="23"/>
      <c r="EX52" s="23"/>
      <c r="EZ52" s="23"/>
      <c r="FA52" s="23"/>
      <c r="FC52" s="23"/>
      <c r="FD52" s="23"/>
      <c r="FF52" s="23"/>
      <c r="FG52" s="23"/>
      <c r="FI52" s="23"/>
      <c r="FJ52" s="23"/>
      <c r="FL52" s="23"/>
      <c r="FM52" s="23"/>
      <c r="FO52" s="23"/>
      <c r="FP52" s="23"/>
      <c r="FR52" s="23"/>
      <c r="FS52" s="23"/>
      <c r="FU52" s="23"/>
      <c r="FV52" s="23"/>
      <c r="FX52" s="23"/>
      <c r="FY52" s="23"/>
      <c r="GA52" s="23"/>
      <c r="GB52" s="23"/>
      <c r="GD52" s="23"/>
      <c r="GE52" s="23"/>
      <c r="GG52" s="23"/>
      <c r="GH52" s="23"/>
      <c r="GJ52" s="23"/>
      <c r="GK52" s="23"/>
      <c r="GM52" s="23"/>
      <c r="GN52" s="23"/>
      <c r="GP52" s="23"/>
      <c r="GQ52" s="23"/>
      <c r="GS52" s="23"/>
      <c r="GT52" s="23"/>
      <c r="GV52" s="23"/>
      <c r="GW52" s="23"/>
      <c r="GY52" s="23"/>
      <c r="GZ52" s="23"/>
      <c r="HB52" s="23"/>
      <c r="HC52" s="23"/>
      <c r="HE52" s="23"/>
      <c r="HF52" s="23"/>
      <c r="HH52" s="23"/>
      <c r="HI52" s="23"/>
      <c r="HK52" s="23"/>
      <c r="HL52" s="23"/>
      <c r="HN52" s="23"/>
      <c r="HO52" s="23"/>
      <c r="HQ52" s="23"/>
      <c r="HR52" s="23"/>
      <c r="HT52" s="23"/>
      <c r="HU52" s="23"/>
      <c r="HW52" s="23"/>
      <c r="HX52" s="23"/>
      <c r="HZ52" s="23"/>
      <c r="IA52" s="23"/>
      <c r="IC52" s="23"/>
      <c r="ID52" s="23"/>
      <c r="IF52" s="23"/>
      <c r="IG52" s="23"/>
      <c r="II52" s="23"/>
      <c r="IJ52" s="23"/>
      <c r="IL52" s="23"/>
      <c r="IM52" s="23"/>
      <c r="IO52" s="23"/>
      <c r="IP52" s="23"/>
      <c r="IR52" s="23"/>
      <c r="IS52" s="23"/>
      <c r="IU52" s="23"/>
      <c r="IV52" s="23"/>
      <c r="IX52" s="23"/>
      <c r="IY52" s="23"/>
      <c r="JA52" s="23"/>
      <c r="JB52" s="23"/>
      <c r="JD52" s="23"/>
      <c r="JE52" s="23"/>
      <c r="JG52" s="23"/>
      <c r="JH52" s="23"/>
      <c r="JJ52" s="23"/>
      <c r="JK52" s="23"/>
      <c r="JM52" s="23"/>
      <c r="JN52" s="23"/>
      <c r="JP52" s="23"/>
      <c r="JQ52" s="23"/>
      <c r="JS52" s="23"/>
      <c r="JT52" s="23"/>
      <c r="JV52" s="23"/>
      <c r="JW52" s="23"/>
      <c r="JY52" s="23"/>
      <c r="JZ52" s="23"/>
      <c r="KB52" s="23"/>
      <c r="KC52" s="23"/>
      <c r="KE52" s="23"/>
      <c r="KF52" s="23"/>
      <c r="KH52" s="23"/>
      <c r="KI52" s="23"/>
      <c r="KK52" s="23"/>
      <c r="KL52" s="23"/>
      <c r="KN52" s="23"/>
      <c r="KO52" s="23"/>
      <c r="KQ52" s="23"/>
      <c r="KR52" s="23"/>
      <c r="KT52" s="23"/>
      <c r="KU52" s="23"/>
      <c r="KW52" s="23"/>
      <c r="KX52" s="23"/>
      <c r="KZ52" s="23"/>
      <c r="LA52" s="23"/>
      <c r="LC52" s="23"/>
      <c r="LD52" s="23"/>
      <c r="LF52" s="23"/>
      <c r="LG52" s="23"/>
      <c r="LI52" s="23"/>
      <c r="LJ52" s="23"/>
      <c r="LL52" s="23"/>
      <c r="LM52" s="23"/>
      <c r="LO52" s="23"/>
      <c r="LP52" s="23"/>
      <c r="LR52" s="23"/>
      <c r="LS52" s="23"/>
      <c r="LU52" s="23"/>
      <c r="LV52" s="23"/>
      <c r="LX52" s="23"/>
      <c r="LY52" s="23"/>
      <c r="MA52" s="23"/>
      <c r="MB52" s="23"/>
      <c r="MD52" s="23"/>
      <c r="ME52" s="23"/>
      <c r="MG52" s="23"/>
      <c r="MH52" s="23"/>
      <c r="MJ52" s="23"/>
      <c r="MK52" s="23"/>
      <c r="MM52" s="23"/>
      <c r="MN52" s="23"/>
      <c r="MP52" s="23"/>
      <c r="MQ52" s="23"/>
      <c r="MS52" s="23"/>
      <c r="MT52" s="23"/>
      <c r="MV52" s="23"/>
      <c r="MW52" s="23"/>
      <c r="MY52" s="23"/>
      <c r="MZ52" s="23"/>
      <c r="NB52" s="23"/>
      <c r="NC52" s="23"/>
      <c r="NE52" s="23"/>
      <c r="NF52" s="23"/>
      <c r="NH52" s="23"/>
      <c r="NI52" s="23"/>
      <c r="NK52" s="23"/>
      <c r="NL52" s="23"/>
      <c r="NN52" s="23"/>
      <c r="NO52" s="23"/>
      <c r="NQ52" s="23"/>
      <c r="NR52" s="23"/>
      <c r="NT52" s="23"/>
      <c r="NU52" s="23"/>
      <c r="NW52" s="23"/>
      <c r="NX52" s="23"/>
      <c r="NZ52" s="23"/>
      <c r="OA52" s="23"/>
      <c r="OC52" s="23"/>
      <c r="OD52" s="23"/>
      <c r="OF52" s="23"/>
      <c r="OG52" s="23"/>
      <c r="OI52" s="23"/>
      <c r="OJ52" s="23"/>
      <c r="OL52" s="23"/>
      <c r="OM52" s="23"/>
      <c r="OO52" s="23"/>
      <c r="OP52" s="23"/>
      <c r="OR52" s="23"/>
      <c r="OS52" s="23"/>
      <c r="OU52" s="23"/>
      <c r="OV52" s="23"/>
      <c r="OX52" s="23"/>
      <c r="OY52" s="23"/>
      <c r="PA52" s="23"/>
      <c r="PB52" s="23"/>
      <c r="PD52" s="23"/>
      <c r="PE52" s="23"/>
      <c r="PG52" s="23"/>
      <c r="PH52" s="23"/>
      <c r="PJ52" s="23"/>
      <c r="PK52" s="23"/>
      <c r="PM52" s="23"/>
      <c r="PN52" s="23"/>
      <c r="PP52" s="23"/>
      <c r="PQ52" s="23"/>
      <c r="PS52" s="23"/>
      <c r="PT52" s="23"/>
      <c r="PV52" s="23"/>
      <c r="PW52" s="23"/>
      <c r="PY52" s="23"/>
      <c r="PZ52" s="23"/>
      <c r="QB52" s="23"/>
      <c r="QC52" s="23"/>
      <c r="QE52" s="23"/>
      <c r="QF52" s="23"/>
      <c r="QH52" s="23"/>
      <c r="QI52" s="23"/>
      <c r="QK52" s="23"/>
      <c r="QL52" s="23"/>
      <c r="QN52" s="23"/>
      <c r="QO52" s="23"/>
      <c r="QQ52" s="23"/>
      <c r="QR52" s="23"/>
      <c r="QT52" s="23"/>
      <c r="QU52" s="23"/>
      <c r="QW52" s="23"/>
      <c r="QX52" s="23"/>
      <c r="QZ52" s="23"/>
      <c r="RA52" s="23"/>
      <c r="RC52" s="23"/>
      <c r="RD52" s="23"/>
      <c r="RF52" s="23"/>
      <c r="RG52" s="23"/>
      <c r="RI52" s="23"/>
      <c r="RJ52" s="23"/>
      <c r="RL52" s="23"/>
      <c r="RM52" s="23"/>
      <c r="RO52" s="23"/>
      <c r="RP52" s="23"/>
      <c r="RR52" s="23"/>
      <c r="RS52" s="23"/>
      <c r="RU52" s="23"/>
      <c r="RV52" s="23"/>
      <c r="RX52" s="23"/>
      <c r="RY52" s="23"/>
      <c r="SA52" s="23"/>
      <c r="SB52" s="23"/>
      <c r="SD52" s="23"/>
      <c r="SE52" s="23"/>
      <c r="SG52" s="23"/>
      <c r="SH52" s="23"/>
      <c r="SJ52" s="23"/>
      <c r="SK52" s="23"/>
      <c r="SM52" s="23"/>
      <c r="SN52" s="23"/>
      <c r="SP52" s="23"/>
      <c r="SQ52" s="23"/>
      <c r="SS52" s="23"/>
      <c r="ST52" s="23"/>
      <c r="SV52" s="23"/>
      <c r="SW52" s="23"/>
      <c r="SY52" s="23"/>
      <c r="SZ52" s="23"/>
      <c r="TB52" s="23"/>
      <c r="TC52" s="23"/>
      <c r="TE52" s="23"/>
      <c r="TF52" s="23"/>
      <c r="TH52" s="23"/>
      <c r="TI52" s="23"/>
      <c r="TK52" s="23"/>
      <c r="TL52" s="23"/>
      <c r="TN52" s="23"/>
      <c r="TO52" s="23"/>
      <c r="TQ52" s="23"/>
      <c r="TR52" s="23"/>
      <c r="TT52" s="23"/>
      <c r="TU52" s="23"/>
      <c r="TW52" s="23"/>
      <c r="TX52" s="23"/>
      <c r="TZ52" s="23"/>
      <c r="UA52" s="23"/>
      <c r="UC52" s="23"/>
      <c r="UD52" s="23"/>
      <c r="UF52" s="23"/>
      <c r="UG52" s="23"/>
      <c r="UI52" s="23"/>
      <c r="UJ52" s="23"/>
      <c r="UL52" s="23"/>
      <c r="UM52" s="23"/>
      <c r="UO52" s="23"/>
      <c r="UP52" s="23"/>
      <c r="UR52" s="23"/>
      <c r="US52" s="23"/>
      <c r="UU52" s="23"/>
      <c r="UV52" s="23"/>
      <c r="UX52" s="23"/>
      <c r="UY52" s="23"/>
      <c r="VA52" s="23"/>
      <c r="VB52" s="23"/>
      <c r="VD52" s="23"/>
      <c r="VE52" s="23"/>
      <c r="VG52" s="23"/>
      <c r="VH52" s="23"/>
      <c r="VJ52" s="23"/>
      <c r="VK52" s="23"/>
      <c r="VM52" s="23"/>
      <c r="VN52" s="23"/>
      <c r="VP52" s="23"/>
      <c r="VQ52" s="23"/>
      <c r="VS52" s="23"/>
      <c r="VT52" s="23"/>
      <c r="VV52" s="23"/>
      <c r="VW52" s="23"/>
      <c r="VY52" s="23"/>
      <c r="VZ52" s="23"/>
      <c r="WB52" s="23"/>
      <c r="WC52" s="23"/>
      <c r="WE52" s="23"/>
      <c r="WF52" s="23"/>
      <c r="WH52" s="23"/>
      <c r="WI52" s="23"/>
      <c r="WK52" s="23"/>
      <c r="WL52" s="23"/>
      <c r="WN52" s="23"/>
      <c r="WO52" s="23"/>
      <c r="WQ52" s="23"/>
      <c r="WR52" s="23"/>
      <c r="WT52" s="23"/>
      <c r="WU52" s="23"/>
      <c r="WW52" s="23"/>
      <c r="WX52" s="23"/>
      <c r="WZ52" s="23"/>
      <c r="XA52" s="23"/>
      <c r="XC52" s="23"/>
      <c r="XD52" s="23"/>
      <c r="XF52" s="23"/>
      <c r="XG52" s="23"/>
      <c r="XI52" s="23"/>
      <c r="XJ52" s="23"/>
      <c r="XL52" s="23"/>
      <c r="XM52" s="23"/>
      <c r="XO52" s="23"/>
      <c r="XP52" s="23"/>
      <c r="XR52" s="23"/>
      <c r="XS52" s="23"/>
      <c r="XU52" s="23"/>
      <c r="XV52" s="23"/>
      <c r="XX52" s="23"/>
      <c r="XY52" s="23"/>
      <c r="YA52" s="23"/>
      <c r="YB52" s="23"/>
      <c r="YD52" s="23"/>
      <c r="YE52" s="23"/>
      <c r="YG52" s="23"/>
      <c r="YH52" s="23"/>
      <c r="YJ52" s="23"/>
      <c r="YK52" s="23"/>
      <c r="YM52" s="23"/>
      <c r="YN52" s="23"/>
      <c r="YP52" s="23"/>
      <c r="YQ52" s="23"/>
      <c r="YS52" s="23"/>
      <c r="YT52" s="23"/>
      <c r="YV52" s="23"/>
      <c r="YW52" s="23"/>
      <c r="YY52" s="23"/>
      <c r="YZ52" s="23"/>
      <c r="ZB52" s="23"/>
      <c r="ZC52" s="23"/>
      <c r="ZE52" s="23"/>
      <c r="ZF52" s="23"/>
      <c r="ZH52" s="23"/>
      <c r="ZI52" s="23"/>
      <c r="ZK52" s="23"/>
      <c r="ZL52" s="23"/>
      <c r="ZN52" s="23"/>
      <c r="ZO52" s="23"/>
      <c r="ZQ52" s="23"/>
      <c r="ZR52" s="23"/>
      <c r="ZT52" s="23"/>
      <c r="ZU52" s="23"/>
      <c r="ZW52" s="23"/>
      <c r="ZX52" s="23"/>
      <c r="ZZ52" s="23"/>
      <c r="AAA52" s="23"/>
      <c r="AAC52" s="23"/>
      <c r="AAD52" s="23"/>
      <c r="AAF52" s="23"/>
      <c r="AAG52" s="23"/>
      <c r="AAI52" s="23"/>
      <c r="AAJ52" s="23"/>
      <c r="AAL52" s="23"/>
      <c r="AAM52" s="23"/>
      <c r="AAO52" s="23"/>
      <c r="AAP52" s="23"/>
      <c r="AAR52" s="23"/>
      <c r="AAS52" s="23"/>
      <c r="AAU52" s="23"/>
      <c r="AAV52" s="23"/>
      <c r="AAX52" s="23"/>
      <c r="AAY52" s="23"/>
      <c r="ABA52" s="23"/>
      <c r="ABB52" s="23"/>
      <c r="ABD52" s="23"/>
      <c r="ABE52" s="23"/>
      <c r="ABG52" s="23"/>
      <c r="ABH52" s="23"/>
      <c r="ABJ52" s="23"/>
      <c r="ABK52" s="23"/>
      <c r="ABM52" s="23"/>
      <c r="ABN52" s="23"/>
      <c r="ABP52" s="23"/>
      <c r="ABQ52" s="23"/>
      <c r="ABS52" s="23"/>
      <c r="ABT52" s="23"/>
      <c r="ABV52" s="23"/>
      <c r="ABW52" s="23"/>
      <c r="ABY52" s="23"/>
      <c r="ABZ52" s="23"/>
      <c r="ACB52" s="23"/>
      <c r="ACC52" s="23"/>
      <c r="ACE52" s="23"/>
      <c r="ACF52" s="23"/>
      <c r="ACH52" s="23"/>
      <c r="ACI52" s="23"/>
      <c r="ACK52" s="23"/>
      <c r="ACL52" s="23"/>
      <c r="ACN52" s="23"/>
      <c r="ACO52" s="23"/>
      <c r="ACQ52" s="23"/>
      <c r="ACR52" s="23"/>
      <c r="ACT52" s="23"/>
      <c r="ACU52" s="23"/>
      <c r="ACW52" s="23"/>
      <c r="ACX52" s="23"/>
      <c r="ACZ52" s="23"/>
      <c r="ADA52" s="23"/>
      <c r="ADC52" s="23"/>
      <c r="ADD52" s="23"/>
      <c r="ADF52" s="23"/>
      <c r="ADG52" s="23"/>
      <c r="ADI52" s="23"/>
      <c r="ADJ52" s="23"/>
      <c r="ADL52" s="23"/>
      <c r="ADM52" s="23"/>
      <c r="ADO52" s="23"/>
      <c r="ADP52" s="23"/>
      <c r="ADR52" s="23"/>
      <c r="ADS52" s="23"/>
      <c r="ADU52" s="23"/>
      <c r="ADV52" s="23"/>
      <c r="ADX52" s="23"/>
      <c r="ADY52" s="23"/>
      <c r="AEA52" s="23"/>
      <c r="AEB52" s="23"/>
      <c r="AED52" s="23"/>
      <c r="AEE52" s="23"/>
      <c r="AEG52" s="23"/>
      <c r="AEH52" s="23"/>
      <c r="AEJ52" s="23"/>
      <c r="AEK52" s="23"/>
      <c r="AEM52" s="23"/>
      <c r="AEN52" s="23"/>
      <c r="AEP52" s="23"/>
      <c r="AEQ52" s="23"/>
      <c r="AES52" s="23"/>
      <c r="AET52" s="23"/>
      <c r="AEV52" s="23"/>
      <c r="AEW52" s="23"/>
      <c r="AEY52" s="23"/>
      <c r="AEZ52" s="23"/>
      <c r="AFB52" s="23"/>
      <c r="AFC52" s="23"/>
      <c r="AFE52" s="23"/>
      <c r="AFF52" s="23"/>
      <c r="AFH52" s="23"/>
      <c r="AFI52" s="23"/>
      <c r="AFK52" s="23"/>
      <c r="AFL52" s="23"/>
      <c r="AFN52" s="23"/>
      <c r="AFO52" s="23"/>
      <c r="AFQ52" s="23"/>
      <c r="AFR52" s="23"/>
      <c r="AFT52" s="23"/>
      <c r="AFU52" s="23"/>
      <c r="AFW52" s="23"/>
      <c r="AFX52" s="23"/>
      <c r="AFZ52" s="23"/>
      <c r="AGA52" s="23"/>
      <c r="AGC52" s="23"/>
      <c r="AGD52" s="23"/>
      <c r="AGF52" s="23"/>
      <c r="AGG52" s="23"/>
      <c r="AGI52" s="23"/>
      <c r="AGJ52" s="23"/>
      <c r="AGL52" s="23"/>
      <c r="AGM52" s="23"/>
      <c r="AGO52" s="23"/>
      <c r="AGP52" s="23"/>
      <c r="AGR52" s="23"/>
      <c r="AGS52" s="23"/>
      <c r="AGU52" s="23"/>
      <c r="AGV52" s="23"/>
      <c r="AGX52" s="23"/>
      <c r="AGY52" s="23"/>
      <c r="AHA52" s="23"/>
      <c r="AHB52" s="23"/>
      <c r="AHD52" s="23"/>
      <c r="AHE52" s="23"/>
      <c r="AHG52" s="23"/>
      <c r="AHH52" s="23"/>
      <c r="AHJ52" s="23"/>
      <c r="AHK52" s="23"/>
      <c r="AHM52" s="23"/>
      <c r="AHN52" s="23"/>
      <c r="AHP52" s="23"/>
      <c r="AHQ52" s="23"/>
      <c r="AHS52" s="23"/>
      <c r="AHT52" s="23"/>
      <c r="AHV52" s="23"/>
      <c r="AHW52" s="23"/>
      <c r="AHY52" s="23"/>
      <c r="AHZ52" s="23"/>
      <c r="AIB52" s="23"/>
      <c r="AIC52" s="23"/>
      <c r="AIE52" s="23"/>
      <c r="AIF52" s="23"/>
      <c r="AIH52" s="23"/>
      <c r="AII52" s="23"/>
      <c r="AIK52" s="23"/>
      <c r="AIL52" s="23"/>
      <c r="AIN52" s="23"/>
      <c r="AIO52" s="23"/>
      <c r="AIQ52" s="23"/>
      <c r="AIR52" s="23"/>
      <c r="AIT52" s="23"/>
      <c r="AIU52" s="23"/>
      <c r="AIW52" s="23"/>
      <c r="AIX52" s="23"/>
      <c r="AIZ52" s="23"/>
      <c r="AJA52" s="23"/>
      <c r="AJC52" s="23"/>
      <c r="AJD52" s="23"/>
      <c r="AJF52" s="23"/>
      <c r="AJG52" s="23"/>
      <c r="AJI52" s="23"/>
      <c r="AJJ52" s="23"/>
      <c r="AJL52" s="23"/>
      <c r="AJM52" s="23"/>
      <c r="AJO52" s="23"/>
      <c r="AJP52" s="23"/>
      <c r="AJR52" s="23"/>
      <c r="AJS52" s="23"/>
      <c r="AJU52" s="23"/>
      <c r="AJV52" s="23"/>
      <c r="AJX52" s="23"/>
      <c r="AJY52" s="23"/>
      <c r="AKA52" s="23"/>
      <c r="AKB52" s="23"/>
      <c r="AKD52" s="23"/>
      <c r="AKE52" s="23"/>
      <c r="AKG52" s="23"/>
      <c r="AKH52" s="23"/>
      <c r="AKJ52" s="23"/>
      <c r="AKK52" s="23"/>
      <c r="AKM52" s="23"/>
      <c r="AKN52" s="23"/>
      <c r="AKP52" s="23"/>
      <c r="AKQ52" s="23"/>
      <c r="AKS52" s="23"/>
      <c r="AKT52" s="23"/>
      <c r="AKV52" s="23"/>
      <c r="AKW52" s="23"/>
      <c r="AKY52" s="23"/>
      <c r="AKZ52" s="23"/>
      <c r="ALB52" s="23"/>
      <c r="ALC52" s="23"/>
      <c r="ALE52" s="23"/>
      <c r="ALF52" s="23"/>
      <c r="ALH52" s="23"/>
      <c r="ALI52" s="23"/>
      <c r="ALK52" s="23"/>
      <c r="ALL52" s="23"/>
      <c r="ALN52" s="23"/>
      <c r="ALO52" s="23"/>
      <c r="ALQ52" s="23"/>
      <c r="ALR52" s="23"/>
      <c r="ALT52" s="23"/>
      <c r="ALU52" s="23"/>
      <c r="ALW52" s="23"/>
      <c r="ALX52" s="23"/>
      <c r="ALZ52" s="23"/>
      <c r="AMA52" s="23"/>
      <c r="AMC52" s="23"/>
      <c r="AMD52" s="23"/>
      <c r="AMF52" s="23"/>
      <c r="AMG52" s="23"/>
      <c r="AMI52" s="23"/>
      <c r="AMJ52" s="23"/>
      <c r="AML52" s="23"/>
      <c r="AMM52" s="23"/>
      <c r="AMO52" s="23"/>
      <c r="AMP52" s="23"/>
      <c r="AMR52" s="23"/>
      <c r="AMS52" s="23"/>
      <c r="AMU52" s="23"/>
      <c r="AMV52" s="23"/>
      <c r="AMX52" s="23"/>
      <c r="AMY52" s="23"/>
      <c r="ANA52" s="23"/>
      <c r="ANB52" s="23"/>
      <c r="AND52" s="23"/>
      <c r="ANE52" s="23"/>
      <c r="ANG52" s="23"/>
      <c r="ANH52" s="23"/>
      <c r="ANJ52" s="23"/>
      <c r="ANK52" s="23"/>
      <c r="ANM52" s="23"/>
      <c r="ANN52" s="23"/>
      <c r="ANP52" s="23"/>
      <c r="ANQ52" s="23"/>
      <c r="ANS52" s="23"/>
      <c r="ANT52" s="23"/>
      <c r="ANV52" s="23"/>
      <c r="ANW52" s="23"/>
      <c r="ANY52" s="23"/>
      <c r="ANZ52" s="23"/>
      <c r="AOB52" s="23"/>
      <c r="AOC52" s="23"/>
      <c r="AOE52" s="23"/>
      <c r="AOF52" s="23"/>
      <c r="AOH52" s="23"/>
      <c r="AOI52" s="23"/>
      <c r="AOK52" s="23"/>
      <c r="AOL52" s="23"/>
      <c r="AON52" s="23"/>
      <c r="AOO52" s="23"/>
      <c r="AOQ52" s="23"/>
      <c r="AOR52" s="23"/>
      <c r="AOT52" s="23"/>
      <c r="AOU52" s="23"/>
      <c r="AOW52" s="23"/>
      <c r="AOX52" s="23"/>
      <c r="AOZ52" s="23"/>
      <c r="APA52" s="23"/>
      <c r="APC52" s="23"/>
      <c r="APD52" s="23"/>
      <c r="APF52" s="23"/>
      <c r="APG52" s="23"/>
      <c r="API52" s="23"/>
      <c r="APJ52" s="23"/>
      <c r="APL52" s="23"/>
      <c r="APM52" s="23"/>
      <c r="APO52" s="23"/>
      <c r="APP52" s="23"/>
      <c r="APR52" s="23"/>
      <c r="APS52" s="23"/>
      <c r="APU52" s="23"/>
      <c r="APV52" s="23"/>
      <c r="APX52" s="23"/>
      <c r="APY52" s="23"/>
      <c r="AQA52" s="23"/>
      <c r="AQB52" s="23"/>
      <c r="AQD52" s="23"/>
      <c r="AQE52" s="23"/>
      <c r="AQG52" s="23"/>
      <c r="AQH52" s="23"/>
      <c r="AQJ52" s="23"/>
      <c r="AQK52" s="23"/>
      <c r="AQM52" s="23"/>
      <c r="AQN52" s="23"/>
      <c r="AQP52" s="23"/>
      <c r="AQQ52" s="23"/>
      <c r="AQS52" s="23"/>
      <c r="AQT52" s="23"/>
      <c r="AQV52" s="23"/>
      <c r="AQW52" s="23"/>
      <c r="AQY52" s="23"/>
      <c r="AQZ52" s="23"/>
      <c r="ARB52" s="23"/>
      <c r="ARC52" s="23"/>
      <c r="ARE52" s="23"/>
      <c r="ARF52" s="23"/>
      <c r="ARH52" s="23"/>
      <c r="ARI52" s="23"/>
      <c r="ARK52" s="23"/>
      <c r="ARL52" s="23"/>
      <c r="ARN52" s="23"/>
      <c r="ARO52" s="23"/>
      <c r="ARQ52" s="23"/>
      <c r="ARR52" s="23"/>
      <c r="ART52" s="23"/>
      <c r="ARU52" s="23"/>
      <c r="ARW52" s="23"/>
      <c r="ARX52" s="23"/>
      <c r="ARZ52" s="23"/>
      <c r="ASA52" s="23"/>
      <c r="ASC52" s="23"/>
      <c r="ASD52" s="23"/>
      <c r="ASF52" s="23"/>
      <c r="ASG52" s="23"/>
      <c r="ASI52" s="23"/>
      <c r="ASJ52" s="23"/>
      <c r="ASL52" s="23"/>
      <c r="ASM52" s="23"/>
      <c r="ASO52" s="23"/>
      <c r="ASP52" s="23"/>
      <c r="ASR52" s="23"/>
      <c r="ASS52" s="23"/>
      <c r="ASU52" s="23"/>
      <c r="ASV52" s="23"/>
      <c r="ASX52" s="23"/>
      <c r="ASY52" s="23"/>
      <c r="ATA52" s="23"/>
      <c r="ATB52" s="23"/>
      <c r="ATD52" s="23"/>
      <c r="ATE52" s="23"/>
      <c r="ATG52" s="23"/>
      <c r="ATH52" s="23"/>
      <c r="ATJ52" s="23"/>
      <c r="ATK52" s="23"/>
      <c r="ATM52" s="23"/>
      <c r="ATN52" s="23"/>
      <c r="ATP52" s="23"/>
      <c r="ATQ52" s="23"/>
      <c r="ATS52" s="23"/>
      <c r="ATT52" s="23"/>
      <c r="ATV52" s="23"/>
      <c r="ATW52" s="23"/>
      <c r="ATY52" s="23"/>
      <c r="ATZ52" s="23"/>
      <c r="AUB52" s="23"/>
      <c r="AUC52" s="23"/>
      <c r="AUE52" s="23"/>
      <c r="AUF52" s="23"/>
      <c r="AUH52" s="23"/>
      <c r="AUI52" s="23"/>
      <c r="AUK52" s="23"/>
      <c r="AUL52" s="23"/>
      <c r="AUN52" s="23"/>
      <c r="AUO52" s="23"/>
      <c r="AUQ52" s="23"/>
      <c r="AUR52" s="23"/>
      <c r="AUT52" s="23"/>
      <c r="AUU52" s="23"/>
      <c r="AUW52" s="23"/>
      <c r="AUX52" s="23"/>
      <c r="AUZ52" s="23"/>
      <c r="AVA52" s="23"/>
      <c r="AVC52" s="23"/>
      <c r="AVD52" s="23"/>
      <c r="AVF52" s="23"/>
      <c r="AVG52" s="23"/>
      <c r="AVI52" s="23"/>
      <c r="AVJ52" s="23"/>
      <c r="AVL52" s="23"/>
      <c r="AVM52" s="23"/>
      <c r="AVO52" s="23"/>
      <c r="AVP52" s="23"/>
      <c r="AVR52" s="23"/>
      <c r="AVS52" s="23"/>
      <c r="AVU52" s="23"/>
      <c r="AVV52" s="23"/>
      <c r="AVX52" s="23"/>
      <c r="AVY52" s="23"/>
      <c r="AWA52" s="23"/>
      <c r="AWB52" s="23"/>
      <c r="AWD52" s="23"/>
      <c r="AWE52" s="23"/>
      <c r="AWG52" s="23"/>
      <c r="AWH52" s="23"/>
      <c r="AWJ52" s="23"/>
      <c r="AWK52" s="23"/>
      <c r="AWM52" s="23"/>
      <c r="AWN52" s="23"/>
      <c r="AWP52" s="23"/>
      <c r="AWQ52" s="23"/>
      <c r="AWS52" s="23"/>
      <c r="AWT52" s="23"/>
      <c r="AWV52" s="23"/>
      <c r="AWW52" s="23"/>
      <c r="AWY52" s="23"/>
      <c r="AWZ52" s="23"/>
      <c r="AXB52" s="23"/>
      <c r="AXC52" s="23"/>
      <c r="AXE52" s="23"/>
      <c r="AXF52" s="23"/>
      <c r="AXH52" s="23"/>
      <c r="AXI52" s="23"/>
      <c r="AXK52" s="23"/>
      <c r="AXL52" s="23"/>
      <c r="AXN52" s="23"/>
      <c r="AXO52" s="23"/>
      <c r="AXQ52" s="23"/>
      <c r="AXR52" s="23"/>
      <c r="AXT52" s="23"/>
      <c r="AXU52" s="23"/>
      <c r="AXW52" s="23"/>
      <c r="AXX52" s="23"/>
      <c r="AXZ52" s="23"/>
      <c r="AYA52" s="23"/>
      <c r="AYC52" s="23"/>
      <c r="AYD52" s="23"/>
      <c r="AYF52" s="23"/>
      <c r="AYG52" s="23"/>
      <c r="AYI52" s="23"/>
      <c r="AYJ52" s="23"/>
      <c r="AYL52" s="23"/>
      <c r="AYM52" s="23"/>
      <c r="AYO52" s="23"/>
      <c r="AYP52" s="23"/>
      <c r="AYR52" s="23"/>
      <c r="AYS52" s="23"/>
      <c r="AYU52" s="23"/>
      <c r="AYV52" s="23"/>
      <c r="AYX52" s="23"/>
      <c r="AYY52" s="23"/>
      <c r="AZA52" s="23"/>
      <c r="AZB52" s="23"/>
      <c r="AZD52" s="23"/>
      <c r="AZE52" s="23"/>
      <c r="AZG52" s="23"/>
      <c r="AZH52" s="23"/>
      <c r="AZJ52" s="23"/>
      <c r="AZK52" s="23"/>
      <c r="AZM52" s="23"/>
      <c r="AZN52" s="23"/>
      <c r="AZP52" s="23"/>
      <c r="AZQ52" s="23"/>
      <c r="AZS52" s="23"/>
      <c r="AZT52" s="23"/>
      <c r="AZV52" s="23"/>
      <c r="AZW52" s="23"/>
      <c r="AZY52" s="23"/>
      <c r="AZZ52" s="23"/>
      <c r="BAB52" s="23"/>
      <c r="BAC52" s="23"/>
      <c r="BAE52" s="23"/>
      <c r="BAF52" s="23"/>
      <c r="BAH52" s="23"/>
      <c r="BAI52" s="23"/>
      <c r="BAK52" s="23"/>
      <c r="BAL52" s="23"/>
      <c r="BAN52" s="23"/>
      <c r="BAO52" s="23"/>
      <c r="BAQ52" s="23"/>
      <c r="BAR52" s="23"/>
      <c r="BAT52" s="23"/>
      <c r="BAU52" s="23"/>
      <c r="BAW52" s="23"/>
      <c r="BAX52" s="23"/>
      <c r="BAZ52" s="23"/>
      <c r="BBA52" s="23"/>
      <c r="BBC52" s="23"/>
      <c r="BBD52" s="23"/>
      <c r="BBF52" s="23"/>
      <c r="BBG52" s="23"/>
      <c r="BBI52" s="23"/>
      <c r="BBJ52" s="23"/>
      <c r="BBL52" s="23"/>
      <c r="BBM52" s="23"/>
      <c r="BBO52" s="23"/>
      <c r="BBP52" s="23"/>
      <c r="BBR52" s="23"/>
      <c r="BBS52" s="23"/>
      <c r="BBU52" s="23"/>
      <c r="BBV52" s="23"/>
      <c r="BBX52" s="23"/>
      <c r="BBY52" s="23"/>
      <c r="BCA52" s="23"/>
      <c r="BCB52" s="23"/>
      <c r="BCD52" s="23"/>
      <c r="BCE52" s="23"/>
      <c r="BCG52" s="23"/>
      <c r="BCH52" s="23"/>
      <c r="BCJ52" s="23"/>
      <c r="BCK52" s="23"/>
      <c r="BCM52" s="23"/>
      <c r="BCN52" s="23"/>
      <c r="BCP52" s="23"/>
      <c r="BCQ52" s="23"/>
      <c r="BCS52" s="23"/>
      <c r="BCT52" s="23"/>
      <c r="BCV52" s="23"/>
      <c r="BCW52" s="23"/>
      <c r="BCY52" s="23"/>
      <c r="BCZ52" s="23"/>
      <c r="BDB52" s="23"/>
      <c r="BDC52" s="23"/>
      <c r="BDE52" s="23"/>
      <c r="BDF52" s="23"/>
      <c r="BDH52" s="23"/>
      <c r="BDI52" s="23"/>
      <c r="BDK52" s="23"/>
      <c r="BDL52" s="23"/>
      <c r="BDN52" s="23"/>
      <c r="BDO52" s="23"/>
      <c r="BDQ52" s="23"/>
      <c r="BDR52" s="23"/>
      <c r="BDT52" s="23"/>
      <c r="BDU52" s="23"/>
      <c r="BDW52" s="23"/>
      <c r="BDX52" s="23"/>
      <c r="BDZ52" s="23"/>
      <c r="BEA52" s="23"/>
      <c r="BEC52" s="23"/>
      <c r="BED52" s="23"/>
      <c r="BEF52" s="23"/>
      <c r="BEG52" s="23"/>
      <c r="BEI52" s="23"/>
      <c r="BEJ52" s="23"/>
      <c r="BEL52" s="23"/>
      <c r="BEM52" s="23"/>
      <c r="BEO52" s="23"/>
      <c r="BEP52" s="23"/>
      <c r="BER52" s="23"/>
      <c r="BES52" s="23"/>
      <c r="BEU52" s="23"/>
      <c r="BEV52" s="23"/>
      <c r="BEX52" s="23"/>
      <c r="BEY52" s="23"/>
      <c r="BFA52" s="23"/>
      <c r="BFB52" s="23"/>
      <c r="BFD52" s="23"/>
      <c r="BFE52" s="23"/>
      <c r="BFG52" s="23"/>
      <c r="BFH52" s="23"/>
      <c r="BFJ52" s="23"/>
      <c r="BFK52" s="23"/>
      <c r="BFM52" s="23"/>
      <c r="BFN52" s="23"/>
      <c r="BFP52" s="23"/>
      <c r="BFQ52" s="23"/>
      <c r="BFS52" s="23"/>
      <c r="BFT52" s="23"/>
      <c r="BFV52" s="23"/>
      <c r="BFW52" s="23"/>
      <c r="BFY52" s="23"/>
      <c r="BFZ52" s="23"/>
      <c r="BGB52" s="23"/>
      <c r="BGC52" s="23"/>
      <c r="BGE52" s="23"/>
      <c r="BGF52" s="23"/>
      <c r="BGH52" s="23"/>
      <c r="BGI52" s="23"/>
      <c r="BGK52" s="23"/>
      <c r="BGL52" s="23"/>
      <c r="BGN52" s="23"/>
      <c r="BGO52" s="23"/>
      <c r="BGQ52" s="23"/>
      <c r="BGR52" s="23"/>
      <c r="BGT52" s="23"/>
      <c r="BGU52" s="23"/>
      <c r="BGW52" s="23"/>
      <c r="BGX52" s="23"/>
      <c r="BGZ52" s="23"/>
      <c r="BHA52" s="23"/>
      <c r="BHC52" s="23"/>
      <c r="BHD52" s="23"/>
      <c r="BHF52" s="23"/>
      <c r="BHG52" s="23"/>
      <c r="BHI52" s="23"/>
      <c r="BHJ52" s="23"/>
      <c r="BHL52" s="23"/>
      <c r="BHM52" s="23"/>
      <c r="BHO52" s="23"/>
      <c r="BHP52" s="23"/>
      <c r="BHR52" s="23"/>
      <c r="BHS52" s="23"/>
      <c r="BHU52" s="23"/>
      <c r="BHV52" s="23"/>
      <c r="BHX52" s="23"/>
      <c r="BHY52" s="23"/>
      <c r="BIA52" s="23"/>
      <c r="BIB52" s="23"/>
      <c r="BID52" s="23"/>
      <c r="BIE52" s="23"/>
      <c r="BIG52" s="23"/>
      <c r="BIH52" s="23"/>
      <c r="BIJ52" s="23"/>
      <c r="BIK52" s="23"/>
      <c r="BIM52" s="23"/>
      <c r="BIN52" s="23"/>
      <c r="BIP52" s="23"/>
      <c r="BIQ52" s="23"/>
      <c r="BIS52" s="23"/>
      <c r="BIT52" s="23"/>
      <c r="BIV52" s="23"/>
      <c r="BIW52" s="23"/>
      <c r="BIY52" s="23"/>
      <c r="BIZ52" s="23"/>
      <c r="BJB52" s="23"/>
      <c r="BJC52" s="23"/>
      <c r="BJE52" s="23"/>
      <c r="BJF52" s="23"/>
      <c r="BJH52" s="23"/>
      <c r="BJI52" s="23"/>
      <c r="BJK52" s="23"/>
      <c r="BJL52" s="23"/>
      <c r="BJN52" s="23"/>
      <c r="BJO52" s="23"/>
      <c r="BJQ52" s="23"/>
      <c r="BJR52" s="23"/>
      <c r="BJT52" s="23"/>
      <c r="BJU52" s="23"/>
      <c r="BJW52" s="23"/>
      <c r="BJX52" s="23"/>
      <c r="BJZ52" s="23"/>
      <c r="BKA52" s="23"/>
      <c r="BKC52" s="23"/>
      <c r="BKD52" s="23"/>
      <c r="BKF52" s="23"/>
      <c r="BKG52" s="23"/>
      <c r="BKI52" s="23"/>
      <c r="BKJ52" s="23"/>
      <c r="BKL52" s="23"/>
      <c r="BKM52" s="23"/>
      <c r="BKO52" s="23"/>
      <c r="BKP52" s="23"/>
      <c r="BKR52" s="23"/>
      <c r="BKS52" s="23"/>
      <c r="BKU52" s="23"/>
      <c r="BKV52" s="23"/>
      <c r="BKX52" s="23"/>
      <c r="BKY52" s="23"/>
      <c r="BLA52" s="23"/>
      <c r="BLB52" s="23"/>
      <c r="BLD52" s="23"/>
      <c r="BLE52" s="23"/>
      <c r="BLG52" s="23"/>
      <c r="BLH52" s="23"/>
      <c r="BLJ52" s="23"/>
      <c r="BLK52" s="23"/>
      <c r="BLM52" s="23"/>
      <c r="BLN52" s="23"/>
      <c r="BLP52" s="23"/>
      <c r="BLQ52" s="23"/>
      <c r="BLS52" s="23"/>
      <c r="BLT52" s="23"/>
      <c r="BLV52" s="23"/>
      <c r="BLW52" s="23"/>
      <c r="BLY52" s="23"/>
      <c r="BLZ52" s="23"/>
      <c r="BMB52" s="23"/>
      <c r="BMC52" s="23"/>
      <c r="BME52" s="23"/>
      <c r="BMF52" s="23"/>
      <c r="BMH52" s="23"/>
      <c r="BMI52" s="23"/>
      <c r="BMK52" s="23"/>
      <c r="BML52" s="23"/>
      <c r="BMN52" s="23"/>
      <c r="BMO52" s="23"/>
      <c r="BMQ52" s="23"/>
      <c r="BMR52" s="23"/>
      <c r="BMT52" s="23"/>
      <c r="BMU52" s="23"/>
      <c r="BMW52" s="23"/>
      <c r="BMX52" s="23"/>
      <c r="BMZ52" s="23"/>
      <c r="BNA52" s="23"/>
      <c r="BNC52" s="23"/>
      <c r="BND52" s="23"/>
      <c r="BNF52" s="23"/>
      <c r="BNG52" s="23"/>
      <c r="BNI52" s="23"/>
      <c r="BNJ52" s="23"/>
      <c r="BNL52" s="23"/>
      <c r="BNM52" s="23"/>
      <c r="BNO52" s="23"/>
      <c r="BNP52" s="23"/>
      <c r="BNR52" s="23"/>
      <c r="BNS52" s="23"/>
      <c r="BNU52" s="23"/>
      <c r="BNV52" s="23"/>
      <c r="BNX52" s="23"/>
      <c r="BNY52" s="23"/>
      <c r="BOA52" s="23"/>
      <c r="BOB52" s="23"/>
      <c r="BOD52" s="23"/>
      <c r="BOE52" s="23"/>
      <c r="BOG52" s="23"/>
      <c r="BOH52" s="23"/>
      <c r="BOJ52" s="23"/>
      <c r="BOK52" s="23"/>
      <c r="BOM52" s="23"/>
      <c r="BON52" s="23"/>
      <c r="BOP52" s="23"/>
      <c r="BOQ52" s="23"/>
      <c r="BOS52" s="23"/>
      <c r="BOT52" s="23"/>
      <c r="BOV52" s="23"/>
      <c r="BOW52" s="23"/>
      <c r="BOY52" s="23"/>
      <c r="BOZ52" s="23"/>
      <c r="BPB52" s="23"/>
      <c r="BPC52" s="23"/>
      <c r="BPE52" s="23"/>
      <c r="BPF52" s="23"/>
      <c r="BPH52" s="23"/>
      <c r="BPI52" s="23"/>
      <c r="BPK52" s="23"/>
      <c r="BPL52" s="23"/>
      <c r="BPN52" s="23"/>
      <c r="BPO52" s="23"/>
      <c r="BPQ52" s="23"/>
      <c r="BPR52" s="23"/>
      <c r="BPT52" s="23"/>
      <c r="BPU52" s="23"/>
      <c r="BPW52" s="23"/>
      <c r="BPX52" s="23"/>
      <c r="BPZ52" s="23"/>
      <c r="BQA52" s="23"/>
      <c r="BQC52" s="23"/>
      <c r="BQD52" s="23"/>
      <c r="BQF52" s="23"/>
      <c r="BQG52" s="23"/>
      <c r="BQI52" s="23"/>
      <c r="BQJ52" s="23"/>
      <c r="BQL52" s="23"/>
      <c r="BQM52" s="23"/>
      <c r="BQO52" s="23"/>
      <c r="BQP52" s="23"/>
      <c r="BQR52" s="23"/>
      <c r="BQS52" s="23"/>
      <c r="BQU52" s="23"/>
      <c r="BQV52" s="23"/>
      <c r="BQX52" s="23"/>
      <c r="BQY52" s="23"/>
      <c r="BRA52" s="23"/>
      <c r="BRB52" s="23"/>
      <c r="BRD52" s="23"/>
      <c r="BRE52" s="23"/>
      <c r="BRG52" s="23"/>
      <c r="BRH52" s="23"/>
      <c r="BRJ52" s="23"/>
      <c r="BRK52" s="23"/>
      <c r="BRM52" s="23"/>
      <c r="BRN52" s="23"/>
      <c r="BRP52" s="23"/>
      <c r="BRQ52" s="23"/>
      <c r="BRS52" s="23"/>
      <c r="BRT52" s="23"/>
      <c r="BRV52" s="23"/>
      <c r="BRW52" s="23"/>
      <c r="BRY52" s="23"/>
      <c r="BRZ52" s="23"/>
      <c r="BSB52" s="23"/>
      <c r="BSC52" s="23"/>
      <c r="BSE52" s="23"/>
      <c r="BSF52" s="23"/>
      <c r="BSH52" s="23"/>
      <c r="BSI52" s="23"/>
      <c r="BSK52" s="23"/>
      <c r="BSL52" s="23"/>
      <c r="BSN52" s="23"/>
      <c r="BSO52" s="23"/>
      <c r="BSQ52" s="23"/>
      <c r="BSR52" s="23"/>
      <c r="BST52" s="23"/>
      <c r="BSU52" s="23"/>
      <c r="BSW52" s="23"/>
      <c r="BSX52" s="23"/>
      <c r="BSZ52" s="23"/>
      <c r="BTA52" s="23"/>
      <c r="BTC52" s="23"/>
      <c r="BTD52" s="23"/>
      <c r="BTF52" s="23"/>
      <c r="BTG52" s="23"/>
      <c r="BTI52" s="23"/>
      <c r="BTJ52" s="23"/>
      <c r="BTL52" s="23"/>
      <c r="BTM52" s="23"/>
      <c r="BTO52" s="23"/>
      <c r="BTP52" s="23"/>
      <c r="BTR52" s="23"/>
      <c r="BTS52" s="23"/>
      <c r="BTU52" s="23"/>
      <c r="BTV52" s="23"/>
      <c r="BTX52" s="23"/>
      <c r="BTY52" s="23"/>
      <c r="BUA52" s="23"/>
      <c r="BUB52" s="23"/>
      <c r="BUD52" s="23"/>
      <c r="BUE52" s="23"/>
      <c r="BUG52" s="23"/>
      <c r="BUH52" s="23"/>
      <c r="BUJ52" s="23"/>
      <c r="BUK52" s="23"/>
      <c r="BUM52" s="23"/>
      <c r="BUN52" s="23"/>
      <c r="BUP52" s="23"/>
      <c r="BUQ52" s="23"/>
      <c r="BUS52" s="23"/>
      <c r="BUT52" s="23"/>
      <c r="BUV52" s="23"/>
      <c r="BUW52" s="23"/>
      <c r="BUY52" s="23"/>
      <c r="BUZ52" s="23"/>
      <c r="BVB52" s="23"/>
      <c r="BVC52" s="23"/>
      <c r="BVE52" s="23"/>
      <c r="BVF52" s="23"/>
      <c r="BVH52" s="23"/>
      <c r="BVI52" s="23"/>
      <c r="BVK52" s="23"/>
      <c r="BVL52" s="23"/>
      <c r="BVN52" s="23"/>
      <c r="BVO52" s="23"/>
      <c r="BVQ52" s="23"/>
      <c r="BVR52" s="23"/>
      <c r="BVT52" s="23"/>
      <c r="BVU52" s="23"/>
      <c r="BVW52" s="23"/>
      <c r="BVX52" s="23"/>
      <c r="BVZ52" s="23"/>
      <c r="BWA52" s="23"/>
      <c r="BWC52" s="23"/>
      <c r="BWD52" s="23"/>
      <c r="BWF52" s="23"/>
      <c r="BWG52" s="23"/>
      <c r="BWI52" s="23"/>
      <c r="BWJ52" s="23"/>
      <c r="BWL52" s="23"/>
      <c r="BWM52" s="23"/>
      <c r="BWO52" s="23"/>
      <c r="BWP52" s="23"/>
      <c r="BWR52" s="23"/>
      <c r="BWS52" s="23"/>
      <c r="BWU52" s="23"/>
      <c r="BWV52" s="23"/>
      <c r="BWX52" s="23"/>
      <c r="BWY52" s="23"/>
      <c r="BXA52" s="23"/>
      <c r="BXB52" s="23"/>
      <c r="BXD52" s="23"/>
      <c r="BXE52" s="23"/>
      <c r="BXG52" s="23"/>
      <c r="BXH52" s="23"/>
      <c r="BXJ52" s="23"/>
      <c r="BXK52" s="23"/>
      <c r="BXM52" s="23"/>
      <c r="BXN52" s="23"/>
      <c r="BXP52" s="23"/>
      <c r="BXQ52" s="23"/>
      <c r="BXS52" s="23"/>
      <c r="BXT52" s="23"/>
      <c r="BXV52" s="23"/>
      <c r="BXW52" s="23"/>
      <c r="BXY52" s="23"/>
      <c r="BXZ52" s="23"/>
      <c r="BYB52" s="23"/>
      <c r="BYC52" s="23"/>
      <c r="BYE52" s="23"/>
      <c r="BYF52" s="23"/>
      <c r="BYH52" s="23"/>
      <c r="BYI52" s="23"/>
      <c r="BYK52" s="23"/>
      <c r="BYL52" s="23"/>
      <c r="BYN52" s="23"/>
      <c r="BYO52" s="23"/>
      <c r="BYQ52" s="23"/>
      <c r="BYR52" s="23"/>
      <c r="BYT52" s="23"/>
      <c r="BYU52" s="23"/>
      <c r="BYW52" s="23"/>
      <c r="BYX52" s="23"/>
      <c r="BYZ52" s="23"/>
      <c r="BZA52" s="23"/>
      <c r="BZC52" s="23"/>
      <c r="BZD52" s="23"/>
      <c r="BZF52" s="23"/>
      <c r="BZG52" s="23"/>
      <c r="BZI52" s="23"/>
      <c r="BZJ52" s="23"/>
      <c r="BZL52" s="23"/>
      <c r="BZM52" s="23"/>
      <c r="BZO52" s="23"/>
      <c r="BZP52" s="23"/>
      <c r="BZR52" s="23"/>
      <c r="BZS52" s="23"/>
      <c r="BZU52" s="23"/>
      <c r="BZV52" s="23"/>
      <c r="BZX52" s="23"/>
      <c r="BZY52" s="23"/>
      <c r="CAA52" s="23"/>
      <c r="CAB52" s="23"/>
      <c r="CAD52" s="23"/>
      <c r="CAE52" s="23"/>
      <c r="CAG52" s="23"/>
      <c r="CAH52" s="23"/>
      <c r="CAJ52" s="23"/>
      <c r="CAK52" s="23"/>
      <c r="CAM52" s="23"/>
      <c r="CAN52" s="23"/>
      <c r="CAP52" s="23"/>
      <c r="CAQ52" s="23"/>
      <c r="CAS52" s="23"/>
      <c r="CAT52" s="23"/>
      <c r="CAV52" s="23"/>
      <c r="CAW52" s="23"/>
      <c r="CAY52" s="23"/>
      <c r="CAZ52" s="23"/>
      <c r="CBB52" s="23"/>
      <c r="CBC52" s="23"/>
      <c r="CBE52" s="23"/>
      <c r="CBF52" s="23"/>
      <c r="CBH52" s="23"/>
      <c r="CBI52" s="23"/>
      <c r="CBK52" s="23"/>
      <c r="CBL52" s="23"/>
      <c r="CBN52" s="23"/>
      <c r="CBO52" s="23"/>
      <c r="CBQ52" s="23"/>
      <c r="CBR52" s="23"/>
      <c r="CBT52" s="23"/>
      <c r="CBU52" s="23"/>
      <c r="CBW52" s="23"/>
      <c r="CBX52" s="23"/>
      <c r="CBZ52" s="23"/>
      <c r="CCA52" s="23"/>
      <c r="CCC52" s="23"/>
      <c r="CCD52" s="23"/>
      <c r="CCF52" s="23"/>
      <c r="CCG52" s="23"/>
      <c r="CCI52" s="23"/>
      <c r="CCJ52" s="23"/>
      <c r="CCL52" s="23"/>
      <c r="CCM52" s="23"/>
      <c r="CCO52" s="23"/>
      <c r="CCP52" s="23"/>
      <c r="CCR52" s="23"/>
      <c r="CCS52" s="23"/>
      <c r="CCU52" s="23"/>
      <c r="CCV52" s="23"/>
      <c r="CCX52" s="23"/>
      <c r="CCY52" s="23"/>
      <c r="CDA52" s="23"/>
      <c r="CDB52" s="23"/>
      <c r="CDD52" s="23"/>
      <c r="CDE52" s="23"/>
      <c r="CDG52" s="23"/>
      <c r="CDH52" s="23"/>
      <c r="CDJ52" s="23"/>
      <c r="CDK52" s="23"/>
      <c r="CDM52" s="23"/>
      <c r="CDN52" s="23"/>
      <c r="CDP52" s="23"/>
      <c r="CDQ52" s="23"/>
      <c r="CDS52" s="23"/>
      <c r="CDT52" s="23"/>
      <c r="CDV52" s="23"/>
      <c r="CDW52" s="23"/>
      <c r="CDY52" s="23"/>
      <c r="CDZ52" s="23"/>
      <c r="CEB52" s="23"/>
      <c r="CEC52" s="23"/>
      <c r="CEE52" s="23"/>
      <c r="CEF52" s="23"/>
      <c r="CEH52" s="23"/>
      <c r="CEI52" s="23"/>
      <c r="CEK52" s="23"/>
      <c r="CEL52" s="23"/>
      <c r="CEN52" s="23"/>
      <c r="CEO52" s="23"/>
      <c r="CEQ52" s="23"/>
      <c r="CER52" s="23"/>
      <c r="CET52" s="23"/>
      <c r="CEU52" s="23"/>
      <c r="CEW52" s="23"/>
      <c r="CEX52" s="23"/>
      <c r="CEZ52" s="23"/>
      <c r="CFA52" s="23"/>
      <c r="CFC52" s="23"/>
      <c r="CFD52" s="23"/>
      <c r="CFF52" s="23"/>
      <c r="CFG52" s="23"/>
      <c r="CFI52" s="23"/>
      <c r="CFJ52" s="23"/>
      <c r="CFL52" s="23"/>
      <c r="CFM52" s="23"/>
      <c r="CFO52" s="23"/>
      <c r="CFP52" s="23"/>
      <c r="CFR52" s="23"/>
      <c r="CFS52" s="23"/>
      <c r="CFU52" s="23"/>
      <c r="CFV52" s="23"/>
      <c r="CFX52" s="23"/>
      <c r="CFY52" s="23"/>
      <c r="CGA52" s="23"/>
      <c r="CGB52" s="23"/>
      <c r="CGD52" s="23"/>
      <c r="CGE52" s="23"/>
      <c r="CGG52" s="23"/>
      <c r="CGH52" s="23"/>
      <c r="CGJ52" s="23"/>
      <c r="CGK52" s="23"/>
      <c r="CGM52" s="23"/>
      <c r="CGN52" s="23"/>
      <c r="CGP52" s="23"/>
      <c r="CGQ52" s="23"/>
      <c r="CGS52" s="23"/>
      <c r="CGT52" s="23"/>
      <c r="CGV52" s="23"/>
      <c r="CGW52" s="23"/>
      <c r="CGY52" s="23"/>
      <c r="CGZ52" s="23"/>
      <c r="CHB52" s="23"/>
      <c r="CHC52" s="23"/>
      <c r="CHE52" s="23"/>
      <c r="CHF52" s="23"/>
      <c r="CHH52" s="23"/>
      <c r="CHI52" s="23"/>
      <c r="CHK52" s="23"/>
      <c r="CHL52" s="23"/>
      <c r="CHN52" s="23"/>
      <c r="CHO52" s="23"/>
      <c r="CHQ52" s="23"/>
      <c r="CHR52" s="23"/>
      <c r="CHT52" s="23"/>
      <c r="CHU52" s="23"/>
      <c r="CHW52" s="23"/>
      <c r="CHX52" s="23"/>
      <c r="CHZ52" s="23"/>
      <c r="CIA52" s="23"/>
      <c r="CIC52" s="23"/>
      <c r="CID52" s="23"/>
      <c r="CIF52" s="23"/>
      <c r="CIG52" s="23"/>
      <c r="CII52" s="23"/>
      <c r="CIJ52" s="23"/>
      <c r="CIL52" s="23"/>
      <c r="CIM52" s="23"/>
      <c r="CIO52" s="23"/>
      <c r="CIP52" s="23"/>
      <c r="CIR52" s="23"/>
      <c r="CIS52" s="23"/>
      <c r="CIU52" s="23"/>
      <c r="CIV52" s="23"/>
      <c r="CIX52" s="23"/>
      <c r="CIY52" s="23"/>
      <c r="CJA52" s="23"/>
      <c r="CJB52" s="23"/>
      <c r="CJD52" s="23"/>
      <c r="CJE52" s="23"/>
      <c r="CJG52" s="23"/>
      <c r="CJH52" s="23"/>
      <c r="CJJ52" s="23"/>
      <c r="CJK52" s="23"/>
      <c r="CJM52" s="23"/>
      <c r="CJN52" s="23"/>
      <c r="CJP52" s="23"/>
      <c r="CJQ52" s="23"/>
      <c r="CJS52" s="23"/>
      <c r="CJT52" s="23"/>
      <c r="CJV52" s="23"/>
      <c r="CJW52" s="23"/>
      <c r="CJY52" s="23"/>
      <c r="CJZ52" s="23"/>
      <c r="CKB52" s="23"/>
      <c r="CKC52" s="23"/>
      <c r="CKE52" s="23"/>
      <c r="CKF52" s="23"/>
      <c r="CKH52" s="23"/>
      <c r="CKI52" s="23"/>
      <c r="CKK52" s="23"/>
      <c r="CKL52" s="23"/>
      <c r="CKN52" s="23"/>
      <c r="CKO52" s="23"/>
      <c r="CKQ52" s="23"/>
      <c r="CKR52" s="23"/>
      <c r="CKT52" s="23"/>
      <c r="CKU52" s="23"/>
      <c r="CKW52" s="23"/>
      <c r="CKX52" s="23"/>
      <c r="CKZ52" s="23"/>
      <c r="CLA52" s="23"/>
      <c r="CLC52" s="23"/>
      <c r="CLD52" s="23"/>
      <c r="CLF52" s="23"/>
      <c r="CLG52" s="23"/>
      <c r="CLI52" s="23"/>
      <c r="CLJ52" s="23"/>
      <c r="CLL52" s="23"/>
      <c r="CLM52" s="23"/>
      <c r="CLO52" s="23"/>
      <c r="CLP52" s="23"/>
      <c r="CLR52" s="23"/>
      <c r="CLS52" s="23"/>
      <c r="CLU52" s="23"/>
      <c r="CLV52" s="23"/>
      <c r="CLX52" s="23"/>
      <c r="CLY52" s="23"/>
      <c r="CMA52" s="23"/>
      <c r="CMB52" s="23"/>
      <c r="CMD52" s="23"/>
      <c r="CME52" s="23"/>
      <c r="CMG52" s="23"/>
      <c r="CMH52" s="23"/>
      <c r="CMJ52" s="23"/>
      <c r="CMK52" s="23"/>
      <c r="CMM52" s="23"/>
      <c r="CMN52" s="23"/>
      <c r="CMP52" s="23"/>
      <c r="CMQ52" s="23"/>
      <c r="CMS52" s="23"/>
      <c r="CMT52" s="23"/>
      <c r="CMV52" s="23"/>
      <c r="CMW52" s="23"/>
      <c r="CMY52" s="23"/>
      <c r="CMZ52" s="23"/>
      <c r="CNB52" s="23"/>
      <c r="CNC52" s="23"/>
      <c r="CNE52" s="23"/>
      <c r="CNF52" s="23"/>
      <c r="CNH52" s="23"/>
      <c r="CNI52" s="23"/>
      <c r="CNK52" s="23"/>
      <c r="CNL52" s="23"/>
      <c r="CNN52" s="23"/>
      <c r="CNO52" s="23"/>
      <c r="CNQ52" s="23"/>
      <c r="CNR52" s="23"/>
      <c r="CNT52" s="23"/>
      <c r="CNU52" s="23"/>
      <c r="CNW52" s="23"/>
      <c r="CNX52" s="23"/>
      <c r="CNZ52" s="23"/>
      <c r="COA52" s="23"/>
      <c r="COC52" s="23"/>
      <c r="COD52" s="23"/>
      <c r="COF52" s="23"/>
      <c r="COG52" s="23"/>
      <c r="COI52" s="23"/>
      <c r="COJ52" s="23"/>
      <c r="COL52" s="23"/>
      <c r="COM52" s="23"/>
      <c r="COO52" s="23"/>
      <c r="COP52" s="23"/>
      <c r="COR52" s="23"/>
      <c r="COS52" s="23"/>
      <c r="COU52" s="23"/>
      <c r="COV52" s="23"/>
      <c r="COX52" s="23"/>
      <c r="COY52" s="23"/>
      <c r="CPA52" s="23"/>
      <c r="CPB52" s="23"/>
      <c r="CPD52" s="23"/>
      <c r="CPE52" s="23"/>
      <c r="CPG52" s="23"/>
      <c r="CPH52" s="23"/>
      <c r="CPJ52" s="23"/>
      <c r="CPK52" s="23"/>
      <c r="CPM52" s="23"/>
      <c r="CPN52" s="23"/>
      <c r="CPP52" s="23"/>
      <c r="CPQ52" s="23"/>
      <c r="CPS52" s="23"/>
      <c r="CPT52" s="23"/>
      <c r="CPV52" s="23"/>
      <c r="CPW52" s="23"/>
      <c r="CPY52" s="23"/>
      <c r="CPZ52" s="23"/>
      <c r="CQB52" s="23"/>
      <c r="CQC52" s="23"/>
      <c r="CQE52" s="23"/>
      <c r="CQF52" s="23"/>
      <c r="CQH52" s="23"/>
      <c r="CQI52" s="23"/>
      <c r="CQK52" s="23"/>
      <c r="CQL52" s="23"/>
      <c r="CQN52" s="23"/>
      <c r="CQO52" s="23"/>
      <c r="CQQ52" s="23"/>
      <c r="CQR52" s="23"/>
      <c r="CQT52" s="23"/>
      <c r="CQU52" s="23"/>
      <c r="CQW52" s="23"/>
      <c r="CQX52" s="23"/>
      <c r="CQZ52" s="23"/>
      <c r="CRA52" s="23"/>
      <c r="CRC52" s="23"/>
      <c r="CRD52" s="23"/>
      <c r="CRF52" s="23"/>
      <c r="CRG52" s="23"/>
      <c r="CRI52" s="23"/>
      <c r="CRJ52" s="23"/>
      <c r="CRL52" s="23"/>
      <c r="CRM52" s="23"/>
      <c r="CRO52" s="23"/>
      <c r="CRP52" s="23"/>
      <c r="CRR52" s="23"/>
      <c r="CRS52" s="23"/>
      <c r="CRU52" s="23"/>
      <c r="CRV52" s="23"/>
      <c r="CRX52" s="23"/>
      <c r="CRY52" s="23"/>
      <c r="CSA52" s="23"/>
      <c r="CSB52" s="23"/>
      <c r="CSD52" s="23"/>
      <c r="CSE52" s="23"/>
      <c r="CSG52" s="23"/>
      <c r="CSH52" s="23"/>
      <c r="CSJ52" s="23"/>
      <c r="CSK52" s="23"/>
      <c r="CSM52" s="23"/>
      <c r="CSN52" s="23"/>
      <c r="CSP52" s="23"/>
      <c r="CSQ52" s="23"/>
      <c r="CSS52" s="23"/>
      <c r="CST52" s="23"/>
      <c r="CSV52" s="23"/>
      <c r="CSW52" s="23"/>
      <c r="CSY52" s="23"/>
      <c r="CSZ52" s="23"/>
      <c r="CTB52" s="23"/>
      <c r="CTC52" s="23"/>
      <c r="CTE52" s="23"/>
      <c r="CTF52" s="23"/>
      <c r="CTH52" s="23"/>
      <c r="CTI52" s="23"/>
      <c r="CTK52" s="23"/>
      <c r="CTL52" s="23"/>
      <c r="CTN52" s="23"/>
      <c r="CTO52" s="23"/>
      <c r="CTQ52" s="23"/>
      <c r="CTR52" s="23"/>
      <c r="CTT52" s="23"/>
      <c r="CTU52" s="23"/>
      <c r="CTW52" s="23"/>
      <c r="CTX52" s="23"/>
      <c r="CTZ52" s="23"/>
      <c r="CUA52" s="23"/>
      <c r="CUC52" s="23"/>
      <c r="CUD52" s="23"/>
      <c r="CUF52" s="23"/>
      <c r="CUG52" s="23"/>
      <c r="CUI52" s="23"/>
      <c r="CUJ52" s="23"/>
      <c r="CUL52" s="23"/>
      <c r="CUM52" s="23"/>
      <c r="CUO52" s="23"/>
      <c r="CUP52" s="23"/>
      <c r="CUR52" s="23"/>
      <c r="CUS52" s="23"/>
      <c r="CUU52" s="23"/>
      <c r="CUV52" s="23"/>
      <c r="CUX52" s="23"/>
      <c r="CUY52" s="23"/>
      <c r="CVA52" s="23"/>
      <c r="CVB52" s="23"/>
      <c r="CVD52" s="23"/>
      <c r="CVE52" s="23"/>
      <c r="CVG52" s="23"/>
      <c r="CVH52" s="23"/>
      <c r="CVJ52" s="23"/>
      <c r="CVK52" s="23"/>
      <c r="CVM52" s="23"/>
      <c r="CVN52" s="23"/>
      <c r="CVP52" s="23"/>
      <c r="CVQ52" s="23"/>
      <c r="CVS52" s="23"/>
      <c r="CVT52" s="23"/>
      <c r="CVV52" s="23"/>
      <c r="CVW52" s="23"/>
      <c r="CVY52" s="23"/>
      <c r="CVZ52" s="23"/>
      <c r="CWB52" s="23"/>
      <c r="CWC52" s="23"/>
      <c r="CWE52" s="23"/>
      <c r="CWF52" s="23"/>
      <c r="CWH52" s="23"/>
      <c r="CWI52" s="23"/>
      <c r="CWK52" s="23"/>
      <c r="CWL52" s="23"/>
      <c r="CWN52" s="23"/>
      <c r="CWO52" s="23"/>
      <c r="CWQ52" s="23"/>
      <c r="CWR52" s="23"/>
      <c r="CWT52" s="23"/>
      <c r="CWU52" s="23"/>
      <c r="CWW52" s="23"/>
      <c r="CWX52" s="23"/>
      <c r="CWZ52" s="23"/>
      <c r="CXA52" s="23"/>
      <c r="CXC52" s="23"/>
      <c r="CXD52" s="23"/>
      <c r="CXF52" s="23"/>
      <c r="CXG52" s="23"/>
      <c r="CXI52" s="23"/>
      <c r="CXJ52" s="23"/>
      <c r="CXL52" s="23"/>
      <c r="CXM52" s="23"/>
      <c r="CXO52" s="23"/>
      <c r="CXP52" s="23"/>
      <c r="CXR52" s="23"/>
      <c r="CXS52" s="23"/>
      <c r="CXU52" s="23"/>
      <c r="CXV52" s="23"/>
      <c r="CXX52" s="23"/>
      <c r="CXY52" s="23"/>
      <c r="CYA52" s="23"/>
      <c r="CYB52" s="23"/>
      <c r="CYD52" s="23"/>
      <c r="CYE52" s="23"/>
      <c r="CYG52" s="23"/>
      <c r="CYH52" s="23"/>
      <c r="CYJ52" s="23"/>
      <c r="CYK52" s="23"/>
      <c r="CYM52" s="23"/>
      <c r="CYN52" s="23"/>
      <c r="CYP52" s="23"/>
      <c r="CYQ52" s="23"/>
      <c r="CYS52" s="23"/>
      <c r="CYT52" s="23"/>
      <c r="CYV52" s="23"/>
      <c r="CYW52" s="23"/>
      <c r="CYY52" s="23"/>
      <c r="CYZ52" s="23"/>
      <c r="CZB52" s="23"/>
      <c r="CZC52" s="23"/>
      <c r="CZE52" s="23"/>
      <c r="CZF52" s="23"/>
      <c r="CZH52" s="23"/>
      <c r="CZI52" s="23"/>
      <c r="CZK52" s="23"/>
      <c r="CZL52" s="23"/>
      <c r="CZN52" s="23"/>
      <c r="CZO52" s="23"/>
      <c r="CZQ52" s="23"/>
      <c r="CZR52" s="23"/>
      <c r="CZT52" s="23"/>
      <c r="CZU52" s="23"/>
      <c r="CZW52" s="23"/>
      <c r="CZX52" s="23"/>
      <c r="CZZ52" s="23"/>
      <c r="DAA52" s="23"/>
      <c r="DAC52" s="23"/>
      <c r="DAD52" s="23"/>
      <c r="DAF52" s="23"/>
      <c r="DAG52" s="23"/>
      <c r="DAI52" s="23"/>
      <c r="DAJ52" s="23"/>
      <c r="DAL52" s="23"/>
      <c r="DAM52" s="23"/>
      <c r="DAO52" s="23"/>
      <c r="DAP52" s="23"/>
      <c r="DAR52" s="23"/>
      <c r="DAS52" s="23"/>
      <c r="DAU52" s="23"/>
      <c r="DAV52" s="23"/>
      <c r="DAX52" s="23"/>
      <c r="DAY52" s="23"/>
      <c r="DBA52" s="23"/>
      <c r="DBB52" s="23"/>
      <c r="DBD52" s="23"/>
      <c r="DBE52" s="23"/>
      <c r="DBG52" s="23"/>
      <c r="DBH52" s="23"/>
      <c r="DBJ52" s="23"/>
      <c r="DBK52" s="23"/>
      <c r="DBM52" s="23"/>
      <c r="DBN52" s="23"/>
      <c r="DBP52" s="23"/>
      <c r="DBQ52" s="23"/>
      <c r="DBS52" s="23"/>
      <c r="DBT52" s="23"/>
      <c r="DBV52" s="23"/>
      <c r="DBW52" s="23"/>
      <c r="DBY52" s="23"/>
      <c r="DBZ52" s="23"/>
      <c r="DCB52" s="23"/>
      <c r="DCC52" s="23"/>
      <c r="DCE52" s="23"/>
      <c r="DCF52" s="23"/>
      <c r="DCH52" s="23"/>
      <c r="DCI52" s="23"/>
      <c r="DCK52" s="23"/>
      <c r="DCL52" s="23"/>
      <c r="DCN52" s="23"/>
      <c r="DCO52" s="23"/>
      <c r="DCQ52" s="23"/>
      <c r="DCR52" s="23"/>
      <c r="DCT52" s="23"/>
      <c r="DCU52" s="23"/>
      <c r="DCW52" s="23"/>
      <c r="DCX52" s="23"/>
      <c r="DCZ52" s="23"/>
      <c r="DDA52" s="23"/>
      <c r="DDC52" s="23"/>
      <c r="DDD52" s="23"/>
      <c r="DDF52" s="23"/>
      <c r="DDG52" s="23"/>
      <c r="DDI52" s="23"/>
      <c r="DDJ52" s="23"/>
      <c r="DDL52" s="23"/>
      <c r="DDM52" s="23"/>
      <c r="DDO52" s="23"/>
      <c r="DDP52" s="23"/>
      <c r="DDR52" s="23"/>
      <c r="DDS52" s="23"/>
      <c r="DDU52" s="23"/>
      <c r="DDV52" s="23"/>
      <c r="DDX52" s="23"/>
      <c r="DDY52" s="23"/>
      <c r="DEA52" s="23"/>
      <c r="DEB52" s="23"/>
      <c r="DED52" s="23"/>
      <c r="DEE52" s="23"/>
      <c r="DEG52" s="23"/>
      <c r="DEH52" s="23"/>
      <c r="DEJ52" s="23"/>
      <c r="DEK52" s="23"/>
      <c r="DEM52" s="23"/>
      <c r="DEN52" s="23"/>
      <c r="DEP52" s="23"/>
      <c r="DEQ52" s="23"/>
      <c r="DES52" s="23"/>
      <c r="DET52" s="23"/>
      <c r="DEV52" s="23"/>
      <c r="DEW52" s="23"/>
      <c r="DEY52" s="23"/>
      <c r="DEZ52" s="23"/>
      <c r="DFB52" s="23"/>
      <c r="DFC52" s="23"/>
      <c r="DFE52" s="23"/>
      <c r="DFF52" s="23"/>
      <c r="DFH52" s="23"/>
      <c r="DFI52" s="23"/>
      <c r="DFK52" s="23"/>
      <c r="DFL52" s="23"/>
      <c r="DFN52" s="23"/>
      <c r="DFO52" s="23"/>
      <c r="DFQ52" s="23"/>
      <c r="DFR52" s="23"/>
      <c r="DFT52" s="23"/>
      <c r="DFU52" s="23"/>
      <c r="DFW52" s="23"/>
      <c r="DFX52" s="23"/>
      <c r="DFZ52" s="23"/>
      <c r="DGA52" s="23"/>
      <c r="DGC52" s="23"/>
      <c r="DGD52" s="23"/>
      <c r="DGF52" s="23"/>
      <c r="DGG52" s="23"/>
      <c r="DGI52" s="23"/>
      <c r="DGJ52" s="23"/>
      <c r="DGL52" s="23"/>
      <c r="DGM52" s="23"/>
      <c r="DGO52" s="23"/>
      <c r="DGP52" s="23"/>
      <c r="DGR52" s="23"/>
      <c r="DGS52" s="23"/>
      <c r="DGU52" s="23"/>
      <c r="DGV52" s="23"/>
      <c r="DGX52" s="23"/>
      <c r="DGY52" s="23"/>
      <c r="DHA52" s="23"/>
      <c r="DHB52" s="23"/>
      <c r="DHD52" s="23"/>
      <c r="DHE52" s="23"/>
      <c r="DHG52" s="23"/>
      <c r="DHH52" s="23"/>
      <c r="DHJ52" s="23"/>
      <c r="DHK52" s="23"/>
      <c r="DHM52" s="23"/>
      <c r="DHN52" s="23"/>
      <c r="DHP52" s="23"/>
      <c r="DHQ52" s="23"/>
      <c r="DHS52" s="23"/>
      <c r="DHT52" s="23"/>
      <c r="DHV52" s="23"/>
      <c r="DHW52" s="23"/>
      <c r="DHY52" s="23"/>
      <c r="DHZ52" s="23"/>
      <c r="DIB52" s="23"/>
      <c r="DIC52" s="23"/>
      <c r="DIE52" s="23"/>
      <c r="DIF52" s="23"/>
      <c r="DIH52" s="23"/>
      <c r="DII52" s="23"/>
      <c r="DIK52" s="23"/>
      <c r="DIL52" s="23"/>
      <c r="DIN52" s="23"/>
      <c r="DIO52" s="23"/>
      <c r="DIQ52" s="23"/>
      <c r="DIR52" s="23"/>
      <c r="DIT52" s="23"/>
      <c r="DIU52" s="23"/>
      <c r="DIW52" s="23"/>
      <c r="DIX52" s="23"/>
      <c r="DIZ52" s="23"/>
      <c r="DJA52" s="23"/>
      <c r="DJC52" s="23"/>
      <c r="DJD52" s="23"/>
      <c r="DJF52" s="23"/>
      <c r="DJG52" s="23"/>
      <c r="DJI52" s="23"/>
      <c r="DJJ52" s="23"/>
      <c r="DJL52" s="23"/>
      <c r="DJM52" s="23"/>
      <c r="DJO52" s="23"/>
      <c r="DJP52" s="23"/>
      <c r="DJR52" s="23"/>
      <c r="DJS52" s="23"/>
      <c r="DJU52" s="23"/>
      <c r="DJV52" s="23"/>
      <c r="DJX52" s="23"/>
      <c r="DJY52" s="23"/>
      <c r="DKA52" s="23"/>
      <c r="DKB52" s="23"/>
      <c r="DKD52" s="23"/>
      <c r="DKE52" s="23"/>
      <c r="DKG52" s="23"/>
      <c r="DKH52" s="23"/>
      <c r="DKJ52" s="23"/>
      <c r="DKK52" s="23"/>
      <c r="DKM52" s="23"/>
      <c r="DKN52" s="23"/>
      <c r="DKP52" s="23"/>
      <c r="DKQ52" s="23"/>
      <c r="DKS52" s="23"/>
      <c r="DKT52" s="23"/>
      <c r="DKV52" s="23"/>
      <c r="DKW52" s="23"/>
      <c r="DKY52" s="23"/>
      <c r="DKZ52" s="23"/>
      <c r="DLB52" s="23"/>
      <c r="DLC52" s="23"/>
      <c r="DLE52" s="23"/>
      <c r="DLF52" s="23"/>
      <c r="DLH52" s="23"/>
      <c r="DLI52" s="23"/>
      <c r="DLK52" s="23"/>
      <c r="DLL52" s="23"/>
      <c r="DLN52" s="23"/>
      <c r="DLO52" s="23"/>
      <c r="DLQ52" s="23"/>
      <c r="DLR52" s="23"/>
      <c r="DLT52" s="23"/>
      <c r="DLU52" s="23"/>
      <c r="DLW52" s="23"/>
      <c r="DLX52" s="23"/>
      <c r="DLZ52" s="23"/>
      <c r="DMA52" s="23"/>
      <c r="DMC52" s="23"/>
      <c r="DMD52" s="23"/>
      <c r="DMF52" s="23"/>
      <c r="DMG52" s="23"/>
      <c r="DMI52" s="23"/>
      <c r="DMJ52" s="23"/>
      <c r="DML52" s="23"/>
      <c r="DMM52" s="23"/>
      <c r="DMO52" s="23"/>
      <c r="DMP52" s="23"/>
      <c r="DMR52" s="23"/>
      <c r="DMS52" s="23"/>
      <c r="DMU52" s="23"/>
      <c r="DMV52" s="23"/>
      <c r="DMX52" s="23"/>
      <c r="DMY52" s="23"/>
      <c r="DNA52" s="23"/>
      <c r="DNB52" s="23"/>
      <c r="DND52" s="23"/>
      <c r="DNE52" s="23"/>
      <c r="DNG52" s="23"/>
      <c r="DNH52" s="23"/>
      <c r="DNJ52" s="23"/>
      <c r="DNK52" s="23"/>
      <c r="DNM52" s="23"/>
      <c r="DNN52" s="23"/>
      <c r="DNP52" s="23"/>
      <c r="DNQ52" s="23"/>
      <c r="DNS52" s="23"/>
      <c r="DNT52" s="23"/>
      <c r="DNV52" s="23"/>
      <c r="DNW52" s="23"/>
      <c r="DNY52" s="23"/>
      <c r="DNZ52" s="23"/>
      <c r="DOB52" s="23"/>
      <c r="DOC52" s="23"/>
      <c r="DOE52" s="23"/>
      <c r="DOF52" s="23"/>
      <c r="DOH52" s="23"/>
      <c r="DOI52" s="23"/>
      <c r="DOK52" s="23"/>
      <c r="DOL52" s="23"/>
      <c r="DON52" s="23"/>
      <c r="DOO52" s="23"/>
      <c r="DOQ52" s="23"/>
      <c r="DOR52" s="23"/>
      <c r="DOT52" s="23"/>
      <c r="DOU52" s="23"/>
      <c r="DOW52" s="23"/>
      <c r="DOX52" s="23"/>
      <c r="DOZ52" s="23"/>
      <c r="DPA52" s="23"/>
      <c r="DPC52" s="23"/>
      <c r="DPD52" s="23"/>
      <c r="DPF52" s="23"/>
      <c r="DPG52" s="23"/>
      <c r="DPI52" s="23"/>
      <c r="DPJ52" s="23"/>
      <c r="DPL52" s="23"/>
      <c r="DPM52" s="23"/>
      <c r="DPO52" s="23"/>
      <c r="DPP52" s="23"/>
      <c r="DPR52" s="23"/>
      <c r="DPS52" s="23"/>
      <c r="DPU52" s="23"/>
      <c r="DPV52" s="23"/>
      <c r="DPX52" s="23"/>
      <c r="DPY52" s="23"/>
      <c r="DQA52" s="23"/>
      <c r="DQB52" s="23"/>
      <c r="DQD52" s="23"/>
      <c r="DQE52" s="23"/>
      <c r="DQG52" s="23"/>
      <c r="DQH52" s="23"/>
      <c r="DQJ52" s="23"/>
      <c r="DQK52" s="23"/>
      <c r="DQM52" s="23"/>
      <c r="DQN52" s="23"/>
      <c r="DQP52" s="23"/>
      <c r="DQQ52" s="23"/>
      <c r="DQS52" s="23"/>
      <c r="DQT52" s="23"/>
      <c r="DQV52" s="23"/>
      <c r="DQW52" s="23"/>
      <c r="DQY52" s="23"/>
      <c r="DQZ52" s="23"/>
      <c r="DRB52" s="23"/>
      <c r="DRC52" s="23"/>
      <c r="DRE52" s="23"/>
      <c r="DRF52" s="23"/>
      <c r="DRH52" s="23"/>
      <c r="DRI52" s="23"/>
      <c r="DRK52" s="23"/>
      <c r="DRL52" s="23"/>
      <c r="DRN52" s="23"/>
      <c r="DRO52" s="23"/>
      <c r="DRQ52" s="23"/>
      <c r="DRR52" s="23"/>
      <c r="DRT52" s="23"/>
      <c r="DRU52" s="23"/>
      <c r="DRW52" s="23"/>
      <c r="DRX52" s="23"/>
      <c r="DRZ52" s="23"/>
      <c r="DSA52" s="23"/>
      <c r="DSC52" s="23"/>
      <c r="DSD52" s="23"/>
      <c r="DSF52" s="23"/>
      <c r="DSG52" s="23"/>
      <c r="DSI52" s="23"/>
      <c r="DSJ52" s="23"/>
      <c r="DSL52" s="23"/>
      <c r="DSM52" s="23"/>
      <c r="DSO52" s="23"/>
      <c r="DSP52" s="23"/>
      <c r="DSR52" s="23"/>
      <c r="DSS52" s="23"/>
      <c r="DSU52" s="23"/>
      <c r="DSV52" s="23"/>
      <c r="DSX52" s="23"/>
      <c r="DSY52" s="23"/>
      <c r="DTA52" s="23"/>
      <c r="DTB52" s="23"/>
      <c r="DTD52" s="23"/>
      <c r="DTE52" s="23"/>
      <c r="DTG52" s="23"/>
      <c r="DTH52" s="23"/>
      <c r="DTJ52" s="23"/>
      <c r="DTK52" s="23"/>
      <c r="DTM52" s="23"/>
      <c r="DTN52" s="23"/>
      <c r="DTP52" s="23"/>
      <c r="DTQ52" s="23"/>
      <c r="DTS52" s="23"/>
      <c r="DTT52" s="23"/>
      <c r="DTV52" s="23"/>
      <c r="DTW52" s="23"/>
      <c r="DTY52" s="23"/>
      <c r="DTZ52" s="23"/>
      <c r="DUB52" s="23"/>
      <c r="DUC52" s="23"/>
      <c r="DUE52" s="23"/>
      <c r="DUF52" s="23"/>
      <c r="DUH52" s="23"/>
      <c r="DUI52" s="23"/>
      <c r="DUK52" s="23"/>
      <c r="DUL52" s="23"/>
      <c r="DUN52" s="23"/>
      <c r="DUO52" s="23"/>
      <c r="DUQ52" s="23"/>
      <c r="DUR52" s="23"/>
      <c r="DUT52" s="23"/>
      <c r="DUU52" s="23"/>
      <c r="DUW52" s="23"/>
      <c r="DUX52" s="23"/>
      <c r="DUZ52" s="23"/>
      <c r="DVA52" s="23"/>
      <c r="DVC52" s="23"/>
      <c r="DVD52" s="23"/>
      <c r="DVF52" s="23"/>
      <c r="DVG52" s="23"/>
      <c r="DVI52" s="23"/>
      <c r="DVJ52" s="23"/>
      <c r="DVL52" s="23"/>
      <c r="DVM52" s="23"/>
      <c r="DVO52" s="23"/>
      <c r="DVP52" s="23"/>
      <c r="DVR52" s="23"/>
      <c r="DVS52" s="23"/>
      <c r="DVU52" s="23"/>
      <c r="DVV52" s="23"/>
      <c r="DVX52" s="23"/>
      <c r="DVY52" s="23"/>
      <c r="DWA52" s="23"/>
      <c r="DWB52" s="23"/>
      <c r="DWD52" s="23"/>
      <c r="DWE52" s="23"/>
      <c r="DWG52" s="23"/>
      <c r="DWH52" s="23"/>
      <c r="DWJ52" s="23"/>
      <c r="DWK52" s="23"/>
      <c r="DWM52" s="23"/>
      <c r="DWN52" s="23"/>
      <c r="DWP52" s="23"/>
      <c r="DWQ52" s="23"/>
      <c r="DWS52" s="23"/>
      <c r="DWT52" s="23"/>
      <c r="DWV52" s="23"/>
      <c r="DWW52" s="23"/>
      <c r="DWY52" s="23"/>
      <c r="DWZ52" s="23"/>
      <c r="DXB52" s="23"/>
      <c r="DXC52" s="23"/>
      <c r="DXE52" s="23"/>
      <c r="DXF52" s="23"/>
      <c r="DXH52" s="23"/>
      <c r="DXI52" s="23"/>
      <c r="DXK52" s="23"/>
      <c r="DXL52" s="23"/>
      <c r="DXN52" s="23"/>
      <c r="DXO52" s="23"/>
      <c r="DXQ52" s="23"/>
      <c r="DXR52" s="23"/>
      <c r="DXT52" s="23"/>
      <c r="DXU52" s="23"/>
      <c r="DXW52" s="23"/>
      <c r="DXX52" s="23"/>
      <c r="DXZ52" s="23"/>
      <c r="DYA52" s="23"/>
      <c r="DYC52" s="23"/>
      <c r="DYD52" s="23"/>
      <c r="DYF52" s="23"/>
      <c r="DYG52" s="23"/>
      <c r="DYI52" s="23"/>
      <c r="DYJ52" s="23"/>
      <c r="DYL52" s="23"/>
      <c r="DYM52" s="23"/>
      <c r="DYO52" s="23"/>
      <c r="DYP52" s="23"/>
      <c r="DYR52" s="23"/>
      <c r="DYS52" s="23"/>
      <c r="DYU52" s="23"/>
      <c r="DYV52" s="23"/>
      <c r="DYX52" s="23"/>
      <c r="DYY52" s="23"/>
      <c r="DZA52" s="23"/>
      <c r="DZB52" s="23"/>
      <c r="DZD52" s="23"/>
      <c r="DZE52" s="23"/>
      <c r="DZG52" s="23"/>
      <c r="DZH52" s="23"/>
      <c r="DZJ52" s="23"/>
      <c r="DZK52" s="23"/>
      <c r="DZM52" s="23"/>
      <c r="DZN52" s="23"/>
      <c r="DZP52" s="23"/>
      <c r="DZQ52" s="23"/>
      <c r="DZS52" s="23"/>
      <c r="DZT52" s="23"/>
      <c r="DZV52" s="23"/>
      <c r="DZW52" s="23"/>
      <c r="DZY52" s="23"/>
      <c r="DZZ52" s="23"/>
      <c r="EAB52" s="23"/>
      <c r="EAC52" s="23"/>
      <c r="EAE52" s="23"/>
      <c r="EAF52" s="23"/>
      <c r="EAH52" s="23"/>
      <c r="EAI52" s="23"/>
      <c r="EAK52" s="23"/>
      <c r="EAL52" s="23"/>
      <c r="EAN52" s="23"/>
      <c r="EAO52" s="23"/>
      <c r="EAQ52" s="23"/>
      <c r="EAR52" s="23"/>
      <c r="EAT52" s="23"/>
      <c r="EAU52" s="23"/>
      <c r="EAW52" s="23"/>
      <c r="EAX52" s="23"/>
      <c r="EAZ52" s="23"/>
      <c r="EBA52" s="23"/>
      <c r="EBC52" s="23"/>
      <c r="EBD52" s="23"/>
      <c r="EBF52" s="23"/>
      <c r="EBG52" s="23"/>
      <c r="EBI52" s="23"/>
      <c r="EBJ52" s="23"/>
      <c r="EBL52" s="23"/>
      <c r="EBM52" s="23"/>
      <c r="EBO52" s="23"/>
      <c r="EBP52" s="23"/>
      <c r="EBR52" s="23"/>
      <c r="EBS52" s="23"/>
      <c r="EBU52" s="23"/>
      <c r="EBV52" s="23"/>
      <c r="EBX52" s="23"/>
      <c r="EBY52" s="23"/>
      <c r="ECA52" s="23"/>
      <c r="ECB52" s="23"/>
      <c r="ECD52" s="23"/>
      <c r="ECE52" s="23"/>
      <c r="ECG52" s="23"/>
      <c r="ECH52" s="23"/>
      <c r="ECJ52" s="23"/>
      <c r="ECK52" s="23"/>
      <c r="ECM52" s="23"/>
      <c r="ECN52" s="23"/>
      <c r="ECP52" s="23"/>
      <c r="ECQ52" s="23"/>
      <c r="ECS52" s="23"/>
      <c r="ECT52" s="23"/>
      <c r="ECV52" s="23"/>
      <c r="ECW52" s="23"/>
      <c r="ECY52" s="23"/>
      <c r="ECZ52" s="23"/>
      <c r="EDB52" s="23"/>
      <c r="EDC52" s="23"/>
      <c r="EDE52" s="23"/>
      <c r="EDF52" s="23"/>
      <c r="EDH52" s="23"/>
      <c r="EDI52" s="23"/>
      <c r="EDK52" s="23"/>
      <c r="EDL52" s="23"/>
      <c r="EDN52" s="23"/>
      <c r="EDO52" s="23"/>
      <c r="EDQ52" s="23"/>
      <c r="EDR52" s="23"/>
      <c r="EDT52" s="23"/>
      <c r="EDU52" s="23"/>
      <c r="EDW52" s="23"/>
      <c r="EDX52" s="23"/>
      <c r="EDZ52" s="23"/>
      <c r="EEA52" s="23"/>
      <c r="EEC52" s="23"/>
      <c r="EED52" s="23"/>
      <c r="EEF52" s="23"/>
      <c r="EEG52" s="23"/>
      <c r="EEI52" s="23"/>
      <c r="EEJ52" s="23"/>
      <c r="EEL52" s="23"/>
      <c r="EEM52" s="23"/>
      <c r="EEO52" s="23"/>
      <c r="EEP52" s="23"/>
      <c r="EER52" s="23"/>
      <c r="EES52" s="23"/>
      <c r="EEU52" s="23"/>
      <c r="EEV52" s="23"/>
      <c r="EEX52" s="23"/>
      <c r="EEY52" s="23"/>
      <c r="EFA52" s="23"/>
      <c r="EFB52" s="23"/>
      <c r="EFD52" s="23"/>
      <c r="EFE52" s="23"/>
      <c r="EFG52" s="23"/>
      <c r="EFH52" s="23"/>
      <c r="EFJ52" s="23"/>
      <c r="EFK52" s="23"/>
      <c r="EFM52" s="23"/>
      <c r="EFN52" s="23"/>
      <c r="EFP52" s="23"/>
      <c r="EFQ52" s="23"/>
      <c r="EFS52" s="23"/>
      <c r="EFT52" s="23"/>
      <c r="EFV52" s="23"/>
      <c r="EFW52" s="23"/>
      <c r="EFY52" s="23"/>
      <c r="EFZ52" s="23"/>
      <c r="EGB52" s="23"/>
      <c r="EGC52" s="23"/>
      <c r="EGE52" s="23"/>
      <c r="EGF52" s="23"/>
      <c r="EGH52" s="23"/>
      <c r="EGI52" s="23"/>
      <c r="EGK52" s="23"/>
      <c r="EGL52" s="23"/>
      <c r="EGN52" s="23"/>
      <c r="EGO52" s="23"/>
      <c r="EGQ52" s="23"/>
      <c r="EGR52" s="23"/>
      <c r="EGT52" s="23"/>
      <c r="EGU52" s="23"/>
      <c r="EGW52" s="23"/>
      <c r="EGX52" s="23"/>
      <c r="EGZ52" s="23"/>
      <c r="EHA52" s="23"/>
      <c r="EHC52" s="23"/>
      <c r="EHD52" s="23"/>
      <c r="EHF52" s="23"/>
      <c r="EHG52" s="23"/>
      <c r="EHI52" s="23"/>
      <c r="EHJ52" s="23"/>
      <c r="EHL52" s="23"/>
      <c r="EHM52" s="23"/>
      <c r="EHO52" s="23"/>
      <c r="EHP52" s="23"/>
      <c r="EHR52" s="23"/>
      <c r="EHS52" s="23"/>
      <c r="EHU52" s="23"/>
      <c r="EHV52" s="23"/>
      <c r="EHX52" s="23"/>
      <c r="EHY52" s="23"/>
      <c r="EIA52" s="23"/>
      <c r="EIB52" s="23"/>
      <c r="EID52" s="23"/>
      <c r="EIE52" s="23"/>
      <c r="EIG52" s="23"/>
      <c r="EIH52" s="23"/>
      <c r="EIJ52" s="23"/>
      <c r="EIK52" s="23"/>
      <c r="EIM52" s="23"/>
      <c r="EIN52" s="23"/>
      <c r="EIP52" s="23"/>
      <c r="EIQ52" s="23"/>
      <c r="EIS52" s="23"/>
      <c r="EIT52" s="23"/>
      <c r="EIV52" s="23"/>
      <c r="EIW52" s="23"/>
      <c r="EIY52" s="23"/>
      <c r="EIZ52" s="23"/>
      <c r="EJB52" s="23"/>
      <c r="EJC52" s="23"/>
      <c r="EJE52" s="23"/>
      <c r="EJF52" s="23"/>
      <c r="EJH52" s="23"/>
      <c r="EJI52" s="23"/>
      <c r="EJK52" s="23"/>
      <c r="EJL52" s="23"/>
      <c r="EJN52" s="23"/>
      <c r="EJO52" s="23"/>
      <c r="EJQ52" s="23"/>
      <c r="EJR52" s="23"/>
      <c r="EJT52" s="23"/>
      <c r="EJU52" s="23"/>
      <c r="EJW52" s="23"/>
      <c r="EJX52" s="23"/>
      <c r="EJZ52" s="23"/>
      <c r="EKA52" s="23"/>
      <c r="EKC52" s="23"/>
      <c r="EKD52" s="23"/>
      <c r="EKF52" s="23"/>
      <c r="EKG52" s="23"/>
      <c r="EKI52" s="23"/>
      <c r="EKJ52" s="23"/>
      <c r="EKL52" s="23"/>
      <c r="EKM52" s="23"/>
      <c r="EKO52" s="23"/>
      <c r="EKP52" s="23"/>
      <c r="EKR52" s="23"/>
      <c r="EKS52" s="23"/>
      <c r="EKU52" s="23"/>
      <c r="EKV52" s="23"/>
      <c r="EKX52" s="23"/>
      <c r="EKY52" s="23"/>
      <c r="ELA52" s="23"/>
      <c r="ELB52" s="23"/>
      <c r="ELD52" s="23"/>
      <c r="ELE52" s="23"/>
      <c r="ELG52" s="23"/>
      <c r="ELH52" s="23"/>
      <c r="ELJ52" s="23"/>
      <c r="ELK52" s="23"/>
      <c r="ELM52" s="23"/>
      <c r="ELN52" s="23"/>
      <c r="ELP52" s="23"/>
      <c r="ELQ52" s="23"/>
      <c r="ELS52" s="23"/>
      <c r="ELT52" s="23"/>
      <c r="ELV52" s="23"/>
      <c r="ELW52" s="23"/>
      <c r="ELY52" s="23"/>
      <c r="ELZ52" s="23"/>
      <c r="EMB52" s="23"/>
      <c r="EMC52" s="23"/>
      <c r="EME52" s="23"/>
      <c r="EMF52" s="23"/>
      <c r="EMH52" s="23"/>
      <c r="EMI52" s="23"/>
      <c r="EMK52" s="23"/>
      <c r="EML52" s="23"/>
      <c r="EMN52" s="23"/>
      <c r="EMO52" s="23"/>
      <c r="EMQ52" s="23"/>
      <c r="EMR52" s="23"/>
      <c r="EMT52" s="23"/>
      <c r="EMU52" s="23"/>
      <c r="EMW52" s="23"/>
      <c r="EMX52" s="23"/>
      <c r="EMZ52" s="23"/>
      <c r="ENA52" s="23"/>
      <c r="ENC52" s="23"/>
      <c r="END52" s="23"/>
      <c r="ENF52" s="23"/>
      <c r="ENG52" s="23"/>
      <c r="ENI52" s="23"/>
      <c r="ENJ52" s="23"/>
      <c r="ENL52" s="23"/>
      <c r="ENM52" s="23"/>
      <c r="ENO52" s="23"/>
      <c r="ENP52" s="23"/>
      <c r="ENR52" s="23"/>
      <c r="ENS52" s="23"/>
      <c r="ENU52" s="23"/>
      <c r="ENV52" s="23"/>
      <c r="ENX52" s="23"/>
      <c r="ENY52" s="23"/>
      <c r="EOA52" s="23"/>
      <c r="EOB52" s="23"/>
      <c r="EOD52" s="23"/>
      <c r="EOE52" s="23"/>
      <c r="EOG52" s="23"/>
      <c r="EOH52" s="23"/>
      <c r="EOJ52" s="23"/>
      <c r="EOK52" s="23"/>
      <c r="EOM52" s="23"/>
      <c r="EON52" s="23"/>
      <c r="EOP52" s="23"/>
      <c r="EOQ52" s="23"/>
      <c r="EOS52" s="23"/>
      <c r="EOT52" s="23"/>
      <c r="EOV52" s="23"/>
      <c r="EOW52" s="23"/>
      <c r="EOY52" s="23"/>
      <c r="EOZ52" s="23"/>
      <c r="EPB52" s="23"/>
      <c r="EPC52" s="23"/>
      <c r="EPE52" s="23"/>
      <c r="EPF52" s="23"/>
      <c r="EPH52" s="23"/>
      <c r="EPI52" s="23"/>
      <c r="EPK52" s="23"/>
      <c r="EPL52" s="23"/>
      <c r="EPN52" s="23"/>
      <c r="EPO52" s="23"/>
      <c r="EPQ52" s="23"/>
      <c r="EPR52" s="23"/>
      <c r="EPT52" s="23"/>
      <c r="EPU52" s="23"/>
      <c r="EPW52" s="23"/>
      <c r="EPX52" s="23"/>
      <c r="EPZ52" s="23"/>
      <c r="EQA52" s="23"/>
      <c r="EQC52" s="23"/>
      <c r="EQD52" s="23"/>
      <c r="EQF52" s="23"/>
      <c r="EQG52" s="23"/>
      <c r="EQI52" s="23"/>
      <c r="EQJ52" s="23"/>
      <c r="EQL52" s="23"/>
      <c r="EQM52" s="23"/>
      <c r="EQO52" s="23"/>
      <c r="EQP52" s="23"/>
      <c r="EQR52" s="23"/>
      <c r="EQS52" s="23"/>
      <c r="EQU52" s="23"/>
      <c r="EQV52" s="23"/>
      <c r="EQX52" s="23"/>
      <c r="EQY52" s="23"/>
      <c r="ERA52" s="23"/>
      <c r="ERB52" s="23"/>
      <c r="ERD52" s="23"/>
      <c r="ERE52" s="23"/>
      <c r="ERG52" s="23"/>
      <c r="ERH52" s="23"/>
      <c r="ERJ52" s="23"/>
      <c r="ERK52" s="23"/>
      <c r="ERM52" s="23"/>
      <c r="ERN52" s="23"/>
      <c r="ERP52" s="23"/>
      <c r="ERQ52" s="23"/>
      <c r="ERS52" s="23"/>
      <c r="ERT52" s="23"/>
      <c r="ERV52" s="23"/>
      <c r="ERW52" s="23"/>
      <c r="ERY52" s="23"/>
      <c r="ERZ52" s="23"/>
      <c r="ESB52" s="23"/>
      <c r="ESC52" s="23"/>
      <c r="ESE52" s="23"/>
      <c r="ESF52" s="23"/>
      <c r="ESH52" s="23"/>
      <c r="ESI52" s="23"/>
      <c r="ESK52" s="23"/>
      <c r="ESL52" s="23"/>
      <c r="ESN52" s="23"/>
      <c r="ESO52" s="23"/>
      <c r="ESQ52" s="23"/>
      <c r="ESR52" s="23"/>
      <c r="EST52" s="23"/>
      <c r="ESU52" s="23"/>
      <c r="ESW52" s="23"/>
      <c r="ESX52" s="23"/>
      <c r="ESZ52" s="23"/>
      <c r="ETA52" s="23"/>
      <c r="ETC52" s="23"/>
      <c r="ETD52" s="23"/>
      <c r="ETF52" s="23"/>
      <c r="ETG52" s="23"/>
      <c r="ETI52" s="23"/>
      <c r="ETJ52" s="23"/>
      <c r="ETL52" s="23"/>
      <c r="ETM52" s="23"/>
      <c r="ETO52" s="23"/>
      <c r="ETP52" s="23"/>
      <c r="ETR52" s="23"/>
      <c r="ETS52" s="23"/>
      <c r="ETU52" s="23"/>
      <c r="ETV52" s="23"/>
      <c r="ETX52" s="23"/>
      <c r="ETY52" s="23"/>
      <c r="EUA52" s="23"/>
      <c r="EUB52" s="23"/>
      <c r="EUD52" s="23"/>
      <c r="EUE52" s="23"/>
      <c r="EUG52" s="23"/>
      <c r="EUH52" s="23"/>
      <c r="EUJ52" s="23"/>
      <c r="EUK52" s="23"/>
      <c r="EUM52" s="23"/>
      <c r="EUN52" s="23"/>
      <c r="EUP52" s="23"/>
      <c r="EUQ52" s="23"/>
      <c r="EUS52" s="23"/>
      <c r="EUT52" s="23"/>
      <c r="EUV52" s="23"/>
      <c r="EUW52" s="23"/>
      <c r="EUY52" s="23"/>
      <c r="EUZ52" s="23"/>
      <c r="EVB52" s="23"/>
      <c r="EVC52" s="23"/>
      <c r="EVE52" s="23"/>
      <c r="EVF52" s="23"/>
      <c r="EVH52" s="23"/>
      <c r="EVI52" s="23"/>
      <c r="EVK52" s="23"/>
      <c r="EVL52" s="23"/>
      <c r="EVN52" s="23"/>
      <c r="EVO52" s="23"/>
      <c r="EVQ52" s="23"/>
      <c r="EVR52" s="23"/>
      <c r="EVT52" s="23"/>
      <c r="EVU52" s="23"/>
      <c r="EVW52" s="23"/>
      <c r="EVX52" s="23"/>
      <c r="EVZ52" s="23"/>
      <c r="EWA52" s="23"/>
      <c r="EWC52" s="23"/>
      <c r="EWD52" s="23"/>
      <c r="EWF52" s="23"/>
      <c r="EWG52" s="23"/>
      <c r="EWI52" s="23"/>
      <c r="EWJ52" s="23"/>
      <c r="EWL52" s="23"/>
      <c r="EWM52" s="23"/>
      <c r="EWO52" s="23"/>
      <c r="EWP52" s="23"/>
      <c r="EWR52" s="23"/>
      <c r="EWS52" s="23"/>
      <c r="EWU52" s="23"/>
      <c r="EWV52" s="23"/>
      <c r="EWX52" s="23"/>
      <c r="EWY52" s="23"/>
      <c r="EXA52" s="23"/>
      <c r="EXB52" s="23"/>
      <c r="EXD52" s="23"/>
      <c r="EXE52" s="23"/>
      <c r="EXG52" s="23"/>
      <c r="EXH52" s="23"/>
      <c r="EXJ52" s="23"/>
      <c r="EXK52" s="23"/>
      <c r="EXM52" s="23"/>
      <c r="EXN52" s="23"/>
      <c r="EXP52" s="23"/>
      <c r="EXQ52" s="23"/>
      <c r="EXS52" s="23"/>
      <c r="EXT52" s="23"/>
      <c r="EXV52" s="23"/>
      <c r="EXW52" s="23"/>
      <c r="EXY52" s="23"/>
      <c r="EXZ52" s="23"/>
      <c r="EYB52" s="23"/>
      <c r="EYC52" s="23"/>
      <c r="EYE52" s="23"/>
      <c r="EYF52" s="23"/>
      <c r="EYH52" s="23"/>
      <c r="EYI52" s="23"/>
      <c r="EYK52" s="23"/>
      <c r="EYL52" s="23"/>
      <c r="EYN52" s="23"/>
      <c r="EYO52" s="23"/>
      <c r="EYQ52" s="23"/>
      <c r="EYR52" s="23"/>
      <c r="EYT52" s="23"/>
      <c r="EYU52" s="23"/>
      <c r="EYW52" s="23"/>
      <c r="EYX52" s="23"/>
      <c r="EYZ52" s="23"/>
      <c r="EZA52" s="23"/>
      <c r="EZC52" s="23"/>
      <c r="EZD52" s="23"/>
      <c r="EZF52" s="23"/>
      <c r="EZG52" s="23"/>
      <c r="EZI52" s="23"/>
      <c r="EZJ52" s="23"/>
      <c r="EZL52" s="23"/>
      <c r="EZM52" s="23"/>
      <c r="EZO52" s="23"/>
      <c r="EZP52" s="23"/>
      <c r="EZR52" s="23"/>
      <c r="EZS52" s="23"/>
      <c r="EZU52" s="23"/>
      <c r="EZV52" s="23"/>
      <c r="EZX52" s="23"/>
      <c r="EZY52" s="23"/>
      <c r="FAA52" s="23"/>
      <c r="FAB52" s="23"/>
      <c r="FAD52" s="23"/>
      <c r="FAE52" s="23"/>
      <c r="FAG52" s="23"/>
      <c r="FAH52" s="23"/>
      <c r="FAJ52" s="23"/>
      <c r="FAK52" s="23"/>
      <c r="FAM52" s="23"/>
      <c r="FAN52" s="23"/>
      <c r="FAP52" s="23"/>
      <c r="FAQ52" s="23"/>
      <c r="FAS52" s="23"/>
      <c r="FAT52" s="23"/>
      <c r="FAV52" s="23"/>
      <c r="FAW52" s="23"/>
      <c r="FAY52" s="23"/>
      <c r="FAZ52" s="23"/>
      <c r="FBB52" s="23"/>
      <c r="FBC52" s="23"/>
      <c r="FBE52" s="23"/>
      <c r="FBF52" s="23"/>
      <c r="FBH52" s="23"/>
      <c r="FBI52" s="23"/>
      <c r="FBK52" s="23"/>
      <c r="FBL52" s="23"/>
      <c r="FBN52" s="23"/>
      <c r="FBO52" s="23"/>
      <c r="FBQ52" s="23"/>
      <c r="FBR52" s="23"/>
      <c r="FBT52" s="23"/>
      <c r="FBU52" s="23"/>
      <c r="FBW52" s="23"/>
      <c r="FBX52" s="23"/>
      <c r="FBZ52" s="23"/>
      <c r="FCA52" s="23"/>
      <c r="FCC52" s="23"/>
      <c r="FCD52" s="23"/>
      <c r="FCF52" s="23"/>
      <c r="FCG52" s="23"/>
      <c r="FCI52" s="23"/>
      <c r="FCJ52" s="23"/>
      <c r="FCL52" s="23"/>
      <c r="FCM52" s="23"/>
      <c r="FCO52" s="23"/>
      <c r="FCP52" s="23"/>
      <c r="FCR52" s="23"/>
      <c r="FCS52" s="23"/>
      <c r="FCU52" s="23"/>
      <c r="FCV52" s="23"/>
      <c r="FCX52" s="23"/>
      <c r="FCY52" s="23"/>
      <c r="FDA52" s="23"/>
      <c r="FDB52" s="23"/>
      <c r="FDD52" s="23"/>
      <c r="FDE52" s="23"/>
      <c r="FDG52" s="23"/>
      <c r="FDH52" s="23"/>
      <c r="FDJ52" s="23"/>
      <c r="FDK52" s="23"/>
      <c r="FDM52" s="23"/>
      <c r="FDN52" s="23"/>
      <c r="FDP52" s="23"/>
      <c r="FDQ52" s="23"/>
      <c r="FDS52" s="23"/>
      <c r="FDT52" s="23"/>
      <c r="FDV52" s="23"/>
      <c r="FDW52" s="23"/>
      <c r="FDY52" s="23"/>
      <c r="FDZ52" s="23"/>
      <c r="FEB52" s="23"/>
      <c r="FEC52" s="23"/>
      <c r="FEE52" s="23"/>
      <c r="FEF52" s="23"/>
      <c r="FEH52" s="23"/>
      <c r="FEI52" s="23"/>
      <c r="FEK52" s="23"/>
      <c r="FEL52" s="23"/>
      <c r="FEN52" s="23"/>
      <c r="FEO52" s="23"/>
      <c r="FEQ52" s="23"/>
      <c r="FER52" s="23"/>
      <c r="FET52" s="23"/>
      <c r="FEU52" s="23"/>
      <c r="FEW52" s="23"/>
      <c r="FEX52" s="23"/>
      <c r="FEZ52" s="23"/>
      <c r="FFA52" s="23"/>
      <c r="FFC52" s="23"/>
      <c r="FFD52" s="23"/>
      <c r="FFF52" s="23"/>
      <c r="FFG52" s="23"/>
      <c r="FFI52" s="23"/>
      <c r="FFJ52" s="23"/>
      <c r="FFL52" s="23"/>
      <c r="FFM52" s="23"/>
      <c r="FFO52" s="23"/>
      <c r="FFP52" s="23"/>
      <c r="FFR52" s="23"/>
      <c r="FFS52" s="23"/>
      <c r="FFU52" s="23"/>
      <c r="FFV52" s="23"/>
      <c r="FFX52" s="23"/>
      <c r="FFY52" s="23"/>
      <c r="FGA52" s="23"/>
      <c r="FGB52" s="23"/>
      <c r="FGD52" s="23"/>
      <c r="FGE52" s="23"/>
      <c r="FGG52" s="23"/>
      <c r="FGH52" s="23"/>
      <c r="FGJ52" s="23"/>
      <c r="FGK52" s="23"/>
      <c r="FGM52" s="23"/>
      <c r="FGN52" s="23"/>
      <c r="FGP52" s="23"/>
      <c r="FGQ52" s="23"/>
      <c r="FGS52" s="23"/>
      <c r="FGT52" s="23"/>
      <c r="FGV52" s="23"/>
      <c r="FGW52" s="23"/>
      <c r="FGY52" s="23"/>
      <c r="FGZ52" s="23"/>
      <c r="FHB52" s="23"/>
      <c r="FHC52" s="23"/>
      <c r="FHE52" s="23"/>
      <c r="FHF52" s="23"/>
      <c r="FHH52" s="23"/>
      <c r="FHI52" s="23"/>
      <c r="FHK52" s="23"/>
      <c r="FHL52" s="23"/>
      <c r="FHN52" s="23"/>
      <c r="FHO52" s="23"/>
      <c r="FHQ52" s="23"/>
      <c r="FHR52" s="23"/>
      <c r="FHT52" s="23"/>
      <c r="FHU52" s="23"/>
      <c r="FHW52" s="23"/>
      <c r="FHX52" s="23"/>
      <c r="FHZ52" s="23"/>
      <c r="FIA52" s="23"/>
      <c r="FIC52" s="23"/>
      <c r="FID52" s="23"/>
      <c r="FIF52" s="23"/>
      <c r="FIG52" s="23"/>
      <c r="FII52" s="23"/>
      <c r="FIJ52" s="23"/>
      <c r="FIL52" s="23"/>
      <c r="FIM52" s="23"/>
      <c r="FIO52" s="23"/>
      <c r="FIP52" s="23"/>
      <c r="FIR52" s="23"/>
      <c r="FIS52" s="23"/>
      <c r="FIU52" s="23"/>
      <c r="FIV52" s="23"/>
      <c r="FIX52" s="23"/>
      <c r="FIY52" s="23"/>
      <c r="FJA52" s="23"/>
      <c r="FJB52" s="23"/>
      <c r="FJD52" s="23"/>
      <c r="FJE52" s="23"/>
      <c r="FJG52" s="23"/>
      <c r="FJH52" s="23"/>
      <c r="FJJ52" s="23"/>
      <c r="FJK52" s="23"/>
      <c r="FJM52" s="23"/>
      <c r="FJN52" s="23"/>
      <c r="FJP52" s="23"/>
      <c r="FJQ52" s="23"/>
      <c r="FJS52" s="23"/>
      <c r="FJT52" s="23"/>
      <c r="FJV52" s="23"/>
      <c r="FJW52" s="23"/>
      <c r="FJY52" s="23"/>
      <c r="FJZ52" s="23"/>
      <c r="FKB52" s="23"/>
      <c r="FKC52" s="23"/>
      <c r="FKE52" s="23"/>
      <c r="FKF52" s="23"/>
      <c r="FKH52" s="23"/>
      <c r="FKI52" s="23"/>
      <c r="FKK52" s="23"/>
      <c r="FKL52" s="23"/>
      <c r="FKN52" s="23"/>
      <c r="FKO52" s="23"/>
      <c r="FKQ52" s="23"/>
      <c r="FKR52" s="23"/>
      <c r="FKT52" s="23"/>
      <c r="FKU52" s="23"/>
      <c r="FKW52" s="23"/>
      <c r="FKX52" s="23"/>
      <c r="FKZ52" s="23"/>
      <c r="FLA52" s="23"/>
      <c r="FLC52" s="23"/>
      <c r="FLD52" s="23"/>
      <c r="FLF52" s="23"/>
      <c r="FLG52" s="23"/>
      <c r="FLI52" s="23"/>
      <c r="FLJ52" s="23"/>
      <c r="FLL52" s="23"/>
      <c r="FLM52" s="23"/>
      <c r="FLO52" s="23"/>
      <c r="FLP52" s="23"/>
      <c r="FLR52" s="23"/>
      <c r="FLS52" s="23"/>
      <c r="FLU52" s="23"/>
      <c r="FLV52" s="23"/>
      <c r="FLX52" s="23"/>
      <c r="FLY52" s="23"/>
      <c r="FMA52" s="23"/>
      <c r="FMB52" s="23"/>
      <c r="FMD52" s="23"/>
      <c r="FME52" s="23"/>
      <c r="FMG52" s="23"/>
      <c r="FMH52" s="23"/>
      <c r="FMJ52" s="23"/>
      <c r="FMK52" s="23"/>
      <c r="FMM52" s="23"/>
      <c r="FMN52" s="23"/>
      <c r="FMP52" s="23"/>
      <c r="FMQ52" s="23"/>
      <c r="FMS52" s="23"/>
      <c r="FMT52" s="23"/>
      <c r="FMV52" s="23"/>
      <c r="FMW52" s="23"/>
      <c r="FMY52" s="23"/>
      <c r="FMZ52" s="23"/>
      <c r="FNB52" s="23"/>
      <c r="FNC52" s="23"/>
      <c r="FNE52" s="23"/>
      <c r="FNF52" s="23"/>
      <c r="FNH52" s="23"/>
      <c r="FNI52" s="23"/>
      <c r="FNK52" s="23"/>
      <c r="FNL52" s="23"/>
      <c r="FNN52" s="23"/>
      <c r="FNO52" s="23"/>
      <c r="FNQ52" s="23"/>
      <c r="FNR52" s="23"/>
      <c r="FNT52" s="23"/>
      <c r="FNU52" s="23"/>
      <c r="FNW52" s="23"/>
      <c r="FNX52" s="23"/>
      <c r="FNZ52" s="23"/>
      <c r="FOA52" s="23"/>
      <c r="FOC52" s="23"/>
      <c r="FOD52" s="23"/>
      <c r="FOF52" s="23"/>
      <c r="FOG52" s="23"/>
      <c r="FOI52" s="23"/>
      <c r="FOJ52" s="23"/>
      <c r="FOL52" s="23"/>
      <c r="FOM52" s="23"/>
      <c r="FOO52" s="23"/>
      <c r="FOP52" s="23"/>
      <c r="FOR52" s="23"/>
      <c r="FOS52" s="23"/>
      <c r="FOU52" s="23"/>
      <c r="FOV52" s="23"/>
      <c r="FOX52" s="23"/>
      <c r="FOY52" s="23"/>
      <c r="FPA52" s="23"/>
      <c r="FPB52" s="23"/>
      <c r="FPD52" s="23"/>
      <c r="FPE52" s="23"/>
      <c r="FPG52" s="23"/>
      <c r="FPH52" s="23"/>
      <c r="FPJ52" s="23"/>
      <c r="FPK52" s="23"/>
      <c r="FPM52" s="23"/>
      <c r="FPN52" s="23"/>
      <c r="FPP52" s="23"/>
      <c r="FPQ52" s="23"/>
      <c r="FPS52" s="23"/>
      <c r="FPT52" s="23"/>
      <c r="FPV52" s="23"/>
      <c r="FPW52" s="23"/>
      <c r="FPY52" s="23"/>
      <c r="FPZ52" s="23"/>
      <c r="FQB52" s="23"/>
      <c r="FQC52" s="23"/>
      <c r="FQE52" s="23"/>
      <c r="FQF52" s="23"/>
      <c r="FQH52" s="23"/>
      <c r="FQI52" s="23"/>
      <c r="FQK52" s="23"/>
      <c r="FQL52" s="23"/>
      <c r="FQN52" s="23"/>
      <c r="FQO52" s="23"/>
      <c r="FQQ52" s="23"/>
      <c r="FQR52" s="23"/>
      <c r="FQT52" s="23"/>
      <c r="FQU52" s="23"/>
      <c r="FQW52" s="23"/>
      <c r="FQX52" s="23"/>
      <c r="FQZ52" s="23"/>
      <c r="FRA52" s="23"/>
      <c r="FRC52" s="23"/>
      <c r="FRD52" s="23"/>
      <c r="FRF52" s="23"/>
      <c r="FRG52" s="23"/>
      <c r="FRI52" s="23"/>
      <c r="FRJ52" s="23"/>
      <c r="FRL52" s="23"/>
      <c r="FRM52" s="23"/>
      <c r="FRO52" s="23"/>
      <c r="FRP52" s="23"/>
      <c r="FRR52" s="23"/>
      <c r="FRS52" s="23"/>
      <c r="FRU52" s="23"/>
      <c r="FRV52" s="23"/>
      <c r="FRX52" s="23"/>
      <c r="FRY52" s="23"/>
      <c r="FSA52" s="23"/>
      <c r="FSB52" s="23"/>
      <c r="FSD52" s="23"/>
      <c r="FSE52" s="23"/>
      <c r="FSG52" s="23"/>
      <c r="FSH52" s="23"/>
      <c r="FSJ52" s="23"/>
      <c r="FSK52" s="23"/>
      <c r="FSM52" s="23"/>
      <c r="FSN52" s="23"/>
      <c r="FSP52" s="23"/>
      <c r="FSQ52" s="23"/>
      <c r="FSS52" s="23"/>
      <c r="FST52" s="23"/>
      <c r="FSV52" s="23"/>
      <c r="FSW52" s="23"/>
      <c r="FSY52" s="23"/>
      <c r="FSZ52" s="23"/>
      <c r="FTB52" s="23"/>
      <c r="FTC52" s="23"/>
      <c r="FTE52" s="23"/>
      <c r="FTF52" s="23"/>
      <c r="FTH52" s="23"/>
      <c r="FTI52" s="23"/>
      <c r="FTK52" s="23"/>
      <c r="FTL52" s="23"/>
      <c r="FTN52" s="23"/>
      <c r="FTO52" s="23"/>
      <c r="FTQ52" s="23"/>
      <c r="FTR52" s="23"/>
      <c r="FTT52" s="23"/>
      <c r="FTU52" s="23"/>
      <c r="FTW52" s="23"/>
      <c r="FTX52" s="23"/>
      <c r="FTZ52" s="23"/>
      <c r="FUA52" s="23"/>
      <c r="FUC52" s="23"/>
      <c r="FUD52" s="23"/>
      <c r="FUF52" s="23"/>
      <c r="FUG52" s="23"/>
      <c r="FUI52" s="23"/>
      <c r="FUJ52" s="23"/>
      <c r="FUL52" s="23"/>
      <c r="FUM52" s="23"/>
      <c r="FUO52" s="23"/>
      <c r="FUP52" s="23"/>
      <c r="FUR52" s="23"/>
      <c r="FUS52" s="23"/>
      <c r="FUU52" s="23"/>
      <c r="FUV52" s="23"/>
      <c r="FUX52" s="23"/>
      <c r="FUY52" s="23"/>
      <c r="FVA52" s="23"/>
      <c r="FVB52" s="23"/>
      <c r="FVD52" s="23"/>
      <c r="FVE52" s="23"/>
      <c r="FVG52" s="23"/>
      <c r="FVH52" s="23"/>
      <c r="FVJ52" s="23"/>
      <c r="FVK52" s="23"/>
      <c r="FVM52" s="23"/>
      <c r="FVN52" s="23"/>
      <c r="FVP52" s="23"/>
      <c r="FVQ52" s="23"/>
      <c r="FVS52" s="23"/>
      <c r="FVT52" s="23"/>
      <c r="FVV52" s="23"/>
      <c r="FVW52" s="23"/>
      <c r="FVY52" s="23"/>
      <c r="FVZ52" s="23"/>
      <c r="FWB52" s="23"/>
      <c r="FWC52" s="23"/>
      <c r="FWE52" s="23"/>
      <c r="FWF52" s="23"/>
      <c r="FWH52" s="23"/>
      <c r="FWI52" s="23"/>
      <c r="FWK52" s="23"/>
      <c r="FWL52" s="23"/>
      <c r="FWN52" s="23"/>
      <c r="FWO52" s="23"/>
      <c r="FWQ52" s="23"/>
      <c r="FWR52" s="23"/>
      <c r="FWT52" s="23"/>
      <c r="FWU52" s="23"/>
      <c r="FWW52" s="23"/>
      <c r="FWX52" s="23"/>
      <c r="FWZ52" s="23"/>
      <c r="FXA52" s="23"/>
      <c r="FXC52" s="23"/>
      <c r="FXD52" s="23"/>
      <c r="FXF52" s="23"/>
      <c r="FXG52" s="23"/>
      <c r="FXI52" s="23"/>
      <c r="FXJ52" s="23"/>
      <c r="FXL52" s="23"/>
      <c r="FXM52" s="23"/>
      <c r="FXO52" s="23"/>
      <c r="FXP52" s="23"/>
      <c r="FXR52" s="23"/>
      <c r="FXS52" s="23"/>
      <c r="FXU52" s="23"/>
      <c r="FXV52" s="23"/>
      <c r="FXX52" s="23"/>
      <c r="FXY52" s="23"/>
      <c r="FYA52" s="23"/>
      <c r="FYB52" s="23"/>
      <c r="FYD52" s="23"/>
      <c r="FYE52" s="23"/>
      <c r="FYG52" s="23"/>
      <c r="FYH52" s="23"/>
      <c r="FYJ52" s="23"/>
      <c r="FYK52" s="23"/>
      <c r="FYM52" s="23"/>
      <c r="FYN52" s="23"/>
      <c r="FYP52" s="23"/>
      <c r="FYQ52" s="23"/>
      <c r="FYS52" s="23"/>
      <c r="FYT52" s="23"/>
      <c r="FYV52" s="23"/>
      <c r="FYW52" s="23"/>
      <c r="FYY52" s="23"/>
      <c r="FYZ52" s="23"/>
      <c r="FZB52" s="23"/>
      <c r="FZC52" s="23"/>
      <c r="FZE52" s="23"/>
      <c r="FZF52" s="23"/>
      <c r="FZH52" s="23"/>
      <c r="FZI52" s="23"/>
      <c r="FZK52" s="23"/>
      <c r="FZL52" s="23"/>
      <c r="FZN52" s="23"/>
      <c r="FZO52" s="23"/>
      <c r="FZQ52" s="23"/>
      <c r="FZR52" s="23"/>
      <c r="FZT52" s="23"/>
      <c r="FZU52" s="23"/>
      <c r="FZW52" s="23"/>
      <c r="FZX52" s="23"/>
      <c r="FZZ52" s="23"/>
      <c r="GAA52" s="23"/>
      <c r="GAC52" s="23"/>
      <c r="GAD52" s="23"/>
      <c r="GAF52" s="23"/>
      <c r="GAG52" s="23"/>
      <c r="GAI52" s="23"/>
      <c r="GAJ52" s="23"/>
      <c r="GAL52" s="23"/>
      <c r="GAM52" s="23"/>
      <c r="GAO52" s="23"/>
      <c r="GAP52" s="23"/>
      <c r="GAR52" s="23"/>
      <c r="GAS52" s="23"/>
      <c r="GAU52" s="23"/>
      <c r="GAV52" s="23"/>
      <c r="GAX52" s="23"/>
      <c r="GAY52" s="23"/>
      <c r="GBA52" s="23"/>
      <c r="GBB52" s="23"/>
      <c r="GBD52" s="23"/>
      <c r="GBE52" s="23"/>
      <c r="GBG52" s="23"/>
      <c r="GBH52" s="23"/>
      <c r="GBJ52" s="23"/>
      <c r="GBK52" s="23"/>
      <c r="GBM52" s="23"/>
      <c r="GBN52" s="23"/>
      <c r="GBP52" s="23"/>
      <c r="GBQ52" s="23"/>
      <c r="GBS52" s="23"/>
      <c r="GBT52" s="23"/>
      <c r="GBV52" s="23"/>
      <c r="GBW52" s="23"/>
      <c r="GBY52" s="23"/>
      <c r="GBZ52" s="23"/>
      <c r="GCB52" s="23"/>
      <c r="GCC52" s="23"/>
      <c r="GCE52" s="23"/>
      <c r="GCF52" s="23"/>
      <c r="GCH52" s="23"/>
      <c r="GCI52" s="23"/>
      <c r="GCK52" s="23"/>
      <c r="GCL52" s="23"/>
      <c r="GCN52" s="23"/>
      <c r="GCO52" s="23"/>
      <c r="GCQ52" s="23"/>
      <c r="GCR52" s="23"/>
      <c r="GCT52" s="23"/>
      <c r="GCU52" s="23"/>
      <c r="GCW52" s="23"/>
      <c r="GCX52" s="23"/>
      <c r="GCZ52" s="23"/>
      <c r="GDA52" s="23"/>
      <c r="GDC52" s="23"/>
      <c r="GDD52" s="23"/>
      <c r="GDF52" s="23"/>
      <c r="GDG52" s="23"/>
      <c r="GDI52" s="23"/>
      <c r="GDJ52" s="23"/>
      <c r="GDL52" s="23"/>
      <c r="GDM52" s="23"/>
      <c r="GDO52" s="23"/>
      <c r="GDP52" s="23"/>
      <c r="GDR52" s="23"/>
      <c r="GDS52" s="23"/>
      <c r="GDU52" s="23"/>
      <c r="GDV52" s="23"/>
      <c r="GDX52" s="23"/>
      <c r="GDY52" s="23"/>
      <c r="GEA52" s="23"/>
      <c r="GEB52" s="23"/>
      <c r="GED52" s="23"/>
      <c r="GEE52" s="23"/>
      <c r="GEG52" s="23"/>
      <c r="GEH52" s="23"/>
      <c r="GEJ52" s="23"/>
      <c r="GEK52" s="23"/>
      <c r="GEM52" s="23"/>
      <c r="GEN52" s="23"/>
      <c r="GEP52" s="23"/>
      <c r="GEQ52" s="23"/>
      <c r="GES52" s="23"/>
      <c r="GET52" s="23"/>
      <c r="GEV52" s="23"/>
      <c r="GEW52" s="23"/>
      <c r="GEY52" s="23"/>
      <c r="GEZ52" s="23"/>
      <c r="GFB52" s="23"/>
      <c r="GFC52" s="23"/>
      <c r="GFE52" s="23"/>
      <c r="GFF52" s="23"/>
      <c r="GFH52" s="23"/>
      <c r="GFI52" s="23"/>
      <c r="GFK52" s="23"/>
      <c r="GFL52" s="23"/>
      <c r="GFN52" s="23"/>
      <c r="GFO52" s="23"/>
      <c r="GFQ52" s="23"/>
      <c r="GFR52" s="23"/>
      <c r="GFT52" s="23"/>
      <c r="GFU52" s="23"/>
      <c r="GFW52" s="23"/>
      <c r="GFX52" s="23"/>
      <c r="GFZ52" s="23"/>
      <c r="GGA52" s="23"/>
      <c r="GGC52" s="23"/>
      <c r="GGD52" s="23"/>
      <c r="GGF52" s="23"/>
      <c r="GGG52" s="23"/>
      <c r="GGI52" s="23"/>
      <c r="GGJ52" s="23"/>
      <c r="GGL52" s="23"/>
      <c r="GGM52" s="23"/>
      <c r="GGO52" s="23"/>
      <c r="GGP52" s="23"/>
      <c r="GGR52" s="23"/>
      <c r="GGS52" s="23"/>
      <c r="GGU52" s="23"/>
      <c r="GGV52" s="23"/>
      <c r="GGX52" s="23"/>
      <c r="GGY52" s="23"/>
      <c r="GHA52" s="23"/>
      <c r="GHB52" s="23"/>
      <c r="GHD52" s="23"/>
      <c r="GHE52" s="23"/>
      <c r="GHG52" s="23"/>
      <c r="GHH52" s="23"/>
      <c r="GHJ52" s="23"/>
      <c r="GHK52" s="23"/>
      <c r="GHM52" s="23"/>
      <c r="GHN52" s="23"/>
      <c r="GHP52" s="23"/>
      <c r="GHQ52" s="23"/>
      <c r="GHS52" s="23"/>
      <c r="GHT52" s="23"/>
      <c r="GHV52" s="23"/>
      <c r="GHW52" s="23"/>
      <c r="GHY52" s="23"/>
      <c r="GHZ52" s="23"/>
      <c r="GIB52" s="23"/>
      <c r="GIC52" s="23"/>
      <c r="GIE52" s="23"/>
      <c r="GIF52" s="23"/>
      <c r="GIH52" s="23"/>
      <c r="GII52" s="23"/>
      <c r="GIK52" s="23"/>
      <c r="GIL52" s="23"/>
      <c r="GIN52" s="23"/>
      <c r="GIO52" s="23"/>
      <c r="GIQ52" s="23"/>
      <c r="GIR52" s="23"/>
      <c r="GIT52" s="23"/>
      <c r="GIU52" s="23"/>
      <c r="GIW52" s="23"/>
      <c r="GIX52" s="23"/>
      <c r="GIZ52" s="23"/>
      <c r="GJA52" s="23"/>
      <c r="GJC52" s="23"/>
      <c r="GJD52" s="23"/>
      <c r="GJF52" s="23"/>
      <c r="GJG52" s="23"/>
      <c r="GJI52" s="23"/>
      <c r="GJJ52" s="23"/>
      <c r="GJL52" s="23"/>
      <c r="GJM52" s="23"/>
      <c r="GJO52" s="23"/>
      <c r="GJP52" s="23"/>
      <c r="GJR52" s="23"/>
      <c r="GJS52" s="23"/>
      <c r="GJU52" s="23"/>
      <c r="GJV52" s="23"/>
      <c r="GJX52" s="23"/>
      <c r="GJY52" s="23"/>
      <c r="GKA52" s="23"/>
      <c r="GKB52" s="23"/>
      <c r="GKD52" s="23"/>
      <c r="GKE52" s="23"/>
      <c r="GKG52" s="23"/>
      <c r="GKH52" s="23"/>
      <c r="GKJ52" s="23"/>
      <c r="GKK52" s="23"/>
      <c r="GKM52" s="23"/>
      <c r="GKN52" s="23"/>
      <c r="GKP52" s="23"/>
      <c r="GKQ52" s="23"/>
      <c r="GKS52" s="23"/>
      <c r="GKT52" s="23"/>
      <c r="GKV52" s="23"/>
      <c r="GKW52" s="23"/>
      <c r="GKY52" s="23"/>
      <c r="GKZ52" s="23"/>
      <c r="GLB52" s="23"/>
      <c r="GLC52" s="23"/>
      <c r="GLE52" s="23"/>
      <c r="GLF52" s="23"/>
      <c r="GLH52" s="23"/>
      <c r="GLI52" s="23"/>
      <c r="GLK52" s="23"/>
      <c r="GLL52" s="23"/>
      <c r="GLN52" s="23"/>
      <c r="GLO52" s="23"/>
      <c r="GLQ52" s="23"/>
      <c r="GLR52" s="23"/>
      <c r="GLT52" s="23"/>
      <c r="GLU52" s="23"/>
      <c r="GLW52" s="23"/>
      <c r="GLX52" s="23"/>
      <c r="GLZ52" s="23"/>
      <c r="GMA52" s="23"/>
      <c r="GMC52" s="23"/>
      <c r="GMD52" s="23"/>
      <c r="GMF52" s="23"/>
      <c r="GMG52" s="23"/>
      <c r="GMI52" s="23"/>
      <c r="GMJ52" s="23"/>
      <c r="GML52" s="23"/>
      <c r="GMM52" s="23"/>
      <c r="GMO52" s="23"/>
      <c r="GMP52" s="23"/>
      <c r="GMR52" s="23"/>
      <c r="GMS52" s="23"/>
      <c r="GMU52" s="23"/>
      <c r="GMV52" s="23"/>
      <c r="GMX52" s="23"/>
      <c r="GMY52" s="23"/>
      <c r="GNA52" s="23"/>
      <c r="GNB52" s="23"/>
      <c r="GND52" s="23"/>
      <c r="GNE52" s="23"/>
      <c r="GNG52" s="23"/>
      <c r="GNH52" s="23"/>
      <c r="GNJ52" s="23"/>
      <c r="GNK52" s="23"/>
      <c r="GNM52" s="23"/>
      <c r="GNN52" s="23"/>
      <c r="GNP52" s="23"/>
      <c r="GNQ52" s="23"/>
      <c r="GNS52" s="23"/>
      <c r="GNT52" s="23"/>
      <c r="GNV52" s="23"/>
      <c r="GNW52" s="23"/>
      <c r="GNY52" s="23"/>
      <c r="GNZ52" s="23"/>
      <c r="GOB52" s="23"/>
      <c r="GOC52" s="23"/>
      <c r="GOE52" s="23"/>
      <c r="GOF52" s="23"/>
      <c r="GOH52" s="23"/>
      <c r="GOI52" s="23"/>
      <c r="GOK52" s="23"/>
      <c r="GOL52" s="23"/>
      <c r="GON52" s="23"/>
      <c r="GOO52" s="23"/>
      <c r="GOQ52" s="23"/>
      <c r="GOR52" s="23"/>
      <c r="GOT52" s="23"/>
      <c r="GOU52" s="23"/>
      <c r="GOW52" s="23"/>
      <c r="GOX52" s="23"/>
      <c r="GOZ52" s="23"/>
      <c r="GPA52" s="23"/>
      <c r="GPC52" s="23"/>
      <c r="GPD52" s="23"/>
      <c r="GPF52" s="23"/>
      <c r="GPG52" s="23"/>
      <c r="GPI52" s="23"/>
      <c r="GPJ52" s="23"/>
      <c r="GPL52" s="23"/>
      <c r="GPM52" s="23"/>
      <c r="GPO52" s="23"/>
      <c r="GPP52" s="23"/>
      <c r="GPR52" s="23"/>
      <c r="GPS52" s="23"/>
      <c r="GPU52" s="23"/>
      <c r="GPV52" s="23"/>
      <c r="GPX52" s="23"/>
      <c r="GPY52" s="23"/>
      <c r="GQA52" s="23"/>
      <c r="GQB52" s="23"/>
      <c r="GQD52" s="23"/>
      <c r="GQE52" s="23"/>
      <c r="GQG52" s="23"/>
      <c r="GQH52" s="23"/>
      <c r="GQJ52" s="23"/>
      <c r="GQK52" s="23"/>
      <c r="GQM52" s="23"/>
      <c r="GQN52" s="23"/>
      <c r="GQP52" s="23"/>
      <c r="GQQ52" s="23"/>
      <c r="GQS52" s="23"/>
      <c r="GQT52" s="23"/>
      <c r="GQV52" s="23"/>
      <c r="GQW52" s="23"/>
      <c r="GQY52" s="23"/>
      <c r="GQZ52" s="23"/>
      <c r="GRB52" s="23"/>
      <c r="GRC52" s="23"/>
      <c r="GRE52" s="23"/>
      <c r="GRF52" s="23"/>
      <c r="GRH52" s="23"/>
      <c r="GRI52" s="23"/>
      <c r="GRK52" s="23"/>
      <c r="GRL52" s="23"/>
      <c r="GRN52" s="23"/>
      <c r="GRO52" s="23"/>
      <c r="GRQ52" s="23"/>
      <c r="GRR52" s="23"/>
      <c r="GRT52" s="23"/>
      <c r="GRU52" s="23"/>
      <c r="GRW52" s="23"/>
      <c r="GRX52" s="23"/>
      <c r="GRZ52" s="23"/>
      <c r="GSA52" s="23"/>
      <c r="GSC52" s="23"/>
      <c r="GSD52" s="23"/>
      <c r="GSF52" s="23"/>
      <c r="GSG52" s="23"/>
      <c r="GSI52" s="23"/>
      <c r="GSJ52" s="23"/>
      <c r="GSL52" s="23"/>
      <c r="GSM52" s="23"/>
      <c r="GSO52" s="23"/>
      <c r="GSP52" s="23"/>
      <c r="GSR52" s="23"/>
      <c r="GSS52" s="23"/>
      <c r="GSU52" s="23"/>
      <c r="GSV52" s="23"/>
      <c r="GSX52" s="23"/>
      <c r="GSY52" s="23"/>
      <c r="GTA52" s="23"/>
      <c r="GTB52" s="23"/>
      <c r="GTD52" s="23"/>
      <c r="GTE52" s="23"/>
      <c r="GTG52" s="23"/>
      <c r="GTH52" s="23"/>
      <c r="GTJ52" s="23"/>
      <c r="GTK52" s="23"/>
      <c r="GTM52" s="23"/>
      <c r="GTN52" s="23"/>
      <c r="GTP52" s="23"/>
      <c r="GTQ52" s="23"/>
      <c r="GTS52" s="23"/>
      <c r="GTT52" s="23"/>
      <c r="GTV52" s="23"/>
      <c r="GTW52" s="23"/>
      <c r="GTY52" s="23"/>
      <c r="GTZ52" s="23"/>
      <c r="GUB52" s="23"/>
      <c r="GUC52" s="23"/>
      <c r="GUE52" s="23"/>
      <c r="GUF52" s="23"/>
      <c r="GUH52" s="23"/>
      <c r="GUI52" s="23"/>
      <c r="GUK52" s="23"/>
      <c r="GUL52" s="23"/>
      <c r="GUN52" s="23"/>
      <c r="GUO52" s="23"/>
      <c r="GUQ52" s="23"/>
      <c r="GUR52" s="23"/>
      <c r="GUT52" s="23"/>
      <c r="GUU52" s="23"/>
      <c r="GUW52" s="23"/>
      <c r="GUX52" s="23"/>
      <c r="GUZ52" s="23"/>
      <c r="GVA52" s="23"/>
      <c r="GVC52" s="23"/>
      <c r="GVD52" s="23"/>
      <c r="GVF52" s="23"/>
      <c r="GVG52" s="23"/>
      <c r="GVI52" s="23"/>
      <c r="GVJ52" s="23"/>
      <c r="GVL52" s="23"/>
      <c r="GVM52" s="23"/>
      <c r="GVO52" s="23"/>
      <c r="GVP52" s="23"/>
      <c r="GVR52" s="23"/>
      <c r="GVS52" s="23"/>
      <c r="GVU52" s="23"/>
      <c r="GVV52" s="23"/>
      <c r="GVX52" s="23"/>
      <c r="GVY52" s="23"/>
      <c r="GWA52" s="23"/>
      <c r="GWB52" s="23"/>
      <c r="GWD52" s="23"/>
      <c r="GWE52" s="23"/>
      <c r="GWG52" s="23"/>
      <c r="GWH52" s="23"/>
      <c r="GWJ52" s="23"/>
      <c r="GWK52" s="23"/>
      <c r="GWM52" s="23"/>
      <c r="GWN52" s="23"/>
      <c r="GWP52" s="23"/>
      <c r="GWQ52" s="23"/>
      <c r="GWS52" s="23"/>
      <c r="GWT52" s="23"/>
      <c r="GWV52" s="23"/>
      <c r="GWW52" s="23"/>
      <c r="GWY52" s="23"/>
      <c r="GWZ52" s="23"/>
      <c r="GXB52" s="23"/>
      <c r="GXC52" s="23"/>
      <c r="GXE52" s="23"/>
      <c r="GXF52" s="23"/>
      <c r="GXH52" s="23"/>
      <c r="GXI52" s="23"/>
      <c r="GXK52" s="23"/>
      <c r="GXL52" s="23"/>
      <c r="GXN52" s="23"/>
      <c r="GXO52" s="23"/>
      <c r="GXQ52" s="23"/>
      <c r="GXR52" s="23"/>
      <c r="GXT52" s="23"/>
      <c r="GXU52" s="23"/>
      <c r="GXW52" s="23"/>
      <c r="GXX52" s="23"/>
      <c r="GXZ52" s="23"/>
      <c r="GYA52" s="23"/>
      <c r="GYC52" s="23"/>
      <c r="GYD52" s="23"/>
      <c r="GYF52" s="23"/>
      <c r="GYG52" s="23"/>
      <c r="GYI52" s="23"/>
      <c r="GYJ52" s="23"/>
      <c r="GYL52" s="23"/>
      <c r="GYM52" s="23"/>
      <c r="GYO52" s="23"/>
      <c r="GYP52" s="23"/>
      <c r="GYR52" s="23"/>
      <c r="GYS52" s="23"/>
      <c r="GYU52" s="23"/>
      <c r="GYV52" s="23"/>
      <c r="GYX52" s="23"/>
      <c r="GYY52" s="23"/>
      <c r="GZA52" s="23"/>
      <c r="GZB52" s="23"/>
      <c r="GZD52" s="23"/>
      <c r="GZE52" s="23"/>
      <c r="GZG52" s="23"/>
      <c r="GZH52" s="23"/>
      <c r="GZJ52" s="23"/>
      <c r="GZK52" s="23"/>
      <c r="GZM52" s="23"/>
      <c r="GZN52" s="23"/>
      <c r="GZP52" s="23"/>
      <c r="GZQ52" s="23"/>
      <c r="GZS52" s="23"/>
      <c r="GZT52" s="23"/>
      <c r="GZV52" s="23"/>
      <c r="GZW52" s="23"/>
      <c r="GZY52" s="23"/>
      <c r="GZZ52" s="23"/>
      <c r="HAB52" s="23"/>
      <c r="HAC52" s="23"/>
      <c r="HAE52" s="23"/>
      <c r="HAF52" s="23"/>
      <c r="HAH52" s="23"/>
      <c r="HAI52" s="23"/>
      <c r="HAK52" s="23"/>
      <c r="HAL52" s="23"/>
      <c r="HAN52" s="23"/>
      <c r="HAO52" s="23"/>
      <c r="HAQ52" s="23"/>
      <c r="HAR52" s="23"/>
      <c r="HAT52" s="23"/>
      <c r="HAU52" s="23"/>
      <c r="HAW52" s="23"/>
      <c r="HAX52" s="23"/>
      <c r="HAZ52" s="23"/>
      <c r="HBA52" s="23"/>
      <c r="HBC52" s="23"/>
      <c r="HBD52" s="23"/>
      <c r="HBF52" s="23"/>
      <c r="HBG52" s="23"/>
      <c r="HBI52" s="23"/>
      <c r="HBJ52" s="23"/>
      <c r="HBL52" s="23"/>
      <c r="HBM52" s="23"/>
      <c r="HBO52" s="23"/>
      <c r="HBP52" s="23"/>
      <c r="HBR52" s="23"/>
      <c r="HBS52" s="23"/>
      <c r="HBU52" s="23"/>
      <c r="HBV52" s="23"/>
      <c r="HBX52" s="23"/>
      <c r="HBY52" s="23"/>
      <c r="HCA52" s="23"/>
      <c r="HCB52" s="23"/>
      <c r="HCD52" s="23"/>
      <c r="HCE52" s="23"/>
      <c r="HCG52" s="23"/>
      <c r="HCH52" s="23"/>
      <c r="HCJ52" s="23"/>
      <c r="HCK52" s="23"/>
      <c r="HCM52" s="23"/>
      <c r="HCN52" s="23"/>
      <c r="HCP52" s="23"/>
      <c r="HCQ52" s="23"/>
      <c r="HCS52" s="23"/>
      <c r="HCT52" s="23"/>
      <c r="HCV52" s="23"/>
      <c r="HCW52" s="23"/>
      <c r="HCY52" s="23"/>
      <c r="HCZ52" s="23"/>
      <c r="HDB52" s="23"/>
      <c r="HDC52" s="23"/>
      <c r="HDE52" s="23"/>
      <c r="HDF52" s="23"/>
      <c r="HDH52" s="23"/>
      <c r="HDI52" s="23"/>
      <c r="HDK52" s="23"/>
      <c r="HDL52" s="23"/>
      <c r="HDN52" s="23"/>
      <c r="HDO52" s="23"/>
      <c r="HDQ52" s="23"/>
      <c r="HDR52" s="23"/>
      <c r="HDT52" s="23"/>
      <c r="HDU52" s="23"/>
      <c r="HDW52" s="23"/>
      <c r="HDX52" s="23"/>
      <c r="HDZ52" s="23"/>
      <c r="HEA52" s="23"/>
      <c r="HEC52" s="23"/>
      <c r="HED52" s="23"/>
      <c r="HEF52" s="23"/>
      <c r="HEG52" s="23"/>
      <c r="HEI52" s="23"/>
      <c r="HEJ52" s="23"/>
      <c r="HEL52" s="23"/>
      <c r="HEM52" s="23"/>
      <c r="HEO52" s="23"/>
      <c r="HEP52" s="23"/>
      <c r="HER52" s="23"/>
      <c r="HES52" s="23"/>
      <c r="HEU52" s="23"/>
      <c r="HEV52" s="23"/>
      <c r="HEX52" s="23"/>
      <c r="HEY52" s="23"/>
      <c r="HFA52" s="23"/>
      <c r="HFB52" s="23"/>
      <c r="HFD52" s="23"/>
      <c r="HFE52" s="23"/>
      <c r="HFG52" s="23"/>
      <c r="HFH52" s="23"/>
      <c r="HFJ52" s="23"/>
      <c r="HFK52" s="23"/>
      <c r="HFM52" s="23"/>
      <c r="HFN52" s="23"/>
      <c r="HFP52" s="23"/>
      <c r="HFQ52" s="23"/>
      <c r="HFS52" s="23"/>
      <c r="HFT52" s="23"/>
      <c r="HFV52" s="23"/>
      <c r="HFW52" s="23"/>
      <c r="HFY52" s="23"/>
      <c r="HFZ52" s="23"/>
      <c r="HGB52" s="23"/>
      <c r="HGC52" s="23"/>
      <c r="HGE52" s="23"/>
      <c r="HGF52" s="23"/>
      <c r="HGH52" s="23"/>
      <c r="HGI52" s="23"/>
      <c r="HGK52" s="23"/>
      <c r="HGL52" s="23"/>
      <c r="HGN52" s="23"/>
      <c r="HGO52" s="23"/>
      <c r="HGQ52" s="23"/>
      <c r="HGR52" s="23"/>
      <c r="HGT52" s="23"/>
      <c r="HGU52" s="23"/>
      <c r="HGW52" s="23"/>
      <c r="HGX52" s="23"/>
      <c r="HGZ52" s="23"/>
      <c r="HHA52" s="23"/>
      <c r="HHC52" s="23"/>
      <c r="HHD52" s="23"/>
      <c r="HHF52" s="23"/>
      <c r="HHG52" s="23"/>
      <c r="HHI52" s="23"/>
      <c r="HHJ52" s="23"/>
      <c r="HHL52" s="23"/>
      <c r="HHM52" s="23"/>
      <c r="HHO52" s="23"/>
      <c r="HHP52" s="23"/>
      <c r="HHR52" s="23"/>
      <c r="HHS52" s="23"/>
      <c r="HHU52" s="23"/>
      <c r="HHV52" s="23"/>
      <c r="HHX52" s="23"/>
      <c r="HHY52" s="23"/>
      <c r="HIA52" s="23"/>
      <c r="HIB52" s="23"/>
      <c r="HID52" s="23"/>
      <c r="HIE52" s="23"/>
      <c r="HIG52" s="23"/>
      <c r="HIH52" s="23"/>
      <c r="HIJ52" s="23"/>
      <c r="HIK52" s="23"/>
      <c r="HIM52" s="23"/>
      <c r="HIN52" s="23"/>
      <c r="HIP52" s="23"/>
      <c r="HIQ52" s="23"/>
      <c r="HIS52" s="23"/>
      <c r="HIT52" s="23"/>
      <c r="HIV52" s="23"/>
      <c r="HIW52" s="23"/>
      <c r="HIY52" s="23"/>
      <c r="HIZ52" s="23"/>
      <c r="HJB52" s="23"/>
      <c r="HJC52" s="23"/>
      <c r="HJE52" s="23"/>
      <c r="HJF52" s="23"/>
      <c r="HJH52" s="23"/>
      <c r="HJI52" s="23"/>
      <c r="HJK52" s="23"/>
      <c r="HJL52" s="23"/>
      <c r="HJN52" s="23"/>
      <c r="HJO52" s="23"/>
      <c r="HJQ52" s="23"/>
      <c r="HJR52" s="23"/>
      <c r="HJT52" s="23"/>
      <c r="HJU52" s="23"/>
      <c r="HJW52" s="23"/>
      <c r="HJX52" s="23"/>
      <c r="HJZ52" s="23"/>
      <c r="HKA52" s="23"/>
      <c r="HKC52" s="23"/>
      <c r="HKD52" s="23"/>
      <c r="HKF52" s="23"/>
      <c r="HKG52" s="23"/>
      <c r="HKI52" s="23"/>
      <c r="HKJ52" s="23"/>
      <c r="HKL52" s="23"/>
      <c r="HKM52" s="23"/>
      <c r="HKO52" s="23"/>
      <c r="HKP52" s="23"/>
      <c r="HKR52" s="23"/>
      <c r="HKS52" s="23"/>
      <c r="HKU52" s="23"/>
      <c r="HKV52" s="23"/>
      <c r="HKX52" s="23"/>
      <c r="HKY52" s="23"/>
      <c r="HLA52" s="23"/>
      <c r="HLB52" s="23"/>
      <c r="HLD52" s="23"/>
      <c r="HLE52" s="23"/>
      <c r="HLG52" s="23"/>
      <c r="HLH52" s="23"/>
      <c r="HLJ52" s="23"/>
      <c r="HLK52" s="23"/>
      <c r="HLM52" s="23"/>
      <c r="HLN52" s="23"/>
      <c r="HLP52" s="23"/>
      <c r="HLQ52" s="23"/>
      <c r="HLS52" s="23"/>
      <c r="HLT52" s="23"/>
      <c r="HLV52" s="23"/>
      <c r="HLW52" s="23"/>
      <c r="HLY52" s="23"/>
      <c r="HLZ52" s="23"/>
      <c r="HMB52" s="23"/>
      <c r="HMC52" s="23"/>
      <c r="HME52" s="23"/>
      <c r="HMF52" s="23"/>
      <c r="HMH52" s="23"/>
      <c r="HMI52" s="23"/>
      <c r="HMK52" s="23"/>
      <c r="HML52" s="23"/>
      <c r="HMN52" s="23"/>
      <c r="HMO52" s="23"/>
      <c r="HMQ52" s="23"/>
      <c r="HMR52" s="23"/>
      <c r="HMT52" s="23"/>
      <c r="HMU52" s="23"/>
      <c r="HMW52" s="23"/>
      <c r="HMX52" s="23"/>
      <c r="HMZ52" s="23"/>
      <c r="HNA52" s="23"/>
      <c r="HNC52" s="23"/>
      <c r="HND52" s="23"/>
      <c r="HNF52" s="23"/>
      <c r="HNG52" s="23"/>
      <c r="HNI52" s="23"/>
      <c r="HNJ52" s="23"/>
      <c r="HNL52" s="23"/>
      <c r="HNM52" s="23"/>
      <c r="HNO52" s="23"/>
      <c r="HNP52" s="23"/>
      <c r="HNR52" s="23"/>
      <c r="HNS52" s="23"/>
      <c r="HNU52" s="23"/>
      <c r="HNV52" s="23"/>
      <c r="HNX52" s="23"/>
      <c r="HNY52" s="23"/>
      <c r="HOA52" s="23"/>
      <c r="HOB52" s="23"/>
      <c r="HOD52" s="23"/>
      <c r="HOE52" s="23"/>
      <c r="HOG52" s="23"/>
      <c r="HOH52" s="23"/>
      <c r="HOJ52" s="23"/>
      <c r="HOK52" s="23"/>
      <c r="HOM52" s="23"/>
      <c r="HON52" s="23"/>
      <c r="HOP52" s="23"/>
      <c r="HOQ52" s="23"/>
      <c r="HOS52" s="23"/>
      <c r="HOT52" s="23"/>
      <c r="HOV52" s="23"/>
      <c r="HOW52" s="23"/>
      <c r="HOY52" s="23"/>
      <c r="HOZ52" s="23"/>
      <c r="HPB52" s="23"/>
      <c r="HPC52" s="23"/>
      <c r="HPE52" s="23"/>
      <c r="HPF52" s="23"/>
      <c r="HPH52" s="23"/>
      <c r="HPI52" s="23"/>
      <c r="HPK52" s="23"/>
      <c r="HPL52" s="23"/>
      <c r="HPN52" s="23"/>
      <c r="HPO52" s="23"/>
      <c r="HPQ52" s="23"/>
      <c r="HPR52" s="23"/>
      <c r="HPT52" s="23"/>
      <c r="HPU52" s="23"/>
      <c r="HPW52" s="23"/>
      <c r="HPX52" s="23"/>
      <c r="HPZ52" s="23"/>
      <c r="HQA52" s="23"/>
      <c r="HQC52" s="23"/>
      <c r="HQD52" s="23"/>
      <c r="HQF52" s="23"/>
      <c r="HQG52" s="23"/>
      <c r="HQI52" s="23"/>
      <c r="HQJ52" s="23"/>
      <c r="HQL52" s="23"/>
      <c r="HQM52" s="23"/>
      <c r="HQO52" s="23"/>
      <c r="HQP52" s="23"/>
      <c r="HQR52" s="23"/>
      <c r="HQS52" s="23"/>
      <c r="HQU52" s="23"/>
      <c r="HQV52" s="23"/>
      <c r="HQX52" s="23"/>
      <c r="HQY52" s="23"/>
      <c r="HRA52" s="23"/>
      <c r="HRB52" s="23"/>
      <c r="HRD52" s="23"/>
      <c r="HRE52" s="23"/>
      <c r="HRG52" s="23"/>
      <c r="HRH52" s="23"/>
      <c r="HRJ52" s="23"/>
      <c r="HRK52" s="23"/>
      <c r="HRM52" s="23"/>
      <c r="HRN52" s="23"/>
      <c r="HRP52" s="23"/>
      <c r="HRQ52" s="23"/>
      <c r="HRS52" s="23"/>
      <c r="HRT52" s="23"/>
      <c r="HRV52" s="23"/>
      <c r="HRW52" s="23"/>
      <c r="HRY52" s="23"/>
      <c r="HRZ52" s="23"/>
      <c r="HSB52" s="23"/>
      <c r="HSC52" s="23"/>
      <c r="HSE52" s="23"/>
      <c r="HSF52" s="23"/>
      <c r="HSH52" s="23"/>
      <c r="HSI52" s="23"/>
      <c r="HSK52" s="23"/>
      <c r="HSL52" s="23"/>
      <c r="HSN52" s="23"/>
      <c r="HSO52" s="23"/>
      <c r="HSQ52" s="23"/>
      <c r="HSR52" s="23"/>
      <c r="HST52" s="23"/>
      <c r="HSU52" s="23"/>
      <c r="HSW52" s="23"/>
      <c r="HSX52" s="23"/>
      <c r="HSZ52" s="23"/>
      <c r="HTA52" s="23"/>
      <c r="HTC52" s="23"/>
      <c r="HTD52" s="23"/>
      <c r="HTF52" s="23"/>
      <c r="HTG52" s="23"/>
      <c r="HTI52" s="23"/>
      <c r="HTJ52" s="23"/>
      <c r="HTL52" s="23"/>
      <c r="HTM52" s="23"/>
      <c r="HTO52" s="23"/>
      <c r="HTP52" s="23"/>
      <c r="HTR52" s="23"/>
      <c r="HTS52" s="23"/>
      <c r="HTU52" s="23"/>
      <c r="HTV52" s="23"/>
      <c r="HTX52" s="23"/>
      <c r="HTY52" s="23"/>
      <c r="HUA52" s="23"/>
      <c r="HUB52" s="23"/>
      <c r="HUD52" s="23"/>
      <c r="HUE52" s="23"/>
      <c r="HUG52" s="23"/>
      <c r="HUH52" s="23"/>
      <c r="HUJ52" s="23"/>
      <c r="HUK52" s="23"/>
      <c r="HUM52" s="23"/>
      <c r="HUN52" s="23"/>
      <c r="HUP52" s="23"/>
      <c r="HUQ52" s="23"/>
      <c r="HUS52" s="23"/>
      <c r="HUT52" s="23"/>
      <c r="HUV52" s="23"/>
      <c r="HUW52" s="23"/>
      <c r="HUY52" s="23"/>
      <c r="HUZ52" s="23"/>
      <c r="HVB52" s="23"/>
      <c r="HVC52" s="23"/>
      <c r="HVE52" s="23"/>
      <c r="HVF52" s="23"/>
      <c r="HVH52" s="23"/>
      <c r="HVI52" s="23"/>
      <c r="HVK52" s="23"/>
      <c r="HVL52" s="23"/>
      <c r="HVN52" s="23"/>
      <c r="HVO52" s="23"/>
      <c r="HVQ52" s="23"/>
      <c r="HVR52" s="23"/>
      <c r="HVT52" s="23"/>
      <c r="HVU52" s="23"/>
      <c r="HVW52" s="23"/>
      <c r="HVX52" s="23"/>
      <c r="HVZ52" s="23"/>
      <c r="HWA52" s="23"/>
      <c r="HWC52" s="23"/>
      <c r="HWD52" s="23"/>
      <c r="HWF52" s="23"/>
      <c r="HWG52" s="23"/>
      <c r="HWI52" s="23"/>
      <c r="HWJ52" s="23"/>
      <c r="HWL52" s="23"/>
      <c r="HWM52" s="23"/>
      <c r="HWO52" s="23"/>
      <c r="HWP52" s="23"/>
      <c r="HWR52" s="23"/>
      <c r="HWS52" s="23"/>
      <c r="HWU52" s="23"/>
      <c r="HWV52" s="23"/>
      <c r="HWX52" s="23"/>
      <c r="HWY52" s="23"/>
      <c r="HXA52" s="23"/>
      <c r="HXB52" s="23"/>
      <c r="HXD52" s="23"/>
      <c r="HXE52" s="23"/>
      <c r="HXG52" s="23"/>
      <c r="HXH52" s="23"/>
      <c r="HXJ52" s="23"/>
      <c r="HXK52" s="23"/>
      <c r="HXM52" s="23"/>
      <c r="HXN52" s="23"/>
      <c r="HXP52" s="23"/>
      <c r="HXQ52" s="23"/>
      <c r="HXS52" s="23"/>
      <c r="HXT52" s="23"/>
      <c r="HXV52" s="23"/>
      <c r="HXW52" s="23"/>
      <c r="HXY52" s="23"/>
      <c r="HXZ52" s="23"/>
      <c r="HYB52" s="23"/>
      <c r="HYC52" s="23"/>
      <c r="HYE52" s="23"/>
      <c r="HYF52" s="23"/>
      <c r="HYH52" s="23"/>
      <c r="HYI52" s="23"/>
      <c r="HYK52" s="23"/>
      <c r="HYL52" s="23"/>
      <c r="HYN52" s="23"/>
      <c r="HYO52" s="23"/>
      <c r="HYQ52" s="23"/>
      <c r="HYR52" s="23"/>
      <c r="HYT52" s="23"/>
      <c r="HYU52" s="23"/>
      <c r="HYW52" s="23"/>
      <c r="HYX52" s="23"/>
      <c r="HYZ52" s="23"/>
      <c r="HZA52" s="23"/>
      <c r="HZC52" s="23"/>
      <c r="HZD52" s="23"/>
      <c r="HZF52" s="23"/>
      <c r="HZG52" s="23"/>
      <c r="HZI52" s="23"/>
      <c r="HZJ52" s="23"/>
      <c r="HZL52" s="23"/>
      <c r="HZM52" s="23"/>
      <c r="HZO52" s="23"/>
      <c r="HZP52" s="23"/>
      <c r="HZR52" s="23"/>
      <c r="HZS52" s="23"/>
      <c r="HZU52" s="23"/>
      <c r="HZV52" s="23"/>
      <c r="HZX52" s="23"/>
      <c r="HZY52" s="23"/>
      <c r="IAA52" s="23"/>
      <c r="IAB52" s="23"/>
      <c r="IAD52" s="23"/>
      <c r="IAE52" s="23"/>
      <c r="IAG52" s="23"/>
      <c r="IAH52" s="23"/>
      <c r="IAJ52" s="23"/>
      <c r="IAK52" s="23"/>
      <c r="IAM52" s="23"/>
      <c r="IAN52" s="23"/>
      <c r="IAP52" s="23"/>
      <c r="IAQ52" s="23"/>
      <c r="IAS52" s="23"/>
      <c r="IAT52" s="23"/>
      <c r="IAV52" s="23"/>
      <c r="IAW52" s="23"/>
      <c r="IAY52" s="23"/>
      <c r="IAZ52" s="23"/>
      <c r="IBB52" s="23"/>
      <c r="IBC52" s="23"/>
      <c r="IBE52" s="23"/>
      <c r="IBF52" s="23"/>
      <c r="IBH52" s="23"/>
      <c r="IBI52" s="23"/>
      <c r="IBK52" s="23"/>
      <c r="IBL52" s="23"/>
      <c r="IBN52" s="23"/>
      <c r="IBO52" s="23"/>
      <c r="IBQ52" s="23"/>
      <c r="IBR52" s="23"/>
      <c r="IBT52" s="23"/>
      <c r="IBU52" s="23"/>
      <c r="IBW52" s="23"/>
      <c r="IBX52" s="23"/>
      <c r="IBZ52" s="23"/>
      <c r="ICA52" s="23"/>
      <c r="ICC52" s="23"/>
      <c r="ICD52" s="23"/>
      <c r="ICF52" s="23"/>
      <c r="ICG52" s="23"/>
      <c r="ICI52" s="23"/>
      <c r="ICJ52" s="23"/>
      <c r="ICL52" s="23"/>
      <c r="ICM52" s="23"/>
      <c r="ICO52" s="23"/>
      <c r="ICP52" s="23"/>
      <c r="ICR52" s="23"/>
      <c r="ICS52" s="23"/>
      <c r="ICU52" s="23"/>
      <c r="ICV52" s="23"/>
      <c r="ICX52" s="23"/>
      <c r="ICY52" s="23"/>
      <c r="IDA52" s="23"/>
      <c r="IDB52" s="23"/>
      <c r="IDD52" s="23"/>
      <c r="IDE52" s="23"/>
      <c r="IDG52" s="23"/>
      <c r="IDH52" s="23"/>
      <c r="IDJ52" s="23"/>
      <c r="IDK52" s="23"/>
      <c r="IDM52" s="23"/>
      <c r="IDN52" s="23"/>
      <c r="IDP52" s="23"/>
      <c r="IDQ52" s="23"/>
      <c r="IDS52" s="23"/>
      <c r="IDT52" s="23"/>
      <c r="IDV52" s="23"/>
      <c r="IDW52" s="23"/>
      <c r="IDY52" s="23"/>
      <c r="IDZ52" s="23"/>
      <c r="IEB52" s="23"/>
      <c r="IEC52" s="23"/>
      <c r="IEE52" s="23"/>
      <c r="IEF52" s="23"/>
      <c r="IEH52" s="23"/>
      <c r="IEI52" s="23"/>
      <c r="IEK52" s="23"/>
      <c r="IEL52" s="23"/>
      <c r="IEN52" s="23"/>
      <c r="IEO52" s="23"/>
      <c r="IEQ52" s="23"/>
      <c r="IER52" s="23"/>
      <c r="IET52" s="23"/>
      <c r="IEU52" s="23"/>
      <c r="IEW52" s="23"/>
      <c r="IEX52" s="23"/>
      <c r="IEZ52" s="23"/>
      <c r="IFA52" s="23"/>
      <c r="IFC52" s="23"/>
      <c r="IFD52" s="23"/>
      <c r="IFF52" s="23"/>
      <c r="IFG52" s="23"/>
      <c r="IFI52" s="23"/>
      <c r="IFJ52" s="23"/>
      <c r="IFL52" s="23"/>
      <c r="IFM52" s="23"/>
      <c r="IFO52" s="23"/>
      <c r="IFP52" s="23"/>
      <c r="IFR52" s="23"/>
      <c r="IFS52" s="23"/>
      <c r="IFU52" s="23"/>
      <c r="IFV52" s="23"/>
      <c r="IFX52" s="23"/>
      <c r="IFY52" s="23"/>
      <c r="IGA52" s="23"/>
      <c r="IGB52" s="23"/>
      <c r="IGD52" s="23"/>
      <c r="IGE52" s="23"/>
      <c r="IGG52" s="23"/>
      <c r="IGH52" s="23"/>
      <c r="IGJ52" s="23"/>
      <c r="IGK52" s="23"/>
      <c r="IGM52" s="23"/>
      <c r="IGN52" s="23"/>
      <c r="IGP52" s="23"/>
      <c r="IGQ52" s="23"/>
      <c r="IGS52" s="23"/>
      <c r="IGT52" s="23"/>
      <c r="IGV52" s="23"/>
      <c r="IGW52" s="23"/>
      <c r="IGY52" s="23"/>
      <c r="IGZ52" s="23"/>
      <c r="IHB52" s="23"/>
      <c r="IHC52" s="23"/>
      <c r="IHE52" s="23"/>
      <c r="IHF52" s="23"/>
      <c r="IHH52" s="23"/>
      <c r="IHI52" s="23"/>
      <c r="IHK52" s="23"/>
      <c r="IHL52" s="23"/>
      <c r="IHN52" s="23"/>
      <c r="IHO52" s="23"/>
      <c r="IHQ52" s="23"/>
      <c r="IHR52" s="23"/>
      <c r="IHT52" s="23"/>
      <c r="IHU52" s="23"/>
      <c r="IHW52" s="23"/>
      <c r="IHX52" s="23"/>
      <c r="IHZ52" s="23"/>
      <c r="IIA52" s="23"/>
      <c r="IIC52" s="23"/>
      <c r="IID52" s="23"/>
      <c r="IIF52" s="23"/>
      <c r="IIG52" s="23"/>
      <c r="III52" s="23"/>
      <c r="IIJ52" s="23"/>
      <c r="IIL52" s="23"/>
      <c r="IIM52" s="23"/>
      <c r="IIO52" s="23"/>
      <c r="IIP52" s="23"/>
      <c r="IIR52" s="23"/>
      <c r="IIS52" s="23"/>
      <c r="IIU52" s="23"/>
      <c r="IIV52" s="23"/>
      <c r="IIX52" s="23"/>
      <c r="IIY52" s="23"/>
      <c r="IJA52" s="23"/>
      <c r="IJB52" s="23"/>
      <c r="IJD52" s="23"/>
      <c r="IJE52" s="23"/>
      <c r="IJG52" s="23"/>
      <c r="IJH52" s="23"/>
      <c r="IJJ52" s="23"/>
      <c r="IJK52" s="23"/>
      <c r="IJM52" s="23"/>
      <c r="IJN52" s="23"/>
      <c r="IJP52" s="23"/>
      <c r="IJQ52" s="23"/>
      <c r="IJS52" s="23"/>
      <c r="IJT52" s="23"/>
      <c r="IJV52" s="23"/>
      <c r="IJW52" s="23"/>
      <c r="IJY52" s="23"/>
      <c r="IJZ52" s="23"/>
      <c r="IKB52" s="23"/>
      <c r="IKC52" s="23"/>
      <c r="IKE52" s="23"/>
      <c r="IKF52" s="23"/>
      <c r="IKH52" s="23"/>
      <c r="IKI52" s="23"/>
      <c r="IKK52" s="23"/>
      <c r="IKL52" s="23"/>
      <c r="IKN52" s="23"/>
      <c r="IKO52" s="23"/>
      <c r="IKQ52" s="23"/>
      <c r="IKR52" s="23"/>
      <c r="IKT52" s="23"/>
      <c r="IKU52" s="23"/>
      <c r="IKW52" s="23"/>
      <c r="IKX52" s="23"/>
      <c r="IKZ52" s="23"/>
      <c r="ILA52" s="23"/>
      <c r="ILC52" s="23"/>
      <c r="ILD52" s="23"/>
      <c r="ILF52" s="23"/>
      <c r="ILG52" s="23"/>
      <c r="ILI52" s="23"/>
      <c r="ILJ52" s="23"/>
      <c r="ILL52" s="23"/>
      <c r="ILM52" s="23"/>
      <c r="ILO52" s="23"/>
      <c r="ILP52" s="23"/>
      <c r="ILR52" s="23"/>
      <c r="ILS52" s="23"/>
      <c r="ILU52" s="23"/>
      <c r="ILV52" s="23"/>
      <c r="ILX52" s="23"/>
      <c r="ILY52" s="23"/>
      <c r="IMA52" s="23"/>
      <c r="IMB52" s="23"/>
      <c r="IMD52" s="23"/>
      <c r="IME52" s="23"/>
      <c r="IMG52" s="23"/>
      <c r="IMH52" s="23"/>
      <c r="IMJ52" s="23"/>
      <c r="IMK52" s="23"/>
      <c r="IMM52" s="23"/>
      <c r="IMN52" s="23"/>
      <c r="IMP52" s="23"/>
      <c r="IMQ52" s="23"/>
      <c r="IMS52" s="23"/>
      <c r="IMT52" s="23"/>
      <c r="IMV52" s="23"/>
      <c r="IMW52" s="23"/>
      <c r="IMY52" s="23"/>
      <c r="IMZ52" s="23"/>
      <c r="INB52" s="23"/>
      <c r="INC52" s="23"/>
      <c r="INE52" s="23"/>
      <c r="INF52" s="23"/>
      <c r="INH52" s="23"/>
      <c r="INI52" s="23"/>
      <c r="INK52" s="23"/>
      <c r="INL52" s="23"/>
      <c r="INN52" s="23"/>
      <c r="INO52" s="23"/>
      <c r="INQ52" s="23"/>
      <c r="INR52" s="23"/>
      <c r="INT52" s="23"/>
      <c r="INU52" s="23"/>
      <c r="INW52" s="23"/>
      <c r="INX52" s="23"/>
      <c r="INZ52" s="23"/>
      <c r="IOA52" s="23"/>
      <c r="IOC52" s="23"/>
      <c r="IOD52" s="23"/>
      <c r="IOF52" s="23"/>
      <c r="IOG52" s="23"/>
      <c r="IOI52" s="23"/>
      <c r="IOJ52" s="23"/>
      <c r="IOL52" s="23"/>
      <c r="IOM52" s="23"/>
      <c r="IOO52" s="23"/>
      <c r="IOP52" s="23"/>
      <c r="IOR52" s="23"/>
      <c r="IOS52" s="23"/>
      <c r="IOU52" s="23"/>
      <c r="IOV52" s="23"/>
      <c r="IOX52" s="23"/>
      <c r="IOY52" s="23"/>
      <c r="IPA52" s="23"/>
      <c r="IPB52" s="23"/>
      <c r="IPD52" s="23"/>
      <c r="IPE52" s="23"/>
      <c r="IPG52" s="23"/>
      <c r="IPH52" s="23"/>
      <c r="IPJ52" s="23"/>
      <c r="IPK52" s="23"/>
      <c r="IPM52" s="23"/>
      <c r="IPN52" s="23"/>
      <c r="IPP52" s="23"/>
      <c r="IPQ52" s="23"/>
      <c r="IPS52" s="23"/>
      <c r="IPT52" s="23"/>
      <c r="IPV52" s="23"/>
      <c r="IPW52" s="23"/>
      <c r="IPY52" s="23"/>
      <c r="IPZ52" s="23"/>
      <c r="IQB52" s="23"/>
      <c r="IQC52" s="23"/>
      <c r="IQE52" s="23"/>
      <c r="IQF52" s="23"/>
      <c r="IQH52" s="23"/>
      <c r="IQI52" s="23"/>
      <c r="IQK52" s="23"/>
      <c r="IQL52" s="23"/>
      <c r="IQN52" s="23"/>
      <c r="IQO52" s="23"/>
      <c r="IQQ52" s="23"/>
      <c r="IQR52" s="23"/>
      <c r="IQT52" s="23"/>
      <c r="IQU52" s="23"/>
      <c r="IQW52" s="23"/>
      <c r="IQX52" s="23"/>
      <c r="IQZ52" s="23"/>
      <c r="IRA52" s="23"/>
      <c r="IRC52" s="23"/>
      <c r="IRD52" s="23"/>
      <c r="IRF52" s="23"/>
      <c r="IRG52" s="23"/>
      <c r="IRI52" s="23"/>
      <c r="IRJ52" s="23"/>
      <c r="IRL52" s="23"/>
      <c r="IRM52" s="23"/>
      <c r="IRO52" s="23"/>
      <c r="IRP52" s="23"/>
      <c r="IRR52" s="23"/>
      <c r="IRS52" s="23"/>
      <c r="IRU52" s="23"/>
      <c r="IRV52" s="23"/>
      <c r="IRX52" s="23"/>
      <c r="IRY52" s="23"/>
      <c r="ISA52" s="23"/>
      <c r="ISB52" s="23"/>
      <c r="ISD52" s="23"/>
      <c r="ISE52" s="23"/>
      <c r="ISG52" s="23"/>
      <c r="ISH52" s="23"/>
      <c r="ISJ52" s="23"/>
      <c r="ISK52" s="23"/>
      <c r="ISM52" s="23"/>
      <c r="ISN52" s="23"/>
      <c r="ISP52" s="23"/>
      <c r="ISQ52" s="23"/>
      <c r="ISS52" s="23"/>
      <c r="IST52" s="23"/>
      <c r="ISV52" s="23"/>
      <c r="ISW52" s="23"/>
      <c r="ISY52" s="23"/>
      <c r="ISZ52" s="23"/>
      <c r="ITB52" s="23"/>
      <c r="ITC52" s="23"/>
      <c r="ITE52" s="23"/>
      <c r="ITF52" s="23"/>
      <c r="ITH52" s="23"/>
      <c r="ITI52" s="23"/>
      <c r="ITK52" s="23"/>
      <c r="ITL52" s="23"/>
      <c r="ITN52" s="23"/>
      <c r="ITO52" s="23"/>
      <c r="ITQ52" s="23"/>
      <c r="ITR52" s="23"/>
      <c r="ITT52" s="23"/>
      <c r="ITU52" s="23"/>
      <c r="ITW52" s="23"/>
      <c r="ITX52" s="23"/>
      <c r="ITZ52" s="23"/>
      <c r="IUA52" s="23"/>
      <c r="IUC52" s="23"/>
      <c r="IUD52" s="23"/>
      <c r="IUF52" s="23"/>
      <c r="IUG52" s="23"/>
      <c r="IUI52" s="23"/>
      <c r="IUJ52" s="23"/>
      <c r="IUL52" s="23"/>
      <c r="IUM52" s="23"/>
      <c r="IUO52" s="23"/>
      <c r="IUP52" s="23"/>
      <c r="IUR52" s="23"/>
      <c r="IUS52" s="23"/>
      <c r="IUU52" s="23"/>
      <c r="IUV52" s="23"/>
      <c r="IUX52" s="23"/>
      <c r="IUY52" s="23"/>
      <c r="IVA52" s="23"/>
      <c r="IVB52" s="23"/>
      <c r="IVD52" s="23"/>
      <c r="IVE52" s="23"/>
      <c r="IVG52" s="23"/>
      <c r="IVH52" s="23"/>
      <c r="IVJ52" s="23"/>
      <c r="IVK52" s="23"/>
      <c r="IVM52" s="23"/>
      <c r="IVN52" s="23"/>
      <c r="IVP52" s="23"/>
      <c r="IVQ52" s="23"/>
      <c r="IVS52" s="23"/>
      <c r="IVT52" s="23"/>
      <c r="IVV52" s="23"/>
      <c r="IVW52" s="23"/>
      <c r="IVY52" s="23"/>
      <c r="IVZ52" s="23"/>
      <c r="IWB52" s="23"/>
      <c r="IWC52" s="23"/>
      <c r="IWE52" s="23"/>
      <c r="IWF52" s="23"/>
      <c r="IWH52" s="23"/>
      <c r="IWI52" s="23"/>
      <c r="IWK52" s="23"/>
      <c r="IWL52" s="23"/>
      <c r="IWN52" s="23"/>
      <c r="IWO52" s="23"/>
      <c r="IWQ52" s="23"/>
      <c r="IWR52" s="23"/>
      <c r="IWT52" s="23"/>
      <c r="IWU52" s="23"/>
      <c r="IWW52" s="23"/>
      <c r="IWX52" s="23"/>
      <c r="IWZ52" s="23"/>
      <c r="IXA52" s="23"/>
      <c r="IXC52" s="23"/>
      <c r="IXD52" s="23"/>
      <c r="IXF52" s="23"/>
      <c r="IXG52" s="23"/>
      <c r="IXI52" s="23"/>
      <c r="IXJ52" s="23"/>
      <c r="IXL52" s="23"/>
      <c r="IXM52" s="23"/>
      <c r="IXO52" s="23"/>
      <c r="IXP52" s="23"/>
      <c r="IXR52" s="23"/>
      <c r="IXS52" s="23"/>
      <c r="IXU52" s="23"/>
      <c r="IXV52" s="23"/>
      <c r="IXX52" s="23"/>
      <c r="IXY52" s="23"/>
      <c r="IYA52" s="23"/>
      <c r="IYB52" s="23"/>
      <c r="IYD52" s="23"/>
      <c r="IYE52" s="23"/>
      <c r="IYG52" s="23"/>
      <c r="IYH52" s="23"/>
      <c r="IYJ52" s="23"/>
      <c r="IYK52" s="23"/>
      <c r="IYM52" s="23"/>
      <c r="IYN52" s="23"/>
      <c r="IYP52" s="23"/>
      <c r="IYQ52" s="23"/>
      <c r="IYS52" s="23"/>
      <c r="IYT52" s="23"/>
      <c r="IYV52" s="23"/>
      <c r="IYW52" s="23"/>
      <c r="IYY52" s="23"/>
      <c r="IYZ52" s="23"/>
      <c r="IZB52" s="23"/>
      <c r="IZC52" s="23"/>
      <c r="IZE52" s="23"/>
      <c r="IZF52" s="23"/>
      <c r="IZH52" s="23"/>
      <c r="IZI52" s="23"/>
      <c r="IZK52" s="23"/>
      <c r="IZL52" s="23"/>
      <c r="IZN52" s="23"/>
      <c r="IZO52" s="23"/>
      <c r="IZQ52" s="23"/>
      <c r="IZR52" s="23"/>
      <c r="IZT52" s="23"/>
      <c r="IZU52" s="23"/>
      <c r="IZW52" s="23"/>
      <c r="IZX52" s="23"/>
      <c r="IZZ52" s="23"/>
      <c r="JAA52" s="23"/>
      <c r="JAC52" s="23"/>
      <c r="JAD52" s="23"/>
      <c r="JAF52" s="23"/>
      <c r="JAG52" s="23"/>
      <c r="JAI52" s="23"/>
      <c r="JAJ52" s="23"/>
      <c r="JAL52" s="23"/>
      <c r="JAM52" s="23"/>
      <c r="JAO52" s="23"/>
      <c r="JAP52" s="23"/>
      <c r="JAR52" s="23"/>
      <c r="JAS52" s="23"/>
      <c r="JAU52" s="23"/>
      <c r="JAV52" s="23"/>
      <c r="JAX52" s="23"/>
      <c r="JAY52" s="23"/>
      <c r="JBA52" s="23"/>
      <c r="JBB52" s="23"/>
      <c r="JBD52" s="23"/>
      <c r="JBE52" s="23"/>
      <c r="JBG52" s="23"/>
      <c r="JBH52" s="23"/>
      <c r="JBJ52" s="23"/>
      <c r="JBK52" s="23"/>
      <c r="JBM52" s="23"/>
      <c r="JBN52" s="23"/>
      <c r="JBP52" s="23"/>
      <c r="JBQ52" s="23"/>
      <c r="JBS52" s="23"/>
      <c r="JBT52" s="23"/>
      <c r="JBV52" s="23"/>
      <c r="JBW52" s="23"/>
      <c r="JBY52" s="23"/>
      <c r="JBZ52" s="23"/>
      <c r="JCB52" s="23"/>
      <c r="JCC52" s="23"/>
      <c r="JCE52" s="23"/>
      <c r="JCF52" s="23"/>
      <c r="JCH52" s="23"/>
      <c r="JCI52" s="23"/>
      <c r="JCK52" s="23"/>
      <c r="JCL52" s="23"/>
      <c r="JCN52" s="23"/>
      <c r="JCO52" s="23"/>
      <c r="JCQ52" s="23"/>
      <c r="JCR52" s="23"/>
      <c r="JCT52" s="23"/>
      <c r="JCU52" s="23"/>
      <c r="JCW52" s="23"/>
      <c r="JCX52" s="23"/>
      <c r="JCZ52" s="23"/>
      <c r="JDA52" s="23"/>
      <c r="JDC52" s="23"/>
      <c r="JDD52" s="23"/>
      <c r="JDF52" s="23"/>
      <c r="JDG52" s="23"/>
      <c r="JDI52" s="23"/>
      <c r="JDJ52" s="23"/>
      <c r="JDL52" s="23"/>
      <c r="JDM52" s="23"/>
      <c r="JDO52" s="23"/>
      <c r="JDP52" s="23"/>
      <c r="JDR52" s="23"/>
      <c r="JDS52" s="23"/>
      <c r="JDU52" s="23"/>
      <c r="JDV52" s="23"/>
      <c r="JDX52" s="23"/>
      <c r="JDY52" s="23"/>
      <c r="JEA52" s="23"/>
      <c r="JEB52" s="23"/>
      <c r="JED52" s="23"/>
      <c r="JEE52" s="23"/>
      <c r="JEG52" s="23"/>
      <c r="JEH52" s="23"/>
      <c r="JEJ52" s="23"/>
      <c r="JEK52" s="23"/>
      <c r="JEM52" s="23"/>
      <c r="JEN52" s="23"/>
      <c r="JEP52" s="23"/>
      <c r="JEQ52" s="23"/>
      <c r="JES52" s="23"/>
      <c r="JET52" s="23"/>
      <c r="JEV52" s="23"/>
      <c r="JEW52" s="23"/>
      <c r="JEY52" s="23"/>
      <c r="JEZ52" s="23"/>
      <c r="JFB52" s="23"/>
      <c r="JFC52" s="23"/>
      <c r="JFE52" s="23"/>
      <c r="JFF52" s="23"/>
      <c r="JFH52" s="23"/>
      <c r="JFI52" s="23"/>
      <c r="JFK52" s="23"/>
      <c r="JFL52" s="23"/>
      <c r="JFN52" s="23"/>
      <c r="JFO52" s="23"/>
      <c r="JFQ52" s="23"/>
      <c r="JFR52" s="23"/>
      <c r="JFT52" s="23"/>
      <c r="JFU52" s="23"/>
      <c r="JFW52" s="23"/>
      <c r="JFX52" s="23"/>
      <c r="JFZ52" s="23"/>
      <c r="JGA52" s="23"/>
      <c r="JGC52" s="23"/>
      <c r="JGD52" s="23"/>
      <c r="JGF52" s="23"/>
      <c r="JGG52" s="23"/>
      <c r="JGI52" s="23"/>
      <c r="JGJ52" s="23"/>
      <c r="JGL52" s="23"/>
      <c r="JGM52" s="23"/>
      <c r="JGO52" s="23"/>
      <c r="JGP52" s="23"/>
      <c r="JGR52" s="23"/>
      <c r="JGS52" s="23"/>
      <c r="JGU52" s="23"/>
      <c r="JGV52" s="23"/>
      <c r="JGX52" s="23"/>
      <c r="JGY52" s="23"/>
      <c r="JHA52" s="23"/>
      <c r="JHB52" s="23"/>
      <c r="JHD52" s="23"/>
      <c r="JHE52" s="23"/>
      <c r="JHG52" s="23"/>
      <c r="JHH52" s="23"/>
      <c r="JHJ52" s="23"/>
      <c r="JHK52" s="23"/>
      <c r="JHM52" s="23"/>
      <c r="JHN52" s="23"/>
      <c r="JHP52" s="23"/>
      <c r="JHQ52" s="23"/>
      <c r="JHS52" s="23"/>
      <c r="JHT52" s="23"/>
      <c r="JHV52" s="23"/>
      <c r="JHW52" s="23"/>
      <c r="JHY52" s="23"/>
      <c r="JHZ52" s="23"/>
      <c r="JIB52" s="23"/>
      <c r="JIC52" s="23"/>
      <c r="JIE52" s="23"/>
      <c r="JIF52" s="23"/>
      <c r="JIH52" s="23"/>
      <c r="JII52" s="23"/>
      <c r="JIK52" s="23"/>
      <c r="JIL52" s="23"/>
      <c r="JIN52" s="23"/>
      <c r="JIO52" s="23"/>
      <c r="JIQ52" s="23"/>
      <c r="JIR52" s="23"/>
      <c r="JIT52" s="23"/>
      <c r="JIU52" s="23"/>
      <c r="JIW52" s="23"/>
      <c r="JIX52" s="23"/>
      <c r="JIZ52" s="23"/>
      <c r="JJA52" s="23"/>
      <c r="JJC52" s="23"/>
      <c r="JJD52" s="23"/>
      <c r="JJF52" s="23"/>
      <c r="JJG52" s="23"/>
      <c r="JJI52" s="23"/>
      <c r="JJJ52" s="23"/>
      <c r="JJL52" s="23"/>
      <c r="JJM52" s="23"/>
      <c r="JJO52" s="23"/>
      <c r="JJP52" s="23"/>
      <c r="JJR52" s="23"/>
      <c r="JJS52" s="23"/>
      <c r="JJU52" s="23"/>
      <c r="JJV52" s="23"/>
      <c r="JJX52" s="23"/>
      <c r="JJY52" s="23"/>
      <c r="JKA52" s="23"/>
      <c r="JKB52" s="23"/>
      <c r="JKD52" s="23"/>
      <c r="JKE52" s="23"/>
      <c r="JKG52" s="23"/>
      <c r="JKH52" s="23"/>
      <c r="JKJ52" s="23"/>
      <c r="JKK52" s="23"/>
      <c r="JKM52" s="23"/>
      <c r="JKN52" s="23"/>
      <c r="JKP52" s="23"/>
      <c r="JKQ52" s="23"/>
      <c r="JKS52" s="23"/>
      <c r="JKT52" s="23"/>
      <c r="JKV52" s="23"/>
      <c r="JKW52" s="23"/>
      <c r="JKY52" s="23"/>
      <c r="JKZ52" s="23"/>
      <c r="JLB52" s="23"/>
      <c r="JLC52" s="23"/>
      <c r="JLE52" s="23"/>
      <c r="JLF52" s="23"/>
      <c r="JLH52" s="23"/>
      <c r="JLI52" s="23"/>
      <c r="JLK52" s="23"/>
      <c r="JLL52" s="23"/>
      <c r="JLN52" s="23"/>
      <c r="JLO52" s="23"/>
      <c r="JLQ52" s="23"/>
      <c r="JLR52" s="23"/>
      <c r="JLT52" s="23"/>
      <c r="JLU52" s="23"/>
      <c r="JLW52" s="23"/>
      <c r="JLX52" s="23"/>
      <c r="JLZ52" s="23"/>
      <c r="JMA52" s="23"/>
      <c r="JMC52" s="23"/>
      <c r="JMD52" s="23"/>
      <c r="JMF52" s="23"/>
      <c r="JMG52" s="23"/>
      <c r="JMI52" s="23"/>
      <c r="JMJ52" s="23"/>
      <c r="JML52" s="23"/>
      <c r="JMM52" s="23"/>
      <c r="JMO52" s="23"/>
      <c r="JMP52" s="23"/>
      <c r="JMR52" s="23"/>
      <c r="JMS52" s="23"/>
      <c r="JMU52" s="23"/>
      <c r="JMV52" s="23"/>
      <c r="JMX52" s="23"/>
      <c r="JMY52" s="23"/>
      <c r="JNA52" s="23"/>
      <c r="JNB52" s="23"/>
      <c r="JND52" s="23"/>
      <c r="JNE52" s="23"/>
      <c r="JNG52" s="23"/>
      <c r="JNH52" s="23"/>
      <c r="JNJ52" s="23"/>
      <c r="JNK52" s="23"/>
      <c r="JNM52" s="23"/>
      <c r="JNN52" s="23"/>
      <c r="JNP52" s="23"/>
      <c r="JNQ52" s="23"/>
      <c r="JNS52" s="23"/>
      <c r="JNT52" s="23"/>
      <c r="JNV52" s="23"/>
      <c r="JNW52" s="23"/>
      <c r="JNY52" s="23"/>
      <c r="JNZ52" s="23"/>
      <c r="JOB52" s="23"/>
      <c r="JOC52" s="23"/>
      <c r="JOE52" s="23"/>
      <c r="JOF52" s="23"/>
      <c r="JOH52" s="23"/>
      <c r="JOI52" s="23"/>
      <c r="JOK52" s="23"/>
      <c r="JOL52" s="23"/>
      <c r="JON52" s="23"/>
      <c r="JOO52" s="23"/>
      <c r="JOQ52" s="23"/>
      <c r="JOR52" s="23"/>
      <c r="JOT52" s="23"/>
      <c r="JOU52" s="23"/>
      <c r="JOW52" s="23"/>
      <c r="JOX52" s="23"/>
      <c r="JOZ52" s="23"/>
      <c r="JPA52" s="23"/>
      <c r="JPC52" s="23"/>
      <c r="JPD52" s="23"/>
      <c r="JPF52" s="23"/>
      <c r="JPG52" s="23"/>
      <c r="JPI52" s="23"/>
      <c r="JPJ52" s="23"/>
      <c r="JPL52" s="23"/>
      <c r="JPM52" s="23"/>
      <c r="JPO52" s="23"/>
      <c r="JPP52" s="23"/>
      <c r="JPR52" s="23"/>
      <c r="JPS52" s="23"/>
      <c r="JPU52" s="23"/>
      <c r="JPV52" s="23"/>
      <c r="JPX52" s="23"/>
      <c r="JPY52" s="23"/>
      <c r="JQA52" s="23"/>
      <c r="JQB52" s="23"/>
      <c r="JQD52" s="23"/>
      <c r="JQE52" s="23"/>
      <c r="JQG52" s="23"/>
      <c r="JQH52" s="23"/>
      <c r="JQJ52" s="23"/>
      <c r="JQK52" s="23"/>
      <c r="JQM52" s="23"/>
      <c r="JQN52" s="23"/>
      <c r="JQP52" s="23"/>
      <c r="JQQ52" s="23"/>
      <c r="JQS52" s="23"/>
      <c r="JQT52" s="23"/>
      <c r="JQV52" s="23"/>
      <c r="JQW52" s="23"/>
      <c r="JQY52" s="23"/>
      <c r="JQZ52" s="23"/>
      <c r="JRB52" s="23"/>
      <c r="JRC52" s="23"/>
      <c r="JRE52" s="23"/>
      <c r="JRF52" s="23"/>
      <c r="JRH52" s="23"/>
      <c r="JRI52" s="23"/>
      <c r="JRK52" s="23"/>
      <c r="JRL52" s="23"/>
      <c r="JRN52" s="23"/>
      <c r="JRO52" s="23"/>
      <c r="JRQ52" s="23"/>
      <c r="JRR52" s="23"/>
      <c r="JRT52" s="23"/>
      <c r="JRU52" s="23"/>
      <c r="JRW52" s="23"/>
      <c r="JRX52" s="23"/>
      <c r="JRZ52" s="23"/>
      <c r="JSA52" s="23"/>
      <c r="JSC52" s="23"/>
      <c r="JSD52" s="23"/>
      <c r="JSF52" s="23"/>
      <c r="JSG52" s="23"/>
      <c r="JSI52" s="23"/>
      <c r="JSJ52" s="23"/>
      <c r="JSL52" s="23"/>
      <c r="JSM52" s="23"/>
      <c r="JSO52" s="23"/>
      <c r="JSP52" s="23"/>
      <c r="JSR52" s="23"/>
      <c r="JSS52" s="23"/>
      <c r="JSU52" s="23"/>
      <c r="JSV52" s="23"/>
      <c r="JSX52" s="23"/>
      <c r="JSY52" s="23"/>
      <c r="JTA52" s="23"/>
      <c r="JTB52" s="23"/>
      <c r="JTD52" s="23"/>
      <c r="JTE52" s="23"/>
      <c r="JTG52" s="23"/>
      <c r="JTH52" s="23"/>
      <c r="JTJ52" s="23"/>
      <c r="JTK52" s="23"/>
      <c r="JTM52" s="23"/>
      <c r="JTN52" s="23"/>
      <c r="JTP52" s="23"/>
      <c r="JTQ52" s="23"/>
      <c r="JTS52" s="23"/>
      <c r="JTT52" s="23"/>
      <c r="JTV52" s="23"/>
      <c r="JTW52" s="23"/>
      <c r="JTY52" s="23"/>
      <c r="JTZ52" s="23"/>
      <c r="JUB52" s="23"/>
      <c r="JUC52" s="23"/>
      <c r="JUE52" s="23"/>
      <c r="JUF52" s="23"/>
      <c r="JUH52" s="23"/>
      <c r="JUI52" s="23"/>
      <c r="JUK52" s="23"/>
      <c r="JUL52" s="23"/>
      <c r="JUN52" s="23"/>
      <c r="JUO52" s="23"/>
      <c r="JUQ52" s="23"/>
      <c r="JUR52" s="23"/>
      <c r="JUT52" s="23"/>
      <c r="JUU52" s="23"/>
      <c r="JUW52" s="23"/>
      <c r="JUX52" s="23"/>
      <c r="JUZ52" s="23"/>
      <c r="JVA52" s="23"/>
      <c r="JVC52" s="23"/>
      <c r="JVD52" s="23"/>
      <c r="JVF52" s="23"/>
      <c r="JVG52" s="23"/>
      <c r="JVI52" s="23"/>
      <c r="JVJ52" s="23"/>
      <c r="JVL52" s="23"/>
      <c r="JVM52" s="23"/>
      <c r="JVO52" s="23"/>
      <c r="JVP52" s="23"/>
      <c r="JVR52" s="23"/>
      <c r="JVS52" s="23"/>
      <c r="JVU52" s="23"/>
      <c r="JVV52" s="23"/>
      <c r="JVX52" s="23"/>
      <c r="JVY52" s="23"/>
      <c r="JWA52" s="23"/>
      <c r="JWB52" s="23"/>
      <c r="JWD52" s="23"/>
      <c r="JWE52" s="23"/>
      <c r="JWG52" s="23"/>
      <c r="JWH52" s="23"/>
      <c r="JWJ52" s="23"/>
      <c r="JWK52" s="23"/>
      <c r="JWM52" s="23"/>
      <c r="JWN52" s="23"/>
      <c r="JWP52" s="23"/>
      <c r="JWQ52" s="23"/>
      <c r="JWS52" s="23"/>
      <c r="JWT52" s="23"/>
      <c r="JWV52" s="23"/>
      <c r="JWW52" s="23"/>
      <c r="JWY52" s="23"/>
      <c r="JWZ52" s="23"/>
      <c r="JXB52" s="23"/>
      <c r="JXC52" s="23"/>
      <c r="JXE52" s="23"/>
      <c r="JXF52" s="23"/>
      <c r="JXH52" s="23"/>
      <c r="JXI52" s="23"/>
      <c r="JXK52" s="23"/>
      <c r="JXL52" s="23"/>
      <c r="JXN52" s="23"/>
      <c r="JXO52" s="23"/>
      <c r="JXQ52" s="23"/>
      <c r="JXR52" s="23"/>
      <c r="JXT52" s="23"/>
      <c r="JXU52" s="23"/>
      <c r="JXW52" s="23"/>
      <c r="JXX52" s="23"/>
      <c r="JXZ52" s="23"/>
      <c r="JYA52" s="23"/>
      <c r="JYC52" s="23"/>
      <c r="JYD52" s="23"/>
      <c r="JYF52" s="23"/>
      <c r="JYG52" s="23"/>
      <c r="JYI52" s="23"/>
      <c r="JYJ52" s="23"/>
      <c r="JYL52" s="23"/>
      <c r="JYM52" s="23"/>
      <c r="JYO52" s="23"/>
      <c r="JYP52" s="23"/>
      <c r="JYR52" s="23"/>
      <c r="JYS52" s="23"/>
      <c r="JYU52" s="23"/>
      <c r="JYV52" s="23"/>
      <c r="JYX52" s="23"/>
      <c r="JYY52" s="23"/>
      <c r="JZA52" s="23"/>
      <c r="JZB52" s="23"/>
      <c r="JZD52" s="23"/>
      <c r="JZE52" s="23"/>
      <c r="JZG52" s="23"/>
      <c r="JZH52" s="23"/>
      <c r="JZJ52" s="23"/>
      <c r="JZK52" s="23"/>
      <c r="JZM52" s="23"/>
      <c r="JZN52" s="23"/>
      <c r="JZP52" s="23"/>
      <c r="JZQ52" s="23"/>
      <c r="JZS52" s="23"/>
      <c r="JZT52" s="23"/>
      <c r="JZV52" s="23"/>
      <c r="JZW52" s="23"/>
      <c r="JZY52" s="23"/>
      <c r="JZZ52" s="23"/>
      <c r="KAB52" s="23"/>
      <c r="KAC52" s="23"/>
      <c r="KAE52" s="23"/>
      <c r="KAF52" s="23"/>
      <c r="KAH52" s="23"/>
      <c r="KAI52" s="23"/>
      <c r="KAK52" s="23"/>
      <c r="KAL52" s="23"/>
      <c r="KAN52" s="23"/>
      <c r="KAO52" s="23"/>
      <c r="KAQ52" s="23"/>
      <c r="KAR52" s="23"/>
      <c r="KAT52" s="23"/>
      <c r="KAU52" s="23"/>
      <c r="KAW52" s="23"/>
      <c r="KAX52" s="23"/>
      <c r="KAZ52" s="23"/>
      <c r="KBA52" s="23"/>
      <c r="KBC52" s="23"/>
      <c r="KBD52" s="23"/>
      <c r="KBF52" s="23"/>
      <c r="KBG52" s="23"/>
      <c r="KBI52" s="23"/>
      <c r="KBJ52" s="23"/>
      <c r="KBL52" s="23"/>
      <c r="KBM52" s="23"/>
      <c r="KBO52" s="23"/>
      <c r="KBP52" s="23"/>
      <c r="KBR52" s="23"/>
      <c r="KBS52" s="23"/>
      <c r="KBU52" s="23"/>
      <c r="KBV52" s="23"/>
      <c r="KBX52" s="23"/>
      <c r="KBY52" s="23"/>
      <c r="KCA52" s="23"/>
      <c r="KCB52" s="23"/>
      <c r="KCD52" s="23"/>
      <c r="KCE52" s="23"/>
      <c r="KCG52" s="23"/>
      <c r="KCH52" s="23"/>
      <c r="KCJ52" s="23"/>
      <c r="KCK52" s="23"/>
      <c r="KCM52" s="23"/>
      <c r="KCN52" s="23"/>
      <c r="KCP52" s="23"/>
      <c r="KCQ52" s="23"/>
      <c r="KCS52" s="23"/>
      <c r="KCT52" s="23"/>
      <c r="KCV52" s="23"/>
      <c r="KCW52" s="23"/>
      <c r="KCY52" s="23"/>
      <c r="KCZ52" s="23"/>
      <c r="KDB52" s="23"/>
      <c r="KDC52" s="23"/>
      <c r="KDE52" s="23"/>
      <c r="KDF52" s="23"/>
      <c r="KDH52" s="23"/>
      <c r="KDI52" s="23"/>
      <c r="KDK52" s="23"/>
      <c r="KDL52" s="23"/>
      <c r="KDN52" s="23"/>
      <c r="KDO52" s="23"/>
      <c r="KDQ52" s="23"/>
      <c r="KDR52" s="23"/>
      <c r="KDT52" s="23"/>
      <c r="KDU52" s="23"/>
      <c r="KDW52" s="23"/>
      <c r="KDX52" s="23"/>
      <c r="KDZ52" s="23"/>
      <c r="KEA52" s="23"/>
      <c r="KEC52" s="23"/>
      <c r="KED52" s="23"/>
      <c r="KEF52" s="23"/>
      <c r="KEG52" s="23"/>
      <c r="KEI52" s="23"/>
      <c r="KEJ52" s="23"/>
      <c r="KEL52" s="23"/>
      <c r="KEM52" s="23"/>
      <c r="KEO52" s="23"/>
      <c r="KEP52" s="23"/>
      <c r="KER52" s="23"/>
      <c r="KES52" s="23"/>
      <c r="KEU52" s="23"/>
      <c r="KEV52" s="23"/>
      <c r="KEX52" s="23"/>
      <c r="KEY52" s="23"/>
      <c r="KFA52" s="23"/>
      <c r="KFB52" s="23"/>
      <c r="KFD52" s="23"/>
      <c r="KFE52" s="23"/>
      <c r="KFG52" s="23"/>
      <c r="KFH52" s="23"/>
      <c r="KFJ52" s="23"/>
      <c r="KFK52" s="23"/>
      <c r="KFM52" s="23"/>
      <c r="KFN52" s="23"/>
      <c r="KFP52" s="23"/>
      <c r="KFQ52" s="23"/>
      <c r="KFS52" s="23"/>
      <c r="KFT52" s="23"/>
      <c r="KFV52" s="23"/>
      <c r="KFW52" s="23"/>
      <c r="KFY52" s="23"/>
      <c r="KFZ52" s="23"/>
      <c r="KGB52" s="23"/>
      <c r="KGC52" s="23"/>
      <c r="KGE52" s="23"/>
      <c r="KGF52" s="23"/>
      <c r="KGH52" s="23"/>
      <c r="KGI52" s="23"/>
      <c r="KGK52" s="23"/>
      <c r="KGL52" s="23"/>
      <c r="KGN52" s="23"/>
      <c r="KGO52" s="23"/>
      <c r="KGQ52" s="23"/>
      <c r="KGR52" s="23"/>
      <c r="KGT52" s="23"/>
      <c r="KGU52" s="23"/>
      <c r="KGW52" s="23"/>
      <c r="KGX52" s="23"/>
      <c r="KGZ52" s="23"/>
      <c r="KHA52" s="23"/>
      <c r="KHC52" s="23"/>
      <c r="KHD52" s="23"/>
      <c r="KHF52" s="23"/>
      <c r="KHG52" s="23"/>
      <c r="KHI52" s="23"/>
      <c r="KHJ52" s="23"/>
      <c r="KHL52" s="23"/>
      <c r="KHM52" s="23"/>
      <c r="KHO52" s="23"/>
      <c r="KHP52" s="23"/>
      <c r="KHR52" s="23"/>
      <c r="KHS52" s="23"/>
      <c r="KHU52" s="23"/>
      <c r="KHV52" s="23"/>
      <c r="KHX52" s="23"/>
      <c r="KHY52" s="23"/>
      <c r="KIA52" s="23"/>
      <c r="KIB52" s="23"/>
      <c r="KID52" s="23"/>
      <c r="KIE52" s="23"/>
      <c r="KIG52" s="23"/>
      <c r="KIH52" s="23"/>
      <c r="KIJ52" s="23"/>
      <c r="KIK52" s="23"/>
      <c r="KIM52" s="23"/>
      <c r="KIN52" s="23"/>
      <c r="KIP52" s="23"/>
      <c r="KIQ52" s="23"/>
      <c r="KIS52" s="23"/>
      <c r="KIT52" s="23"/>
      <c r="KIV52" s="23"/>
      <c r="KIW52" s="23"/>
      <c r="KIY52" s="23"/>
      <c r="KIZ52" s="23"/>
      <c r="KJB52" s="23"/>
      <c r="KJC52" s="23"/>
      <c r="KJE52" s="23"/>
      <c r="KJF52" s="23"/>
      <c r="KJH52" s="23"/>
      <c r="KJI52" s="23"/>
      <c r="KJK52" s="23"/>
      <c r="KJL52" s="23"/>
      <c r="KJN52" s="23"/>
      <c r="KJO52" s="23"/>
      <c r="KJQ52" s="23"/>
      <c r="KJR52" s="23"/>
      <c r="KJT52" s="23"/>
      <c r="KJU52" s="23"/>
      <c r="KJW52" s="23"/>
      <c r="KJX52" s="23"/>
      <c r="KJZ52" s="23"/>
      <c r="KKA52" s="23"/>
      <c r="KKC52" s="23"/>
      <c r="KKD52" s="23"/>
      <c r="KKF52" s="23"/>
      <c r="KKG52" s="23"/>
      <c r="KKI52" s="23"/>
      <c r="KKJ52" s="23"/>
      <c r="KKL52" s="23"/>
      <c r="KKM52" s="23"/>
      <c r="KKO52" s="23"/>
      <c r="KKP52" s="23"/>
      <c r="KKR52" s="23"/>
      <c r="KKS52" s="23"/>
      <c r="KKU52" s="23"/>
      <c r="KKV52" s="23"/>
      <c r="KKX52" s="23"/>
      <c r="KKY52" s="23"/>
      <c r="KLA52" s="23"/>
      <c r="KLB52" s="23"/>
      <c r="KLD52" s="23"/>
      <c r="KLE52" s="23"/>
      <c r="KLG52" s="23"/>
      <c r="KLH52" s="23"/>
      <c r="KLJ52" s="23"/>
      <c r="KLK52" s="23"/>
      <c r="KLM52" s="23"/>
      <c r="KLN52" s="23"/>
      <c r="KLP52" s="23"/>
      <c r="KLQ52" s="23"/>
      <c r="KLS52" s="23"/>
      <c r="KLT52" s="23"/>
      <c r="KLV52" s="23"/>
      <c r="KLW52" s="23"/>
      <c r="KLY52" s="23"/>
      <c r="KLZ52" s="23"/>
      <c r="KMB52" s="23"/>
      <c r="KMC52" s="23"/>
      <c r="KME52" s="23"/>
      <c r="KMF52" s="23"/>
      <c r="KMH52" s="23"/>
      <c r="KMI52" s="23"/>
      <c r="KMK52" s="23"/>
      <c r="KML52" s="23"/>
      <c r="KMN52" s="23"/>
      <c r="KMO52" s="23"/>
      <c r="KMQ52" s="23"/>
      <c r="KMR52" s="23"/>
      <c r="KMT52" s="23"/>
      <c r="KMU52" s="23"/>
      <c r="KMW52" s="23"/>
      <c r="KMX52" s="23"/>
      <c r="KMZ52" s="23"/>
      <c r="KNA52" s="23"/>
      <c r="KNC52" s="23"/>
      <c r="KND52" s="23"/>
      <c r="KNF52" s="23"/>
      <c r="KNG52" s="23"/>
      <c r="KNI52" s="23"/>
      <c r="KNJ52" s="23"/>
      <c r="KNL52" s="23"/>
      <c r="KNM52" s="23"/>
      <c r="KNO52" s="23"/>
      <c r="KNP52" s="23"/>
      <c r="KNR52" s="23"/>
      <c r="KNS52" s="23"/>
      <c r="KNU52" s="23"/>
      <c r="KNV52" s="23"/>
      <c r="KNX52" s="23"/>
      <c r="KNY52" s="23"/>
      <c r="KOA52" s="23"/>
      <c r="KOB52" s="23"/>
      <c r="KOD52" s="23"/>
      <c r="KOE52" s="23"/>
      <c r="KOG52" s="23"/>
      <c r="KOH52" s="23"/>
      <c r="KOJ52" s="23"/>
      <c r="KOK52" s="23"/>
      <c r="KOM52" s="23"/>
      <c r="KON52" s="23"/>
      <c r="KOP52" s="23"/>
      <c r="KOQ52" s="23"/>
      <c r="KOS52" s="23"/>
      <c r="KOT52" s="23"/>
      <c r="KOV52" s="23"/>
      <c r="KOW52" s="23"/>
      <c r="KOY52" s="23"/>
      <c r="KOZ52" s="23"/>
      <c r="KPB52" s="23"/>
      <c r="KPC52" s="23"/>
      <c r="KPE52" s="23"/>
      <c r="KPF52" s="23"/>
      <c r="KPH52" s="23"/>
      <c r="KPI52" s="23"/>
      <c r="KPK52" s="23"/>
      <c r="KPL52" s="23"/>
      <c r="KPN52" s="23"/>
      <c r="KPO52" s="23"/>
      <c r="KPQ52" s="23"/>
      <c r="KPR52" s="23"/>
      <c r="KPT52" s="23"/>
      <c r="KPU52" s="23"/>
      <c r="KPW52" s="23"/>
      <c r="KPX52" s="23"/>
      <c r="KPZ52" s="23"/>
      <c r="KQA52" s="23"/>
      <c r="KQC52" s="23"/>
      <c r="KQD52" s="23"/>
      <c r="KQF52" s="23"/>
      <c r="KQG52" s="23"/>
      <c r="KQI52" s="23"/>
      <c r="KQJ52" s="23"/>
      <c r="KQL52" s="23"/>
      <c r="KQM52" s="23"/>
      <c r="KQO52" s="23"/>
      <c r="KQP52" s="23"/>
      <c r="KQR52" s="23"/>
      <c r="KQS52" s="23"/>
      <c r="KQU52" s="23"/>
      <c r="KQV52" s="23"/>
      <c r="KQX52" s="23"/>
      <c r="KQY52" s="23"/>
      <c r="KRA52" s="23"/>
      <c r="KRB52" s="23"/>
      <c r="KRD52" s="23"/>
      <c r="KRE52" s="23"/>
      <c r="KRG52" s="23"/>
      <c r="KRH52" s="23"/>
      <c r="KRJ52" s="23"/>
      <c r="KRK52" s="23"/>
      <c r="KRM52" s="23"/>
      <c r="KRN52" s="23"/>
      <c r="KRP52" s="23"/>
      <c r="KRQ52" s="23"/>
      <c r="KRS52" s="23"/>
      <c r="KRT52" s="23"/>
      <c r="KRV52" s="23"/>
      <c r="KRW52" s="23"/>
      <c r="KRY52" s="23"/>
      <c r="KRZ52" s="23"/>
      <c r="KSB52" s="23"/>
      <c r="KSC52" s="23"/>
      <c r="KSE52" s="23"/>
      <c r="KSF52" s="23"/>
      <c r="KSH52" s="23"/>
      <c r="KSI52" s="23"/>
      <c r="KSK52" s="23"/>
      <c r="KSL52" s="23"/>
      <c r="KSN52" s="23"/>
      <c r="KSO52" s="23"/>
      <c r="KSQ52" s="23"/>
      <c r="KSR52" s="23"/>
      <c r="KST52" s="23"/>
      <c r="KSU52" s="23"/>
      <c r="KSW52" s="23"/>
      <c r="KSX52" s="23"/>
      <c r="KSZ52" s="23"/>
      <c r="KTA52" s="23"/>
      <c r="KTC52" s="23"/>
      <c r="KTD52" s="23"/>
      <c r="KTF52" s="23"/>
      <c r="KTG52" s="23"/>
      <c r="KTI52" s="23"/>
      <c r="KTJ52" s="23"/>
      <c r="KTL52" s="23"/>
      <c r="KTM52" s="23"/>
      <c r="KTO52" s="23"/>
      <c r="KTP52" s="23"/>
      <c r="KTR52" s="23"/>
      <c r="KTS52" s="23"/>
      <c r="KTU52" s="23"/>
      <c r="KTV52" s="23"/>
      <c r="KTX52" s="23"/>
      <c r="KTY52" s="23"/>
      <c r="KUA52" s="23"/>
      <c r="KUB52" s="23"/>
      <c r="KUD52" s="23"/>
      <c r="KUE52" s="23"/>
      <c r="KUG52" s="23"/>
      <c r="KUH52" s="23"/>
      <c r="KUJ52" s="23"/>
      <c r="KUK52" s="23"/>
      <c r="KUM52" s="23"/>
      <c r="KUN52" s="23"/>
      <c r="KUP52" s="23"/>
      <c r="KUQ52" s="23"/>
      <c r="KUS52" s="23"/>
      <c r="KUT52" s="23"/>
      <c r="KUV52" s="23"/>
      <c r="KUW52" s="23"/>
      <c r="KUY52" s="23"/>
      <c r="KUZ52" s="23"/>
      <c r="KVB52" s="23"/>
      <c r="KVC52" s="23"/>
      <c r="KVE52" s="23"/>
      <c r="KVF52" s="23"/>
      <c r="KVH52" s="23"/>
      <c r="KVI52" s="23"/>
      <c r="KVK52" s="23"/>
      <c r="KVL52" s="23"/>
      <c r="KVN52" s="23"/>
      <c r="KVO52" s="23"/>
      <c r="KVQ52" s="23"/>
      <c r="KVR52" s="23"/>
      <c r="KVT52" s="23"/>
      <c r="KVU52" s="23"/>
      <c r="KVW52" s="23"/>
      <c r="KVX52" s="23"/>
      <c r="KVZ52" s="23"/>
      <c r="KWA52" s="23"/>
      <c r="KWC52" s="23"/>
      <c r="KWD52" s="23"/>
      <c r="KWF52" s="23"/>
      <c r="KWG52" s="23"/>
      <c r="KWI52" s="23"/>
      <c r="KWJ52" s="23"/>
      <c r="KWL52" s="23"/>
      <c r="KWM52" s="23"/>
      <c r="KWO52" s="23"/>
      <c r="KWP52" s="23"/>
      <c r="KWR52" s="23"/>
      <c r="KWS52" s="23"/>
      <c r="KWU52" s="23"/>
      <c r="KWV52" s="23"/>
      <c r="KWX52" s="23"/>
      <c r="KWY52" s="23"/>
      <c r="KXA52" s="23"/>
      <c r="KXB52" s="23"/>
      <c r="KXD52" s="23"/>
      <c r="KXE52" s="23"/>
      <c r="KXG52" s="23"/>
      <c r="KXH52" s="23"/>
      <c r="KXJ52" s="23"/>
      <c r="KXK52" s="23"/>
      <c r="KXM52" s="23"/>
      <c r="KXN52" s="23"/>
      <c r="KXP52" s="23"/>
      <c r="KXQ52" s="23"/>
      <c r="KXS52" s="23"/>
      <c r="KXT52" s="23"/>
      <c r="KXV52" s="23"/>
      <c r="KXW52" s="23"/>
      <c r="KXY52" s="23"/>
      <c r="KXZ52" s="23"/>
      <c r="KYB52" s="23"/>
      <c r="KYC52" s="23"/>
      <c r="KYE52" s="23"/>
      <c r="KYF52" s="23"/>
      <c r="KYH52" s="23"/>
      <c r="KYI52" s="23"/>
      <c r="KYK52" s="23"/>
      <c r="KYL52" s="23"/>
      <c r="KYN52" s="23"/>
      <c r="KYO52" s="23"/>
      <c r="KYQ52" s="23"/>
      <c r="KYR52" s="23"/>
      <c r="KYT52" s="23"/>
      <c r="KYU52" s="23"/>
      <c r="KYW52" s="23"/>
      <c r="KYX52" s="23"/>
      <c r="KYZ52" s="23"/>
      <c r="KZA52" s="23"/>
      <c r="KZC52" s="23"/>
      <c r="KZD52" s="23"/>
      <c r="KZF52" s="23"/>
      <c r="KZG52" s="23"/>
      <c r="KZI52" s="23"/>
      <c r="KZJ52" s="23"/>
      <c r="KZL52" s="23"/>
      <c r="KZM52" s="23"/>
      <c r="KZO52" s="23"/>
      <c r="KZP52" s="23"/>
      <c r="KZR52" s="23"/>
      <c r="KZS52" s="23"/>
      <c r="KZU52" s="23"/>
      <c r="KZV52" s="23"/>
      <c r="KZX52" s="23"/>
      <c r="KZY52" s="23"/>
      <c r="LAA52" s="23"/>
      <c r="LAB52" s="23"/>
      <c r="LAD52" s="23"/>
      <c r="LAE52" s="23"/>
      <c r="LAG52" s="23"/>
      <c r="LAH52" s="23"/>
      <c r="LAJ52" s="23"/>
      <c r="LAK52" s="23"/>
      <c r="LAM52" s="23"/>
      <c r="LAN52" s="23"/>
      <c r="LAP52" s="23"/>
      <c r="LAQ52" s="23"/>
      <c r="LAS52" s="23"/>
      <c r="LAT52" s="23"/>
      <c r="LAV52" s="23"/>
      <c r="LAW52" s="23"/>
      <c r="LAY52" s="23"/>
      <c r="LAZ52" s="23"/>
      <c r="LBB52" s="23"/>
      <c r="LBC52" s="23"/>
      <c r="LBE52" s="23"/>
      <c r="LBF52" s="23"/>
      <c r="LBH52" s="23"/>
      <c r="LBI52" s="23"/>
      <c r="LBK52" s="23"/>
      <c r="LBL52" s="23"/>
      <c r="LBN52" s="23"/>
      <c r="LBO52" s="23"/>
      <c r="LBQ52" s="23"/>
      <c r="LBR52" s="23"/>
      <c r="LBT52" s="23"/>
      <c r="LBU52" s="23"/>
      <c r="LBW52" s="23"/>
      <c r="LBX52" s="23"/>
      <c r="LBZ52" s="23"/>
      <c r="LCA52" s="23"/>
      <c r="LCC52" s="23"/>
      <c r="LCD52" s="23"/>
      <c r="LCF52" s="23"/>
      <c r="LCG52" s="23"/>
      <c r="LCI52" s="23"/>
      <c r="LCJ52" s="23"/>
      <c r="LCL52" s="23"/>
      <c r="LCM52" s="23"/>
      <c r="LCO52" s="23"/>
      <c r="LCP52" s="23"/>
      <c r="LCR52" s="23"/>
      <c r="LCS52" s="23"/>
      <c r="LCU52" s="23"/>
      <c r="LCV52" s="23"/>
      <c r="LCX52" s="23"/>
      <c r="LCY52" s="23"/>
      <c r="LDA52" s="23"/>
      <c r="LDB52" s="23"/>
      <c r="LDD52" s="23"/>
      <c r="LDE52" s="23"/>
      <c r="LDG52" s="23"/>
      <c r="LDH52" s="23"/>
      <c r="LDJ52" s="23"/>
      <c r="LDK52" s="23"/>
      <c r="LDM52" s="23"/>
      <c r="LDN52" s="23"/>
      <c r="LDP52" s="23"/>
      <c r="LDQ52" s="23"/>
      <c r="LDS52" s="23"/>
      <c r="LDT52" s="23"/>
      <c r="LDV52" s="23"/>
      <c r="LDW52" s="23"/>
      <c r="LDY52" s="23"/>
      <c r="LDZ52" s="23"/>
      <c r="LEB52" s="23"/>
      <c r="LEC52" s="23"/>
      <c r="LEE52" s="23"/>
      <c r="LEF52" s="23"/>
      <c r="LEH52" s="23"/>
      <c r="LEI52" s="23"/>
      <c r="LEK52" s="23"/>
      <c r="LEL52" s="23"/>
      <c r="LEN52" s="23"/>
      <c r="LEO52" s="23"/>
      <c r="LEQ52" s="23"/>
      <c r="LER52" s="23"/>
      <c r="LET52" s="23"/>
      <c r="LEU52" s="23"/>
      <c r="LEW52" s="23"/>
      <c r="LEX52" s="23"/>
      <c r="LEZ52" s="23"/>
      <c r="LFA52" s="23"/>
      <c r="LFC52" s="23"/>
      <c r="LFD52" s="23"/>
      <c r="LFF52" s="23"/>
      <c r="LFG52" s="23"/>
      <c r="LFI52" s="23"/>
      <c r="LFJ52" s="23"/>
      <c r="LFL52" s="23"/>
      <c r="LFM52" s="23"/>
      <c r="LFO52" s="23"/>
      <c r="LFP52" s="23"/>
      <c r="LFR52" s="23"/>
      <c r="LFS52" s="23"/>
      <c r="LFU52" s="23"/>
      <c r="LFV52" s="23"/>
      <c r="LFX52" s="23"/>
      <c r="LFY52" s="23"/>
      <c r="LGA52" s="23"/>
      <c r="LGB52" s="23"/>
      <c r="LGD52" s="23"/>
      <c r="LGE52" s="23"/>
      <c r="LGG52" s="23"/>
      <c r="LGH52" s="23"/>
      <c r="LGJ52" s="23"/>
      <c r="LGK52" s="23"/>
      <c r="LGM52" s="23"/>
      <c r="LGN52" s="23"/>
      <c r="LGP52" s="23"/>
      <c r="LGQ52" s="23"/>
      <c r="LGS52" s="23"/>
      <c r="LGT52" s="23"/>
      <c r="LGV52" s="23"/>
      <c r="LGW52" s="23"/>
      <c r="LGY52" s="23"/>
      <c r="LGZ52" s="23"/>
      <c r="LHB52" s="23"/>
      <c r="LHC52" s="23"/>
      <c r="LHE52" s="23"/>
      <c r="LHF52" s="23"/>
      <c r="LHH52" s="23"/>
      <c r="LHI52" s="23"/>
      <c r="LHK52" s="23"/>
      <c r="LHL52" s="23"/>
      <c r="LHN52" s="23"/>
      <c r="LHO52" s="23"/>
      <c r="LHQ52" s="23"/>
      <c r="LHR52" s="23"/>
      <c r="LHT52" s="23"/>
      <c r="LHU52" s="23"/>
      <c r="LHW52" s="23"/>
      <c r="LHX52" s="23"/>
      <c r="LHZ52" s="23"/>
      <c r="LIA52" s="23"/>
      <c r="LIC52" s="23"/>
      <c r="LID52" s="23"/>
      <c r="LIF52" s="23"/>
      <c r="LIG52" s="23"/>
      <c r="LII52" s="23"/>
      <c r="LIJ52" s="23"/>
      <c r="LIL52" s="23"/>
      <c r="LIM52" s="23"/>
      <c r="LIO52" s="23"/>
      <c r="LIP52" s="23"/>
      <c r="LIR52" s="23"/>
      <c r="LIS52" s="23"/>
      <c r="LIU52" s="23"/>
      <c r="LIV52" s="23"/>
      <c r="LIX52" s="23"/>
      <c r="LIY52" s="23"/>
      <c r="LJA52" s="23"/>
      <c r="LJB52" s="23"/>
      <c r="LJD52" s="23"/>
      <c r="LJE52" s="23"/>
      <c r="LJG52" s="23"/>
      <c r="LJH52" s="23"/>
      <c r="LJJ52" s="23"/>
      <c r="LJK52" s="23"/>
      <c r="LJM52" s="23"/>
      <c r="LJN52" s="23"/>
      <c r="LJP52" s="23"/>
      <c r="LJQ52" s="23"/>
      <c r="LJS52" s="23"/>
      <c r="LJT52" s="23"/>
      <c r="LJV52" s="23"/>
      <c r="LJW52" s="23"/>
      <c r="LJY52" s="23"/>
      <c r="LJZ52" s="23"/>
      <c r="LKB52" s="23"/>
      <c r="LKC52" s="23"/>
      <c r="LKE52" s="23"/>
      <c r="LKF52" s="23"/>
      <c r="LKH52" s="23"/>
      <c r="LKI52" s="23"/>
      <c r="LKK52" s="23"/>
      <c r="LKL52" s="23"/>
      <c r="LKN52" s="23"/>
      <c r="LKO52" s="23"/>
      <c r="LKQ52" s="23"/>
      <c r="LKR52" s="23"/>
      <c r="LKT52" s="23"/>
      <c r="LKU52" s="23"/>
      <c r="LKW52" s="23"/>
      <c r="LKX52" s="23"/>
      <c r="LKZ52" s="23"/>
      <c r="LLA52" s="23"/>
      <c r="LLC52" s="23"/>
      <c r="LLD52" s="23"/>
      <c r="LLF52" s="23"/>
      <c r="LLG52" s="23"/>
      <c r="LLI52" s="23"/>
      <c r="LLJ52" s="23"/>
      <c r="LLL52" s="23"/>
      <c r="LLM52" s="23"/>
      <c r="LLO52" s="23"/>
      <c r="LLP52" s="23"/>
      <c r="LLR52" s="23"/>
      <c r="LLS52" s="23"/>
      <c r="LLU52" s="23"/>
      <c r="LLV52" s="23"/>
      <c r="LLX52" s="23"/>
      <c r="LLY52" s="23"/>
      <c r="LMA52" s="23"/>
      <c r="LMB52" s="23"/>
      <c r="LMD52" s="23"/>
      <c r="LME52" s="23"/>
      <c r="LMG52" s="23"/>
      <c r="LMH52" s="23"/>
      <c r="LMJ52" s="23"/>
      <c r="LMK52" s="23"/>
      <c r="LMM52" s="23"/>
      <c r="LMN52" s="23"/>
      <c r="LMP52" s="23"/>
      <c r="LMQ52" s="23"/>
      <c r="LMS52" s="23"/>
      <c r="LMT52" s="23"/>
      <c r="LMV52" s="23"/>
      <c r="LMW52" s="23"/>
      <c r="LMY52" s="23"/>
      <c r="LMZ52" s="23"/>
      <c r="LNB52" s="23"/>
      <c r="LNC52" s="23"/>
      <c r="LNE52" s="23"/>
      <c r="LNF52" s="23"/>
      <c r="LNH52" s="23"/>
      <c r="LNI52" s="23"/>
      <c r="LNK52" s="23"/>
      <c r="LNL52" s="23"/>
      <c r="LNN52" s="23"/>
      <c r="LNO52" s="23"/>
      <c r="LNQ52" s="23"/>
      <c r="LNR52" s="23"/>
      <c r="LNT52" s="23"/>
      <c r="LNU52" s="23"/>
      <c r="LNW52" s="23"/>
      <c r="LNX52" s="23"/>
      <c r="LNZ52" s="23"/>
      <c r="LOA52" s="23"/>
      <c r="LOC52" s="23"/>
      <c r="LOD52" s="23"/>
      <c r="LOF52" s="23"/>
      <c r="LOG52" s="23"/>
      <c r="LOI52" s="23"/>
      <c r="LOJ52" s="23"/>
      <c r="LOL52" s="23"/>
      <c r="LOM52" s="23"/>
      <c r="LOO52" s="23"/>
      <c r="LOP52" s="23"/>
      <c r="LOR52" s="23"/>
      <c r="LOS52" s="23"/>
      <c r="LOU52" s="23"/>
      <c r="LOV52" s="23"/>
      <c r="LOX52" s="23"/>
      <c r="LOY52" s="23"/>
      <c r="LPA52" s="23"/>
      <c r="LPB52" s="23"/>
      <c r="LPD52" s="23"/>
      <c r="LPE52" s="23"/>
      <c r="LPG52" s="23"/>
      <c r="LPH52" s="23"/>
      <c r="LPJ52" s="23"/>
      <c r="LPK52" s="23"/>
      <c r="LPM52" s="23"/>
      <c r="LPN52" s="23"/>
      <c r="LPP52" s="23"/>
      <c r="LPQ52" s="23"/>
      <c r="LPS52" s="23"/>
      <c r="LPT52" s="23"/>
      <c r="LPV52" s="23"/>
      <c r="LPW52" s="23"/>
      <c r="LPY52" s="23"/>
      <c r="LPZ52" s="23"/>
      <c r="LQB52" s="23"/>
      <c r="LQC52" s="23"/>
      <c r="LQE52" s="23"/>
      <c r="LQF52" s="23"/>
      <c r="LQH52" s="23"/>
      <c r="LQI52" s="23"/>
      <c r="LQK52" s="23"/>
      <c r="LQL52" s="23"/>
      <c r="LQN52" s="23"/>
      <c r="LQO52" s="23"/>
      <c r="LQQ52" s="23"/>
      <c r="LQR52" s="23"/>
      <c r="LQT52" s="23"/>
      <c r="LQU52" s="23"/>
      <c r="LQW52" s="23"/>
      <c r="LQX52" s="23"/>
      <c r="LQZ52" s="23"/>
      <c r="LRA52" s="23"/>
      <c r="LRC52" s="23"/>
      <c r="LRD52" s="23"/>
      <c r="LRF52" s="23"/>
      <c r="LRG52" s="23"/>
      <c r="LRI52" s="23"/>
      <c r="LRJ52" s="23"/>
      <c r="LRL52" s="23"/>
      <c r="LRM52" s="23"/>
      <c r="LRO52" s="23"/>
      <c r="LRP52" s="23"/>
      <c r="LRR52" s="23"/>
      <c r="LRS52" s="23"/>
      <c r="LRU52" s="23"/>
      <c r="LRV52" s="23"/>
      <c r="LRX52" s="23"/>
      <c r="LRY52" s="23"/>
      <c r="LSA52" s="23"/>
      <c r="LSB52" s="23"/>
      <c r="LSD52" s="23"/>
      <c r="LSE52" s="23"/>
      <c r="LSG52" s="23"/>
      <c r="LSH52" s="23"/>
      <c r="LSJ52" s="23"/>
      <c r="LSK52" s="23"/>
      <c r="LSM52" s="23"/>
      <c r="LSN52" s="23"/>
      <c r="LSP52" s="23"/>
      <c r="LSQ52" s="23"/>
      <c r="LSS52" s="23"/>
      <c r="LST52" s="23"/>
      <c r="LSV52" s="23"/>
      <c r="LSW52" s="23"/>
      <c r="LSY52" s="23"/>
      <c r="LSZ52" s="23"/>
      <c r="LTB52" s="23"/>
      <c r="LTC52" s="23"/>
      <c r="LTE52" s="23"/>
      <c r="LTF52" s="23"/>
      <c r="LTH52" s="23"/>
      <c r="LTI52" s="23"/>
      <c r="LTK52" s="23"/>
      <c r="LTL52" s="23"/>
      <c r="LTN52" s="23"/>
      <c r="LTO52" s="23"/>
      <c r="LTQ52" s="23"/>
      <c r="LTR52" s="23"/>
      <c r="LTT52" s="23"/>
      <c r="LTU52" s="23"/>
      <c r="LTW52" s="23"/>
      <c r="LTX52" s="23"/>
      <c r="LTZ52" s="23"/>
      <c r="LUA52" s="23"/>
      <c r="LUC52" s="23"/>
      <c r="LUD52" s="23"/>
      <c r="LUF52" s="23"/>
      <c r="LUG52" s="23"/>
      <c r="LUI52" s="23"/>
      <c r="LUJ52" s="23"/>
      <c r="LUL52" s="23"/>
      <c r="LUM52" s="23"/>
      <c r="LUO52" s="23"/>
      <c r="LUP52" s="23"/>
      <c r="LUR52" s="23"/>
      <c r="LUS52" s="23"/>
      <c r="LUU52" s="23"/>
      <c r="LUV52" s="23"/>
      <c r="LUX52" s="23"/>
      <c r="LUY52" s="23"/>
      <c r="LVA52" s="23"/>
      <c r="LVB52" s="23"/>
      <c r="LVD52" s="23"/>
      <c r="LVE52" s="23"/>
      <c r="LVG52" s="23"/>
      <c r="LVH52" s="23"/>
      <c r="LVJ52" s="23"/>
      <c r="LVK52" s="23"/>
      <c r="LVM52" s="23"/>
      <c r="LVN52" s="23"/>
      <c r="LVP52" s="23"/>
      <c r="LVQ52" s="23"/>
      <c r="LVS52" s="23"/>
      <c r="LVT52" s="23"/>
      <c r="LVV52" s="23"/>
      <c r="LVW52" s="23"/>
      <c r="LVY52" s="23"/>
      <c r="LVZ52" s="23"/>
      <c r="LWB52" s="23"/>
      <c r="LWC52" s="23"/>
      <c r="LWE52" s="23"/>
      <c r="LWF52" s="23"/>
      <c r="LWH52" s="23"/>
      <c r="LWI52" s="23"/>
      <c r="LWK52" s="23"/>
      <c r="LWL52" s="23"/>
      <c r="LWN52" s="23"/>
      <c r="LWO52" s="23"/>
      <c r="LWQ52" s="23"/>
      <c r="LWR52" s="23"/>
      <c r="LWT52" s="23"/>
      <c r="LWU52" s="23"/>
      <c r="LWW52" s="23"/>
      <c r="LWX52" s="23"/>
      <c r="LWZ52" s="23"/>
      <c r="LXA52" s="23"/>
      <c r="LXC52" s="23"/>
      <c r="LXD52" s="23"/>
      <c r="LXF52" s="23"/>
      <c r="LXG52" s="23"/>
      <c r="LXI52" s="23"/>
      <c r="LXJ52" s="23"/>
      <c r="LXL52" s="23"/>
      <c r="LXM52" s="23"/>
      <c r="LXO52" s="23"/>
      <c r="LXP52" s="23"/>
      <c r="LXR52" s="23"/>
      <c r="LXS52" s="23"/>
      <c r="LXU52" s="23"/>
      <c r="LXV52" s="23"/>
      <c r="LXX52" s="23"/>
      <c r="LXY52" s="23"/>
      <c r="LYA52" s="23"/>
      <c r="LYB52" s="23"/>
      <c r="LYD52" s="23"/>
      <c r="LYE52" s="23"/>
      <c r="LYG52" s="23"/>
      <c r="LYH52" s="23"/>
      <c r="LYJ52" s="23"/>
      <c r="LYK52" s="23"/>
      <c r="LYM52" s="23"/>
      <c r="LYN52" s="23"/>
      <c r="LYP52" s="23"/>
      <c r="LYQ52" s="23"/>
      <c r="LYS52" s="23"/>
      <c r="LYT52" s="23"/>
      <c r="LYV52" s="23"/>
      <c r="LYW52" s="23"/>
      <c r="LYY52" s="23"/>
      <c r="LYZ52" s="23"/>
      <c r="LZB52" s="23"/>
      <c r="LZC52" s="23"/>
      <c r="LZE52" s="23"/>
      <c r="LZF52" s="23"/>
      <c r="LZH52" s="23"/>
      <c r="LZI52" s="23"/>
      <c r="LZK52" s="23"/>
      <c r="LZL52" s="23"/>
      <c r="LZN52" s="23"/>
      <c r="LZO52" s="23"/>
      <c r="LZQ52" s="23"/>
      <c r="LZR52" s="23"/>
      <c r="LZT52" s="23"/>
      <c r="LZU52" s="23"/>
      <c r="LZW52" s="23"/>
      <c r="LZX52" s="23"/>
      <c r="LZZ52" s="23"/>
      <c r="MAA52" s="23"/>
      <c r="MAC52" s="23"/>
      <c r="MAD52" s="23"/>
      <c r="MAF52" s="23"/>
      <c r="MAG52" s="23"/>
      <c r="MAI52" s="23"/>
      <c r="MAJ52" s="23"/>
      <c r="MAL52" s="23"/>
      <c r="MAM52" s="23"/>
      <c r="MAO52" s="23"/>
      <c r="MAP52" s="23"/>
      <c r="MAR52" s="23"/>
      <c r="MAS52" s="23"/>
      <c r="MAU52" s="23"/>
      <c r="MAV52" s="23"/>
      <c r="MAX52" s="23"/>
      <c r="MAY52" s="23"/>
      <c r="MBA52" s="23"/>
      <c r="MBB52" s="23"/>
      <c r="MBD52" s="23"/>
      <c r="MBE52" s="23"/>
      <c r="MBG52" s="23"/>
      <c r="MBH52" s="23"/>
      <c r="MBJ52" s="23"/>
      <c r="MBK52" s="23"/>
      <c r="MBM52" s="23"/>
      <c r="MBN52" s="23"/>
      <c r="MBP52" s="23"/>
      <c r="MBQ52" s="23"/>
      <c r="MBS52" s="23"/>
      <c r="MBT52" s="23"/>
      <c r="MBV52" s="23"/>
      <c r="MBW52" s="23"/>
      <c r="MBY52" s="23"/>
      <c r="MBZ52" s="23"/>
      <c r="MCB52" s="23"/>
      <c r="MCC52" s="23"/>
      <c r="MCE52" s="23"/>
      <c r="MCF52" s="23"/>
      <c r="MCH52" s="23"/>
      <c r="MCI52" s="23"/>
      <c r="MCK52" s="23"/>
      <c r="MCL52" s="23"/>
      <c r="MCN52" s="23"/>
      <c r="MCO52" s="23"/>
      <c r="MCQ52" s="23"/>
      <c r="MCR52" s="23"/>
      <c r="MCT52" s="23"/>
      <c r="MCU52" s="23"/>
      <c r="MCW52" s="23"/>
      <c r="MCX52" s="23"/>
      <c r="MCZ52" s="23"/>
      <c r="MDA52" s="23"/>
      <c r="MDC52" s="23"/>
      <c r="MDD52" s="23"/>
      <c r="MDF52" s="23"/>
      <c r="MDG52" s="23"/>
      <c r="MDI52" s="23"/>
      <c r="MDJ52" s="23"/>
      <c r="MDL52" s="23"/>
      <c r="MDM52" s="23"/>
      <c r="MDO52" s="23"/>
      <c r="MDP52" s="23"/>
      <c r="MDR52" s="23"/>
      <c r="MDS52" s="23"/>
      <c r="MDU52" s="23"/>
      <c r="MDV52" s="23"/>
      <c r="MDX52" s="23"/>
      <c r="MDY52" s="23"/>
      <c r="MEA52" s="23"/>
      <c r="MEB52" s="23"/>
      <c r="MED52" s="23"/>
      <c r="MEE52" s="23"/>
      <c r="MEG52" s="23"/>
      <c r="MEH52" s="23"/>
      <c r="MEJ52" s="23"/>
      <c r="MEK52" s="23"/>
      <c r="MEM52" s="23"/>
      <c r="MEN52" s="23"/>
      <c r="MEP52" s="23"/>
      <c r="MEQ52" s="23"/>
      <c r="MES52" s="23"/>
      <c r="MET52" s="23"/>
      <c r="MEV52" s="23"/>
      <c r="MEW52" s="23"/>
      <c r="MEY52" s="23"/>
      <c r="MEZ52" s="23"/>
      <c r="MFB52" s="23"/>
      <c r="MFC52" s="23"/>
      <c r="MFE52" s="23"/>
      <c r="MFF52" s="23"/>
      <c r="MFH52" s="23"/>
      <c r="MFI52" s="23"/>
      <c r="MFK52" s="23"/>
      <c r="MFL52" s="23"/>
      <c r="MFN52" s="23"/>
      <c r="MFO52" s="23"/>
      <c r="MFQ52" s="23"/>
      <c r="MFR52" s="23"/>
      <c r="MFT52" s="23"/>
      <c r="MFU52" s="23"/>
      <c r="MFW52" s="23"/>
      <c r="MFX52" s="23"/>
      <c r="MFZ52" s="23"/>
      <c r="MGA52" s="23"/>
      <c r="MGC52" s="23"/>
      <c r="MGD52" s="23"/>
      <c r="MGF52" s="23"/>
      <c r="MGG52" s="23"/>
      <c r="MGI52" s="23"/>
      <c r="MGJ52" s="23"/>
      <c r="MGL52" s="23"/>
      <c r="MGM52" s="23"/>
      <c r="MGO52" s="23"/>
      <c r="MGP52" s="23"/>
      <c r="MGR52" s="23"/>
      <c r="MGS52" s="23"/>
      <c r="MGU52" s="23"/>
      <c r="MGV52" s="23"/>
      <c r="MGX52" s="23"/>
      <c r="MGY52" s="23"/>
      <c r="MHA52" s="23"/>
      <c r="MHB52" s="23"/>
      <c r="MHD52" s="23"/>
      <c r="MHE52" s="23"/>
      <c r="MHG52" s="23"/>
      <c r="MHH52" s="23"/>
      <c r="MHJ52" s="23"/>
      <c r="MHK52" s="23"/>
      <c r="MHM52" s="23"/>
      <c r="MHN52" s="23"/>
      <c r="MHP52" s="23"/>
      <c r="MHQ52" s="23"/>
      <c r="MHS52" s="23"/>
      <c r="MHT52" s="23"/>
      <c r="MHV52" s="23"/>
      <c r="MHW52" s="23"/>
      <c r="MHY52" s="23"/>
      <c r="MHZ52" s="23"/>
      <c r="MIB52" s="23"/>
      <c r="MIC52" s="23"/>
      <c r="MIE52" s="23"/>
      <c r="MIF52" s="23"/>
      <c r="MIH52" s="23"/>
      <c r="MII52" s="23"/>
      <c r="MIK52" s="23"/>
      <c r="MIL52" s="23"/>
      <c r="MIN52" s="23"/>
      <c r="MIO52" s="23"/>
      <c r="MIQ52" s="23"/>
      <c r="MIR52" s="23"/>
      <c r="MIT52" s="23"/>
      <c r="MIU52" s="23"/>
      <c r="MIW52" s="23"/>
      <c r="MIX52" s="23"/>
      <c r="MIZ52" s="23"/>
      <c r="MJA52" s="23"/>
      <c r="MJC52" s="23"/>
      <c r="MJD52" s="23"/>
      <c r="MJF52" s="23"/>
      <c r="MJG52" s="23"/>
      <c r="MJI52" s="23"/>
      <c r="MJJ52" s="23"/>
      <c r="MJL52" s="23"/>
      <c r="MJM52" s="23"/>
      <c r="MJO52" s="23"/>
      <c r="MJP52" s="23"/>
      <c r="MJR52" s="23"/>
      <c r="MJS52" s="23"/>
      <c r="MJU52" s="23"/>
      <c r="MJV52" s="23"/>
      <c r="MJX52" s="23"/>
      <c r="MJY52" s="23"/>
      <c r="MKA52" s="23"/>
      <c r="MKB52" s="23"/>
      <c r="MKD52" s="23"/>
      <c r="MKE52" s="23"/>
      <c r="MKG52" s="23"/>
      <c r="MKH52" s="23"/>
      <c r="MKJ52" s="23"/>
      <c r="MKK52" s="23"/>
      <c r="MKM52" s="23"/>
      <c r="MKN52" s="23"/>
      <c r="MKP52" s="23"/>
      <c r="MKQ52" s="23"/>
      <c r="MKS52" s="23"/>
      <c r="MKT52" s="23"/>
      <c r="MKV52" s="23"/>
      <c r="MKW52" s="23"/>
      <c r="MKY52" s="23"/>
      <c r="MKZ52" s="23"/>
      <c r="MLB52" s="23"/>
      <c r="MLC52" s="23"/>
      <c r="MLE52" s="23"/>
      <c r="MLF52" s="23"/>
      <c r="MLH52" s="23"/>
      <c r="MLI52" s="23"/>
      <c r="MLK52" s="23"/>
      <c r="MLL52" s="23"/>
      <c r="MLN52" s="23"/>
      <c r="MLO52" s="23"/>
      <c r="MLQ52" s="23"/>
      <c r="MLR52" s="23"/>
      <c r="MLT52" s="23"/>
      <c r="MLU52" s="23"/>
      <c r="MLW52" s="23"/>
      <c r="MLX52" s="23"/>
      <c r="MLZ52" s="23"/>
      <c r="MMA52" s="23"/>
      <c r="MMC52" s="23"/>
      <c r="MMD52" s="23"/>
      <c r="MMF52" s="23"/>
      <c r="MMG52" s="23"/>
      <c r="MMI52" s="23"/>
      <c r="MMJ52" s="23"/>
      <c r="MML52" s="23"/>
      <c r="MMM52" s="23"/>
      <c r="MMO52" s="23"/>
      <c r="MMP52" s="23"/>
      <c r="MMR52" s="23"/>
      <c r="MMS52" s="23"/>
      <c r="MMU52" s="23"/>
      <c r="MMV52" s="23"/>
      <c r="MMX52" s="23"/>
      <c r="MMY52" s="23"/>
      <c r="MNA52" s="23"/>
      <c r="MNB52" s="23"/>
      <c r="MND52" s="23"/>
      <c r="MNE52" s="23"/>
      <c r="MNG52" s="23"/>
      <c r="MNH52" s="23"/>
      <c r="MNJ52" s="23"/>
      <c r="MNK52" s="23"/>
      <c r="MNM52" s="23"/>
      <c r="MNN52" s="23"/>
      <c r="MNP52" s="23"/>
      <c r="MNQ52" s="23"/>
      <c r="MNS52" s="23"/>
      <c r="MNT52" s="23"/>
      <c r="MNV52" s="23"/>
      <c r="MNW52" s="23"/>
      <c r="MNY52" s="23"/>
      <c r="MNZ52" s="23"/>
      <c r="MOB52" s="23"/>
      <c r="MOC52" s="23"/>
      <c r="MOE52" s="23"/>
      <c r="MOF52" s="23"/>
      <c r="MOH52" s="23"/>
      <c r="MOI52" s="23"/>
      <c r="MOK52" s="23"/>
      <c r="MOL52" s="23"/>
      <c r="MON52" s="23"/>
      <c r="MOO52" s="23"/>
      <c r="MOQ52" s="23"/>
      <c r="MOR52" s="23"/>
      <c r="MOT52" s="23"/>
      <c r="MOU52" s="23"/>
      <c r="MOW52" s="23"/>
      <c r="MOX52" s="23"/>
      <c r="MOZ52" s="23"/>
      <c r="MPA52" s="23"/>
      <c r="MPC52" s="23"/>
      <c r="MPD52" s="23"/>
      <c r="MPF52" s="23"/>
      <c r="MPG52" s="23"/>
      <c r="MPI52" s="23"/>
      <c r="MPJ52" s="23"/>
      <c r="MPL52" s="23"/>
      <c r="MPM52" s="23"/>
      <c r="MPO52" s="23"/>
      <c r="MPP52" s="23"/>
      <c r="MPR52" s="23"/>
      <c r="MPS52" s="23"/>
      <c r="MPU52" s="23"/>
      <c r="MPV52" s="23"/>
      <c r="MPX52" s="23"/>
      <c r="MPY52" s="23"/>
      <c r="MQA52" s="23"/>
      <c r="MQB52" s="23"/>
      <c r="MQD52" s="23"/>
      <c r="MQE52" s="23"/>
      <c r="MQG52" s="23"/>
      <c r="MQH52" s="23"/>
      <c r="MQJ52" s="23"/>
      <c r="MQK52" s="23"/>
      <c r="MQM52" s="23"/>
      <c r="MQN52" s="23"/>
      <c r="MQP52" s="23"/>
      <c r="MQQ52" s="23"/>
      <c r="MQS52" s="23"/>
      <c r="MQT52" s="23"/>
      <c r="MQV52" s="23"/>
      <c r="MQW52" s="23"/>
      <c r="MQY52" s="23"/>
      <c r="MQZ52" s="23"/>
      <c r="MRB52" s="23"/>
      <c r="MRC52" s="23"/>
      <c r="MRE52" s="23"/>
      <c r="MRF52" s="23"/>
      <c r="MRH52" s="23"/>
      <c r="MRI52" s="23"/>
      <c r="MRK52" s="23"/>
      <c r="MRL52" s="23"/>
      <c r="MRN52" s="23"/>
      <c r="MRO52" s="23"/>
      <c r="MRQ52" s="23"/>
      <c r="MRR52" s="23"/>
      <c r="MRT52" s="23"/>
      <c r="MRU52" s="23"/>
      <c r="MRW52" s="23"/>
      <c r="MRX52" s="23"/>
      <c r="MRZ52" s="23"/>
      <c r="MSA52" s="23"/>
      <c r="MSC52" s="23"/>
      <c r="MSD52" s="23"/>
      <c r="MSF52" s="23"/>
      <c r="MSG52" s="23"/>
      <c r="MSI52" s="23"/>
      <c r="MSJ52" s="23"/>
      <c r="MSL52" s="23"/>
      <c r="MSM52" s="23"/>
      <c r="MSO52" s="23"/>
      <c r="MSP52" s="23"/>
      <c r="MSR52" s="23"/>
      <c r="MSS52" s="23"/>
      <c r="MSU52" s="23"/>
      <c r="MSV52" s="23"/>
      <c r="MSX52" s="23"/>
      <c r="MSY52" s="23"/>
      <c r="MTA52" s="23"/>
      <c r="MTB52" s="23"/>
      <c r="MTD52" s="23"/>
      <c r="MTE52" s="23"/>
      <c r="MTG52" s="23"/>
      <c r="MTH52" s="23"/>
      <c r="MTJ52" s="23"/>
      <c r="MTK52" s="23"/>
      <c r="MTM52" s="23"/>
      <c r="MTN52" s="23"/>
      <c r="MTP52" s="23"/>
      <c r="MTQ52" s="23"/>
      <c r="MTS52" s="23"/>
      <c r="MTT52" s="23"/>
      <c r="MTV52" s="23"/>
      <c r="MTW52" s="23"/>
      <c r="MTY52" s="23"/>
      <c r="MTZ52" s="23"/>
      <c r="MUB52" s="23"/>
      <c r="MUC52" s="23"/>
      <c r="MUE52" s="23"/>
      <c r="MUF52" s="23"/>
      <c r="MUH52" s="23"/>
      <c r="MUI52" s="23"/>
      <c r="MUK52" s="23"/>
      <c r="MUL52" s="23"/>
      <c r="MUN52" s="23"/>
      <c r="MUO52" s="23"/>
      <c r="MUQ52" s="23"/>
      <c r="MUR52" s="23"/>
      <c r="MUT52" s="23"/>
      <c r="MUU52" s="23"/>
      <c r="MUW52" s="23"/>
      <c r="MUX52" s="23"/>
      <c r="MUZ52" s="23"/>
      <c r="MVA52" s="23"/>
      <c r="MVC52" s="23"/>
      <c r="MVD52" s="23"/>
      <c r="MVF52" s="23"/>
      <c r="MVG52" s="23"/>
      <c r="MVI52" s="23"/>
      <c r="MVJ52" s="23"/>
      <c r="MVL52" s="23"/>
      <c r="MVM52" s="23"/>
      <c r="MVO52" s="23"/>
      <c r="MVP52" s="23"/>
      <c r="MVR52" s="23"/>
      <c r="MVS52" s="23"/>
      <c r="MVU52" s="23"/>
      <c r="MVV52" s="23"/>
      <c r="MVX52" s="23"/>
      <c r="MVY52" s="23"/>
      <c r="MWA52" s="23"/>
      <c r="MWB52" s="23"/>
      <c r="MWD52" s="23"/>
      <c r="MWE52" s="23"/>
      <c r="MWG52" s="23"/>
      <c r="MWH52" s="23"/>
      <c r="MWJ52" s="23"/>
      <c r="MWK52" s="23"/>
      <c r="MWM52" s="23"/>
      <c r="MWN52" s="23"/>
      <c r="MWP52" s="23"/>
      <c r="MWQ52" s="23"/>
      <c r="MWS52" s="23"/>
      <c r="MWT52" s="23"/>
      <c r="MWV52" s="23"/>
      <c r="MWW52" s="23"/>
      <c r="MWY52" s="23"/>
      <c r="MWZ52" s="23"/>
      <c r="MXB52" s="23"/>
      <c r="MXC52" s="23"/>
      <c r="MXE52" s="23"/>
      <c r="MXF52" s="23"/>
      <c r="MXH52" s="23"/>
      <c r="MXI52" s="23"/>
      <c r="MXK52" s="23"/>
      <c r="MXL52" s="23"/>
      <c r="MXN52" s="23"/>
      <c r="MXO52" s="23"/>
      <c r="MXQ52" s="23"/>
      <c r="MXR52" s="23"/>
      <c r="MXT52" s="23"/>
      <c r="MXU52" s="23"/>
      <c r="MXW52" s="23"/>
      <c r="MXX52" s="23"/>
      <c r="MXZ52" s="23"/>
      <c r="MYA52" s="23"/>
      <c r="MYC52" s="23"/>
      <c r="MYD52" s="23"/>
      <c r="MYF52" s="23"/>
      <c r="MYG52" s="23"/>
      <c r="MYI52" s="23"/>
      <c r="MYJ52" s="23"/>
      <c r="MYL52" s="23"/>
      <c r="MYM52" s="23"/>
      <c r="MYO52" s="23"/>
      <c r="MYP52" s="23"/>
      <c r="MYR52" s="23"/>
      <c r="MYS52" s="23"/>
      <c r="MYU52" s="23"/>
      <c r="MYV52" s="23"/>
      <c r="MYX52" s="23"/>
      <c r="MYY52" s="23"/>
      <c r="MZA52" s="23"/>
      <c r="MZB52" s="23"/>
      <c r="MZD52" s="23"/>
      <c r="MZE52" s="23"/>
      <c r="MZG52" s="23"/>
      <c r="MZH52" s="23"/>
      <c r="MZJ52" s="23"/>
      <c r="MZK52" s="23"/>
      <c r="MZM52" s="23"/>
      <c r="MZN52" s="23"/>
      <c r="MZP52" s="23"/>
      <c r="MZQ52" s="23"/>
      <c r="MZS52" s="23"/>
      <c r="MZT52" s="23"/>
      <c r="MZV52" s="23"/>
      <c r="MZW52" s="23"/>
      <c r="MZY52" s="23"/>
      <c r="MZZ52" s="23"/>
      <c r="NAB52" s="23"/>
      <c r="NAC52" s="23"/>
      <c r="NAE52" s="23"/>
      <c r="NAF52" s="23"/>
      <c r="NAH52" s="23"/>
      <c r="NAI52" s="23"/>
      <c r="NAK52" s="23"/>
      <c r="NAL52" s="23"/>
      <c r="NAN52" s="23"/>
      <c r="NAO52" s="23"/>
      <c r="NAQ52" s="23"/>
      <c r="NAR52" s="23"/>
      <c r="NAT52" s="23"/>
      <c r="NAU52" s="23"/>
      <c r="NAW52" s="23"/>
      <c r="NAX52" s="23"/>
      <c r="NAZ52" s="23"/>
      <c r="NBA52" s="23"/>
      <c r="NBC52" s="23"/>
      <c r="NBD52" s="23"/>
      <c r="NBF52" s="23"/>
      <c r="NBG52" s="23"/>
      <c r="NBI52" s="23"/>
      <c r="NBJ52" s="23"/>
      <c r="NBL52" s="23"/>
      <c r="NBM52" s="23"/>
      <c r="NBO52" s="23"/>
      <c r="NBP52" s="23"/>
      <c r="NBR52" s="23"/>
      <c r="NBS52" s="23"/>
      <c r="NBU52" s="23"/>
      <c r="NBV52" s="23"/>
      <c r="NBX52" s="23"/>
      <c r="NBY52" s="23"/>
      <c r="NCA52" s="23"/>
      <c r="NCB52" s="23"/>
      <c r="NCD52" s="23"/>
      <c r="NCE52" s="23"/>
      <c r="NCG52" s="23"/>
      <c r="NCH52" s="23"/>
      <c r="NCJ52" s="23"/>
      <c r="NCK52" s="23"/>
      <c r="NCM52" s="23"/>
      <c r="NCN52" s="23"/>
      <c r="NCP52" s="23"/>
      <c r="NCQ52" s="23"/>
      <c r="NCS52" s="23"/>
      <c r="NCT52" s="23"/>
      <c r="NCV52" s="23"/>
      <c r="NCW52" s="23"/>
      <c r="NCY52" s="23"/>
      <c r="NCZ52" s="23"/>
      <c r="NDB52" s="23"/>
      <c r="NDC52" s="23"/>
      <c r="NDE52" s="23"/>
      <c r="NDF52" s="23"/>
      <c r="NDH52" s="23"/>
      <c r="NDI52" s="23"/>
      <c r="NDK52" s="23"/>
      <c r="NDL52" s="23"/>
      <c r="NDN52" s="23"/>
      <c r="NDO52" s="23"/>
      <c r="NDQ52" s="23"/>
      <c r="NDR52" s="23"/>
      <c r="NDT52" s="23"/>
      <c r="NDU52" s="23"/>
      <c r="NDW52" s="23"/>
      <c r="NDX52" s="23"/>
      <c r="NDZ52" s="23"/>
      <c r="NEA52" s="23"/>
      <c r="NEC52" s="23"/>
      <c r="NED52" s="23"/>
      <c r="NEF52" s="23"/>
      <c r="NEG52" s="23"/>
      <c r="NEI52" s="23"/>
      <c r="NEJ52" s="23"/>
      <c r="NEL52" s="23"/>
      <c r="NEM52" s="23"/>
      <c r="NEO52" s="23"/>
      <c r="NEP52" s="23"/>
      <c r="NER52" s="23"/>
      <c r="NES52" s="23"/>
      <c r="NEU52" s="23"/>
      <c r="NEV52" s="23"/>
      <c r="NEX52" s="23"/>
      <c r="NEY52" s="23"/>
      <c r="NFA52" s="23"/>
      <c r="NFB52" s="23"/>
      <c r="NFD52" s="23"/>
      <c r="NFE52" s="23"/>
      <c r="NFG52" s="23"/>
      <c r="NFH52" s="23"/>
      <c r="NFJ52" s="23"/>
      <c r="NFK52" s="23"/>
      <c r="NFM52" s="23"/>
      <c r="NFN52" s="23"/>
      <c r="NFP52" s="23"/>
      <c r="NFQ52" s="23"/>
      <c r="NFS52" s="23"/>
      <c r="NFT52" s="23"/>
      <c r="NFV52" s="23"/>
      <c r="NFW52" s="23"/>
      <c r="NFY52" s="23"/>
      <c r="NFZ52" s="23"/>
      <c r="NGB52" s="23"/>
      <c r="NGC52" s="23"/>
      <c r="NGE52" s="23"/>
      <c r="NGF52" s="23"/>
      <c r="NGH52" s="23"/>
      <c r="NGI52" s="23"/>
      <c r="NGK52" s="23"/>
      <c r="NGL52" s="23"/>
      <c r="NGN52" s="23"/>
      <c r="NGO52" s="23"/>
      <c r="NGQ52" s="23"/>
      <c r="NGR52" s="23"/>
      <c r="NGT52" s="23"/>
      <c r="NGU52" s="23"/>
      <c r="NGW52" s="23"/>
      <c r="NGX52" s="23"/>
      <c r="NGZ52" s="23"/>
      <c r="NHA52" s="23"/>
      <c r="NHC52" s="23"/>
      <c r="NHD52" s="23"/>
      <c r="NHF52" s="23"/>
      <c r="NHG52" s="23"/>
      <c r="NHI52" s="23"/>
      <c r="NHJ52" s="23"/>
      <c r="NHL52" s="23"/>
      <c r="NHM52" s="23"/>
      <c r="NHO52" s="23"/>
      <c r="NHP52" s="23"/>
      <c r="NHR52" s="23"/>
      <c r="NHS52" s="23"/>
      <c r="NHU52" s="23"/>
      <c r="NHV52" s="23"/>
      <c r="NHX52" s="23"/>
      <c r="NHY52" s="23"/>
      <c r="NIA52" s="23"/>
      <c r="NIB52" s="23"/>
      <c r="NID52" s="23"/>
      <c r="NIE52" s="23"/>
      <c r="NIG52" s="23"/>
      <c r="NIH52" s="23"/>
      <c r="NIJ52" s="23"/>
      <c r="NIK52" s="23"/>
      <c r="NIM52" s="23"/>
      <c r="NIN52" s="23"/>
      <c r="NIP52" s="23"/>
      <c r="NIQ52" s="23"/>
      <c r="NIS52" s="23"/>
      <c r="NIT52" s="23"/>
      <c r="NIV52" s="23"/>
      <c r="NIW52" s="23"/>
      <c r="NIY52" s="23"/>
      <c r="NIZ52" s="23"/>
      <c r="NJB52" s="23"/>
      <c r="NJC52" s="23"/>
      <c r="NJE52" s="23"/>
      <c r="NJF52" s="23"/>
      <c r="NJH52" s="23"/>
      <c r="NJI52" s="23"/>
      <c r="NJK52" s="23"/>
      <c r="NJL52" s="23"/>
      <c r="NJN52" s="23"/>
      <c r="NJO52" s="23"/>
      <c r="NJQ52" s="23"/>
      <c r="NJR52" s="23"/>
      <c r="NJT52" s="23"/>
      <c r="NJU52" s="23"/>
      <c r="NJW52" s="23"/>
      <c r="NJX52" s="23"/>
      <c r="NJZ52" s="23"/>
      <c r="NKA52" s="23"/>
      <c r="NKC52" s="23"/>
      <c r="NKD52" s="23"/>
      <c r="NKF52" s="23"/>
      <c r="NKG52" s="23"/>
      <c r="NKI52" s="23"/>
      <c r="NKJ52" s="23"/>
      <c r="NKL52" s="23"/>
      <c r="NKM52" s="23"/>
      <c r="NKO52" s="23"/>
      <c r="NKP52" s="23"/>
      <c r="NKR52" s="23"/>
      <c r="NKS52" s="23"/>
      <c r="NKU52" s="23"/>
      <c r="NKV52" s="23"/>
      <c r="NKX52" s="23"/>
      <c r="NKY52" s="23"/>
      <c r="NLA52" s="23"/>
      <c r="NLB52" s="23"/>
      <c r="NLD52" s="23"/>
      <c r="NLE52" s="23"/>
      <c r="NLG52" s="23"/>
      <c r="NLH52" s="23"/>
      <c r="NLJ52" s="23"/>
      <c r="NLK52" s="23"/>
      <c r="NLM52" s="23"/>
      <c r="NLN52" s="23"/>
      <c r="NLP52" s="23"/>
      <c r="NLQ52" s="23"/>
      <c r="NLS52" s="23"/>
      <c r="NLT52" s="23"/>
      <c r="NLV52" s="23"/>
      <c r="NLW52" s="23"/>
      <c r="NLY52" s="23"/>
      <c r="NLZ52" s="23"/>
      <c r="NMB52" s="23"/>
      <c r="NMC52" s="23"/>
      <c r="NME52" s="23"/>
      <c r="NMF52" s="23"/>
      <c r="NMH52" s="23"/>
      <c r="NMI52" s="23"/>
      <c r="NMK52" s="23"/>
      <c r="NML52" s="23"/>
      <c r="NMN52" s="23"/>
      <c r="NMO52" s="23"/>
      <c r="NMQ52" s="23"/>
      <c r="NMR52" s="23"/>
      <c r="NMT52" s="23"/>
      <c r="NMU52" s="23"/>
      <c r="NMW52" s="23"/>
      <c r="NMX52" s="23"/>
      <c r="NMZ52" s="23"/>
      <c r="NNA52" s="23"/>
      <c r="NNC52" s="23"/>
      <c r="NND52" s="23"/>
      <c r="NNF52" s="23"/>
      <c r="NNG52" s="23"/>
      <c r="NNI52" s="23"/>
      <c r="NNJ52" s="23"/>
      <c r="NNL52" s="23"/>
      <c r="NNM52" s="23"/>
      <c r="NNO52" s="23"/>
      <c r="NNP52" s="23"/>
      <c r="NNR52" s="23"/>
      <c r="NNS52" s="23"/>
      <c r="NNU52" s="23"/>
      <c r="NNV52" s="23"/>
      <c r="NNX52" s="23"/>
      <c r="NNY52" s="23"/>
      <c r="NOA52" s="23"/>
      <c r="NOB52" s="23"/>
      <c r="NOD52" s="23"/>
      <c r="NOE52" s="23"/>
      <c r="NOG52" s="23"/>
      <c r="NOH52" s="23"/>
      <c r="NOJ52" s="23"/>
      <c r="NOK52" s="23"/>
      <c r="NOM52" s="23"/>
      <c r="NON52" s="23"/>
      <c r="NOP52" s="23"/>
      <c r="NOQ52" s="23"/>
      <c r="NOS52" s="23"/>
      <c r="NOT52" s="23"/>
      <c r="NOV52" s="23"/>
      <c r="NOW52" s="23"/>
      <c r="NOY52" s="23"/>
      <c r="NOZ52" s="23"/>
      <c r="NPB52" s="23"/>
      <c r="NPC52" s="23"/>
      <c r="NPE52" s="23"/>
      <c r="NPF52" s="23"/>
      <c r="NPH52" s="23"/>
      <c r="NPI52" s="23"/>
      <c r="NPK52" s="23"/>
      <c r="NPL52" s="23"/>
      <c r="NPN52" s="23"/>
      <c r="NPO52" s="23"/>
      <c r="NPQ52" s="23"/>
      <c r="NPR52" s="23"/>
      <c r="NPT52" s="23"/>
      <c r="NPU52" s="23"/>
      <c r="NPW52" s="23"/>
      <c r="NPX52" s="23"/>
      <c r="NPZ52" s="23"/>
      <c r="NQA52" s="23"/>
      <c r="NQC52" s="23"/>
      <c r="NQD52" s="23"/>
      <c r="NQF52" s="23"/>
      <c r="NQG52" s="23"/>
      <c r="NQI52" s="23"/>
      <c r="NQJ52" s="23"/>
      <c r="NQL52" s="23"/>
      <c r="NQM52" s="23"/>
      <c r="NQO52" s="23"/>
      <c r="NQP52" s="23"/>
      <c r="NQR52" s="23"/>
      <c r="NQS52" s="23"/>
      <c r="NQU52" s="23"/>
      <c r="NQV52" s="23"/>
      <c r="NQX52" s="23"/>
      <c r="NQY52" s="23"/>
      <c r="NRA52" s="23"/>
      <c r="NRB52" s="23"/>
      <c r="NRD52" s="23"/>
      <c r="NRE52" s="23"/>
      <c r="NRG52" s="23"/>
      <c r="NRH52" s="23"/>
      <c r="NRJ52" s="23"/>
      <c r="NRK52" s="23"/>
      <c r="NRM52" s="23"/>
      <c r="NRN52" s="23"/>
      <c r="NRP52" s="23"/>
      <c r="NRQ52" s="23"/>
      <c r="NRS52" s="23"/>
      <c r="NRT52" s="23"/>
      <c r="NRV52" s="23"/>
      <c r="NRW52" s="23"/>
      <c r="NRY52" s="23"/>
      <c r="NRZ52" s="23"/>
      <c r="NSB52" s="23"/>
      <c r="NSC52" s="23"/>
      <c r="NSE52" s="23"/>
      <c r="NSF52" s="23"/>
      <c r="NSH52" s="23"/>
      <c r="NSI52" s="23"/>
      <c r="NSK52" s="23"/>
      <c r="NSL52" s="23"/>
      <c r="NSN52" s="23"/>
      <c r="NSO52" s="23"/>
      <c r="NSQ52" s="23"/>
      <c r="NSR52" s="23"/>
      <c r="NST52" s="23"/>
      <c r="NSU52" s="23"/>
      <c r="NSW52" s="23"/>
      <c r="NSX52" s="23"/>
      <c r="NSZ52" s="23"/>
      <c r="NTA52" s="23"/>
      <c r="NTC52" s="23"/>
      <c r="NTD52" s="23"/>
      <c r="NTF52" s="23"/>
      <c r="NTG52" s="23"/>
      <c r="NTI52" s="23"/>
      <c r="NTJ52" s="23"/>
      <c r="NTL52" s="23"/>
      <c r="NTM52" s="23"/>
      <c r="NTO52" s="23"/>
      <c r="NTP52" s="23"/>
      <c r="NTR52" s="23"/>
      <c r="NTS52" s="23"/>
      <c r="NTU52" s="23"/>
      <c r="NTV52" s="23"/>
      <c r="NTX52" s="23"/>
      <c r="NTY52" s="23"/>
      <c r="NUA52" s="23"/>
      <c r="NUB52" s="23"/>
      <c r="NUD52" s="23"/>
      <c r="NUE52" s="23"/>
      <c r="NUG52" s="23"/>
      <c r="NUH52" s="23"/>
      <c r="NUJ52" s="23"/>
      <c r="NUK52" s="23"/>
      <c r="NUM52" s="23"/>
      <c r="NUN52" s="23"/>
      <c r="NUP52" s="23"/>
      <c r="NUQ52" s="23"/>
      <c r="NUS52" s="23"/>
      <c r="NUT52" s="23"/>
      <c r="NUV52" s="23"/>
      <c r="NUW52" s="23"/>
      <c r="NUY52" s="23"/>
      <c r="NUZ52" s="23"/>
      <c r="NVB52" s="23"/>
      <c r="NVC52" s="23"/>
      <c r="NVE52" s="23"/>
      <c r="NVF52" s="23"/>
      <c r="NVH52" s="23"/>
      <c r="NVI52" s="23"/>
      <c r="NVK52" s="23"/>
      <c r="NVL52" s="23"/>
      <c r="NVN52" s="23"/>
      <c r="NVO52" s="23"/>
      <c r="NVQ52" s="23"/>
      <c r="NVR52" s="23"/>
      <c r="NVT52" s="23"/>
      <c r="NVU52" s="23"/>
      <c r="NVW52" s="23"/>
      <c r="NVX52" s="23"/>
      <c r="NVZ52" s="23"/>
      <c r="NWA52" s="23"/>
      <c r="NWC52" s="23"/>
      <c r="NWD52" s="23"/>
      <c r="NWF52" s="23"/>
      <c r="NWG52" s="23"/>
      <c r="NWI52" s="23"/>
      <c r="NWJ52" s="23"/>
      <c r="NWL52" s="23"/>
      <c r="NWM52" s="23"/>
      <c r="NWO52" s="23"/>
      <c r="NWP52" s="23"/>
      <c r="NWR52" s="23"/>
      <c r="NWS52" s="23"/>
      <c r="NWU52" s="23"/>
      <c r="NWV52" s="23"/>
      <c r="NWX52" s="23"/>
      <c r="NWY52" s="23"/>
      <c r="NXA52" s="23"/>
      <c r="NXB52" s="23"/>
      <c r="NXD52" s="23"/>
      <c r="NXE52" s="23"/>
      <c r="NXG52" s="23"/>
      <c r="NXH52" s="23"/>
      <c r="NXJ52" s="23"/>
      <c r="NXK52" s="23"/>
      <c r="NXM52" s="23"/>
      <c r="NXN52" s="23"/>
      <c r="NXP52" s="23"/>
      <c r="NXQ52" s="23"/>
      <c r="NXS52" s="23"/>
      <c r="NXT52" s="23"/>
      <c r="NXV52" s="23"/>
      <c r="NXW52" s="23"/>
      <c r="NXY52" s="23"/>
      <c r="NXZ52" s="23"/>
      <c r="NYB52" s="23"/>
      <c r="NYC52" s="23"/>
      <c r="NYE52" s="23"/>
      <c r="NYF52" s="23"/>
      <c r="NYH52" s="23"/>
      <c r="NYI52" s="23"/>
      <c r="NYK52" s="23"/>
      <c r="NYL52" s="23"/>
      <c r="NYN52" s="23"/>
      <c r="NYO52" s="23"/>
      <c r="NYQ52" s="23"/>
      <c r="NYR52" s="23"/>
      <c r="NYT52" s="23"/>
      <c r="NYU52" s="23"/>
      <c r="NYW52" s="23"/>
      <c r="NYX52" s="23"/>
      <c r="NYZ52" s="23"/>
      <c r="NZA52" s="23"/>
      <c r="NZC52" s="23"/>
      <c r="NZD52" s="23"/>
      <c r="NZF52" s="23"/>
      <c r="NZG52" s="23"/>
      <c r="NZI52" s="23"/>
      <c r="NZJ52" s="23"/>
      <c r="NZL52" s="23"/>
      <c r="NZM52" s="23"/>
      <c r="NZO52" s="23"/>
      <c r="NZP52" s="23"/>
      <c r="NZR52" s="23"/>
      <c r="NZS52" s="23"/>
      <c r="NZU52" s="23"/>
      <c r="NZV52" s="23"/>
      <c r="NZX52" s="23"/>
      <c r="NZY52" s="23"/>
      <c r="OAA52" s="23"/>
      <c r="OAB52" s="23"/>
      <c r="OAD52" s="23"/>
      <c r="OAE52" s="23"/>
      <c r="OAG52" s="23"/>
      <c r="OAH52" s="23"/>
      <c r="OAJ52" s="23"/>
      <c r="OAK52" s="23"/>
      <c r="OAM52" s="23"/>
      <c r="OAN52" s="23"/>
      <c r="OAP52" s="23"/>
      <c r="OAQ52" s="23"/>
      <c r="OAS52" s="23"/>
      <c r="OAT52" s="23"/>
      <c r="OAV52" s="23"/>
      <c r="OAW52" s="23"/>
      <c r="OAY52" s="23"/>
      <c r="OAZ52" s="23"/>
      <c r="OBB52" s="23"/>
      <c r="OBC52" s="23"/>
      <c r="OBE52" s="23"/>
      <c r="OBF52" s="23"/>
      <c r="OBH52" s="23"/>
      <c r="OBI52" s="23"/>
      <c r="OBK52" s="23"/>
      <c r="OBL52" s="23"/>
      <c r="OBN52" s="23"/>
      <c r="OBO52" s="23"/>
      <c r="OBQ52" s="23"/>
      <c r="OBR52" s="23"/>
      <c r="OBT52" s="23"/>
      <c r="OBU52" s="23"/>
      <c r="OBW52" s="23"/>
      <c r="OBX52" s="23"/>
      <c r="OBZ52" s="23"/>
      <c r="OCA52" s="23"/>
      <c r="OCC52" s="23"/>
      <c r="OCD52" s="23"/>
      <c r="OCF52" s="23"/>
      <c r="OCG52" s="23"/>
      <c r="OCI52" s="23"/>
      <c r="OCJ52" s="23"/>
      <c r="OCL52" s="23"/>
      <c r="OCM52" s="23"/>
      <c r="OCO52" s="23"/>
      <c r="OCP52" s="23"/>
      <c r="OCR52" s="23"/>
      <c r="OCS52" s="23"/>
      <c r="OCU52" s="23"/>
      <c r="OCV52" s="23"/>
      <c r="OCX52" s="23"/>
      <c r="OCY52" s="23"/>
      <c r="ODA52" s="23"/>
      <c r="ODB52" s="23"/>
      <c r="ODD52" s="23"/>
      <c r="ODE52" s="23"/>
      <c r="ODG52" s="23"/>
      <c r="ODH52" s="23"/>
      <c r="ODJ52" s="23"/>
      <c r="ODK52" s="23"/>
      <c r="ODM52" s="23"/>
      <c r="ODN52" s="23"/>
      <c r="ODP52" s="23"/>
      <c r="ODQ52" s="23"/>
      <c r="ODS52" s="23"/>
      <c r="ODT52" s="23"/>
      <c r="ODV52" s="23"/>
      <c r="ODW52" s="23"/>
      <c r="ODY52" s="23"/>
      <c r="ODZ52" s="23"/>
      <c r="OEB52" s="23"/>
      <c r="OEC52" s="23"/>
      <c r="OEE52" s="23"/>
      <c r="OEF52" s="23"/>
      <c r="OEH52" s="23"/>
      <c r="OEI52" s="23"/>
      <c r="OEK52" s="23"/>
      <c r="OEL52" s="23"/>
      <c r="OEN52" s="23"/>
      <c r="OEO52" s="23"/>
      <c r="OEQ52" s="23"/>
      <c r="OER52" s="23"/>
      <c r="OET52" s="23"/>
      <c r="OEU52" s="23"/>
      <c r="OEW52" s="23"/>
      <c r="OEX52" s="23"/>
      <c r="OEZ52" s="23"/>
      <c r="OFA52" s="23"/>
      <c r="OFC52" s="23"/>
      <c r="OFD52" s="23"/>
      <c r="OFF52" s="23"/>
      <c r="OFG52" s="23"/>
      <c r="OFI52" s="23"/>
      <c r="OFJ52" s="23"/>
      <c r="OFL52" s="23"/>
      <c r="OFM52" s="23"/>
      <c r="OFO52" s="23"/>
      <c r="OFP52" s="23"/>
      <c r="OFR52" s="23"/>
      <c r="OFS52" s="23"/>
      <c r="OFU52" s="23"/>
      <c r="OFV52" s="23"/>
      <c r="OFX52" s="23"/>
      <c r="OFY52" s="23"/>
      <c r="OGA52" s="23"/>
      <c r="OGB52" s="23"/>
      <c r="OGD52" s="23"/>
      <c r="OGE52" s="23"/>
      <c r="OGG52" s="23"/>
      <c r="OGH52" s="23"/>
      <c r="OGJ52" s="23"/>
      <c r="OGK52" s="23"/>
      <c r="OGM52" s="23"/>
      <c r="OGN52" s="23"/>
      <c r="OGP52" s="23"/>
      <c r="OGQ52" s="23"/>
      <c r="OGS52" s="23"/>
      <c r="OGT52" s="23"/>
      <c r="OGV52" s="23"/>
      <c r="OGW52" s="23"/>
      <c r="OGY52" s="23"/>
      <c r="OGZ52" s="23"/>
      <c r="OHB52" s="23"/>
      <c r="OHC52" s="23"/>
      <c r="OHE52" s="23"/>
      <c r="OHF52" s="23"/>
      <c r="OHH52" s="23"/>
      <c r="OHI52" s="23"/>
      <c r="OHK52" s="23"/>
      <c r="OHL52" s="23"/>
      <c r="OHN52" s="23"/>
      <c r="OHO52" s="23"/>
      <c r="OHQ52" s="23"/>
      <c r="OHR52" s="23"/>
      <c r="OHT52" s="23"/>
      <c r="OHU52" s="23"/>
      <c r="OHW52" s="23"/>
      <c r="OHX52" s="23"/>
      <c r="OHZ52" s="23"/>
      <c r="OIA52" s="23"/>
      <c r="OIC52" s="23"/>
      <c r="OID52" s="23"/>
      <c r="OIF52" s="23"/>
      <c r="OIG52" s="23"/>
      <c r="OII52" s="23"/>
      <c r="OIJ52" s="23"/>
      <c r="OIL52" s="23"/>
      <c r="OIM52" s="23"/>
      <c r="OIO52" s="23"/>
      <c r="OIP52" s="23"/>
      <c r="OIR52" s="23"/>
      <c r="OIS52" s="23"/>
      <c r="OIU52" s="23"/>
      <c r="OIV52" s="23"/>
      <c r="OIX52" s="23"/>
      <c r="OIY52" s="23"/>
      <c r="OJA52" s="23"/>
      <c r="OJB52" s="23"/>
      <c r="OJD52" s="23"/>
      <c r="OJE52" s="23"/>
      <c r="OJG52" s="23"/>
      <c r="OJH52" s="23"/>
      <c r="OJJ52" s="23"/>
      <c r="OJK52" s="23"/>
      <c r="OJM52" s="23"/>
      <c r="OJN52" s="23"/>
      <c r="OJP52" s="23"/>
      <c r="OJQ52" s="23"/>
      <c r="OJS52" s="23"/>
      <c r="OJT52" s="23"/>
      <c r="OJV52" s="23"/>
      <c r="OJW52" s="23"/>
      <c r="OJY52" s="23"/>
      <c r="OJZ52" s="23"/>
      <c r="OKB52" s="23"/>
      <c r="OKC52" s="23"/>
      <c r="OKE52" s="23"/>
      <c r="OKF52" s="23"/>
      <c r="OKH52" s="23"/>
      <c r="OKI52" s="23"/>
      <c r="OKK52" s="23"/>
      <c r="OKL52" s="23"/>
      <c r="OKN52" s="23"/>
      <c r="OKO52" s="23"/>
      <c r="OKQ52" s="23"/>
      <c r="OKR52" s="23"/>
      <c r="OKT52" s="23"/>
      <c r="OKU52" s="23"/>
      <c r="OKW52" s="23"/>
      <c r="OKX52" s="23"/>
      <c r="OKZ52" s="23"/>
      <c r="OLA52" s="23"/>
      <c r="OLC52" s="23"/>
      <c r="OLD52" s="23"/>
      <c r="OLF52" s="23"/>
      <c r="OLG52" s="23"/>
      <c r="OLI52" s="23"/>
      <c r="OLJ52" s="23"/>
      <c r="OLL52" s="23"/>
      <c r="OLM52" s="23"/>
      <c r="OLO52" s="23"/>
      <c r="OLP52" s="23"/>
      <c r="OLR52" s="23"/>
      <c r="OLS52" s="23"/>
      <c r="OLU52" s="23"/>
      <c r="OLV52" s="23"/>
      <c r="OLX52" s="23"/>
      <c r="OLY52" s="23"/>
      <c r="OMA52" s="23"/>
      <c r="OMB52" s="23"/>
      <c r="OMD52" s="23"/>
      <c r="OME52" s="23"/>
      <c r="OMG52" s="23"/>
      <c r="OMH52" s="23"/>
      <c r="OMJ52" s="23"/>
      <c r="OMK52" s="23"/>
      <c r="OMM52" s="23"/>
      <c r="OMN52" s="23"/>
      <c r="OMP52" s="23"/>
      <c r="OMQ52" s="23"/>
      <c r="OMS52" s="23"/>
      <c r="OMT52" s="23"/>
      <c r="OMV52" s="23"/>
      <c r="OMW52" s="23"/>
      <c r="OMY52" s="23"/>
      <c r="OMZ52" s="23"/>
      <c r="ONB52" s="23"/>
      <c r="ONC52" s="23"/>
      <c r="ONE52" s="23"/>
      <c r="ONF52" s="23"/>
      <c r="ONH52" s="23"/>
      <c r="ONI52" s="23"/>
      <c r="ONK52" s="23"/>
      <c r="ONL52" s="23"/>
      <c r="ONN52" s="23"/>
      <c r="ONO52" s="23"/>
      <c r="ONQ52" s="23"/>
      <c r="ONR52" s="23"/>
      <c r="ONT52" s="23"/>
      <c r="ONU52" s="23"/>
      <c r="ONW52" s="23"/>
      <c r="ONX52" s="23"/>
      <c r="ONZ52" s="23"/>
      <c r="OOA52" s="23"/>
      <c r="OOC52" s="23"/>
      <c r="OOD52" s="23"/>
      <c r="OOF52" s="23"/>
      <c r="OOG52" s="23"/>
      <c r="OOI52" s="23"/>
      <c r="OOJ52" s="23"/>
      <c r="OOL52" s="23"/>
      <c r="OOM52" s="23"/>
      <c r="OOO52" s="23"/>
      <c r="OOP52" s="23"/>
      <c r="OOR52" s="23"/>
      <c r="OOS52" s="23"/>
      <c r="OOU52" s="23"/>
      <c r="OOV52" s="23"/>
      <c r="OOX52" s="23"/>
      <c r="OOY52" s="23"/>
      <c r="OPA52" s="23"/>
      <c r="OPB52" s="23"/>
      <c r="OPD52" s="23"/>
      <c r="OPE52" s="23"/>
      <c r="OPG52" s="23"/>
      <c r="OPH52" s="23"/>
      <c r="OPJ52" s="23"/>
      <c r="OPK52" s="23"/>
      <c r="OPM52" s="23"/>
      <c r="OPN52" s="23"/>
      <c r="OPP52" s="23"/>
      <c r="OPQ52" s="23"/>
      <c r="OPS52" s="23"/>
      <c r="OPT52" s="23"/>
      <c r="OPV52" s="23"/>
      <c r="OPW52" s="23"/>
      <c r="OPY52" s="23"/>
      <c r="OPZ52" s="23"/>
      <c r="OQB52" s="23"/>
      <c r="OQC52" s="23"/>
      <c r="OQE52" s="23"/>
      <c r="OQF52" s="23"/>
      <c r="OQH52" s="23"/>
      <c r="OQI52" s="23"/>
      <c r="OQK52" s="23"/>
      <c r="OQL52" s="23"/>
      <c r="OQN52" s="23"/>
      <c r="OQO52" s="23"/>
      <c r="OQQ52" s="23"/>
      <c r="OQR52" s="23"/>
      <c r="OQT52" s="23"/>
      <c r="OQU52" s="23"/>
      <c r="OQW52" s="23"/>
      <c r="OQX52" s="23"/>
      <c r="OQZ52" s="23"/>
      <c r="ORA52" s="23"/>
      <c r="ORC52" s="23"/>
      <c r="ORD52" s="23"/>
      <c r="ORF52" s="23"/>
      <c r="ORG52" s="23"/>
      <c r="ORI52" s="23"/>
      <c r="ORJ52" s="23"/>
      <c r="ORL52" s="23"/>
      <c r="ORM52" s="23"/>
      <c r="ORO52" s="23"/>
      <c r="ORP52" s="23"/>
      <c r="ORR52" s="23"/>
      <c r="ORS52" s="23"/>
      <c r="ORU52" s="23"/>
      <c r="ORV52" s="23"/>
      <c r="ORX52" s="23"/>
      <c r="ORY52" s="23"/>
      <c r="OSA52" s="23"/>
      <c r="OSB52" s="23"/>
      <c r="OSD52" s="23"/>
      <c r="OSE52" s="23"/>
      <c r="OSG52" s="23"/>
      <c r="OSH52" s="23"/>
      <c r="OSJ52" s="23"/>
      <c r="OSK52" s="23"/>
      <c r="OSM52" s="23"/>
      <c r="OSN52" s="23"/>
      <c r="OSP52" s="23"/>
      <c r="OSQ52" s="23"/>
      <c r="OSS52" s="23"/>
      <c r="OST52" s="23"/>
      <c r="OSV52" s="23"/>
      <c r="OSW52" s="23"/>
      <c r="OSY52" s="23"/>
      <c r="OSZ52" s="23"/>
      <c r="OTB52" s="23"/>
      <c r="OTC52" s="23"/>
      <c r="OTE52" s="23"/>
      <c r="OTF52" s="23"/>
      <c r="OTH52" s="23"/>
      <c r="OTI52" s="23"/>
      <c r="OTK52" s="23"/>
      <c r="OTL52" s="23"/>
      <c r="OTN52" s="23"/>
      <c r="OTO52" s="23"/>
      <c r="OTQ52" s="23"/>
      <c r="OTR52" s="23"/>
      <c r="OTT52" s="23"/>
      <c r="OTU52" s="23"/>
      <c r="OTW52" s="23"/>
      <c r="OTX52" s="23"/>
      <c r="OTZ52" s="23"/>
      <c r="OUA52" s="23"/>
      <c r="OUC52" s="23"/>
      <c r="OUD52" s="23"/>
      <c r="OUF52" s="23"/>
      <c r="OUG52" s="23"/>
      <c r="OUI52" s="23"/>
      <c r="OUJ52" s="23"/>
      <c r="OUL52" s="23"/>
      <c r="OUM52" s="23"/>
      <c r="OUO52" s="23"/>
      <c r="OUP52" s="23"/>
      <c r="OUR52" s="23"/>
      <c r="OUS52" s="23"/>
      <c r="OUU52" s="23"/>
      <c r="OUV52" s="23"/>
      <c r="OUX52" s="23"/>
      <c r="OUY52" s="23"/>
      <c r="OVA52" s="23"/>
      <c r="OVB52" s="23"/>
      <c r="OVD52" s="23"/>
      <c r="OVE52" s="23"/>
      <c r="OVG52" s="23"/>
      <c r="OVH52" s="23"/>
      <c r="OVJ52" s="23"/>
      <c r="OVK52" s="23"/>
      <c r="OVM52" s="23"/>
      <c r="OVN52" s="23"/>
      <c r="OVP52" s="23"/>
      <c r="OVQ52" s="23"/>
      <c r="OVS52" s="23"/>
      <c r="OVT52" s="23"/>
      <c r="OVV52" s="23"/>
      <c r="OVW52" s="23"/>
      <c r="OVY52" s="23"/>
      <c r="OVZ52" s="23"/>
      <c r="OWB52" s="23"/>
      <c r="OWC52" s="23"/>
      <c r="OWE52" s="23"/>
      <c r="OWF52" s="23"/>
      <c r="OWH52" s="23"/>
      <c r="OWI52" s="23"/>
      <c r="OWK52" s="23"/>
      <c r="OWL52" s="23"/>
      <c r="OWN52" s="23"/>
      <c r="OWO52" s="23"/>
      <c r="OWQ52" s="23"/>
      <c r="OWR52" s="23"/>
      <c r="OWT52" s="23"/>
      <c r="OWU52" s="23"/>
      <c r="OWW52" s="23"/>
      <c r="OWX52" s="23"/>
      <c r="OWZ52" s="23"/>
      <c r="OXA52" s="23"/>
      <c r="OXC52" s="23"/>
      <c r="OXD52" s="23"/>
      <c r="OXF52" s="23"/>
      <c r="OXG52" s="23"/>
      <c r="OXI52" s="23"/>
      <c r="OXJ52" s="23"/>
      <c r="OXL52" s="23"/>
      <c r="OXM52" s="23"/>
      <c r="OXO52" s="23"/>
      <c r="OXP52" s="23"/>
      <c r="OXR52" s="23"/>
      <c r="OXS52" s="23"/>
      <c r="OXU52" s="23"/>
      <c r="OXV52" s="23"/>
      <c r="OXX52" s="23"/>
      <c r="OXY52" s="23"/>
      <c r="OYA52" s="23"/>
      <c r="OYB52" s="23"/>
      <c r="OYD52" s="23"/>
      <c r="OYE52" s="23"/>
      <c r="OYG52" s="23"/>
      <c r="OYH52" s="23"/>
      <c r="OYJ52" s="23"/>
      <c r="OYK52" s="23"/>
      <c r="OYM52" s="23"/>
      <c r="OYN52" s="23"/>
      <c r="OYP52" s="23"/>
      <c r="OYQ52" s="23"/>
      <c r="OYS52" s="23"/>
      <c r="OYT52" s="23"/>
      <c r="OYV52" s="23"/>
      <c r="OYW52" s="23"/>
      <c r="OYY52" s="23"/>
      <c r="OYZ52" s="23"/>
      <c r="OZB52" s="23"/>
      <c r="OZC52" s="23"/>
      <c r="OZE52" s="23"/>
      <c r="OZF52" s="23"/>
      <c r="OZH52" s="23"/>
      <c r="OZI52" s="23"/>
      <c r="OZK52" s="23"/>
      <c r="OZL52" s="23"/>
      <c r="OZN52" s="23"/>
      <c r="OZO52" s="23"/>
      <c r="OZQ52" s="23"/>
      <c r="OZR52" s="23"/>
      <c r="OZT52" s="23"/>
      <c r="OZU52" s="23"/>
      <c r="OZW52" s="23"/>
      <c r="OZX52" s="23"/>
      <c r="OZZ52" s="23"/>
      <c r="PAA52" s="23"/>
      <c r="PAC52" s="23"/>
      <c r="PAD52" s="23"/>
      <c r="PAF52" s="23"/>
      <c r="PAG52" s="23"/>
      <c r="PAI52" s="23"/>
      <c r="PAJ52" s="23"/>
      <c r="PAL52" s="23"/>
      <c r="PAM52" s="23"/>
      <c r="PAO52" s="23"/>
      <c r="PAP52" s="23"/>
      <c r="PAR52" s="23"/>
      <c r="PAS52" s="23"/>
      <c r="PAU52" s="23"/>
      <c r="PAV52" s="23"/>
      <c r="PAX52" s="23"/>
      <c r="PAY52" s="23"/>
      <c r="PBA52" s="23"/>
      <c r="PBB52" s="23"/>
      <c r="PBD52" s="23"/>
      <c r="PBE52" s="23"/>
      <c r="PBG52" s="23"/>
      <c r="PBH52" s="23"/>
      <c r="PBJ52" s="23"/>
      <c r="PBK52" s="23"/>
      <c r="PBM52" s="23"/>
      <c r="PBN52" s="23"/>
      <c r="PBP52" s="23"/>
      <c r="PBQ52" s="23"/>
      <c r="PBS52" s="23"/>
      <c r="PBT52" s="23"/>
      <c r="PBV52" s="23"/>
      <c r="PBW52" s="23"/>
      <c r="PBY52" s="23"/>
      <c r="PBZ52" s="23"/>
      <c r="PCB52" s="23"/>
      <c r="PCC52" s="23"/>
      <c r="PCE52" s="23"/>
      <c r="PCF52" s="23"/>
      <c r="PCH52" s="23"/>
      <c r="PCI52" s="23"/>
      <c r="PCK52" s="23"/>
      <c r="PCL52" s="23"/>
      <c r="PCN52" s="23"/>
      <c r="PCO52" s="23"/>
      <c r="PCQ52" s="23"/>
      <c r="PCR52" s="23"/>
      <c r="PCT52" s="23"/>
      <c r="PCU52" s="23"/>
      <c r="PCW52" s="23"/>
      <c r="PCX52" s="23"/>
      <c r="PCZ52" s="23"/>
      <c r="PDA52" s="23"/>
      <c r="PDC52" s="23"/>
      <c r="PDD52" s="23"/>
      <c r="PDF52" s="23"/>
      <c r="PDG52" s="23"/>
      <c r="PDI52" s="23"/>
      <c r="PDJ52" s="23"/>
      <c r="PDL52" s="23"/>
      <c r="PDM52" s="23"/>
      <c r="PDO52" s="23"/>
      <c r="PDP52" s="23"/>
      <c r="PDR52" s="23"/>
      <c r="PDS52" s="23"/>
      <c r="PDU52" s="23"/>
      <c r="PDV52" s="23"/>
      <c r="PDX52" s="23"/>
      <c r="PDY52" s="23"/>
      <c r="PEA52" s="23"/>
      <c r="PEB52" s="23"/>
      <c r="PED52" s="23"/>
      <c r="PEE52" s="23"/>
      <c r="PEG52" s="23"/>
      <c r="PEH52" s="23"/>
      <c r="PEJ52" s="23"/>
      <c r="PEK52" s="23"/>
      <c r="PEM52" s="23"/>
      <c r="PEN52" s="23"/>
      <c r="PEP52" s="23"/>
      <c r="PEQ52" s="23"/>
      <c r="PES52" s="23"/>
      <c r="PET52" s="23"/>
      <c r="PEV52" s="23"/>
      <c r="PEW52" s="23"/>
      <c r="PEY52" s="23"/>
      <c r="PEZ52" s="23"/>
      <c r="PFB52" s="23"/>
      <c r="PFC52" s="23"/>
      <c r="PFE52" s="23"/>
      <c r="PFF52" s="23"/>
      <c r="PFH52" s="23"/>
      <c r="PFI52" s="23"/>
      <c r="PFK52" s="23"/>
      <c r="PFL52" s="23"/>
      <c r="PFN52" s="23"/>
      <c r="PFO52" s="23"/>
      <c r="PFQ52" s="23"/>
      <c r="PFR52" s="23"/>
      <c r="PFT52" s="23"/>
      <c r="PFU52" s="23"/>
      <c r="PFW52" s="23"/>
      <c r="PFX52" s="23"/>
      <c r="PFZ52" s="23"/>
      <c r="PGA52" s="23"/>
      <c r="PGC52" s="23"/>
      <c r="PGD52" s="23"/>
      <c r="PGF52" s="23"/>
      <c r="PGG52" s="23"/>
      <c r="PGI52" s="23"/>
      <c r="PGJ52" s="23"/>
      <c r="PGL52" s="23"/>
      <c r="PGM52" s="23"/>
      <c r="PGO52" s="23"/>
      <c r="PGP52" s="23"/>
      <c r="PGR52" s="23"/>
      <c r="PGS52" s="23"/>
      <c r="PGU52" s="23"/>
      <c r="PGV52" s="23"/>
      <c r="PGX52" s="23"/>
      <c r="PGY52" s="23"/>
      <c r="PHA52" s="23"/>
      <c r="PHB52" s="23"/>
      <c r="PHD52" s="23"/>
      <c r="PHE52" s="23"/>
      <c r="PHG52" s="23"/>
      <c r="PHH52" s="23"/>
      <c r="PHJ52" s="23"/>
      <c r="PHK52" s="23"/>
      <c r="PHM52" s="23"/>
      <c r="PHN52" s="23"/>
      <c r="PHP52" s="23"/>
      <c r="PHQ52" s="23"/>
      <c r="PHS52" s="23"/>
      <c r="PHT52" s="23"/>
      <c r="PHV52" s="23"/>
      <c r="PHW52" s="23"/>
      <c r="PHY52" s="23"/>
      <c r="PHZ52" s="23"/>
      <c r="PIB52" s="23"/>
      <c r="PIC52" s="23"/>
      <c r="PIE52" s="23"/>
      <c r="PIF52" s="23"/>
      <c r="PIH52" s="23"/>
      <c r="PII52" s="23"/>
      <c r="PIK52" s="23"/>
      <c r="PIL52" s="23"/>
      <c r="PIN52" s="23"/>
      <c r="PIO52" s="23"/>
      <c r="PIQ52" s="23"/>
      <c r="PIR52" s="23"/>
      <c r="PIT52" s="23"/>
      <c r="PIU52" s="23"/>
      <c r="PIW52" s="23"/>
      <c r="PIX52" s="23"/>
      <c r="PIZ52" s="23"/>
      <c r="PJA52" s="23"/>
      <c r="PJC52" s="23"/>
      <c r="PJD52" s="23"/>
      <c r="PJF52" s="23"/>
      <c r="PJG52" s="23"/>
      <c r="PJI52" s="23"/>
      <c r="PJJ52" s="23"/>
      <c r="PJL52" s="23"/>
      <c r="PJM52" s="23"/>
      <c r="PJO52" s="23"/>
      <c r="PJP52" s="23"/>
      <c r="PJR52" s="23"/>
      <c r="PJS52" s="23"/>
      <c r="PJU52" s="23"/>
      <c r="PJV52" s="23"/>
      <c r="PJX52" s="23"/>
      <c r="PJY52" s="23"/>
      <c r="PKA52" s="23"/>
      <c r="PKB52" s="23"/>
      <c r="PKD52" s="23"/>
      <c r="PKE52" s="23"/>
      <c r="PKG52" s="23"/>
      <c r="PKH52" s="23"/>
      <c r="PKJ52" s="23"/>
      <c r="PKK52" s="23"/>
      <c r="PKM52" s="23"/>
      <c r="PKN52" s="23"/>
      <c r="PKP52" s="23"/>
      <c r="PKQ52" s="23"/>
      <c r="PKS52" s="23"/>
      <c r="PKT52" s="23"/>
      <c r="PKV52" s="23"/>
      <c r="PKW52" s="23"/>
      <c r="PKY52" s="23"/>
      <c r="PKZ52" s="23"/>
      <c r="PLB52" s="23"/>
      <c r="PLC52" s="23"/>
      <c r="PLE52" s="23"/>
      <c r="PLF52" s="23"/>
      <c r="PLH52" s="23"/>
      <c r="PLI52" s="23"/>
      <c r="PLK52" s="23"/>
      <c r="PLL52" s="23"/>
      <c r="PLN52" s="23"/>
      <c r="PLO52" s="23"/>
      <c r="PLQ52" s="23"/>
      <c r="PLR52" s="23"/>
      <c r="PLT52" s="23"/>
      <c r="PLU52" s="23"/>
      <c r="PLW52" s="23"/>
      <c r="PLX52" s="23"/>
      <c r="PLZ52" s="23"/>
      <c r="PMA52" s="23"/>
      <c r="PMC52" s="23"/>
      <c r="PMD52" s="23"/>
      <c r="PMF52" s="23"/>
      <c r="PMG52" s="23"/>
      <c r="PMI52" s="23"/>
      <c r="PMJ52" s="23"/>
      <c r="PML52" s="23"/>
      <c r="PMM52" s="23"/>
      <c r="PMO52" s="23"/>
      <c r="PMP52" s="23"/>
      <c r="PMR52" s="23"/>
      <c r="PMS52" s="23"/>
      <c r="PMU52" s="23"/>
      <c r="PMV52" s="23"/>
      <c r="PMX52" s="23"/>
      <c r="PMY52" s="23"/>
      <c r="PNA52" s="23"/>
      <c r="PNB52" s="23"/>
      <c r="PND52" s="23"/>
      <c r="PNE52" s="23"/>
      <c r="PNG52" s="23"/>
      <c r="PNH52" s="23"/>
      <c r="PNJ52" s="23"/>
      <c r="PNK52" s="23"/>
      <c r="PNM52" s="23"/>
      <c r="PNN52" s="23"/>
      <c r="PNP52" s="23"/>
      <c r="PNQ52" s="23"/>
      <c r="PNS52" s="23"/>
      <c r="PNT52" s="23"/>
      <c r="PNV52" s="23"/>
      <c r="PNW52" s="23"/>
      <c r="PNY52" s="23"/>
      <c r="PNZ52" s="23"/>
      <c r="POB52" s="23"/>
      <c r="POC52" s="23"/>
      <c r="POE52" s="23"/>
      <c r="POF52" s="23"/>
      <c r="POH52" s="23"/>
      <c r="POI52" s="23"/>
      <c r="POK52" s="23"/>
      <c r="POL52" s="23"/>
      <c r="PON52" s="23"/>
      <c r="POO52" s="23"/>
      <c r="POQ52" s="23"/>
      <c r="POR52" s="23"/>
      <c r="POT52" s="23"/>
      <c r="POU52" s="23"/>
      <c r="POW52" s="23"/>
      <c r="POX52" s="23"/>
      <c r="POZ52" s="23"/>
      <c r="PPA52" s="23"/>
      <c r="PPC52" s="23"/>
      <c r="PPD52" s="23"/>
      <c r="PPF52" s="23"/>
      <c r="PPG52" s="23"/>
      <c r="PPI52" s="23"/>
      <c r="PPJ52" s="23"/>
      <c r="PPL52" s="23"/>
      <c r="PPM52" s="23"/>
      <c r="PPO52" s="23"/>
      <c r="PPP52" s="23"/>
      <c r="PPR52" s="23"/>
      <c r="PPS52" s="23"/>
      <c r="PPU52" s="23"/>
      <c r="PPV52" s="23"/>
      <c r="PPX52" s="23"/>
      <c r="PPY52" s="23"/>
      <c r="PQA52" s="23"/>
      <c r="PQB52" s="23"/>
      <c r="PQD52" s="23"/>
      <c r="PQE52" s="23"/>
      <c r="PQG52" s="23"/>
      <c r="PQH52" s="23"/>
      <c r="PQJ52" s="23"/>
      <c r="PQK52" s="23"/>
      <c r="PQM52" s="23"/>
      <c r="PQN52" s="23"/>
      <c r="PQP52" s="23"/>
      <c r="PQQ52" s="23"/>
      <c r="PQS52" s="23"/>
      <c r="PQT52" s="23"/>
      <c r="PQV52" s="23"/>
      <c r="PQW52" s="23"/>
      <c r="PQY52" s="23"/>
      <c r="PQZ52" s="23"/>
      <c r="PRB52" s="23"/>
      <c r="PRC52" s="23"/>
      <c r="PRE52" s="23"/>
      <c r="PRF52" s="23"/>
      <c r="PRH52" s="23"/>
      <c r="PRI52" s="23"/>
      <c r="PRK52" s="23"/>
      <c r="PRL52" s="23"/>
      <c r="PRN52" s="23"/>
      <c r="PRO52" s="23"/>
      <c r="PRQ52" s="23"/>
      <c r="PRR52" s="23"/>
      <c r="PRT52" s="23"/>
      <c r="PRU52" s="23"/>
      <c r="PRW52" s="23"/>
      <c r="PRX52" s="23"/>
      <c r="PRZ52" s="23"/>
      <c r="PSA52" s="23"/>
      <c r="PSC52" s="23"/>
      <c r="PSD52" s="23"/>
      <c r="PSF52" s="23"/>
      <c r="PSG52" s="23"/>
      <c r="PSI52" s="23"/>
      <c r="PSJ52" s="23"/>
      <c r="PSL52" s="23"/>
      <c r="PSM52" s="23"/>
      <c r="PSO52" s="23"/>
      <c r="PSP52" s="23"/>
      <c r="PSR52" s="23"/>
      <c r="PSS52" s="23"/>
      <c r="PSU52" s="23"/>
      <c r="PSV52" s="23"/>
      <c r="PSX52" s="23"/>
      <c r="PSY52" s="23"/>
      <c r="PTA52" s="23"/>
      <c r="PTB52" s="23"/>
      <c r="PTD52" s="23"/>
      <c r="PTE52" s="23"/>
      <c r="PTG52" s="23"/>
      <c r="PTH52" s="23"/>
      <c r="PTJ52" s="23"/>
      <c r="PTK52" s="23"/>
      <c r="PTM52" s="23"/>
      <c r="PTN52" s="23"/>
      <c r="PTP52" s="23"/>
      <c r="PTQ52" s="23"/>
      <c r="PTS52" s="23"/>
      <c r="PTT52" s="23"/>
      <c r="PTV52" s="23"/>
      <c r="PTW52" s="23"/>
      <c r="PTY52" s="23"/>
      <c r="PTZ52" s="23"/>
      <c r="PUB52" s="23"/>
      <c r="PUC52" s="23"/>
      <c r="PUE52" s="23"/>
      <c r="PUF52" s="23"/>
      <c r="PUH52" s="23"/>
      <c r="PUI52" s="23"/>
      <c r="PUK52" s="23"/>
      <c r="PUL52" s="23"/>
      <c r="PUN52" s="23"/>
      <c r="PUO52" s="23"/>
      <c r="PUQ52" s="23"/>
      <c r="PUR52" s="23"/>
      <c r="PUT52" s="23"/>
      <c r="PUU52" s="23"/>
      <c r="PUW52" s="23"/>
      <c r="PUX52" s="23"/>
      <c r="PUZ52" s="23"/>
      <c r="PVA52" s="23"/>
      <c r="PVC52" s="23"/>
      <c r="PVD52" s="23"/>
      <c r="PVF52" s="23"/>
      <c r="PVG52" s="23"/>
      <c r="PVI52" s="23"/>
      <c r="PVJ52" s="23"/>
      <c r="PVL52" s="23"/>
      <c r="PVM52" s="23"/>
      <c r="PVO52" s="23"/>
      <c r="PVP52" s="23"/>
      <c r="PVR52" s="23"/>
      <c r="PVS52" s="23"/>
      <c r="PVU52" s="23"/>
      <c r="PVV52" s="23"/>
      <c r="PVX52" s="23"/>
      <c r="PVY52" s="23"/>
      <c r="PWA52" s="23"/>
      <c r="PWB52" s="23"/>
      <c r="PWD52" s="23"/>
      <c r="PWE52" s="23"/>
      <c r="PWG52" s="23"/>
      <c r="PWH52" s="23"/>
      <c r="PWJ52" s="23"/>
      <c r="PWK52" s="23"/>
      <c r="PWM52" s="23"/>
      <c r="PWN52" s="23"/>
      <c r="PWP52" s="23"/>
      <c r="PWQ52" s="23"/>
      <c r="PWS52" s="23"/>
      <c r="PWT52" s="23"/>
      <c r="PWV52" s="23"/>
      <c r="PWW52" s="23"/>
      <c r="PWY52" s="23"/>
      <c r="PWZ52" s="23"/>
      <c r="PXB52" s="23"/>
      <c r="PXC52" s="23"/>
      <c r="PXE52" s="23"/>
      <c r="PXF52" s="23"/>
      <c r="PXH52" s="23"/>
      <c r="PXI52" s="23"/>
      <c r="PXK52" s="23"/>
      <c r="PXL52" s="23"/>
      <c r="PXN52" s="23"/>
      <c r="PXO52" s="23"/>
      <c r="PXQ52" s="23"/>
      <c r="PXR52" s="23"/>
      <c r="PXT52" s="23"/>
      <c r="PXU52" s="23"/>
      <c r="PXW52" s="23"/>
      <c r="PXX52" s="23"/>
      <c r="PXZ52" s="23"/>
      <c r="PYA52" s="23"/>
      <c r="PYC52" s="23"/>
      <c r="PYD52" s="23"/>
      <c r="PYF52" s="23"/>
      <c r="PYG52" s="23"/>
      <c r="PYI52" s="23"/>
      <c r="PYJ52" s="23"/>
      <c r="PYL52" s="23"/>
      <c r="PYM52" s="23"/>
      <c r="PYO52" s="23"/>
      <c r="PYP52" s="23"/>
      <c r="PYR52" s="23"/>
      <c r="PYS52" s="23"/>
      <c r="PYU52" s="23"/>
      <c r="PYV52" s="23"/>
      <c r="PYX52" s="23"/>
      <c r="PYY52" s="23"/>
      <c r="PZA52" s="23"/>
      <c r="PZB52" s="23"/>
      <c r="PZD52" s="23"/>
      <c r="PZE52" s="23"/>
      <c r="PZG52" s="23"/>
      <c r="PZH52" s="23"/>
      <c r="PZJ52" s="23"/>
      <c r="PZK52" s="23"/>
      <c r="PZM52" s="23"/>
      <c r="PZN52" s="23"/>
      <c r="PZP52" s="23"/>
      <c r="PZQ52" s="23"/>
      <c r="PZS52" s="23"/>
      <c r="PZT52" s="23"/>
      <c r="PZV52" s="23"/>
      <c r="PZW52" s="23"/>
      <c r="PZY52" s="23"/>
      <c r="PZZ52" s="23"/>
      <c r="QAB52" s="23"/>
      <c r="QAC52" s="23"/>
      <c r="QAE52" s="23"/>
      <c r="QAF52" s="23"/>
      <c r="QAH52" s="23"/>
      <c r="QAI52" s="23"/>
      <c r="QAK52" s="23"/>
      <c r="QAL52" s="23"/>
      <c r="QAN52" s="23"/>
      <c r="QAO52" s="23"/>
      <c r="QAQ52" s="23"/>
      <c r="QAR52" s="23"/>
      <c r="QAT52" s="23"/>
      <c r="QAU52" s="23"/>
      <c r="QAW52" s="23"/>
      <c r="QAX52" s="23"/>
      <c r="QAZ52" s="23"/>
      <c r="QBA52" s="23"/>
      <c r="QBC52" s="23"/>
      <c r="QBD52" s="23"/>
      <c r="QBF52" s="23"/>
      <c r="QBG52" s="23"/>
      <c r="QBI52" s="23"/>
      <c r="QBJ52" s="23"/>
      <c r="QBL52" s="23"/>
      <c r="QBM52" s="23"/>
      <c r="QBO52" s="23"/>
      <c r="QBP52" s="23"/>
      <c r="QBR52" s="23"/>
      <c r="QBS52" s="23"/>
      <c r="QBU52" s="23"/>
      <c r="QBV52" s="23"/>
      <c r="QBX52" s="23"/>
      <c r="QBY52" s="23"/>
      <c r="QCA52" s="23"/>
      <c r="QCB52" s="23"/>
      <c r="QCD52" s="23"/>
      <c r="QCE52" s="23"/>
      <c r="QCG52" s="23"/>
      <c r="QCH52" s="23"/>
      <c r="QCJ52" s="23"/>
      <c r="QCK52" s="23"/>
      <c r="QCM52" s="23"/>
      <c r="QCN52" s="23"/>
      <c r="QCP52" s="23"/>
      <c r="QCQ52" s="23"/>
      <c r="QCS52" s="23"/>
      <c r="QCT52" s="23"/>
      <c r="QCV52" s="23"/>
      <c r="QCW52" s="23"/>
      <c r="QCY52" s="23"/>
      <c r="QCZ52" s="23"/>
      <c r="QDB52" s="23"/>
      <c r="QDC52" s="23"/>
      <c r="QDE52" s="23"/>
      <c r="QDF52" s="23"/>
      <c r="QDH52" s="23"/>
      <c r="QDI52" s="23"/>
      <c r="QDK52" s="23"/>
      <c r="QDL52" s="23"/>
      <c r="QDN52" s="23"/>
      <c r="QDO52" s="23"/>
      <c r="QDQ52" s="23"/>
      <c r="QDR52" s="23"/>
      <c r="QDT52" s="23"/>
      <c r="QDU52" s="23"/>
      <c r="QDW52" s="23"/>
      <c r="QDX52" s="23"/>
      <c r="QDZ52" s="23"/>
      <c r="QEA52" s="23"/>
      <c r="QEC52" s="23"/>
      <c r="QED52" s="23"/>
      <c r="QEF52" s="23"/>
      <c r="QEG52" s="23"/>
      <c r="QEI52" s="23"/>
      <c r="QEJ52" s="23"/>
      <c r="QEL52" s="23"/>
      <c r="QEM52" s="23"/>
      <c r="QEO52" s="23"/>
      <c r="QEP52" s="23"/>
      <c r="QER52" s="23"/>
      <c r="QES52" s="23"/>
      <c r="QEU52" s="23"/>
      <c r="QEV52" s="23"/>
      <c r="QEX52" s="23"/>
      <c r="QEY52" s="23"/>
      <c r="QFA52" s="23"/>
      <c r="QFB52" s="23"/>
      <c r="QFD52" s="23"/>
      <c r="QFE52" s="23"/>
      <c r="QFG52" s="23"/>
      <c r="QFH52" s="23"/>
      <c r="QFJ52" s="23"/>
      <c r="QFK52" s="23"/>
      <c r="QFM52" s="23"/>
      <c r="QFN52" s="23"/>
      <c r="QFP52" s="23"/>
      <c r="QFQ52" s="23"/>
      <c r="QFS52" s="23"/>
      <c r="QFT52" s="23"/>
      <c r="QFV52" s="23"/>
      <c r="QFW52" s="23"/>
      <c r="QFY52" s="23"/>
      <c r="QFZ52" s="23"/>
      <c r="QGB52" s="23"/>
      <c r="QGC52" s="23"/>
      <c r="QGE52" s="23"/>
      <c r="QGF52" s="23"/>
      <c r="QGH52" s="23"/>
      <c r="QGI52" s="23"/>
      <c r="QGK52" s="23"/>
      <c r="QGL52" s="23"/>
      <c r="QGN52" s="23"/>
      <c r="QGO52" s="23"/>
      <c r="QGQ52" s="23"/>
      <c r="QGR52" s="23"/>
      <c r="QGT52" s="23"/>
      <c r="QGU52" s="23"/>
      <c r="QGW52" s="23"/>
      <c r="QGX52" s="23"/>
      <c r="QGZ52" s="23"/>
      <c r="QHA52" s="23"/>
      <c r="QHC52" s="23"/>
      <c r="QHD52" s="23"/>
      <c r="QHF52" s="23"/>
      <c r="QHG52" s="23"/>
      <c r="QHI52" s="23"/>
      <c r="QHJ52" s="23"/>
      <c r="QHL52" s="23"/>
      <c r="QHM52" s="23"/>
      <c r="QHO52" s="23"/>
      <c r="QHP52" s="23"/>
      <c r="QHR52" s="23"/>
      <c r="QHS52" s="23"/>
      <c r="QHU52" s="23"/>
      <c r="QHV52" s="23"/>
      <c r="QHX52" s="23"/>
      <c r="QHY52" s="23"/>
      <c r="QIA52" s="23"/>
      <c r="QIB52" s="23"/>
      <c r="QID52" s="23"/>
      <c r="QIE52" s="23"/>
      <c r="QIG52" s="23"/>
      <c r="QIH52" s="23"/>
      <c r="QIJ52" s="23"/>
      <c r="QIK52" s="23"/>
      <c r="QIM52" s="23"/>
      <c r="QIN52" s="23"/>
      <c r="QIP52" s="23"/>
      <c r="QIQ52" s="23"/>
      <c r="QIS52" s="23"/>
      <c r="QIT52" s="23"/>
      <c r="QIV52" s="23"/>
      <c r="QIW52" s="23"/>
      <c r="QIY52" s="23"/>
      <c r="QIZ52" s="23"/>
      <c r="QJB52" s="23"/>
      <c r="QJC52" s="23"/>
      <c r="QJE52" s="23"/>
      <c r="QJF52" s="23"/>
      <c r="QJH52" s="23"/>
      <c r="QJI52" s="23"/>
      <c r="QJK52" s="23"/>
      <c r="QJL52" s="23"/>
      <c r="QJN52" s="23"/>
      <c r="QJO52" s="23"/>
      <c r="QJQ52" s="23"/>
      <c r="QJR52" s="23"/>
      <c r="QJT52" s="23"/>
      <c r="QJU52" s="23"/>
      <c r="QJW52" s="23"/>
      <c r="QJX52" s="23"/>
      <c r="QJZ52" s="23"/>
      <c r="QKA52" s="23"/>
      <c r="QKC52" s="23"/>
      <c r="QKD52" s="23"/>
      <c r="QKF52" s="23"/>
      <c r="QKG52" s="23"/>
      <c r="QKI52" s="23"/>
      <c r="QKJ52" s="23"/>
      <c r="QKL52" s="23"/>
      <c r="QKM52" s="23"/>
      <c r="QKO52" s="23"/>
      <c r="QKP52" s="23"/>
      <c r="QKR52" s="23"/>
      <c r="QKS52" s="23"/>
      <c r="QKU52" s="23"/>
      <c r="QKV52" s="23"/>
      <c r="QKX52" s="23"/>
      <c r="QKY52" s="23"/>
      <c r="QLA52" s="23"/>
      <c r="QLB52" s="23"/>
      <c r="QLD52" s="23"/>
      <c r="QLE52" s="23"/>
      <c r="QLG52" s="23"/>
      <c r="QLH52" s="23"/>
      <c r="QLJ52" s="23"/>
      <c r="QLK52" s="23"/>
      <c r="QLM52" s="23"/>
      <c r="QLN52" s="23"/>
      <c r="QLP52" s="23"/>
      <c r="QLQ52" s="23"/>
      <c r="QLS52" s="23"/>
      <c r="QLT52" s="23"/>
      <c r="QLV52" s="23"/>
      <c r="QLW52" s="23"/>
      <c r="QLY52" s="23"/>
      <c r="QLZ52" s="23"/>
      <c r="QMB52" s="23"/>
      <c r="QMC52" s="23"/>
      <c r="QME52" s="23"/>
      <c r="QMF52" s="23"/>
      <c r="QMH52" s="23"/>
      <c r="QMI52" s="23"/>
      <c r="QMK52" s="23"/>
      <c r="QML52" s="23"/>
      <c r="QMN52" s="23"/>
      <c r="QMO52" s="23"/>
      <c r="QMQ52" s="23"/>
      <c r="QMR52" s="23"/>
      <c r="QMT52" s="23"/>
      <c r="QMU52" s="23"/>
      <c r="QMW52" s="23"/>
      <c r="QMX52" s="23"/>
      <c r="QMZ52" s="23"/>
      <c r="QNA52" s="23"/>
      <c r="QNC52" s="23"/>
      <c r="QND52" s="23"/>
      <c r="QNF52" s="23"/>
      <c r="QNG52" s="23"/>
      <c r="QNI52" s="23"/>
      <c r="QNJ52" s="23"/>
      <c r="QNL52" s="23"/>
      <c r="QNM52" s="23"/>
      <c r="QNO52" s="23"/>
      <c r="QNP52" s="23"/>
      <c r="QNR52" s="23"/>
      <c r="QNS52" s="23"/>
      <c r="QNU52" s="23"/>
      <c r="QNV52" s="23"/>
      <c r="QNX52" s="23"/>
      <c r="QNY52" s="23"/>
      <c r="QOA52" s="23"/>
      <c r="QOB52" s="23"/>
      <c r="QOD52" s="23"/>
      <c r="QOE52" s="23"/>
      <c r="QOG52" s="23"/>
      <c r="QOH52" s="23"/>
      <c r="QOJ52" s="23"/>
      <c r="QOK52" s="23"/>
      <c r="QOM52" s="23"/>
      <c r="QON52" s="23"/>
      <c r="QOP52" s="23"/>
      <c r="QOQ52" s="23"/>
      <c r="QOS52" s="23"/>
      <c r="QOT52" s="23"/>
      <c r="QOV52" s="23"/>
      <c r="QOW52" s="23"/>
      <c r="QOY52" s="23"/>
      <c r="QOZ52" s="23"/>
      <c r="QPB52" s="23"/>
      <c r="QPC52" s="23"/>
      <c r="QPE52" s="23"/>
      <c r="QPF52" s="23"/>
      <c r="QPH52" s="23"/>
      <c r="QPI52" s="23"/>
      <c r="QPK52" s="23"/>
      <c r="QPL52" s="23"/>
      <c r="QPN52" s="23"/>
      <c r="QPO52" s="23"/>
      <c r="QPQ52" s="23"/>
      <c r="QPR52" s="23"/>
      <c r="QPT52" s="23"/>
      <c r="QPU52" s="23"/>
      <c r="QPW52" s="23"/>
      <c r="QPX52" s="23"/>
      <c r="QPZ52" s="23"/>
      <c r="QQA52" s="23"/>
      <c r="QQC52" s="23"/>
      <c r="QQD52" s="23"/>
      <c r="QQF52" s="23"/>
      <c r="QQG52" s="23"/>
      <c r="QQI52" s="23"/>
      <c r="QQJ52" s="23"/>
      <c r="QQL52" s="23"/>
      <c r="QQM52" s="23"/>
      <c r="QQO52" s="23"/>
      <c r="QQP52" s="23"/>
      <c r="QQR52" s="23"/>
      <c r="QQS52" s="23"/>
      <c r="QQU52" s="23"/>
      <c r="QQV52" s="23"/>
      <c r="QQX52" s="23"/>
      <c r="QQY52" s="23"/>
      <c r="QRA52" s="23"/>
      <c r="QRB52" s="23"/>
      <c r="QRD52" s="23"/>
      <c r="QRE52" s="23"/>
      <c r="QRG52" s="23"/>
      <c r="QRH52" s="23"/>
      <c r="QRJ52" s="23"/>
      <c r="QRK52" s="23"/>
      <c r="QRM52" s="23"/>
      <c r="QRN52" s="23"/>
      <c r="QRP52" s="23"/>
      <c r="QRQ52" s="23"/>
      <c r="QRS52" s="23"/>
      <c r="QRT52" s="23"/>
      <c r="QRV52" s="23"/>
      <c r="QRW52" s="23"/>
      <c r="QRY52" s="23"/>
      <c r="QRZ52" s="23"/>
      <c r="QSB52" s="23"/>
      <c r="QSC52" s="23"/>
      <c r="QSE52" s="23"/>
      <c r="QSF52" s="23"/>
      <c r="QSH52" s="23"/>
      <c r="QSI52" s="23"/>
      <c r="QSK52" s="23"/>
      <c r="QSL52" s="23"/>
      <c r="QSN52" s="23"/>
      <c r="QSO52" s="23"/>
      <c r="QSQ52" s="23"/>
      <c r="QSR52" s="23"/>
      <c r="QST52" s="23"/>
      <c r="QSU52" s="23"/>
      <c r="QSW52" s="23"/>
      <c r="QSX52" s="23"/>
      <c r="QSZ52" s="23"/>
      <c r="QTA52" s="23"/>
      <c r="QTC52" s="23"/>
      <c r="QTD52" s="23"/>
      <c r="QTF52" s="23"/>
      <c r="QTG52" s="23"/>
      <c r="QTI52" s="23"/>
      <c r="QTJ52" s="23"/>
      <c r="QTL52" s="23"/>
      <c r="QTM52" s="23"/>
      <c r="QTO52" s="23"/>
      <c r="QTP52" s="23"/>
      <c r="QTR52" s="23"/>
      <c r="QTS52" s="23"/>
      <c r="QTU52" s="23"/>
      <c r="QTV52" s="23"/>
      <c r="QTX52" s="23"/>
      <c r="QTY52" s="23"/>
      <c r="QUA52" s="23"/>
      <c r="QUB52" s="23"/>
      <c r="QUD52" s="23"/>
      <c r="QUE52" s="23"/>
      <c r="QUG52" s="23"/>
      <c r="QUH52" s="23"/>
      <c r="QUJ52" s="23"/>
      <c r="QUK52" s="23"/>
      <c r="QUM52" s="23"/>
      <c r="QUN52" s="23"/>
      <c r="QUP52" s="23"/>
      <c r="QUQ52" s="23"/>
      <c r="QUS52" s="23"/>
      <c r="QUT52" s="23"/>
      <c r="QUV52" s="23"/>
      <c r="QUW52" s="23"/>
      <c r="QUY52" s="23"/>
      <c r="QUZ52" s="23"/>
      <c r="QVB52" s="23"/>
      <c r="QVC52" s="23"/>
      <c r="QVE52" s="23"/>
      <c r="QVF52" s="23"/>
      <c r="QVH52" s="23"/>
      <c r="QVI52" s="23"/>
      <c r="QVK52" s="23"/>
      <c r="QVL52" s="23"/>
      <c r="QVN52" s="23"/>
      <c r="QVO52" s="23"/>
      <c r="QVQ52" s="23"/>
      <c r="QVR52" s="23"/>
      <c r="QVT52" s="23"/>
      <c r="QVU52" s="23"/>
      <c r="QVW52" s="23"/>
      <c r="QVX52" s="23"/>
      <c r="QVZ52" s="23"/>
      <c r="QWA52" s="23"/>
      <c r="QWC52" s="23"/>
      <c r="QWD52" s="23"/>
      <c r="QWF52" s="23"/>
      <c r="QWG52" s="23"/>
      <c r="QWI52" s="23"/>
      <c r="QWJ52" s="23"/>
      <c r="QWL52" s="23"/>
      <c r="QWM52" s="23"/>
      <c r="QWO52" s="23"/>
      <c r="QWP52" s="23"/>
      <c r="QWR52" s="23"/>
      <c r="QWS52" s="23"/>
      <c r="QWU52" s="23"/>
      <c r="QWV52" s="23"/>
      <c r="QWX52" s="23"/>
      <c r="QWY52" s="23"/>
      <c r="QXA52" s="23"/>
      <c r="QXB52" s="23"/>
      <c r="QXD52" s="23"/>
      <c r="QXE52" s="23"/>
      <c r="QXG52" s="23"/>
      <c r="QXH52" s="23"/>
      <c r="QXJ52" s="23"/>
      <c r="QXK52" s="23"/>
      <c r="QXM52" s="23"/>
      <c r="QXN52" s="23"/>
      <c r="QXP52" s="23"/>
      <c r="QXQ52" s="23"/>
      <c r="QXS52" s="23"/>
      <c r="QXT52" s="23"/>
      <c r="QXV52" s="23"/>
      <c r="QXW52" s="23"/>
      <c r="QXY52" s="23"/>
      <c r="QXZ52" s="23"/>
      <c r="QYB52" s="23"/>
      <c r="QYC52" s="23"/>
      <c r="QYE52" s="23"/>
      <c r="QYF52" s="23"/>
      <c r="QYH52" s="23"/>
      <c r="QYI52" s="23"/>
      <c r="QYK52" s="23"/>
      <c r="QYL52" s="23"/>
      <c r="QYN52" s="23"/>
      <c r="QYO52" s="23"/>
      <c r="QYQ52" s="23"/>
      <c r="QYR52" s="23"/>
      <c r="QYT52" s="23"/>
      <c r="QYU52" s="23"/>
      <c r="QYW52" s="23"/>
      <c r="QYX52" s="23"/>
      <c r="QYZ52" s="23"/>
      <c r="QZA52" s="23"/>
      <c r="QZC52" s="23"/>
      <c r="QZD52" s="23"/>
      <c r="QZF52" s="23"/>
      <c r="QZG52" s="23"/>
      <c r="QZI52" s="23"/>
      <c r="QZJ52" s="23"/>
      <c r="QZL52" s="23"/>
      <c r="QZM52" s="23"/>
      <c r="QZO52" s="23"/>
      <c r="QZP52" s="23"/>
      <c r="QZR52" s="23"/>
      <c r="QZS52" s="23"/>
      <c r="QZU52" s="23"/>
      <c r="QZV52" s="23"/>
      <c r="QZX52" s="23"/>
      <c r="QZY52" s="23"/>
      <c r="RAA52" s="23"/>
      <c r="RAB52" s="23"/>
      <c r="RAD52" s="23"/>
      <c r="RAE52" s="23"/>
      <c r="RAG52" s="23"/>
      <c r="RAH52" s="23"/>
      <c r="RAJ52" s="23"/>
      <c r="RAK52" s="23"/>
      <c r="RAM52" s="23"/>
      <c r="RAN52" s="23"/>
      <c r="RAP52" s="23"/>
      <c r="RAQ52" s="23"/>
      <c r="RAS52" s="23"/>
      <c r="RAT52" s="23"/>
      <c r="RAV52" s="23"/>
      <c r="RAW52" s="23"/>
      <c r="RAY52" s="23"/>
      <c r="RAZ52" s="23"/>
      <c r="RBB52" s="23"/>
      <c r="RBC52" s="23"/>
      <c r="RBE52" s="23"/>
      <c r="RBF52" s="23"/>
      <c r="RBH52" s="23"/>
      <c r="RBI52" s="23"/>
      <c r="RBK52" s="23"/>
      <c r="RBL52" s="23"/>
      <c r="RBN52" s="23"/>
      <c r="RBO52" s="23"/>
      <c r="RBQ52" s="23"/>
      <c r="RBR52" s="23"/>
      <c r="RBT52" s="23"/>
      <c r="RBU52" s="23"/>
      <c r="RBW52" s="23"/>
      <c r="RBX52" s="23"/>
      <c r="RBZ52" s="23"/>
      <c r="RCA52" s="23"/>
      <c r="RCC52" s="23"/>
      <c r="RCD52" s="23"/>
      <c r="RCF52" s="23"/>
      <c r="RCG52" s="23"/>
      <c r="RCI52" s="23"/>
      <c r="RCJ52" s="23"/>
      <c r="RCL52" s="23"/>
      <c r="RCM52" s="23"/>
      <c r="RCO52" s="23"/>
      <c r="RCP52" s="23"/>
      <c r="RCR52" s="23"/>
      <c r="RCS52" s="23"/>
      <c r="RCU52" s="23"/>
      <c r="RCV52" s="23"/>
      <c r="RCX52" s="23"/>
      <c r="RCY52" s="23"/>
      <c r="RDA52" s="23"/>
      <c r="RDB52" s="23"/>
      <c r="RDD52" s="23"/>
      <c r="RDE52" s="23"/>
      <c r="RDG52" s="23"/>
      <c r="RDH52" s="23"/>
      <c r="RDJ52" s="23"/>
      <c r="RDK52" s="23"/>
      <c r="RDM52" s="23"/>
      <c r="RDN52" s="23"/>
      <c r="RDP52" s="23"/>
      <c r="RDQ52" s="23"/>
      <c r="RDS52" s="23"/>
      <c r="RDT52" s="23"/>
      <c r="RDV52" s="23"/>
      <c r="RDW52" s="23"/>
      <c r="RDY52" s="23"/>
      <c r="RDZ52" s="23"/>
      <c r="REB52" s="23"/>
      <c r="REC52" s="23"/>
      <c r="REE52" s="23"/>
      <c r="REF52" s="23"/>
      <c r="REH52" s="23"/>
      <c r="REI52" s="23"/>
      <c r="REK52" s="23"/>
      <c r="REL52" s="23"/>
      <c r="REN52" s="23"/>
      <c r="REO52" s="23"/>
      <c r="REQ52" s="23"/>
      <c r="RER52" s="23"/>
      <c r="RET52" s="23"/>
      <c r="REU52" s="23"/>
      <c r="REW52" s="23"/>
      <c r="REX52" s="23"/>
      <c r="REZ52" s="23"/>
      <c r="RFA52" s="23"/>
      <c r="RFC52" s="23"/>
      <c r="RFD52" s="23"/>
      <c r="RFF52" s="23"/>
      <c r="RFG52" s="23"/>
      <c r="RFI52" s="23"/>
      <c r="RFJ52" s="23"/>
      <c r="RFL52" s="23"/>
      <c r="RFM52" s="23"/>
      <c r="RFO52" s="23"/>
      <c r="RFP52" s="23"/>
      <c r="RFR52" s="23"/>
      <c r="RFS52" s="23"/>
      <c r="RFU52" s="23"/>
      <c r="RFV52" s="23"/>
      <c r="RFX52" s="23"/>
      <c r="RFY52" s="23"/>
      <c r="RGA52" s="23"/>
      <c r="RGB52" s="23"/>
      <c r="RGD52" s="23"/>
      <c r="RGE52" s="23"/>
      <c r="RGG52" s="23"/>
      <c r="RGH52" s="23"/>
      <c r="RGJ52" s="23"/>
      <c r="RGK52" s="23"/>
      <c r="RGM52" s="23"/>
      <c r="RGN52" s="23"/>
      <c r="RGP52" s="23"/>
      <c r="RGQ52" s="23"/>
      <c r="RGS52" s="23"/>
      <c r="RGT52" s="23"/>
      <c r="RGV52" s="23"/>
      <c r="RGW52" s="23"/>
      <c r="RGY52" s="23"/>
      <c r="RGZ52" s="23"/>
      <c r="RHB52" s="23"/>
      <c r="RHC52" s="23"/>
      <c r="RHE52" s="23"/>
      <c r="RHF52" s="23"/>
      <c r="RHH52" s="23"/>
      <c r="RHI52" s="23"/>
      <c r="RHK52" s="23"/>
      <c r="RHL52" s="23"/>
      <c r="RHN52" s="23"/>
      <c r="RHO52" s="23"/>
      <c r="RHQ52" s="23"/>
      <c r="RHR52" s="23"/>
      <c r="RHT52" s="23"/>
      <c r="RHU52" s="23"/>
      <c r="RHW52" s="23"/>
      <c r="RHX52" s="23"/>
      <c r="RHZ52" s="23"/>
      <c r="RIA52" s="23"/>
      <c r="RIC52" s="23"/>
      <c r="RID52" s="23"/>
      <c r="RIF52" s="23"/>
      <c r="RIG52" s="23"/>
      <c r="RII52" s="23"/>
      <c r="RIJ52" s="23"/>
      <c r="RIL52" s="23"/>
      <c r="RIM52" s="23"/>
      <c r="RIO52" s="23"/>
      <c r="RIP52" s="23"/>
      <c r="RIR52" s="23"/>
      <c r="RIS52" s="23"/>
      <c r="RIU52" s="23"/>
      <c r="RIV52" s="23"/>
      <c r="RIX52" s="23"/>
      <c r="RIY52" s="23"/>
      <c r="RJA52" s="23"/>
      <c r="RJB52" s="23"/>
      <c r="RJD52" s="23"/>
      <c r="RJE52" s="23"/>
      <c r="RJG52" s="23"/>
      <c r="RJH52" s="23"/>
      <c r="RJJ52" s="23"/>
      <c r="RJK52" s="23"/>
      <c r="RJM52" s="23"/>
      <c r="RJN52" s="23"/>
      <c r="RJP52" s="23"/>
      <c r="RJQ52" s="23"/>
      <c r="RJS52" s="23"/>
      <c r="RJT52" s="23"/>
      <c r="RJV52" s="23"/>
      <c r="RJW52" s="23"/>
      <c r="RJY52" s="23"/>
      <c r="RJZ52" s="23"/>
      <c r="RKB52" s="23"/>
      <c r="RKC52" s="23"/>
      <c r="RKE52" s="23"/>
      <c r="RKF52" s="23"/>
      <c r="RKH52" s="23"/>
      <c r="RKI52" s="23"/>
      <c r="RKK52" s="23"/>
      <c r="RKL52" s="23"/>
      <c r="RKN52" s="23"/>
      <c r="RKO52" s="23"/>
      <c r="RKQ52" s="23"/>
      <c r="RKR52" s="23"/>
      <c r="RKT52" s="23"/>
      <c r="RKU52" s="23"/>
      <c r="RKW52" s="23"/>
      <c r="RKX52" s="23"/>
      <c r="RKZ52" s="23"/>
      <c r="RLA52" s="23"/>
      <c r="RLC52" s="23"/>
      <c r="RLD52" s="23"/>
      <c r="RLF52" s="23"/>
      <c r="RLG52" s="23"/>
      <c r="RLI52" s="23"/>
      <c r="RLJ52" s="23"/>
      <c r="RLL52" s="23"/>
      <c r="RLM52" s="23"/>
      <c r="RLO52" s="23"/>
      <c r="RLP52" s="23"/>
      <c r="RLR52" s="23"/>
      <c r="RLS52" s="23"/>
      <c r="RLU52" s="23"/>
      <c r="RLV52" s="23"/>
      <c r="RLX52" s="23"/>
      <c r="RLY52" s="23"/>
      <c r="RMA52" s="23"/>
      <c r="RMB52" s="23"/>
      <c r="RMD52" s="23"/>
      <c r="RME52" s="23"/>
      <c r="RMG52" s="23"/>
      <c r="RMH52" s="23"/>
      <c r="RMJ52" s="23"/>
      <c r="RMK52" s="23"/>
      <c r="RMM52" s="23"/>
      <c r="RMN52" s="23"/>
      <c r="RMP52" s="23"/>
      <c r="RMQ52" s="23"/>
      <c r="RMS52" s="23"/>
      <c r="RMT52" s="23"/>
      <c r="RMV52" s="23"/>
      <c r="RMW52" s="23"/>
      <c r="RMY52" s="23"/>
      <c r="RMZ52" s="23"/>
      <c r="RNB52" s="23"/>
      <c r="RNC52" s="23"/>
      <c r="RNE52" s="23"/>
      <c r="RNF52" s="23"/>
      <c r="RNH52" s="23"/>
      <c r="RNI52" s="23"/>
      <c r="RNK52" s="23"/>
      <c r="RNL52" s="23"/>
      <c r="RNN52" s="23"/>
      <c r="RNO52" s="23"/>
      <c r="RNQ52" s="23"/>
      <c r="RNR52" s="23"/>
      <c r="RNT52" s="23"/>
      <c r="RNU52" s="23"/>
      <c r="RNW52" s="23"/>
      <c r="RNX52" s="23"/>
      <c r="RNZ52" s="23"/>
      <c r="ROA52" s="23"/>
      <c r="ROC52" s="23"/>
      <c r="ROD52" s="23"/>
      <c r="ROF52" s="23"/>
      <c r="ROG52" s="23"/>
      <c r="ROI52" s="23"/>
      <c r="ROJ52" s="23"/>
      <c r="ROL52" s="23"/>
      <c r="ROM52" s="23"/>
      <c r="ROO52" s="23"/>
      <c r="ROP52" s="23"/>
      <c r="ROR52" s="23"/>
      <c r="ROS52" s="23"/>
      <c r="ROU52" s="23"/>
      <c r="ROV52" s="23"/>
      <c r="ROX52" s="23"/>
      <c r="ROY52" s="23"/>
      <c r="RPA52" s="23"/>
      <c r="RPB52" s="23"/>
      <c r="RPD52" s="23"/>
      <c r="RPE52" s="23"/>
      <c r="RPG52" s="23"/>
      <c r="RPH52" s="23"/>
      <c r="RPJ52" s="23"/>
      <c r="RPK52" s="23"/>
      <c r="RPM52" s="23"/>
      <c r="RPN52" s="23"/>
      <c r="RPP52" s="23"/>
      <c r="RPQ52" s="23"/>
      <c r="RPS52" s="23"/>
      <c r="RPT52" s="23"/>
      <c r="RPV52" s="23"/>
      <c r="RPW52" s="23"/>
      <c r="RPY52" s="23"/>
      <c r="RPZ52" s="23"/>
      <c r="RQB52" s="23"/>
      <c r="RQC52" s="23"/>
      <c r="RQE52" s="23"/>
      <c r="RQF52" s="23"/>
      <c r="RQH52" s="23"/>
      <c r="RQI52" s="23"/>
      <c r="RQK52" s="23"/>
      <c r="RQL52" s="23"/>
      <c r="RQN52" s="23"/>
      <c r="RQO52" s="23"/>
      <c r="RQQ52" s="23"/>
      <c r="RQR52" s="23"/>
      <c r="RQT52" s="23"/>
      <c r="RQU52" s="23"/>
      <c r="RQW52" s="23"/>
      <c r="RQX52" s="23"/>
      <c r="RQZ52" s="23"/>
      <c r="RRA52" s="23"/>
      <c r="RRC52" s="23"/>
      <c r="RRD52" s="23"/>
      <c r="RRF52" s="23"/>
      <c r="RRG52" s="23"/>
      <c r="RRI52" s="23"/>
      <c r="RRJ52" s="23"/>
      <c r="RRL52" s="23"/>
      <c r="RRM52" s="23"/>
      <c r="RRO52" s="23"/>
      <c r="RRP52" s="23"/>
      <c r="RRR52" s="23"/>
      <c r="RRS52" s="23"/>
      <c r="RRU52" s="23"/>
      <c r="RRV52" s="23"/>
      <c r="RRX52" s="23"/>
      <c r="RRY52" s="23"/>
      <c r="RSA52" s="23"/>
      <c r="RSB52" s="23"/>
      <c r="RSD52" s="23"/>
      <c r="RSE52" s="23"/>
      <c r="RSG52" s="23"/>
      <c r="RSH52" s="23"/>
      <c r="RSJ52" s="23"/>
      <c r="RSK52" s="23"/>
      <c r="RSM52" s="23"/>
      <c r="RSN52" s="23"/>
      <c r="RSP52" s="23"/>
      <c r="RSQ52" s="23"/>
      <c r="RSS52" s="23"/>
      <c r="RST52" s="23"/>
      <c r="RSV52" s="23"/>
      <c r="RSW52" s="23"/>
      <c r="RSY52" s="23"/>
      <c r="RSZ52" s="23"/>
      <c r="RTB52" s="23"/>
      <c r="RTC52" s="23"/>
      <c r="RTE52" s="23"/>
      <c r="RTF52" s="23"/>
      <c r="RTH52" s="23"/>
      <c r="RTI52" s="23"/>
      <c r="RTK52" s="23"/>
      <c r="RTL52" s="23"/>
      <c r="RTN52" s="23"/>
      <c r="RTO52" s="23"/>
      <c r="RTQ52" s="23"/>
      <c r="RTR52" s="23"/>
      <c r="RTT52" s="23"/>
      <c r="RTU52" s="23"/>
      <c r="RTW52" s="23"/>
      <c r="RTX52" s="23"/>
      <c r="RTZ52" s="23"/>
      <c r="RUA52" s="23"/>
      <c r="RUC52" s="23"/>
      <c r="RUD52" s="23"/>
      <c r="RUF52" s="23"/>
      <c r="RUG52" s="23"/>
      <c r="RUI52" s="23"/>
      <c r="RUJ52" s="23"/>
      <c r="RUL52" s="23"/>
      <c r="RUM52" s="23"/>
      <c r="RUO52" s="23"/>
      <c r="RUP52" s="23"/>
      <c r="RUR52" s="23"/>
      <c r="RUS52" s="23"/>
      <c r="RUU52" s="23"/>
      <c r="RUV52" s="23"/>
      <c r="RUX52" s="23"/>
      <c r="RUY52" s="23"/>
      <c r="RVA52" s="23"/>
      <c r="RVB52" s="23"/>
      <c r="RVD52" s="23"/>
      <c r="RVE52" s="23"/>
      <c r="RVG52" s="23"/>
      <c r="RVH52" s="23"/>
      <c r="RVJ52" s="23"/>
      <c r="RVK52" s="23"/>
      <c r="RVM52" s="23"/>
      <c r="RVN52" s="23"/>
      <c r="RVP52" s="23"/>
      <c r="RVQ52" s="23"/>
      <c r="RVS52" s="23"/>
      <c r="RVT52" s="23"/>
      <c r="RVV52" s="23"/>
      <c r="RVW52" s="23"/>
      <c r="RVY52" s="23"/>
      <c r="RVZ52" s="23"/>
      <c r="RWB52" s="23"/>
      <c r="RWC52" s="23"/>
      <c r="RWE52" s="23"/>
      <c r="RWF52" s="23"/>
      <c r="RWH52" s="23"/>
      <c r="RWI52" s="23"/>
      <c r="RWK52" s="23"/>
      <c r="RWL52" s="23"/>
      <c r="RWN52" s="23"/>
      <c r="RWO52" s="23"/>
      <c r="RWQ52" s="23"/>
      <c r="RWR52" s="23"/>
      <c r="RWT52" s="23"/>
      <c r="RWU52" s="23"/>
      <c r="RWW52" s="23"/>
      <c r="RWX52" s="23"/>
      <c r="RWZ52" s="23"/>
      <c r="RXA52" s="23"/>
      <c r="RXC52" s="23"/>
      <c r="RXD52" s="23"/>
      <c r="RXF52" s="23"/>
      <c r="RXG52" s="23"/>
      <c r="RXI52" s="23"/>
      <c r="RXJ52" s="23"/>
      <c r="RXL52" s="23"/>
      <c r="RXM52" s="23"/>
      <c r="RXO52" s="23"/>
      <c r="RXP52" s="23"/>
      <c r="RXR52" s="23"/>
      <c r="RXS52" s="23"/>
      <c r="RXU52" s="23"/>
      <c r="RXV52" s="23"/>
      <c r="RXX52" s="23"/>
      <c r="RXY52" s="23"/>
      <c r="RYA52" s="23"/>
      <c r="RYB52" s="23"/>
      <c r="RYD52" s="23"/>
      <c r="RYE52" s="23"/>
      <c r="RYG52" s="23"/>
      <c r="RYH52" s="23"/>
      <c r="RYJ52" s="23"/>
      <c r="RYK52" s="23"/>
      <c r="RYM52" s="23"/>
      <c r="RYN52" s="23"/>
      <c r="RYP52" s="23"/>
      <c r="RYQ52" s="23"/>
      <c r="RYS52" s="23"/>
      <c r="RYT52" s="23"/>
      <c r="RYV52" s="23"/>
      <c r="RYW52" s="23"/>
      <c r="RYY52" s="23"/>
      <c r="RYZ52" s="23"/>
      <c r="RZB52" s="23"/>
      <c r="RZC52" s="23"/>
      <c r="RZE52" s="23"/>
      <c r="RZF52" s="23"/>
      <c r="RZH52" s="23"/>
      <c r="RZI52" s="23"/>
      <c r="RZK52" s="23"/>
      <c r="RZL52" s="23"/>
      <c r="RZN52" s="23"/>
      <c r="RZO52" s="23"/>
      <c r="RZQ52" s="23"/>
      <c r="RZR52" s="23"/>
      <c r="RZT52" s="23"/>
      <c r="RZU52" s="23"/>
      <c r="RZW52" s="23"/>
      <c r="RZX52" s="23"/>
      <c r="RZZ52" s="23"/>
      <c r="SAA52" s="23"/>
      <c r="SAC52" s="23"/>
      <c r="SAD52" s="23"/>
      <c r="SAF52" s="23"/>
      <c r="SAG52" s="23"/>
      <c r="SAI52" s="23"/>
      <c r="SAJ52" s="23"/>
      <c r="SAL52" s="23"/>
      <c r="SAM52" s="23"/>
      <c r="SAO52" s="23"/>
      <c r="SAP52" s="23"/>
      <c r="SAR52" s="23"/>
      <c r="SAS52" s="23"/>
      <c r="SAU52" s="23"/>
      <c r="SAV52" s="23"/>
      <c r="SAX52" s="23"/>
      <c r="SAY52" s="23"/>
      <c r="SBA52" s="23"/>
      <c r="SBB52" s="23"/>
      <c r="SBD52" s="23"/>
      <c r="SBE52" s="23"/>
      <c r="SBG52" s="23"/>
      <c r="SBH52" s="23"/>
      <c r="SBJ52" s="23"/>
      <c r="SBK52" s="23"/>
      <c r="SBM52" s="23"/>
      <c r="SBN52" s="23"/>
      <c r="SBP52" s="23"/>
      <c r="SBQ52" s="23"/>
      <c r="SBS52" s="23"/>
      <c r="SBT52" s="23"/>
      <c r="SBV52" s="23"/>
      <c r="SBW52" s="23"/>
      <c r="SBY52" s="23"/>
      <c r="SBZ52" s="23"/>
      <c r="SCB52" s="23"/>
      <c r="SCC52" s="23"/>
      <c r="SCE52" s="23"/>
      <c r="SCF52" s="23"/>
      <c r="SCH52" s="23"/>
      <c r="SCI52" s="23"/>
      <c r="SCK52" s="23"/>
      <c r="SCL52" s="23"/>
      <c r="SCN52" s="23"/>
      <c r="SCO52" s="23"/>
      <c r="SCQ52" s="23"/>
      <c r="SCR52" s="23"/>
      <c r="SCT52" s="23"/>
      <c r="SCU52" s="23"/>
      <c r="SCW52" s="23"/>
      <c r="SCX52" s="23"/>
      <c r="SCZ52" s="23"/>
      <c r="SDA52" s="23"/>
      <c r="SDC52" s="23"/>
      <c r="SDD52" s="23"/>
      <c r="SDF52" s="23"/>
      <c r="SDG52" s="23"/>
      <c r="SDI52" s="23"/>
      <c r="SDJ52" s="23"/>
      <c r="SDL52" s="23"/>
      <c r="SDM52" s="23"/>
      <c r="SDO52" s="23"/>
      <c r="SDP52" s="23"/>
      <c r="SDR52" s="23"/>
      <c r="SDS52" s="23"/>
      <c r="SDU52" s="23"/>
      <c r="SDV52" s="23"/>
      <c r="SDX52" s="23"/>
      <c r="SDY52" s="23"/>
      <c r="SEA52" s="23"/>
      <c r="SEB52" s="23"/>
      <c r="SED52" s="23"/>
      <c r="SEE52" s="23"/>
      <c r="SEG52" s="23"/>
      <c r="SEH52" s="23"/>
      <c r="SEJ52" s="23"/>
      <c r="SEK52" s="23"/>
      <c r="SEM52" s="23"/>
      <c r="SEN52" s="23"/>
      <c r="SEP52" s="23"/>
      <c r="SEQ52" s="23"/>
      <c r="SES52" s="23"/>
      <c r="SET52" s="23"/>
      <c r="SEV52" s="23"/>
      <c r="SEW52" s="23"/>
      <c r="SEY52" s="23"/>
      <c r="SEZ52" s="23"/>
      <c r="SFB52" s="23"/>
      <c r="SFC52" s="23"/>
      <c r="SFE52" s="23"/>
      <c r="SFF52" s="23"/>
      <c r="SFH52" s="23"/>
      <c r="SFI52" s="23"/>
      <c r="SFK52" s="23"/>
      <c r="SFL52" s="23"/>
      <c r="SFN52" s="23"/>
      <c r="SFO52" s="23"/>
      <c r="SFQ52" s="23"/>
      <c r="SFR52" s="23"/>
      <c r="SFT52" s="23"/>
      <c r="SFU52" s="23"/>
      <c r="SFW52" s="23"/>
      <c r="SFX52" s="23"/>
      <c r="SFZ52" s="23"/>
      <c r="SGA52" s="23"/>
      <c r="SGC52" s="23"/>
      <c r="SGD52" s="23"/>
      <c r="SGF52" s="23"/>
      <c r="SGG52" s="23"/>
      <c r="SGI52" s="23"/>
      <c r="SGJ52" s="23"/>
      <c r="SGL52" s="23"/>
      <c r="SGM52" s="23"/>
      <c r="SGO52" s="23"/>
      <c r="SGP52" s="23"/>
      <c r="SGR52" s="23"/>
      <c r="SGS52" s="23"/>
      <c r="SGU52" s="23"/>
      <c r="SGV52" s="23"/>
      <c r="SGX52" s="23"/>
      <c r="SGY52" s="23"/>
      <c r="SHA52" s="23"/>
      <c r="SHB52" s="23"/>
      <c r="SHD52" s="23"/>
      <c r="SHE52" s="23"/>
      <c r="SHG52" s="23"/>
      <c r="SHH52" s="23"/>
      <c r="SHJ52" s="23"/>
      <c r="SHK52" s="23"/>
      <c r="SHM52" s="23"/>
      <c r="SHN52" s="23"/>
      <c r="SHP52" s="23"/>
      <c r="SHQ52" s="23"/>
      <c r="SHS52" s="23"/>
      <c r="SHT52" s="23"/>
      <c r="SHV52" s="23"/>
      <c r="SHW52" s="23"/>
      <c r="SHY52" s="23"/>
      <c r="SHZ52" s="23"/>
      <c r="SIB52" s="23"/>
      <c r="SIC52" s="23"/>
      <c r="SIE52" s="23"/>
      <c r="SIF52" s="23"/>
      <c r="SIH52" s="23"/>
      <c r="SII52" s="23"/>
      <c r="SIK52" s="23"/>
      <c r="SIL52" s="23"/>
      <c r="SIN52" s="23"/>
      <c r="SIO52" s="23"/>
      <c r="SIQ52" s="23"/>
      <c r="SIR52" s="23"/>
      <c r="SIT52" s="23"/>
      <c r="SIU52" s="23"/>
      <c r="SIW52" s="23"/>
      <c r="SIX52" s="23"/>
      <c r="SIZ52" s="23"/>
      <c r="SJA52" s="23"/>
      <c r="SJC52" s="23"/>
      <c r="SJD52" s="23"/>
      <c r="SJF52" s="23"/>
      <c r="SJG52" s="23"/>
      <c r="SJI52" s="23"/>
      <c r="SJJ52" s="23"/>
      <c r="SJL52" s="23"/>
      <c r="SJM52" s="23"/>
      <c r="SJO52" s="23"/>
      <c r="SJP52" s="23"/>
      <c r="SJR52" s="23"/>
      <c r="SJS52" s="23"/>
      <c r="SJU52" s="23"/>
      <c r="SJV52" s="23"/>
      <c r="SJX52" s="23"/>
      <c r="SJY52" s="23"/>
      <c r="SKA52" s="23"/>
      <c r="SKB52" s="23"/>
      <c r="SKD52" s="23"/>
      <c r="SKE52" s="23"/>
      <c r="SKG52" s="23"/>
      <c r="SKH52" s="23"/>
      <c r="SKJ52" s="23"/>
      <c r="SKK52" s="23"/>
      <c r="SKM52" s="23"/>
      <c r="SKN52" s="23"/>
      <c r="SKP52" s="23"/>
      <c r="SKQ52" s="23"/>
      <c r="SKS52" s="23"/>
      <c r="SKT52" s="23"/>
      <c r="SKV52" s="23"/>
      <c r="SKW52" s="23"/>
      <c r="SKY52" s="23"/>
      <c r="SKZ52" s="23"/>
      <c r="SLB52" s="23"/>
      <c r="SLC52" s="23"/>
      <c r="SLE52" s="23"/>
      <c r="SLF52" s="23"/>
      <c r="SLH52" s="23"/>
      <c r="SLI52" s="23"/>
      <c r="SLK52" s="23"/>
      <c r="SLL52" s="23"/>
      <c r="SLN52" s="23"/>
      <c r="SLO52" s="23"/>
      <c r="SLQ52" s="23"/>
      <c r="SLR52" s="23"/>
      <c r="SLT52" s="23"/>
      <c r="SLU52" s="23"/>
      <c r="SLW52" s="23"/>
      <c r="SLX52" s="23"/>
      <c r="SLZ52" s="23"/>
      <c r="SMA52" s="23"/>
      <c r="SMC52" s="23"/>
      <c r="SMD52" s="23"/>
      <c r="SMF52" s="23"/>
      <c r="SMG52" s="23"/>
      <c r="SMI52" s="23"/>
      <c r="SMJ52" s="23"/>
      <c r="SML52" s="23"/>
      <c r="SMM52" s="23"/>
      <c r="SMO52" s="23"/>
      <c r="SMP52" s="23"/>
      <c r="SMR52" s="23"/>
      <c r="SMS52" s="23"/>
      <c r="SMU52" s="23"/>
      <c r="SMV52" s="23"/>
      <c r="SMX52" s="23"/>
      <c r="SMY52" s="23"/>
      <c r="SNA52" s="23"/>
      <c r="SNB52" s="23"/>
      <c r="SND52" s="23"/>
      <c r="SNE52" s="23"/>
      <c r="SNG52" s="23"/>
      <c r="SNH52" s="23"/>
      <c r="SNJ52" s="23"/>
      <c r="SNK52" s="23"/>
      <c r="SNM52" s="23"/>
      <c r="SNN52" s="23"/>
      <c r="SNP52" s="23"/>
      <c r="SNQ52" s="23"/>
      <c r="SNS52" s="23"/>
      <c r="SNT52" s="23"/>
      <c r="SNV52" s="23"/>
      <c r="SNW52" s="23"/>
      <c r="SNY52" s="23"/>
      <c r="SNZ52" s="23"/>
      <c r="SOB52" s="23"/>
      <c r="SOC52" s="23"/>
      <c r="SOE52" s="23"/>
      <c r="SOF52" s="23"/>
      <c r="SOH52" s="23"/>
      <c r="SOI52" s="23"/>
      <c r="SOK52" s="23"/>
      <c r="SOL52" s="23"/>
      <c r="SON52" s="23"/>
      <c r="SOO52" s="23"/>
      <c r="SOQ52" s="23"/>
      <c r="SOR52" s="23"/>
      <c r="SOT52" s="23"/>
      <c r="SOU52" s="23"/>
      <c r="SOW52" s="23"/>
      <c r="SOX52" s="23"/>
      <c r="SOZ52" s="23"/>
      <c r="SPA52" s="23"/>
      <c r="SPC52" s="23"/>
      <c r="SPD52" s="23"/>
      <c r="SPF52" s="23"/>
      <c r="SPG52" s="23"/>
      <c r="SPI52" s="23"/>
      <c r="SPJ52" s="23"/>
      <c r="SPL52" s="23"/>
      <c r="SPM52" s="23"/>
      <c r="SPO52" s="23"/>
      <c r="SPP52" s="23"/>
      <c r="SPR52" s="23"/>
      <c r="SPS52" s="23"/>
      <c r="SPU52" s="23"/>
      <c r="SPV52" s="23"/>
      <c r="SPX52" s="23"/>
      <c r="SPY52" s="23"/>
      <c r="SQA52" s="23"/>
      <c r="SQB52" s="23"/>
      <c r="SQD52" s="23"/>
      <c r="SQE52" s="23"/>
      <c r="SQG52" s="23"/>
      <c r="SQH52" s="23"/>
      <c r="SQJ52" s="23"/>
      <c r="SQK52" s="23"/>
      <c r="SQM52" s="23"/>
      <c r="SQN52" s="23"/>
      <c r="SQP52" s="23"/>
      <c r="SQQ52" s="23"/>
      <c r="SQS52" s="23"/>
      <c r="SQT52" s="23"/>
      <c r="SQV52" s="23"/>
      <c r="SQW52" s="23"/>
      <c r="SQY52" s="23"/>
      <c r="SQZ52" s="23"/>
      <c r="SRB52" s="23"/>
      <c r="SRC52" s="23"/>
      <c r="SRE52" s="23"/>
      <c r="SRF52" s="23"/>
      <c r="SRH52" s="23"/>
      <c r="SRI52" s="23"/>
      <c r="SRK52" s="23"/>
      <c r="SRL52" s="23"/>
      <c r="SRN52" s="23"/>
      <c r="SRO52" s="23"/>
      <c r="SRQ52" s="23"/>
      <c r="SRR52" s="23"/>
      <c r="SRT52" s="23"/>
      <c r="SRU52" s="23"/>
      <c r="SRW52" s="23"/>
      <c r="SRX52" s="23"/>
      <c r="SRZ52" s="23"/>
      <c r="SSA52" s="23"/>
      <c r="SSC52" s="23"/>
      <c r="SSD52" s="23"/>
      <c r="SSF52" s="23"/>
      <c r="SSG52" s="23"/>
      <c r="SSI52" s="23"/>
      <c r="SSJ52" s="23"/>
      <c r="SSL52" s="23"/>
      <c r="SSM52" s="23"/>
      <c r="SSO52" s="23"/>
      <c r="SSP52" s="23"/>
      <c r="SSR52" s="23"/>
      <c r="SSS52" s="23"/>
      <c r="SSU52" s="23"/>
      <c r="SSV52" s="23"/>
      <c r="SSX52" s="23"/>
      <c r="SSY52" s="23"/>
      <c r="STA52" s="23"/>
      <c r="STB52" s="23"/>
      <c r="STD52" s="23"/>
      <c r="STE52" s="23"/>
      <c r="STG52" s="23"/>
      <c r="STH52" s="23"/>
      <c r="STJ52" s="23"/>
      <c r="STK52" s="23"/>
      <c r="STM52" s="23"/>
      <c r="STN52" s="23"/>
      <c r="STP52" s="23"/>
      <c r="STQ52" s="23"/>
      <c r="STS52" s="23"/>
      <c r="STT52" s="23"/>
      <c r="STV52" s="23"/>
      <c r="STW52" s="23"/>
      <c r="STY52" s="23"/>
      <c r="STZ52" s="23"/>
      <c r="SUB52" s="23"/>
      <c r="SUC52" s="23"/>
      <c r="SUE52" s="23"/>
      <c r="SUF52" s="23"/>
      <c r="SUH52" s="23"/>
      <c r="SUI52" s="23"/>
      <c r="SUK52" s="23"/>
      <c r="SUL52" s="23"/>
      <c r="SUN52" s="23"/>
      <c r="SUO52" s="23"/>
      <c r="SUQ52" s="23"/>
      <c r="SUR52" s="23"/>
      <c r="SUT52" s="23"/>
      <c r="SUU52" s="23"/>
      <c r="SUW52" s="23"/>
      <c r="SUX52" s="23"/>
      <c r="SUZ52" s="23"/>
      <c r="SVA52" s="23"/>
      <c r="SVC52" s="23"/>
      <c r="SVD52" s="23"/>
      <c r="SVF52" s="23"/>
      <c r="SVG52" s="23"/>
      <c r="SVI52" s="23"/>
      <c r="SVJ52" s="23"/>
      <c r="SVL52" s="23"/>
      <c r="SVM52" s="23"/>
      <c r="SVO52" s="23"/>
      <c r="SVP52" s="23"/>
      <c r="SVR52" s="23"/>
      <c r="SVS52" s="23"/>
      <c r="SVU52" s="23"/>
      <c r="SVV52" s="23"/>
      <c r="SVX52" s="23"/>
      <c r="SVY52" s="23"/>
      <c r="SWA52" s="23"/>
      <c r="SWB52" s="23"/>
      <c r="SWD52" s="23"/>
      <c r="SWE52" s="23"/>
      <c r="SWG52" s="23"/>
      <c r="SWH52" s="23"/>
      <c r="SWJ52" s="23"/>
      <c r="SWK52" s="23"/>
      <c r="SWM52" s="23"/>
      <c r="SWN52" s="23"/>
      <c r="SWP52" s="23"/>
      <c r="SWQ52" s="23"/>
      <c r="SWS52" s="23"/>
      <c r="SWT52" s="23"/>
      <c r="SWV52" s="23"/>
      <c r="SWW52" s="23"/>
      <c r="SWY52" s="23"/>
      <c r="SWZ52" s="23"/>
      <c r="SXB52" s="23"/>
      <c r="SXC52" s="23"/>
      <c r="SXE52" s="23"/>
      <c r="SXF52" s="23"/>
      <c r="SXH52" s="23"/>
      <c r="SXI52" s="23"/>
      <c r="SXK52" s="23"/>
      <c r="SXL52" s="23"/>
      <c r="SXN52" s="23"/>
      <c r="SXO52" s="23"/>
      <c r="SXQ52" s="23"/>
      <c r="SXR52" s="23"/>
      <c r="SXT52" s="23"/>
      <c r="SXU52" s="23"/>
      <c r="SXW52" s="23"/>
      <c r="SXX52" s="23"/>
      <c r="SXZ52" s="23"/>
      <c r="SYA52" s="23"/>
      <c r="SYC52" s="23"/>
      <c r="SYD52" s="23"/>
      <c r="SYF52" s="23"/>
      <c r="SYG52" s="23"/>
      <c r="SYI52" s="23"/>
      <c r="SYJ52" s="23"/>
      <c r="SYL52" s="23"/>
      <c r="SYM52" s="23"/>
      <c r="SYO52" s="23"/>
      <c r="SYP52" s="23"/>
      <c r="SYR52" s="23"/>
      <c r="SYS52" s="23"/>
      <c r="SYU52" s="23"/>
      <c r="SYV52" s="23"/>
      <c r="SYX52" s="23"/>
      <c r="SYY52" s="23"/>
      <c r="SZA52" s="23"/>
      <c r="SZB52" s="23"/>
      <c r="SZD52" s="23"/>
      <c r="SZE52" s="23"/>
      <c r="SZG52" s="23"/>
      <c r="SZH52" s="23"/>
      <c r="SZJ52" s="23"/>
      <c r="SZK52" s="23"/>
      <c r="SZM52" s="23"/>
      <c r="SZN52" s="23"/>
      <c r="SZP52" s="23"/>
      <c r="SZQ52" s="23"/>
      <c r="SZS52" s="23"/>
      <c r="SZT52" s="23"/>
      <c r="SZV52" s="23"/>
      <c r="SZW52" s="23"/>
      <c r="SZY52" s="23"/>
      <c r="SZZ52" s="23"/>
      <c r="TAB52" s="23"/>
      <c r="TAC52" s="23"/>
      <c r="TAE52" s="23"/>
      <c r="TAF52" s="23"/>
      <c r="TAH52" s="23"/>
      <c r="TAI52" s="23"/>
      <c r="TAK52" s="23"/>
      <c r="TAL52" s="23"/>
      <c r="TAN52" s="23"/>
      <c r="TAO52" s="23"/>
      <c r="TAQ52" s="23"/>
      <c r="TAR52" s="23"/>
      <c r="TAT52" s="23"/>
      <c r="TAU52" s="23"/>
      <c r="TAW52" s="23"/>
      <c r="TAX52" s="23"/>
      <c r="TAZ52" s="23"/>
      <c r="TBA52" s="23"/>
      <c r="TBC52" s="23"/>
      <c r="TBD52" s="23"/>
      <c r="TBF52" s="23"/>
      <c r="TBG52" s="23"/>
      <c r="TBI52" s="23"/>
      <c r="TBJ52" s="23"/>
      <c r="TBL52" s="23"/>
      <c r="TBM52" s="23"/>
      <c r="TBO52" s="23"/>
      <c r="TBP52" s="23"/>
      <c r="TBR52" s="23"/>
      <c r="TBS52" s="23"/>
      <c r="TBU52" s="23"/>
      <c r="TBV52" s="23"/>
      <c r="TBX52" s="23"/>
      <c r="TBY52" s="23"/>
      <c r="TCA52" s="23"/>
      <c r="TCB52" s="23"/>
      <c r="TCD52" s="23"/>
      <c r="TCE52" s="23"/>
      <c r="TCG52" s="23"/>
      <c r="TCH52" s="23"/>
      <c r="TCJ52" s="23"/>
      <c r="TCK52" s="23"/>
      <c r="TCM52" s="23"/>
      <c r="TCN52" s="23"/>
      <c r="TCP52" s="23"/>
      <c r="TCQ52" s="23"/>
      <c r="TCS52" s="23"/>
      <c r="TCT52" s="23"/>
      <c r="TCV52" s="23"/>
      <c r="TCW52" s="23"/>
      <c r="TCY52" s="23"/>
      <c r="TCZ52" s="23"/>
      <c r="TDB52" s="23"/>
      <c r="TDC52" s="23"/>
      <c r="TDE52" s="23"/>
      <c r="TDF52" s="23"/>
      <c r="TDH52" s="23"/>
      <c r="TDI52" s="23"/>
      <c r="TDK52" s="23"/>
      <c r="TDL52" s="23"/>
      <c r="TDN52" s="23"/>
      <c r="TDO52" s="23"/>
      <c r="TDQ52" s="23"/>
      <c r="TDR52" s="23"/>
      <c r="TDT52" s="23"/>
      <c r="TDU52" s="23"/>
      <c r="TDW52" s="23"/>
      <c r="TDX52" s="23"/>
      <c r="TDZ52" s="23"/>
      <c r="TEA52" s="23"/>
      <c r="TEC52" s="23"/>
      <c r="TED52" s="23"/>
      <c r="TEF52" s="23"/>
      <c r="TEG52" s="23"/>
      <c r="TEI52" s="23"/>
      <c r="TEJ52" s="23"/>
      <c r="TEL52" s="23"/>
      <c r="TEM52" s="23"/>
      <c r="TEO52" s="23"/>
      <c r="TEP52" s="23"/>
      <c r="TER52" s="23"/>
      <c r="TES52" s="23"/>
      <c r="TEU52" s="23"/>
      <c r="TEV52" s="23"/>
      <c r="TEX52" s="23"/>
      <c r="TEY52" s="23"/>
      <c r="TFA52" s="23"/>
      <c r="TFB52" s="23"/>
      <c r="TFD52" s="23"/>
      <c r="TFE52" s="23"/>
      <c r="TFG52" s="23"/>
      <c r="TFH52" s="23"/>
      <c r="TFJ52" s="23"/>
      <c r="TFK52" s="23"/>
      <c r="TFM52" s="23"/>
      <c r="TFN52" s="23"/>
      <c r="TFP52" s="23"/>
      <c r="TFQ52" s="23"/>
      <c r="TFS52" s="23"/>
      <c r="TFT52" s="23"/>
      <c r="TFV52" s="23"/>
      <c r="TFW52" s="23"/>
      <c r="TFY52" s="23"/>
      <c r="TFZ52" s="23"/>
      <c r="TGB52" s="23"/>
      <c r="TGC52" s="23"/>
      <c r="TGE52" s="23"/>
      <c r="TGF52" s="23"/>
      <c r="TGH52" s="23"/>
      <c r="TGI52" s="23"/>
      <c r="TGK52" s="23"/>
      <c r="TGL52" s="23"/>
      <c r="TGN52" s="23"/>
      <c r="TGO52" s="23"/>
      <c r="TGQ52" s="23"/>
      <c r="TGR52" s="23"/>
      <c r="TGT52" s="23"/>
      <c r="TGU52" s="23"/>
      <c r="TGW52" s="23"/>
      <c r="TGX52" s="23"/>
      <c r="TGZ52" s="23"/>
      <c r="THA52" s="23"/>
      <c r="THC52" s="23"/>
      <c r="THD52" s="23"/>
      <c r="THF52" s="23"/>
      <c r="THG52" s="23"/>
      <c r="THI52" s="23"/>
      <c r="THJ52" s="23"/>
      <c r="THL52" s="23"/>
      <c r="THM52" s="23"/>
      <c r="THO52" s="23"/>
      <c r="THP52" s="23"/>
      <c r="THR52" s="23"/>
      <c r="THS52" s="23"/>
      <c r="THU52" s="23"/>
      <c r="THV52" s="23"/>
      <c r="THX52" s="23"/>
      <c r="THY52" s="23"/>
      <c r="TIA52" s="23"/>
      <c r="TIB52" s="23"/>
      <c r="TID52" s="23"/>
      <c r="TIE52" s="23"/>
      <c r="TIG52" s="23"/>
      <c r="TIH52" s="23"/>
      <c r="TIJ52" s="23"/>
      <c r="TIK52" s="23"/>
      <c r="TIM52" s="23"/>
      <c r="TIN52" s="23"/>
      <c r="TIP52" s="23"/>
      <c r="TIQ52" s="23"/>
      <c r="TIS52" s="23"/>
      <c r="TIT52" s="23"/>
      <c r="TIV52" s="23"/>
      <c r="TIW52" s="23"/>
      <c r="TIY52" s="23"/>
      <c r="TIZ52" s="23"/>
      <c r="TJB52" s="23"/>
      <c r="TJC52" s="23"/>
      <c r="TJE52" s="23"/>
      <c r="TJF52" s="23"/>
      <c r="TJH52" s="23"/>
      <c r="TJI52" s="23"/>
      <c r="TJK52" s="23"/>
      <c r="TJL52" s="23"/>
      <c r="TJN52" s="23"/>
      <c r="TJO52" s="23"/>
      <c r="TJQ52" s="23"/>
      <c r="TJR52" s="23"/>
      <c r="TJT52" s="23"/>
      <c r="TJU52" s="23"/>
      <c r="TJW52" s="23"/>
      <c r="TJX52" s="23"/>
      <c r="TJZ52" s="23"/>
      <c r="TKA52" s="23"/>
      <c r="TKC52" s="23"/>
      <c r="TKD52" s="23"/>
      <c r="TKF52" s="23"/>
      <c r="TKG52" s="23"/>
      <c r="TKI52" s="23"/>
      <c r="TKJ52" s="23"/>
      <c r="TKL52" s="23"/>
      <c r="TKM52" s="23"/>
      <c r="TKO52" s="23"/>
      <c r="TKP52" s="23"/>
      <c r="TKR52" s="23"/>
      <c r="TKS52" s="23"/>
      <c r="TKU52" s="23"/>
      <c r="TKV52" s="23"/>
      <c r="TKX52" s="23"/>
      <c r="TKY52" s="23"/>
      <c r="TLA52" s="23"/>
      <c r="TLB52" s="23"/>
      <c r="TLD52" s="23"/>
      <c r="TLE52" s="23"/>
      <c r="TLG52" s="23"/>
      <c r="TLH52" s="23"/>
      <c r="TLJ52" s="23"/>
      <c r="TLK52" s="23"/>
      <c r="TLM52" s="23"/>
      <c r="TLN52" s="23"/>
      <c r="TLP52" s="23"/>
      <c r="TLQ52" s="23"/>
      <c r="TLS52" s="23"/>
      <c r="TLT52" s="23"/>
      <c r="TLV52" s="23"/>
      <c r="TLW52" s="23"/>
      <c r="TLY52" s="23"/>
      <c r="TLZ52" s="23"/>
      <c r="TMB52" s="23"/>
      <c r="TMC52" s="23"/>
      <c r="TME52" s="23"/>
      <c r="TMF52" s="23"/>
      <c r="TMH52" s="23"/>
      <c r="TMI52" s="23"/>
      <c r="TMK52" s="23"/>
      <c r="TML52" s="23"/>
      <c r="TMN52" s="23"/>
      <c r="TMO52" s="23"/>
      <c r="TMQ52" s="23"/>
      <c r="TMR52" s="23"/>
      <c r="TMT52" s="23"/>
      <c r="TMU52" s="23"/>
      <c r="TMW52" s="23"/>
      <c r="TMX52" s="23"/>
      <c r="TMZ52" s="23"/>
      <c r="TNA52" s="23"/>
      <c r="TNC52" s="23"/>
      <c r="TND52" s="23"/>
      <c r="TNF52" s="23"/>
      <c r="TNG52" s="23"/>
      <c r="TNI52" s="23"/>
      <c r="TNJ52" s="23"/>
      <c r="TNL52" s="23"/>
      <c r="TNM52" s="23"/>
      <c r="TNO52" s="23"/>
      <c r="TNP52" s="23"/>
      <c r="TNR52" s="23"/>
      <c r="TNS52" s="23"/>
      <c r="TNU52" s="23"/>
      <c r="TNV52" s="23"/>
      <c r="TNX52" s="23"/>
      <c r="TNY52" s="23"/>
      <c r="TOA52" s="23"/>
      <c r="TOB52" s="23"/>
      <c r="TOD52" s="23"/>
      <c r="TOE52" s="23"/>
      <c r="TOG52" s="23"/>
      <c r="TOH52" s="23"/>
      <c r="TOJ52" s="23"/>
      <c r="TOK52" s="23"/>
      <c r="TOM52" s="23"/>
      <c r="TON52" s="23"/>
      <c r="TOP52" s="23"/>
      <c r="TOQ52" s="23"/>
      <c r="TOS52" s="23"/>
      <c r="TOT52" s="23"/>
      <c r="TOV52" s="23"/>
      <c r="TOW52" s="23"/>
      <c r="TOY52" s="23"/>
      <c r="TOZ52" s="23"/>
      <c r="TPB52" s="23"/>
      <c r="TPC52" s="23"/>
      <c r="TPE52" s="23"/>
      <c r="TPF52" s="23"/>
      <c r="TPH52" s="23"/>
      <c r="TPI52" s="23"/>
      <c r="TPK52" s="23"/>
      <c r="TPL52" s="23"/>
      <c r="TPN52" s="23"/>
      <c r="TPO52" s="23"/>
      <c r="TPQ52" s="23"/>
      <c r="TPR52" s="23"/>
      <c r="TPT52" s="23"/>
      <c r="TPU52" s="23"/>
      <c r="TPW52" s="23"/>
      <c r="TPX52" s="23"/>
      <c r="TPZ52" s="23"/>
      <c r="TQA52" s="23"/>
      <c r="TQC52" s="23"/>
      <c r="TQD52" s="23"/>
      <c r="TQF52" s="23"/>
      <c r="TQG52" s="23"/>
      <c r="TQI52" s="23"/>
      <c r="TQJ52" s="23"/>
      <c r="TQL52" s="23"/>
      <c r="TQM52" s="23"/>
      <c r="TQO52" s="23"/>
      <c r="TQP52" s="23"/>
      <c r="TQR52" s="23"/>
      <c r="TQS52" s="23"/>
      <c r="TQU52" s="23"/>
      <c r="TQV52" s="23"/>
      <c r="TQX52" s="23"/>
      <c r="TQY52" s="23"/>
      <c r="TRA52" s="23"/>
      <c r="TRB52" s="23"/>
      <c r="TRD52" s="23"/>
      <c r="TRE52" s="23"/>
      <c r="TRG52" s="23"/>
      <c r="TRH52" s="23"/>
      <c r="TRJ52" s="23"/>
      <c r="TRK52" s="23"/>
      <c r="TRM52" s="23"/>
      <c r="TRN52" s="23"/>
      <c r="TRP52" s="23"/>
      <c r="TRQ52" s="23"/>
      <c r="TRS52" s="23"/>
      <c r="TRT52" s="23"/>
      <c r="TRV52" s="23"/>
      <c r="TRW52" s="23"/>
      <c r="TRY52" s="23"/>
      <c r="TRZ52" s="23"/>
      <c r="TSB52" s="23"/>
      <c r="TSC52" s="23"/>
      <c r="TSE52" s="23"/>
      <c r="TSF52" s="23"/>
      <c r="TSH52" s="23"/>
      <c r="TSI52" s="23"/>
      <c r="TSK52" s="23"/>
      <c r="TSL52" s="23"/>
      <c r="TSN52" s="23"/>
      <c r="TSO52" s="23"/>
      <c r="TSQ52" s="23"/>
      <c r="TSR52" s="23"/>
      <c r="TST52" s="23"/>
      <c r="TSU52" s="23"/>
      <c r="TSW52" s="23"/>
      <c r="TSX52" s="23"/>
      <c r="TSZ52" s="23"/>
      <c r="TTA52" s="23"/>
      <c r="TTC52" s="23"/>
      <c r="TTD52" s="23"/>
      <c r="TTF52" s="23"/>
      <c r="TTG52" s="23"/>
      <c r="TTI52" s="23"/>
      <c r="TTJ52" s="23"/>
      <c r="TTL52" s="23"/>
      <c r="TTM52" s="23"/>
      <c r="TTO52" s="23"/>
      <c r="TTP52" s="23"/>
      <c r="TTR52" s="23"/>
      <c r="TTS52" s="23"/>
      <c r="TTU52" s="23"/>
      <c r="TTV52" s="23"/>
      <c r="TTX52" s="23"/>
      <c r="TTY52" s="23"/>
      <c r="TUA52" s="23"/>
      <c r="TUB52" s="23"/>
      <c r="TUD52" s="23"/>
      <c r="TUE52" s="23"/>
      <c r="TUG52" s="23"/>
      <c r="TUH52" s="23"/>
      <c r="TUJ52" s="23"/>
      <c r="TUK52" s="23"/>
      <c r="TUM52" s="23"/>
      <c r="TUN52" s="23"/>
      <c r="TUP52" s="23"/>
      <c r="TUQ52" s="23"/>
      <c r="TUS52" s="23"/>
      <c r="TUT52" s="23"/>
      <c r="TUV52" s="23"/>
      <c r="TUW52" s="23"/>
      <c r="TUY52" s="23"/>
      <c r="TUZ52" s="23"/>
      <c r="TVB52" s="23"/>
      <c r="TVC52" s="23"/>
      <c r="TVE52" s="23"/>
      <c r="TVF52" s="23"/>
      <c r="TVH52" s="23"/>
      <c r="TVI52" s="23"/>
      <c r="TVK52" s="23"/>
      <c r="TVL52" s="23"/>
      <c r="TVN52" s="23"/>
      <c r="TVO52" s="23"/>
      <c r="TVQ52" s="23"/>
      <c r="TVR52" s="23"/>
      <c r="TVT52" s="23"/>
      <c r="TVU52" s="23"/>
      <c r="TVW52" s="23"/>
      <c r="TVX52" s="23"/>
      <c r="TVZ52" s="23"/>
      <c r="TWA52" s="23"/>
      <c r="TWC52" s="23"/>
      <c r="TWD52" s="23"/>
      <c r="TWF52" s="23"/>
      <c r="TWG52" s="23"/>
      <c r="TWI52" s="23"/>
      <c r="TWJ52" s="23"/>
      <c r="TWL52" s="23"/>
      <c r="TWM52" s="23"/>
      <c r="TWO52" s="23"/>
      <c r="TWP52" s="23"/>
      <c r="TWR52" s="23"/>
      <c r="TWS52" s="23"/>
      <c r="TWU52" s="23"/>
      <c r="TWV52" s="23"/>
      <c r="TWX52" s="23"/>
      <c r="TWY52" s="23"/>
      <c r="TXA52" s="23"/>
      <c r="TXB52" s="23"/>
      <c r="TXD52" s="23"/>
      <c r="TXE52" s="23"/>
      <c r="TXG52" s="23"/>
      <c r="TXH52" s="23"/>
      <c r="TXJ52" s="23"/>
      <c r="TXK52" s="23"/>
      <c r="TXM52" s="23"/>
      <c r="TXN52" s="23"/>
      <c r="TXP52" s="23"/>
      <c r="TXQ52" s="23"/>
      <c r="TXS52" s="23"/>
      <c r="TXT52" s="23"/>
      <c r="TXV52" s="23"/>
      <c r="TXW52" s="23"/>
      <c r="TXY52" s="23"/>
      <c r="TXZ52" s="23"/>
      <c r="TYB52" s="23"/>
      <c r="TYC52" s="23"/>
      <c r="TYE52" s="23"/>
      <c r="TYF52" s="23"/>
      <c r="TYH52" s="23"/>
      <c r="TYI52" s="23"/>
      <c r="TYK52" s="23"/>
      <c r="TYL52" s="23"/>
      <c r="TYN52" s="23"/>
      <c r="TYO52" s="23"/>
      <c r="TYQ52" s="23"/>
      <c r="TYR52" s="23"/>
      <c r="TYT52" s="23"/>
      <c r="TYU52" s="23"/>
      <c r="TYW52" s="23"/>
      <c r="TYX52" s="23"/>
      <c r="TYZ52" s="23"/>
      <c r="TZA52" s="23"/>
      <c r="TZC52" s="23"/>
      <c r="TZD52" s="23"/>
      <c r="TZF52" s="23"/>
      <c r="TZG52" s="23"/>
      <c r="TZI52" s="23"/>
      <c r="TZJ52" s="23"/>
      <c r="TZL52" s="23"/>
      <c r="TZM52" s="23"/>
      <c r="TZO52" s="23"/>
      <c r="TZP52" s="23"/>
      <c r="TZR52" s="23"/>
      <c r="TZS52" s="23"/>
      <c r="TZU52" s="23"/>
      <c r="TZV52" s="23"/>
      <c r="TZX52" s="23"/>
      <c r="TZY52" s="23"/>
      <c r="UAA52" s="23"/>
      <c r="UAB52" s="23"/>
      <c r="UAD52" s="23"/>
      <c r="UAE52" s="23"/>
      <c r="UAG52" s="23"/>
      <c r="UAH52" s="23"/>
      <c r="UAJ52" s="23"/>
      <c r="UAK52" s="23"/>
      <c r="UAM52" s="23"/>
      <c r="UAN52" s="23"/>
      <c r="UAP52" s="23"/>
      <c r="UAQ52" s="23"/>
      <c r="UAS52" s="23"/>
      <c r="UAT52" s="23"/>
      <c r="UAV52" s="23"/>
      <c r="UAW52" s="23"/>
      <c r="UAY52" s="23"/>
      <c r="UAZ52" s="23"/>
      <c r="UBB52" s="23"/>
      <c r="UBC52" s="23"/>
      <c r="UBE52" s="23"/>
      <c r="UBF52" s="23"/>
      <c r="UBH52" s="23"/>
      <c r="UBI52" s="23"/>
      <c r="UBK52" s="23"/>
      <c r="UBL52" s="23"/>
      <c r="UBN52" s="23"/>
      <c r="UBO52" s="23"/>
      <c r="UBQ52" s="23"/>
      <c r="UBR52" s="23"/>
      <c r="UBT52" s="23"/>
      <c r="UBU52" s="23"/>
      <c r="UBW52" s="23"/>
      <c r="UBX52" s="23"/>
      <c r="UBZ52" s="23"/>
      <c r="UCA52" s="23"/>
      <c r="UCC52" s="23"/>
      <c r="UCD52" s="23"/>
      <c r="UCF52" s="23"/>
      <c r="UCG52" s="23"/>
      <c r="UCI52" s="23"/>
      <c r="UCJ52" s="23"/>
      <c r="UCL52" s="23"/>
      <c r="UCM52" s="23"/>
      <c r="UCO52" s="23"/>
      <c r="UCP52" s="23"/>
      <c r="UCR52" s="23"/>
      <c r="UCS52" s="23"/>
      <c r="UCU52" s="23"/>
      <c r="UCV52" s="23"/>
      <c r="UCX52" s="23"/>
      <c r="UCY52" s="23"/>
      <c r="UDA52" s="23"/>
      <c r="UDB52" s="23"/>
      <c r="UDD52" s="23"/>
      <c r="UDE52" s="23"/>
      <c r="UDG52" s="23"/>
      <c r="UDH52" s="23"/>
      <c r="UDJ52" s="23"/>
      <c r="UDK52" s="23"/>
      <c r="UDM52" s="23"/>
      <c r="UDN52" s="23"/>
      <c r="UDP52" s="23"/>
      <c r="UDQ52" s="23"/>
      <c r="UDS52" s="23"/>
      <c r="UDT52" s="23"/>
      <c r="UDV52" s="23"/>
      <c r="UDW52" s="23"/>
      <c r="UDY52" s="23"/>
      <c r="UDZ52" s="23"/>
      <c r="UEB52" s="23"/>
      <c r="UEC52" s="23"/>
      <c r="UEE52" s="23"/>
      <c r="UEF52" s="23"/>
      <c r="UEH52" s="23"/>
      <c r="UEI52" s="23"/>
      <c r="UEK52" s="23"/>
      <c r="UEL52" s="23"/>
      <c r="UEN52" s="23"/>
      <c r="UEO52" s="23"/>
      <c r="UEQ52" s="23"/>
      <c r="UER52" s="23"/>
      <c r="UET52" s="23"/>
      <c r="UEU52" s="23"/>
      <c r="UEW52" s="23"/>
      <c r="UEX52" s="23"/>
      <c r="UEZ52" s="23"/>
      <c r="UFA52" s="23"/>
      <c r="UFC52" s="23"/>
      <c r="UFD52" s="23"/>
      <c r="UFF52" s="23"/>
      <c r="UFG52" s="23"/>
      <c r="UFI52" s="23"/>
      <c r="UFJ52" s="23"/>
      <c r="UFL52" s="23"/>
      <c r="UFM52" s="23"/>
      <c r="UFO52" s="23"/>
      <c r="UFP52" s="23"/>
      <c r="UFR52" s="23"/>
      <c r="UFS52" s="23"/>
      <c r="UFU52" s="23"/>
      <c r="UFV52" s="23"/>
      <c r="UFX52" s="23"/>
      <c r="UFY52" s="23"/>
      <c r="UGA52" s="23"/>
      <c r="UGB52" s="23"/>
      <c r="UGD52" s="23"/>
      <c r="UGE52" s="23"/>
      <c r="UGG52" s="23"/>
      <c r="UGH52" s="23"/>
      <c r="UGJ52" s="23"/>
      <c r="UGK52" s="23"/>
      <c r="UGM52" s="23"/>
      <c r="UGN52" s="23"/>
      <c r="UGP52" s="23"/>
      <c r="UGQ52" s="23"/>
      <c r="UGS52" s="23"/>
      <c r="UGT52" s="23"/>
      <c r="UGV52" s="23"/>
      <c r="UGW52" s="23"/>
      <c r="UGY52" s="23"/>
      <c r="UGZ52" s="23"/>
      <c r="UHB52" s="23"/>
      <c r="UHC52" s="23"/>
      <c r="UHE52" s="23"/>
      <c r="UHF52" s="23"/>
      <c r="UHH52" s="23"/>
      <c r="UHI52" s="23"/>
      <c r="UHK52" s="23"/>
      <c r="UHL52" s="23"/>
      <c r="UHN52" s="23"/>
      <c r="UHO52" s="23"/>
      <c r="UHQ52" s="23"/>
      <c r="UHR52" s="23"/>
      <c r="UHT52" s="23"/>
      <c r="UHU52" s="23"/>
      <c r="UHW52" s="23"/>
      <c r="UHX52" s="23"/>
      <c r="UHZ52" s="23"/>
      <c r="UIA52" s="23"/>
      <c r="UIC52" s="23"/>
      <c r="UID52" s="23"/>
      <c r="UIF52" s="23"/>
      <c r="UIG52" s="23"/>
      <c r="UII52" s="23"/>
      <c r="UIJ52" s="23"/>
      <c r="UIL52" s="23"/>
      <c r="UIM52" s="23"/>
      <c r="UIO52" s="23"/>
      <c r="UIP52" s="23"/>
      <c r="UIR52" s="23"/>
      <c r="UIS52" s="23"/>
      <c r="UIU52" s="23"/>
      <c r="UIV52" s="23"/>
      <c r="UIX52" s="23"/>
      <c r="UIY52" s="23"/>
      <c r="UJA52" s="23"/>
      <c r="UJB52" s="23"/>
      <c r="UJD52" s="23"/>
      <c r="UJE52" s="23"/>
      <c r="UJG52" s="23"/>
      <c r="UJH52" s="23"/>
      <c r="UJJ52" s="23"/>
      <c r="UJK52" s="23"/>
      <c r="UJM52" s="23"/>
      <c r="UJN52" s="23"/>
      <c r="UJP52" s="23"/>
      <c r="UJQ52" s="23"/>
      <c r="UJS52" s="23"/>
      <c r="UJT52" s="23"/>
      <c r="UJV52" s="23"/>
      <c r="UJW52" s="23"/>
      <c r="UJY52" s="23"/>
      <c r="UJZ52" s="23"/>
      <c r="UKB52" s="23"/>
      <c r="UKC52" s="23"/>
      <c r="UKE52" s="23"/>
      <c r="UKF52" s="23"/>
      <c r="UKH52" s="23"/>
      <c r="UKI52" s="23"/>
      <c r="UKK52" s="23"/>
      <c r="UKL52" s="23"/>
      <c r="UKN52" s="23"/>
      <c r="UKO52" s="23"/>
      <c r="UKQ52" s="23"/>
      <c r="UKR52" s="23"/>
      <c r="UKT52" s="23"/>
      <c r="UKU52" s="23"/>
      <c r="UKW52" s="23"/>
      <c r="UKX52" s="23"/>
      <c r="UKZ52" s="23"/>
      <c r="ULA52" s="23"/>
      <c r="ULC52" s="23"/>
      <c r="ULD52" s="23"/>
      <c r="ULF52" s="23"/>
      <c r="ULG52" s="23"/>
      <c r="ULI52" s="23"/>
      <c r="ULJ52" s="23"/>
      <c r="ULL52" s="23"/>
      <c r="ULM52" s="23"/>
      <c r="ULO52" s="23"/>
      <c r="ULP52" s="23"/>
      <c r="ULR52" s="23"/>
      <c r="ULS52" s="23"/>
      <c r="ULU52" s="23"/>
      <c r="ULV52" s="23"/>
      <c r="ULX52" s="23"/>
      <c r="ULY52" s="23"/>
      <c r="UMA52" s="23"/>
      <c r="UMB52" s="23"/>
      <c r="UMD52" s="23"/>
      <c r="UME52" s="23"/>
      <c r="UMG52" s="23"/>
      <c r="UMH52" s="23"/>
      <c r="UMJ52" s="23"/>
      <c r="UMK52" s="23"/>
      <c r="UMM52" s="23"/>
      <c r="UMN52" s="23"/>
      <c r="UMP52" s="23"/>
      <c r="UMQ52" s="23"/>
      <c r="UMS52" s="23"/>
      <c r="UMT52" s="23"/>
      <c r="UMV52" s="23"/>
      <c r="UMW52" s="23"/>
      <c r="UMY52" s="23"/>
      <c r="UMZ52" s="23"/>
      <c r="UNB52" s="23"/>
      <c r="UNC52" s="23"/>
      <c r="UNE52" s="23"/>
      <c r="UNF52" s="23"/>
      <c r="UNH52" s="23"/>
      <c r="UNI52" s="23"/>
      <c r="UNK52" s="23"/>
      <c r="UNL52" s="23"/>
      <c r="UNN52" s="23"/>
      <c r="UNO52" s="23"/>
      <c r="UNQ52" s="23"/>
      <c r="UNR52" s="23"/>
      <c r="UNT52" s="23"/>
      <c r="UNU52" s="23"/>
      <c r="UNW52" s="23"/>
      <c r="UNX52" s="23"/>
      <c r="UNZ52" s="23"/>
      <c r="UOA52" s="23"/>
      <c r="UOC52" s="23"/>
      <c r="UOD52" s="23"/>
      <c r="UOF52" s="23"/>
      <c r="UOG52" s="23"/>
      <c r="UOI52" s="23"/>
      <c r="UOJ52" s="23"/>
      <c r="UOL52" s="23"/>
      <c r="UOM52" s="23"/>
      <c r="UOO52" s="23"/>
      <c r="UOP52" s="23"/>
      <c r="UOR52" s="23"/>
      <c r="UOS52" s="23"/>
      <c r="UOU52" s="23"/>
      <c r="UOV52" s="23"/>
      <c r="UOX52" s="23"/>
      <c r="UOY52" s="23"/>
      <c r="UPA52" s="23"/>
      <c r="UPB52" s="23"/>
      <c r="UPD52" s="23"/>
      <c r="UPE52" s="23"/>
      <c r="UPG52" s="23"/>
      <c r="UPH52" s="23"/>
      <c r="UPJ52" s="23"/>
      <c r="UPK52" s="23"/>
      <c r="UPM52" s="23"/>
      <c r="UPN52" s="23"/>
      <c r="UPP52" s="23"/>
      <c r="UPQ52" s="23"/>
      <c r="UPS52" s="23"/>
      <c r="UPT52" s="23"/>
      <c r="UPV52" s="23"/>
      <c r="UPW52" s="23"/>
      <c r="UPY52" s="23"/>
      <c r="UPZ52" s="23"/>
      <c r="UQB52" s="23"/>
      <c r="UQC52" s="23"/>
      <c r="UQE52" s="23"/>
      <c r="UQF52" s="23"/>
      <c r="UQH52" s="23"/>
      <c r="UQI52" s="23"/>
      <c r="UQK52" s="23"/>
      <c r="UQL52" s="23"/>
      <c r="UQN52" s="23"/>
      <c r="UQO52" s="23"/>
      <c r="UQQ52" s="23"/>
      <c r="UQR52" s="23"/>
      <c r="UQT52" s="23"/>
      <c r="UQU52" s="23"/>
      <c r="UQW52" s="23"/>
      <c r="UQX52" s="23"/>
      <c r="UQZ52" s="23"/>
      <c r="URA52" s="23"/>
      <c r="URC52" s="23"/>
      <c r="URD52" s="23"/>
      <c r="URF52" s="23"/>
      <c r="URG52" s="23"/>
      <c r="URI52" s="23"/>
      <c r="URJ52" s="23"/>
      <c r="URL52" s="23"/>
      <c r="URM52" s="23"/>
      <c r="URO52" s="23"/>
      <c r="URP52" s="23"/>
      <c r="URR52" s="23"/>
      <c r="URS52" s="23"/>
      <c r="URU52" s="23"/>
      <c r="URV52" s="23"/>
      <c r="URX52" s="23"/>
      <c r="URY52" s="23"/>
      <c r="USA52" s="23"/>
      <c r="USB52" s="23"/>
      <c r="USD52" s="23"/>
      <c r="USE52" s="23"/>
      <c r="USG52" s="23"/>
      <c r="USH52" s="23"/>
      <c r="USJ52" s="23"/>
      <c r="USK52" s="23"/>
      <c r="USM52" s="23"/>
      <c r="USN52" s="23"/>
      <c r="USP52" s="23"/>
      <c r="USQ52" s="23"/>
      <c r="USS52" s="23"/>
      <c r="UST52" s="23"/>
      <c r="USV52" s="23"/>
      <c r="USW52" s="23"/>
      <c r="USY52" s="23"/>
      <c r="USZ52" s="23"/>
      <c r="UTB52" s="23"/>
      <c r="UTC52" s="23"/>
      <c r="UTE52" s="23"/>
      <c r="UTF52" s="23"/>
      <c r="UTH52" s="23"/>
      <c r="UTI52" s="23"/>
      <c r="UTK52" s="23"/>
      <c r="UTL52" s="23"/>
      <c r="UTN52" s="23"/>
      <c r="UTO52" s="23"/>
      <c r="UTQ52" s="23"/>
      <c r="UTR52" s="23"/>
      <c r="UTT52" s="23"/>
      <c r="UTU52" s="23"/>
      <c r="UTW52" s="23"/>
      <c r="UTX52" s="23"/>
      <c r="UTZ52" s="23"/>
      <c r="UUA52" s="23"/>
      <c r="UUC52" s="23"/>
      <c r="UUD52" s="23"/>
      <c r="UUF52" s="23"/>
      <c r="UUG52" s="23"/>
      <c r="UUI52" s="23"/>
      <c r="UUJ52" s="23"/>
      <c r="UUL52" s="23"/>
      <c r="UUM52" s="23"/>
      <c r="UUO52" s="23"/>
      <c r="UUP52" s="23"/>
      <c r="UUR52" s="23"/>
      <c r="UUS52" s="23"/>
      <c r="UUU52" s="23"/>
      <c r="UUV52" s="23"/>
      <c r="UUX52" s="23"/>
      <c r="UUY52" s="23"/>
      <c r="UVA52" s="23"/>
      <c r="UVB52" s="23"/>
      <c r="UVD52" s="23"/>
      <c r="UVE52" s="23"/>
      <c r="UVG52" s="23"/>
      <c r="UVH52" s="23"/>
      <c r="UVJ52" s="23"/>
      <c r="UVK52" s="23"/>
      <c r="UVM52" s="23"/>
      <c r="UVN52" s="23"/>
      <c r="UVP52" s="23"/>
      <c r="UVQ52" s="23"/>
      <c r="UVS52" s="23"/>
      <c r="UVT52" s="23"/>
      <c r="UVV52" s="23"/>
      <c r="UVW52" s="23"/>
      <c r="UVY52" s="23"/>
      <c r="UVZ52" s="23"/>
      <c r="UWB52" s="23"/>
      <c r="UWC52" s="23"/>
      <c r="UWE52" s="23"/>
      <c r="UWF52" s="23"/>
      <c r="UWH52" s="23"/>
      <c r="UWI52" s="23"/>
      <c r="UWK52" s="23"/>
      <c r="UWL52" s="23"/>
      <c r="UWN52" s="23"/>
      <c r="UWO52" s="23"/>
      <c r="UWQ52" s="23"/>
      <c r="UWR52" s="23"/>
      <c r="UWT52" s="23"/>
      <c r="UWU52" s="23"/>
      <c r="UWW52" s="23"/>
      <c r="UWX52" s="23"/>
      <c r="UWZ52" s="23"/>
      <c r="UXA52" s="23"/>
      <c r="UXC52" s="23"/>
      <c r="UXD52" s="23"/>
      <c r="UXF52" s="23"/>
      <c r="UXG52" s="23"/>
      <c r="UXI52" s="23"/>
      <c r="UXJ52" s="23"/>
      <c r="UXL52" s="23"/>
      <c r="UXM52" s="23"/>
      <c r="UXO52" s="23"/>
      <c r="UXP52" s="23"/>
      <c r="UXR52" s="23"/>
      <c r="UXS52" s="23"/>
      <c r="UXU52" s="23"/>
      <c r="UXV52" s="23"/>
      <c r="UXX52" s="23"/>
      <c r="UXY52" s="23"/>
      <c r="UYA52" s="23"/>
      <c r="UYB52" s="23"/>
      <c r="UYD52" s="23"/>
      <c r="UYE52" s="23"/>
      <c r="UYG52" s="23"/>
      <c r="UYH52" s="23"/>
      <c r="UYJ52" s="23"/>
      <c r="UYK52" s="23"/>
      <c r="UYM52" s="23"/>
      <c r="UYN52" s="23"/>
      <c r="UYP52" s="23"/>
      <c r="UYQ52" s="23"/>
      <c r="UYS52" s="23"/>
      <c r="UYT52" s="23"/>
      <c r="UYV52" s="23"/>
      <c r="UYW52" s="23"/>
      <c r="UYY52" s="23"/>
      <c r="UYZ52" s="23"/>
      <c r="UZB52" s="23"/>
      <c r="UZC52" s="23"/>
      <c r="UZE52" s="23"/>
      <c r="UZF52" s="23"/>
      <c r="UZH52" s="23"/>
      <c r="UZI52" s="23"/>
      <c r="UZK52" s="23"/>
      <c r="UZL52" s="23"/>
      <c r="UZN52" s="23"/>
      <c r="UZO52" s="23"/>
      <c r="UZQ52" s="23"/>
      <c r="UZR52" s="23"/>
      <c r="UZT52" s="23"/>
      <c r="UZU52" s="23"/>
      <c r="UZW52" s="23"/>
      <c r="UZX52" s="23"/>
      <c r="UZZ52" s="23"/>
      <c r="VAA52" s="23"/>
      <c r="VAC52" s="23"/>
      <c r="VAD52" s="23"/>
      <c r="VAF52" s="23"/>
      <c r="VAG52" s="23"/>
      <c r="VAI52" s="23"/>
      <c r="VAJ52" s="23"/>
      <c r="VAL52" s="23"/>
      <c r="VAM52" s="23"/>
      <c r="VAO52" s="23"/>
      <c r="VAP52" s="23"/>
      <c r="VAR52" s="23"/>
      <c r="VAS52" s="23"/>
      <c r="VAU52" s="23"/>
      <c r="VAV52" s="23"/>
      <c r="VAX52" s="23"/>
      <c r="VAY52" s="23"/>
      <c r="VBA52" s="23"/>
      <c r="VBB52" s="23"/>
      <c r="VBD52" s="23"/>
      <c r="VBE52" s="23"/>
      <c r="VBG52" s="23"/>
      <c r="VBH52" s="23"/>
      <c r="VBJ52" s="23"/>
      <c r="VBK52" s="23"/>
      <c r="VBM52" s="23"/>
      <c r="VBN52" s="23"/>
      <c r="VBP52" s="23"/>
      <c r="VBQ52" s="23"/>
      <c r="VBS52" s="23"/>
      <c r="VBT52" s="23"/>
      <c r="VBV52" s="23"/>
      <c r="VBW52" s="23"/>
      <c r="VBY52" s="23"/>
      <c r="VBZ52" s="23"/>
      <c r="VCB52" s="23"/>
      <c r="VCC52" s="23"/>
      <c r="VCE52" s="23"/>
      <c r="VCF52" s="23"/>
      <c r="VCH52" s="23"/>
      <c r="VCI52" s="23"/>
      <c r="VCK52" s="23"/>
      <c r="VCL52" s="23"/>
      <c r="VCN52" s="23"/>
      <c r="VCO52" s="23"/>
      <c r="VCQ52" s="23"/>
      <c r="VCR52" s="23"/>
      <c r="VCT52" s="23"/>
      <c r="VCU52" s="23"/>
      <c r="VCW52" s="23"/>
      <c r="VCX52" s="23"/>
      <c r="VCZ52" s="23"/>
      <c r="VDA52" s="23"/>
      <c r="VDC52" s="23"/>
      <c r="VDD52" s="23"/>
      <c r="VDF52" s="23"/>
      <c r="VDG52" s="23"/>
      <c r="VDI52" s="23"/>
      <c r="VDJ52" s="23"/>
      <c r="VDL52" s="23"/>
      <c r="VDM52" s="23"/>
      <c r="VDO52" s="23"/>
      <c r="VDP52" s="23"/>
      <c r="VDR52" s="23"/>
      <c r="VDS52" s="23"/>
      <c r="VDU52" s="23"/>
      <c r="VDV52" s="23"/>
      <c r="VDX52" s="23"/>
      <c r="VDY52" s="23"/>
      <c r="VEA52" s="23"/>
      <c r="VEB52" s="23"/>
      <c r="VED52" s="23"/>
      <c r="VEE52" s="23"/>
      <c r="VEG52" s="23"/>
      <c r="VEH52" s="23"/>
      <c r="VEJ52" s="23"/>
      <c r="VEK52" s="23"/>
      <c r="VEM52" s="23"/>
      <c r="VEN52" s="23"/>
      <c r="VEP52" s="23"/>
      <c r="VEQ52" s="23"/>
      <c r="VES52" s="23"/>
      <c r="VET52" s="23"/>
      <c r="VEV52" s="23"/>
      <c r="VEW52" s="23"/>
      <c r="VEY52" s="23"/>
      <c r="VEZ52" s="23"/>
      <c r="VFB52" s="23"/>
      <c r="VFC52" s="23"/>
      <c r="VFE52" s="23"/>
      <c r="VFF52" s="23"/>
      <c r="VFH52" s="23"/>
      <c r="VFI52" s="23"/>
      <c r="VFK52" s="23"/>
      <c r="VFL52" s="23"/>
      <c r="VFN52" s="23"/>
      <c r="VFO52" s="23"/>
      <c r="VFQ52" s="23"/>
      <c r="VFR52" s="23"/>
      <c r="VFT52" s="23"/>
      <c r="VFU52" s="23"/>
      <c r="VFW52" s="23"/>
      <c r="VFX52" s="23"/>
      <c r="VFZ52" s="23"/>
      <c r="VGA52" s="23"/>
      <c r="VGC52" s="23"/>
      <c r="VGD52" s="23"/>
      <c r="VGF52" s="23"/>
      <c r="VGG52" s="23"/>
      <c r="VGI52" s="23"/>
      <c r="VGJ52" s="23"/>
      <c r="VGL52" s="23"/>
      <c r="VGM52" s="23"/>
      <c r="VGO52" s="23"/>
      <c r="VGP52" s="23"/>
      <c r="VGR52" s="23"/>
      <c r="VGS52" s="23"/>
      <c r="VGU52" s="23"/>
      <c r="VGV52" s="23"/>
      <c r="VGX52" s="23"/>
      <c r="VGY52" s="23"/>
      <c r="VHA52" s="23"/>
      <c r="VHB52" s="23"/>
      <c r="VHD52" s="23"/>
      <c r="VHE52" s="23"/>
      <c r="VHG52" s="23"/>
      <c r="VHH52" s="23"/>
      <c r="VHJ52" s="23"/>
      <c r="VHK52" s="23"/>
      <c r="VHM52" s="23"/>
      <c r="VHN52" s="23"/>
      <c r="VHP52" s="23"/>
      <c r="VHQ52" s="23"/>
      <c r="VHS52" s="23"/>
      <c r="VHT52" s="23"/>
      <c r="VHV52" s="23"/>
      <c r="VHW52" s="23"/>
      <c r="VHY52" s="23"/>
      <c r="VHZ52" s="23"/>
      <c r="VIB52" s="23"/>
      <c r="VIC52" s="23"/>
      <c r="VIE52" s="23"/>
      <c r="VIF52" s="23"/>
      <c r="VIH52" s="23"/>
      <c r="VII52" s="23"/>
      <c r="VIK52" s="23"/>
      <c r="VIL52" s="23"/>
      <c r="VIN52" s="23"/>
      <c r="VIO52" s="23"/>
      <c r="VIQ52" s="23"/>
      <c r="VIR52" s="23"/>
      <c r="VIT52" s="23"/>
      <c r="VIU52" s="23"/>
      <c r="VIW52" s="23"/>
      <c r="VIX52" s="23"/>
      <c r="VIZ52" s="23"/>
      <c r="VJA52" s="23"/>
      <c r="VJC52" s="23"/>
      <c r="VJD52" s="23"/>
      <c r="VJF52" s="23"/>
      <c r="VJG52" s="23"/>
      <c r="VJI52" s="23"/>
      <c r="VJJ52" s="23"/>
      <c r="VJL52" s="23"/>
      <c r="VJM52" s="23"/>
      <c r="VJO52" s="23"/>
      <c r="VJP52" s="23"/>
      <c r="VJR52" s="23"/>
      <c r="VJS52" s="23"/>
      <c r="VJU52" s="23"/>
      <c r="VJV52" s="23"/>
      <c r="VJX52" s="23"/>
      <c r="VJY52" s="23"/>
      <c r="VKA52" s="23"/>
      <c r="VKB52" s="23"/>
      <c r="VKD52" s="23"/>
      <c r="VKE52" s="23"/>
      <c r="VKG52" s="23"/>
      <c r="VKH52" s="23"/>
      <c r="VKJ52" s="23"/>
      <c r="VKK52" s="23"/>
      <c r="VKM52" s="23"/>
      <c r="VKN52" s="23"/>
      <c r="VKP52" s="23"/>
      <c r="VKQ52" s="23"/>
      <c r="VKS52" s="23"/>
      <c r="VKT52" s="23"/>
      <c r="VKV52" s="23"/>
      <c r="VKW52" s="23"/>
      <c r="VKY52" s="23"/>
      <c r="VKZ52" s="23"/>
      <c r="VLB52" s="23"/>
      <c r="VLC52" s="23"/>
      <c r="VLE52" s="23"/>
      <c r="VLF52" s="23"/>
      <c r="VLH52" s="23"/>
      <c r="VLI52" s="23"/>
      <c r="VLK52" s="23"/>
      <c r="VLL52" s="23"/>
      <c r="VLN52" s="23"/>
      <c r="VLO52" s="23"/>
      <c r="VLQ52" s="23"/>
      <c r="VLR52" s="23"/>
      <c r="VLT52" s="23"/>
      <c r="VLU52" s="23"/>
      <c r="VLW52" s="23"/>
      <c r="VLX52" s="23"/>
      <c r="VLZ52" s="23"/>
      <c r="VMA52" s="23"/>
      <c r="VMC52" s="23"/>
      <c r="VMD52" s="23"/>
      <c r="VMF52" s="23"/>
      <c r="VMG52" s="23"/>
      <c r="VMI52" s="23"/>
      <c r="VMJ52" s="23"/>
      <c r="VML52" s="23"/>
      <c r="VMM52" s="23"/>
      <c r="VMO52" s="23"/>
      <c r="VMP52" s="23"/>
      <c r="VMR52" s="23"/>
      <c r="VMS52" s="23"/>
      <c r="VMU52" s="23"/>
      <c r="VMV52" s="23"/>
      <c r="VMX52" s="23"/>
      <c r="VMY52" s="23"/>
      <c r="VNA52" s="23"/>
      <c r="VNB52" s="23"/>
      <c r="VND52" s="23"/>
      <c r="VNE52" s="23"/>
      <c r="VNG52" s="23"/>
      <c r="VNH52" s="23"/>
      <c r="VNJ52" s="23"/>
      <c r="VNK52" s="23"/>
      <c r="VNM52" s="23"/>
      <c r="VNN52" s="23"/>
      <c r="VNP52" s="23"/>
      <c r="VNQ52" s="23"/>
      <c r="VNS52" s="23"/>
      <c r="VNT52" s="23"/>
      <c r="VNV52" s="23"/>
      <c r="VNW52" s="23"/>
      <c r="VNY52" s="23"/>
      <c r="VNZ52" s="23"/>
      <c r="VOB52" s="23"/>
      <c r="VOC52" s="23"/>
      <c r="VOE52" s="23"/>
      <c r="VOF52" s="23"/>
      <c r="VOH52" s="23"/>
      <c r="VOI52" s="23"/>
      <c r="VOK52" s="23"/>
      <c r="VOL52" s="23"/>
      <c r="VON52" s="23"/>
      <c r="VOO52" s="23"/>
      <c r="VOQ52" s="23"/>
      <c r="VOR52" s="23"/>
      <c r="VOT52" s="23"/>
      <c r="VOU52" s="23"/>
      <c r="VOW52" s="23"/>
      <c r="VOX52" s="23"/>
      <c r="VOZ52" s="23"/>
      <c r="VPA52" s="23"/>
      <c r="VPC52" s="23"/>
      <c r="VPD52" s="23"/>
      <c r="VPF52" s="23"/>
      <c r="VPG52" s="23"/>
      <c r="VPI52" s="23"/>
      <c r="VPJ52" s="23"/>
      <c r="VPL52" s="23"/>
      <c r="VPM52" s="23"/>
      <c r="VPO52" s="23"/>
      <c r="VPP52" s="23"/>
      <c r="VPR52" s="23"/>
      <c r="VPS52" s="23"/>
      <c r="VPU52" s="23"/>
      <c r="VPV52" s="23"/>
      <c r="VPX52" s="23"/>
      <c r="VPY52" s="23"/>
      <c r="VQA52" s="23"/>
      <c r="VQB52" s="23"/>
      <c r="VQD52" s="23"/>
      <c r="VQE52" s="23"/>
      <c r="VQG52" s="23"/>
      <c r="VQH52" s="23"/>
      <c r="VQJ52" s="23"/>
      <c r="VQK52" s="23"/>
      <c r="VQM52" s="23"/>
      <c r="VQN52" s="23"/>
      <c r="VQP52" s="23"/>
      <c r="VQQ52" s="23"/>
      <c r="VQS52" s="23"/>
      <c r="VQT52" s="23"/>
      <c r="VQV52" s="23"/>
      <c r="VQW52" s="23"/>
      <c r="VQY52" s="23"/>
      <c r="VQZ52" s="23"/>
      <c r="VRB52" s="23"/>
      <c r="VRC52" s="23"/>
      <c r="VRE52" s="23"/>
      <c r="VRF52" s="23"/>
      <c r="VRH52" s="23"/>
      <c r="VRI52" s="23"/>
      <c r="VRK52" s="23"/>
      <c r="VRL52" s="23"/>
      <c r="VRN52" s="23"/>
      <c r="VRO52" s="23"/>
      <c r="VRQ52" s="23"/>
      <c r="VRR52" s="23"/>
      <c r="VRT52" s="23"/>
      <c r="VRU52" s="23"/>
      <c r="VRW52" s="23"/>
      <c r="VRX52" s="23"/>
      <c r="VRZ52" s="23"/>
      <c r="VSA52" s="23"/>
      <c r="VSC52" s="23"/>
      <c r="VSD52" s="23"/>
      <c r="VSF52" s="23"/>
      <c r="VSG52" s="23"/>
      <c r="VSI52" s="23"/>
      <c r="VSJ52" s="23"/>
      <c r="VSL52" s="23"/>
      <c r="VSM52" s="23"/>
      <c r="VSO52" s="23"/>
      <c r="VSP52" s="23"/>
      <c r="VSR52" s="23"/>
      <c r="VSS52" s="23"/>
      <c r="VSU52" s="23"/>
      <c r="VSV52" s="23"/>
      <c r="VSX52" s="23"/>
      <c r="VSY52" s="23"/>
      <c r="VTA52" s="23"/>
      <c r="VTB52" s="23"/>
      <c r="VTD52" s="23"/>
      <c r="VTE52" s="23"/>
      <c r="VTG52" s="23"/>
      <c r="VTH52" s="23"/>
      <c r="VTJ52" s="23"/>
      <c r="VTK52" s="23"/>
      <c r="VTM52" s="23"/>
      <c r="VTN52" s="23"/>
      <c r="VTP52" s="23"/>
      <c r="VTQ52" s="23"/>
      <c r="VTS52" s="23"/>
      <c r="VTT52" s="23"/>
      <c r="VTV52" s="23"/>
      <c r="VTW52" s="23"/>
      <c r="VTY52" s="23"/>
      <c r="VTZ52" s="23"/>
      <c r="VUB52" s="23"/>
      <c r="VUC52" s="23"/>
      <c r="VUE52" s="23"/>
      <c r="VUF52" s="23"/>
      <c r="VUH52" s="23"/>
      <c r="VUI52" s="23"/>
      <c r="VUK52" s="23"/>
      <c r="VUL52" s="23"/>
      <c r="VUN52" s="23"/>
      <c r="VUO52" s="23"/>
      <c r="VUQ52" s="23"/>
      <c r="VUR52" s="23"/>
      <c r="VUT52" s="23"/>
      <c r="VUU52" s="23"/>
      <c r="VUW52" s="23"/>
      <c r="VUX52" s="23"/>
      <c r="VUZ52" s="23"/>
      <c r="VVA52" s="23"/>
      <c r="VVC52" s="23"/>
      <c r="VVD52" s="23"/>
      <c r="VVF52" s="23"/>
      <c r="VVG52" s="23"/>
      <c r="VVI52" s="23"/>
      <c r="VVJ52" s="23"/>
      <c r="VVL52" s="23"/>
      <c r="VVM52" s="23"/>
      <c r="VVO52" s="23"/>
      <c r="VVP52" s="23"/>
      <c r="VVR52" s="23"/>
      <c r="VVS52" s="23"/>
      <c r="VVU52" s="23"/>
      <c r="VVV52" s="23"/>
      <c r="VVX52" s="23"/>
      <c r="VVY52" s="23"/>
      <c r="VWA52" s="23"/>
      <c r="VWB52" s="23"/>
      <c r="VWD52" s="23"/>
      <c r="VWE52" s="23"/>
      <c r="VWG52" s="23"/>
      <c r="VWH52" s="23"/>
      <c r="VWJ52" s="23"/>
      <c r="VWK52" s="23"/>
      <c r="VWM52" s="23"/>
      <c r="VWN52" s="23"/>
      <c r="VWP52" s="23"/>
      <c r="VWQ52" s="23"/>
      <c r="VWS52" s="23"/>
      <c r="VWT52" s="23"/>
      <c r="VWV52" s="23"/>
      <c r="VWW52" s="23"/>
      <c r="VWY52" s="23"/>
      <c r="VWZ52" s="23"/>
      <c r="VXB52" s="23"/>
      <c r="VXC52" s="23"/>
      <c r="VXE52" s="23"/>
      <c r="VXF52" s="23"/>
      <c r="VXH52" s="23"/>
      <c r="VXI52" s="23"/>
      <c r="VXK52" s="23"/>
      <c r="VXL52" s="23"/>
      <c r="VXN52" s="23"/>
      <c r="VXO52" s="23"/>
      <c r="VXQ52" s="23"/>
      <c r="VXR52" s="23"/>
      <c r="VXT52" s="23"/>
      <c r="VXU52" s="23"/>
      <c r="VXW52" s="23"/>
      <c r="VXX52" s="23"/>
      <c r="VXZ52" s="23"/>
      <c r="VYA52" s="23"/>
      <c r="VYC52" s="23"/>
      <c r="VYD52" s="23"/>
      <c r="VYF52" s="23"/>
      <c r="VYG52" s="23"/>
      <c r="VYI52" s="23"/>
      <c r="VYJ52" s="23"/>
      <c r="VYL52" s="23"/>
      <c r="VYM52" s="23"/>
      <c r="VYO52" s="23"/>
      <c r="VYP52" s="23"/>
      <c r="VYR52" s="23"/>
      <c r="VYS52" s="23"/>
      <c r="VYU52" s="23"/>
      <c r="VYV52" s="23"/>
      <c r="VYX52" s="23"/>
      <c r="VYY52" s="23"/>
      <c r="VZA52" s="23"/>
      <c r="VZB52" s="23"/>
      <c r="VZD52" s="23"/>
      <c r="VZE52" s="23"/>
      <c r="VZG52" s="23"/>
      <c r="VZH52" s="23"/>
      <c r="VZJ52" s="23"/>
      <c r="VZK52" s="23"/>
      <c r="VZM52" s="23"/>
      <c r="VZN52" s="23"/>
      <c r="VZP52" s="23"/>
      <c r="VZQ52" s="23"/>
      <c r="VZS52" s="23"/>
      <c r="VZT52" s="23"/>
      <c r="VZV52" s="23"/>
      <c r="VZW52" s="23"/>
      <c r="VZY52" s="23"/>
      <c r="VZZ52" s="23"/>
      <c r="WAB52" s="23"/>
      <c r="WAC52" s="23"/>
      <c r="WAE52" s="23"/>
      <c r="WAF52" s="23"/>
      <c r="WAH52" s="23"/>
      <c r="WAI52" s="23"/>
      <c r="WAK52" s="23"/>
      <c r="WAL52" s="23"/>
      <c r="WAN52" s="23"/>
      <c r="WAO52" s="23"/>
      <c r="WAQ52" s="23"/>
      <c r="WAR52" s="23"/>
      <c r="WAT52" s="23"/>
      <c r="WAU52" s="23"/>
      <c r="WAW52" s="23"/>
      <c r="WAX52" s="23"/>
      <c r="WAZ52" s="23"/>
      <c r="WBA52" s="23"/>
      <c r="WBC52" s="23"/>
      <c r="WBD52" s="23"/>
      <c r="WBF52" s="23"/>
      <c r="WBG52" s="23"/>
      <c r="WBI52" s="23"/>
      <c r="WBJ52" s="23"/>
      <c r="WBL52" s="23"/>
      <c r="WBM52" s="23"/>
      <c r="WBO52" s="23"/>
      <c r="WBP52" s="23"/>
      <c r="WBR52" s="23"/>
      <c r="WBS52" s="23"/>
      <c r="WBU52" s="23"/>
      <c r="WBV52" s="23"/>
      <c r="WBX52" s="23"/>
      <c r="WBY52" s="23"/>
      <c r="WCA52" s="23"/>
      <c r="WCB52" s="23"/>
      <c r="WCD52" s="23"/>
      <c r="WCE52" s="23"/>
      <c r="WCG52" s="23"/>
      <c r="WCH52" s="23"/>
      <c r="WCJ52" s="23"/>
      <c r="WCK52" s="23"/>
      <c r="WCM52" s="23"/>
      <c r="WCN52" s="23"/>
      <c r="WCP52" s="23"/>
      <c r="WCQ52" s="23"/>
      <c r="WCS52" s="23"/>
      <c r="WCT52" s="23"/>
      <c r="WCV52" s="23"/>
      <c r="WCW52" s="23"/>
      <c r="WCY52" s="23"/>
      <c r="WCZ52" s="23"/>
      <c r="WDB52" s="23"/>
      <c r="WDC52" s="23"/>
      <c r="WDE52" s="23"/>
      <c r="WDF52" s="23"/>
      <c r="WDH52" s="23"/>
      <c r="WDI52" s="23"/>
      <c r="WDK52" s="23"/>
      <c r="WDL52" s="23"/>
      <c r="WDN52" s="23"/>
      <c r="WDO52" s="23"/>
      <c r="WDQ52" s="23"/>
      <c r="WDR52" s="23"/>
      <c r="WDT52" s="23"/>
      <c r="WDU52" s="23"/>
      <c r="WDW52" s="23"/>
      <c r="WDX52" s="23"/>
      <c r="WDZ52" s="23"/>
      <c r="WEA52" s="23"/>
      <c r="WEC52" s="23"/>
      <c r="WED52" s="23"/>
      <c r="WEF52" s="23"/>
      <c r="WEG52" s="23"/>
      <c r="WEI52" s="23"/>
      <c r="WEJ52" s="23"/>
      <c r="WEL52" s="23"/>
      <c r="WEM52" s="23"/>
      <c r="WEO52" s="23"/>
      <c r="WEP52" s="23"/>
      <c r="WER52" s="23"/>
      <c r="WES52" s="23"/>
      <c r="WEU52" s="23"/>
      <c r="WEV52" s="23"/>
      <c r="WEX52" s="23"/>
      <c r="WEY52" s="23"/>
      <c r="WFA52" s="23"/>
      <c r="WFB52" s="23"/>
      <c r="WFD52" s="23"/>
      <c r="WFE52" s="23"/>
      <c r="WFG52" s="23"/>
      <c r="WFH52" s="23"/>
      <c r="WFJ52" s="23"/>
      <c r="WFK52" s="23"/>
      <c r="WFM52" s="23"/>
      <c r="WFN52" s="23"/>
      <c r="WFP52" s="23"/>
      <c r="WFQ52" s="23"/>
      <c r="WFS52" s="23"/>
      <c r="WFT52" s="23"/>
      <c r="WFV52" s="23"/>
      <c r="WFW52" s="23"/>
      <c r="WFY52" s="23"/>
      <c r="WFZ52" s="23"/>
      <c r="WGB52" s="23"/>
      <c r="WGC52" s="23"/>
      <c r="WGE52" s="23"/>
      <c r="WGF52" s="23"/>
      <c r="WGH52" s="23"/>
      <c r="WGI52" s="23"/>
      <c r="WGK52" s="23"/>
      <c r="WGL52" s="23"/>
      <c r="WGN52" s="23"/>
      <c r="WGO52" s="23"/>
      <c r="WGQ52" s="23"/>
      <c r="WGR52" s="23"/>
      <c r="WGT52" s="23"/>
      <c r="WGU52" s="23"/>
      <c r="WGW52" s="23"/>
      <c r="WGX52" s="23"/>
      <c r="WGZ52" s="23"/>
      <c r="WHA52" s="23"/>
      <c r="WHC52" s="23"/>
      <c r="WHD52" s="23"/>
      <c r="WHF52" s="23"/>
      <c r="WHG52" s="23"/>
      <c r="WHI52" s="23"/>
      <c r="WHJ52" s="23"/>
      <c r="WHL52" s="23"/>
      <c r="WHM52" s="23"/>
      <c r="WHO52" s="23"/>
      <c r="WHP52" s="23"/>
      <c r="WHR52" s="23"/>
      <c r="WHS52" s="23"/>
      <c r="WHU52" s="23"/>
      <c r="WHV52" s="23"/>
      <c r="WHX52" s="23"/>
      <c r="WHY52" s="23"/>
      <c r="WIA52" s="23"/>
      <c r="WIB52" s="23"/>
      <c r="WID52" s="23"/>
      <c r="WIE52" s="23"/>
      <c r="WIG52" s="23"/>
      <c r="WIH52" s="23"/>
      <c r="WIJ52" s="23"/>
      <c r="WIK52" s="23"/>
      <c r="WIM52" s="23"/>
      <c r="WIN52" s="23"/>
      <c r="WIP52" s="23"/>
      <c r="WIQ52" s="23"/>
      <c r="WIS52" s="23"/>
      <c r="WIT52" s="23"/>
      <c r="WIV52" s="23"/>
      <c r="WIW52" s="23"/>
      <c r="WIY52" s="23"/>
      <c r="WIZ52" s="23"/>
      <c r="WJB52" s="23"/>
      <c r="WJC52" s="23"/>
      <c r="WJE52" s="23"/>
      <c r="WJF52" s="23"/>
      <c r="WJH52" s="23"/>
      <c r="WJI52" s="23"/>
      <c r="WJK52" s="23"/>
      <c r="WJL52" s="23"/>
      <c r="WJN52" s="23"/>
      <c r="WJO52" s="23"/>
      <c r="WJQ52" s="23"/>
      <c r="WJR52" s="23"/>
      <c r="WJT52" s="23"/>
      <c r="WJU52" s="23"/>
      <c r="WJW52" s="23"/>
      <c r="WJX52" s="23"/>
      <c r="WJZ52" s="23"/>
      <c r="WKA52" s="23"/>
      <c r="WKC52" s="23"/>
      <c r="WKD52" s="23"/>
      <c r="WKF52" s="23"/>
      <c r="WKG52" s="23"/>
      <c r="WKI52" s="23"/>
      <c r="WKJ52" s="23"/>
      <c r="WKL52" s="23"/>
      <c r="WKM52" s="23"/>
      <c r="WKO52" s="23"/>
      <c r="WKP52" s="23"/>
      <c r="WKR52" s="23"/>
      <c r="WKS52" s="23"/>
      <c r="WKU52" s="23"/>
      <c r="WKV52" s="23"/>
      <c r="WKX52" s="23"/>
      <c r="WKY52" s="23"/>
      <c r="WLA52" s="23"/>
      <c r="WLB52" s="23"/>
      <c r="WLD52" s="23"/>
      <c r="WLE52" s="23"/>
      <c r="WLG52" s="23"/>
      <c r="WLH52" s="23"/>
      <c r="WLJ52" s="23"/>
      <c r="WLK52" s="23"/>
      <c r="WLM52" s="23"/>
      <c r="WLN52" s="23"/>
      <c r="WLP52" s="23"/>
      <c r="WLQ52" s="23"/>
      <c r="WLS52" s="23"/>
      <c r="WLT52" s="23"/>
      <c r="WLV52" s="23"/>
      <c r="WLW52" s="23"/>
      <c r="WLY52" s="23"/>
      <c r="WLZ52" s="23"/>
      <c r="WMB52" s="23"/>
      <c r="WMC52" s="23"/>
      <c r="WME52" s="23"/>
      <c r="WMF52" s="23"/>
      <c r="WMH52" s="23"/>
      <c r="WMI52" s="23"/>
      <c r="WMK52" s="23"/>
      <c r="WML52" s="23"/>
      <c r="WMN52" s="23"/>
      <c r="WMO52" s="23"/>
      <c r="WMQ52" s="23"/>
      <c r="WMR52" s="23"/>
      <c r="WMT52" s="23"/>
      <c r="WMU52" s="23"/>
      <c r="WMW52" s="23"/>
      <c r="WMX52" s="23"/>
      <c r="WMZ52" s="23"/>
      <c r="WNA52" s="23"/>
      <c r="WNC52" s="23"/>
      <c r="WND52" s="23"/>
      <c r="WNF52" s="23"/>
      <c r="WNG52" s="23"/>
      <c r="WNI52" s="23"/>
      <c r="WNJ52" s="23"/>
      <c r="WNL52" s="23"/>
      <c r="WNM52" s="23"/>
      <c r="WNO52" s="23"/>
      <c r="WNP52" s="23"/>
      <c r="WNR52" s="23"/>
      <c r="WNS52" s="23"/>
      <c r="WNU52" s="23"/>
      <c r="WNV52" s="23"/>
      <c r="WNX52" s="23"/>
      <c r="WNY52" s="23"/>
      <c r="WOA52" s="23"/>
      <c r="WOB52" s="23"/>
      <c r="WOD52" s="23"/>
      <c r="WOE52" s="23"/>
      <c r="WOG52" s="23"/>
      <c r="WOH52" s="23"/>
      <c r="WOJ52" s="23"/>
      <c r="WOK52" s="23"/>
      <c r="WOM52" s="23"/>
      <c r="WON52" s="23"/>
      <c r="WOP52" s="23"/>
      <c r="WOQ52" s="23"/>
      <c r="WOS52" s="23"/>
      <c r="WOT52" s="23"/>
      <c r="WOV52" s="23"/>
      <c r="WOW52" s="23"/>
      <c r="WOY52" s="23"/>
      <c r="WOZ52" s="23"/>
      <c r="WPB52" s="23"/>
      <c r="WPC52" s="23"/>
      <c r="WPE52" s="23"/>
      <c r="WPF52" s="23"/>
      <c r="WPH52" s="23"/>
      <c r="WPI52" s="23"/>
      <c r="WPK52" s="23"/>
      <c r="WPL52" s="23"/>
      <c r="WPN52" s="23"/>
      <c r="WPO52" s="23"/>
      <c r="WPQ52" s="23"/>
      <c r="WPR52" s="23"/>
      <c r="WPT52" s="23"/>
      <c r="WPU52" s="23"/>
      <c r="WPW52" s="23"/>
      <c r="WPX52" s="23"/>
      <c r="WPZ52" s="23"/>
      <c r="WQA52" s="23"/>
      <c r="WQC52" s="23"/>
      <c r="WQD52" s="23"/>
      <c r="WQF52" s="23"/>
      <c r="WQG52" s="23"/>
      <c r="WQI52" s="23"/>
      <c r="WQJ52" s="23"/>
      <c r="WQL52" s="23"/>
      <c r="WQM52" s="23"/>
      <c r="WQO52" s="23"/>
      <c r="WQP52" s="23"/>
      <c r="WQR52" s="23"/>
      <c r="WQS52" s="23"/>
      <c r="WQU52" s="23"/>
      <c r="WQV52" s="23"/>
      <c r="WQX52" s="23"/>
      <c r="WQY52" s="23"/>
      <c r="WRA52" s="23"/>
      <c r="WRB52" s="23"/>
      <c r="WRD52" s="23"/>
      <c r="WRE52" s="23"/>
      <c r="WRG52" s="23"/>
      <c r="WRH52" s="23"/>
      <c r="WRJ52" s="23"/>
      <c r="WRK52" s="23"/>
      <c r="WRM52" s="23"/>
      <c r="WRN52" s="23"/>
      <c r="WRP52" s="23"/>
      <c r="WRQ52" s="23"/>
      <c r="WRS52" s="23"/>
      <c r="WRT52" s="23"/>
      <c r="WRV52" s="23"/>
      <c r="WRW52" s="23"/>
      <c r="WRY52" s="23"/>
      <c r="WRZ52" s="23"/>
      <c r="WSB52" s="23"/>
      <c r="WSC52" s="23"/>
      <c r="WSE52" s="23"/>
      <c r="WSF52" s="23"/>
      <c r="WSH52" s="23"/>
      <c r="WSI52" s="23"/>
      <c r="WSK52" s="23"/>
      <c r="WSL52" s="23"/>
      <c r="WSN52" s="23"/>
      <c r="WSO52" s="23"/>
      <c r="WSQ52" s="23"/>
      <c r="WSR52" s="23"/>
      <c r="WST52" s="23"/>
      <c r="WSU52" s="23"/>
      <c r="WSW52" s="23"/>
      <c r="WSX52" s="23"/>
      <c r="WSZ52" s="23"/>
      <c r="WTA52" s="23"/>
      <c r="WTC52" s="23"/>
      <c r="WTD52" s="23"/>
      <c r="WTF52" s="23"/>
      <c r="WTG52" s="23"/>
      <c r="WTI52" s="23"/>
      <c r="WTJ52" s="23"/>
      <c r="WTL52" s="23"/>
      <c r="WTM52" s="23"/>
      <c r="WTO52" s="23"/>
      <c r="WTP52" s="23"/>
      <c r="WTR52" s="23"/>
      <c r="WTS52" s="23"/>
      <c r="WTU52" s="23"/>
      <c r="WTV52" s="23"/>
      <c r="WTX52" s="23"/>
      <c r="WTY52" s="23"/>
      <c r="WUA52" s="23"/>
      <c r="WUB52" s="23"/>
      <c r="WUD52" s="23"/>
      <c r="WUE52" s="23"/>
      <c r="WUG52" s="23"/>
      <c r="WUH52" s="23"/>
      <c r="WUJ52" s="23"/>
      <c r="WUK52" s="23"/>
      <c r="WUM52" s="23"/>
      <c r="WUN52" s="23"/>
      <c r="WUP52" s="23"/>
      <c r="WUQ52" s="23"/>
      <c r="WUS52" s="23"/>
      <c r="WUT52" s="23"/>
      <c r="WUV52" s="23"/>
      <c r="WUW52" s="23"/>
      <c r="WUY52" s="23"/>
      <c r="WUZ52" s="23"/>
      <c r="WVB52" s="23"/>
      <c r="WVC52" s="23"/>
      <c r="WVE52" s="23"/>
      <c r="WVF52" s="23"/>
      <c r="WVH52" s="23"/>
      <c r="WVI52" s="23"/>
      <c r="WVK52" s="23"/>
      <c r="WVL52" s="23"/>
      <c r="WVN52" s="23"/>
      <c r="WVO52" s="23"/>
      <c r="WVQ52" s="23"/>
      <c r="WVR52" s="23"/>
      <c r="WVT52" s="23"/>
      <c r="WVU52" s="23"/>
      <c r="WVW52" s="23"/>
      <c r="WVX52" s="23"/>
      <c r="WVZ52" s="23"/>
      <c r="WWA52" s="23"/>
      <c r="WWC52" s="23"/>
      <c r="WWD52" s="23"/>
      <c r="WWF52" s="23"/>
      <c r="WWG52" s="23"/>
      <c r="WWI52" s="23"/>
      <c r="WWJ52" s="23"/>
      <c r="WWL52" s="23"/>
      <c r="WWM52" s="23"/>
      <c r="WWO52" s="23"/>
      <c r="WWP52" s="23"/>
      <c r="WWR52" s="23"/>
      <c r="WWS52" s="23"/>
      <c r="WWU52" s="23"/>
      <c r="WWV52" s="23"/>
      <c r="WWX52" s="23"/>
      <c r="WWY52" s="23"/>
      <c r="WXA52" s="23"/>
      <c r="WXB52" s="23"/>
      <c r="WXD52" s="23"/>
      <c r="WXE52" s="23"/>
      <c r="WXG52" s="23"/>
      <c r="WXH52" s="23"/>
      <c r="WXJ52" s="23"/>
      <c r="WXK52" s="23"/>
      <c r="WXM52" s="23"/>
      <c r="WXN52" s="23"/>
      <c r="WXP52" s="23"/>
      <c r="WXQ52" s="23"/>
      <c r="WXS52" s="23"/>
      <c r="WXT52" s="23"/>
      <c r="WXV52" s="23"/>
      <c r="WXW52" s="23"/>
      <c r="WXY52" s="23"/>
      <c r="WXZ52" s="23"/>
      <c r="WYB52" s="23"/>
      <c r="WYC52" s="23"/>
      <c r="WYE52" s="23"/>
      <c r="WYF52" s="23"/>
      <c r="WYH52" s="23"/>
      <c r="WYI52" s="23"/>
      <c r="WYK52" s="23"/>
      <c r="WYL52" s="23"/>
      <c r="WYN52" s="23"/>
      <c r="WYO52" s="23"/>
      <c r="WYQ52" s="23"/>
      <c r="WYR52" s="23"/>
      <c r="WYT52" s="23"/>
      <c r="WYU52" s="23"/>
      <c r="WYW52" s="23"/>
      <c r="WYX52" s="23"/>
      <c r="WYZ52" s="23"/>
      <c r="WZA52" s="23"/>
      <c r="WZC52" s="23"/>
      <c r="WZD52" s="23"/>
      <c r="WZF52" s="23"/>
      <c r="WZG52" s="23"/>
      <c r="WZI52" s="23"/>
      <c r="WZJ52" s="23"/>
      <c r="WZL52" s="23"/>
      <c r="WZM52" s="23"/>
      <c r="WZO52" s="23"/>
      <c r="WZP52" s="23"/>
      <c r="WZR52" s="23"/>
      <c r="WZS52" s="23"/>
      <c r="WZU52" s="23"/>
      <c r="WZV52" s="23"/>
      <c r="WZX52" s="23"/>
      <c r="WZY52" s="23"/>
      <c r="XAA52" s="23"/>
      <c r="XAB52" s="23"/>
      <c r="XAD52" s="23"/>
      <c r="XAE52" s="23"/>
      <c r="XAG52" s="23"/>
      <c r="XAH52" s="23"/>
      <c r="XAJ52" s="23"/>
      <c r="XAK52" s="23"/>
      <c r="XAM52" s="23"/>
      <c r="XAN52" s="23"/>
      <c r="XAP52" s="23"/>
      <c r="XAQ52" s="23"/>
      <c r="XAS52" s="23"/>
      <c r="XAT52" s="23"/>
      <c r="XAV52" s="23"/>
      <c r="XAW52" s="23"/>
      <c r="XAY52" s="23"/>
      <c r="XAZ52" s="23"/>
      <c r="XBB52" s="23"/>
      <c r="XBC52" s="23"/>
      <c r="XBE52" s="23"/>
      <c r="XBF52" s="23"/>
      <c r="XBH52" s="23"/>
      <c r="XBI52" s="23"/>
      <c r="XBK52" s="23"/>
      <c r="XBL52" s="23"/>
      <c r="XBN52" s="23"/>
      <c r="XBO52" s="23"/>
      <c r="XBQ52" s="23"/>
      <c r="XBR52" s="23"/>
      <c r="XBT52" s="23"/>
      <c r="XBU52" s="23"/>
      <c r="XBW52" s="23"/>
      <c r="XBX52" s="23"/>
      <c r="XBZ52" s="23"/>
      <c r="XCA52" s="23"/>
      <c r="XCC52" s="23"/>
      <c r="XCD52" s="23"/>
      <c r="XCF52" s="23"/>
      <c r="XCG52" s="23"/>
      <c r="XCI52" s="23"/>
      <c r="XCJ52" s="23"/>
      <c r="XCL52" s="23"/>
      <c r="XCM52" s="23"/>
      <c r="XCO52" s="23"/>
      <c r="XCP52" s="23"/>
      <c r="XCR52" s="23"/>
      <c r="XCS52" s="23"/>
      <c r="XCU52" s="23"/>
      <c r="XCV52" s="23"/>
      <c r="XCX52" s="23"/>
      <c r="XCY52" s="23"/>
      <c r="XDA52" s="23"/>
      <c r="XDB52" s="23"/>
      <c r="XDD52" s="23"/>
      <c r="XDE52" s="23"/>
      <c r="XDG52" s="23"/>
      <c r="XDH52" s="23"/>
      <c r="XDJ52" s="23"/>
      <c r="XDK52" s="23"/>
      <c r="XDM52" s="23"/>
      <c r="XDN52" s="23"/>
      <c r="XDP52" s="23"/>
      <c r="XDQ52" s="23"/>
      <c r="XDS52" s="23"/>
      <c r="XDT52" s="23"/>
      <c r="XDV52" s="23"/>
      <c r="XDW52" s="23"/>
      <c r="XDY52" s="23"/>
      <c r="XDZ52" s="23"/>
      <c r="XEB52" s="23"/>
      <c r="XEC52" s="23"/>
      <c r="XEE52" s="23"/>
      <c r="XEF52" s="23"/>
      <c r="XEH52" s="23"/>
      <c r="XEI52" s="23"/>
      <c r="XEK52" s="23"/>
      <c r="XEL52" s="23"/>
      <c r="XEN52" s="23"/>
      <c r="XEO52" s="23"/>
      <c r="XEQ52" s="23"/>
      <c r="XER52" s="23"/>
      <c r="XET52" s="23"/>
      <c r="XEU52" s="23"/>
      <c r="XEW52" s="23"/>
      <c r="XEX52" s="23"/>
      <c r="XEZ52" s="23"/>
      <c r="XFA52" s="23"/>
    </row>
    <row r="53" spans="1:1024 1026:2047 2049:4096 4098:5119 5121:7168 7170:8191 8193:10240 10242:11263 11265:13312 13314:14335 14337:16381">
      <c r="A53" s="23">
        <v>202224020208</v>
      </c>
      <c r="B53" s="4" t="s">
        <v>344</v>
      </c>
      <c r="C53" s="80" t="s">
        <v>344</v>
      </c>
      <c r="D53" s="80"/>
      <c r="F53" s="80"/>
      <c r="G53" s="80"/>
      <c r="H53" s="4" t="s">
        <v>344</v>
      </c>
      <c r="I53" s="80" t="s">
        <v>344</v>
      </c>
      <c r="J53" s="80"/>
      <c r="L53" s="80"/>
      <c r="M53" s="80">
        <v>500</v>
      </c>
      <c r="N53" s="4" t="s">
        <v>344</v>
      </c>
      <c r="O53" s="80" t="s">
        <v>348</v>
      </c>
      <c r="P53" s="80"/>
      <c r="R53" s="80"/>
      <c r="S53" s="80">
        <v>4000</v>
      </c>
      <c r="U53" s="80"/>
      <c r="V53" s="80"/>
      <c r="X53" s="80"/>
      <c r="Y53" s="80"/>
      <c r="AA53" s="80"/>
      <c r="AB53" s="23"/>
      <c r="AD53" s="23"/>
      <c r="AE53" s="23"/>
      <c r="AG53" s="23"/>
      <c r="AH53" s="23"/>
      <c r="AJ53" s="23"/>
      <c r="AK53" s="23"/>
      <c r="AM53" s="23"/>
      <c r="AN53" s="23"/>
      <c r="AP53" s="23"/>
      <c r="AQ53" s="23"/>
      <c r="AS53" s="23"/>
      <c r="AT53" s="23"/>
      <c r="AV53" s="23"/>
      <c r="AW53" s="23"/>
      <c r="AY53" s="23"/>
      <c r="AZ53" s="23"/>
      <c r="BB53" s="23"/>
      <c r="BC53" s="23"/>
      <c r="BE53" s="23"/>
      <c r="BF53" s="23"/>
      <c r="BH53" s="23"/>
      <c r="BI53" s="23"/>
      <c r="BK53" s="23"/>
      <c r="BL53" s="23"/>
      <c r="BN53" s="23"/>
      <c r="BO53" s="23"/>
      <c r="BQ53" s="23"/>
      <c r="BR53" s="23"/>
      <c r="BT53" s="23"/>
      <c r="BU53" s="23"/>
      <c r="BW53" s="23"/>
      <c r="BX53" s="23"/>
      <c r="BZ53" s="23"/>
      <c r="CA53" s="23"/>
      <c r="CC53" s="23"/>
      <c r="CD53" s="23"/>
      <c r="CF53" s="23"/>
      <c r="CG53" s="23"/>
      <c r="CI53" s="23"/>
      <c r="CJ53" s="23"/>
      <c r="CL53" s="23"/>
      <c r="CM53" s="23"/>
      <c r="CO53" s="23"/>
      <c r="CP53" s="23"/>
      <c r="CR53" s="23"/>
      <c r="CS53" s="23"/>
      <c r="CU53" s="23"/>
      <c r="CV53" s="23"/>
      <c r="CX53" s="23"/>
      <c r="CY53" s="23"/>
      <c r="DA53" s="23"/>
      <c r="DB53" s="23"/>
      <c r="DD53" s="23"/>
      <c r="DE53" s="23"/>
      <c r="DG53" s="23"/>
      <c r="DH53" s="23"/>
      <c r="DJ53" s="23"/>
      <c r="DK53" s="23"/>
      <c r="DM53" s="23"/>
      <c r="DN53" s="23"/>
      <c r="DP53" s="23"/>
      <c r="DQ53" s="23"/>
      <c r="DS53" s="23"/>
      <c r="DT53" s="23"/>
      <c r="DV53" s="23"/>
      <c r="DW53" s="23"/>
      <c r="DY53" s="23"/>
      <c r="DZ53" s="23"/>
      <c r="EB53" s="23"/>
      <c r="EC53" s="23"/>
      <c r="EE53" s="23"/>
      <c r="EF53" s="23"/>
      <c r="EH53" s="23"/>
      <c r="EI53" s="23"/>
      <c r="EK53" s="23"/>
      <c r="EL53" s="23"/>
      <c r="EN53" s="23"/>
      <c r="EO53" s="23"/>
      <c r="EQ53" s="23"/>
      <c r="ER53" s="23"/>
      <c r="ET53" s="23"/>
      <c r="EU53" s="23"/>
      <c r="EW53" s="23"/>
      <c r="EX53" s="23"/>
      <c r="EZ53" s="23"/>
      <c r="FA53" s="23"/>
      <c r="FC53" s="23"/>
      <c r="FD53" s="23"/>
      <c r="FF53" s="23"/>
      <c r="FG53" s="23"/>
      <c r="FI53" s="23"/>
      <c r="FJ53" s="23"/>
      <c r="FL53" s="23"/>
      <c r="FM53" s="23"/>
      <c r="FO53" s="23"/>
      <c r="FP53" s="23"/>
      <c r="FR53" s="23"/>
      <c r="FS53" s="23"/>
      <c r="FU53" s="23"/>
      <c r="FV53" s="23"/>
      <c r="FX53" s="23"/>
      <c r="FY53" s="23"/>
      <c r="GA53" s="23"/>
      <c r="GB53" s="23"/>
      <c r="GD53" s="23"/>
      <c r="GE53" s="23"/>
      <c r="GG53" s="23"/>
      <c r="GH53" s="23"/>
      <c r="GJ53" s="23"/>
      <c r="GK53" s="23"/>
      <c r="GM53" s="23"/>
      <c r="GN53" s="23"/>
      <c r="GP53" s="23"/>
      <c r="GQ53" s="23"/>
      <c r="GS53" s="23"/>
      <c r="GT53" s="23"/>
      <c r="GV53" s="23"/>
      <c r="GW53" s="23"/>
      <c r="GY53" s="23"/>
      <c r="GZ53" s="23"/>
      <c r="HB53" s="23"/>
      <c r="HC53" s="23"/>
      <c r="HE53" s="23"/>
      <c r="HF53" s="23"/>
      <c r="HH53" s="23"/>
      <c r="HI53" s="23"/>
      <c r="HK53" s="23"/>
      <c r="HL53" s="23"/>
      <c r="HN53" s="23"/>
      <c r="HO53" s="23"/>
      <c r="HQ53" s="23"/>
      <c r="HR53" s="23"/>
      <c r="HT53" s="23"/>
      <c r="HU53" s="23"/>
      <c r="HW53" s="23"/>
      <c r="HX53" s="23"/>
      <c r="HZ53" s="23"/>
      <c r="IA53" s="23"/>
      <c r="IC53" s="23"/>
      <c r="ID53" s="23"/>
      <c r="IF53" s="23"/>
      <c r="IG53" s="23"/>
      <c r="II53" s="23"/>
      <c r="IJ53" s="23"/>
      <c r="IL53" s="23"/>
      <c r="IM53" s="23"/>
      <c r="IO53" s="23"/>
      <c r="IP53" s="23"/>
      <c r="IR53" s="23"/>
      <c r="IS53" s="23"/>
      <c r="IU53" s="23"/>
      <c r="IV53" s="23"/>
      <c r="IX53" s="23"/>
      <c r="IY53" s="23"/>
      <c r="JA53" s="23"/>
      <c r="JB53" s="23"/>
      <c r="JD53" s="23"/>
      <c r="JE53" s="23"/>
      <c r="JG53" s="23"/>
      <c r="JH53" s="23"/>
      <c r="JJ53" s="23"/>
      <c r="JK53" s="23"/>
      <c r="JM53" s="23"/>
      <c r="JN53" s="23"/>
      <c r="JP53" s="23"/>
      <c r="JQ53" s="23"/>
      <c r="JS53" s="23"/>
      <c r="JT53" s="23"/>
      <c r="JV53" s="23"/>
      <c r="JW53" s="23"/>
      <c r="JY53" s="23"/>
      <c r="JZ53" s="23"/>
      <c r="KB53" s="23"/>
      <c r="KC53" s="23"/>
      <c r="KE53" s="23"/>
      <c r="KF53" s="23"/>
      <c r="KH53" s="23"/>
      <c r="KI53" s="23"/>
      <c r="KK53" s="23"/>
      <c r="KL53" s="23"/>
      <c r="KN53" s="23"/>
      <c r="KO53" s="23"/>
      <c r="KQ53" s="23"/>
      <c r="KR53" s="23"/>
      <c r="KT53" s="23"/>
      <c r="KU53" s="23"/>
      <c r="KW53" s="23"/>
      <c r="KX53" s="23"/>
      <c r="KZ53" s="23"/>
      <c r="LA53" s="23"/>
      <c r="LC53" s="23"/>
      <c r="LD53" s="23"/>
      <c r="LF53" s="23"/>
      <c r="LG53" s="23"/>
      <c r="LI53" s="23"/>
      <c r="LJ53" s="23"/>
      <c r="LL53" s="23"/>
      <c r="LM53" s="23"/>
      <c r="LO53" s="23"/>
      <c r="LP53" s="23"/>
      <c r="LR53" s="23"/>
      <c r="LS53" s="23"/>
      <c r="LU53" s="23"/>
      <c r="LV53" s="23"/>
      <c r="LX53" s="23"/>
      <c r="LY53" s="23"/>
      <c r="MA53" s="23"/>
      <c r="MB53" s="23"/>
      <c r="MD53" s="23"/>
      <c r="ME53" s="23"/>
      <c r="MG53" s="23"/>
      <c r="MH53" s="23"/>
      <c r="MJ53" s="23"/>
      <c r="MK53" s="23"/>
      <c r="MM53" s="23"/>
      <c r="MN53" s="23"/>
      <c r="MP53" s="23"/>
      <c r="MQ53" s="23"/>
      <c r="MS53" s="23"/>
      <c r="MT53" s="23"/>
      <c r="MV53" s="23"/>
      <c r="MW53" s="23"/>
      <c r="MY53" s="23"/>
      <c r="MZ53" s="23"/>
      <c r="NB53" s="23"/>
      <c r="NC53" s="23"/>
      <c r="NE53" s="23"/>
      <c r="NF53" s="23"/>
      <c r="NH53" s="23"/>
      <c r="NI53" s="23"/>
      <c r="NK53" s="23"/>
      <c r="NL53" s="23"/>
      <c r="NN53" s="23"/>
      <c r="NO53" s="23"/>
      <c r="NQ53" s="23"/>
      <c r="NR53" s="23"/>
      <c r="NT53" s="23"/>
      <c r="NU53" s="23"/>
      <c r="NW53" s="23"/>
      <c r="NX53" s="23"/>
      <c r="NZ53" s="23"/>
      <c r="OA53" s="23"/>
      <c r="OC53" s="23"/>
      <c r="OD53" s="23"/>
      <c r="OF53" s="23"/>
      <c r="OG53" s="23"/>
      <c r="OI53" s="23"/>
      <c r="OJ53" s="23"/>
      <c r="OL53" s="23"/>
      <c r="OM53" s="23"/>
      <c r="OO53" s="23"/>
      <c r="OP53" s="23"/>
      <c r="OR53" s="23"/>
      <c r="OS53" s="23"/>
      <c r="OU53" s="23"/>
      <c r="OV53" s="23"/>
      <c r="OX53" s="23"/>
      <c r="OY53" s="23"/>
      <c r="PA53" s="23"/>
      <c r="PB53" s="23"/>
      <c r="PD53" s="23"/>
      <c r="PE53" s="23"/>
      <c r="PG53" s="23"/>
      <c r="PH53" s="23"/>
      <c r="PJ53" s="23"/>
      <c r="PK53" s="23"/>
      <c r="PM53" s="23"/>
      <c r="PN53" s="23"/>
      <c r="PP53" s="23"/>
      <c r="PQ53" s="23"/>
      <c r="PS53" s="23"/>
      <c r="PT53" s="23"/>
      <c r="PV53" s="23"/>
      <c r="PW53" s="23"/>
      <c r="PY53" s="23"/>
      <c r="PZ53" s="23"/>
      <c r="QB53" s="23"/>
      <c r="QC53" s="23"/>
      <c r="QE53" s="23"/>
      <c r="QF53" s="23"/>
      <c r="QH53" s="23"/>
      <c r="QI53" s="23"/>
      <c r="QK53" s="23"/>
      <c r="QL53" s="23"/>
      <c r="QN53" s="23"/>
      <c r="QO53" s="23"/>
      <c r="QQ53" s="23"/>
      <c r="QR53" s="23"/>
      <c r="QT53" s="23"/>
      <c r="QU53" s="23"/>
      <c r="QW53" s="23"/>
      <c r="QX53" s="23"/>
      <c r="QZ53" s="23"/>
      <c r="RA53" s="23"/>
      <c r="RC53" s="23"/>
      <c r="RD53" s="23"/>
      <c r="RF53" s="23"/>
      <c r="RG53" s="23"/>
      <c r="RI53" s="23"/>
      <c r="RJ53" s="23"/>
      <c r="RL53" s="23"/>
      <c r="RM53" s="23"/>
      <c r="RO53" s="23"/>
      <c r="RP53" s="23"/>
      <c r="RR53" s="23"/>
      <c r="RS53" s="23"/>
      <c r="RU53" s="23"/>
      <c r="RV53" s="23"/>
      <c r="RX53" s="23"/>
      <c r="RY53" s="23"/>
      <c r="SA53" s="23"/>
      <c r="SB53" s="23"/>
      <c r="SD53" s="23"/>
      <c r="SE53" s="23"/>
      <c r="SG53" s="23"/>
      <c r="SH53" s="23"/>
      <c r="SJ53" s="23"/>
      <c r="SK53" s="23"/>
      <c r="SM53" s="23"/>
      <c r="SN53" s="23"/>
      <c r="SP53" s="23"/>
      <c r="SQ53" s="23"/>
      <c r="SS53" s="23"/>
      <c r="ST53" s="23"/>
      <c r="SV53" s="23"/>
      <c r="SW53" s="23"/>
      <c r="SY53" s="23"/>
      <c r="SZ53" s="23"/>
      <c r="TB53" s="23"/>
      <c r="TC53" s="23"/>
      <c r="TE53" s="23"/>
      <c r="TF53" s="23"/>
      <c r="TH53" s="23"/>
      <c r="TI53" s="23"/>
      <c r="TK53" s="23"/>
      <c r="TL53" s="23"/>
      <c r="TN53" s="23"/>
      <c r="TO53" s="23"/>
      <c r="TQ53" s="23"/>
      <c r="TR53" s="23"/>
      <c r="TT53" s="23"/>
      <c r="TU53" s="23"/>
      <c r="TW53" s="23"/>
      <c r="TX53" s="23"/>
      <c r="TZ53" s="23"/>
      <c r="UA53" s="23"/>
      <c r="UC53" s="23"/>
      <c r="UD53" s="23"/>
      <c r="UF53" s="23"/>
      <c r="UG53" s="23"/>
      <c r="UI53" s="23"/>
      <c r="UJ53" s="23"/>
      <c r="UL53" s="23"/>
      <c r="UM53" s="23"/>
      <c r="UO53" s="23"/>
      <c r="UP53" s="23"/>
      <c r="UR53" s="23"/>
      <c r="US53" s="23"/>
      <c r="UU53" s="23"/>
      <c r="UV53" s="23"/>
      <c r="UX53" s="23"/>
      <c r="UY53" s="23"/>
      <c r="VA53" s="23"/>
      <c r="VB53" s="23"/>
      <c r="VD53" s="23"/>
      <c r="VE53" s="23"/>
      <c r="VG53" s="23"/>
      <c r="VH53" s="23"/>
      <c r="VJ53" s="23"/>
      <c r="VK53" s="23"/>
      <c r="VM53" s="23"/>
      <c r="VN53" s="23"/>
      <c r="VP53" s="23"/>
      <c r="VQ53" s="23"/>
      <c r="VS53" s="23"/>
      <c r="VT53" s="23"/>
      <c r="VV53" s="23"/>
      <c r="VW53" s="23"/>
      <c r="VY53" s="23"/>
      <c r="VZ53" s="23"/>
      <c r="WB53" s="23"/>
      <c r="WC53" s="23"/>
      <c r="WE53" s="23"/>
      <c r="WF53" s="23"/>
      <c r="WH53" s="23"/>
      <c r="WI53" s="23"/>
      <c r="WK53" s="23"/>
      <c r="WL53" s="23"/>
      <c r="WN53" s="23"/>
      <c r="WO53" s="23"/>
      <c r="WQ53" s="23"/>
      <c r="WR53" s="23"/>
      <c r="WT53" s="23"/>
      <c r="WU53" s="23"/>
      <c r="WW53" s="23"/>
      <c r="WX53" s="23"/>
      <c r="WZ53" s="23"/>
      <c r="XA53" s="23"/>
      <c r="XC53" s="23"/>
      <c r="XD53" s="23"/>
      <c r="XF53" s="23"/>
      <c r="XG53" s="23"/>
      <c r="XI53" s="23"/>
      <c r="XJ53" s="23"/>
      <c r="XL53" s="23"/>
      <c r="XM53" s="23"/>
      <c r="XO53" s="23"/>
      <c r="XP53" s="23"/>
      <c r="XR53" s="23"/>
      <c r="XS53" s="23"/>
      <c r="XU53" s="23"/>
      <c r="XV53" s="23"/>
      <c r="XX53" s="23"/>
      <c r="XY53" s="23"/>
      <c r="YA53" s="23"/>
      <c r="YB53" s="23"/>
      <c r="YD53" s="23"/>
      <c r="YE53" s="23"/>
      <c r="YG53" s="23"/>
      <c r="YH53" s="23"/>
      <c r="YJ53" s="23"/>
      <c r="YK53" s="23"/>
      <c r="YM53" s="23"/>
      <c r="YN53" s="23"/>
      <c r="YP53" s="23"/>
      <c r="YQ53" s="23"/>
      <c r="YS53" s="23"/>
      <c r="YT53" s="23"/>
      <c r="YV53" s="23"/>
      <c r="YW53" s="23"/>
      <c r="YY53" s="23"/>
      <c r="YZ53" s="23"/>
      <c r="ZB53" s="23"/>
      <c r="ZC53" s="23"/>
      <c r="ZE53" s="23"/>
      <c r="ZF53" s="23"/>
      <c r="ZH53" s="23"/>
      <c r="ZI53" s="23"/>
      <c r="ZK53" s="23"/>
      <c r="ZL53" s="23"/>
      <c r="ZN53" s="23"/>
      <c r="ZO53" s="23"/>
      <c r="ZQ53" s="23"/>
      <c r="ZR53" s="23"/>
      <c r="ZT53" s="23"/>
      <c r="ZU53" s="23"/>
      <c r="ZW53" s="23"/>
      <c r="ZX53" s="23"/>
      <c r="ZZ53" s="23"/>
      <c r="AAA53" s="23"/>
      <c r="AAC53" s="23"/>
      <c r="AAD53" s="23"/>
      <c r="AAF53" s="23"/>
      <c r="AAG53" s="23"/>
      <c r="AAI53" s="23"/>
      <c r="AAJ53" s="23"/>
      <c r="AAL53" s="23"/>
      <c r="AAM53" s="23"/>
      <c r="AAO53" s="23"/>
      <c r="AAP53" s="23"/>
      <c r="AAR53" s="23"/>
      <c r="AAS53" s="23"/>
      <c r="AAU53" s="23"/>
      <c r="AAV53" s="23"/>
      <c r="AAX53" s="23"/>
      <c r="AAY53" s="23"/>
      <c r="ABA53" s="23"/>
      <c r="ABB53" s="23"/>
      <c r="ABD53" s="23"/>
      <c r="ABE53" s="23"/>
      <c r="ABG53" s="23"/>
      <c r="ABH53" s="23"/>
      <c r="ABJ53" s="23"/>
      <c r="ABK53" s="23"/>
      <c r="ABM53" s="23"/>
      <c r="ABN53" s="23"/>
      <c r="ABP53" s="23"/>
      <c r="ABQ53" s="23"/>
      <c r="ABS53" s="23"/>
      <c r="ABT53" s="23"/>
      <c r="ABV53" s="23"/>
      <c r="ABW53" s="23"/>
      <c r="ABY53" s="23"/>
      <c r="ABZ53" s="23"/>
      <c r="ACB53" s="23"/>
      <c r="ACC53" s="23"/>
      <c r="ACE53" s="23"/>
      <c r="ACF53" s="23"/>
      <c r="ACH53" s="23"/>
      <c r="ACI53" s="23"/>
      <c r="ACK53" s="23"/>
      <c r="ACL53" s="23"/>
      <c r="ACN53" s="23"/>
      <c r="ACO53" s="23"/>
      <c r="ACQ53" s="23"/>
      <c r="ACR53" s="23"/>
      <c r="ACT53" s="23"/>
      <c r="ACU53" s="23"/>
      <c r="ACW53" s="23"/>
      <c r="ACX53" s="23"/>
      <c r="ACZ53" s="23"/>
      <c r="ADA53" s="23"/>
      <c r="ADC53" s="23"/>
      <c r="ADD53" s="23"/>
      <c r="ADF53" s="23"/>
      <c r="ADG53" s="23"/>
      <c r="ADI53" s="23"/>
      <c r="ADJ53" s="23"/>
      <c r="ADL53" s="23"/>
      <c r="ADM53" s="23"/>
      <c r="ADO53" s="23"/>
      <c r="ADP53" s="23"/>
      <c r="ADR53" s="23"/>
      <c r="ADS53" s="23"/>
      <c r="ADU53" s="23"/>
      <c r="ADV53" s="23"/>
      <c r="ADX53" s="23"/>
      <c r="ADY53" s="23"/>
      <c r="AEA53" s="23"/>
      <c r="AEB53" s="23"/>
      <c r="AED53" s="23"/>
      <c r="AEE53" s="23"/>
      <c r="AEG53" s="23"/>
      <c r="AEH53" s="23"/>
      <c r="AEJ53" s="23"/>
      <c r="AEK53" s="23"/>
      <c r="AEM53" s="23"/>
      <c r="AEN53" s="23"/>
      <c r="AEP53" s="23"/>
      <c r="AEQ53" s="23"/>
      <c r="AES53" s="23"/>
      <c r="AET53" s="23"/>
      <c r="AEV53" s="23"/>
      <c r="AEW53" s="23"/>
      <c r="AEY53" s="23"/>
      <c r="AEZ53" s="23"/>
      <c r="AFB53" s="23"/>
      <c r="AFC53" s="23"/>
      <c r="AFE53" s="23"/>
      <c r="AFF53" s="23"/>
      <c r="AFH53" s="23"/>
      <c r="AFI53" s="23"/>
      <c r="AFK53" s="23"/>
      <c r="AFL53" s="23"/>
      <c r="AFN53" s="23"/>
      <c r="AFO53" s="23"/>
      <c r="AFQ53" s="23"/>
      <c r="AFR53" s="23"/>
      <c r="AFT53" s="23"/>
      <c r="AFU53" s="23"/>
      <c r="AFW53" s="23"/>
      <c r="AFX53" s="23"/>
      <c r="AFZ53" s="23"/>
      <c r="AGA53" s="23"/>
      <c r="AGC53" s="23"/>
      <c r="AGD53" s="23"/>
      <c r="AGF53" s="23"/>
      <c r="AGG53" s="23"/>
      <c r="AGI53" s="23"/>
      <c r="AGJ53" s="23"/>
      <c r="AGL53" s="23"/>
      <c r="AGM53" s="23"/>
      <c r="AGO53" s="23"/>
      <c r="AGP53" s="23"/>
      <c r="AGR53" s="23"/>
      <c r="AGS53" s="23"/>
      <c r="AGU53" s="23"/>
      <c r="AGV53" s="23"/>
      <c r="AGX53" s="23"/>
      <c r="AGY53" s="23"/>
      <c r="AHA53" s="23"/>
      <c r="AHB53" s="23"/>
      <c r="AHD53" s="23"/>
      <c r="AHE53" s="23"/>
      <c r="AHG53" s="23"/>
      <c r="AHH53" s="23"/>
      <c r="AHJ53" s="23"/>
      <c r="AHK53" s="23"/>
      <c r="AHM53" s="23"/>
      <c r="AHN53" s="23"/>
      <c r="AHP53" s="23"/>
      <c r="AHQ53" s="23"/>
      <c r="AHS53" s="23"/>
      <c r="AHT53" s="23"/>
      <c r="AHV53" s="23"/>
      <c r="AHW53" s="23"/>
      <c r="AHY53" s="23"/>
      <c r="AHZ53" s="23"/>
      <c r="AIB53" s="23"/>
      <c r="AIC53" s="23"/>
      <c r="AIE53" s="23"/>
      <c r="AIF53" s="23"/>
      <c r="AIH53" s="23"/>
      <c r="AII53" s="23"/>
      <c r="AIK53" s="23"/>
      <c r="AIL53" s="23"/>
      <c r="AIN53" s="23"/>
      <c r="AIO53" s="23"/>
      <c r="AIQ53" s="23"/>
      <c r="AIR53" s="23"/>
      <c r="AIT53" s="23"/>
      <c r="AIU53" s="23"/>
      <c r="AIW53" s="23"/>
      <c r="AIX53" s="23"/>
      <c r="AIZ53" s="23"/>
      <c r="AJA53" s="23"/>
      <c r="AJC53" s="23"/>
      <c r="AJD53" s="23"/>
      <c r="AJF53" s="23"/>
      <c r="AJG53" s="23"/>
      <c r="AJI53" s="23"/>
      <c r="AJJ53" s="23"/>
      <c r="AJL53" s="23"/>
      <c r="AJM53" s="23"/>
      <c r="AJO53" s="23"/>
      <c r="AJP53" s="23"/>
      <c r="AJR53" s="23"/>
      <c r="AJS53" s="23"/>
      <c r="AJU53" s="23"/>
      <c r="AJV53" s="23"/>
      <c r="AJX53" s="23"/>
      <c r="AJY53" s="23"/>
      <c r="AKA53" s="23"/>
      <c r="AKB53" s="23"/>
      <c r="AKD53" s="23"/>
      <c r="AKE53" s="23"/>
      <c r="AKG53" s="23"/>
      <c r="AKH53" s="23"/>
      <c r="AKJ53" s="23"/>
      <c r="AKK53" s="23"/>
      <c r="AKM53" s="23"/>
      <c r="AKN53" s="23"/>
      <c r="AKP53" s="23"/>
      <c r="AKQ53" s="23"/>
      <c r="AKS53" s="23"/>
      <c r="AKT53" s="23"/>
      <c r="AKV53" s="23"/>
      <c r="AKW53" s="23"/>
      <c r="AKY53" s="23"/>
      <c r="AKZ53" s="23"/>
      <c r="ALB53" s="23"/>
      <c r="ALC53" s="23"/>
      <c r="ALE53" s="23"/>
      <c r="ALF53" s="23"/>
      <c r="ALH53" s="23"/>
      <c r="ALI53" s="23"/>
      <c r="ALK53" s="23"/>
      <c r="ALL53" s="23"/>
      <c r="ALN53" s="23"/>
      <c r="ALO53" s="23"/>
      <c r="ALQ53" s="23"/>
      <c r="ALR53" s="23"/>
      <c r="ALT53" s="23"/>
      <c r="ALU53" s="23"/>
      <c r="ALW53" s="23"/>
      <c r="ALX53" s="23"/>
      <c r="ALZ53" s="23"/>
      <c r="AMA53" s="23"/>
      <c r="AMC53" s="23"/>
      <c r="AMD53" s="23"/>
      <c r="AMF53" s="23"/>
      <c r="AMG53" s="23"/>
      <c r="AMI53" s="23"/>
      <c r="AMJ53" s="23"/>
      <c r="AML53" s="23"/>
      <c r="AMM53" s="23"/>
      <c r="AMO53" s="23"/>
      <c r="AMP53" s="23"/>
      <c r="AMR53" s="23"/>
      <c r="AMS53" s="23"/>
      <c r="AMU53" s="23"/>
      <c r="AMV53" s="23"/>
      <c r="AMX53" s="23"/>
      <c r="AMY53" s="23"/>
      <c r="ANA53" s="23"/>
      <c r="ANB53" s="23"/>
      <c r="AND53" s="23"/>
      <c r="ANE53" s="23"/>
      <c r="ANG53" s="23"/>
      <c r="ANH53" s="23"/>
      <c r="ANJ53" s="23"/>
      <c r="ANK53" s="23"/>
      <c r="ANM53" s="23"/>
      <c r="ANN53" s="23"/>
      <c r="ANP53" s="23"/>
      <c r="ANQ53" s="23"/>
      <c r="ANS53" s="23"/>
      <c r="ANT53" s="23"/>
      <c r="ANV53" s="23"/>
      <c r="ANW53" s="23"/>
      <c r="ANY53" s="23"/>
      <c r="ANZ53" s="23"/>
      <c r="AOB53" s="23"/>
      <c r="AOC53" s="23"/>
      <c r="AOE53" s="23"/>
      <c r="AOF53" s="23"/>
      <c r="AOH53" s="23"/>
      <c r="AOI53" s="23"/>
      <c r="AOK53" s="23"/>
      <c r="AOL53" s="23"/>
      <c r="AON53" s="23"/>
      <c r="AOO53" s="23"/>
      <c r="AOQ53" s="23"/>
      <c r="AOR53" s="23"/>
      <c r="AOT53" s="23"/>
      <c r="AOU53" s="23"/>
      <c r="AOW53" s="23"/>
      <c r="AOX53" s="23"/>
      <c r="AOZ53" s="23"/>
      <c r="APA53" s="23"/>
      <c r="APC53" s="23"/>
      <c r="APD53" s="23"/>
      <c r="APF53" s="23"/>
      <c r="APG53" s="23"/>
      <c r="API53" s="23"/>
      <c r="APJ53" s="23"/>
      <c r="APL53" s="23"/>
      <c r="APM53" s="23"/>
      <c r="APO53" s="23"/>
      <c r="APP53" s="23"/>
      <c r="APR53" s="23"/>
      <c r="APS53" s="23"/>
      <c r="APU53" s="23"/>
      <c r="APV53" s="23"/>
      <c r="APX53" s="23"/>
      <c r="APY53" s="23"/>
      <c r="AQA53" s="23"/>
      <c r="AQB53" s="23"/>
      <c r="AQD53" s="23"/>
      <c r="AQE53" s="23"/>
      <c r="AQG53" s="23"/>
      <c r="AQH53" s="23"/>
      <c r="AQJ53" s="23"/>
      <c r="AQK53" s="23"/>
      <c r="AQM53" s="23"/>
      <c r="AQN53" s="23"/>
      <c r="AQP53" s="23"/>
      <c r="AQQ53" s="23"/>
      <c r="AQS53" s="23"/>
      <c r="AQT53" s="23"/>
      <c r="AQV53" s="23"/>
      <c r="AQW53" s="23"/>
      <c r="AQY53" s="23"/>
      <c r="AQZ53" s="23"/>
      <c r="ARB53" s="23"/>
      <c r="ARC53" s="23"/>
      <c r="ARE53" s="23"/>
      <c r="ARF53" s="23"/>
      <c r="ARH53" s="23"/>
      <c r="ARI53" s="23"/>
      <c r="ARK53" s="23"/>
      <c r="ARL53" s="23"/>
      <c r="ARN53" s="23"/>
      <c r="ARO53" s="23"/>
      <c r="ARQ53" s="23"/>
      <c r="ARR53" s="23"/>
      <c r="ART53" s="23"/>
      <c r="ARU53" s="23"/>
      <c r="ARW53" s="23"/>
      <c r="ARX53" s="23"/>
      <c r="ARZ53" s="23"/>
      <c r="ASA53" s="23"/>
      <c r="ASC53" s="23"/>
      <c r="ASD53" s="23"/>
      <c r="ASF53" s="23"/>
      <c r="ASG53" s="23"/>
      <c r="ASI53" s="23"/>
      <c r="ASJ53" s="23"/>
      <c r="ASL53" s="23"/>
      <c r="ASM53" s="23"/>
      <c r="ASO53" s="23"/>
      <c r="ASP53" s="23"/>
      <c r="ASR53" s="23"/>
      <c r="ASS53" s="23"/>
      <c r="ASU53" s="23"/>
      <c r="ASV53" s="23"/>
      <c r="ASX53" s="23"/>
      <c r="ASY53" s="23"/>
      <c r="ATA53" s="23"/>
      <c r="ATB53" s="23"/>
      <c r="ATD53" s="23"/>
      <c r="ATE53" s="23"/>
      <c r="ATG53" s="23"/>
      <c r="ATH53" s="23"/>
      <c r="ATJ53" s="23"/>
      <c r="ATK53" s="23"/>
      <c r="ATM53" s="23"/>
      <c r="ATN53" s="23"/>
      <c r="ATP53" s="23"/>
      <c r="ATQ53" s="23"/>
      <c r="ATS53" s="23"/>
      <c r="ATT53" s="23"/>
      <c r="ATV53" s="23"/>
      <c r="ATW53" s="23"/>
      <c r="ATY53" s="23"/>
      <c r="ATZ53" s="23"/>
      <c r="AUB53" s="23"/>
      <c r="AUC53" s="23"/>
      <c r="AUE53" s="23"/>
      <c r="AUF53" s="23"/>
      <c r="AUH53" s="23"/>
      <c r="AUI53" s="23"/>
      <c r="AUK53" s="23"/>
      <c r="AUL53" s="23"/>
      <c r="AUN53" s="23"/>
      <c r="AUO53" s="23"/>
      <c r="AUQ53" s="23"/>
      <c r="AUR53" s="23"/>
      <c r="AUT53" s="23"/>
      <c r="AUU53" s="23"/>
      <c r="AUW53" s="23"/>
      <c r="AUX53" s="23"/>
      <c r="AUZ53" s="23"/>
      <c r="AVA53" s="23"/>
      <c r="AVC53" s="23"/>
      <c r="AVD53" s="23"/>
      <c r="AVF53" s="23"/>
      <c r="AVG53" s="23"/>
      <c r="AVI53" s="23"/>
      <c r="AVJ53" s="23"/>
      <c r="AVL53" s="23"/>
      <c r="AVM53" s="23"/>
      <c r="AVO53" s="23"/>
      <c r="AVP53" s="23"/>
      <c r="AVR53" s="23"/>
      <c r="AVS53" s="23"/>
      <c r="AVU53" s="23"/>
      <c r="AVV53" s="23"/>
      <c r="AVX53" s="23"/>
      <c r="AVY53" s="23"/>
      <c r="AWA53" s="23"/>
      <c r="AWB53" s="23"/>
      <c r="AWD53" s="23"/>
      <c r="AWE53" s="23"/>
      <c r="AWG53" s="23"/>
      <c r="AWH53" s="23"/>
      <c r="AWJ53" s="23"/>
      <c r="AWK53" s="23"/>
      <c r="AWM53" s="23"/>
      <c r="AWN53" s="23"/>
      <c r="AWP53" s="23"/>
      <c r="AWQ53" s="23"/>
      <c r="AWS53" s="23"/>
      <c r="AWT53" s="23"/>
      <c r="AWV53" s="23"/>
      <c r="AWW53" s="23"/>
      <c r="AWY53" s="23"/>
      <c r="AWZ53" s="23"/>
      <c r="AXB53" s="23"/>
      <c r="AXC53" s="23"/>
      <c r="AXE53" s="23"/>
      <c r="AXF53" s="23"/>
      <c r="AXH53" s="23"/>
      <c r="AXI53" s="23"/>
      <c r="AXK53" s="23"/>
      <c r="AXL53" s="23"/>
      <c r="AXN53" s="23"/>
      <c r="AXO53" s="23"/>
      <c r="AXQ53" s="23"/>
      <c r="AXR53" s="23"/>
      <c r="AXT53" s="23"/>
      <c r="AXU53" s="23"/>
      <c r="AXW53" s="23"/>
      <c r="AXX53" s="23"/>
      <c r="AXZ53" s="23"/>
      <c r="AYA53" s="23"/>
      <c r="AYC53" s="23"/>
      <c r="AYD53" s="23"/>
      <c r="AYF53" s="23"/>
      <c r="AYG53" s="23"/>
      <c r="AYI53" s="23"/>
      <c r="AYJ53" s="23"/>
      <c r="AYL53" s="23"/>
      <c r="AYM53" s="23"/>
      <c r="AYO53" s="23"/>
      <c r="AYP53" s="23"/>
      <c r="AYR53" s="23"/>
      <c r="AYS53" s="23"/>
      <c r="AYU53" s="23"/>
      <c r="AYV53" s="23"/>
      <c r="AYX53" s="23"/>
      <c r="AYY53" s="23"/>
      <c r="AZA53" s="23"/>
      <c r="AZB53" s="23"/>
      <c r="AZD53" s="23"/>
      <c r="AZE53" s="23"/>
      <c r="AZG53" s="23"/>
      <c r="AZH53" s="23"/>
      <c r="AZJ53" s="23"/>
      <c r="AZK53" s="23"/>
      <c r="AZM53" s="23"/>
      <c r="AZN53" s="23"/>
      <c r="AZP53" s="23"/>
      <c r="AZQ53" s="23"/>
      <c r="AZS53" s="23"/>
      <c r="AZT53" s="23"/>
      <c r="AZV53" s="23"/>
      <c r="AZW53" s="23"/>
      <c r="AZY53" s="23"/>
      <c r="AZZ53" s="23"/>
      <c r="BAB53" s="23"/>
      <c r="BAC53" s="23"/>
      <c r="BAE53" s="23"/>
      <c r="BAF53" s="23"/>
      <c r="BAH53" s="23"/>
      <c r="BAI53" s="23"/>
      <c r="BAK53" s="23"/>
      <c r="BAL53" s="23"/>
      <c r="BAN53" s="23"/>
      <c r="BAO53" s="23"/>
      <c r="BAQ53" s="23"/>
      <c r="BAR53" s="23"/>
      <c r="BAT53" s="23"/>
      <c r="BAU53" s="23"/>
      <c r="BAW53" s="23"/>
      <c r="BAX53" s="23"/>
      <c r="BAZ53" s="23"/>
      <c r="BBA53" s="23"/>
      <c r="BBC53" s="23"/>
      <c r="BBD53" s="23"/>
      <c r="BBF53" s="23"/>
      <c r="BBG53" s="23"/>
      <c r="BBI53" s="23"/>
      <c r="BBJ53" s="23"/>
      <c r="BBL53" s="23"/>
      <c r="BBM53" s="23"/>
      <c r="BBO53" s="23"/>
      <c r="BBP53" s="23"/>
      <c r="BBR53" s="23"/>
      <c r="BBS53" s="23"/>
      <c r="BBU53" s="23"/>
      <c r="BBV53" s="23"/>
      <c r="BBX53" s="23"/>
      <c r="BBY53" s="23"/>
      <c r="BCA53" s="23"/>
      <c r="BCB53" s="23"/>
      <c r="BCD53" s="23"/>
      <c r="BCE53" s="23"/>
      <c r="BCG53" s="23"/>
      <c r="BCH53" s="23"/>
      <c r="BCJ53" s="23"/>
      <c r="BCK53" s="23"/>
      <c r="BCM53" s="23"/>
      <c r="BCN53" s="23"/>
      <c r="BCP53" s="23"/>
      <c r="BCQ53" s="23"/>
      <c r="BCS53" s="23"/>
      <c r="BCT53" s="23"/>
      <c r="BCV53" s="23"/>
      <c r="BCW53" s="23"/>
      <c r="BCY53" s="23"/>
      <c r="BCZ53" s="23"/>
      <c r="BDB53" s="23"/>
      <c r="BDC53" s="23"/>
      <c r="BDE53" s="23"/>
      <c r="BDF53" s="23"/>
      <c r="BDH53" s="23"/>
      <c r="BDI53" s="23"/>
      <c r="BDK53" s="23"/>
      <c r="BDL53" s="23"/>
      <c r="BDN53" s="23"/>
      <c r="BDO53" s="23"/>
      <c r="BDQ53" s="23"/>
      <c r="BDR53" s="23"/>
      <c r="BDT53" s="23"/>
      <c r="BDU53" s="23"/>
      <c r="BDW53" s="23"/>
      <c r="BDX53" s="23"/>
      <c r="BDZ53" s="23"/>
      <c r="BEA53" s="23"/>
      <c r="BEC53" s="23"/>
      <c r="BED53" s="23"/>
      <c r="BEF53" s="23"/>
      <c r="BEG53" s="23"/>
      <c r="BEI53" s="23"/>
      <c r="BEJ53" s="23"/>
      <c r="BEL53" s="23"/>
      <c r="BEM53" s="23"/>
      <c r="BEO53" s="23"/>
      <c r="BEP53" s="23"/>
      <c r="BER53" s="23"/>
      <c r="BES53" s="23"/>
      <c r="BEU53" s="23"/>
      <c r="BEV53" s="23"/>
      <c r="BEX53" s="23"/>
      <c r="BEY53" s="23"/>
      <c r="BFA53" s="23"/>
      <c r="BFB53" s="23"/>
      <c r="BFD53" s="23"/>
      <c r="BFE53" s="23"/>
      <c r="BFG53" s="23"/>
      <c r="BFH53" s="23"/>
      <c r="BFJ53" s="23"/>
      <c r="BFK53" s="23"/>
      <c r="BFM53" s="23"/>
      <c r="BFN53" s="23"/>
      <c r="BFP53" s="23"/>
      <c r="BFQ53" s="23"/>
      <c r="BFS53" s="23"/>
      <c r="BFT53" s="23"/>
      <c r="BFV53" s="23"/>
      <c r="BFW53" s="23"/>
      <c r="BFY53" s="23"/>
      <c r="BFZ53" s="23"/>
      <c r="BGB53" s="23"/>
      <c r="BGC53" s="23"/>
      <c r="BGE53" s="23"/>
      <c r="BGF53" s="23"/>
      <c r="BGH53" s="23"/>
      <c r="BGI53" s="23"/>
      <c r="BGK53" s="23"/>
      <c r="BGL53" s="23"/>
      <c r="BGN53" s="23"/>
      <c r="BGO53" s="23"/>
      <c r="BGQ53" s="23"/>
      <c r="BGR53" s="23"/>
      <c r="BGT53" s="23"/>
      <c r="BGU53" s="23"/>
      <c r="BGW53" s="23"/>
      <c r="BGX53" s="23"/>
      <c r="BGZ53" s="23"/>
      <c r="BHA53" s="23"/>
      <c r="BHC53" s="23"/>
      <c r="BHD53" s="23"/>
      <c r="BHF53" s="23"/>
      <c r="BHG53" s="23"/>
      <c r="BHI53" s="23"/>
      <c r="BHJ53" s="23"/>
      <c r="BHL53" s="23"/>
      <c r="BHM53" s="23"/>
      <c r="BHO53" s="23"/>
      <c r="BHP53" s="23"/>
      <c r="BHR53" s="23"/>
      <c r="BHS53" s="23"/>
      <c r="BHU53" s="23"/>
      <c r="BHV53" s="23"/>
      <c r="BHX53" s="23"/>
      <c r="BHY53" s="23"/>
      <c r="BIA53" s="23"/>
      <c r="BIB53" s="23"/>
      <c r="BID53" s="23"/>
      <c r="BIE53" s="23"/>
      <c r="BIG53" s="23"/>
      <c r="BIH53" s="23"/>
      <c r="BIJ53" s="23"/>
      <c r="BIK53" s="23"/>
      <c r="BIM53" s="23"/>
      <c r="BIN53" s="23"/>
      <c r="BIP53" s="23"/>
      <c r="BIQ53" s="23"/>
      <c r="BIS53" s="23"/>
      <c r="BIT53" s="23"/>
      <c r="BIV53" s="23"/>
      <c r="BIW53" s="23"/>
      <c r="BIY53" s="23"/>
      <c r="BIZ53" s="23"/>
      <c r="BJB53" s="23"/>
      <c r="BJC53" s="23"/>
      <c r="BJE53" s="23"/>
      <c r="BJF53" s="23"/>
      <c r="BJH53" s="23"/>
      <c r="BJI53" s="23"/>
      <c r="BJK53" s="23"/>
      <c r="BJL53" s="23"/>
      <c r="BJN53" s="23"/>
      <c r="BJO53" s="23"/>
      <c r="BJQ53" s="23"/>
      <c r="BJR53" s="23"/>
      <c r="BJT53" s="23"/>
      <c r="BJU53" s="23"/>
      <c r="BJW53" s="23"/>
      <c r="BJX53" s="23"/>
      <c r="BJZ53" s="23"/>
      <c r="BKA53" s="23"/>
      <c r="BKC53" s="23"/>
      <c r="BKD53" s="23"/>
      <c r="BKF53" s="23"/>
      <c r="BKG53" s="23"/>
      <c r="BKI53" s="23"/>
      <c r="BKJ53" s="23"/>
      <c r="BKL53" s="23"/>
      <c r="BKM53" s="23"/>
      <c r="BKO53" s="23"/>
      <c r="BKP53" s="23"/>
      <c r="BKR53" s="23"/>
      <c r="BKS53" s="23"/>
      <c r="BKU53" s="23"/>
      <c r="BKV53" s="23"/>
      <c r="BKX53" s="23"/>
      <c r="BKY53" s="23"/>
      <c r="BLA53" s="23"/>
      <c r="BLB53" s="23"/>
      <c r="BLD53" s="23"/>
      <c r="BLE53" s="23"/>
      <c r="BLG53" s="23"/>
      <c r="BLH53" s="23"/>
      <c r="BLJ53" s="23"/>
      <c r="BLK53" s="23"/>
      <c r="BLM53" s="23"/>
      <c r="BLN53" s="23"/>
      <c r="BLP53" s="23"/>
      <c r="BLQ53" s="23"/>
      <c r="BLS53" s="23"/>
      <c r="BLT53" s="23"/>
      <c r="BLV53" s="23"/>
      <c r="BLW53" s="23"/>
      <c r="BLY53" s="23"/>
      <c r="BLZ53" s="23"/>
      <c r="BMB53" s="23"/>
      <c r="BMC53" s="23"/>
      <c r="BME53" s="23"/>
      <c r="BMF53" s="23"/>
      <c r="BMH53" s="23"/>
      <c r="BMI53" s="23"/>
      <c r="BMK53" s="23"/>
      <c r="BML53" s="23"/>
      <c r="BMN53" s="23"/>
      <c r="BMO53" s="23"/>
      <c r="BMQ53" s="23"/>
      <c r="BMR53" s="23"/>
      <c r="BMT53" s="23"/>
      <c r="BMU53" s="23"/>
      <c r="BMW53" s="23"/>
      <c r="BMX53" s="23"/>
      <c r="BMZ53" s="23"/>
      <c r="BNA53" s="23"/>
      <c r="BNC53" s="23"/>
      <c r="BND53" s="23"/>
      <c r="BNF53" s="23"/>
      <c r="BNG53" s="23"/>
      <c r="BNI53" s="23"/>
      <c r="BNJ53" s="23"/>
      <c r="BNL53" s="23"/>
      <c r="BNM53" s="23"/>
      <c r="BNO53" s="23"/>
      <c r="BNP53" s="23"/>
      <c r="BNR53" s="23"/>
      <c r="BNS53" s="23"/>
      <c r="BNU53" s="23"/>
      <c r="BNV53" s="23"/>
      <c r="BNX53" s="23"/>
      <c r="BNY53" s="23"/>
      <c r="BOA53" s="23"/>
      <c r="BOB53" s="23"/>
      <c r="BOD53" s="23"/>
      <c r="BOE53" s="23"/>
      <c r="BOG53" s="23"/>
      <c r="BOH53" s="23"/>
      <c r="BOJ53" s="23"/>
      <c r="BOK53" s="23"/>
      <c r="BOM53" s="23"/>
      <c r="BON53" s="23"/>
      <c r="BOP53" s="23"/>
      <c r="BOQ53" s="23"/>
      <c r="BOS53" s="23"/>
      <c r="BOT53" s="23"/>
      <c r="BOV53" s="23"/>
      <c r="BOW53" s="23"/>
      <c r="BOY53" s="23"/>
      <c r="BOZ53" s="23"/>
      <c r="BPB53" s="23"/>
      <c r="BPC53" s="23"/>
      <c r="BPE53" s="23"/>
      <c r="BPF53" s="23"/>
      <c r="BPH53" s="23"/>
      <c r="BPI53" s="23"/>
      <c r="BPK53" s="23"/>
      <c r="BPL53" s="23"/>
      <c r="BPN53" s="23"/>
      <c r="BPO53" s="23"/>
      <c r="BPQ53" s="23"/>
      <c r="BPR53" s="23"/>
      <c r="BPT53" s="23"/>
      <c r="BPU53" s="23"/>
      <c r="BPW53" s="23"/>
      <c r="BPX53" s="23"/>
      <c r="BPZ53" s="23"/>
      <c r="BQA53" s="23"/>
      <c r="BQC53" s="23"/>
      <c r="BQD53" s="23"/>
      <c r="BQF53" s="23"/>
      <c r="BQG53" s="23"/>
      <c r="BQI53" s="23"/>
      <c r="BQJ53" s="23"/>
      <c r="BQL53" s="23"/>
      <c r="BQM53" s="23"/>
      <c r="BQO53" s="23"/>
      <c r="BQP53" s="23"/>
      <c r="BQR53" s="23"/>
      <c r="BQS53" s="23"/>
      <c r="BQU53" s="23"/>
      <c r="BQV53" s="23"/>
      <c r="BQX53" s="23"/>
      <c r="BQY53" s="23"/>
      <c r="BRA53" s="23"/>
      <c r="BRB53" s="23"/>
      <c r="BRD53" s="23"/>
      <c r="BRE53" s="23"/>
      <c r="BRG53" s="23"/>
      <c r="BRH53" s="23"/>
      <c r="BRJ53" s="23"/>
      <c r="BRK53" s="23"/>
      <c r="BRM53" s="23"/>
      <c r="BRN53" s="23"/>
      <c r="BRP53" s="23"/>
      <c r="BRQ53" s="23"/>
      <c r="BRS53" s="23"/>
      <c r="BRT53" s="23"/>
      <c r="BRV53" s="23"/>
      <c r="BRW53" s="23"/>
      <c r="BRY53" s="23"/>
      <c r="BRZ53" s="23"/>
      <c r="BSB53" s="23"/>
      <c r="BSC53" s="23"/>
      <c r="BSE53" s="23"/>
      <c r="BSF53" s="23"/>
      <c r="BSH53" s="23"/>
      <c r="BSI53" s="23"/>
      <c r="BSK53" s="23"/>
      <c r="BSL53" s="23"/>
      <c r="BSN53" s="23"/>
      <c r="BSO53" s="23"/>
      <c r="BSQ53" s="23"/>
      <c r="BSR53" s="23"/>
      <c r="BST53" s="23"/>
      <c r="BSU53" s="23"/>
      <c r="BSW53" s="23"/>
      <c r="BSX53" s="23"/>
      <c r="BSZ53" s="23"/>
      <c r="BTA53" s="23"/>
      <c r="BTC53" s="23"/>
      <c r="BTD53" s="23"/>
      <c r="BTF53" s="23"/>
      <c r="BTG53" s="23"/>
      <c r="BTI53" s="23"/>
      <c r="BTJ53" s="23"/>
      <c r="BTL53" s="23"/>
      <c r="BTM53" s="23"/>
      <c r="BTO53" s="23"/>
      <c r="BTP53" s="23"/>
      <c r="BTR53" s="23"/>
      <c r="BTS53" s="23"/>
      <c r="BTU53" s="23"/>
      <c r="BTV53" s="23"/>
      <c r="BTX53" s="23"/>
      <c r="BTY53" s="23"/>
      <c r="BUA53" s="23"/>
      <c r="BUB53" s="23"/>
      <c r="BUD53" s="23"/>
      <c r="BUE53" s="23"/>
      <c r="BUG53" s="23"/>
      <c r="BUH53" s="23"/>
      <c r="BUJ53" s="23"/>
      <c r="BUK53" s="23"/>
      <c r="BUM53" s="23"/>
      <c r="BUN53" s="23"/>
      <c r="BUP53" s="23"/>
      <c r="BUQ53" s="23"/>
      <c r="BUS53" s="23"/>
      <c r="BUT53" s="23"/>
      <c r="BUV53" s="23"/>
      <c r="BUW53" s="23"/>
      <c r="BUY53" s="23"/>
      <c r="BUZ53" s="23"/>
      <c r="BVB53" s="23"/>
      <c r="BVC53" s="23"/>
      <c r="BVE53" s="23"/>
      <c r="BVF53" s="23"/>
      <c r="BVH53" s="23"/>
      <c r="BVI53" s="23"/>
      <c r="BVK53" s="23"/>
      <c r="BVL53" s="23"/>
      <c r="BVN53" s="23"/>
      <c r="BVO53" s="23"/>
      <c r="BVQ53" s="23"/>
      <c r="BVR53" s="23"/>
      <c r="BVT53" s="23"/>
      <c r="BVU53" s="23"/>
      <c r="BVW53" s="23"/>
      <c r="BVX53" s="23"/>
      <c r="BVZ53" s="23"/>
      <c r="BWA53" s="23"/>
      <c r="BWC53" s="23"/>
      <c r="BWD53" s="23"/>
      <c r="BWF53" s="23"/>
      <c r="BWG53" s="23"/>
      <c r="BWI53" s="23"/>
      <c r="BWJ53" s="23"/>
      <c r="BWL53" s="23"/>
      <c r="BWM53" s="23"/>
      <c r="BWO53" s="23"/>
      <c r="BWP53" s="23"/>
      <c r="BWR53" s="23"/>
      <c r="BWS53" s="23"/>
      <c r="BWU53" s="23"/>
      <c r="BWV53" s="23"/>
      <c r="BWX53" s="23"/>
      <c r="BWY53" s="23"/>
      <c r="BXA53" s="23"/>
      <c r="BXB53" s="23"/>
      <c r="BXD53" s="23"/>
      <c r="BXE53" s="23"/>
      <c r="BXG53" s="23"/>
      <c r="BXH53" s="23"/>
      <c r="BXJ53" s="23"/>
      <c r="BXK53" s="23"/>
      <c r="BXM53" s="23"/>
      <c r="BXN53" s="23"/>
      <c r="BXP53" s="23"/>
      <c r="BXQ53" s="23"/>
      <c r="BXS53" s="23"/>
      <c r="BXT53" s="23"/>
      <c r="BXV53" s="23"/>
      <c r="BXW53" s="23"/>
      <c r="BXY53" s="23"/>
      <c r="BXZ53" s="23"/>
      <c r="BYB53" s="23"/>
      <c r="BYC53" s="23"/>
      <c r="BYE53" s="23"/>
      <c r="BYF53" s="23"/>
      <c r="BYH53" s="23"/>
      <c r="BYI53" s="23"/>
      <c r="BYK53" s="23"/>
      <c r="BYL53" s="23"/>
      <c r="BYN53" s="23"/>
      <c r="BYO53" s="23"/>
      <c r="BYQ53" s="23"/>
      <c r="BYR53" s="23"/>
      <c r="BYT53" s="23"/>
      <c r="BYU53" s="23"/>
      <c r="BYW53" s="23"/>
      <c r="BYX53" s="23"/>
      <c r="BYZ53" s="23"/>
      <c r="BZA53" s="23"/>
      <c r="BZC53" s="23"/>
      <c r="BZD53" s="23"/>
      <c r="BZF53" s="23"/>
      <c r="BZG53" s="23"/>
      <c r="BZI53" s="23"/>
      <c r="BZJ53" s="23"/>
      <c r="BZL53" s="23"/>
      <c r="BZM53" s="23"/>
      <c r="BZO53" s="23"/>
      <c r="BZP53" s="23"/>
      <c r="BZR53" s="23"/>
      <c r="BZS53" s="23"/>
      <c r="BZU53" s="23"/>
      <c r="BZV53" s="23"/>
      <c r="BZX53" s="23"/>
      <c r="BZY53" s="23"/>
      <c r="CAA53" s="23"/>
      <c r="CAB53" s="23"/>
      <c r="CAD53" s="23"/>
      <c r="CAE53" s="23"/>
      <c r="CAG53" s="23"/>
      <c r="CAH53" s="23"/>
      <c r="CAJ53" s="23"/>
      <c r="CAK53" s="23"/>
      <c r="CAM53" s="23"/>
      <c r="CAN53" s="23"/>
      <c r="CAP53" s="23"/>
      <c r="CAQ53" s="23"/>
      <c r="CAS53" s="23"/>
      <c r="CAT53" s="23"/>
      <c r="CAV53" s="23"/>
      <c r="CAW53" s="23"/>
      <c r="CAY53" s="23"/>
      <c r="CAZ53" s="23"/>
      <c r="CBB53" s="23"/>
      <c r="CBC53" s="23"/>
      <c r="CBE53" s="23"/>
      <c r="CBF53" s="23"/>
      <c r="CBH53" s="23"/>
      <c r="CBI53" s="23"/>
      <c r="CBK53" s="23"/>
      <c r="CBL53" s="23"/>
      <c r="CBN53" s="23"/>
      <c r="CBO53" s="23"/>
      <c r="CBQ53" s="23"/>
      <c r="CBR53" s="23"/>
      <c r="CBT53" s="23"/>
      <c r="CBU53" s="23"/>
      <c r="CBW53" s="23"/>
      <c r="CBX53" s="23"/>
      <c r="CBZ53" s="23"/>
      <c r="CCA53" s="23"/>
      <c r="CCC53" s="23"/>
      <c r="CCD53" s="23"/>
      <c r="CCF53" s="23"/>
      <c r="CCG53" s="23"/>
      <c r="CCI53" s="23"/>
      <c r="CCJ53" s="23"/>
      <c r="CCL53" s="23"/>
      <c r="CCM53" s="23"/>
      <c r="CCO53" s="23"/>
      <c r="CCP53" s="23"/>
      <c r="CCR53" s="23"/>
      <c r="CCS53" s="23"/>
      <c r="CCU53" s="23"/>
      <c r="CCV53" s="23"/>
      <c r="CCX53" s="23"/>
      <c r="CCY53" s="23"/>
      <c r="CDA53" s="23"/>
      <c r="CDB53" s="23"/>
      <c r="CDD53" s="23"/>
      <c r="CDE53" s="23"/>
      <c r="CDG53" s="23"/>
      <c r="CDH53" s="23"/>
      <c r="CDJ53" s="23"/>
      <c r="CDK53" s="23"/>
      <c r="CDM53" s="23"/>
      <c r="CDN53" s="23"/>
      <c r="CDP53" s="23"/>
      <c r="CDQ53" s="23"/>
      <c r="CDS53" s="23"/>
      <c r="CDT53" s="23"/>
      <c r="CDV53" s="23"/>
      <c r="CDW53" s="23"/>
      <c r="CDY53" s="23"/>
      <c r="CDZ53" s="23"/>
      <c r="CEB53" s="23"/>
      <c r="CEC53" s="23"/>
      <c r="CEE53" s="23"/>
      <c r="CEF53" s="23"/>
      <c r="CEH53" s="23"/>
      <c r="CEI53" s="23"/>
      <c r="CEK53" s="23"/>
      <c r="CEL53" s="23"/>
      <c r="CEN53" s="23"/>
      <c r="CEO53" s="23"/>
      <c r="CEQ53" s="23"/>
      <c r="CER53" s="23"/>
      <c r="CET53" s="23"/>
      <c r="CEU53" s="23"/>
      <c r="CEW53" s="23"/>
      <c r="CEX53" s="23"/>
      <c r="CEZ53" s="23"/>
      <c r="CFA53" s="23"/>
      <c r="CFC53" s="23"/>
      <c r="CFD53" s="23"/>
      <c r="CFF53" s="23"/>
      <c r="CFG53" s="23"/>
      <c r="CFI53" s="23"/>
      <c r="CFJ53" s="23"/>
      <c r="CFL53" s="23"/>
      <c r="CFM53" s="23"/>
      <c r="CFO53" s="23"/>
      <c r="CFP53" s="23"/>
      <c r="CFR53" s="23"/>
      <c r="CFS53" s="23"/>
      <c r="CFU53" s="23"/>
      <c r="CFV53" s="23"/>
      <c r="CFX53" s="23"/>
      <c r="CFY53" s="23"/>
      <c r="CGA53" s="23"/>
      <c r="CGB53" s="23"/>
      <c r="CGD53" s="23"/>
      <c r="CGE53" s="23"/>
      <c r="CGG53" s="23"/>
      <c r="CGH53" s="23"/>
      <c r="CGJ53" s="23"/>
      <c r="CGK53" s="23"/>
      <c r="CGM53" s="23"/>
      <c r="CGN53" s="23"/>
      <c r="CGP53" s="23"/>
      <c r="CGQ53" s="23"/>
      <c r="CGS53" s="23"/>
      <c r="CGT53" s="23"/>
      <c r="CGV53" s="23"/>
      <c r="CGW53" s="23"/>
      <c r="CGY53" s="23"/>
      <c r="CGZ53" s="23"/>
      <c r="CHB53" s="23"/>
      <c r="CHC53" s="23"/>
      <c r="CHE53" s="23"/>
      <c r="CHF53" s="23"/>
      <c r="CHH53" s="23"/>
      <c r="CHI53" s="23"/>
      <c r="CHK53" s="23"/>
      <c r="CHL53" s="23"/>
      <c r="CHN53" s="23"/>
      <c r="CHO53" s="23"/>
      <c r="CHQ53" s="23"/>
      <c r="CHR53" s="23"/>
      <c r="CHT53" s="23"/>
      <c r="CHU53" s="23"/>
      <c r="CHW53" s="23"/>
      <c r="CHX53" s="23"/>
      <c r="CHZ53" s="23"/>
      <c r="CIA53" s="23"/>
      <c r="CIC53" s="23"/>
      <c r="CID53" s="23"/>
      <c r="CIF53" s="23"/>
      <c r="CIG53" s="23"/>
      <c r="CII53" s="23"/>
      <c r="CIJ53" s="23"/>
      <c r="CIL53" s="23"/>
      <c r="CIM53" s="23"/>
      <c r="CIO53" s="23"/>
      <c r="CIP53" s="23"/>
      <c r="CIR53" s="23"/>
      <c r="CIS53" s="23"/>
      <c r="CIU53" s="23"/>
      <c r="CIV53" s="23"/>
      <c r="CIX53" s="23"/>
      <c r="CIY53" s="23"/>
      <c r="CJA53" s="23"/>
      <c r="CJB53" s="23"/>
      <c r="CJD53" s="23"/>
      <c r="CJE53" s="23"/>
      <c r="CJG53" s="23"/>
      <c r="CJH53" s="23"/>
      <c r="CJJ53" s="23"/>
      <c r="CJK53" s="23"/>
      <c r="CJM53" s="23"/>
      <c r="CJN53" s="23"/>
      <c r="CJP53" s="23"/>
      <c r="CJQ53" s="23"/>
      <c r="CJS53" s="23"/>
      <c r="CJT53" s="23"/>
      <c r="CJV53" s="23"/>
      <c r="CJW53" s="23"/>
      <c r="CJY53" s="23"/>
      <c r="CJZ53" s="23"/>
      <c r="CKB53" s="23"/>
      <c r="CKC53" s="23"/>
      <c r="CKE53" s="23"/>
      <c r="CKF53" s="23"/>
      <c r="CKH53" s="23"/>
      <c r="CKI53" s="23"/>
      <c r="CKK53" s="23"/>
      <c r="CKL53" s="23"/>
      <c r="CKN53" s="23"/>
      <c r="CKO53" s="23"/>
      <c r="CKQ53" s="23"/>
      <c r="CKR53" s="23"/>
      <c r="CKT53" s="23"/>
      <c r="CKU53" s="23"/>
      <c r="CKW53" s="23"/>
      <c r="CKX53" s="23"/>
      <c r="CKZ53" s="23"/>
      <c r="CLA53" s="23"/>
      <c r="CLC53" s="23"/>
      <c r="CLD53" s="23"/>
      <c r="CLF53" s="23"/>
      <c r="CLG53" s="23"/>
      <c r="CLI53" s="23"/>
      <c r="CLJ53" s="23"/>
      <c r="CLL53" s="23"/>
      <c r="CLM53" s="23"/>
      <c r="CLO53" s="23"/>
      <c r="CLP53" s="23"/>
      <c r="CLR53" s="23"/>
      <c r="CLS53" s="23"/>
      <c r="CLU53" s="23"/>
      <c r="CLV53" s="23"/>
      <c r="CLX53" s="23"/>
      <c r="CLY53" s="23"/>
      <c r="CMA53" s="23"/>
      <c r="CMB53" s="23"/>
      <c r="CMD53" s="23"/>
      <c r="CME53" s="23"/>
      <c r="CMG53" s="23"/>
      <c r="CMH53" s="23"/>
      <c r="CMJ53" s="23"/>
      <c r="CMK53" s="23"/>
      <c r="CMM53" s="23"/>
      <c r="CMN53" s="23"/>
      <c r="CMP53" s="23"/>
      <c r="CMQ53" s="23"/>
      <c r="CMS53" s="23"/>
      <c r="CMT53" s="23"/>
      <c r="CMV53" s="23"/>
      <c r="CMW53" s="23"/>
      <c r="CMY53" s="23"/>
      <c r="CMZ53" s="23"/>
      <c r="CNB53" s="23"/>
      <c r="CNC53" s="23"/>
      <c r="CNE53" s="23"/>
      <c r="CNF53" s="23"/>
      <c r="CNH53" s="23"/>
      <c r="CNI53" s="23"/>
      <c r="CNK53" s="23"/>
      <c r="CNL53" s="23"/>
      <c r="CNN53" s="23"/>
      <c r="CNO53" s="23"/>
      <c r="CNQ53" s="23"/>
      <c r="CNR53" s="23"/>
      <c r="CNT53" s="23"/>
      <c r="CNU53" s="23"/>
      <c r="CNW53" s="23"/>
      <c r="CNX53" s="23"/>
      <c r="CNZ53" s="23"/>
      <c r="COA53" s="23"/>
      <c r="COC53" s="23"/>
      <c r="COD53" s="23"/>
      <c r="COF53" s="23"/>
      <c r="COG53" s="23"/>
      <c r="COI53" s="23"/>
      <c r="COJ53" s="23"/>
      <c r="COL53" s="23"/>
      <c r="COM53" s="23"/>
      <c r="COO53" s="23"/>
      <c r="COP53" s="23"/>
      <c r="COR53" s="23"/>
      <c r="COS53" s="23"/>
      <c r="COU53" s="23"/>
      <c r="COV53" s="23"/>
      <c r="COX53" s="23"/>
      <c r="COY53" s="23"/>
      <c r="CPA53" s="23"/>
      <c r="CPB53" s="23"/>
      <c r="CPD53" s="23"/>
      <c r="CPE53" s="23"/>
      <c r="CPG53" s="23"/>
      <c r="CPH53" s="23"/>
      <c r="CPJ53" s="23"/>
      <c r="CPK53" s="23"/>
      <c r="CPM53" s="23"/>
      <c r="CPN53" s="23"/>
      <c r="CPP53" s="23"/>
      <c r="CPQ53" s="23"/>
      <c r="CPS53" s="23"/>
      <c r="CPT53" s="23"/>
      <c r="CPV53" s="23"/>
      <c r="CPW53" s="23"/>
      <c r="CPY53" s="23"/>
      <c r="CPZ53" s="23"/>
      <c r="CQB53" s="23"/>
      <c r="CQC53" s="23"/>
      <c r="CQE53" s="23"/>
      <c r="CQF53" s="23"/>
      <c r="CQH53" s="23"/>
      <c r="CQI53" s="23"/>
      <c r="CQK53" s="23"/>
      <c r="CQL53" s="23"/>
      <c r="CQN53" s="23"/>
      <c r="CQO53" s="23"/>
      <c r="CQQ53" s="23"/>
      <c r="CQR53" s="23"/>
      <c r="CQT53" s="23"/>
      <c r="CQU53" s="23"/>
      <c r="CQW53" s="23"/>
      <c r="CQX53" s="23"/>
      <c r="CQZ53" s="23"/>
      <c r="CRA53" s="23"/>
      <c r="CRC53" s="23"/>
      <c r="CRD53" s="23"/>
      <c r="CRF53" s="23"/>
      <c r="CRG53" s="23"/>
      <c r="CRI53" s="23"/>
      <c r="CRJ53" s="23"/>
      <c r="CRL53" s="23"/>
      <c r="CRM53" s="23"/>
      <c r="CRO53" s="23"/>
      <c r="CRP53" s="23"/>
      <c r="CRR53" s="23"/>
      <c r="CRS53" s="23"/>
      <c r="CRU53" s="23"/>
      <c r="CRV53" s="23"/>
      <c r="CRX53" s="23"/>
      <c r="CRY53" s="23"/>
      <c r="CSA53" s="23"/>
      <c r="CSB53" s="23"/>
      <c r="CSD53" s="23"/>
      <c r="CSE53" s="23"/>
      <c r="CSG53" s="23"/>
      <c r="CSH53" s="23"/>
      <c r="CSJ53" s="23"/>
      <c r="CSK53" s="23"/>
      <c r="CSM53" s="23"/>
      <c r="CSN53" s="23"/>
      <c r="CSP53" s="23"/>
      <c r="CSQ53" s="23"/>
      <c r="CSS53" s="23"/>
      <c r="CST53" s="23"/>
      <c r="CSV53" s="23"/>
      <c r="CSW53" s="23"/>
      <c r="CSY53" s="23"/>
      <c r="CSZ53" s="23"/>
      <c r="CTB53" s="23"/>
      <c r="CTC53" s="23"/>
      <c r="CTE53" s="23"/>
      <c r="CTF53" s="23"/>
      <c r="CTH53" s="23"/>
      <c r="CTI53" s="23"/>
      <c r="CTK53" s="23"/>
      <c r="CTL53" s="23"/>
      <c r="CTN53" s="23"/>
      <c r="CTO53" s="23"/>
      <c r="CTQ53" s="23"/>
      <c r="CTR53" s="23"/>
      <c r="CTT53" s="23"/>
      <c r="CTU53" s="23"/>
      <c r="CTW53" s="23"/>
      <c r="CTX53" s="23"/>
      <c r="CTZ53" s="23"/>
      <c r="CUA53" s="23"/>
      <c r="CUC53" s="23"/>
      <c r="CUD53" s="23"/>
      <c r="CUF53" s="23"/>
      <c r="CUG53" s="23"/>
      <c r="CUI53" s="23"/>
      <c r="CUJ53" s="23"/>
      <c r="CUL53" s="23"/>
      <c r="CUM53" s="23"/>
      <c r="CUO53" s="23"/>
      <c r="CUP53" s="23"/>
      <c r="CUR53" s="23"/>
      <c r="CUS53" s="23"/>
      <c r="CUU53" s="23"/>
      <c r="CUV53" s="23"/>
      <c r="CUX53" s="23"/>
      <c r="CUY53" s="23"/>
      <c r="CVA53" s="23"/>
      <c r="CVB53" s="23"/>
      <c r="CVD53" s="23"/>
      <c r="CVE53" s="23"/>
      <c r="CVG53" s="23"/>
      <c r="CVH53" s="23"/>
      <c r="CVJ53" s="23"/>
      <c r="CVK53" s="23"/>
      <c r="CVM53" s="23"/>
      <c r="CVN53" s="23"/>
      <c r="CVP53" s="23"/>
      <c r="CVQ53" s="23"/>
      <c r="CVS53" s="23"/>
      <c r="CVT53" s="23"/>
      <c r="CVV53" s="23"/>
      <c r="CVW53" s="23"/>
      <c r="CVY53" s="23"/>
      <c r="CVZ53" s="23"/>
      <c r="CWB53" s="23"/>
      <c r="CWC53" s="23"/>
      <c r="CWE53" s="23"/>
      <c r="CWF53" s="23"/>
      <c r="CWH53" s="23"/>
      <c r="CWI53" s="23"/>
      <c r="CWK53" s="23"/>
      <c r="CWL53" s="23"/>
      <c r="CWN53" s="23"/>
      <c r="CWO53" s="23"/>
      <c r="CWQ53" s="23"/>
      <c r="CWR53" s="23"/>
      <c r="CWT53" s="23"/>
      <c r="CWU53" s="23"/>
      <c r="CWW53" s="23"/>
      <c r="CWX53" s="23"/>
      <c r="CWZ53" s="23"/>
      <c r="CXA53" s="23"/>
      <c r="CXC53" s="23"/>
      <c r="CXD53" s="23"/>
      <c r="CXF53" s="23"/>
      <c r="CXG53" s="23"/>
      <c r="CXI53" s="23"/>
      <c r="CXJ53" s="23"/>
      <c r="CXL53" s="23"/>
      <c r="CXM53" s="23"/>
      <c r="CXO53" s="23"/>
      <c r="CXP53" s="23"/>
      <c r="CXR53" s="23"/>
      <c r="CXS53" s="23"/>
      <c r="CXU53" s="23"/>
      <c r="CXV53" s="23"/>
      <c r="CXX53" s="23"/>
      <c r="CXY53" s="23"/>
      <c r="CYA53" s="23"/>
      <c r="CYB53" s="23"/>
      <c r="CYD53" s="23"/>
      <c r="CYE53" s="23"/>
      <c r="CYG53" s="23"/>
      <c r="CYH53" s="23"/>
      <c r="CYJ53" s="23"/>
      <c r="CYK53" s="23"/>
      <c r="CYM53" s="23"/>
      <c r="CYN53" s="23"/>
      <c r="CYP53" s="23"/>
      <c r="CYQ53" s="23"/>
      <c r="CYS53" s="23"/>
      <c r="CYT53" s="23"/>
      <c r="CYV53" s="23"/>
      <c r="CYW53" s="23"/>
      <c r="CYY53" s="23"/>
      <c r="CYZ53" s="23"/>
      <c r="CZB53" s="23"/>
      <c r="CZC53" s="23"/>
      <c r="CZE53" s="23"/>
      <c r="CZF53" s="23"/>
      <c r="CZH53" s="23"/>
      <c r="CZI53" s="23"/>
      <c r="CZK53" s="23"/>
      <c r="CZL53" s="23"/>
      <c r="CZN53" s="23"/>
      <c r="CZO53" s="23"/>
      <c r="CZQ53" s="23"/>
      <c r="CZR53" s="23"/>
      <c r="CZT53" s="23"/>
      <c r="CZU53" s="23"/>
      <c r="CZW53" s="23"/>
      <c r="CZX53" s="23"/>
      <c r="CZZ53" s="23"/>
      <c r="DAA53" s="23"/>
      <c r="DAC53" s="23"/>
      <c r="DAD53" s="23"/>
      <c r="DAF53" s="23"/>
      <c r="DAG53" s="23"/>
      <c r="DAI53" s="23"/>
      <c r="DAJ53" s="23"/>
      <c r="DAL53" s="23"/>
      <c r="DAM53" s="23"/>
      <c r="DAO53" s="23"/>
      <c r="DAP53" s="23"/>
      <c r="DAR53" s="23"/>
      <c r="DAS53" s="23"/>
      <c r="DAU53" s="23"/>
      <c r="DAV53" s="23"/>
      <c r="DAX53" s="23"/>
      <c r="DAY53" s="23"/>
      <c r="DBA53" s="23"/>
      <c r="DBB53" s="23"/>
      <c r="DBD53" s="23"/>
      <c r="DBE53" s="23"/>
      <c r="DBG53" s="23"/>
      <c r="DBH53" s="23"/>
      <c r="DBJ53" s="23"/>
      <c r="DBK53" s="23"/>
      <c r="DBM53" s="23"/>
      <c r="DBN53" s="23"/>
      <c r="DBP53" s="23"/>
      <c r="DBQ53" s="23"/>
      <c r="DBS53" s="23"/>
      <c r="DBT53" s="23"/>
      <c r="DBV53" s="23"/>
      <c r="DBW53" s="23"/>
      <c r="DBY53" s="23"/>
      <c r="DBZ53" s="23"/>
      <c r="DCB53" s="23"/>
      <c r="DCC53" s="23"/>
      <c r="DCE53" s="23"/>
      <c r="DCF53" s="23"/>
      <c r="DCH53" s="23"/>
      <c r="DCI53" s="23"/>
      <c r="DCK53" s="23"/>
      <c r="DCL53" s="23"/>
      <c r="DCN53" s="23"/>
      <c r="DCO53" s="23"/>
      <c r="DCQ53" s="23"/>
      <c r="DCR53" s="23"/>
      <c r="DCT53" s="23"/>
      <c r="DCU53" s="23"/>
      <c r="DCW53" s="23"/>
      <c r="DCX53" s="23"/>
      <c r="DCZ53" s="23"/>
      <c r="DDA53" s="23"/>
      <c r="DDC53" s="23"/>
      <c r="DDD53" s="23"/>
      <c r="DDF53" s="23"/>
      <c r="DDG53" s="23"/>
      <c r="DDI53" s="23"/>
      <c r="DDJ53" s="23"/>
      <c r="DDL53" s="23"/>
      <c r="DDM53" s="23"/>
      <c r="DDO53" s="23"/>
      <c r="DDP53" s="23"/>
      <c r="DDR53" s="23"/>
      <c r="DDS53" s="23"/>
      <c r="DDU53" s="23"/>
      <c r="DDV53" s="23"/>
      <c r="DDX53" s="23"/>
      <c r="DDY53" s="23"/>
      <c r="DEA53" s="23"/>
      <c r="DEB53" s="23"/>
      <c r="DED53" s="23"/>
      <c r="DEE53" s="23"/>
      <c r="DEG53" s="23"/>
      <c r="DEH53" s="23"/>
      <c r="DEJ53" s="23"/>
      <c r="DEK53" s="23"/>
      <c r="DEM53" s="23"/>
      <c r="DEN53" s="23"/>
      <c r="DEP53" s="23"/>
      <c r="DEQ53" s="23"/>
      <c r="DES53" s="23"/>
      <c r="DET53" s="23"/>
      <c r="DEV53" s="23"/>
      <c r="DEW53" s="23"/>
      <c r="DEY53" s="23"/>
      <c r="DEZ53" s="23"/>
      <c r="DFB53" s="23"/>
      <c r="DFC53" s="23"/>
      <c r="DFE53" s="23"/>
      <c r="DFF53" s="23"/>
      <c r="DFH53" s="23"/>
      <c r="DFI53" s="23"/>
      <c r="DFK53" s="23"/>
      <c r="DFL53" s="23"/>
      <c r="DFN53" s="23"/>
      <c r="DFO53" s="23"/>
      <c r="DFQ53" s="23"/>
      <c r="DFR53" s="23"/>
      <c r="DFT53" s="23"/>
      <c r="DFU53" s="23"/>
      <c r="DFW53" s="23"/>
      <c r="DFX53" s="23"/>
      <c r="DFZ53" s="23"/>
      <c r="DGA53" s="23"/>
      <c r="DGC53" s="23"/>
      <c r="DGD53" s="23"/>
      <c r="DGF53" s="23"/>
      <c r="DGG53" s="23"/>
      <c r="DGI53" s="23"/>
      <c r="DGJ53" s="23"/>
      <c r="DGL53" s="23"/>
      <c r="DGM53" s="23"/>
      <c r="DGO53" s="23"/>
      <c r="DGP53" s="23"/>
      <c r="DGR53" s="23"/>
      <c r="DGS53" s="23"/>
      <c r="DGU53" s="23"/>
      <c r="DGV53" s="23"/>
      <c r="DGX53" s="23"/>
      <c r="DGY53" s="23"/>
      <c r="DHA53" s="23"/>
      <c r="DHB53" s="23"/>
      <c r="DHD53" s="23"/>
      <c r="DHE53" s="23"/>
      <c r="DHG53" s="23"/>
      <c r="DHH53" s="23"/>
      <c r="DHJ53" s="23"/>
      <c r="DHK53" s="23"/>
      <c r="DHM53" s="23"/>
      <c r="DHN53" s="23"/>
      <c r="DHP53" s="23"/>
      <c r="DHQ53" s="23"/>
      <c r="DHS53" s="23"/>
      <c r="DHT53" s="23"/>
      <c r="DHV53" s="23"/>
      <c r="DHW53" s="23"/>
      <c r="DHY53" s="23"/>
      <c r="DHZ53" s="23"/>
      <c r="DIB53" s="23"/>
      <c r="DIC53" s="23"/>
      <c r="DIE53" s="23"/>
      <c r="DIF53" s="23"/>
      <c r="DIH53" s="23"/>
      <c r="DII53" s="23"/>
      <c r="DIK53" s="23"/>
      <c r="DIL53" s="23"/>
      <c r="DIN53" s="23"/>
      <c r="DIO53" s="23"/>
      <c r="DIQ53" s="23"/>
      <c r="DIR53" s="23"/>
      <c r="DIT53" s="23"/>
      <c r="DIU53" s="23"/>
      <c r="DIW53" s="23"/>
      <c r="DIX53" s="23"/>
      <c r="DIZ53" s="23"/>
      <c r="DJA53" s="23"/>
      <c r="DJC53" s="23"/>
      <c r="DJD53" s="23"/>
      <c r="DJF53" s="23"/>
      <c r="DJG53" s="23"/>
      <c r="DJI53" s="23"/>
      <c r="DJJ53" s="23"/>
      <c r="DJL53" s="23"/>
      <c r="DJM53" s="23"/>
      <c r="DJO53" s="23"/>
      <c r="DJP53" s="23"/>
      <c r="DJR53" s="23"/>
      <c r="DJS53" s="23"/>
      <c r="DJU53" s="23"/>
      <c r="DJV53" s="23"/>
      <c r="DJX53" s="23"/>
      <c r="DJY53" s="23"/>
      <c r="DKA53" s="23"/>
      <c r="DKB53" s="23"/>
      <c r="DKD53" s="23"/>
      <c r="DKE53" s="23"/>
      <c r="DKG53" s="23"/>
      <c r="DKH53" s="23"/>
      <c r="DKJ53" s="23"/>
      <c r="DKK53" s="23"/>
      <c r="DKM53" s="23"/>
      <c r="DKN53" s="23"/>
      <c r="DKP53" s="23"/>
      <c r="DKQ53" s="23"/>
      <c r="DKS53" s="23"/>
      <c r="DKT53" s="23"/>
      <c r="DKV53" s="23"/>
      <c r="DKW53" s="23"/>
      <c r="DKY53" s="23"/>
      <c r="DKZ53" s="23"/>
      <c r="DLB53" s="23"/>
      <c r="DLC53" s="23"/>
      <c r="DLE53" s="23"/>
      <c r="DLF53" s="23"/>
      <c r="DLH53" s="23"/>
      <c r="DLI53" s="23"/>
      <c r="DLK53" s="23"/>
      <c r="DLL53" s="23"/>
      <c r="DLN53" s="23"/>
      <c r="DLO53" s="23"/>
      <c r="DLQ53" s="23"/>
      <c r="DLR53" s="23"/>
      <c r="DLT53" s="23"/>
      <c r="DLU53" s="23"/>
      <c r="DLW53" s="23"/>
      <c r="DLX53" s="23"/>
      <c r="DLZ53" s="23"/>
      <c r="DMA53" s="23"/>
      <c r="DMC53" s="23"/>
      <c r="DMD53" s="23"/>
      <c r="DMF53" s="23"/>
      <c r="DMG53" s="23"/>
      <c r="DMI53" s="23"/>
      <c r="DMJ53" s="23"/>
      <c r="DML53" s="23"/>
      <c r="DMM53" s="23"/>
      <c r="DMO53" s="23"/>
      <c r="DMP53" s="23"/>
      <c r="DMR53" s="23"/>
      <c r="DMS53" s="23"/>
      <c r="DMU53" s="23"/>
      <c r="DMV53" s="23"/>
      <c r="DMX53" s="23"/>
      <c r="DMY53" s="23"/>
      <c r="DNA53" s="23"/>
      <c r="DNB53" s="23"/>
      <c r="DND53" s="23"/>
      <c r="DNE53" s="23"/>
      <c r="DNG53" s="23"/>
      <c r="DNH53" s="23"/>
      <c r="DNJ53" s="23"/>
      <c r="DNK53" s="23"/>
      <c r="DNM53" s="23"/>
      <c r="DNN53" s="23"/>
      <c r="DNP53" s="23"/>
      <c r="DNQ53" s="23"/>
      <c r="DNS53" s="23"/>
      <c r="DNT53" s="23"/>
      <c r="DNV53" s="23"/>
      <c r="DNW53" s="23"/>
      <c r="DNY53" s="23"/>
      <c r="DNZ53" s="23"/>
      <c r="DOB53" s="23"/>
      <c r="DOC53" s="23"/>
      <c r="DOE53" s="23"/>
      <c r="DOF53" s="23"/>
      <c r="DOH53" s="23"/>
      <c r="DOI53" s="23"/>
      <c r="DOK53" s="23"/>
      <c r="DOL53" s="23"/>
      <c r="DON53" s="23"/>
      <c r="DOO53" s="23"/>
      <c r="DOQ53" s="23"/>
      <c r="DOR53" s="23"/>
      <c r="DOT53" s="23"/>
      <c r="DOU53" s="23"/>
      <c r="DOW53" s="23"/>
      <c r="DOX53" s="23"/>
      <c r="DOZ53" s="23"/>
      <c r="DPA53" s="23"/>
      <c r="DPC53" s="23"/>
      <c r="DPD53" s="23"/>
      <c r="DPF53" s="23"/>
      <c r="DPG53" s="23"/>
      <c r="DPI53" s="23"/>
      <c r="DPJ53" s="23"/>
      <c r="DPL53" s="23"/>
      <c r="DPM53" s="23"/>
      <c r="DPO53" s="23"/>
      <c r="DPP53" s="23"/>
      <c r="DPR53" s="23"/>
      <c r="DPS53" s="23"/>
      <c r="DPU53" s="23"/>
      <c r="DPV53" s="23"/>
      <c r="DPX53" s="23"/>
      <c r="DPY53" s="23"/>
      <c r="DQA53" s="23"/>
      <c r="DQB53" s="23"/>
      <c r="DQD53" s="23"/>
      <c r="DQE53" s="23"/>
      <c r="DQG53" s="23"/>
      <c r="DQH53" s="23"/>
      <c r="DQJ53" s="23"/>
      <c r="DQK53" s="23"/>
      <c r="DQM53" s="23"/>
      <c r="DQN53" s="23"/>
      <c r="DQP53" s="23"/>
      <c r="DQQ53" s="23"/>
      <c r="DQS53" s="23"/>
      <c r="DQT53" s="23"/>
      <c r="DQV53" s="23"/>
      <c r="DQW53" s="23"/>
      <c r="DQY53" s="23"/>
      <c r="DQZ53" s="23"/>
      <c r="DRB53" s="23"/>
      <c r="DRC53" s="23"/>
      <c r="DRE53" s="23"/>
      <c r="DRF53" s="23"/>
      <c r="DRH53" s="23"/>
      <c r="DRI53" s="23"/>
      <c r="DRK53" s="23"/>
      <c r="DRL53" s="23"/>
      <c r="DRN53" s="23"/>
      <c r="DRO53" s="23"/>
      <c r="DRQ53" s="23"/>
      <c r="DRR53" s="23"/>
      <c r="DRT53" s="23"/>
      <c r="DRU53" s="23"/>
      <c r="DRW53" s="23"/>
      <c r="DRX53" s="23"/>
      <c r="DRZ53" s="23"/>
      <c r="DSA53" s="23"/>
      <c r="DSC53" s="23"/>
      <c r="DSD53" s="23"/>
      <c r="DSF53" s="23"/>
      <c r="DSG53" s="23"/>
      <c r="DSI53" s="23"/>
      <c r="DSJ53" s="23"/>
      <c r="DSL53" s="23"/>
      <c r="DSM53" s="23"/>
      <c r="DSO53" s="23"/>
      <c r="DSP53" s="23"/>
      <c r="DSR53" s="23"/>
      <c r="DSS53" s="23"/>
      <c r="DSU53" s="23"/>
      <c r="DSV53" s="23"/>
      <c r="DSX53" s="23"/>
      <c r="DSY53" s="23"/>
      <c r="DTA53" s="23"/>
      <c r="DTB53" s="23"/>
      <c r="DTD53" s="23"/>
      <c r="DTE53" s="23"/>
      <c r="DTG53" s="23"/>
      <c r="DTH53" s="23"/>
      <c r="DTJ53" s="23"/>
      <c r="DTK53" s="23"/>
      <c r="DTM53" s="23"/>
      <c r="DTN53" s="23"/>
      <c r="DTP53" s="23"/>
      <c r="DTQ53" s="23"/>
      <c r="DTS53" s="23"/>
      <c r="DTT53" s="23"/>
      <c r="DTV53" s="23"/>
      <c r="DTW53" s="23"/>
      <c r="DTY53" s="23"/>
      <c r="DTZ53" s="23"/>
      <c r="DUB53" s="23"/>
      <c r="DUC53" s="23"/>
      <c r="DUE53" s="23"/>
      <c r="DUF53" s="23"/>
      <c r="DUH53" s="23"/>
      <c r="DUI53" s="23"/>
      <c r="DUK53" s="23"/>
      <c r="DUL53" s="23"/>
      <c r="DUN53" s="23"/>
      <c r="DUO53" s="23"/>
      <c r="DUQ53" s="23"/>
      <c r="DUR53" s="23"/>
      <c r="DUT53" s="23"/>
      <c r="DUU53" s="23"/>
      <c r="DUW53" s="23"/>
      <c r="DUX53" s="23"/>
      <c r="DUZ53" s="23"/>
      <c r="DVA53" s="23"/>
      <c r="DVC53" s="23"/>
      <c r="DVD53" s="23"/>
      <c r="DVF53" s="23"/>
      <c r="DVG53" s="23"/>
      <c r="DVI53" s="23"/>
      <c r="DVJ53" s="23"/>
      <c r="DVL53" s="23"/>
      <c r="DVM53" s="23"/>
      <c r="DVO53" s="23"/>
      <c r="DVP53" s="23"/>
      <c r="DVR53" s="23"/>
      <c r="DVS53" s="23"/>
      <c r="DVU53" s="23"/>
      <c r="DVV53" s="23"/>
      <c r="DVX53" s="23"/>
      <c r="DVY53" s="23"/>
      <c r="DWA53" s="23"/>
      <c r="DWB53" s="23"/>
      <c r="DWD53" s="23"/>
      <c r="DWE53" s="23"/>
      <c r="DWG53" s="23"/>
      <c r="DWH53" s="23"/>
      <c r="DWJ53" s="23"/>
      <c r="DWK53" s="23"/>
      <c r="DWM53" s="23"/>
      <c r="DWN53" s="23"/>
      <c r="DWP53" s="23"/>
      <c r="DWQ53" s="23"/>
      <c r="DWS53" s="23"/>
      <c r="DWT53" s="23"/>
      <c r="DWV53" s="23"/>
      <c r="DWW53" s="23"/>
      <c r="DWY53" s="23"/>
      <c r="DWZ53" s="23"/>
      <c r="DXB53" s="23"/>
      <c r="DXC53" s="23"/>
      <c r="DXE53" s="23"/>
      <c r="DXF53" s="23"/>
      <c r="DXH53" s="23"/>
      <c r="DXI53" s="23"/>
      <c r="DXK53" s="23"/>
      <c r="DXL53" s="23"/>
      <c r="DXN53" s="23"/>
      <c r="DXO53" s="23"/>
      <c r="DXQ53" s="23"/>
      <c r="DXR53" s="23"/>
      <c r="DXT53" s="23"/>
      <c r="DXU53" s="23"/>
      <c r="DXW53" s="23"/>
      <c r="DXX53" s="23"/>
      <c r="DXZ53" s="23"/>
      <c r="DYA53" s="23"/>
      <c r="DYC53" s="23"/>
      <c r="DYD53" s="23"/>
      <c r="DYF53" s="23"/>
      <c r="DYG53" s="23"/>
      <c r="DYI53" s="23"/>
      <c r="DYJ53" s="23"/>
      <c r="DYL53" s="23"/>
      <c r="DYM53" s="23"/>
      <c r="DYO53" s="23"/>
      <c r="DYP53" s="23"/>
      <c r="DYR53" s="23"/>
      <c r="DYS53" s="23"/>
      <c r="DYU53" s="23"/>
      <c r="DYV53" s="23"/>
      <c r="DYX53" s="23"/>
      <c r="DYY53" s="23"/>
      <c r="DZA53" s="23"/>
      <c r="DZB53" s="23"/>
      <c r="DZD53" s="23"/>
      <c r="DZE53" s="23"/>
      <c r="DZG53" s="23"/>
      <c r="DZH53" s="23"/>
      <c r="DZJ53" s="23"/>
      <c r="DZK53" s="23"/>
      <c r="DZM53" s="23"/>
      <c r="DZN53" s="23"/>
      <c r="DZP53" s="23"/>
      <c r="DZQ53" s="23"/>
      <c r="DZS53" s="23"/>
      <c r="DZT53" s="23"/>
      <c r="DZV53" s="23"/>
      <c r="DZW53" s="23"/>
      <c r="DZY53" s="23"/>
      <c r="DZZ53" s="23"/>
      <c r="EAB53" s="23"/>
      <c r="EAC53" s="23"/>
      <c r="EAE53" s="23"/>
      <c r="EAF53" s="23"/>
      <c r="EAH53" s="23"/>
      <c r="EAI53" s="23"/>
      <c r="EAK53" s="23"/>
      <c r="EAL53" s="23"/>
      <c r="EAN53" s="23"/>
      <c r="EAO53" s="23"/>
      <c r="EAQ53" s="23"/>
      <c r="EAR53" s="23"/>
      <c r="EAT53" s="23"/>
      <c r="EAU53" s="23"/>
      <c r="EAW53" s="23"/>
      <c r="EAX53" s="23"/>
      <c r="EAZ53" s="23"/>
      <c r="EBA53" s="23"/>
      <c r="EBC53" s="23"/>
      <c r="EBD53" s="23"/>
      <c r="EBF53" s="23"/>
      <c r="EBG53" s="23"/>
      <c r="EBI53" s="23"/>
      <c r="EBJ53" s="23"/>
      <c r="EBL53" s="23"/>
      <c r="EBM53" s="23"/>
      <c r="EBO53" s="23"/>
      <c r="EBP53" s="23"/>
      <c r="EBR53" s="23"/>
      <c r="EBS53" s="23"/>
      <c r="EBU53" s="23"/>
      <c r="EBV53" s="23"/>
      <c r="EBX53" s="23"/>
      <c r="EBY53" s="23"/>
      <c r="ECA53" s="23"/>
      <c r="ECB53" s="23"/>
      <c r="ECD53" s="23"/>
      <c r="ECE53" s="23"/>
      <c r="ECG53" s="23"/>
      <c r="ECH53" s="23"/>
      <c r="ECJ53" s="23"/>
      <c r="ECK53" s="23"/>
      <c r="ECM53" s="23"/>
      <c r="ECN53" s="23"/>
      <c r="ECP53" s="23"/>
      <c r="ECQ53" s="23"/>
      <c r="ECS53" s="23"/>
      <c r="ECT53" s="23"/>
      <c r="ECV53" s="23"/>
      <c r="ECW53" s="23"/>
      <c r="ECY53" s="23"/>
      <c r="ECZ53" s="23"/>
      <c r="EDB53" s="23"/>
      <c r="EDC53" s="23"/>
      <c r="EDE53" s="23"/>
      <c r="EDF53" s="23"/>
      <c r="EDH53" s="23"/>
      <c r="EDI53" s="23"/>
      <c r="EDK53" s="23"/>
      <c r="EDL53" s="23"/>
      <c r="EDN53" s="23"/>
      <c r="EDO53" s="23"/>
      <c r="EDQ53" s="23"/>
      <c r="EDR53" s="23"/>
      <c r="EDT53" s="23"/>
      <c r="EDU53" s="23"/>
      <c r="EDW53" s="23"/>
      <c r="EDX53" s="23"/>
      <c r="EDZ53" s="23"/>
      <c r="EEA53" s="23"/>
      <c r="EEC53" s="23"/>
      <c r="EED53" s="23"/>
      <c r="EEF53" s="23"/>
      <c r="EEG53" s="23"/>
      <c r="EEI53" s="23"/>
      <c r="EEJ53" s="23"/>
      <c r="EEL53" s="23"/>
      <c r="EEM53" s="23"/>
      <c r="EEO53" s="23"/>
      <c r="EEP53" s="23"/>
      <c r="EER53" s="23"/>
      <c r="EES53" s="23"/>
      <c r="EEU53" s="23"/>
      <c r="EEV53" s="23"/>
      <c r="EEX53" s="23"/>
      <c r="EEY53" s="23"/>
      <c r="EFA53" s="23"/>
      <c r="EFB53" s="23"/>
      <c r="EFD53" s="23"/>
      <c r="EFE53" s="23"/>
      <c r="EFG53" s="23"/>
      <c r="EFH53" s="23"/>
      <c r="EFJ53" s="23"/>
      <c r="EFK53" s="23"/>
      <c r="EFM53" s="23"/>
      <c r="EFN53" s="23"/>
      <c r="EFP53" s="23"/>
      <c r="EFQ53" s="23"/>
      <c r="EFS53" s="23"/>
      <c r="EFT53" s="23"/>
      <c r="EFV53" s="23"/>
      <c r="EFW53" s="23"/>
      <c r="EFY53" s="23"/>
      <c r="EFZ53" s="23"/>
      <c r="EGB53" s="23"/>
      <c r="EGC53" s="23"/>
      <c r="EGE53" s="23"/>
      <c r="EGF53" s="23"/>
      <c r="EGH53" s="23"/>
      <c r="EGI53" s="23"/>
      <c r="EGK53" s="23"/>
      <c r="EGL53" s="23"/>
      <c r="EGN53" s="23"/>
      <c r="EGO53" s="23"/>
      <c r="EGQ53" s="23"/>
      <c r="EGR53" s="23"/>
      <c r="EGT53" s="23"/>
      <c r="EGU53" s="23"/>
      <c r="EGW53" s="23"/>
      <c r="EGX53" s="23"/>
      <c r="EGZ53" s="23"/>
      <c r="EHA53" s="23"/>
      <c r="EHC53" s="23"/>
      <c r="EHD53" s="23"/>
      <c r="EHF53" s="23"/>
      <c r="EHG53" s="23"/>
      <c r="EHI53" s="23"/>
      <c r="EHJ53" s="23"/>
      <c r="EHL53" s="23"/>
      <c r="EHM53" s="23"/>
      <c r="EHO53" s="23"/>
      <c r="EHP53" s="23"/>
      <c r="EHR53" s="23"/>
      <c r="EHS53" s="23"/>
      <c r="EHU53" s="23"/>
      <c r="EHV53" s="23"/>
      <c r="EHX53" s="23"/>
      <c r="EHY53" s="23"/>
      <c r="EIA53" s="23"/>
      <c r="EIB53" s="23"/>
      <c r="EID53" s="23"/>
      <c r="EIE53" s="23"/>
      <c r="EIG53" s="23"/>
      <c r="EIH53" s="23"/>
      <c r="EIJ53" s="23"/>
      <c r="EIK53" s="23"/>
      <c r="EIM53" s="23"/>
      <c r="EIN53" s="23"/>
      <c r="EIP53" s="23"/>
      <c r="EIQ53" s="23"/>
      <c r="EIS53" s="23"/>
      <c r="EIT53" s="23"/>
      <c r="EIV53" s="23"/>
      <c r="EIW53" s="23"/>
      <c r="EIY53" s="23"/>
      <c r="EIZ53" s="23"/>
      <c r="EJB53" s="23"/>
      <c r="EJC53" s="23"/>
      <c r="EJE53" s="23"/>
      <c r="EJF53" s="23"/>
      <c r="EJH53" s="23"/>
      <c r="EJI53" s="23"/>
      <c r="EJK53" s="23"/>
      <c r="EJL53" s="23"/>
      <c r="EJN53" s="23"/>
      <c r="EJO53" s="23"/>
      <c r="EJQ53" s="23"/>
      <c r="EJR53" s="23"/>
      <c r="EJT53" s="23"/>
      <c r="EJU53" s="23"/>
      <c r="EJW53" s="23"/>
      <c r="EJX53" s="23"/>
      <c r="EJZ53" s="23"/>
      <c r="EKA53" s="23"/>
      <c r="EKC53" s="23"/>
      <c r="EKD53" s="23"/>
      <c r="EKF53" s="23"/>
      <c r="EKG53" s="23"/>
      <c r="EKI53" s="23"/>
      <c r="EKJ53" s="23"/>
      <c r="EKL53" s="23"/>
      <c r="EKM53" s="23"/>
      <c r="EKO53" s="23"/>
      <c r="EKP53" s="23"/>
      <c r="EKR53" s="23"/>
      <c r="EKS53" s="23"/>
      <c r="EKU53" s="23"/>
      <c r="EKV53" s="23"/>
      <c r="EKX53" s="23"/>
      <c r="EKY53" s="23"/>
      <c r="ELA53" s="23"/>
      <c r="ELB53" s="23"/>
      <c r="ELD53" s="23"/>
      <c r="ELE53" s="23"/>
      <c r="ELG53" s="23"/>
      <c r="ELH53" s="23"/>
      <c r="ELJ53" s="23"/>
      <c r="ELK53" s="23"/>
      <c r="ELM53" s="23"/>
      <c r="ELN53" s="23"/>
      <c r="ELP53" s="23"/>
      <c r="ELQ53" s="23"/>
      <c r="ELS53" s="23"/>
      <c r="ELT53" s="23"/>
      <c r="ELV53" s="23"/>
      <c r="ELW53" s="23"/>
      <c r="ELY53" s="23"/>
      <c r="ELZ53" s="23"/>
      <c r="EMB53" s="23"/>
      <c r="EMC53" s="23"/>
      <c r="EME53" s="23"/>
      <c r="EMF53" s="23"/>
      <c r="EMH53" s="23"/>
      <c r="EMI53" s="23"/>
      <c r="EMK53" s="23"/>
      <c r="EML53" s="23"/>
      <c r="EMN53" s="23"/>
      <c r="EMO53" s="23"/>
      <c r="EMQ53" s="23"/>
      <c r="EMR53" s="23"/>
      <c r="EMT53" s="23"/>
      <c r="EMU53" s="23"/>
      <c r="EMW53" s="23"/>
      <c r="EMX53" s="23"/>
      <c r="EMZ53" s="23"/>
      <c r="ENA53" s="23"/>
      <c r="ENC53" s="23"/>
      <c r="END53" s="23"/>
      <c r="ENF53" s="23"/>
      <c r="ENG53" s="23"/>
      <c r="ENI53" s="23"/>
      <c r="ENJ53" s="23"/>
      <c r="ENL53" s="23"/>
      <c r="ENM53" s="23"/>
      <c r="ENO53" s="23"/>
      <c r="ENP53" s="23"/>
      <c r="ENR53" s="23"/>
      <c r="ENS53" s="23"/>
      <c r="ENU53" s="23"/>
      <c r="ENV53" s="23"/>
      <c r="ENX53" s="23"/>
      <c r="ENY53" s="23"/>
      <c r="EOA53" s="23"/>
      <c r="EOB53" s="23"/>
      <c r="EOD53" s="23"/>
      <c r="EOE53" s="23"/>
      <c r="EOG53" s="23"/>
      <c r="EOH53" s="23"/>
      <c r="EOJ53" s="23"/>
      <c r="EOK53" s="23"/>
      <c r="EOM53" s="23"/>
      <c r="EON53" s="23"/>
      <c r="EOP53" s="23"/>
      <c r="EOQ53" s="23"/>
      <c r="EOS53" s="23"/>
      <c r="EOT53" s="23"/>
      <c r="EOV53" s="23"/>
      <c r="EOW53" s="23"/>
      <c r="EOY53" s="23"/>
      <c r="EOZ53" s="23"/>
      <c r="EPB53" s="23"/>
      <c r="EPC53" s="23"/>
      <c r="EPE53" s="23"/>
      <c r="EPF53" s="23"/>
      <c r="EPH53" s="23"/>
      <c r="EPI53" s="23"/>
      <c r="EPK53" s="23"/>
      <c r="EPL53" s="23"/>
      <c r="EPN53" s="23"/>
      <c r="EPO53" s="23"/>
      <c r="EPQ53" s="23"/>
      <c r="EPR53" s="23"/>
      <c r="EPT53" s="23"/>
      <c r="EPU53" s="23"/>
      <c r="EPW53" s="23"/>
      <c r="EPX53" s="23"/>
      <c r="EPZ53" s="23"/>
      <c r="EQA53" s="23"/>
      <c r="EQC53" s="23"/>
      <c r="EQD53" s="23"/>
      <c r="EQF53" s="23"/>
      <c r="EQG53" s="23"/>
      <c r="EQI53" s="23"/>
      <c r="EQJ53" s="23"/>
      <c r="EQL53" s="23"/>
      <c r="EQM53" s="23"/>
      <c r="EQO53" s="23"/>
      <c r="EQP53" s="23"/>
      <c r="EQR53" s="23"/>
      <c r="EQS53" s="23"/>
      <c r="EQU53" s="23"/>
      <c r="EQV53" s="23"/>
      <c r="EQX53" s="23"/>
      <c r="EQY53" s="23"/>
      <c r="ERA53" s="23"/>
      <c r="ERB53" s="23"/>
      <c r="ERD53" s="23"/>
      <c r="ERE53" s="23"/>
      <c r="ERG53" s="23"/>
      <c r="ERH53" s="23"/>
      <c r="ERJ53" s="23"/>
      <c r="ERK53" s="23"/>
      <c r="ERM53" s="23"/>
      <c r="ERN53" s="23"/>
      <c r="ERP53" s="23"/>
      <c r="ERQ53" s="23"/>
      <c r="ERS53" s="23"/>
      <c r="ERT53" s="23"/>
      <c r="ERV53" s="23"/>
      <c r="ERW53" s="23"/>
      <c r="ERY53" s="23"/>
      <c r="ERZ53" s="23"/>
      <c r="ESB53" s="23"/>
      <c r="ESC53" s="23"/>
      <c r="ESE53" s="23"/>
      <c r="ESF53" s="23"/>
      <c r="ESH53" s="23"/>
      <c r="ESI53" s="23"/>
      <c r="ESK53" s="23"/>
      <c r="ESL53" s="23"/>
      <c r="ESN53" s="23"/>
      <c r="ESO53" s="23"/>
      <c r="ESQ53" s="23"/>
      <c r="ESR53" s="23"/>
      <c r="EST53" s="23"/>
      <c r="ESU53" s="23"/>
      <c r="ESW53" s="23"/>
      <c r="ESX53" s="23"/>
      <c r="ESZ53" s="23"/>
      <c r="ETA53" s="23"/>
      <c r="ETC53" s="23"/>
      <c r="ETD53" s="23"/>
      <c r="ETF53" s="23"/>
      <c r="ETG53" s="23"/>
      <c r="ETI53" s="23"/>
      <c r="ETJ53" s="23"/>
      <c r="ETL53" s="23"/>
      <c r="ETM53" s="23"/>
      <c r="ETO53" s="23"/>
      <c r="ETP53" s="23"/>
      <c r="ETR53" s="23"/>
      <c r="ETS53" s="23"/>
      <c r="ETU53" s="23"/>
      <c r="ETV53" s="23"/>
      <c r="ETX53" s="23"/>
      <c r="ETY53" s="23"/>
      <c r="EUA53" s="23"/>
      <c r="EUB53" s="23"/>
      <c r="EUD53" s="23"/>
      <c r="EUE53" s="23"/>
      <c r="EUG53" s="23"/>
      <c r="EUH53" s="23"/>
      <c r="EUJ53" s="23"/>
      <c r="EUK53" s="23"/>
      <c r="EUM53" s="23"/>
      <c r="EUN53" s="23"/>
      <c r="EUP53" s="23"/>
      <c r="EUQ53" s="23"/>
      <c r="EUS53" s="23"/>
      <c r="EUT53" s="23"/>
      <c r="EUV53" s="23"/>
      <c r="EUW53" s="23"/>
      <c r="EUY53" s="23"/>
      <c r="EUZ53" s="23"/>
      <c r="EVB53" s="23"/>
      <c r="EVC53" s="23"/>
      <c r="EVE53" s="23"/>
      <c r="EVF53" s="23"/>
      <c r="EVH53" s="23"/>
      <c r="EVI53" s="23"/>
      <c r="EVK53" s="23"/>
      <c r="EVL53" s="23"/>
      <c r="EVN53" s="23"/>
      <c r="EVO53" s="23"/>
      <c r="EVQ53" s="23"/>
      <c r="EVR53" s="23"/>
      <c r="EVT53" s="23"/>
      <c r="EVU53" s="23"/>
      <c r="EVW53" s="23"/>
      <c r="EVX53" s="23"/>
      <c r="EVZ53" s="23"/>
      <c r="EWA53" s="23"/>
      <c r="EWC53" s="23"/>
      <c r="EWD53" s="23"/>
      <c r="EWF53" s="23"/>
      <c r="EWG53" s="23"/>
      <c r="EWI53" s="23"/>
      <c r="EWJ53" s="23"/>
      <c r="EWL53" s="23"/>
      <c r="EWM53" s="23"/>
      <c r="EWO53" s="23"/>
      <c r="EWP53" s="23"/>
      <c r="EWR53" s="23"/>
      <c r="EWS53" s="23"/>
      <c r="EWU53" s="23"/>
      <c r="EWV53" s="23"/>
      <c r="EWX53" s="23"/>
      <c r="EWY53" s="23"/>
      <c r="EXA53" s="23"/>
      <c r="EXB53" s="23"/>
      <c r="EXD53" s="23"/>
      <c r="EXE53" s="23"/>
      <c r="EXG53" s="23"/>
      <c r="EXH53" s="23"/>
      <c r="EXJ53" s="23"/>
      <c r="EXK53" s="23"/>
      <c r="EXM53" s="23"/>
      <c r="EXN53" s="23"/>
      <c r="EXP53" s="23"/>
      <c r="EXQ53" s="23"/>
      <c r="EXS53" s="23"/>
      <c r="EXT53" s="23"/>
      <c r="EXV53" s="23"/>
      <c r="EXW53" s="23"/>
      <c r="EXY53" s="23"/>
      <c r="EXZ53" s="23"/>
      <c r="EYB53" s="23"/>
      <c r="EYC53" s="23"/>
      <c r="EYE53" s="23"/>
      <c r="EYF53" s="23"/>
      <c r="EYH53" s="23"/>
      <c r="EYI53" s="23"/>
      <c r="EYK53" s="23"/>
      <c r="EYL53" s="23"/>
      <c r="EYN53" s="23"/>
      <c r="EYO53" s="23"/>
      <c r="EYQ53" s="23"/>
      <c r="EYR53" s="23"/>
      <c r="EYT53" s="23"/>
      <c r="EYU53" s="23"/>
      <c r="EYW53" s="23"/>
      <c r="EYX53" s="23"/>
      <c r="EYZ53" s="23"/>
      <c r="EZA53" s="23"/>
      <c r="EZC53" s="23"/>
      <c r="EZD53" s="23"/>
      <c r="EZF53" s="23"/>
      <c r="EZG53" s="23"/>
      <c r="EZI53" s="23"/>
      <c r="EZJ53" s="23"/>
      <c r="EZL53" s="23"/>
      <c r="EZM53" s="23"/>
      <c r="EZO53" s="23"/>
      <c r="EZP53" s="23"/>
      <c r="EZR53" s="23"/>
      <c r="EZS53" s="23"/>
      <c r="EZU53" s="23"/>
      <c r="EZV53" s="23"/>
      <c r="EZX53" s="23"/>
      <c r="EZY53" s="23"/>
      <c r="FAA53" s="23"/>
      <c r="FAB53" s="23"/>
      <c r="FAD53" s="23"/>
      <c r="FAE53" s="23"/>
      <c r="FAG53" s="23"/>
      <c r="FAH53" s="23"/>
      <c r="FAJ53" s="23"/>
      <c r="FAK53" s="23"/>
      <c r="FAM53" s="23"/>
      <c r="FAN53" s="23"/>
      <c r="FAP53" s="23"/>
      <c r="FAQ53" s="23"/>
      <c r="FAS53" s="23"/>
      <c r="FAT53" s="23"/>
      <c r="FAV53" s="23"/>
      <c r="FAW53" s="23"/>
      <c r="FAY53" s="23"/>
      <c r="FAZ53" s="23"/>
      <c r="FBB53" s="23"/>
      <c r="FBC53" s="23"/>
      <c r="FBE53" s="23"/>
      <c r="FBF53" s="23"/>
      <c r="FBH53" s="23"/>
      <c r="FBI53" s="23"/>
      <c r="FBK53" s="23"/>
      <c r="FBL53" s="23"/>
      <c r="FBN53" s="23"/>
      <c r="FBO53" s="23"/>
      <c r="FBQ53" s="23"/>
      <c r="FBR53" s="23"/>
      <c r="FBT53" s="23"/>
      <c r="FBU53" s="23"/>
      <c r="FBW53" s="23"/>
      <c r="FBX53" s="23"/>
      <c r="FBZ53" s="23"/>
      <c r="FCA53" s="23"/>
      <c r="FCC53" s="23"/>
      <c r="FCD53" s="23"/>
      <c r="FCF53" s="23"/>
      <c r="FCG53" s="23"/>
      <c r="FCI53" s="23"/>
      <c r="FCJ53" s="23"/>
      <c r="FCL53" s="23"/>
      <c r="FCM53" s="23"/>
      <c r="FCO53" s="23"/>
      <c r="FCP53" s="23"/>
      <c r="FCR53" s="23"/>
      <c r="FCS53" s="23"/>
      <c r="FCU53" s="23"/>
      <c r="FCV53" s="23"/>
      <c r="FCX53" s="23"/>
      <c r="FCY53" s="23"/>
      <c r="FDA53" s="23"/>
      <c r="FDB53" s="23"/>
      <c r="FDD53" s="23"/>
      <c r="FDE53" s="23"/>
      <c r="FDG53" s="23"/>
      <c r="FDH53" s="23"/>
      <c r="FDJ53" s="23"/>
      <c r="FDK53" s="23"/>
      <c r="FDM53" s="23"/>
      <c r="FDN53" s="23"/>
      <c r="FDP53" s="23"/>
      <c r="FDQ53" s="23"/>
      <c r="FDS53" s="23"/>
      <c r="FDT53" s="23"/>
      <c r="FDV53" s="23"/>
      <c r="FDW53" s="23"/>
      <c r="FDY53" s="23"/>
      <c r="FDZ53" s="23"/>
      <c r="FEB53" s="23"/>
      <c r="FEC53" s="23"/>
      <c r="FEE53" s="23"/>
      <c r="FEF53" s="23"/>
      <c r="FEH53" s="23"/>
      <c r="FEI53" s="23"/>
      <c r="FEK53" s="23"/>
      <c r="FEL53" s="23"/>
      <c r="FEN53" s="23"/>
      <c r="FEO53" s="23"/>
      <c r="FEQ53" s="23"/>
      <c r="FER53" s="23"/>
      <c r="FET53" s="23"/>
      <c r="FEU53" s="23"/>
      <c r="FEW53" s="23"/>
      <c r="FEX53" s="23"/>
      <c r="FEZ53" s="23"/>
      <c r="FFA53" s="23"/>
      <c r="FFC53" s="23"/>
      <c r="FFD53" s="23"/>
      <c r="FFF53" s="23"/>
      <c r="FFG53" s="23"/>
      <c r="FFI53" s="23"/>
      <c r="FFJ53" s="23"/>
      <c r="FFL53" s="23"/>
      <c r="FFM53" s="23"/>
      <c r="FFO53" s="23"/>
      <c r="FFP53" s="23"/>
      <c r="FFR53" s="23"/>
      <c r="FFS53" s="23"/>
      <c r="FFU53" s="23"/>
      <c r="FFV53" s="23"/>
      <c r="FFX53" s="23"/>
      <c r="FFY53" s="23"/>
      <c r="FGA53" s="23"/>
      <c r="FGB53" s="23"/>
      <c r="FGD53" s="23"/>
      <c r="FGE53" s="23"/>
      <c r="FGG53" s="23"/>
      <c r="FGH53" s="23"/>
      <c r="FGJ53" s="23"/>
      <c r="FGK53" s="23"/>
      <c r="FGM53" s="23"/>
      <c r="FGN53" s="23"/>
      <c r="FGP53" s="23"/>
      <c r="FGQ53" s="23"/>
      <c r="FGS53" s="23"/>
      <c r="FGT53" s="23"/>
      <c r="FGV53" s="23"/>
      <c r="FGW53" s="23"/>
      <c r="FGY53" s="23"/>
      <c r="FGZ53" s="23"/>
      <c r="FHB53" s="23"/>
      <c r="FHC53" s="23"/>
      <c r="FHE53" s="23"/>
      <c r="FHF53" s="23"/>
      <c r="FHH53" s="23"/>
      <c r="FHI53" s="23"/>
      <c r="FHK53" s="23"/>
      <c r="FHL53" s="23"/>
      <c r="FHN53" s="23"/>
      <c r="FHO53" s="23"/>
      <c r="FHQ53" s="23"/>
      <c r="FHR53" s="23"/>
      <c r="FHT53" s="23"/>
      <c r="FHU53" s="23"/>
      <c r="FHW53" s="23"/>
      <c r="FHX53" s="23"/>
      <c r="FHZ53" s="23"/>
      <c r="FIA53" s="23"/>
      <c r="FIC53" s="23"/>
      <c r="FID53" s="23"/>
      <c r="FIF53" s="23"/>
      <c r="FIG53" s="23"/>
      <c r="FII53" s="23"/>
      <c r="FIJ53" s="23"/>
      <c r="FIL53" s="23"/>
      <c r="FIM53" s="23"/>
      <c r="FIO53" s="23"/>
      <c r="FIP53" s="23"/>
      <c r="FIR53" s="23"/>
      <c r="FIS53" s="23"/>
      <c r="FIU53" s="23"/>
      <c r="FIV53" s="23"/>
      <c r="FIX53" s="23"/>
      <c r="FIY53" s="23"/>
      <c r="FJA53" s="23"/>
      <c r="FJB53" s="23"/>
      <c r="FJD53" s="23"/>
      <c r="FJE53" s="23"/>
      <c r="FJG53" s="23"/>
      <c r="FJH53" s="23"/>
      <c r="FJJ53" s="23"/>
      <c r="FJK53" s="23"/>
      <c r="FJM53" s="23"/>
      <c r="FJN53" s="23"/>
      <c r="FJP53" s="23"/>
      <c r="FJQ53" s="23"/>
      <c r="FJS53" s="23"/>
      <c r="FJT53" s="23"/>
      <c r="FJV53" s="23"/>
      <c r="FJW53" s="23"/>
      <c r="FJY53" s="23"/>
      <c r="FJZ53" s="23"/>
      <c r="FKB53" s="23"/>
      <c r="FKC53" s="23"/>
      <c r="FKE53" s="23"/>
      <c r="FKF53" s="23"/>
      <c r="FKH53" s="23"/>
      <c r="FKI53" s="23"/>
      <c r="FKK53" s="23"/>
      <c r="FKL53" s="23"/>
      <c r="FKN53" s="23"/>
      <c r="FKO53" s="23"/>
      <c r="FKQ53" s="23"/>
      <c r="FKR53" s="23"/>
      <c r="FKT53" s="23"/>
      <c r="FKU53" s="23"/>
      <c r="FKW53" s="23"/>
      <c r="FKX53" s="23"/>
      <c r="FKZ53" s="23"/>
      <c r="FLA53" s="23"/>
      <c r="FLC53" s="23"/>
      <c r="FLD53" s="23"/>
      <c r="FLF53" s="23"/>
      <c r="FLG53" s="23"/>
      <c r="FLI53" s="23"/>
      <c r="FLJ53" s="23"/>
      <c r="FLL53" s="23"/>
      <c r="FLM53" s="23"/>
      <c r="FLO53" s="23"/>
      <c r="FLP53" s="23"/>
      <c r="FLR53" s="23"/>
      <c r="FLS53" s="23"/>
      <c r="FLU53" s="23"/>
      <c r="FLV53" s="23"/>
      <c r="FLX53" s="23"/>
      <c r="FLY53" s="23"/>
      <c r="FMA53" s="23"/>
      <c r="FMB53" s="23"/>
      <c r="FMD53" s="23"/>
      <c r="FME53" s="23"/>
      <c r="FMG53" s="23"/>
      <c r="FMH53" s="23"/>
      <c r="FMJ53" s="23"/>
      <c r="FMK53" s="23"/>
      <c r="FMM53" s="23"/>
      <c r="FMN53" s="23"/>
      <c r="FMP53" s="23"/>
      <c r="FMQ53" s="23"/>
      <c r="FMS53" s="23"/>
      <c r="FMT53" s="23"/>
      <c r="FMV53" s="23"/>
      <c r="FMW53" s="23"/>
      <c r="FMY53" s="23"/>
      <c r="FMZ53" s="23"/>
      <c r="FNB53" s="23"/>
      <c r="FNC53" s="23"/>
      <c r="FNE53" s="23"/>
      <c r="FNF53" s="23"/>
      <c r="FNH53" s="23"/>
      <c r="FNI53" s="23"/>
      <c r="FNK53" s="23"/>
      <c r="FNL53" s="23"/>
      <c r="FNN53" s="23"/>
      <c r="FNO53" s="23"/>
      <c r="FNQ53" s="23"/>
      <c r="FNR53" s="23"/>
      <c r="FNT53" s="23"/>
      <c r="FNU53" s="23"/>
      <c r="FNW53" s="23"/>
      <c r="FNX53" s="23"/>
      <c r="FNZ53" s="23"/>
      <c r="FOA53" s="23"/>
      <c r="FOC53" s="23"/>
      <c r="FOD53" s="23"/>
      <c r="FOF53" s="23"/>
      <c r="FOG53" s="23"/>
      <c r="FOI53" s="23"/>
      <c r="FOJ53" s="23"/>
      <c r="FOL53" s="23"/>
      <c r="FOM53" s="23"/>
      <c r="FOO53" s="23"/>
      <c r="FOP53" s="23"/>
      <c r="FOR53" s="23"/>
      <c r="FOS53" s="23"/>
      <c r="FOU53" s="23"/>
      <c r="FOV53" s="23"/>
      <c r="FOX53" s="23"/>
      <c r="FOY53" s="23"/>
      <c r="FPA53" s="23"/>
      <c r="FPB53" s="23"/>
      <c r="FPD53" s="23"/>
      <c r="FPE53" s="23"/>
      <c r="FPG53" s="23"/>
      <c r="FPH53" s="23"/>
      <c r="FPJ53" s="23"/>
      <c r="FPK53" s="23"/>
      <c r="FPM53" s="23"/>
      <c r="FPN53" s="23"/>
      <c r="FPP53" s="23"/>
      <c r="FPQ53" s="23"/>
      <c r="FPS53" s="23"/>
      <c r="FPT53" s="23"/>
      <c r="FPV53" s="23"/>
      <c r="FPW53" s="23"/>
      <c r="FPY53" s="23"/>
      <c r="FPZ53" s="23"/>
      <c r="FQB53" s="23"/>
      <c r="FQC53" s="23"/>
      <c r="FQE53" s="23"/>
      <c r="FQF53" s="23"/>
      <c r="FQH53" s="23"/>
      <c r="FQI53" s="23"/>
      <c r="FQK53" s="23"/>
      <c r="FQL53" s="23"/>
      <c r="FQN53" s="23"/>
      <c r="FQO53" s="23"/>
      <c r="FQQ53" s="23"/>
      <c r="FQR53" s="23"/>
      <c r="FQT53" s="23"/>
      <c r="FQU53" s="23"/>
      <c r="FQW53" s="23"/>
      <c r="FQX53" s="23"/>
      <c r="FQZ53" s="23"/>
      <c r="FRA53" s="23"/>
      <c r="FRC53" s="23"/>
      <c r="FRD53" s="23"/>
      <c r="FRF53" s="23"/>
      <c r="FRG53" s="23"/>
      <c r="FRI53" s="23"/>
      <c r="FRJ53" s="23"/>
      <c r="FRL53" s="23"/>
      <c r="FRM53" s="23"/>
      <c r="FRO53" s="23"/>
      <c r="FRP53" s="23"/>
      <c r="FRR53" s="23"/>
      <c r="FRS53" s="23"/>
      <c r="FRU53" s="23"/>
      <c r="FRV53" s="23"/>
      <c r="FRX53" s="23"/>
      <c r="FRY53" s="23"/>
      <c r="FSA53" s="23"/>
      <c r="FSB53" s="23"/>
      <c r="FSD53" s="23"/>
      <c r="FSE53" s="23"/>
      <c r="FSG53" s="23"/>
      <c r="FSH53" s="23"/>
      <c r="FSJ53" s="23"/>
      <c r="FSK53" s="23"/>
      <c r="FSM53" s="23"/>
      <c r="FSN53" s="23"/>
      <c r="FSP53" s="23"/>
      <c r="FSQ53" s="23"/>
      <c r="FSS53" s="23"/>
      <c r="FST53" s="23"/>
      <c r="FSV53" s="23"/>
      <c r="FSW53" s="23"/>
      <c r="FSY53" s="23"/>
      <c r="FSZ53" s="23"/>
      <c r="FTB53" s="23"/>
      <c r="FTC53" s="23"/>
      <c r="FTE53" s="23"/>
      <c r="FTF53" s="23"/>
      <c r="FTH53" s="23"/>
      <c r="FTI53" s="23"/>
      <c r="FTK53" s="23"/>
      <c r="FTL53" s="23"/>
      <c r="FTN53" s="23"/>
      <c r="FTO53" s="23"/>
      <c r="FTQ53" s="23"/>
      <c r="FTR53" s="23"/>
      <c r="FTT53" s="23"/>
      <c r="FTU53" s="23"/>
      <c r="FTW53" s="23"/>
      <c r="FTX53" s="23"/>
      <c r="FTZ53" s="23"/>
      <c r="FUA53" s="23"/>
      <c r="FUC53" s="23"/>
      <c r="FUD53" s="23"/>
      <c r="FUF53" s="23"/>
      <c r="FUG53" s="23"/>
      <c r="FUI53" s="23"/>
      <c r="FUJ53" s="23"/>
      <c r="FUL53" s="23"/>
      <c r="FUM53" s="23"/>
      <c r="FUO53" s="23"/>
      <c r="FUP53" s="23"/>
      <c r="FUR53" s="23"/>
      <c r="FUS53" s="23"/>
      <c r="FUU53" s="23"/>
      <c r="FUV53" s="23"/>
      <c r="FUX53" s="23"/>
      <c r="FUY53" s="23"/>
      <c r="FVA53" s="23"/>
      <c r="FVB53" s="23"/>
      <c r="FVD53" s="23"/>
      <c r="FVE53" s="23"/>
      <c r="FVG53" s="23"/>
      <c r="FVH53" s="23"/>
      <c r="FVJ53" s="23"/>
      <c r="FVK53" s="23"/>
      <c r="FVM53" s="23"/>
      <c r="FVN53" s="23"/>
      <c r="FVP53" s="23"/>
      <c r="FVQ53" s="23"/>
      <c r="FVS53" s="23"/>
      <c r="FVT53" s="23"/>
      <c r="FVV53" s="23"/>
      <c r="FVW53" s="23"/>
      <c r="FVY53" s="23"/>
      <c r="FVZ53" s="23"/>
      <c r="FWB53" s="23"/>
      <c r="FWC53" s="23"/>
      <c r="FWE53" s="23"/>
      <c r="FWF53" s="23"/>
      <c r="FWH53" s="23"/>
      <c r="FWI53" s="23"/>
      <c r="FWK53" s="23"/>
      <c r="FWL53" s="23"/>
      <c r="FWN53" s="23"/>
      <c r="FWO53" s="23"/>
      <c r="FWQ53" s="23"/>
      <c r="FWR53" s="23"/>
      <c r="FWT53" s="23"/>
      <c r="FWU53" s="23"/>
      <c r="FWW53" s="23"/>
      <c r="FWX53" s="23"/>
      <c r="FWZ53" s="23"/>
      <c r="FXA53" s="23"/>
      <c r="FXC53" s="23"/>
      <c r="FXD53" s="23"/>
      <c r="FXF53" s="23"/>
      <c r="FXG53" s="23"/>
      <c r="FXI53" s="23"/>
      <c r="FXJ53" s="23"/>
      <c r="FXL53" s="23"/>
      <c r="FXM53" s="23"/>
      <c r="FXO53" s="23"/>
      <c r="FXP53" s="23"/>
      <c r="FXR53" s="23"/>
      <c r="FXS53" s="23"/>
      <c r="FXU53" s="23"/>
      <c r="FXV53" s="23"/>
      <c r="FXX53" s="23"/>
      <c r="FXY53" s="23"/>
      <c r="FYA53" s="23"/>
      <c r="FYB53" s="23"/>
      <c r="FYD53" s="23"/>
      <c r="FYE53" s="23"/>
      <c r="FYG53" s="23"/>
      <c r="FYH53" s="23"/>
      <c r="FYJ53" s="23"/>
      <c r="FYK53" s="23"/>
      <c r="FYM53" s="23"/>
      <c r="FYN53" s="23"/>
      <c r="FYP53" s="23"/>
      <c r="FYQ53" s="23"/>
      <c r="FYS53" s="23"/>
      <c r="FYT53" s="23"/>
      <c r="FYV53" s="23"/>
      <c r="FYW53" s="23"/>
      <c r="FYY53" s="23"/>
      <c r="FYZ53" s="23"/>
      <c r="FZB53" s="23"/>
      <c r="FZC53" s="23"/>
      <c r="FZE53" s="23"/>
      <c r="FZF53" s="23"/>
      <c r="FZH53" s="23"/>
      <c r="FZI53" s="23"/>
      <c r="FZK53" s="23"/>
      <c r="FZL53" s="23"/>
      <c r="FZN53" s="23"/>
      <c r="FZO53" s="23"/>
      <c r="FZQ53" s="23"/>
      <c r="FZR53" s="23"/>
      <c r="FZT53" s="23"/>
      <c r="FZU53" s="23"/>
      <c r="FZW53" s="23"/>
      <c r="FZX53" s="23"/>
      <c r="FZZ53" s="23"/>
      <c r="GAA53" s="23"/>
      <c r="GAC53" s="23"/>
      <c r="GAD53" s="23"/>
      <c r="GAF53" s="23"/>
      <c r="GAG53" s="23"/>
      <c r="GAI53" s="23"/>
      <c r="GAJ53" s="23"/>
      <c r="GAL53" s="23"/>
      <c r="GAM53" s="23"/>
      <c r="GAO53" s="23"/>
      <c r="GAP53" s="23"/>
      <c r="GAR53" s="23"/>
      <c r="GAS53" s="23"/>
      <c r="GAU53" s="23"/>
      <c r="GAV53" s="23"/>
      <c r="GAX53" s="23"/>
      <c r="GAY53" s="23"/>
      <c r="GBA53" s="23"/>
      <c r="GBB53" s="23"/>
      <c r="GBD53" s="23"/>
      <c r="GBE53" s="23"/>
      <c r="GBG53" s="23"/>
      <c r="GBH53" s="23"/>
      <c r="GBJ53" s="23"/>
      <c r="GBK53" s="23"/>
      <c r="GBM53" s="23"/>
      <c r="GBN53" s="23"/>
      <c r="GBP53" s="23"/>
      <c r="GBQ53" s="23"/>
      <c r="GBS53" s="23"/>
      <c r="GBT53" s="23"/>
      <c r="GBV53" s="23"/>
      <c r="GBW53" s="23"/>
      <c r="GBY53" s="23"/>
      <c r="GBZ53" s="23"/>
      <c r="GCB53" s="23"/>
      <c r="GCC53" s="23"/>
      <c r="GCE53" s="23"/>
      <c r="GCF53" s="23"/>
      <c r="GCH53" s="23"/>
      <c r="GCI53" s="23"/>
      <c r="GCK53" s="23"/>
      <c r="GCL53" s="23"/>
      <c r="GCN53" s="23"/>
      <c r="GCO53" s="23"/>
      <c r="GCQ53" s="23"/>
      <c r="GCR53" s="23"/>
      <c r="GCT53" s="23"/>
      <c r="GCU53" s="23"/>
      <c r="GCW53" s="23"/>
      <c r="GCX53" s="23"/>
      <c r="GCZ53" s="23"/>
      <c r="GDA53" s="23"/>
      <c r="GDC53" s="23"/>
      <c r="GDD53" s="23"/>
      <c r="GDF53" s="23"/>
      <c r="GDG53" s="23"/>
      <c r="GDI53" s="23"/>
      <c r="GDJ53" s="23"/>
      <c r="GDL53" s="23"/>
      <c r="GDM53" s="23"/>
      <c r="GDO53" s="23"/>
      <c r="GDP53" s="23"/>
      <c r="GDR53" s="23"/>
      <c r="GDS53" s="23"/>
      <c r="GDU53" s="23"/>
      <c r="GDV53" s="23"/>
      <c r="GDX53" s="23"/>
      <c r="GDY53" s="23"/>
      <c r="GEA53" s="23"/>
      <c r="GEB53" s="23"/>
      <c r="GED53" s="23"/>
      <c r="GEE53" s="23"/>
      <c r="GEG53" s="23"/>
      <c r="GEH53" s="23"/>
      <c r="GEJ53" s="23"/>
      <c r="GEK53" s="23"/>
      <c r="GEM53" s="23"/>
      <c r="GEN53" s="23"/>
      <c r="GEP53" s="23"/>
      <c r="GEQ53" s="23"/>
      <c r="GES53" s="23"/>
      <c r="GET53" s="23"/>
      <c r="GEV53" s="23"/>
      <c r="GEW53" s="23"/>
      <c r="GEY53" s="23"/>
      <c r="GEZ53" s="23"/>
      <c r="GFB53" s="23"/>
      <c r="GFC53" s="23"/>
      <c r="GFE53" s="23"/>
      <c r="GFF53" s="23"/>
      <c r="GFH53" s="23"/>
      <c r="GFI53" s="23"/>
      <c r="GFK53" s="23"/>
      <c r="GFL53" s="23"/>
      <c r="GFN53" s="23"/>
      <c r="GFO53" s="23"/>
      <c r="GFQ53" s="23"/>
      <c r="GFR53" s="23"/>
      <c r="GFT53" s="23"/>
      <c r="GFU53" s="23"/>
      <c r="GFW53" s="23"/>
      <c r="GFX53" s="23"/>
      <c r="GFZ53" s="23"/>
      <c r="GGA53" s="23"/>
      <c r="GGC53" s="23"/>
      <c r="GGD53" s="23"/>
      <c r="GGF53" s="23"/>
      <c r="GGG53" s="23"/>
      <c r="GGI53" s="23"/>
      <c r="GGJ53" s="23"/>
      <c r="GGL53" s="23"/>
      <c r="GGM53" s="23"/>
      <c r="GGO53" s="23"/>
      <c r="GGP53" s="23"/>
      <c r="GGR53" s="23"/>
      <c r="GGS53" s="23"/>
      <c r="GGU53" s="23"/>
      <c r="GGV53" s="23"/>
      <c r="GGX53" s="23"/>
      <c r="GGY53" s="23"/>
      <c r="GHA53" s="23"/>
      <c r="GHB53" s="23"/>
      <c r="GHD53" s="23"/>
      <c r="GHE53" s="23"/>
      <c r="GHG53" s="23"/>
      <c r="GHH53" s="23"/>
      <c r="GHJ53" s="23"/>
      <c r="GHK53" s="23"/>
      <c r="GHM53" s="23"/>
      <c r="GHN53" s="23"/>
      <c r="GHP53" s="23"/>
      <c r="GHQ53" s="23"/>
      <c r="GHS53" s="23"/>
      <c r="GHT53" s="23"/>
      <c r="GHV53" s="23"/>
      <c r="GHW53" s="23"/>
      <c r="GHY53" s="23"/>
      <c r="GHZ53" s="23"/>
      <c r="GIB53" s="23"/>
      <c r="GIC53" s="23"/>
      <c r="GIE53" s="23"/>
      <c r="GIF53" s="23"/>
      <c r="GIH53" s="23"/>
      <c r="GII53" s="23"/>
      <c r="GIK53" s="23"/>
      <c r="GIL53" s="23"/>
      <c r="GIN53" s="23"/>
      <c r="GIO53" s="23"/>
      <c r="GIQ53" s="23"/>
      <c r="GIR53" s="23"/>
      <c r="GIT53" s="23"/>
      <c r="GIU53" s="23"/>
      <c r="GIW53" s="23"/>
      <c r="GIX53" s="23"/>
      <c r="GIZ53" s="23"/>
      <c r="GJA53" s="23"/>
      <c r="GJC53" s="23"/>
      <c r="GJD53" s="23"/>
      <c r="GJF53" s="23"/>
      <c r="GJG53" s="23"/>
      <c r="GJI53" s="23"/>
      <c r="GJJ53" s="23"/>
      <c r="GJL53" s="23"/>
      <c r="GJM53" s="23"/>
      <c r="GJO53" s="23"/>
      <c r="GJP53" s="23"/>
      <c r="GJR53" s="23"/>
      <c r="GJS53" s="23"/>
      <c r="GJU53" s="23"/>
      <c r="GJV53" s="23"/>
      <c r="GJX53" s="23"/>
      <c r="GJY53" s="23"/>
      <c r="GKA53" s="23"/>
      <c r="GKB53" s="23"/>
      <c r="GKD53" s="23"/>
      <c r="GKE53" s="23"/>
      <c r="GKG53" s="23"/>
      <c r="GKH53" s="23"/>
      <c r="GKJ53" s="23"/>
      <c r="GKK53" s="23"/>
      <c r="GKM53" s="23"/>
      <c r="GKN53" s="23"/>
      <c r="GKP53" s="23"/>
      <c r="GKQ53" s="23"/>
      <c r="GKS53" s="23"/>
      <c r="GKT53" s="23"/>
      <c r="GKV53" s="23"/>
      <c r="GKW53" s="23"/>
      <c r="GKY53" s="23"/>
      <c r="GKZ53" s="23"/>
      <c r="GLB53" s="23"/>
      <c r="GLC53" s="23"/>
      <c r="GLE53" s="23"/>
      <c r="GLF53" s="23"/>
      <c r="GLH53" s="23"/>
      <c r="GLI53" s="23"/>
      <c r="GLK53" s="23"/>
      <c r="GLL53" s="23"/>
      <c r="GLN53" s="23"/>
      <c r="GLO53" s="23"/>
      <c r="GLQ53" s="23"/>
      <c r="GLR53" s="23"/>
      <c r="GLT53" s="23"/>
      <c r="GLU53" s="23"/>
      <c r="GLW53" s="23"/>
      <c r="GLX53" s="23"/>
      <c r="GLZ53" s="23"/>
      <c r="GMA53" s="23"/>
      <c r="GMC53" s="23"/>
      <c r="GMD53" s="23"/>
      <c r="GMF53" s="23"/>
      <c r="GMG53" s="23"/>
      <c r="GMI53" s="23"/>
      <c r="GMJ53" s="23"/>
      <c r="GML53" s="23"/>
      <c r="GMM53" s="23"/>
      <c r="GMO53" s="23"/>
      <c r="GMP53" s="23"/>
      <c r="GMR53" s="23"/>
      <c r="GMS53" s="23"/>
      <c r="GMU53" s="23"/>
      <c r="GMV53" s="23"/>
      <c r="GMX53" s="23"/>
      <c r="GMY53" s="23"/>
      <c r="GNA53" s="23"/>
      <c r="GNB53" s="23"/>
      <c r="GND53" s="23"/>
      <c r="GNE53" s="23"/>
      <c r="GNG53" s="23"/>
      <c r="GNH53" s="23"/>
      <c r="GNJ53" s="23"/>
      <c r="GNK53" s="23"/>
      <c r="GNM53" s="23"/>
      <c r="GNN53" s="23"/>
      <c r="GNP53" s="23"/>
      <c r="GNQ53" s="23"/>
      <c r="GNS53" s="23"/>
      <c r="GNT53" s="23"/>
      <c r="GNV53" s="23"/>
      <c r="GNW53" s="23"/>
      <c r="GNY53" s="23"/>
      <c r="GNZ53" s="23"/>
      <c r="GOB53" s="23"/>
      <c r="GOC53" s="23"/>
      <c r="GOE53" s="23"/>
      <c r="GOF53" s="23"/>
      <c r="GOH53" s="23"/>
      <c r="GOI53" s="23"/>
      <c r="GOK53" s="23"/>
      <c r="GOL53" s="23"/>
      <c r="GON53" s="23"/>
      <c r="GOO53" s="23"/>
      <c r="GOQ53" s="23"/>
      <c r="GOR53" s="23"/>
      <c r="GOT53" s="23"/>
      <c r="GOU53" s="23"/>
      <c r="GOW53" s="23"/>
      <c r="GOX53" s="23"/>
      <c r="GOZ53" s="23"/>
      <c r="GPA53" s="23"/>
      <c r="GPC53" s="23"/>
      <c r="GPD53" s="23"/>
      <c r="GPF53" s="23"/>
      <c r="GPG53" s="23"/>
      <c r="GPI53" s="23"/>
      <c r="GPJ53" s="23"/>
      <c r="GPL53" s="23"/>
      <c r="GPM53" s="23"/>
      <c r="GPO53" s="23"/>
      <c r="GPP53" s="23"/>
      <c r="GPR53" s="23"/>
      <c r="GPS53" s="23"/>
      <c r="GPU53" s="23"/>
      <c r="GPV53" s="23"/>
      <c r="GPX53" s="23"/>
      <c r="GPY53" s="23"/>
      <c r="GQA53" s="23"/>
      <c r="GQB53" s="23"/>
      <c r="GQD53" s="23"/>
      <c r="GQE53" s="23"/>
      <c r="GQG53" s="23"/>
      <c r="GQH53" s="23"/>
      <c r="GQJ53" s="23"/>
      <c r="GQK53" s="23"/>
      <c r="GQM53" s="23"/>
      <c r="GQN53" s="23"/>
      <c r="GQP53" s="23"/>
      <c r="GQQ53" s="23"/>
      <c r="GQS53" s="23"/>
      <c r="GQT53" s="23"/>
      <c r="GQV53" s="23"/>
      <c r="GQW53" s="23"/>
      <c r="GQY53" s="23"/>
      <c r="GQZ53" s="23"/>
      <c r="GRB53" s="23"/>
      <c r="GRC53" s="23"/>
      <c r="GRE53" s="23"/>
      <c r="GRF53" s="23"/>
      <c r="GRH53" s="23"/>
      <c r="GRI53" s="23"/>
      <c r="GRK53" s="23"/>
      <c r="GRL53" s="23"/>
      <c r="GRN53" s="23"/>
      <c r="GRO53" s="23"/>
      <c r="GRQ53" s="23"/>
      <c r="GRR53" s="23"/>
      <c r="GRT53" s="23"/>
      <c r="GRU53" s="23"/>
      <c r="GRW53" s="23"/>
      <c r="GRX53" s="23"/>
      <c r="GRZ53" s="23"/>
      <c r="GSA53" s="23"/>
      <c r="GSC53" s="23"/>
      <c r="GSD53" s="23"/>
      <c r="GSF53" s="23"/>
      <c r="GSG53" s="23"/>
      <c r="GSI53" s="23"/>
      <c r="GSJ53" s="23"/>
      <c r="GSL53" s="23"/>
      <c r="GSM53" s="23"/>
      <c r="GSO53" s="23"/>
      <c r="GSP53" s="23"/>
      <c r="GSR53" s="23"/>
      <c r="GSS53" s="23"/>
      <c r="GSU53" s="23"/>
      <c r="GSV53" s="23"/>
      <c r="GSX53" s="23"/>
      <c r="GSY53" s="23"/>
      <c r="GTA53" s="23"/>
      <c r="GTB53" s="23"/>
      <c r="GTD53" s="23"/>
      <c r="GTE53" s="23"/>
      <c r="GTG53" s="23"/>
      <c r="GTH53" s="23"/>
      <c r="GTJ53" s="23"/>
      <c r="GTK53" s="23"/>
      <c r="GTM53" s="23"/>
      <c r="GTN53" s="23"/>
      <c r="GTP53" s="23"/>
      <c r="GTQ53" s="23"/>
      <c r="GTS53" s="23"/>
      <c r="GTT53" s="23"/>
      <c r="GTV53" s="23"/>
      <c r="GTW53" s="23"/>
      <c r="GTY53" s="23"/>
      <c r="GTZ53" s="23"/>
      <c r="GUB53" s="23"/>
      <c r="GUC53" s="23"/>
      <c r="GUE53" s="23"/>
      <c r="GUF53" s="23"/>
      <c r="GUH53" s="23"/>
      <c r="GUI53" s="23"/>
      <c r="GUK53" s="23"/>
      <c r="GUL53" s="23"/>
      <c r="GUN53" s="23"/>
      <c r="GUO53" s="23"/>
      <c r="GUQ53" s="23"/>
      <c r="GUR53" s="23"/>
      <c r="GUT53" s="23"/>
      <c r="GUU53" s="23"/>
      <c r="GUW53" s="23"/>
      <c r="GUX53" s="23"/>
      <c r="GUZ53" s="23"/>
      <c r="GVA53" s="23"/>
      <c r="GVC53" s="23"/>
      <c r="GVD53" s="23"/>
      <c r="GVF53" s="23"/>
      <c r="GVG53" s="23"/>
      <c r="GVI53" s="23"/>
      <c r="GVJ53" s="23"/>
      <c r="GVL53" s="23"/>
      <c r="GVM53" s="23"/>
      <c r="GVO53" s="23"/>
      <c r="GVP53" s="23"/>
      <c r="GVR53" s="23"/>
      <c r="GVS53" s="23"/>
      <c r="GVU53" s="23"/>
      <c r="GVV53" s="23"/>
      <c r="GVX53" s="23"/>
      <c r="GVY53" s="23"/>
      <c r="GWA53" s="23"/>
      <c r="GWB53" s="23"/>
      <c r="GWD53" s="23"/>
      <c r="GWE53" s="23"/>
      <c r="GWG53" s="23"/>
      <c r="GWH53" s="23"/>
      <c r="GWJ53" s="23"/>
      <c r="GWK53" s="23"/>
      <c r="GWM53" s="23"/>
      <c r="GWN53" s="23"/>
      <c r="GWP53" s="23"/>
      <c r="GWQ53" s="23"/>
      <c r="GWS53" s="23"/>
      <c r="GWT53" s="23"/>
      <c r="GWV53" s="23"/>
      <c r="GWW53" s="23"/>
      <c r="GWY53" s="23"/>
      <c r="GWZ53" s="23"/>
      <c r="GXB53" s="23"/>
      <c r="GXC53" s="23"/>
      <c r="GXE53" s="23"/>
      <c r="GXF53" s="23"/>
      <c r="GXH53" s="23"/>
      <c r="GXI53" s="23"/>
      <c r="GXK53" s="23"/>
      <c r="GXL53" s="23"/>
      <c r="GXN53" s="23"/>
      <c r="GXO53" s="23"/>
      <c r="GXQ53" s="23"/>
      <c r="GXR53" s="23"/>
      <c r="GXT53" s="23"/>
      <c r="GXU53" s="23"/>
      <c r="GXW53" s="23"/>
      <c r="GXX53" s="23"/>
      <c r="GXZ53" s="23"/>
      <c r="GYA53" s="23"/>
      <c r="GYC53" s="23"/>
      <c r="GYD53" s="23"/>
      <c r="GYF53" s="23"/>
      <c r="GYG53" s="23"/>
      <c r="GYI53" s="23"/>
      <c r="GYJ53" s="23"/>
      <c r="GYL53" s="23"/>
      <c r="GYM53" s="23"/>
      <c r="GYO53" s="23"/>
      <c r="GYP53" s="23"/>
      <c r="GYR53" s="23"/>
      <c r="GYS53" s="23"/>
      <c r="GYU53" s="23"/>
      <c r="GYV53" s="23"/>
      <c r="GYX53" s="23"/>
      <c r="GYY53" s="23"/>
      <c r="GZA53" s="23"/>
      <c r="GZB53" s="23"/>
      <c r="GZD53" s="23"/>
      <c r="GZE53" s="23"/>
      <c r="GZG53" s="23"/>
      <c r="GZH53" s="23"/>
      <c r="GZJ53" s="23"/>
      <c r="GZK53" s="23"/>
      <c r="GZM53" s="23"/>
      <c r="GZN53" s="23"/>
      <c r="GZP53" s="23"/>
      <c r="GZQ53" s="23"/>
      <c r="GZS53" s="23"/>
      <c r="GZT53" s="23"/>
      <c r="GZV53" s="23"/>
      <c r="GZW53" s="23"/>
      <c r="GZY53" s="23"/>
      <c r="GZZ53" s="23"/>
      <c r="HAB53" s="23"/>
      <c r="HAC53" s="23"/>
      <c r="HAE53" s="23"/>
      <c r="HAF53" s="23"/>
      <c r="HAH53" s="23"/>
      <c r="HAI53" s="23"/>
      <c r="HAK53" s="23"/>
      <c r="HAL53" s="23"/>
      <c r="HAN53" s="23"/>
      <c r="HAO53" s="23"/>
      <c r="HAQ53" s="23"/>
      <c r="HAR53" s="23"/>
      <c r="HAT53" s="23"/>
      <c r="HAU53" s="23"/>
      <c r="HAW53" s="23"/>
      <c r="HAX53" s="23"/>
      <c r="HAZ53" s="23"/>
      <c r="HBA53" s="23"/>
      <c r="HBC53" s="23"/>
      <c r="HBD53" s="23"/>
      <c r="HBF53" s="23"/>
      <c r="HBG53" s="23"/>
      <c r="HBI53" s="23"/>
      <c r="HBJ53" s="23"/>
      <c r="HBL53" s="23"/>
      <c r="HBM53" s="23"/>
      <c r="HBO53" s="23"/>
      <c r="HBP53" s="23"/>
      <c r="HBR53" s="23"/>
      <c r="HBS53" s="23"/>
      <c r="HBU53" s="23"/>
      <c r="HBV53" s="23"/>
      <c r="HBX53" s="23"/>
      <c r="HBY53" s="23"/>
      <c r="HCA53" s="23"/>
      <c r="HCB53" s="23"/>
      <c r="HCD53" s="23"/>
      <c r="HCE53" s="23"/>
      <c r="HCG53" s="23"/>
      <c r="HCH53" s="23"/>
      <c r="HCJ53" s="23"/>
      <c r="HCK53" s="23"/>
      <c r="HCM53" s="23"/>
      <c r="HCN53" s="23"/>
      <c r="HCP53" s="23"/>
      <c r="HCQ53" s="23"/>
      <c r="HCS53" s="23"/>
      <c r="HCT53" s="23"/>
      <c r="HCV53" s="23"/>
      <c r="HCW53" s="23"/>
      <c r="HCY53" s="23"/>
      <c r="HCZ53" s="23"/>
      <c r="HDB53" s="23"/>
      <c r="HDC53" s="23"/>
      <c r="HDE53" s="23"/>
      <c r="HDF53" s="23"/>
      <c r="HDH53" s="23"/>
      <c r="HDI53" s="23"/>
      <c r="HDK53" s="23"/>
      <c r="HDL53" s="23"/>
      <c r="HDN53" s="23"/>
      <c r="HDO53" s="23"/>
      <c r="HDQ53" s="23"/>
      <c r="HDR53" s="23"/>
      <c r="HDT53" s="23"/>
      <c r="HDU53" s="23"/>
      <c r="HDW53" s="23"/>
      <c r="HDX53" s="23"/>
      <c r="HDZ53" s="23"/>
      <c r="HEA53" s="23"/>
      <c r="HEC53" s="23"/>
      <c r="HED53" s="23"/>
      <c r="HEF53" s="23"/>
      <c r="HEG53" s="23"/>
      <c r="HEI53" s="23"/>
      <c r="HEJ53" s="23"/>
      <c r="HEL53" s="23"/>
      <c r="HEM53" s="23"/>
      <c r="HEO53" s="23"/>
      <c r="HEP53" s="23"/>
      <c r="HER53" s="23"/>
      <c r="HES53" s="23"/>
      <c r="HEU53" s="23"/>
      <c r="HEV53" s="23"/>
      <c r="HEX53" s="23"/>
      <c r="HEY53" s="23"/>
      <c r="HFA53" s="23"/>
      <c r="HFB53" s="23"/>
      <c r="HFD53" s="23"/>
      <c r="HFE53" s="23"/>
      <c r="HFG53" s="23"/>
      <c r="HFH53" s="23"/>
      <c r="HFJ53" s="23"/>
      <c r="HFK53" s="23"/>
      <c r="HFM53" s="23"/>
      <c r="HFN53" s="23"/>
      <c r="HFP53" s="23"/>
      <c r="HFQ53" s="23"/>
      <c r="HFS53" s="23"/>
      <c r="HFT53" s="23"/>
      <c r="HFV53" s="23"/>
      <c r="HFW53" s="23"/>
      <c r="HFY53" s="23"/>
      <c r="HFZ53" s="23"/>
      <c r="HGB53" s="23"/>
      <c r="HGC53" s="23"/>
      <c r="HGE53" s="23"/>
      <c r="HGF53" s="23"/>
      <c r="HGH53" s="23"/>
      <c r="HGI53" s="23"/>
      <c r="HGK53" s="23"/>
      <c r="HGL53" s="23"/>
      <c r="HGN53" s="23"/>
      <c r="HGO53" s="23"/>
      <c r="HGQ53" s="23"/>
      <c r="HGR53" s="23"/>
      <c r="HGT53" s="23"/>
      <c r="HGU53" s="23"/>
      <c r="HGW53" s="23"/>
      <c r="HGX53" s="23"/>
      <c r="HGZ53" s="23"/>
      <c r="HHA53" s="23"/>
      <c r="HHC53" s="23"/>
      <c r="HHD53" s="23"/>
      <c r="HHF53" s="23"/>
      <c r="HHG53" s="23"/>
      <c r="HHI53" s="23"/>
      <c r="HHJ53" s="23"/>
      <c r="HHL53" s="23"/>
      <c r="HHM53" s="23"/>
      <c r="HHO53" s="23"/>
      <c r="HHP53" s="23"/>
      <c r="HHR53" s="23"/>
      <c r="HHS53" s="23"/>
      <c r="HHU53" s="23"/>
      <c r="HHV53" s="23"/>
      <c r="HHX53" s="23"/>
      <c r="HHY53" s="23"/>
      <c r="HIA53" s="23"/>
      <c r="HIB53" s="23"/>
      <c r="HID53" s="23"/>
      <c r="HIE53" s="23"/>
      <c r="HIG53" s="23"/>
      <c r="HIH53" s="23"/>
      <c r="HIJ53" s="23"/>
      <c r="HIK53" s="23"/>
      <c r="HIM53" s="23"/>
      <c r="HIN53" s="23"/>
      <c r="HIP53" s="23"/>
      <c r="HIQ53" s="23"/>
      <c r="HIS53" s="23"/>
      <c r="HIT53" s="23"/>
      <c r="HIV53" s="23"/>
      <c r="HIW53" s="23"/>
      <c r="HIY53" s="23"/>
      <c r="HIZ53" s="23"/>
      <c r="HJB53" s="23"/>
      <c r="HJC53" s="23"/>
      <c r="HJE53" s="23"/>
      <c r="HJF53" s="23"/>
      <c r="HJH53" s="23"/>
      <c r="HJI53" s="23"/>
      <c r="HJK53" s="23"/>
      <c r="HJL53" s="23"/>
      <c r="HJN53" s="23"/>
      <c r="HJO53" s="23"/>
      <c r="HJQ53" s="23"/>
      <c r="HJR53" s="23"/>
      <c r="HJT53" s="23"/>
      <c r="HJU53" s="23"/>
      <c r="HJW53" s="23"/>
      <c r="HJX53" s="23"/>
      <c r="HJZ53" s="23"/>
      <c r="HKA53" s="23"/>
      <c r="HKC53" s="23"/>
      <c r="HKD53" s="23"/>
      <c r="HKF53" s="23"/>
      <c r="HKG53" s="23"/>
      <c r="HKI53" s="23"/>
      <c r="HKJ53" s="23"/>
      <c r="HKL53" s="23"/>
      <c r="HKM53" s="23"/>
      <c r="HKO53" s="23"/>
      <c r="HKP53" s="23"/>
      <c r="HKR53" s="23"/>
      <c r="HKS53" s="23"/>
      <c r="HKU53" s="23"/>
      <c r="HKV53" s="23"/>
      <c r="HKX53" s="23"/>
      <c r="HKY53" s="23"/>
      <c r="HLA53" s="23"/>
      <c r="HLB53" s="23"/>
      <c r="HLD53" s="23"/>
      <c r="HLE53" s="23"/>
      <c r="HLG53" s="23"/>
      <c r="HLH53" s="23"/>
      <c r="HLJ53" s="23"/>
      <c r="HLK53" s="23"/>
      <c r="HLM53" s="23"/>
      <c r="HLN53" s="23"/>
      <c r="HLP53" s="23"/>
      <c r="HLQ53" s="23"/>
      <c r="HLS53" s="23"/>
      <c r="HLT53" s="23"/>
      <c r="HLV53" s="23"/>
      <c r="HLW53" s="23"/>
      <c r="HLY53" s="23"/>
      <c r="HLZ53" s="23"/>
      <c r="HMB53" s="23"/>
      <c r="HMC53" s="23"/>
      <c r="HME53" s="23"/>
      <c r="HMF53" s="23"/>
      <c r="HMH53" s="23"/>
      <c r="HMI53" s="23"/>
      <c r="HMK53" s="23"/>
      <c r="HML53" s="23"/>
      <c r="HMN53" s="23"/>
      <c r="HMO53" s="23"/>
      <c r="HMQ53" s="23"/>
      <c r="HMR53" s="23"/>
      <c r="HMT53" s="23"/>
      <c r="HMU53" s="23"/>
      <c r="HMW53" s="23"/>
      <c r="HMX53" s="23"/>
      <c r="HMZ53" s="23"/>
      <c r="HNA53" s="23"/>
      <c r="HNC53" s="23"/>
      <c r="HND53" s="23"/>
      <c r="HNF53" s="23"/>
      <c r="HNG53" s="23"/>
      <c r="HNI53" s="23"/>
      <c r="HNJ53" s="23"/>
      <c r="HNL53" s="23"/>
      <c r="HNM53" s="23"/>
      <c r="HNO53" s="23"/>
      <c r="HNP53" s="23"/>
      <c r="HNR53" s="23"/>
      <c r="HNS53" s="23"/>
      <c r="HNU53" s="23"/>
      <c r="HNV53" s="23"/>
      <c r="HNX53" s="23"/>
      <c r="HNY53" s="23"/>
      <c r="HOA53" s="23"/>
      <c r="HOB53" s="23"/>
      <c r="HOD53" s="23"/>
      <c r="HOE53" s="23"/>
      <c r="HOG53" s="23"/>
      <c r="HOH53" s="23"/>
      <c r="HOJ53" s="23"/>
      <c r="HOK53" s="23"/>
      <c r="HOM53" s="23"/>
      <c r="HON53" s="23"/>
      <c r="HOP53" s="23"/>
      <c r="HOQ53" s="23"/>
      <c r="HOS53" s="23"/>
      <c r="HOT53" s="23"/>
      <c r="HOV53" s="23"/>
      <c r="HOW53" s="23"/>
      <c r="HOY53" s="23"/>
      <c r="HOZ53" s="23"/>
      <c r="HPB53" s="23"/>
      <c r="HPC53" s="23"/>
      <c r="HPE53" s="23"/>
      <c r="HPF53" s="23"/>
      <c r="HPH53" s="23"/>
      <c r="HPI53" s="23"/>
      <c r="HPK53" s="23"/>
      <c r="HPL53" s="23"/>
      <c r="HPN53" s="23"/>
      <c r="HPO53" s="23"/>
      <c r="HPQ53" s="23"/>
      <c r="HPR53" s="23"/>
      <c r="HPT53" s="23"/>
      <c r="HPU53" s="23"/>
      <c r="HPW53" s="23"/>
      <c r="HPX53" s="23"/>
      <c r="HPZ53" s="23"/>
      <c r="HQA53" s="23"/>
      <c r="HQC53" s="23"/>
      <c r="HQD53" s="23"/>
      <c r="HQF53" s="23"/>
      <c r="HQG53" s="23"/>
      <c r="HQI53" s="23"/>
      <c r="HQJ53" s="23"/>
      <c r="HQL53" s="23"/>
      <c r="HQM53" s="23"/>
      <c r="HQO53" s="23"/>
      <c r="HQP53" s="23"/>
      <c r="HQR53" s="23"/>
      <c r="HQS53" s="23"/>
      <c r="HQU53" s="23"/>
      <c r="HQV53" s="23"/>
      <c r="HQX53" s="23"/>
      <c r="HQY53" s="23"/>
      <c r="HRA53" s="23"/>
      <c r="HRB53" s="23"/>
      <c r="HRD53" s="23"/>
      <c r="HRE53" s="23"/>
      <c r="HRG53" s="23"/>
      <c r="HRH53" s="23"/>
      <c r="HRJ53" s="23"/>
      <c r="HRK53" s="23"/>
      <c r="HRM53" s="23"/>
      <c r="HRN53" s="23"/>
      <c r="HRP53" s="23"/>
      <c r="HRQ53" s="23"/>
      <c r="HRS53" s="23"/>
      <c r="HRT53" s="23"/>
      <c r="HRV53" s="23"/>
      <c r="HRW53" s="23"/>
      <c r="HRY53" s="23"/>
      <c r="HRZ53" s="23"/>
      <c r="HSB53" s="23"/>
      <c r="HSC53" s="23"/>
      <c r="HSE53" s="23"/>
      <c r="HSF53" s="23"/>
      <c r="HSH53" s="23"/>
      <c r="HSI53" s="23"/>
      <c r="HSK53" s="23"/>
      <c r="HSL53" s="23"/>
      <c r="HSN53" s="23"/>
      <c r="HSO53" s="23"/>
      <c r="HSQ53" s="23"/>
      <c r="HSR53" s="23"/>
      <c r="HST53" s="23"/>
      <c r="HSU53" s="23"/>
      <c r="HSW53" s="23"/>
      <c r="HSX53" s="23"/>
      <c r="HSZ53" s="23"/>
      <c r="HTA53" s="23"/>
      <c r="HTC53" s="23"/>
      <c r="HTD53" s="23"/>
      <c r="HTF53" s="23"/>
      <c r="HTG53" s="23"/>
      <c r="HTI53" s="23"/>
      <c r="HTJ53" s="23"/>
      <c r="HTL53" s="23"/>
      <c r="HTM53" s="23"/>
      <c r="HTO53" s="23"/>
      <c r="HTP53" s="23"/>
      <c r="HTR53" s="23"/>
      <c r="HTS53" s="23"/>
      <c r="HTU53" s="23"/>
      <c r="HTV53" s="23"/>
      <c r="HTX53" s="23"/>
      <c r="HTY53" s="23"/>
      <c r="HUA53" s="23"/>
      <c r="HUB53" s="23"/>
      <c r="HUD53" s="23"/>
      <c r="HUE53" s="23"/>
      <c r="HUG53" s="23"/>
      <c r="HUH53" s="23"/>
      <c r="HUJ53" s="23"/>
      <c r="HUK53" s="23"/>
      <c r="HUM53" s="23"/>
      <c r="HUN53" s="23"/>
      <c r="HUP53" s="23"/>
      <c r="HUQ53" s="23"/>
      <c r="HUS53" s="23"/>
      <c r="HUT53" s="23"/>
      <c r="HUV53" s="23"/>
      <c r="HUW53" s="23"/>
      <c r="HUY53" s="23"/>
      <c r="HUZ53" s="23"/>
      <c r="HVB53" s="23"/>
      <c r="HVC53" s="23"/>
      <c r="HVE53" s="23"/>
      <c r="HVF53" s="23"/>
      <c r="HVH53" s="23"/>
      <c r="HVI53" s="23"/>
      <c r="HVK53" s="23"/>
      <c r="HVL53" s="23"/>
      <c r="HVN53" s="23"/>
      <c r="HVO53" s="23"/>
      <c r="HVQ53" s="23"/>
      <c r="HVR53" s="23"/>
      <c r="HVT53" s="23"/>
      <c r="HVU53" s="23"/>
      <c r="HVW53" s="23"/>
      <c r="HVX53" s="23"/>
      <c r="HVZ53" s="23"/>
      <c r="HWA53" s="23"/>
      <c r="HWC53" s="23"/>
      <c r="HWD53" s="23"/>
      <c r="HWF53" s="23"/>
      <c r="HWG53" s="23"/>
      <c r="HWI53" s="23"/>
      <c r="HWJ53" s="23"/>
      <c r="HWL53" s="23"/>
      <c r="HWM53" s="23"/>
      <c r="HWO53" s="23"/>
      <c r="HWP53" s="23"/>
      <c r="HWR53" s="23"/>
      <c r="HWS53" s="23"/>
      <c r="HWU53" s="23"/>
      <c r="HWV53" s="23"/>
      <c r="HWX53" s="23"/>
      <c r="HWY53" s="23"/>
      <c r="HXA53" s="23"/>
      <c r="HXB53" s="23"/>
      <c r="HXD53" s="23"/>
      <c r="HXE53" s="23"/>
      <c r="HXG53" s="23"/>
      <c r="HXH53" s="23"/>
      <c r="HXJ53" s="23"/>
      <c r="HXK53" s="23"/>
      <c r="HXM53" s="23"/>
      <c r="HXN53" s="23"/>
      <c r="HXP53" s="23"/>
      <c r="HXQ53" s="23"/>
      <c r="HXS53" s="23"/>
      <c r="HXT53" s="23"/>
      <c r="HXV53" s="23"/>
      <c r="HXW53" s="23"/>
      <c r="HXY53" s="23"/>
      <c r="HXZ53" s="23"/>
      <c r="HYB53" s="23"/>
      <c r="HYC53" s="23"/>
      <c r="HYE53" s="23"/>
      <c r="HYF53" s="23"/>
      <c r="HYH53" s="23"/>
      <c r="HYI53" s="23"/>
      <c r="HYK53" s="23"/>
      <c r="HYL53" s="23"/>
      <c r="HYN53" s="23"/>
      <c r="HYO53" s="23"/>
      <c r="HYQ53" s="23"/>
      <c r="HYR53" s="23"/>
      <c r="HYT53" s="23"/>
      <c r="HYU53" s="23"/>
      <c r="HYW53" s="23"/>
      <c r="HYX53" s="23"/>
      <c r="HYZ53" s="23"/>
      <c r="HZA53" s="23"/>
      <c r="HZC53" s="23"/>
      <c r="HZD53" s="23"/>
      <c r="HZF53" s="23"/>
      <c r="HZG53" s="23"/>
      <c r="HZI53" s="23"/>
      <c r="HZJ53" s="23"/>
      <c r="HZL53" s="23"/>
      <c r="HZM53" s="23"/>
      <c r="HZO53" s="23"/>
      <c r="HZP53" s="23"/>
      <c r="HZR53" s="23"/>
      <c r="HZS53" s="23"/>
      <c r="HZU53" s="23"/>
      <c r="HZV53" s="23"/>
      <c r="HZX53" s="23"/>
      <c r="HZY53" s="23"/>
      <c r="IAA53" s="23"/>
      <c r="IAB53" s="23"/>
      <c r="IAD53" s="23"/>
      <c r="IAE53" s="23"/>
      <c r="IAG53" s="23"/>
      <c r="IAH53" s="23"/>
      <c r="IAJ53" s="23"/>
      <c r="IAK53" s="23"/>
      <c r="IAM53" s="23"/>
      <c r="IAN53" s="23"/>
      <c r="IAP53" s="23"/>
      <c r="IAQ53" s="23"/>
      <c r="IAS53" s="23"/>
      <c r="IAT53" s="23"/>
      <c r="IAV53" s="23"/>
      <c r="IAW53" s="23"/>
      <c r="IAY53" s="23"/>
      <c r="IAZ53" s="23"/>
      <c r="IBB53" s="23"/>
      <c r="IBC53" s="23"/>
      <c r="IBE53" s="23"/>
      <c r="IBF53" s="23"/>
      <c r="IBH53" s="23"/>
      <c r="IBI53" s="23"/>
      <c r="IBK53" s="23"/>
      <c r="IBL53" s="23"/>
      <c r="IBN53" s="23"/>
      <c r="IBO53" s="23"/>
      <c r="IBQ53" s="23"/>
      <c r="IBR53" s="23"/>
      <c r="IBT53" s="23"/>
      <c r="IBU53" s="23"/>
      <c r="IBW53" s="23"/>
      <c r="IBX53" s="23"/>
      <c r="IBZ53" s="23"/>
      <c r="ICA53" s="23"/>
      <c r="ICC53" s="23"/>
      <c r="ICD53" s="23"/>
      <c r="ICF53" s="23"/>
      <c r="ICG53" s="23"/>
      <c r="ICI53" s="23"/>
      <c r="ICJ53" s="23"/>
      <c r="ICL53" s="23"/>
      <c r="ICM53" s="23"/>
      <c r="ICO53" s="23"/>
      <c r="ICP53" s="23"/>
      <c r="ICR53" s="23"/>
      <c r="ICS53" s="23"/>
      <c r="ICU53" s="23"/>
      <c r="ICV53" s="23"/>
      <c r="ICX53" s="23"/>
      <c r="ICY53" s="23"/>
      <c r="IDA53" s="23"/>
      <c r="IDB53" s="23"/>
      <c r="IDD53" s="23"/>
      <c r="IDE53" s="23"/>
      <c r="IDG53" s="23"/>
      <c r="IDH53" s="23"/>
      <c r="IDJ53" s="23"/>
      <c r="IDK53" s="23"/>
      <c r="IDM53" s="23"/>
      <c r="IDN53" s="23"/>
      <c r="IDP53" s="23"/>
      <c r="IDQ53" s="23"/>
      <c r="IDS53" s="23"/>
      <c r="IDT53" s="23"/>
      <c r="IDV53" s="23"/>
      <c r="IDW53" s="23"/>
      <c r="IDY53" s="23"/>
      <c r="IDZ53" s="23"/>
      <c r="IEB53" s="23"/>
      <c r="IEC53" s="23"/>
      <c r="IEE53" s="23"/>
      <c r="IEF53" s="23"/>
      <c r="IEH53" s="23"/>
      <c r="IEI53" s="23"/>
      <c r="IEK53" s="23"/>
      <c r="IEL53" s="23"/>
      <c r="IEN53" s="23"/>
      <c r="IEO53" s="23"/>
      <c r="IEQ53" s="23"/>
      <c r="IER53" s="23"/>
      <c r="IET53" s="23"/>
      <c r="IEU53" s="23"/>
      <c r="IEW53" s="23"/>
      <c r="IEX53" s="23"/>
      <c r="IEZ53" s="23"/>
      <c r="IFA53" s="23"/>
      <c r="IFC53" s="23"/>
      <c r="IFD53" s="23"/>
      <c r="IFF53" s="23"/>
      <c r="IFG53" s="23"/>
      <c r="IFI53" s="23"/>
      <c r="IFJ53" s="23"/>
      <c r="IFL53" s="23"/>
      <c r="IFM53" s="23"/>
      <c r="IFO53" s="23"/>
      <c r="IFP53" s="23"/>
      <c r="IFR53" s="23"/>
      <c r="IFS53" s="23"/>
      <c r="IFU53" s="23"/>
      <c r="IFV53" s="23"/>
      <c r="IFX53" s="23"/>
      <c r="IFY53" s="23"/>
      <c r="IGA53" s="23"/>
      <c r="IGB53" s="23"/>
      <c r="IGD53" s="23"/>
      <c r="IGE53" s="23"/>
      <c r="IGG53" s="23"/>
      <c r="IGH53" s="23"/>
      <c r="IGJ53" s="23"/>
      <c r="IGK53" s="23"/>
      <c r="IGM53" s="23"/>
      <c r="IGN53" s="23"/>
      <c r="IGP53" s="23"/>
      <c r="IGQ53" s="23"/>
      <c r="IGS53" s="23"/>
      <c r="IGT53" s="23"/>
      <c r="IGV53" s="23"/>
      <c r="IGW53" s="23"/>
      <c r="IGY53" s="23"/>
      <c r="IGZ53" s="23"/>
      <c r="IHB53" s="23"/>
      <c r="IHC53" s="23"/>
      <c r="IHE53" s="23"/>
      <c r="IHF53" s="23"/>
      <c r="IHH53" s="23"/>
      <c r="IHI53" s="23"/>
      <c r="IHK53" s="23"/>
      <c r="IHL53" s="23"/>
      <c r="IHN53" s="23"/>
      <c r="IHO53" s="23"/>
      <c r="IHQ53" s="23"/>
      <c r="IHR53" s="23"/>
      <c r="IHT53" s="23"/>
      <c r="IHU53" s="23"/>
      <c r="IHW53" s="23"/>
      <c r="IHX53" s="23"/>
      <c r="IHZ53" s="23"/>
      <c r="IIA53" s="23"/>
      <c r="IIC53" s="23"/>
      <c r="IID53" s="23"/>
      <c r="IIF53" s="23"/>
      <c r="IIG53" s="23"/>
      <c r="III53" s="23"/>
      <c r="IIJ53" s="23"/>
      <c r="IIL53" s="23"/>
      <c r="IIM53" s="23"/>
      <c r="IIO53" s="23"/>
      <c r="IIP53" s="23"/>
      <c r="IIR53" s="23"/>
      <c r="IIS53" s="23"/>
      <c r="IIU53" s="23"/>
      <c r="IIV53" s="23"/>
      <c r="IIX53" s="23"/>
      <c r="IIY53" s="23"/>
      <c r="IJA53" s="23"/>
      <c r="IJB53" s="23"/>
      <c r="IJD53" s="23"/>
      <c r="IJE53" s="23"/>
      <c r="IJG53" s="23"/>
      <c r="IJH53" s="23"/>
      <c r="IJJ53" s="23"/>
      <c r="IJK53" s="23"/>
      <c r="IJM53" s="23"/>
      <c r="IJN53" s="23"/>
      <c r="IJP53" s="23"/>
      <c r="IJQ53" s="23"/>
      <c r="IJS53" s="23"/>
      <c r="IJT53" s="23"/>
      <c r="IJV53" s="23"/>
      <c r="IJW53" s="23"/>
      <c r="IJY53" s="23"/>
      <c r="IJZ53" s="23"/>
      <c r="IKB53" s="23"/>
      <c r="IKC53" s="23"/>
      <c r="IKE53" s="23"/>
      <c r="IKF53" s="23"/>
      <c r="IKH53" s="23"/>
      <c r="IKI53" s="23"/>
      <c r="IKK53" s="23"/>
      <c r="IKL53" s="23"/>
      <c r="IKN53" s="23"/>
      <c r="IKO53" s="23"/>
      <c r="IKQ53" s="23"/>
      <c r="IKR53" s="23"/>
      <c r="IKT53" s="23"/>
      <c r="IKU53" s="23"/>
      <c r="IKW53" s="23"/>
      <c r="IKX53" s="23"/>
      <c r="IKZ53" s="23"/>
      <c r="ILA53" s="23"/>
      <c r="ILC53" s="23"/>
      <c r="ILD53" s="23"/>
      <c r="ILF53" s="23"/>
      <c r="ILG53" s="23"/>
      <c r="ILI53" s="23"/>
      <c r="ILJ53" s="23"/>
      <c r="ILL53" s="23"/>
      <c r="ILM53" s="23"/>
      <c r="ILO53" s="23"/>
      <c r="ILP53" s="23"/>
      <c r="ILR53" s="23"/>
      <c r="ILS53" s="23"/>
      <c r="ILU53" s="23"/>
      <c r="ILV53" s="23"/>
      <c r="ILX53" s="23"/>
      <c r="ILY53" s="23"/>
      <c r="IMA53" s="23"/>
      <c r="IMB53" s="23"/>
      <c r="IMD53" s="23"/>
      <c r="IME53" s="23"/>
      <c r="IMG53" s="23"/>
      <c r="IMH53" s="23"/>
      <c r="IMJ53" s="23"/>
      <c r="IMK53" s="23"/>
      <c r="IMM53" s="23"/>
      <c r="IMN53" s="23"/>
      <c r="IMP53" s="23"/>
      <c r="IMQ53" s="23"/>
      <c r="IMS53" s="23"/>
      <c r="IMT53" s="23"/>
      <c r="IMV53" s="23"/>
      <c r="IMW53" s="23"/>
      <c r="IMY53" s="23"/>
      <c r="IMZ53" s="23"/>
      <c r="INB53" s="23"/>
      <c r="INC53" s="23"/>
      <c r="INE53" s="23"/>
      <c r="INF53" s="23"/>
      <c r="INH53" s="23"/>
      <c r="INI53" s="23"/>
      <c r="INK53" s="23"/>
      <c r="INL53" s="23"/>
      <c r="INN53" s="23"/>
      <c r="INO53" s="23"/>
      <c r="INQ53" s="23"/>
      <c r="INR53" s="23"/>
      <c r="INT53" s="23"/>
      <c r="INU53" s="23"/>
      <c r="INW53" s="23"/>
      <c r="INX53" s="23"/>
      <c r="INZ53" s="23"/>
      <c r="IOA53" s="23"/>
      <c r="IOC53" s="23"/>
      <c r="IOD53" s="23"/>
      <c r="IOF53" s="23"/>
      <c r="IOG53" s="23"/>
      <c r="IOI53" s="23"/>
      <c r="IOJ53" s="23"/>
      <c r="IOL53" s="23"/>
      <c r="IOM53" s="23"/>
      <c r="IOO53" s="23"/>
      <c r="IOP53" s="23"/>
      <c r="IOR53" s="23"/>
      <c r="IOS53" s="23"/>
      <c r="IOU53" s="23"/>
      <c r="IOV53" s="23"/>
      <c r="IOX53" s="23"/>
      <c r="IOY53" s="23"/>
      <c r="IPA53" s="23"/>
      <c r="IPB53" s="23"/>
      <c r="IPD53" s="23"/>
      <c r="IPE53" s="23"/>
      <c r="IPG53" s="23"/>
      <c r="IPH53" s="23"/>
      <c r="IPJ53" s="23"/>
      <c r="IPK53" s="23"/>
      <c r="IPM53" s="23"/>
      <c r="IPN53" s="23"/>
      <c r="IPP53" s="23"/>
      <c r="IPQ53" s="23"/>
      <c r="IPS53" s="23"/>
      <c r="IPT53" s="23"/>
      <c r="IPV53" s="23"/>
      <c r="IPW53" s="23"/>
      <c r="IPY53" s="23"/>
      <c r="IPZ53" s="23"/>
      <c r="IQB53" s="23"/>
      <c r="IQC53" s="23"/>
      <c r="IQE53" s="23"/>
      <c r="IQF53" s="23"/>
      <c r="IQH53" s="23"/>
      <c r="IQI53" s="23"/>
      <c r="IQK53" s="23"/>
      <c r="IQL53" s="23"/>
      <c r="IQN53" s="23"/>
      <c r="IQO53" s="23"/>
      <c r="IQQ53" s="23"/>
      <c r="IQR53" s="23"/>
      <c r="IQT53" s="23"/>
      <c r="IQU53" s="23"/>
      <c r="IQW53" s="23"/>
      <c r="IQX53" s="23"/>
      <c r="IQZ53" s="23"/>
      <c r="IRA53" s="23"/>
      <c r="IRC53" s="23"/>
      <c r="IRD53" s="23"/>
      <c r="IRF53" s="23"/>
      <c r="IRG53" s="23"/>
      <c r="IRI53" s="23"/>
      <c r="IRJ53" s="23"/>
      <c r="IRL53" s="23"/>
      <c r="IRM53" s="23"/>
      <c r="IRO53" s="23"/>
      <c r="IRP53" s="23"/>
      <c r="IRR53" s="23"/>
      <c r="IRS53" s="23"/>
      <c r="IRU53" s="23"/>
      <c r="IRV53" s="23"/>
      <c r="IRX53" s="23"/>
      <c r="IRY53" s="23"/>
      <c r="ISA53" s="23"/>
      <c r="ISB53" s="23"/>
      <c r="ISD53" s="23"/>
      <c r="ISE53" s="23"/>
      <c r="ISG53" s="23"/>
      <c r="ISH53" s="23"/>
      <c r="ISJ53" s="23"/>
      <c r="ISK53" s="23"/>
      <c r="ISM53" s="23"/>
      <c r="ISN53" s="23"/>
      <c r="ISP53" s="23"/>
      <c r="ISQ53" s="23"/>
      <c r="ISS53" s="23"/>
      <c r="IST53" s="23"/>
      <c r="ISV53" s="23"/>
      <c r="ISW53" s="23"/>
      <c r="ISY53" s="23"/>
      <c r="ISZ53" s="23"/>
      <c r="ITB53" s="23"/>
      <c r="ITC53" s="23"/>
      <c r="ITE53" s="23"/>
      <c r="ITF53" s="23"/>
      <c r="ITH53" s="23"/>
      <c r="ITI53" s="23"/>
      <c r="ITK53" s="23"/>
      <c r="ITL53" s="23"/>
      <c r="ITN53" s="23"/>
      <c r="ITO53" s="23"/>
      <c r="ITQ53" s="23"/>
      <c r="ITR53" s="23"/>
      <c r="ITT53" s="23"/>
      <c r="ITU53" s="23"/>
      <c r="ITW53" s="23"/>
      <c r="ITX53" s="23"/>
      <c r="ITZ53" s="23"/>
      <c r="IUA53" s="23"/>
      <c r="IUC53" s="23"/>
      <c r="IUD53" s="23"/>
      <c r="IUF53" s="23"/>
      <c r="IUG53" s="23"/>
      <c r="IUI53" s="23"/>
      <c r="IUJ53" s="23"/>
      <c r="IUL53" s="23"/>
      <c r="IUM53" s="23"/>
      <c r="IUO53" s="23"/>
      <c r="IUP53" s="23"/>
      <c r="IUR53" s="23"/>
      <c r="IUS53" s="23"/>
      <c r="IUU53" s="23"/>
      <c r="IUV53" s="23"/>
      <c r="IUX53" s="23"/>
      <c r="IUY53" s="23"/>
      <c r="IVA53" s="23"/>
      <c r="IVB53" s="23"/>
      <c r="IVD53" s="23"/>
      <c r="IVE53" s="23"/>
      <c r="IVG53" s="23"/>
      <c r="IVH53" s="23"/>
      <c r="IVJ53" s="23"/>
      <c r="IVK53" s="23"/>
      <c r="IVM53" s="23"/>
      <c r="IVN53" s="23"/>
      <c r="IVP53" s="23"/>
      <c r="IVQ53" s="23"/>
      <c r="IVS53" s="23"/>
      <c r="IVT53" s="23"/>
      <c r="IVV53" s="23"/>
      <c r="IVW53" s="23"/>
      <c r="IVY53" s="23"/>
      <c r="IVZ53" s="23"/>
      <c r="IWB53" s="23"/>
      <c r="IWC53" s="23"/>
      <c r="IWE53" s="23"/>
      <c r="IWF53" s="23"/>
      <c r="IWH53" s="23"/>
      <c r="IWI53" s="23"/>
      <c r="IWK53" s="23"/>
      <c r="IWL53" s="23"/>
      <c r="IWN53" s="23"/>
      <c r="IWO53" s="23"/>
      <c r="IWQ53" s="23"/>
      <c r="IWR53" s="23"/>
      <c r="IWT53" s="23"/>
      <c r="IWU53" s="23"/>
      <c r="IWW53" s="23"/>
      <c r="IWX53" s="23"/>
      <c r="IWZ53" s="23"/>
      <c r="IXA53" s="23"/>
      <c r="IXC53" s="23"/>
      <c r="IXD53" s="23"/>
      <c r="IXF53" s="23"/>
      <c r="IXG53" s="23"/>
      <c r="IXI53" s="23"/>
      <c r="IXJ53" s="23"/>
      <c r="IXL53" s="23"/>
      <c r="IXM53" s="23"/>
      <c r="IXO53" s="23"/>
      <c r="IXP53" s="23"/>
      <c r="IXR53" s="23"/>
      <c r="IXS53" s="23"/>
      <c r="IXU53" s="23"/>
      <c r="IXV53" s="23"/>
      <c r="IXX53" s="23"/>
      <c r="IXY53" s="23"/>
      <c r="IYA53" s="23"/>
      <c r="IYB53" s="23"/>
      <c r="IYD53" s="23"/>
      <c r="IYE53" s="23"/>
      <c r="IYG53" s="23"/>
      <c r="IYH53" s="23"/>
      <c r="IYJ53" s="23"/>
      <c r="IYK53" s="23"/>
      <c r="IYM53" s="23"/>
      <c r="IYN53" s="23"/>
      <c r="IYP53" s="23"/>
      <c r="IYQ53" s="23"/>
      <c r="IYS53" s="23"/>
      <c r="IYT53" s="23"/>
      <c r="IYV53" s="23"/>
      <c r="IYW53" s="23"/>
      <c r="IYY53" s="23"/>
      <c r="IYZ53" s="23"/>
      <c r="IZB53" s="23"/>
      <c r="IZC53" s="23"/>
      <c r="IZE53" s="23"/>
      <c r="IZF53" s="23"/>
      <c r="IZH53" s="23"/>
      <c r="IZI53" s="23"/>
      <c r="IZK53" s="23"/>
      <c r="IZL53" s="23"/>
      <c r="IZN53" s="23"/>
      <c r="IZO53" s="23"/>
      <c r="IZQ53" s="23"/>
      <c r="IZR53" s="23"/>
      <c r="IZT53" s="23"/>
      <c r="IZU53" s="23"/>
      <c r="IZW53" s="23"/>
      <c r="IZX53" s="23"/>
      <c r="IZZ53" s="23"/>
      <c r="JAA53" s="23"/>
      <c r="JAC53" s="23"/>
      <c r="JAD53" s="23"/>
      <c r="JAF53" s="23"/>
      <c r="JAG53" s="23"/>
      <c r="JAI53" s="23"/>
      <c r="JAJ53" s="23"/>
      <c r="JAL53" s="23"/>
      <c r="JAM53" s="23"/>
      <c r="JAO53" s="23"/>
      <c r="JAP53" s="23"/>
      <c r="JAR53" s="23"/>
      <c r="JAS53" s="23"/>
      <c r="JAU53" s="23"/>
      <c r="JAV53" s="23"/>
      <c r="JAX53" s="23"/>
      <c r="JAY53" s="23"/>
      <c r="JBA53" s="23"/>
      <c r="JBB53" s="23"/>
      <c r="JBD53" s="23"/>
      <c r="JBE53" s="23"/>
      <c r="JBG53" s="23"/>
      <c r="JBH53" s="23"/>
      <c r="JBJ53" s="23"/>
      <c r="JBK53" s="23"/>
      <c r="JBM53" s="23"/>
      <c r="JBN53" s="23"/>
      <c r="JBP53" s="23"/>
      <c r="JBQ53" s="23"/>
      <c r="JBS53" s="23"/>
      <c r="JBT53" s="23"/>
      <c r="JBV53" s="23"/>
      <c r="JBW53" s="23"/>
      <c r="JBY53" s="23"/>
      <c r="JBZ53" s="23"/>
      <c r="JCB53" s="23"/>
      <c r="JCC53" s="23"/>
      <c r="JCE53" s="23"/>
      <c r="JCF53" s="23"/>
      <c r="JCH53" s="23"/>
      <c r="JCI53" s="23"/>
      <c r="JCK53" s="23"/>
      <c r="JCL53" s="23"/>
      <c r="JCN53" s="23"/>
      <c r="JCO53" s="23"/>
      <c r="JCQ53" s="23"/>
      <c r="JCR53" s="23"/>
      <c r="JCT53" s="23"/>
      <c r="JCU53" s="23"/>
      <c r="JCW53" s="23"/>
      <c r="JCX53" s="23"/>
      <c r="JCZ53" s="23"/>
      <c r="JDA53" s="23"/>
      <c r="JDC53" s="23"/>
      <c r="JDD53" s="23"/>
      <c r="JDF53" s="23"/>
      <c r="JDG53" s="23"/>
      <c r="JDI53" s="23"/>
      <c r="JDJ53" s="23"/>
      <c r="JDL53" s="23"/>
      <c r="JDM53" s="23"/>
      <c r="JDO53" s="23"/>
      <c r="JDP53" s="23"/>
      <c r="JDR53" s="23"/>
      <c r="JDS53" s="23"/>
      <c r="JDU53" s="23"/>
      <c r="JDV53" s="23"/>
      <c r="JDX53" s="23"/>
      <c r="JDY53" s="23"/>
      <c r="JEA53" s="23"/>
      <c r="JEB53" s="23"/>
      <c r="JED53" s="23"/>
      <c r="JEE53" s="23"/>
      <c r="JEG53" s="23"/>
      <c r="JEH53" s="23"/>
      <c r="JEJ53" s="23"/>
      <c r="JEK53" s="23"/>
      <c r="JEM53" s="23"/>
      <c r="JEN53" s="23"/>
      <c r="JEP53" s="23"/>
      <c r="JEQ53" s="23"/>
      <c r="JES53" s="23"/>
      <c r="JET53" s="23"/>
      <c r="JEV53" s="23"/>
      <c r="JEW53" s="23"/>
      <c r="JEY53" s="23"/>
      <c r="JEZ53" s="23"/>
      <c r="JFB53" s="23"/>
      <c r="JFC53" s="23"/>
      <c r="JFE53" s="23"/>
      <c r="JFF53" s="23"/>
      <c r="JFH53" s="23"/>
      <c r="JFI53" s="23"/>
      <c r="JFK53" s="23"/>
      <c r="JFL53" s="23"/>
      <c r="JFN53" s="23"/>
      <c r="JFO53" s="23"/>
      <c r="JFQ53" s="23"/>
      <c r="JFR53" s="23"/>
      <c r="JFT53" s="23"/>
      <c r="JFU53" s="23"/>
      <c r="JFW53" s="23"/>
      <c r="JFX53" s="23"/>
      <c r="JFZ53" s="23"/>
      <c r="JGA53" s="23"/>
      <c r="JGC53" s="23"/>
      <c r="JGD53" s="23"/>
      <c r="JGF53" s="23"/>
      <c r="JGG53" s="23"/>
      <c r="JGI53" s="23"/>
      <c r="JGJ53" s="23"/>
      <c r="JGL53" s="23"/>
      <c r="JGM53" s="23"/>
      <c r="JGO53" s="23"/>
      <c r="JGP53" s="23"/>
      <c r="JGR53" s="23"/>
      <c r="JGS53" s="23"/>
      <c r="JGU53" s="23"/>
      <c r="JGV53" s="23"/>
      <c r="JGX53" s="23"/>
      <c r="JGY53" s="23"/>
      <c r="JHA53" s="23"/>
      <c r="JHB53" s="23"/>
      <c r="JHD53" s="23"/>
      <c r="JHE53" s="23"/>
      <c r="JHG53" s="23"/>
      <c r="JHH53" s="23"/>
      <c r="JHJ53" s="23"/>
      <c r="JHK53" s="23"/>
      <c r="JHM53" s="23"/>
      <c r="JHN53" s="23"/>
      <c r="JHP53" s="23"/>
      <c r="JHQ53" s="23"/>
      <c r="JHS53" s="23"/>
      <c r="JHT53" s="23"/>
      <c r="JHV53" s="23"/>
      <c r="JHW53" s="23"/>
      <c r="JHY53" s="23"/>
      <c r="JHZ53" s="23"/>
      <c r="JIB53" s="23"/>
      <c r="JIC53" s="23"/>
      <c r="JIE53" s="23"/>
      <c r="JIF53" s="23"/>
      <c r="JIH53" s="23"/>
      <c r="JII53" s="23"/>
      <c r="JIK53" s="23"/>
      <c r="JIL53" s="23"/>
      <c r="JIN53" s="23"/>
      <c r="JIO53" s="23"/>
      <c r="JIQ53" s="23"/>
      <c r="JIR53" s="23"/>
      <c r="JIT53" s="23"/>
      <c r="JIU53" s="23"/>
      <c r="JIW53" s="23"/>
      <c r="JIX53" s="23"/>
      <c r="JIZ53" s="23"/>
      <c r="JJA53" s="23"/>
      <c r="JJC53" s="23"/>
      <c r="JJD53" s="23"/>
      <c r="JJF53" s="23"/>
      <c r="JJG53" s="23"/>
      <c r="JJI53" s="23"/>
      <c r="JJJ53" s="23"/>
      <c r="JJL53" s="23"/>
      <c r="JJM53" s="23"/>
      <c r="JJO53" s="23"/>
      <c r="JJP53" s="23"/>
      <c r="JJR53" s="23"/>
      <c r="JJS53" s="23"/>
      <c r="JJU53" s="23"/>
      <c r="JJV53" s="23"/>
      <c r="JJX53" s="23"/>
      <c r="JJY53" s="23"/>
      <c r="JKA53" s="23"/>
      <c r="JKB53" s="23"/>
      <c r="JKD53" s="23"/>
      <c r="JKE53" s="23"/>
      <c r="JKG53" s="23"/>
      <c r="JKH53" s="23"/>
      <c r="JKJ53" s="23"/>
      <c r="JKK53" s="23"/>
      <c r="JKM53" s="23"/>
      <c r="JKN53" s="23"/>
      <c r="JKP53" s="23"/>
      <c r="JKQ53" s="23"/>
      <c r="JKS53" s="23"/>
      <c r="JKT53" s="23"/>
      <c r="JKV53" s="23"/>
      <c r="JKW53" s="23"/>
      <c r="JKY53" s="23"/>
      <c r="JKZ53" s="23"/>
      <c r="JLB53" s="23"/>
      <c r="JLC53" s="23"/>
      <c r="JLE53" s="23"/>
      <c r="JLF53" s="23"/>
      <c r="JLH53" s="23"/>
      <c r="JLI53" s="23"/>
      <c r="JLK53" s="23"/>
      <c r="JLL53" s="23"/>
      <c r="JLN53" s="23"/>
      <c r="JLO53" s="23"/>
      <c r="JLQ53" s="23"/>
      <c r="JLR53" s="23"/>
      <c r="JLT53" s="23"/>
      <c r="JLU53" s="23"/>
      <c r="JLW53" s="23"/>
      <c r="JLX53" s="23"/>
      <c r="JLZ53" s="23"/>
      <c r="JMA53" s="23"/>
      <c r="JMC53" s="23"/>
      <c r="JMD53" s="23"/>
      <c r="JMF53" s="23"/>
      <c r="JMG53" s="23"/>
      <c r="JMI53" s="23"/>
      <c r="JMJ53" s="23"/>
      <c r="JML53" s="23"/>
      <c r="JMM53" s="23"/>
      <c r="JMO53" s="23"/>
      <c r="JMP53" s="23"/>
      <c r="JMR53" s="23"/>
      <c r="JMS53" s="23"/>
      <c r="JMU53" s="23"/>
      <c r="JMV53" s="23"/>
      <c r="JMX53" s="23"/>
      <c r="JMY53" s="23"/>
      <c r="JNA53" s="23"/>
      <c r="JNB53" s="23"/>
      <c r="JND53" s="23"/>
      <c r="JNE53" s="23"/>
      <c r="JNG53" s="23"/>
      <c r="JNH53" s="23"/>
      <c r="JNJ53" s="23"/>
      <c r="JNK53" s="23"/>
      <c r="JNM53" s="23"/>
      <c r="JNN53" s="23"/>
      <c r="JNP53" s="23"/>
      <c r="JNQ53" s="23"/>
      <c r="JNS53" s="23"/>
      <c r="JNT53" s="23"/>
      <c r="JNV53" s="23"/>
      <c r="JNW53" s="23"/>
      <c r="JNY53" s="23"/>
      <c r="JNZ53" s="23"/>
      <c r="JOB53" s="23"/>
      <c r="JOC53" s="23"/>
      <c r="JOE53" s="23"/>
      <c r="JOF53" s="23"/>
      <c r="JOH53" s="23"/>
      <c r="JOI53" s="23"/>
      <c r="JOK53" s="23"/>
      <c r="JOL53" s="23"/>
      <c r="JON53" s="23"/>
      <c r="JOO53" s="23"/>
      <c r="JOQ53" s="23"/>
      <c r="JOR53" s="23"/>
      <c r="JOT53" s="23"/>
      <c r="JOU53" s="23"/>
      <c r="JOW53" s="23"/>
      <c r="JOX53" s="23"/>
      <c r="JOZ53" s="23"/>
      <c r="JPA53" s="23"/>
      <c r="JPC53" s="23"/>
      <c r="JPD53" s="23"/>
      <c r="JPF53" s="23"/>
      <c r="JPG53" s="23"/>
      <c r="JPI53" s="23"/>
      <c r="JPJ53" s="23"/>
      <c r="JPL53" s="23"/>
      <c r="JPM53" s="23"/>
      <c r="JPO53" s="23"/>
      <c r="JPP53" s="23"/>
      <c r="JPR53" s="23"/>
      <c r="JPS53" s="23"/>
      <c r="JPU53" s="23"/>
      <c r="JPV53" s="23"/>
      <c r="JPX53" s="23"/>
      <c r="JPY53" s="23"/>
      <c r="JQA53" s="23"/>
      <c r="JQB53" s="23"/>
      <c r="JQD53" s="23"/>
      <c r="JQE53" s="23"/>
      <c r="JQG53" s="23"/>
      <c r="JQH53" s="23"/>
      <c r="JQJ53" s="23"/>
      <c r="JQK53" s="23"/>
      <c r="JQM53" s="23"/>
      <c r="JQN53" s="23"/>
      <c r="JQP53" s="23"/>
      <c r="JQQ53" s="23"/>
      <c r="JQS53" s="23"/>
      <c r="JQT53" s="23"/>
      <c r="JQV53" s="23"/>
      <c r="JQW53" s="23"/>
      <c r="JQY53" s="23"/>
      <c r="JQZ53" s="23"/>
      <c r="JRB53" s="23"/>
      <c r="JRC53" s="23"/>
      <c r="JRE53" s="23"/>
      <c r="JRF53" s="23"/>
      <c r="JRH53" s="23"/>
      <c r="JRI53" s="23"/>
      <c r="JRK53" s="23"/>
      <c r="JRL53" s="23"/>
      <c r="JRN53" s="23"/>
      <c r="JRO53" s="23"/>
      <c r="JRQ53" s="23"/>
      <c r="JRR53" s="23"/>
      <c r="JRT53" s="23"/>
      <c r="JRU53" s="23"/>
      <c r="JRW53" s="23"/>
      <c r="JRX53" s="23"/>
      <c r="JRZ53" s="23"/>
      <c r="JSA53" s="23"/>
      <c r="JSC53" s="23"/>
      <c r="JSD53" s="23"/>
      <c r="JSF53" s="23"/>
      <c r="JSG53" s="23"/>
      <c r="JSI53" s="23"/>
      <c r="JSJ53" s="23"/>
      <c r="JSL53" s="23"/>
      <c r="JSM53" s="23"/>
      <c r="JSO53" s="23"/>
      <c r="JSP53" s="23"/>
      <c r="JSR53" s="23"/>
      <c r="JSS53" s="23"/>
      <c r="JSU53" s="23"/>
      <c r="JSV53" s="23"/>
      <c r="JSX53" s="23"/>
      <c r="JSY53" s="23"/>
      <c r="JTA53" s="23"/>
      <c r="JTB53" s="23"/>
      <c r="JTD53" s="23"/>
      <c r="JTE53" s="23"/>
      <c r="JTG53" s="23"/>
      <c r="JTH53" s="23"/>
      <c r="JTJ53" s="23"/>
      <c r="JTK53" s="23"/>
      <c r="JTM53" s="23"/>
      <c r="JTN53" s="23"/>
      <c r="JTP53" s="23"/>
      <c r="JTQ53" s="23"/>
      <c r="JTS53" s="23"/>
      <c r="JTT53" s="23"/>
      <c r="JTV53" s="23"/>
      <c r="JTW53" s="23"/>
      <c r="JTY53" s="23"/>
      <c r="JTZ53" s="23"/>
      <c r="JUB53" s="23"/>
      <c r="JUC53" s="23"/>
      <c r="JUE53" s="23"/>
      <c r="JUF53" s="23"/>
      <c r="JUH53" s="23"/>
      <c r="JUI53" s="23"/>
      <c r="JUK53" s="23"/>
      <c r="JUL53" s="23"/>
      <c r="JUN53" s="23"/>
      <c r="JUO53" s="23"/>
      <c r="JUQ53" s="23"/>
      <c r="JUR53" s="23"/>
      <c r="JUT53" s="23"/>
      <c r="JUU53" s="23"/>
      <c r="JUW53" s="23"/>
      <c r="JUX53" s="23"/>
      <c r="JUZ53" s="23"/>
      <c r="JVA53" s="23"/>
      <c r="JVC53" s="23"/>
      <c r="JVD53" s="23"/>
      <c r="JVF53" s="23"/>
      <c r="JVG53" s="23"/>
      <c r="JVI53" s="23"/>
      <c r="JVJ53" s="23"/>
      <c r="JVL53" s="23"/>
      <c r="JVM53" s="23"/>
      <c r="JVO53" s="23"/>
      <c r="JVP53" s="23"/>
      <c r="JVR53" s="23"/>
      <c r="JVS53" s="23"/>
      <c r="JVU53" s="23"/>
      <c r="JVV53" s="23"/>
      <c r="JVX53" s="23"/>
      <c r="JVY53" s="23"/>
      <c r="JWA53" s="23"/>
      <c r="JWB53" s="23"/>
      <c r="JWD53" s="23"/>
      <c r="JWE53" s="23"/>
      <c r="JWG53" s="23"/>
      <c r="JWH53" s="23"/>
      <c r="JWJ53" s="23"/>
      <c r="JWK53" s="23"/>
      <c r="JWM53" s="23"/>
      <c r="JWN53" s="23"/>
      <c r="JWP53" s="23"/>
      <c r="JWQ53" s="23"/>
      <c r="JWS53" s="23"/>
      <c r="JWT53" s="23"/>
      <c r="JWV53" s="23"/>
      <c r="JWW53" s="23"/>
      <c r="JWY53" s="23"/>
      <c r="JWZ53" s="23"/>
      <c r="JXB53" s="23"/>
      <c r="JXC53" s="23"/>
      <c r="JXE53" s="23"/>
      <c r="JXF53" s="23"/>
      <c r="JXH53" s="23"/>
      <c r="JXI53" s="23"/>
      <c r="JXK53" s="23"/>
      <c r="JXL53" s="23"/>
      <c r="JXN53" s="23"/>
      <c r="JXO53" s="23"/>
      <c r="JXQ53" s="23"/>
      <c r="JXR53" s="23"/>
      <c r="JXT53" s="23"/>
      <c r="JXU53" s="23"/>
      <c r="JXW53" s="23"/>
      <c r="JXX53" s="23"/>
      <c r="JXZ53" s="23"/>
      <c r="JYA53" s="23"/>
      <c r="JYC53" s="23"/>
      <c r="JYD53" s="23"/>
      <c r="JYF53" s="23"/>
      <c r="JYG53" s="23"/>
      <c r="JYI53" s="23"/>
      <c r="JYJ53" s="23"/>
      <c r="JYL53" s="23"/>
      <c r="JYM53" s="23"/>
      <c r="JYO53" s="23"/>
      <c r="JYP53" s="23"/>
      <c r="JYR53" s="23"/>
      <c r="JYS53" s="23"/>
      <c r="JYU53" s="23"/>
      <c r="JYV53" s="23"/>
      <c r="JYX53" s="23"/>
      <c r="JYY53" s="23"/>
      <c r="JZA53" s="23"/>
      <c r="JZB53" s="23"/>
      <c r="JZD53" s="23"/>
      <c r="JZE53" s="23"/>
      <c r="JZG53" s="23"/>
      <c r="JZH53" s="23"/>
      <c r="JZJ53" s="23"/>
      <c r="JZK53" s="23"/>
      <c r="JZM53" s="23"/>
      <c r="JZN53" s="23"/>
      <c r="JZP53" s="23"/>
      <c r="JZQ53" s="23"/>
      <c r="JZS53" s="23"/>
      <c r="JZT53" s="23"/>
      <c r="JZV53" s="23"/>
      <c r="JZW53" s="23"/>
      <c r="JZY53" s="23"/>
      <c r="JZZ53" s="23"/>
      <c r="KAB53" s="23"/>
      <c r="KAC53" s="23"/>
      <c r="KAE53" s="23"/>
      <c r="KAF53" s="23"/>
      <c r="KAH53" s="23"/>
      <c r="KAI53" s="23"/>
      <c r="KAK53" s="23"/>
      <c r="KAL53" s="23"/>
      <c r="KAN53" s="23"/>
      <c r="KAO53" s="23"/>
      <c r="KAQ53" s="23"/>
      <c r="KAR53" s="23"/>
      <c r="KAT53" s="23"/>
      <c r="KAU53" s="23"/>
      <c r="KAW53" s="23"/>
      <c r="KAX53" s="23"/>
      <c r="KAZ53" s="23"/>
      <c r="KBA53" s="23"/>
      <c r="KBC53" s="23"/>
      <c r="KBD53" s="23"/>
      <c r="KBF53" s="23"/>
      <c r="KBG53" s="23"/>
      <c r="KBI53" s="23"/>
      <c r="KBJ53" s="23"/>
      <c r="KBL53" s="23"/>
      <c r="KBM53" s="23"/>
      <c r="KBO53" s="23"/>
      <c r="KBP53" s="23"/>
      <c r="KBR53" s="23"/>
      <c r="KBS53" s="23"/>
      <c r="KBU53" s="23"/>
      <c r="KBV53" s="23"/>
      <c r="KBX53" s="23"/>
      <c r="KBY53" s="23"/>
      <c r="KCA53" s="23"/>
      <c r="KCB53" s="23"/>
      <c r="KCD53" s="23"/>
      <c r="KCE53" s="23"/>
      <c r="KCG53" s="23"/>
      <c r="KCH53" s="23"/>
      <c r="KCJ53" s="23"/>
      <c r="KCK53" s="23"/>
      <c r="KCM53" s="23"/>
      <c r="KCN53" s="23"/>
      <c r="KCP53" s="23"/>
      <c r="KCQ53" s="23"/>
      <c r="KCS53" s="23"/>
      <c r="KCT53" s="23"/>
      <c r="KCV53" s="23"/>
      <c r="KCW53" s="23"/>
      <c r="KCY53" s="23"/>
      <c r="KCZ53" s="23"/>
      <c r="KDB53" s="23"/>
      <c r="KDC53" s="23"/>
      <c r="KDE53" s="23"/>
      <c r="KDF53" s="23"/>
      <c r="KDH53" s="23"/>
      <c r="KDI53" s="23"/>
      <c r="KDK53" s="23"/>
      <c r="KDL53" s="23"/>
      <c r="KDN53" s="23"/>
      <c r="KDO53" s="23"/>
      <c r="KDQ53" s="23"/>
      <c r="KDR53" s="23"/>
      <c r="KDT53" s="23"/>
      <c r="KDU53" s="23"/>
      <c r="KDW53" s="23"/>
      <c r="KDX53" s="23"/>
      <c r="KDZ53" s="23"/>
      <c r="KEA53" s="23"/>
      <c r="KEC53" s="23"/>
      <c r="KED53" s="23"/>
      <c r="KEF53" s="23"/>
      <c r="KEG53" s="23"/>
      <c r="KEI53" s="23"/>
      <c r="KEJ53" s="23"/>
      <c r="KEL53" s="23"/>
      <c r="KEM53" s="23"/>
      <c r="KEO53" s="23"/>
      <c r="KEP53" s="23"/>
      <c r="KER53" s="23"/>
      <c r="KES53" s="23"/>
      <c r="KEU53" s="23"/>
      <c r="KEV53" s="23"/>
      <c r="KEX53" s="23"/>
      <c r="KEY53" s="23"/>
      <c r="KFA53" s="23"/>
      <c r="KFB53" s="23"/>
      <c r="KFD53" s="23"/>
      <c r="KFE53" s="23"/>
      <c r="KFG53" s="23"/>
      <c r="KFH53" s="23"/>
      <c r="KFJ53" s="23"/>
      <c r="KFK53" s="23"/>
      <c r="KFM53" s="23"/>
      <c r="KFN53" s="23"/>
      <c r="KFP53" s="23"/>
      <c r="KFQ53" s="23"/>
      <c r="KFS53" s="23"/>
      <c r="KFT53" s="23"/>
      <c r="KFV53" s="23"/>
      <c r="KFW53" s="23"/>
      <c r="KFY53" s="23"/>
      <c r="KFZ53" s="23"/>
      <c r="KGB53" s="23"/>
      <c r="KGC53" s="23"/>
      <c r="KGE53" s="23"/>
      <c r="KGF53" s="23"/>
      <c r="KGH53" s="23"/>
      <c r="KGI53" s="23"/>
      <c r="KGK53" s="23"/>
      <c r="KGL53" s="23"/>
      <c r="KGN53" s="23"/>
      <c r="KGO53" s="23"/>
      <c r="KGQ53" s="23"/>
      <c r="KGR53" s="23"/>
      <c r="KGT53" s="23"/>
      <c r="KGU53" s="23"/>
      <c r="KGW53" s="23"/>
      <c r="KGX53" s="23"/>
      <c r="KGZ53" s="23"/>
      <c r="KHA53" s="23"/>
      <c r="KHC53" s="23"/>
      <c r="KHD53" s="23"/>
      <c r="KHF53" s="23"/>
      <c r="KHG53" s="23"/>
      <c r="KHI53" s="23"/>
      <c r="KHJ53" s="23"/>
      <c r="KHL53" s="23"/>
      <c r="KHM53" s="23"/>
      <c r="KHO53" s="23"/>
      <c r="KHP53" s="23"/>
      <c r="KHR53" s="23"/>
      <c r="KHS53" s="23"/>
      <c r="KHU53" s="23"/>
      <c r="KHV53" s="23"/>
      <c r="KHX53" s="23"/>
      <c r="KHY53" s="23"/>
      <c r="KIA53" s="23"/>
      <c r="KIB53" s="23"/>
      <c r="KID53" s="23"/>
      <c r="KIE53" s="23"/>
      <c r="KIG53" s="23"/>
      <c r="KIH53" s="23"/>
      <c r="KIJ53" s="23"/>
      <c r="KIK53" s="23"/>
      <c r="KIM53" s="23"/>
      <c r="KIN53" s="23"/>
      <c r="KIP53" s="23"/>
      <c r="KIQ53" s="23"/>
      <c r="KIS53" s="23"/>
      <c r="KIT53" s="23"/>
      <c r="KIV53" s="23"/>
      <c r="KIW53" s="23"/>
      <c r="KIY53" s="23"/>
      <c r="KIZ53" s="23"/>
      <c r="KJB53" s="23"/>
      <c r="KJC53" s="23"/>
      <c r="KJE53" s="23"/>
      <c r="KJF53" s="23"/>
      <c r="KJH53" s="23"/>
      <c r="KJI53" s="23"/>
      <c r="KJK53" s="23"/>
      <c r="KJL53" s="23"/>
      <c r="KJN53" s="23"/>
      <c r="KJO53" s="23"/>
      <c r="KJQ53" s="23"/>
      <c r="KJR53" s="23"/>
      <c r="KJT53" s="23"/>
      <c r="KJU53" s="23"/>
      <c r="KJW53" s="23"/>
      <c r="KJX53" s="23"/>
      <c r="KJZ53" s="23"/>
      <c r="KKA53" s="23"/>
      <c r="KKC53" s="23"/>
      <c r="KKD53" s="23"/>
      <c r="KKF53" s="23"/>
      <c r="KKG53" s="23"/>
      <c r="KKI53" s="23"/>
      <c r="KKJ53" s="23"/>
      <c r="KKL53" s="23"/>
      <c r="KKM53" s="23"/>
      <c r="KKO53" s="23"/>
      <c r="KKP53" s="23"/>
      <c r="KKR53" s="23"/>
      <c r="KKS53" s="23"/>
      <c r="KKU53" s="23"/>
      <c r="KKV53" s="23"/>
      <c r="KKX53" s="23"/>
      <c r="KKY53" s="23"/>
      <c r="KLA53" s="23"/>
      <c r="KLB53" s="23"/>
      <c r="KLD53" s="23"/>
      <c r="KLE53" s="23"/>
      <c r="KLG53" s="23"/>
      <c r="KLH53" s="23"/>
      <c r="KLJ53" s="23"/>
      <c r="KLK53" s="23"/>
      <c r="KLM53" s="23"/>
      <c r="KLN53" s="23"/>
      <c r="KLP53" s="23"/>
      <c r="KLQ53" s="23"/>
      <c r="KLS53" s="23"/>
      <c r="KLT53" s="23"/>
      <c r="KLV53" s="23"/>
      <c r="KLW53" s="23"/>
      <c r="KLY53" s="23"/>
      <c r="KLZ53" s="23"/>
      <c r="KMB53" s="23"/>
      <c r="KMC53" s="23"/>
      <c r="KME53" s="23"/>
      <c r="KMF53" s="23"/>
      <c r="KMH53" s="23"/>
      <c r="KMI53" s="23"/>
      <c r="KMK53" s="23"/>
      <c r="KML53" s="23"/>
      <c r="KMN53" s="23"/>
      <c r="KMO53" s="23"/>
      <c r="KMQ53" s="23"/>
      <c r="KMR53" s="23"/>
      <c r="KMT53" s="23"/>
      <c r="KMU53" s="23"/>
      <c r="KMW53" s="23"/>
      <c r="KMX53" s="23"/>
      <c r="KMZ53" s="23"/>
      <c r="KNA53" s="23"/>
      <c r="KNC53" s="23"/>
      <c r="KND53" s="23"/>
      <c r="KNF53" s="23"/>
      <c r="KNG53" s="23"/>
      <c r="KNI53" s="23"/>
      <c r="KNJ53" s="23"/>
      <c r="KNL53" s="23"/>
      <c r="KNM53" s="23"/>
      <c r="KNO53" s="23"/>
      <c r="KNP53" s="23"/>
      <c r="KNR53" s="23"/>
      <c r="KNS53" s="23"/>
      <c r="KNU53" s="23"/>
      <c r="KNV53" s="23"/>
      <c r="KNX53" s="23"/>
      <c r="KNY53" s="23"/>
      <c r="KOA53" s="23"/>
      <c r="KOB53" s="23"/>
      <c r="KOD53" s="23"/>
      <c r="KOE53" s="23"/>
      <c r="KOG53" s="23"/>
      <c r="KOH53" s="23"/>
      <c r="KOJ53" s="23"/>
      <c r="KOK53" s="23"/>
      <c r="KOM53" s="23"/>
      <c r="KON53" s="23"/>
      <c r="KOP53" s="23"/>
      <c r="KOQ53" s="23"/>
      <c r="KOS53" s="23"/>
      <c r="KOT53" s="23"/>
      <c r="KOV53" s="23"/>
      <c r="KOW53" s="23"/>
      <c r="KOY53" s="23"/>
      <c r="KOZ53" s="23"/>
      <c r="KPB53" s="23"/>
      <c r="KPC53" s="23"/>
      <c r="KPE53" s="23"/>
      <c r="KPF53" s="23"/>
      <c r="KPH53" s="23"/>
      <c r="KPI53" s="23"/>
      <c r="KPK53" s="23"/>
      <c r="KPL53" s="23"/>
      <c r="KPN53" s="23"/>
      <c r="KPO53" s="23"/>
      <c r="KPQ53" s="23"/>
      <c r="KPR53" s="23"/>
      <c r="KPT53" s="23"/>
      <c r="KPU53" s="23"/>
      <c r="KPW53" s="23"/>
      <c r="KPX53" s="23"/>
      <c r="KPZ53" s="23"/>
      <c r="KQA53" s="23"/>
      <c r="KQC53" s="23"/>
      <c r="KQD53" s="23"/>
      <c r="KQF53" s="23"/>
      <c r="KQG53" s="23"/>
      <c r="KQI53" s="23"/>
      <c r="KQJ53" s="23"/>
      <c r="KQL53" s="23"/>
      <c r="KQM53" s="23"/>
      <c r="KQO53" s="23"/>
      <c r="KQP53" s="23"/>
      <c r="KQR53" s="23"/>
      <c r="KQS53" s="23"/>
      <c r="KQU53" s="23"/>
      <c r="KQV53" s="23"/>
      <c r="KQX53" s="23"/>
      <c r="KQY53" s="23"/>
      <c r="KRA53" s="23"/>
      <c r="KRB53" s="23"/>
      <c r="KRD53" s="23"/>
      <c r="KRE53" s="23"/>
      <c r="KRG53" s="23"/>
      <c r="KRH53" s="23"/>
      <c r="KRJ53" s="23"/>
      <c r="KRK53" s="23"/>
      <c r="KRM53" s="23"/>
      <c r="KRN53" s="23"/>
      <c r="KRP53" s="23"/>
      <c r="KRQ53" s="23"/>
      <c r="KRS53" s="23"/>
      <c r="KRT53" s="23"/>
      <c r="KRV53" s="23"/>
      <c r="KRW53" s="23"/>
      <c r="KRY53" s="23"/>
      <c r="KRZ53" s="23"/>
      <c r="KSB53" s="23"/>
      <c r="KSC53" s="23"/>
      <c r="KSE53" s="23"/>
      <c r="KSF53" s="23"/>
      <c r="KSH53" s="23"/>
      <c r="KSI53" s="23"/>
      <c r="KSK53" s="23"/>
      <c r="KSL53" s="23"/>
      <c r="KSN53" s="23"/>
      <c r="KSO53" s="23"/>
      <c r="KSQ53" s="23"/>
      <c r="KSR53" s="23"/>
      <c r="KST53" s="23"/>
      <c r="KSU53" s="23"/>
      <c r="KSW53" s="23"/>
      <c r="KSX53" s="23"/>
      <c r="KSZ53" s="23"/>
      <c r="KTA53" s="23"/>
      <c r="KTC53" s="23"/>
      <c r="KTD53" s="23"/>
      <c r="KTF53" s="23"/>
      <c r="KTG53" s="23"/>
      <c r="KTI53" s="23"/>
      <c r="KTJ53" s="23"/>
      <c r="KTL53" s="23"/>
      <c r="KTM53" s="23"/>
      <c r="KTO53" s="23"/>
      <c r="KTP53" s="23"/>
      <c r="KTR53" s="23"/>
      <c r="KTS53" s="23"/>
      <c r="KTU53" s="23"/>
      <c r="KTV53" s="23"/>
      <c r="KTX53" s="23"/>
      <c r="KTY53" s="23"/>
      <c r="KUA53" s="23"/>
      <c r="KUB53" s="23"/>
      <c r="KUD53" s="23"/>
      <c r="KUE53" s="23"/>
      <c r="KUG53" s="23"/>
      <c r="KUH53" s="23"/>
      <c r="KUJ53" s="23"/>
      <c r="KUK53" s="23"/>
      <c r="KUM53" s="23"/>
      <c r="KUN53" s="23"/>
      <c r="KUP53" s="23"/>
      <c r="KUQ53" s="23"/>
      <c r="KUS53" s="23"/>
      <c r="KUT53" s="23"/>
      <c r="KUV53" s="23"/>
      <c r="KUW53" s="23"/>
      <c r="KUY53" s="23"/>
      <c r="KUZ53" s="23"/>
      <c r="KVB53" s="23"/>
      <c r="KVC53" s="23"/>
      <c r="KVE53" s="23"/>
      <c r="KVF53" s="23"/>
      <c r="KVH53" s="23"/>
      <c r="KVI53" s="23"/>
      <c r="KVK53" s="23"/>
      <c r="KVL53" s="23"/>
      <c r="KVN53" s="23"/>
      <c r="KVO53" s="23"/>
      <c r="KVQ53" s="23"/>
      <c r="KVR53" s="23"/>
      <c r="KVT53" s="23"/>
      <c r="KVU53" s="23"/>
      <c r="KVW53" s="23"/>
      <c r="KVX53" s="23"/>
      <c r="KVZ53" s="23"/>
      <c r="KWA53" s="23"/>
      <c r="KWC53" s="23"/>
      <c r="KWD53" s="23"/>
      <c r="KWF53" s="23"/>
      <c r="KWG53" s="23"/>
      <c r="KWI53" s="23"/>
      <c r="KWJ53" s="23"/>
      <c r="KWL53" s="23"/>
      <c r="KWM53" s="23"/>
      <c r="KWO53" s="23"/>
      <c r="KWP53" s="23"/>
      <c r="KWR53" s="23"/>
      <c r="KWS53" s="23"/>
      <c r="KWU53" s="23"/>
      <c r="KWV53" s="23"/>
      <c r="KWX53" s="23"/>
      <c r="KWY53" s="23"/>
      <c r="KXA53" s="23"/>
      <c r="KXB53" s="23"/>
      <c r="KXD53" s="23"/>
      <c r="KXE53" s="23"/>
      <c r="KXG53" s="23"/>
      <c r="KXH53" s="23"/>
      <c r="KXJ53" s="23"/>
      <c r="KXK53" s="23"/>
      <c r="KXM53" s="23"/>
      <c r="KXN53" s="23"/>
      <c r="KXP53" s="23"/>
      <c r="KXQ53" s="23"/>
      <c r="KXS53" s="23"/>
      <c r="KXT53" s="23"/>
      <c r="KXV53" s="23"/>
      <c r="KXW53" s="23"/>
      <c r="KXY53" s="23"/>
      <c r="KXZ53" s="23"/>
      <c r="KYB53" s="23"/>
      <c r="KYC53" s="23"/>
      <c r="KYE53" s="23"/>
      <c r="KYF53" s="23"/>
      <c r="KYH53" s="23"/>
      <c r="KYI53" s="23"/>
      <c r="KYK53" s="23"/>
      <c r="KYL53" s="23"/>
      <c r="KYN53" s="23"/>
      <c r="KYO53" s="23"/>
      <c r="KYQ53" s="23"/>
      <c r="KYR53" s="23"/>
      <c r="KYT53" s="23"/>
      <c r="KYU53" s="23"/>
      <c r="KYW53" s="23"/>
      <c r="KYX53" s="23"/>
      <c r="KYZ53" s="23"/>
      <c r="KZA53" s="23"/>
      <c r="KZC53" s="23"/>
      <c r="KZD53" s="23"/>
      <c r="KZF53" s="23"/>
      <c r="KZG53" s="23"/>
      <c r="KZI53" s="23"/>
      <c r="KZJ53" s="23"/>
      <c r="KZL53" s="23"/>
      <c r="KZM53" s="23"/>
      <c r="KZO53" s="23"/>
      <c r="KZP53" s="23"/>
      <c r="KZR53" s="23"/>
      <c r="KZS53" s="23"/>
      <c r="KZU53" s="23"/>
      <c r="KZV53" s="23"/>
      <c r="KZX53" s="23"/>
      <c r="KZY53" s="23"/>
      <c r="LAA53" s="23"/>
      <c r="LAB53" s="23"/>
      <c r="LAD53" s="23"/>
      <c r="LAE53" s="23"/>
      <c r="LAG53" s="23"/>
      <c r="LAH53" s="23"/>
      <c r="LAJ53" s="23"/>
      <c r="LAK53" s="23"/>
      <c r="LAM53" s="23"/>
      <c r="LAN53" s="23"/>
      <c r="LAP53" s="23"/>
      <c r="LAQ53" s="23"/>
      <c r="LAS53" s="23"/>
      <c r="LAT53" s="23"/>
      <c r="LAV53" s="23"/>
      <c r="LAW53" s="23"/>
      <c r="LAY53" s="23"/>
      <c r="LAZ53" s="23"/>
      <c r="LBB53" s="23"/>
      <c r="LBC53" s="23"/>
      <c r="LBE53" s="23"/>
      <c r="LBF53" s="23"/>
      <c r="LBH53" s="23"/>
      <c r="LBI53" s="23"/>
      <c r="LBK53" s="23"/>
      <c r="LBL53" s="23"/>
      <c r="LBN53" s="23"/>
      <c r="LBO53" s="23"/>
      <c r="LBQ53" s="23"/>
      <c r="LBR53" s="23"/>
      <c r="LBT53" s="23"/>
      <c r="LBU53" s="23"/>
      <c r="LBW53" s="23"/>
      <c r="LBX53" s="23"/>
      <c r="LBZ53" s="23"/>
      <c r="LCA53" s="23"/>
      <c r="LCC53" s="23"/>
      <c r="LCD53" s="23"/>
      <c r="LCF53" s="23"/>
      <c r="LCG53" s="23"/>
      <c r="LCI53" s="23"/>
      <c r="LCJ53" s="23"/>
      <c r="LCL53" s="23"/>
      <c r="LCM53" s="23"/>
      <c r="LCO53" s="23"/>
      <c r="LCP53" s="23"/>
      <c r="LCR53" s="23"/>
      <c r="LCS53" s="23"/>
      <c r="LCU53" s="23"/>
      <c r="LCV53" s="23"/>
      <c r="LCX53" s="23"/>
      <c r="LCY53" s="23"/>
      <c r="LDA53" s="23"/>
      <c r="LDB53" s="23"/>
      <c r="LDD53" s="23"/>
      <c r="LDE53" s="23"/>
      <c r="LDG53" s="23"/>
      <c r="LDH53" s="23"/>
      <c r="LDJ53" s="23"/>
      <c r="LDK53" s="23"/>
      <c r="LDM53" s="23"/>
      <c r="LDN53" s="23"/>
      <c r="LDP53" s="23"/>
      <c r="LDQ53" s="23"/>
      <c r="LDS53" s="23"/>
      <c r="LDT53" s="23"/>
      <c r="LDV53" s="23"/>
      <c r="LDW53" s="23"/>
      <c r="LDY53" s="23"/>
      <c r="LDZ53" s="23"/>
      <c r="LEB53" s="23"/>
      <c r="LEC53" s="23"/>
      <c r="LEE53" s="23"/>
      <c r="LEF53" s="23"/>
      <c r="LEH53" s="23"/>
      <c r="LEI53" s="23"/>
      <c r="LEK53" s="23"/>
      <c r="LEL53" s="23"/>
      <c r="LEN53" s="23"/>
      <c r="LEO53" s="23"/>
      <c r="LEQ53" s="23"/>
      <c r="LER53" s="23"/>
      <c r="LET53" s="23"/>
      <c r="LEU53" s="23"/>
      <c r="LEW53" s="23"/>
      <c r="LEX53" s="23"/>
      <c r="LEZ53" s="23"/>
      <c r="LFA53" s="23"/>
      <c r="LFC53" s="23"/>
      <c r="LFD53" s="23"/>
      <c r="LFF53" s="23"/>
      <c r="LFG53" s="23"/>
      <c r="LFI53" s="23"/>
      <c r="LFJ53" s="23"/>
      <c r="LFL53" s="23"/>
      <c r="LFM53" s="23"/>
      <c r="LFO53" s="23"/>
      <c r="LFP53" s="23"/>
      <c r="LFR53" s="23"/>
      <c r="LFS53" s="23"/>
      <c r="LFU53" s="23"/>
      <c r="LFV53" s="23"/>
      <c r="LFX53" s="23"/>
      <c r="LFY53" s="23"/>
      <c r="LGA53" s="23"/>
      <c r="LGB53" s="23"/>
      <c r="LGD53" s="23"/>
      <c r="LGE53" s="23"/>
      <c r="LGG53" s="23"/>
      <c r="LGH53" s="23"/>
      <c r="LGJ53" s="23"/>
      <c r="LGK53" s="23"/>
      <c r="LGM53" s="23"/>
      <c r="LGN53" s="23"/>
      <c r="LGP53" s="23"/>
      <c r="LGQ53" s="23"/>
      <c r="LGS53" s="23"/>
      <c r="LGT53" s="23"/>
      <c r="LGV53" s="23"/>
      <c r="LGW53" s="23"/>
      <c r="LGY53" s="23"/>
      <c r="LGZ53" s="23"/>
      <c r="LHB53" s="23"/>
      <c r="LHC53" s="23"/>
      <c r="LHE53" s="23"/>
      <c r="LHF53" s="23"/>
      <c r="LHH53" s="23"/>
      <c r="LHI53" s="23"/>
      <c r="LHK53" s="23"/>
      <c r="LHL53" s="23"/>
      <c r="LHN53" s="23"/>
      <c r="LHO53" s="23"/>
      <c r="LHQ53" s="23"/>
      <c r="LHR53" s="23"/>
      <c r="LHT53" s="23"/>
      <c r="LHU53" s="23"/>
      <c r="LHW53" s="23"/>
      <c r="LHX53" s="23"/>
      <c r="LHZ53" s="23"/>
      <c r="LIA53" s="23"/>
      <c r="LIC53" s="23"/>
      <c r="LID53" s="23"/>
      <c r="LIF53" s="23"/>
      <c r="LIG53" s="23"/>
      <c r="LII53" s="23"/>
      <c r="LIJ53" s="23"/>
      <c r="LIL53" s="23"/>
      <c r="LIM53" s="23"/>
      <c r="LIO53" s="23"/>
      <c r="LIP53" s="23"/>
      <c r="LIR53" s="23"/>
      <c r="LIS53" s="23"/>
      <c r="LIU53" s="23"/>
      <c r="LIV53" s="23"/>
      <c r="LIX53" s="23"/>
      <c r="LIY53" s="23"/>
      <c r="LJA53" s="23"/>
      <c r="LJB53" s="23"/>
      <c r="LJD53" s="23"/>
      <c r="LJE53" s="23"/>
      <c r="LJG53" s="23"/>
      <c r="LJH53" s="23"/>
      <c r="LJJ53" s="23"/>
      <c r="LJK53" s="23"/>
      <c r="LJM53" s="23"/>
      <c r="LJN53" s="23"/>
      <c r="LJP53" s="23"/>
      <c r="LJQ53" s="23"/>
      <c r="LJS53" s="23"/>
      <c r="LJT53" s="23"/>
      <c r="LJV53" s="23"/>
      <c r="LJW53" s="23"/>
      <c r="LJY53" s="23"/>
      <c r="LJZ53" s="23"/>
      <c r="LKB53" s="23"/>
      <c r="LKC53" s="23"/>
      <c r="LKE53" s="23"/>
      <c r="LKF53" s="23"/>
      <c r="LKH53" s="23"/>
      <c r="LKI53" s="23"/>
      <c r="LKK53" s="23"/>
      <c r="LKL53" s="23"/>
      <c r="LKN53" s="23"/>
      <c r="LKO53" s="23"/>
      <c r="LKQ53" s="23"/>
      <c r="LKR53" s="23"/>
      <c r="LKT53" s="23"/>
      <c r="LKU53" s="23"/>
      <c r="LKW53" s="23"/>
      <c r="LKX53" s="23"/>
      <c r="LKZ53" s="23"/>
      <c r="LLA53" s="23"/>
      <c r="LLC53" s="23"/>
      <c r="LLD53" s="23"/>
      <c r="LLF53" s="23"/>
      <c r="LLG53" s="23"/>
      <c r="LLI53" s="23"/>
      <c r="LLJ53" s="23"/>
      <c r="LLL53" s="23"/>
      <c r="LLM53" s="23"/>
      <c r="LLO53" s="23"/>
      <c r="LLP53" s="23"/>
      <c r="LLR53" s="23"/>
      <c r="LLS53" s="23"/>
      <c r="LLU53" s="23"/>
      <c r="LLV53" s="23"/>
      <c r="LLX53" s="23"/>
      <c r="LLY53" s="23"/>
      <c r="LMA53" s="23"/>
      <c r="LMB53" s="23"/>
      <c r="LMD53" s="23"/>
      <c r="LME53" s="23"/>
      <c r="LMG53" s="23"/>
      <c r="LMH53" s="23"/>
      <c r="LMJ53" s="23"/>
      <c r="LMK53" s="23"/>
      <c r="LMM53" s="23"/>
      <c r="LMN53" s="23"/>
      <c r="LMP53" s="23"/>
      <c r="LMQ53" s="23"/>
      <c r="LMS53" s="23"/>
      <c r="LMT53" s="23"/>
      <c r="LMV53" s="23"/>
      <c r="LMW53" s="23"/>
      <c r="LMY53" s="23"/>
      <c r="LMZ53" s="23"/>
      <c r="LNB53" s="23"/>
      <c r="LNC53" s="23"/>
      <c r="LNE53" s="23"/>
      <c r="LNF53" s="23"/>
      <c r="LNH53" s="23"/>
      <c r="LNI53" s="23"/>
      <c r="LNK53" s="23"/>
      <c r="LNL53" s="23"/>
      <c r="LNN53" s="23"/>
      <c r="LNO53" s="23"/>
      <c r="LNQ53" s="23"/>
      <c r="LNR53" s="23"/>
      <c r="LNT53" s="23"/>
      <c r="LNU53" s="23"/>
      <c r="LNW53" s="23"/>
      <c r="LNX53" s="23"/>
      <c r="LNZ53" s="23"/>
      <c r="LOA53" s="23"/>
      <c r="LOC53" s="23"/>
      <c r="LOD53" s="23"/>
      <c r="LOF53" s="23"/>
      <c r="LOG53" s="23"/>
      <c r="LOI53" s="23"/>
      <c r="LOJ53" s="23"/>
      <c r="LOL53" s="23"/>
      <c r="LOM53" s="23"/>
      <c r="LOO53" s="23"/>
      <c r="LOP53" s="23"/>
      <c r="LOR53" s="23"/>
      <c r="LOS53" s="23"/>
      <c r="LOU53" s="23"/>
      <c r="LOV53" s="23"/>
      <c r="LOX53" s="23"/>
      <c r="LOY53" s="23"/>
      <c r="LPA53" s="23"/>
      <c r="LPB53" s="23"/>
      <c r="LPD53" s="23"/>
      <c r="LPE53" s="23"/>
      <c r="LPG53" s="23"/>
      <c r="LPH53" s="23"/>
      <c r="LPJ53" s="23"/>
      <c r="LPK53" s="23"/>
      <c r="LPM53" s="23"/>
      <c r="LPN53" s="23"/>
      <c r="LPP53" s="23"/>
      <c r="LPQ53" s="23"/>
      <c r="LPS53" s="23"/>
      <c r="LPT53" s="23"/>
      <c r="LPV53" s="23"/>
      <c r="LPW53" s="23"/>
      <c r="LPY53" s="23"/>
      <c r="LPZ53" s="23"/>
      <c r="LQB53" s="23"/>
      <c r="LQC53" s="23"/>
      <c r="LQE53" s="23"/>
      <c r="LQF53" s="23"/>
      <c r="LQH53" s="23"/>
      <c r="LQI53" s="23"/>
      <c r="LQK53" s="23"/>
      <c r="LQL53" s="23"/>
      <c r="LQN53" s="23"/>
      <c r="LQO53" s="23"/>
      <c r="LQQ53" s="23"/>
      <c r="LQR53" s="23"/>
      <c r="LQT53" s="23"/>
      <c r="LQU53" s="23"/>
      <c r="LQW53" s="23"/>
      <c r="LQX53" s="23"/>
      <c r="LQZ53" s="23"/>
      <c r="LRA53" s="23"/>
      <c r="LRC53" s="23"/>
      <c r="LRD53" s="23"/>
      <c r="LRF53" s="23"/>
      <c r="LRG53" s="23"/>
      <c r="LRI53" s="23"/>
      <c r="LRJ53" s="23"/>
      <c r="LRL53" s="23"/>
      <c r="LRM53" s="23"/>
      <c r="LRO53" s="23"/>
      <c r="LRP53" s="23"/>
      <c r="LRR53" s="23"/>
      <c r="LRS53" s="23"/>
      <c r="LRU53" s="23"/>
      <c r="LRV53" s="23"/>
      <c r="LRX53" s="23"/>
      <c r="LRY53" s="23"/>
      <c r="LSA53" s="23"/>
      <c r="LSB53" s="23"/>
      <c r="LSD53" s="23"/>
      <c r="LSE53" s="23"/>
      <c r="LSG53" s="23"/>
      <c r="LSH53" s="23"/>
      <c r="LSJ53" s="23"/>
      <c r="LSK53" s="23"/>
      <c r="LSM53" s="23"/>
      <c r="LSN53" s="23"/>
      <c r="LSP53" s="23"/>
      <c r="LSQ53" s="23"/>
      <c r="LSS53" s="23"/>
      <c r="LST53" s="23"/>
      <c r="LSV53" s="23"/>
      <c r="LSW53" s="23"/>
      <c r="LSY53" s="23"/>
      <c r="LSZ53" s="23"/>
      <c r="LTB53" s="23"/>
      <c r="LTC53" s="23"/>
      <c r="LTE53" s="23"/>
      <c r="LTF53" s="23"/>
      <c r="LTH53" s="23"/>
      <c r="LTI53" s="23"/>
      <c r="LTK53" s="23"/>
      <c r="LTL53" s="23"/>
      <c r="LTN53" s="23"/>
      <c r="LTO53" s="23"/>
      <c r="LTQ53" s="23"/>
      <c r="LTR53" s="23"/>
      <c r="LTT53" s="23"/>
      <c r="LTU53" s="23"/>
      <c r="LTW53" s="23"/>
      <c r="LTX53" s="23"/>
      <c r="LTZ53" s="23"/>
      <c r="LUA53" s="23"/>
      <c r="LUC53" s="23"/>
      <c r="LUD53" s="23"/>
      <c r="LUF53" s="23"/>
      <c r="LUG53" s="23"/>
      <c r="LUI53" s="23"/>
      <c r="LUJ53" s="23"/>
      <c r="LUL53" s="23"/>
      <c r="LUM53" s="23"/>
      <c r="LUO53" s="23"/>
      <c r="LUP53" s="23"/>
      <c r="LUR53" s="23"/>
      <c r="LUS53" s="23"/>
      <c r="LUU53" s="23"/>
      <c r="LUV53" s="23"/>
      <c r="LUX53" s="23"/>
      <c r="LUY53" s="23"/>
      <c r="LVA53" s="23"/>
      <c r="LVB53" s="23"/>
      <c r="LVD53" s="23"/>
      <c r="LVE53" s="23"/>
      <c r="LVG53" s="23"/>
      <c r="LVH53" s="23"/>
      <c r="LVJ53" s="23"/>
      <c r="LVK53" s="23"/>
      <c r="LVM53" s="23"/>
      <c r="LVN53" s="23"/>
      <c r="LVP53" s="23"/>
      <c r="LVQ53" s="23"/>
      <c r="LVS53" s="23"/>
      <c r="LVT53" s="23"/>
      <c r="LVV53" s="23"/>
      <c r="LVW53" s="23"/>
      <c r="LVY53" s="23"/>
      <c r="LVZ53" s="23"/>
      <c r="LWB53" s="23"/>
      <c r="LWC53" s="23"/>
      <c r="LWE53" s="23"/>
      <c r="LWF53" s="23"/>
      <c r="LWH53" s="23"/>
      <c r="LWI53" s="23"/>
      <c r="LWK53" s="23"/>
      <c r="LWL53" s="23"/>
      <c r="LWN53" s="23"/>
      <c r="LWO53" s="23"/>
      <c r="LWQ53" s="23"/>
      <c r="LWR53" s="23"/>
      <c r="LWT53" s="23"/>
      <c r="LWU53" s="23"/>
      <c r="LWW53" s="23"/>
      <c r="LWX53" s="23"/>
      <c r="LWZ53" s="23"/>
      <c r="LXA53" s="23"/>
      <c r="LXC53" s="23"/>
      <c r="LXD53" s="23"/>
      <c r="LXF53" s="23"/>
      <c r="LXG53" s="23"/>
      <c r="LXI53" s="23"/>
      <c r="LXJ53" s="23"/>
      <c r="LXL53" s="23"/>
      <c r="LXM53" s="23"/>
      <c r="LXO53" s="23"/>
      <c r="LXP53" s="23"/>
      <c r="LXR53" s="23"/>
      <c r="LXS53" s="23"/>
      <c r="LXU53" s="23"/>
      <c r="LXV53" s="23"/>
      <c r="LXX53" s="23"/>
      <c r="LXY53" s="23"/>
      <c r="LYA53" s="23"/>
      <c r="LYB53" s="23"/>
      <c r="LYD53" s="23"/>
      <c r="LYE53" s="23"/>
      <c r="LYG53" s="23"/>
      <c r="LYH53" s="23"/>
      <c r="LYJ53" s="23"/>
      <c r="LYK53" s="23"/>
      <c r="LYM53" s="23"/>
      <c r="LYN53" s="23"/>
      <c r="LYP53" s="23"/>
      <c r="LYQ53" s="23"/>
      <c r="LYS53" s="23"/>
      <c r="LYT53" s="23"/>
      <c r="LYV53" s="23"/>
      <c r="LYW53" s="23"/>
      <c r="LYY53" s="23"/>
      <c r="LYZ53" s="23"/>
      <c r="LZB53" s="23"/>
      <c r="LZC53" s="23"/>
      <c r="LZE53" s="23"/>
      <c r="LZF53" s="23"/>
      <c r="LZH53" s="23"/>
      <c r="LZI53" s="23"/>
      <c r="LZK53" s="23"/>
      <c r="LZL53" s="23"/>
      <c r="LZN53" s="23"/>
      <c r="LZO53" s="23"/>
      <c r="LZQ53" s="23"/>
      <c r="LZR53" s="23"/>
      <c r="LZT53" s="23"/>
      <c r="LZU53" s="23"/>
      <c r="LZW53" s="23"/>
      <c r="LZX53" s="23"/>
      <c r="LZZ53" s="23"/>
      <c r="MAA53" s="23"/>
      <c r="MAC53" s="23"/>
      <c r="MAD53" s="23"/>
      <c r="MAF53" s="23"/>
      <c r="MAG53" s="23"/>
      <c r="MAI53" s="23"/>
      <c r="MAJ53" s="23"/>
      <c r="MAL53" s="23"/>
      <c r="MAM53" s="23"/>
      <c r="MAO53" s="23"/>
      <c r="MAP53" s="23"/>
      <c r="MAR53" s="23"/>
      <c r="MAS53" s="23"/>
      <c r="MAU53" s="23"/>
      <c r="MAV53" s="23"/>
      <c r="MAX53" s="23"/>
      <c r="MAY53" s="23"/>
      <c r="MBA53" s="23"/>
      <c r="MBB53" s="23"/>
      <c r="MBD53" s="23"/>
      <c r="MBE53" s="23"/>
      <c r="MBG53" s="23"/>
      <c r="MBH53" s="23"/>
      <c r="MBJ53" s="23"/>
      <c r="MBK53" s="23"/>
      <c r="MBM53" s="23"/>
      <c r="MBN53" s="23"/>
      <c r="MBP53" s="23"/>
      <c r="MBQ53" s="23"/>
      <c r="MBS53" s="23"/>
      <c r="MBT53" s="23"/>
      <c r="MBV53" s="23"/>
      <c r="MBW53" s="23"/>
      <c r="MBY53" s="23"/>
      <c r="MBZ53" s="23"/>
      <c r="MCB53" s="23"/>
      <c r="MCC53" s="23"/>
      <c r="MCE53" s="23"/>
      <c r="MCF53" s="23"/>
      <c r="MCH53" s="23"/>
      <c r="MCI53" s="23"/>
      <c r="MCK53" s="23"/>
      <c r="MCL53" s="23"/>
      <c r="MCN53" s="23"/>
      <c r="MCO53" s="23"/>
      <c r="MCQ53" s="23"/>
      <c r="MCR53" s="23"/>
      <c r="MCT53" s="23"/>
      <c r="MCU53" s="23"/>
      <c r="MCW53" s="23"/>
      <c r="MCX53" s="23"/>
      <c r="MCZ53" s="23"/>
      <c r="MDA53" s="23"/>
      <c r="MDC53" s="23"/>
      <c r="MDD53" s="23"/>
      <c r="MDF53" s="23"/>
      <c r="MDG53" s="23"/>
      <c r="MDI53" s="23"/>
      <c r="MDJ53" s="23"/>
      <c r="MDL53" s="23"/>
      <c r="MDM53" s="23"/>
      <c r="MDO53" s="23"/>
      <c r="MDP53" s="23"/>
      <c r="MDR53" s="23"/>
      <c r="MDS53" s="23"/>
      <c r="MDU53" s="23"/>
      <c r="MDV53" s="23"/>
      <c r="MDX53" s="23"/>
      <c r="MDY53" s="23"/>
      <c r="MEA53" s="23"/>
      <c r="MEB53" s="23"/>
      <c r="MED53" s="23"/>
      <c r="MEE53" s="23"/>
      <c r="MEG53" s="23"/>
      <c r="MEH53" s="23"/>
      <c r="MEJ53" s="23"/>
      <c r="MEK53" s="23"/>
      <c r="MEM53" s="23"/>
      <c r="MEN53" s="23"/>
      <c r="MEP53" s="23"/>
      <c r="MEQ53" s="23"/>
      <c r="MES53" s="23"/>
      <c r="MET53" s="23"/>
      <c r="MEV53" s="23"/>
      <c r="MEW53" s="23"/>
      <c r="MEY53" s="23"/>
      <c r="MEZ53" s="23"/>
      <c r="MFB53" s="23"/>
      <c r="MFC53" s="23"/>
      <c r="MFE53" s="23"/>
      <c r="MFF53" s="23"/>
      <c r="MFH53" s="23"/>
      <c r="MFI53" s="23"/>
      <c r="MFK53" s="23"/>
      <c r="MFL53" s="23"/>
      <c r="MFN53" s="23"/>
      <c r="MFO53" s="23"/>
      <c r="MFQ53" s="23"/>
      <c r="MFR53" s="23"/>
      <c r="MFT53" s="23"/>
      <c r="MFU53" s="23"/>
      <c r="MFW53" s="23"/>
      <c r="MFX53" s="23"/>
      <c r="MFZ53" s="23"/>
      <c r="MGA53" s="23"/>
      <c r="MGC53" s="23"/>
      <c r="MGD53" s="23"/>
      <c r="MGF53" s="23"/>
      <c r="MGG53" s="23"/>
      <c r="MGI53" s="23"/>
      <c r="MGJ53" s="23"/>
      <c r="MGL53" s="23"/>
      <c r="MGM53" s="23"/>
      <c r="MGO53" s="23"/>
      <c r="MGP53" s="23"/>
      <c r="MGR53" s="23"/>
      <c r="MGS53" s="23"/>
      <c r="MGU53" s="23"/>
      <c r="MGV53" s="23"/>
      <c r="MGX53" s="23"/>
      <c r="MGY53" s="23"/>
      <c r="MHA53" s="23"/>
      <c r="MHB53" s="23"/>
      <c r="MHD53" s="23"/>
      <c r="MHE53" s="23"/>
      <c r="MHG53" s="23"/>
      <c r="MHH53" s="23"/>
      <c r="MHJ53" s="23"/>
      <c r="MHK53" s="23"/>
      <c r="MHM53" s="23"/>
      <c r="MHN53" s="23"/>
      <c r="MHP53" s="23"/>
      <c r="MHQ53" s="23"/>
      <c r="MHS53" s="23"/>
      <c r="MHT53" s="23"/>
      <c r="MHV53" s="23"/>
      <c r="MHW53" s="23"/>
      <c r="MHY53" s="23"/>
      <c r="MHZ53" s="23"/>
      <c r="MIB53" s="23"/>
      <c r="MIC53" s="23"/>
      <c r="MIE53" s="23"/>
      <c r="MIF53" s="23"/>
      <c r="MIH53" s="23"/>
      <c r="MII53" s="23"/>
      <c r="MIK53" s="23"/>
      <c r="MIL53" s="23"/>
      <c r="MIN53" s="23"/>
      <c r="MIO53" s="23"/>
      <c r="MIQ53" s="23"/>
      <c r="MIR53" s="23"/>
      <c r="MIT53" s="23"/>
      <c r="MIU53" s="23"/>
      <c r="MIW53" s="23"/>
      <c r="MIX53" s="23"/>
      <c r="MIZ53" s="23"/>
      <c r="MJA53" s="23"/>
      <c r="MJC53" s="23"/>
      <c r="MJD53" s="23"/>
      <c r="MJF53" s="23"/>
      <c r="MJG53" s="23"/>
      <c r="MJI53" s="23"/>
      <c r="MJJ53" s="23"/>
      <c r="MJL53" s="23"/>
      <c r="MJM53" s="23"/>
      <c r="MJO53" s="23"/>
      <c r="MJP53" s="23"/>
      <c r="MJR53" s="23"/>
      <c r="MJS53" s="23"/>
      <c r="MJU53" s="23"/>
      <c r="MJV53" s="23"/>
      <c r="MJX53" s="23"/>
      <c r="MJY53" s="23"/>
      <c r="MKA53" s="23"/>
      <c r="MKB53" s="23"/>
      <c r="MKD53" s="23"/>
      <c r="MKE53" s="23"/>
      <c r="MKG53" s="23"/>
      <c r="MKH53" s="23"/>
      <c r="MKJ53" s="23"/>
      <c r="MKK53" s="23"/>
      <c r="MKM53" s="23"/>
      <c r="MKN53" s="23"/>
      <c r="MKP53" s="23"/>
      <c r="MKQ53" s="23"/>
      <c r="MKS53" s="23"/>
      <c r="MKT53" s="23"/>
      <c r="MKV53" s="23"/>
      <c r="MKW53" s="23"/>
      <c r="MKY53" s="23"/>
      <c r="MKZ53" s="23"/>
      <c r="MLB53" s="23"/>
      <c r="MLC53" s="23"/>
      <c r="MLE53" s="23"/>
      <c r="MLF53" s="23"/>
      <c r="MLH53" s="23"/>
      <c r="MLI53" s="23"/>
      <c r="MLK53" s="23"/>
      <c r="MLL53" s="23"/>
      <c r="MLN53" s="23"/>
      <c r="MLO53" s="23"/>
      <c r="MLQ53" s="23"/>
      <c r="MLR53" s="23"/>
      <c r="MLT53" s="23"/>
      <c r="MLU53" s="23"/>
      <c r="MLW53" s="23"/>
      <c r="MLX53" s="23"/>
      <c r="MLZ53" s="23"/>
      <c r="MMA53" s="23"/>
      <c r="MMC53" s="23"/>
      <c r="MMD53" s="23"/>
      <c r="MMF53" s="23"/>
      <c r="MMG53" s="23"/>
      <c r="MMI53" s="23"/>
      <c r="MMJ53" s="23"/>
      <c r="MML53" s="23"/>
      <c r="MMM53" s="23"/>
      <c r="MMO53" s="23"/>
      <c r="MMP53" s="23"/>
      <c r="MMR53" s="23"/>
      <c r="MMS53" s="23"/>
      <c r="MMU53" s="23"/>
      <c r="MMV53" s="23"/>
      <c r="MMX53" s="23"/>
      <c r="MMY53" s="23"/>
      <c r="MNA53" s="23"/>
      <c r="MNB53" s="23"/>
      <c r="MND53" s="23"/>
      <c r="MNE53" s="23"/>
      <c r="MNG53" s="23"/>
      <c r="MNH53" s="23"/>
      <c r="MNJ53" s="23"/>
      <c r="MNK53" s="23"/>
      <c r="MNM53" s="23"/>
      <c r="MNN53" s="23"/>
      <c r="MNP53" s="23"/>
      <c r="MNQ53" s="23"/>
      <c r="MNS53" s="23"/>
      <c r="MNT53" s="23"/>
      <c r="MNV53" s="23"/>
      <c r="MNW53" s="23"/>
      <c r="MNY53" s="23"/>
      <c r="MNZ53" s="23"/>
      <c r="MOB53" s="23"/>
      <c r="MOC53" s="23"/>
      <c r="MOE53" s="23"/>
      <c r="MOF53" s="23"/>
      <c r="MOH53" s="23"/>
      <c r="MOI53" s="23"/>
      <c r="MOK53" s="23"/>
      <c r="MOL53" s="23"/>
      <c r="MON53" s="23"/>
      <c r="MOO53" s="23"/>
      <c r="MOQ53" s="23"/>
      <c r="MOR53" s="23"/>
      <c r="MOT53" s="23"/>
      <c r="MOU53" s="23"/>
      <c r="MOW53" s="23"/>
      <c r="MOX53" s="23"/>
      <c r="MOZ53" s="23"/>
      <c r="MPA53" s="23"/>
      <c r="MPC53" s="23"/>
      <c r="MPD53" s="23"/>
      <c r="MPF53" s="23"/>
      <c r="MPG53" s="23"/>
      <c r="MPI53" s="23"/>
      <c r="MPJ53" s="23"/>
      <c r="MPL53" s="23"/>
      <c r="MPM53" s="23"/>
      <c r="MPO53" s="23"/>
      <c r="MPP53" s="23"/>
      <c r="MPR53" s="23"/>
      <c r="MPS53" s="23"/>
      <c r="MPU53" s="23"/>
      <c r="MPV53" s="23"/>
      <c r="MPX53" s="23"/>
      <c r="MPY53" s="23"/>
      <c r="MQA53" s="23"/>
      <c r="MQB53" s="23"/>
      <c r="MQD53" s="23"/>
      <c r="MQE53" s="23"/>
      <c r="MQG53" s="23"/>
      <c r="MQH53" s="23"/>
      <c r="MQJ53" s="23"/>
      <c r="MQK53" s="23"/>
      <c r="MQM53" s="23"/>
      <c r="MQN53" s="23"/>
      <c r="MQP53" s="23"/>
      <c r="MQQ53" s="23"/>
      <c r="MQS53" s="23"/>
      <c r="MQT53" s="23"/>
      <c r="MQV53" s="23"/>
      <c r="MQW53" s="23"/>
      <c r="MQY53" s="23"/>
      <c r="MQZ53" s="23"/>
      <c r="MRB53" s="23"/>
      <c r="MRC53" s="23"/>
      <c r="MRE53" s="23"/>
      <c r="MRF53" s="23"/>
      <c r="MRH53" s="23"/>
      <c r="MRI53" s="23"/>
      <c r="MRK53" s="23"/>
      <c r="MRL53" s="23"/>
      <c r="MRN53" s="23"/>
      <c r="MRO53" s="23"/>
      <c r="MRQ53" s="23"/>
      <c r="MRR53" s="23"/>
      <c r="MRT53" s="23"/>
      <c r="MRU53" s="23"/>
      <c r="MRW53" s="23"/>
      <c r="MRX53" s="23"/>
      <c r="MRZ53" s="23"/>
      <c r="MSA53" s="23"/>
      <c r="MSC53" s="23"/>
      <c r="MSD53" s="23"/>
      <c r="MSF53" s="23"/>
      <c r="MSG53" s="23"/>
      <c r="MSI53" s="23"/>
      <c r="MSJ53" s="23"/>
      <c r="MSL53" s="23"/>
      <c r="MSM53" s="23"/>
      <c r="MSO53" s="23"/>
      <c r="MSP53" s="23"/>
      <c r="MSR53" s="23"/>
      <c r="MSS53" s="23"/>
      <c r="MSU53" s="23"/>
      <c r="MSV53" s="23"/>
      <c r="MSX53" s="23"/>
      <c r="MSY53" s="23"/>
      <c r="MTA53" s="23"/>
      <c r="MTB53" s="23"/>
      <c r="MTD53" s="23"/>
      <c r="MTE53" s="23"/>
      <c r="MTG53" s="23"/>
      <c r="MTH53" s="23"/>
      <c r="MTJ53" s="23"/>
      <c r="MTK53" s="23"/>
      <c r="MTM53" s="23"/>
      <c r="MTN53" s="23"/>
      <c r="MTP53" s="23"/>
      <c r="MTQ53" s="23"/>
      <c r="MTS53" s="23"/>
      <c r="MTT53" s="23"/>
      <c r="MTV53" s="23"/>
      <c r="MTW53" s="23"/>
      <c r="MTY53" s="23"/>
      <c r="MTZ53" s="23"/>
      <c r="MUB53" s="23"/>
      <c r="MUC53" s="23"/>
      <c r="MUE53" s="23"/>
      <c r="MUF53" s="23"/>
      <c r="MUH53" s="23"/>
      <c r="MUI53" s="23"/>
      <c r="MUK53" s="23"/>
      <c r="MUL53" s="23"/>
      <c r="MUN53" s="23"/>
      <c r="MUO53" s="23"/>
      <c r="MUQ53" s="23"/>
      <c r="MUR53" s="23"/>
      <c r="MUT53" s="23"/>
      <c r="MUU53" s="23"/>
      <c r="MUW53" s="23"/>
      <c r="MUX53" s="23"/>
      <c r="MUZ53" s="23"/>
      <c r="MVA53" s="23"/>
      <c r="MVC53" s="23"/>
      <c r="MVD53" s="23"/>
      <c r="MVF53" s="23"/>
      <c r="MVG53" s="23"/>
      <c r="MVI53" s="23"/>
      <c r="MVJ53" s="23"/>
      <c r="MVL53" s="23"/>
      <c r="MVM53" s="23"/>
      <c r="MVO53" s="23"/>
      <c r="MVP53" s="23"/>
      <c r="MVR53" s="23"/>
      <c r="MVS53" s="23"/>
      <c r="MVU53" s="23"/>
      <c r="MVV53" s="23"/>
      <c r="MVX53" s="23"/>
      <c r="MVY53" s="23"/>
      <c r="MWA53" s="23"/>
      <c r="MWB53" s="23"/>
      <c r="MWD53" s="23"/>
      <c r="MWE53" s="23"/>
      <c r="MWG53" s="23"/>
      <c r="MWH53" s="23"/>
      <c r="MWJ53" s="23"/>
      <c r="MWK53" s="23"/>
      <c r="MWM53" s="23"/>
      <c r="MWN53" s="23"/>
      <c r="MWP53" s="23"/>
      <c r="MWQ53" s="23"/>
      <c r="MWS53" s="23"/>
      <c r="MWT53" s="23"/>
      <c r="MWV53" s="23"/>
      <c r="MWW53" s="23"/>
      <c r="MWY53" s="23"/>
      <c r="MWZ53" s="23"/>
      <c r="MXB53" s="23"/>
      <c r="MXC53" s="23"/>
      <c r="MXE53" s="23"/>
      <c r="MXF53" s="23"/>
      <c r="MXH53" s="23"/>
      <c r="MXI53" s="23"/>
      <c r="MXK53" s="23"/>
      <c r="MXL53" s="23"/>
      <c r="MXN53" s="23"/>
      <c r="MXO53" s="23"/>
      <c r="MXQ53" s="23"/>
      <c r="MXR53" s="23"/>
      <c r="MXT53" s="23"/>
      <c r="MXU53" s="23"/>
      <c r="MXW53" s="23"/>
      <c r="MXX53" s="23"/>
      <c r="MXZ53" s="23"/>
      <c r="MYA53" s="23"/>
      <c r="MYC53" s="23"/>
      <c r="MYD53" s="23"/>
      <c r="MYF53" s="23"/>
      <c r="MYG53" s="23"/>
      <c r="MYI53" s="23"/>
      <c r="MYJ53" s="23"/>
      <c r="MYL53" s="23"/>
      <c r="MYM53" s="23"/>
      <c r="MYO53" s="23"/>
      <c r="MYP53" s="23"/>
      <c r="MYR53" s="23"/>
      <c r="MYS53" s="23"/>
      <c r="MYU53" s="23"/>
      <c r="MYV53" s="23"/>
      <c r="MYX53" s="23"/>
      <c r="MYY53" s="23"/>
      <c r="MZA53" s="23"/>
      <c r="MZB53" s="23"/>
      <c r="MZD53" s="23"/>
      <c r="MZE53" s="23"/>
      <c r="MZG53" s="23"/>
      <c r="MZH53" s="23"/>
      <c r="MZJ53" s="23"/>
      <c r="MZK53" s="23"/>
      <c r="MZM53" s="23"/>
      <c r="MZN53" s="23"/>
      <c r="MZP53" s="23"/>
      <c r="MZQ53" s="23"/>
      <c r="MZS53" s="23"/>
      <c r="MZT53" s="23"/>
      <c r="MZV53" s="23"/>
      <c r="MZW53" s="23"/>
      <c r="MZY53" s="23"/>
      <c r="MZZ53" s="23"/>
      <c r="NAB53" s="23"/>
      <c r="NAC53" s="23"/>
      <c r="NAE53" s="23"/>
      <c r="NAF53" s="23"/>
      <c r="NAH53" s="23"/>
      <c r="NAI53" s="23"/>
      <c r="NAK53" s="23"/>
      <c r="NAL53" s="23"/>
      <c r="NAN53" s="23"/>
      <c r="NAO53" s="23"/>
      <c r="NAQ53" s="23"/>
      <c r="NAR53" s="23"/>
      <c r="NAT53" s="23"/>
      <c r="NAU53" s="23"/>
      <c r="NAW53" s="23"/>
      <c r="NAX53" s="23"/>
      <c r="NAZ53" s="23"/>
      <c r="NBA53" s="23"/>
      <c r="NBC53" s="23"/>
      <c r="NBD53" s="23"/>
      <c r="NBF53" s="23"/>
      <c r="NBG53" s="23"/>
      <c r="NBI53" s="23"/>
      <c r="NBJ53" s="23"/>
      <c r="NBL53" s="23"/>
      <c r="NBM53" s="23"/>
      <c r="NBO53" s="23"/>
      <c r="NBP53" s="23"/>
      <c r="NBR53" s="23"/>
      <c r="NBS53" s="23"/>
      <c r="NBU53" s="23"/>
      <c r="NBV53" s="23"/>
      <c r="NBX53" s="23"/>
      <c r="NBY53" s="23"/>
      <c r="NCA53" s="23"/>
      <c r="NCB53" s="23"/>
      <c r="NCD53" s="23"/>
      <c r="NCE53" s="23"/>
      <c r="NCG53" s="23"/>
      <c r="NCH53" s="23"/>
      <c r="NCJ53" s="23"/>
      <c r="NCK53" s="23"/>
      <c r="NCM53" s="23"/>
      <c r="NCN53" s="23"/>
      <c r="NCP53" s="23"/>
      <c r="NCQ53" s="23"/>
      <c r="NCS53" s="23"/>
      <c r="NCT53" s="23"/>
      <c r="NCV53" s="23"/>
      <c r="NCW53" s="23"/>
      <c r="NCY53" s="23"/>
      <c r="NCZ53" s="23"/>
      <c r="NDB53" s="23"/>
      <c r="NDC53" s="23"/>
      <c r="NDE53" s="23"/>
      <c r="NDF53" s="23"/>
      <c r="NDH53" s="23"/>
      <c r="NDI53" s="23"/>
      <c r="NDK53" s="23"/>
      <c r="NDL53" s="23"/>
      <c r="NDN53" s="23"/>
      <c r="NDO53" s="23"/>
      <c r="NDQ53" s="23"/>
      <c r="NDR53" s="23"/>
      <c r="NDT53" s="23"/>
      <c r="NDU53" s="23"/>
      <c r="NDW53" s="23"/>
      <c r="NDX53" s="23"/>
      <c r="NDZ53" s="23"/>
      <c r="NEA53" s="23"/>
      <c r="NEC53" s="23"/>
      <c r="NED53" s="23"/>
      <c r="NEF53" s="23"/>
      <c r="NEG53" s="23"/>
      <c r="NEI53" s="23"/>
      <c r="NEJ53" s="23"/>
      <c r="NEL53" s="23"/>
      <c r="NEM53" s="23"/>
      <c r="NEO53" s="23"/>
      <c r="NEP53" s="23"/>
      <c r="NER53" s="23"/>
      <c r="NES53" s="23"/>
      <c r="NEU53" s="23"/>
      <c r="NEV53" s="23"/>
      <c r="NEX53" s="23"/>
      <c r="NEY53" s="23"/>
      <c r="NFA53" s="23"/>
      <c r="NFB53" s="23"/>
      <c r="NFD53" s="23"/>
      <c r="NFE53" s="23"/>
      <c r="NFG53" s="23"/>
      <c r="NFH53" s="23"/>
      <c r="NFJ53" s="23"/>
      <c r="NFK53" s="23"/>
      <c r="NFM53" s="23"/>
      <c r="NFN53" s="23"/>
      <c r="NFP53" s="23"/>
      <c r="NFQ53" s="23"/>
      <c r="NFS53" s="23"/>
      <c r="NFT53" s="23"/>
      <c r="NFV53" s="23"/>
      <c r="NFW53" s="23"/>
      <c r="NFY53" s="23"/>
      <c r="NFZ53" s="23"/>
      <c r="NGB53" s="23"/>
      <c r="NGC53" s="23"/>
      <c r="NGE53" s="23"/>
      <c r="NGF53" s="23"/>
      <c r="NGH53" s="23"/>
      <c r="NGI53" s="23"/>
      <c r="NGK53" s="23"/>
      <c r="NGL53" s="23"/>
      <c r="NGN53" s="23"/>
      <c r="NGO53" s="23"/>
      <c r="NGQ53" s="23"/>
      <c r="NGR53" s="23"/>
      <c r="NGT53" s="23"/>
      <c r="NGU53" s="23"/>
      <c r="NGW53" s="23"/>
      <c r="NGX53" s="23"/>
      <c r="NGZ53" s="23"/>
      <c r="NHA53" s="23"/>
      <c r="NHC53" s="23"/>
      <c r="NHD53" s="23"/>
      <c r="NHF53" s="23"/>
      <c r="NHG53" s="23"/>
      <c r="NHI53" s="23"/>
      <c r="NHJ53" s="23"/>
      <c r="NHL53" s="23"/>
      <c r="NHM53" s="23"/>
      <c r="NHO53" s="23"/>
      <c r="NHP53" s="23"/>
      <c r="NHR53" s="23"/>
      <c r="NHS53" s="23"/>
      <c r="NHU53" s="23"/>
      <c r="NHV53" s="23"/>
      <c r="NHX53" s="23"/>
      <c r="NHY53" s="23"/>
      <c r="NIA53" s="23"/>
      <c r="NIB53" s="23"/>
      <c r="NID53" s="23"/>
      <c r="NIE53" s="23"/>
      <c r="NIG53" s="23"/>
      <c r="NIH53" s="23"/>
      <c r="NIJ53" s="23"/>
      <c r="NIK53" s="23"/>
      <c r="NIM53" s="23"/>
      <c r="NIN53" s="23"/>
      <c r="NIP53" s="23"/>
      <c r="NIQ53" s="23"/>
      <c r="NIS53" s="23"/>
      <c r="NIT53" s="23"/>
      <c r="NIV53" s="23"/>
      <c r="NIW53" s="23"/>
      <c r="NIY53" s="23"/>
      <c r="NIZ53" s="23"/>
      <c r="NJB53" s="23"/>
      <c r="NJC53" s="23"/>
      <c r="NJE53" s="23"/>
      <c r="NJF53" s="23"/>
      <c r="NJH53" s="23"/>
      <c r="NJI53" s="23"/>
      <c r="NJK53" s="23"/>
      <c r="NJL53" s="23"/>
      <c r="NJN53" s="23"/>
      <c r="NJO53" s="23"/>
      <c r="NJQ53" s="23"/>
      <c r="NJR53" s="23"/>
      <c r="NJT53" s="23"/>
      <c r="NJU53" s="23"/>
      <c r="NJW53" s="23"/>
      <c r="NJX53" s="23"/>
      <c r="NJZ53" s="23"/>
      <c r="NKA53" s="23"/>
      <c r="NKC53" s="23"/>
      <c r="NKD53" s="23"/>
      <c r="NKF53" s="23"/>
      <c r="NKG53" s="23"/>
      <c r="NKI53" s="23"/>
      <c r="NKJ53" s="23"/>
      <c r="NKL53" s="23"/>
      <c r="NKM53" s="23"/>
      <c r="NKO53" s="23"/>
      <c r="NKP53" s="23"/>
      <c r="NKR53" s="23"/>
      <c r="NKS53" s="23"/>
      <c r="NKU53" s="23"/>
      <c r="NKV53" s="23"/>
      <c r="NKX53" s="23"/>
      <c r="NKY53" s="23"/>
      <c r="NLA53" s="23"/>
      <c r="NLB53" s="23"/>
      <c r="NLD53" s="23"/>
      <c r="NLE53" s="23"/>
      <c r="NLG53" s="23"/>
      <c r="NLH53" s="23"/>
      <c r="NLJ53" s="23"/>
      <c r="NLK53" s="23"/>
      <c r="NLM53" s="23"/>
      <c r="NLN53" s="23"/>
      <c r="NLP53" s="23"/>
      <c r="NLQ53" s="23"/>
      <c r="NLS53" s="23"/>
      <c r="NLT53" s="23"/>
      <c r="NLV53" s="23"/>
      <c r="NLW53" s="23"/>
      <c r="NLY53" s="23"/>
      <c r="NLZ53" s="23"/>
      <c r="NMB53" s="23"/>
      <c r="NMC53" s="23"/>
      <c r="NME53" s="23"/>
      <c r="NMF53" s="23"/>
      <c r="NMH53" s="23"/>
      <c r="NMI53" s="23"/>
      <c r="NMK53" s="23"/>
      <c r="NML53" s="23"/>
      <c r="NMN53" s="23"/>
      <c r="NMO53" s="23"/>
      <c r="NMQ53" s="23"/>
      <c r="NMR53" s="23"/>
      <c r="NMT53" s="23"/>
      <c r="NMU53" s="23"/>
      <c r="NMW53" s="23"/>
      <c r="NMX53" s="23"/>
      <c r="NMZ53" s="23"/>
      <c r="NNA53" s="23"/>
      <c r="NNC53" s="23"/>
      <c r="NND53" s="23"/>
      <c r="NNF53" s="23"/>
      <c r="NNG53" s="23"/>
      <c r="NNI53" s="23"/>
      <c r="NNJ53" s="23"/>
      <c r="NNL53" s="23"/>
      <c r="NNM53" s="23"/>
      <c r="NNO53" s="23"/>
      <c r="NNP53" s="23"/>
      <c r="NNR53" s="23"/>
      <c r="NNS53" s="23"/>
      <c r="NNU53" s="23"/>
      <c r="NNV53" s="23"/>
      <c r="NNX53" s="23"/>
      <c r="NNY53" s="23"/>
      <c r="NOA53" s="23"/>
      <c r="NOB53" s="23"/>
      <c r="NOD53" s="23"/>
      <c r="NOE53" s="23"/>
      <c r="NOG53" s="23"/>
      <c r="NOH53" s="23"/>
      <c r="NOJ53" s="23"/>
      <c r="NOK53" s="23"/>
      <c r="NOM53" s="23"/>
      <c r="NON53" s="23"/>
      <c r="NOP53" s="23"/>
      <c r="NOQ53" s="23"/>
      <c r="NOS53" s="23"/>
      <c r="NOT53" s="23"/>
      <c r="NOV53" s="23"/>
      <c r="NOW53" s="23"/>
      <c r="NOY53" s="23"/>
      <c r="NOZ53" s="23"/>
      <c r="NPB53" s="23"/>
      <c r="NPC53" s="23"/>
      <c r="NPE53" s="23"/>
      <c r="NPF53" s="23"/>
      <c r="NPH53" s="23"/>
      <c r="NPI53" s="23"/>
      <c r="NPK53" s="23"/>
      <c r="NPL53" s="23"/>
      <c r="NPN53" s="23"/>
      <c r="NPO53" s="23"/>
      <c r="NPQ53" s="23"/>
      <c r="NPR53" s="23"/>
      <c r="NPT53" s="23"/>
      <c r="NPU53" s="23"/>
      <c r="NPW53" s="23"/>
      <c r="NPX53" s="23"/>
      <c r="NPZ53" s="23"/>
      <c r="NQA53" s="23"/>
      <c r="NQC53" s="23"/>
      <c r="NQD53" s="23"/>
      <c r="NQF53" s="23"/>
      <c r="NQG53" s="23"/>
      <c r="NQI53" s="23"/>
      <c r="NQJ53" s="23"/>
      <c r="NQL53" s="23"/>
      <c r="NQM53" s="23"/>
      <c r="NQO53" s="23"/>
      <c r="NQP53" s="23"/>
      <c r="NQR53" s="23"/>
      <c r="NQS53" s="23"/>
      <c r="NQU53" s="23"/>
      <c r="NQV53" s="23"/>
      <c r="NQX53" s="23"/>
      <c r="NQY53" s="23"/>
      <c r="NRA53" s="23"/>
      <c r="NRB53" s="23"/>
      <c r="NRD53" s="23"/>
      <c r="NRE53" s="23"/>
      <c r="NRG53" s="23"/>
      <c r="NRH53" s="23"/>
      <c r="NRJ53" s="23"/>
      <c r="NRK53" s="23"/>
      <c r="NRM53" s="23"/>
      <c r="NRN53" s="23"/>
      <c r="NRP53" s="23"/>
      <c r="NRQ53" s="23"/>
      <c r="NRS53" s="23"/>
      <c r="NRT53" s="23"/>
      <c r="NRV53" s="23"/>
      <c r="NRW53" s="23"/>
      <c r="NRY53" s="23"/>
      <c r="NRZ53" s="23"/>
      <c r="NSB53" s="23"/>
      <c r="NSC53" s="23"/>
      <c r="NSE53" s="23"/>
      <c r="NSF53" s="23"/>
      <c r="NSH53" s="23"/>
      <c r="NSI53" s="23"/>
      <c r="NSK53" s="23"/>
      <c r="NSL53" s="23"/>
      <c r="NSN53" s="23"/>
      <c r="NSO53" s="23"/>
      <c r="NSQ53" s="23"/>
      <c r="NSR53" s="23"/>
      <c r="NST53" s="23"/>
      <c r="NSU53" s="23"/>
      <c r="NSW53" s="23"/>
      <c r="NSX53" s="23"/>
      <c r="NSZ53" s="23"/>
      <c r="NTA53" s="23"/>
      <c r="NTC53" s="23"/>
      <c r="NTD53" s="23"/>
      <c r="NTF53" s="23"/>
      <c r="NTG53" s="23"/>
      <c r="NTI53" s="23"/>
      <c r="NTJ53" s="23"/>
      <c r="NTL53" s="23"/>
      <c r="NTM53" s="23"/>
      <c r="NTO53" s="23"/>
      <c r="NTP53" s="23"/>
      <c r="NTR53" s="23"/>
      <c r="NTS53" s="23"/>
      <c r="NTU53" s="23"/>
      <c r="NTV53" s="23"/>
      <c r="NTX53" s="23"/>
      <c r="NTY53" s="23"/>
      <c r="NUA53" s="23"/>
      <c r="NUB53" s="23"/>
      <c r="NUD53" s="23"/>
      <c r="NUE53" s="23"/>
      <c r="NUG53" s="23"/>
      <c r="NUH53" s="23"/>
      <c r="NUJ53" s="23"/>
      <c r="NUK53" s="23"/>
      <c r="NUM53" s="23"/>
      <c r="NUN53" s="23"/>
      <c r="NUP53" s="23"/>
      <c r="NUQ53" s="23"/>
      <c r="NUS53" s="23"/>
      <c r="NUT53" s="23"/>
      <c r="NUV53" s="23"/>
      <c r="NUW53" s="23"/>
      <c r="NUY53" s="23"/>
      <c r="NUZ53" s="23"/>
      <c r="NVB53" s="23"/>
      <c r="NVC53" s="23"/>
      <c r="NVE53" s="23"/>
      <c r="NVF53" s="23"/>
      <c r="NVH53" s="23"/>
      <c r="NVI53" s="23"/>
      <c r="NVK53" s="23"/>
      <c r="NVL53" s="23"/>
      <c r="NVN53" s="23"/>
      <c r="NVO53" s="23"/>
      <c r="NVQ53" s="23"/>
      <c r="NVR53" s="23"/>
      <c r="NVT53" s="23"/>
      <c r="NVU53" s="23"/>
      <c r="NVW53" s="23"/>
      <c r="NVX53" s="23"/>
      <c r="NVZ53" s="23"/>
      <c r="NWA53" s="23"/>
      <c r="NWC53" s="23"/>
      <c r="NWD53" s="23"/>
      <c r="NWF53" s="23"/>
      <c r="NWG53" s="23"/>
      <c r="NWI53" s="23"/>
      <c r="NWJ53" s="23"/>
      <c r="NWL53" s="23"/>
      <c r="NWM53" s="23"/>
      <c r="NWO53" s="23"/>
      <c r="NWP53" s="23"/>
      <c r="NWR53" s="23"/>
      <c r="NWS53" s="23"/>
      <c r="NWU53" s="23"/>
      <c r="NWV53" s="23"/>
      <c r="NWX53" s="23"/>
      <c r="NWY53" s="23"/>
      <c r="NXA53" s="23"/>
      <c r="NXB53" s="23"/>
      <c r="NXD53" s="23"/>
      <c r="NXE53" s="23"/>
      <c r="NXG53" s="23"/>
      <c r="NXH53" s="23"/>
      <c r="NXJ53" s="23"/>
      <c r="NXK53" s="23"/>
      <c r="NXM53" s="23"/>
      <c r="NXN53" s="23"/>
      <c r="NXP53" s="23"/>
      <c r="NXQ53" s="23"/>
      <c r="NXS53" s="23"/>
      <c r="NXT53" s="23"/>
      <c r="NXV53" s="23"/>
      <c r="NXW53" s="23"/>
      <c r="NXY53" s="23"/>
      <c r="NXZ53" s="23"/>
      <c r="NYB53" s="23"/>
      <c r="NYC53" s="23"/>
      <c r="NYE53" s="23"/>
      <c r="NYF53" s="23"/>
      <c r="NYH53" s="23"/>
      <c r="NYI53" s="23"/>
      <c r="NYK53" s="23"/>
      <c r="NYL53" s="23"/>
      <c r="NYN53" s="23"/>
      <c r="NYO53" s="23"/>
      <c r="NYQ53" s="23"/>
      <c r="NYR53" s="23"/>
      <c r="NYT53" s="23"/>
      <c r="NYU53" s="23"/>
      <c r="NYW53" s="23"/>
      <c r="NYX53" s="23"/>
      <c r="NYZ53" s="23"/>
      <c r="NZA53" s="23"/>
      <c r="NZC53" s="23"/>
      <c r="NZD53" s="23"/>
      <c r="NZF53" s="23"/>
      <c r="NZG53" s="23"/>
      <c r="NZI53" s="23"/>
      <c r="NZJ53" s="23"/>
      <c r="NZL53" s="23"/>
      <c r="NZM53" s="23"/>
      <c r="NZO53" s="23"/>
      <c r="NZP53" s="23"/>
      <c r="NZR53" s="23"/>
      <c r="NZS53" s="23"/>
      <c r="NZU53" s="23"/>
      <c r="NZV53" s="23"/>
      <c r="NZX53" s="23"/>
      <c r="NZY53" s="23"/>
      <c r="OAA53" s="23"/>
      <c r="OAB53" s="23"/>
      <c r="OAD53" s="23"/>
      <c r="OAE53" s="23"/>
      <c r="OAG53" s="23"/>
      <c r="OAH53" s="23"/>
      <c r="OAJ53" s="23"/>
      <c r="OAK53" s="23"/>
      <c r="OAM53" s="23"/>
      <c r="OAN53" s="23"/>
      <c r="OAP53" s="23"/>
      <c r="OAQ53" s="23"/>
      <c r="OAS53" s="23"/>
      <c r="OAT53" s="23"/>
      <c r="OAV53" s="23"/>
      <c r="OAW53" s="23"/>
      <c r="OAY53" s="23"/>
      <c r="OAZ53" s="23"/>
      <c r="OBB53" s="23"/>
      <c r="OBC53" s="23"/>
      <c r="OBE53" s="23"/>
      <c r="OBF53" s="23"/>
      <c r="OBH53" s="23"/>
      <c r="OBI53" s="23"/>
      <c r="OBK53" s="23"/>
      <c r="OBL53" s="23"/>
      <c r="OBN53" s="23"/>
      <c r="OBO53" s="23"/>
      <c r="OBQ53" s="23"/>
      <c r="OBR53" s="23"/>
      <c r="OBT53" s="23"/>
      <c r="OBU53" s="23"/>
      <c r="OBW53" s="23"/>
      <c r="OBX53" s="23"/>
      <c r="OBZ53" s="23"/>
      <c r="OCA53" s="23"/>
      <c r="OCC53" s="23"/>
      <c r="OCD53" s="23"/>
      <c r="OCF53" s="23"/>
      <c r="OCG53" s="23"/>
      <c r="OCI53" s="23"/>
      <c r="OCJ53" s="23"/>
      <c r="OCL53" s="23"/>
      <c r="OCM53" s="23"/>
      <c r="OCO53" s="23"/>
      <c r="OCP53" s="23"/>
      <c r="OCR53" s="23"/>
      <c r="OCS53" s="23"/>
      <c r="OCU53" s="23"/>
      <c r="OCV53" s="23"/>
      <c r="OCX53" s="23"/>
      <c r="OCY53" s="23"/>
      <c r="ODA53" s="23"/>
      <c r="ODB53" s="23"/>
      <c r="ODD53" s="23"/>
      <c r="ODE53" s="23"/>
      <c r="ODG53" s="23"/>
      <c r="ODH53" s="23"/>
      <c r="ODJ53" s="23"/>
      <c r="ODK53" s="23"/>
      <c r="ODM53" s="23"/>
      <c r="ODN53" s="23"/>
      <c r="ODP53" s="23"/>
      <c r="ODQ53" s="23"/>
      <c r="ODS53" s="23"/>
      <c r="ODT53" s="23"/>
      <c r="ODV53" s="23"/>
      <c r="ODW53" s="23"/>
      <c r="ODY53" s="23"/>
      <c r="ODZ53" s="23"/>
      <c r="OEB53" s="23"/>
      <c r="OEC53" s="23"/>
      <c r="OEE53" s="23"/>
      <c r="OEF53" s="23"/>
      <c r="OEH53" s="23"/>
      <c r="OEI53" s="23"/>
      <c r="OEK53" s="23"/>
      <c r="OEL53" s="23"/>
      <c r="OEN53" s="23"/>
      <c r="OEO53" s="23"/>
      <c r="OEQ53" s="23"/>
      <c r="OER53" s="23"/>
      <c r="OET53" s="23"/>
      <c r="OEU53" s="23"/>
      <c r="OEW53" s="23"/>
      <c r="OEX53" s="23"/>
      <c r="OEZ53" s="23"/>
      <c r="OFA53" s="23"/>
      <c r="OFC53" s="23"/>
      <c r="OFD53" s="23"/>
      <c r="OFF53" s="23"/>
      <c r="OFG53" s="23"/>
      <c r="OFI53" s="23"/>
      <c r="OFJ53" s="23"/>
      <c r="OFL53" s="23"/>
      <c r="OFM53" s="23"/>
      <c r="OFO53" s="23"/>
      <c r="OFP53" s="23"/>
      <c r="OFR53" s="23"/>
      <c r="OFS53" s="23"/>
      <c r="OFU53" s="23"/>
      <c r="OFV53" s="23"/>
      <c r="OFX53" s="23"/>
      <c r="OFY53" s="23"/>
      <c r="OGA53" s="23"/>
      <c r="OGB53" s="23"/>
      <c r="OGD53" s="23"/>
      <c r="OGE53" s="23"/>
      <c r="OGG53" s="23"/>
      <c r="OGH53" s="23"/>
      <c r="OGJ53" s="23"/>
      <c r="OGK53" s="23"/>
      <c r="OGM53" s="23"/>
      <c r="OGN53" s="23"/>
      <c r="OGP53" s="23"/>
      <c r="OGQ53" s="23"/>
      <c r="OGS53" s="23"/>
      <c r="OGT53" s="23"/>
      <c r="OGV53" s="23"/>
      <c r="OGW53" s="23"/>
      <c r="OGY53" s="23"/>
      <c r="OGZ53" s="23"/>
      <c r="OHB53" s="23"/>
      <c r="OHC53" s="23"/>
      <c r="OHE53" s="23"/>
      <c r="OHF53" s="23"/>
      <c r="OHH53" s="23"/>
      <c r="OHI53" s="23"/>
      <c r="OHK53" s="23"/>
      <c r="OHL53" s="23"/>
      <c r="OHN53" s="23"/>
      <c r="OHO53" s="23"/>
      <c r="OHQ53" s="23"/>
      <c r="OHR53" s="23"/>
      <c r="OHT53" s="23"/>
      <c r="OHU53" s="23"/>
      <c r="OHW53" s="23"/>
      <c r="OHX53" s="23"/>
      <c r="OHZ53" s="23"/>
      <c r="OIA53" s="23"/>
      <c r="OIC53" s="23"/>
      <c r="OID53" s="23"/>
      <c r="OIF53" s="23"/>
      <c r="OIG53" s="23"/>
      <c r="OII53" s="23"/>
      <c r="OIJ53" s="23"/>
      <c r="OIL53" s="23"/>
      <c r="OIM53" s="23"/>
      <c r="OIO53" s="23"/>
      <c r="OIP53" s="23"/>
      <c r="OIR53" s="23"/>
      <c r="OIS53" s="23"/>
      <c r="OIU53" s="23"/>
      <c r="OIV53" s="23"/>
      <c r="OIX53" s="23"/>
      <c r="OIY53" s="23"/>
      <c r="OJA53" s="23"/>
      <c r="OJB53" s="23"/>
      <c r="OJD53" s="23"/>
      <c r="OJE53" s="23"/>
      <c r="OJG53" s="23"/>
      <c r="OJH53" s="23"/>
      <c r="OJJ53" s="23"/>
      <c r="OJK53" s="23"/>
      <c r="OJM53" s="23"/>
      <c r="OJN53" s="23"/>
      <c r="OJP53" s="23"/>
      <c r="OJQ53" s="23"/>
      <c r="OJS53" s="23"/>
      <c r="OJT53" s="23"/>
      <c r="OJV53" s="23"/>
      <c r="OJW53" s="23"/>
      <c r="OJY53" s="23"/>
      <c r="OJZ53" s="23"/>
      <c r="OKB53" s="23"/>
      <c r="OKC53" s="23"/>
      <c r="OKE53" s="23"/>
      <c r="OKF53" s="23"/>
      <c r="OKH53" s="23"/>
      <c r="OKI53" s="23"/>
      <c r="OKK53" s="23"/>
      <c r="OKL53" s="23"/>
      <c r="OKN53" s="23"/>
      <c r="OKO53" s="23"/>
      <c r="OKQ53" s="23"/>
      <c r="OKR53" s="23"/>
      <c r="OKT53" s="23"/>
      <c r="OKU53" s="23"/>
      <c r="OKW53" s="23"/>
      <c r="OKX53" s="23"/>
      <c r="OKZ53" s="23"/>
      <c r="OLA53" s="23"/>
      <c r="OLC53" s="23"/>
      <c r="OLD53" s="23"/>
      <c r="OLF53" s="23"/>
      <c r="OLG53" s="23"/>
      <c r="OLI53" s="23"/>
      <c r="OLJ53" s="23"/>
      <c r="OLL53" s="23"/>
      <c r="OLM53" s="23"/>
      <c r="OLO53" s="23"/>
      <c r="OLP53" s="23"/>
      <c r="OLR53" s="23"/>
      <c r="OLS53" s="23"/>
      <c r="OLU53" s="23"/>
      <c r="OLV53" s="23"/>
      <c r="OLX53" s="23"/>
      <c r="OLY53" s="23"/>
      <c r="OMA53" s="23"/>
      <c r="OMB53" s="23"/>
      <c r="OMD53" s="23"/>
      <c r="OME53" s="23"/>
      <c r="OMG53" s="23"/>
      <c r="OMH53" s="23"/>
      <c r="OMJ53" s="23"/>
      <c r="OMK53" s="23"/>
      <c r="OMM53" s="23"/>
      <c r="OMN53" s="23"/>
      <c r="OMP53" s="23"/>
      <c r="OMQ53" s="23"/>
      <c r="OMS53" s="23"/>
      <c r="OMT53" s="23"/>
      <c r="OMV53" s="23"/>
      <c r="OMW53" s="23"/>
      <c r="OMY53" s="23"/>
      <c r="OMZ53" s="23"/>
      <c r="ONB53" s="23"/>
      <c r="ONC53" s="23"/>
      <c r="ONE53" s="23"/>
      <c r="ONF53" s="23"/>
      <c r="ONH53" s="23"/>
      <c r="ONI53" s="23"/>
      <c r="ONK53" s="23"/>
      <c r="ONL53" s="23"/>
      <c r="ONN53" s="23"/>
      <c r="ONO53" s="23"/>
      <c r="ONQ53" s="23"/>
      <c r="ONR53" s="23"/>
      <c r="ONT53" s="23"/>
      <c r="ONU53" s="23"/>
      <c r="ONW53" s="23"/>
      <c r="ONX53" s="23"/>
      <c r="ONZ53" s="23"/>
      <c r="OOA53" s="23"/>
      <c r="OOC53" s="23"/>
      <c r="OOD53" s="23"/>
      <c r="OOF53" s="23"/>
      <c r="OOG53" s="23"/>
      <c r="OOI53" s="23"/>
      <c r="OOJ53" s="23"/>
      <c r="OOL53" s="23"/>
      <c r="OOM53" s="23"/>
      <c r="OOO53" s="23"/>
      <c r="OOP53" s="23"/>
      <c r="OOR53" s="23"/>
      <c r="OOS53" s="23"/>
      <c r="OOU53" s="23"/>
      <c r="OOV53" s="23"/>
      <c r="OOX53" s="23"/>
      <c r="OOY53" s="23"/>
      <c r="OPA53" s="23"/>
      <c r="OPB53" s="23"/>
      <c r="OPD53" s="23"/>
      <c r="OPE53" s="23"/>
      <c r="OPG53" s="23"/>
      <c r="OPH53" s="23"/>
      <c r="OPJ53" s="23"/>
      <c r="OPK53" s="23"/>
      <c r="OPM53" s="23"/>
      <c r="OPN53" s="23"/>
      <c r="OPP53" s="23"/>
      <c r="OPQ53" s="23"/>
      <c r="OPS53" s="23"/>
      <c r="OPT53" s="23"/>
      <c r="OPV53" s="23"/>
      <c r="OPW53" s="23"/>
      <c r="OPY53" s="23"/>
      <c r="OPZ53" s="23"/>
      <c r="OQB53" s="23"/>
      <c r="OQC53" s="23"/>
      <c r="OQE53" s="23"/>
      <c r="OQF53" s="23"/>
      <c r="OQH53" s="23"/>
      <c r="OQI53" s="23"/>
      <c r="OQK53" s="23"/>
      <c r="OQL53" s="23"/>
      <c r="OQN53" s="23"/>
      <c r="OQO53" s="23"/>
      <c r="OQQ53" s="23"/>
      <c r="OQR53" s="23"/>
      <c r="OQT53" s="23"/>
      <c r="OQU53" s="23"/>
      <c r="OQW53" s="23"/>
      <c r="OQX53" s="23"/>
      <c r="OQZ53" s="23"/>
      <c r="ORA53" s="23"/>
      <c r="ORC53" s="23"/>
      <c r="ORD53" s="23"/>
      <c r="ORF53" s="23"/>
      <c r="ORG53" s="23"/>
      <c r="ORI53" s="23"/>
      <c r="ORJ53" s="23"/>
      <c r="ORL53" s="23"/>
      <c r="ORM53" s="23"/>
      <c r="ORO53" s="23"/>
      <c r="ORP53" s="23"/>
      <c r="ORR53" s="23"/>
      <c r="ORS53" s="23"/>
      <c r="ORU53" s="23"/>
      <c r="ORV53" s="23"/>
      <c r="ORX53" s="23"/>
      <c r="ORY53" s="23"/>
      <c r="OSA53" s="23"/>
      <c r="OSB53" s="23"/>
      <c r="OSD53" s="23"/>
      <c r="OSE53" s="23"/>
      <c r="OSG53" s="23"/>
      <c r="OSH53" s="23"/>
      <c r="OSJ53" s="23"/>
      <c r="OSK53" s="23"/>
      <c r="OSM53" s="23"/>
      <c r="OSN53" s="23"/>
      <c r="OSP53" s="23"/>
      <c r="OSQ53" s="23"/>
      <c r="OSS53" s="23"/>
      <c r="OST53" s="23"/>
      <c r="OSV53" s="23"/>
      <c r="OSW53" s="23"/>
      <c r="OSY53" s="23"/>
      <c r="OSZ53" s="23"/>
      <c r="OTB53" s="23"/>
      <c r="OTC53" s="23"/>
      <c r="OTE53" s="23"/>
      <c r="OTF53" s="23"/>
      <c r="OTH53" s="23"/>
      <c r="OTI53" s="23"/>
      <c r="OTK53" s="23"/>
      <c r="OTL53" s="23"/>
      <c r="OTN53" s="23"/>
      <c r="OTO53" s="23"/>
      <c r="OTQ53" s="23"/>
      <c r="OTR53" s="23"/>
      <c r="OTT53" s="23"/>
      <c r="OTU53" s="23"/>
      <c r="OTW53" s="23"/>
      <c r="OTX53" s="23"/>
      <c r="OTZ53" s="23"/>
      <c r="OUA53" s="23"/>
      <c r="OUC53" s="23"/>
      <c r="OUD53" s="23"/>
      <c r="OUF53" s="23"/>
      <c r="OUG53" s="23"/>
      <c r="OUI53" s="23"/>
      <c r="OUJ53" s="23"/>
      <c r="OUL53" s="23"/>
      <c r="OUM53" s="23"/>
      <c r="OUO53" s="23"/>
      <c r="OUP53" s="23"/>
      <c r="OUR53" s="23"/>
      <c r="OUS53" s="23"/>
      <c r="OUU53" s="23"/>
      <c r="OUV53" s="23"/>
      <c r="OUX53" s="23"/>
      <c r="OUY53" s="23"/>
      <c r="OVA53" s="23"/>
      <c r="OVB53" s="23"/>
      <c r="OVD53" s="23"/>
      <c r="OVE53" s="23"/>
      <c r="OVG53" s="23"/>
      <c r="OVH53" s="23"/>
      <c r="OVJ53" s="23"/>
      <c r="OVK53" s="23"/>
      <c r="OVM53" s="23"/>
      <c r="OVN53" s="23"/>
      <c r="OVP53" s="23"/>
      <c r="OVQ53" s="23"/>
      <c r="OVS53" s="23"/>
      <c r="OVT53" s="23"/>
      <c r="OVV53" s="23"/>
      <c r="OVW53" s="23"/>
      <c r="OVY53" s="23"/>
      <c r="OVZ53" s="23"/>
      <c r="OWB53" s="23"/>
      <c r="OWC53" s="23"/>
      <c r="OWE53" s="23"/>
      <c r="OWF53" s="23"/>
      <c r="OWH53" s="23"/>
      <c r="OWI53" s="23"/>
      <c r="OWK53" s="23"/>
      <c r="OWL53" s="23"/>
      <c r="OWN53" s="23"/>
      <c r="OWO53" s="23"/>
      <c r="OWQ53" s="23"/>
      <c r="OWR53" s="23"/>
      <c r="OWT53" s="23"/>
      <c r="OWU53" s="23"/>
      <c r="OWW53" s="23"/>
      <c r="OWX53" s="23"/>
      <c r="OWZ53" s="23"/>
      <c r="OXA53" s="23"/>
      <c r="OXC53" s="23"/>
      <c r="OXD53" s="23"/>
      <c r="OXF53" s="23"/>
      <c r="OXG53" s="23"/>
      <c r="OXI53" s="23"/>
      <c r="OXJ53" s="23"/>
      <c r="OXL53" s="23"/>
      <c r="OXM53" s="23"/>
      <c r="OXO53" s="23"/>
      <c r="OXP53" s="23"/>
      <c r="OXR53" s="23"/>
      <c r="OXS53" s="23"/>
      <c r="OXU53" s="23"/>
      <c r="OXV53" s="23"/>
      <c r="OXX53" s="23"/>
      <c r="OXY53" s="23"/>
      <c r="OYA53" s="23"/>
      <c r="OYB53" s="23"/>
      <c r="OYD53" s="23"/>
      <c r="OYE53" s="23"/>
      <c r="OYG53" s="23"/>
      <c r="OYH53" s="23"/>
      <c r="OYJ53" s="23"/>
      <c r="OYK53" s="23"/>
      <c r="OYM53" s="23"/>
      <c r="OYN53" s="23"/>
      <c r="OYP53" s="23"/>
      <c r="OYQ53" s="23"/>
      <c r="OYS53" s="23"/>
      <c r="OYT53" s="23"/>
      <c r="OYV53" s="23"/>
      <c r="OYW53" s="23"/>
      <c r="OYY53" s="23"/>
      <c r="OYZ53" s="23"/>
      <c r="OZB53" s="23"/>
      <c r="OZC53" s="23"/>
      <c r="OZE53" s="23"/>
      <c r="OZF53" s="23"/>
      <c r="OZH53" s="23"/>
      <c r="OZI53" s="23"/>
      <c r="OZK53" s="23"/>
      <c r="OZL53" s="23"/>
      <c r="OZN53" s="23"/>
      <c r="OZO53" s="23"/>
      <c r="OZQ53" s="23"/>
      <c r="OZR53" s="23"/>
      <c r="OZT53" s="23"/>
      <c r="OZU53" s="23"/>
      <c r="OZW53" s="23"/>
      <c r="OZX53" s="23"/>
      <c r="OZZ53" s="23"/>
      <c r="PAA53" s="23"/>
      <c r="PAC53" s="23"/>
      <c r="PAD53" s="23"/>
      <c r="PAF53" s="23"/>
      <c r="PAG53" s="23"/>
      <c r="PAI53" s="23"/>
      <c r="PAJ53" s="23"/>
      <c r="PAL53" s="23"/>
      <c r="PAM53" s="23"/>
      <c r="PAO53" s="23"/>
      <c r="PAP53" s="23"/>
      <c r="PAR53" s="23"/>
      <c r="PAS53" s="23"/>
      <c r="PAU53" s="23"/>
      <c r="PAV53" s="23"/>
      <c r="PAX53" s="23"/>
      <c r="PAY53" s="23"/>
      <c r="PBA53" s="23"/>
      <c r="PBB53" s="23"/>
      <c r="PBD53" s="23"/>
      <c r="PBE53" s="23"/>
      <c r="PBG53" s="23"/>
      <c r="PBH53" s="23"/>
      <c r="PBJ53" s="23"/>
      <c r="PBK53" s="23"/>
      <c r="PBM53" s="23"/>
      <c r="PBN53" s="23"/>
      <c r="PBP53" s="23"/>
      <c r="PBQ53" s="23"/>
      <c r="PBS53" s="23"/>
      <c r="PBT53" s="23"/>
      <c r="PBV53" s="23"/>
      <c r="PBW53" s="23"/>
      <c r="PBY53" s="23"/>
      <c r="PBZ53" s="23"/>
      <c r="PCB53" s="23"/>
      <c r="PCC53" s="23"/>
      <c r="PCE53" s="23"/>
      <c r="PCF53" s="23"/>
      <c r="PCH53" s="23"/>
      <c r="PCI53" s="23"/>
      <c r="PCK53" s="23"/>
      <c r="PCL53" s="23"/>
      <c r="PCN53" s="23"/>
      <c r="PCO53" s="23"/>
      <c r="PCQ53" s="23"/>
      <c r="PCR53" s="23"/>
      <c r="PCT53" s="23"/>
      <c r="PCU53" s="23"/>
      <c r="PCW53" s="23"/>
      <c r="PCX53" s="23"/>
      <c r="PCZ53" s="23"/>
      <c r="PDA53" s="23"/>
      <c r="PDC53" s="23"/>
      <c r="PDD53" s="23"/>
      <c r="PDF53" s="23"/>
      <c r="PDG53" s="23"/>
      <c r="PDI53" s="23"/>
      <c r="PDJ53" s="23"/>
      <c r="PDL53" s="23"/>
      <c r="PDM53" s="23"/>
      <c r="PDO53" s="23"/>
      <c r="PDP53" s="23"/>
      <c r="PDR53" s="23"/>
      <c r="PDS53" s="23"/>
      <c r="PDU53" s="23"/>
      <c r="PDV53" s="23"/>
      <c r="PDX53" s="23"/>
      <c r="PDY53" s="23"/>
      <c r="PEA53" s="23"/>
      <c r="PEB53" s="23"/>
      <c r="PED53" s="23"/>
      <c r="PEE53" s="23"/>
      <c r="PEG53" s="23"/>
      <c r="PEH53" s="23"/>
      <c r="PEJ53" s="23"/>
      <c r="PEK53" s="23"/>
      <c r="PEM53" s="23"/>
      <c r="PEN53" s="23"/>
      <c r="PEP53" s="23"/>
      <c r="PEQ53" s="23"/>
      <c r="PES53" s="23"/>
      <c r="PET53" s="23"/>
      <c r="PEV53" s="23"/>
      <c r="PEW53" s="23"/>
      <c r="PEY53" s="23"/>
      <c r="PEZ53" s="23"/>
      <c r="PFB53" s="23"/>
      <c r="PFC53" s="23"/>
      <c r="PFE53" s="23"/>
      <c r="PFF53" s="23"/>
      <c r="PFH53" s="23"/>
      <c r="PFI53" s="23"/>
      <c r="PFK53" s="23"/>
      <c r="PFL53" s="23"/>
      <c r="PFN53" s="23"/>
      <c r="PFO53" s="23"/>
      <c r="PFQ53" s="23"/>
      <c r="PFR53" s="23"/>
      <c r="PFT53" s="23"/>
      <c r="PFU53" s="23"/>
      <c r="PFW53" s="23"/>
      <c r="PFX53" s="23"/>
      <c r="PFZ53" s="23"/>
      <c r="PGA53" s="23"/>
      <c r="PGC53" s="23"/>
      <c r="PGD53" s="23"/>
      <c r="PGF53" s="23"/>
      <c r="PGG53" s="23"/>
      <c r="PGI53" s="23"/>
      <c r="PGJ53" s="23"/>
      <c r="PGL53" s="23"/>
      <c r="PGM53" s="23"/>
      <c r="PGO53" s="23"/>
      <c r="PGP53" s="23"/>
      <c r="PGR53" s="23"/>
      <c r="PGS53" s="23"/>
      <c r="PGU53" s="23"/>
      <c r="PGV53" s="23"/>
      <c r="PGX53" s="23"/>
      <c r="PGY53" s="23"/>
      <c r="PHA53" s="23"/>
      <c r="PHB53" s="23"/>
      <c r="PHD53" s="23"/>
      <c r="PHE53" s="23"/>
      <c r="PHG53" s="23"/>
      <c r="PHH53" s="23"/>
      <c r="PHJ53" s="23"/>
      <c r="PHK53" s="23"/>
      <c r="PHM53" s="23"/>
      <c r="PHN53" s="23"/>
      <c r="PHP53" s="23"/>
      <c r="PHQ53" s="23"/>
      <c r="PHS53" s="23"/>
      <c r="PHT53" s="23"/>
      <c r="PHV53" s="23"/>
      <c r="PHW53" s="23"/>
      <c r="PHY53" s="23"/>
      <c r="PHZ53" s="23"/>
      <c r="PIB53" s="23"/>
      <c r="PIC53" s="23"/>
      <c r="PIE53" s="23"/>
      <c r="PIF53" s="23"/>
      <c r="PIH53" s="23"/>
      <c r="PII53" s="23"/>
      <c r="PIK53" s="23"/>
      <c r="PIL53" s="23"/>
      <c r="PIN53" s="23"/>
      <c r="PIO53" s="23"/>
      <c r="PIQ53" s="23"/>
      <c r="PIR53" s="23"/>
      <c r="PIT53" s="23"/>
      <c r="PIU53" s="23"/>
      <c r="PIW53" s="23"/>
      <c r="PIX53" s="23"/>
      <c r="PIZ53" s="23"/>
      <c r="PJA53" s="23"/>
      <c r="PJC53" s="23"/>
      <c r="PJD53" s="23"/>
      <c r="PJF53" s="23"/>
      <c r="PJG53" s="23"/>
      <c r="PJI53" s="23"/>
      <c r="PJJ53" s="23"/>
      <c r="PJL53" s="23"/>
      <c r="PJM53" s="23"/>
      <c r="PJO53" s="23"/>
      <c r="PJP53" s="23"/>
      <c r="PJR53" s="23"/>
      <c r="PJS53" s="23"/>
      <c r="PJU53" s="23"/>
      <c r="PJV53" s="23"/>
      <c r="PJX53" s="23"/>
      <c r="PJY53" s="23"/>
      <c r="PKA53" s="23"/>
      <c r="PKB53" s="23"/>
      <c r="PKD53" s="23"/>
      <c r="PKE53" s="23"/>
      <c r="PKG53" s="23"/>
      <c r="PKH53" s="23"/>
      <c r="PKJ53" s="23"/>
      <c r="PKK53" s="23"/>
      <c r="PKM53" s="23"/>
      <c r="PKN53" s="23"/>
      <c r="PKP53" s="23"/>
      <c r="PKQ53" s="23"/>
      <c r="PKS53" s="23"/>
      <c r="PKT53" s="23"/>
      <c r="PKV53" s="23"/>
      <c r="PKW53" s="23"/>
      <c r="PKY53" s="23"/>
      <c r="PKZ53" s="23"/>
      <c r="PLB53" s="23"/>
      <c r="PLC53" s="23"/>
      <c r="PLE53" s="23"/>
      <c r="PLF53" s="23"/>
      <c r="PLH53" s="23"/>
      <c r="PLI53" s="23"/>
      <c r="PLK53" s="23"/>
      <c r="PLL53" s="23"/>
      <c r="PLN53" s="23"/>
      <c r="PLO53" s="23"/>
      <c r="PLQ53" s="23"/>
      <c r="PLR53" s="23"/>
      <c r="PLT53" s="23"/>
      <c r="PLU53" s="23"/>
      <c r="PLW53" s="23"/>
      <c r="PLX53" s="23"/>
      <c r="PLZ53" s="23"/>
      <c r="PMA53" s="23"/>
      <c r="PMC53" s="23"/>
      <c r="PMD53" s="23"/>
      <c r="PMF53" s="23"/>
      <c r="PMG53" s="23"/>
      <c r="PMI53" s="23"/>
      <c r="PMJ53" s="23"/>
      <c r="PML53" s="23"/>
      <c r="PMM53" s="23"/>
      <c r="PMO53" s="23"/>
      <c r="PMP53" s="23"/>
      <c r="PMR53" s="23"/>
      <c r="PMS53" s="23"/>
      <c r="PMU53" s="23"/>
      <c r="PMV53" s="23"/>
      <c r="PMX53" s="23"/>
      <c r="PMY53" s="23"/>
      <c r="PNA53" s="23"/>
      <c r="PNB53" s="23"/>
      <c r="PND53" s="23"/>
      <c r="PNE53" s="23"/>
      <c r="PNG53" s="23"/>
      <c r="PNH53" s="23"/>
      <c r="PNJ53" s="23"/>
      <c r="PNK53" s="23"/>
      <c r="PNM53" s="23"/>
      <c r="PNN53" s="23"/>
      <c r="PNP53" s="23"/>
      <c r="PNQ53" s="23"/>
      <c r="PNS53" s="23"/>
      <c r="PNT53" s="23"/>
      <c r="PNV53" s="23"/>
      <c r="PNW53" s="23"/>
      <c r="PNY53" s="23"/>
      <c r="PNZ53" s="23"/>
      <c r="POB53" s="23"/>
      <c r="POC53" s="23"/>
      <c r="POE53" s="23"/>
      <c r="POF53" s="23"/>
      <c r="POH53" s="23"/>
      <c r="POI53" s="23"/>
      <c r="POK53" s="23"/>
      <c r="POL53" s="23"/>
      <c r="PON53" s="23"/>
      <c r="POO53" s="23"/>
      <c r="POQ53" s="23"/>
      <c r="POR53" s="23"/>
      <c r="POT53" s="23"/>
      <c r="POU53" s="23"/>
      <c r="POW53" s="23"/>
      <c r="POX53" s="23"/>
      <c r="POZ53" s="23"/>
      <c r="PPA53" s="23"/>
      <c r="PPC53" s="23"/>
      <c r="PPD53" s="23"/>
      <c r="PPF53" s="23"/>
      <c r="PPG53" s="23"/>
      <c r="PPI53" s="23"/>
      <c r="PPJ53" s="23"/>
      <c r="PPL53" s="23"/>
      <c r="PPM53" s="23"/>
      <c r="PPO53" s="23"/>
      <c r="PPP53" s="23"/>
      <c r="PPR53" s="23"/>
      <c r="PPS53" s="23"/>
      <c r="PPU53" s="23"/>
      <c r="PPV53" s="23"/>
      <c r="PPX53" s="23"/>
      <c r="PPY53" s="23"/>
      <c r="PQA53" s="23"/>
      <c r="PQB53" s="23"/>
      <c r="PQD53" s="23"/>
      <c r="PQE53" s="23"/>
      <c r="PQG53" s="23"/>
      <c r="PQH53" s="23"/>
      <c r="PQJ53" s="23"/>
      <c r="PQK53" s="23"/>
      <c r="PQM53" s="23"/>
      <c r="PQN53" s="23"/>
      <c r="PQP53" s="23"/>
      <c r="PQQ53" s="23"/>
      <c r="PQS53" s="23"/>
      <c r="PQT53" s="23"/>
      <c r="PQV53" s="23"/>
      <c r="PQW53" s="23"/>
      <c r="PQY53" s="23"/>
      <c r="PQZ53" s="23"/>
      <c r="PRB53" s="23"/>
      <c r="PRC53" s="23"/>
      <c r="PRE53" s="23"/>
      <c r="PRF53" s="23"/>
      <c r="PRH53" s="23"/>
      <c r="PRI53" s="23"/>
      <c r="PRK53" s="23"/>
      <c r="PRL53" s="23"/>
      <c r="PRN53" s="23"/>
      <c r="PRO53" s="23"/>
      <c r="PRQ53" s="23"/>
      <c r="PRR53" s="23"/>
      <c r="PRT53" s="23"/>
      <c r="PRU53" s="23"/>
      <c r="PRW53" s="23"/>
      <c r="PRX53" s="23"/>
      <c r="PRZ53" s="23"/>
      <c r="PSA53" s="23"/>
      <c r="PSC53" s="23"/>
      <c r="PSD53" s="23"/>
      <c r="PSF53" s="23"/>
      <c r="PSG53" s="23"/>
      <c r="PSI53" s="23"/>
      <c r="PSJ53" s="23"/>
      <c r="PSL53" s="23"/>
      <c r="PSM53" s="23"/>
      <c r="PSO53" s="23"/>
      <c r="PSP53" s="23"/>
      <c r="PSR53" s="23"/>
      <c r="PSS53" s="23"/>
      <c r="PSU53" s="23"/>
      <c r="PSV53" s="23"/>
      <c r="PSX53" s="23"/>
      <c r="PSY53" s="23"/>
      <c r="PTA53" s="23"/>
      <c r="PTB53" s="23"/>
      <c r="PTD53" s="23"/>
      <c r="PTE53" s="23"/>
      <c r="PTG53" s="23"/>
      <c r="PTH53" s="23"/>
      <c r="PTJ53" s="23"/>
      <c r="PTK53" s="23"/>
      <c r="PTM53" s="23"/>
      <c r="PTN53" s="23"/>
      <c r="PTP53" s="23"/>
      <c r="PTQ53" s="23"/>
      <c r="PTS53" s="23"/>
      <c r="PTT53" s="23"/>
      <c r="PTV53" s="23"/>
      <c r="PTW53" s="23"/>
      <c r="PTY53" s="23"/>
      <c r="PTZ53" s="23"/>
      <c r="PUB53" s="23"/>
      <c r="PUC53" s="23"/>
      <c r="PUE53" s="23"/>
      <c r="PUF53" s="23"/>
      <c r="PUH53" s="23"/>
      <c r="PUI53" s="23"/>
      <c r="PUK53" s="23"/>
      <c r="PUL53" s="23"/>
      <c r="PUN53" s="23"/>
      <c r="PUO53" s="23"/>
      <c r="PUQ53" s="23"/>
      <c r="PUR53" s="23"/>
      <c r="PUT53" s="23"/>
      <c r="PUU53" s="23"/>
      <c r="PUW53" s="23"/>
      <c r="PUX53" s="23"/>
      <c r="PUZ53" s="23"/>
      <c r="PVA53" s="23"/>
      <c r="PVC53" s="23"/>
      <c r="PVD53" s="23"/>
      <c r="PVF53" s="23"/>
      <c r="PVG53" s="23"/>
      <c r="PVI53" s="23"/>
      <c r="PVJ53" s="23"/>
      <c r="PVL53" s="23"/>
      <c r="PVM53" s="23"/>
      <c r="PVO53" s="23"/>
      <c r="PVP53" s="23"/>
      <c r="PVR53" s="23"/>
      <c r="PVS53" s="23"/>
      <c r="PVU53" s="23"/>
      <c r="PVV53" s="23"/>
      <c r="PVX53" s="23"/>
      <c r="PVY53" s="23"/>
      <c r="PWA53" s="23"/>
      <c r="PWB53" s="23"/>
      <c r="PWD53" s="23"/>
      <c r="PWE53" s="23"/>
      <c r="PWG53" s="23"/>
      <c r="PWH53" s="23"/>
      <c r="PWJ53" s="23"/>
      <c r="PWK53" s="23"/>
      <c r="PWM53" s="23"/>
      <c r="PWN53" s="23"/>
      <c r="PWP53" s="23"/>
      <c r="PWQ53" s="23"/>
      <c r="PWS53" s="23"/>
      <c r="PWT53" s="23"/>
      <c r="PWV53" s="23"/>
      <c r="PWW53" s="23"/>
      <c r="PWY53" s="23"/>
      <c r="PWZ53" s="23"/>
      <c r="PXB53" s="23"/>
      <c r="PXC53" s="23"/>
      <c r="PXE53" s="23"/>
      <c r="PXF53" s="23"/>
      <c r="PXH53" s="23"/>
      <c r="PXI53" s="23"/>
      <c r="PXK53" s="23"/>
      <c r="PXL53" s="23"/>
      <c r="PXN53" s="23"/>
      <c r="PXO53" s="23"/>
      <c r="PXQ53" s="23"/>
      <c r="PXR53" s="23"/>
      <c r="PXT53" s="23"/>
      <c r="PXU53" s="23"/>
      <c r="PXW53" s="23"/>
      <c r="PXX53" s="23"/>
      <c r="PXZ53" s="23"/>
      <c r="PYA53" s="23"/>
      <c r="PYC53" s="23"/>
      <c r="PYD53" s="23"/>
      <c r="PYF53" s="23"/>
      <c r="PYG53" s="23"/>
      <c r="PYI53" s="23"/>
      <c r="PYJ53" s="23"/>
      <c r="PYL53" s="23"/>
      <c r="PYM53" s="23"/>
      <c r="PYO53" s="23"/>
      <c r="PYP53" s="23"/>
      <c r="PYR53" s="23"/>
      <c r="PYS53" s="23"/>
      <c r="PYU53" s="23"/>
      <c r="PYV53" s="23"/>
      <c r="PYX53" s="23"/>
      <c r="PYY53" s="23"/>
      <c r="PZA53" s="23"/>
      <c r="PZB53" s="23"/>
      <c r="PZD53" s="23"/>
      <c r="PZE53" s="23"/>
      <c r="PZG53" s="23"/>
      <c r="PZH53" s="23"/>
      <c r="PZJ53" s="23"/>
      <c r="PZK53" s="23"/>
      <c r="PZM53" s="23"/>
      <c r="PZN53" s="23"/>
      <c r="PZP53" s="23"/>
      <c r="PZQ53" s="23"/>
      <c r="PZS53" s="23"/>
      <c r="PZT53" s="23"/>
      <c r="PZV53" s="23"/>
      <c r="PZW53" s="23"/>
      <c r="PZY53" s="23"/>
      <c r="PZZ53" s="23"/>
      <c r="QAB53" s="23"/>
      <c r="QAC53" s="23"/>
      <c r="QAE53" s="23"/>
      <c r="QAF53" s="23"/>
      <c r="QAH53" s="23"/>
      <c r="QAI53" s="23"/>
      <c r="QAK53" s="23"/>
      <c r="QAL53" s="23"/>
      <c r="QAN53" s="23"/>
      <c r="QAO53" s="23"/>
      <c r="QAQ53" s="23"/>
      <c r="QAR53" s="23"/>
      <c r="QAT53" s="23"/>
      <c r="QAU53" s="23"/>
      <c r="QAW53" s="23"/>
      <c r="QAX53" s="23"/>
      <c r="QAZ53" s="23"/>
      <c r="QBA53" s="23"/>
      <c r="QBC53" s="23"/>
      <c r="QBD53" s="23"/>
      <c r="QBF53" s="23"/>
      <c r="QBG53" s="23"/>
      <c r="QBI53" s="23"/>
      <c r="QBJ53" s="23"/>
      <c r="QBL53" s="23"/>
      <c r="QBM53" s="23"/>
      <c r="QBO53" s="23"/>
      <c r="QBP53" s="23"/>
      <c r="QBR53" s="23"/>
      <c r="QBS53" s="23"/>
      <c r="QBU53" s="23"/>
      <c r="QBV53" s="23"/>
      <c r="QBX53" s="23"/>
      <c r="QBY53" s="23"/>
      <c r="QCA53" s="23"/>
      <c r="QCB53" s="23"/>
      <c r="QCD53" s="23"/>
      <c r="QCE53" s="23"/>
      <c r="QCG53" s="23"/>
      <c r="QCH53" s="23"/>
      <c r="QCJ53" s="23"/>
      <c r="QCK53" s="23"/>
      <c r="QCM53" s="23"/>
      <c r="QCN53" s="23"/>
      <c r="QCP53" s="23"/>
      <c r="QCQ53" s="23"/>
      <c r="QCS53" s="23"/>
      <c r="QCT53" s="23"/>
      <c r="QCV53" s="23"/>
      <c r="QCW53" s="23"/>
      <c r="QCY53" s="23"/>
      <c r="QCZ53" s="23"/>
      <c r="QDB53" s="23"/>
      <c r="QDC53" s="23"/>
      <c r="QDE53" s="23"/>
      <c r="QDF53" s="23"/>
      <c r="QDH53" s="23"/>
      <c r="QDI53" s="23"/>
      <c r="QDK53" s="23"/>
      <c r="QDL53" s="23"/>
      <c r="QDN53" s="23"/>
      <c r="QDO53" s="23"/>
      <c r="QDQ53" s="23"/>
      <c r="QDR53" s="23"/>
      <c r="QDT53" s="23"/>
      <c r="QDU53" s="23"/>
      <c r="QDW53" s="23"/>
      <c r="QDX53" s="23"/>
      <c r="QDZ53" s="23"/>
      <c r="QEA53" s="23"/>
      <c r="QEC53" s="23"/>
      <c r="QED53" s="23"/>
      <c r="QEF53" s="23"/>
      <c r="QEG53" s="23"/>
      <c r="QEI53" s="23"/>
      <c r="QEJ53" s="23"/>
      <c r="QEL53" s="23"/>
      <c r="QEM53" s="23"/>
      <c r="QEO53" s="23"/>
      <c r="QEP53" s="23"/>
      <c r="QER53" s="23"/>
      <c r="QES53" s="23"/>
      <c r="QEU53" s="23"/>
      <c r="QEV53" s="23"/>
      <c r="QEX53" s="23"/>
      <c r="QEY53" s="23"/>
      <c r="QFA53" s="23"/>
      <c r="QFB53" s="23"/>
      <c r="QFD53" s="23"/>
      <c r="QFE53" s="23"/>
      <c r="QFG53" s="23"/>
      <c r="QFH53" s="23"/>
      <c r="QFJ53" s="23"/>
      <c r="QFK53" s="23"/>
      <c r="QFM53" s="23"/>
      <c r="QFN53" s="23"/>
      <c r="QFP53" s="23"/>
      <c r="QFQ53" s="23"/>
      <c r="QFS53" s="23"/>
      <c r="QFT53" s="23"/>
      <c r="QFV53" s="23"/>
      <c r="QFW53" s="23"/>
      <c r="QFY53" s="23"/>
      <c r="QFZ53" s="23"/>
      <c r="QGB53" s="23"/>
      <c r="QGC53" s="23"/>
      <c r="QGE53" s="23"/>
      <c r="QGF53" s="23"/>
      <c r="QGH53" s="23"/>
      <c r="QGI53" s="23"/>
      <c r="QGK53" s="23"/>
      <c r="QGL53" s="23"/>
      <c r="QGN53" s="23"/>
      <c r="QGO53" s="23"/>
      <c r="QGQ53" s="23"/>
      <c r="QGR53" s="23"/>
      <c r="QGT53" s="23"/>
      <c r="QGU53" s="23"/>
      <c r="QGW53" s="23"/>
      <c r="QGX53" s="23"/>
      <c r="QGZ53" s="23"/>
      <c r="QHA53" s="23"/>
      <c r="QHC53" s="23"/>
      <c r="QHD53" s="23"/>
      <c r="QHF53" s="23"/>
      <c r="QHG53" s="23"/>
      <c r="QHI53" s="23"/>
      <c r="QHJ53" s="23"/>
      <c r="QHL53" s="23"/>
      <c r="QHM53" s="23"/>
      <c r="QHO53" s="23"/>
      <c r="QHP53" s="23"/>
      <c r="QHR53" s="23"/>
      <c r="QHS53" s="23"/>
      <c r="QHU53" s="23"/>
      <c r="QHV53" s="23"/>
      <c r="QHX53" s="23"/>
      <c r="QHY53" s="23"/>
      <c r="QIA53" s="23"/>
      <c r="QIB53" s="23"/>
      <c r="QID53" s="23"/>
      <c r="QIE53" s="23"/>
      <c r="QIG53" s="23"/>
      <c r="QIH53" s="23"/>
      <c r="QIJ53" s="23"/>
      <c r="QIK53" s="23"/>
      <c r="QIM53" s="23"/>
      <c r="QIN53" s="23"/>
      <c r="QIP53" s="23"/>
      <c r="QIQ53" s="23"/>
      <c r="QIS53" s="23"/>
      <c r="QIT53" s="23"/>
      <c r="QIV53" s="23"/>
      <c r="QIW53" s="23"/>
      <c r="QIY53" s="23"/>
      <c r="QIZ53" s="23"/>
      <c r="QJB53" s="23"/>
      <c r="QJC53" s="23"/>
      <c r="QJE53" s="23"/>
      <c r="QJF53" s="23"/>
      <c r="QJH53" s="23"/>
      <c r="QJI53" s="23"/>
      <c r="QJK53" s="23"/>
      <c r="QJL53" s="23"/>
      <c r="QJN53" s="23"/>
      <c r="QJO53" s="23"/>
      <c r="QJQ53" s="23"/>
      <c r="QJR53" s="23"/>
      <c r="QJT53" s="23"/>
      <c r="QJU53" s="23"/>
      <c r="QJW53" s="23"/>
      <c r="QJX53" s="23"/>
      <c r="QJZ53" s="23"/>
      <c r="QKA53" s="23"/>
      <c r="QKC53" s="23"/>
      <c r="QKD53" s="23"/>
      <c r="QKF53" s="23"/>
      <c r="QKG53" s="23"/>
      <c r="QKI53" s="23"/>
      <c r="QKJ53" s="23"/>
      <c r="QKL53" s="23"/>
      <c r="QKM53" s="23"/>
      <c r="QKO53" s="23"/>
      <c r="QKP53" s="23"/>
      <c r="QKR53" s="23"/>
      <c r="QKS53" s="23"/>
      <c r="QKU53" s="23"/>
      <c r="QKV53" s="23"/>
      <c r="QKX53" s="23"/>
      <c r="QKY53" s="23"/>
      <c r="QLA53" s="23"/>
      <c r="QLB53" s="23"/>
      <c r="QLD53" s="23"/>
      <c r="QLE53" s="23"/>
      <c r="QLG53" s="23"/>
      <c r="QLH53" s="23"/>
      <c r="QLJ53" s="23"/>
      <c r="QLK53" s="23"/>
      <c r="QLM53" s="23"/>
      <c r="QLN53" s="23"/>
      <c r="QLP53" s="23"/>
      <c r="QLQ53" s="23"/>
      <c r="QLS53" s="23"/>
      <c r="QLT53" s="23"/>
      <c r="QLV53" s="23"/>
      <c r="QLW53" s="23"/>
      <c r="QLY53" s="23"/>
      <c r="QLZ53" s="23"/>
      <c r="QMB53" s="23"/>
      <c r="QMC53" s="23"/>
      <c r="QME53" s="23"/>
      <c r="QMF53" s="23"/>
      <c r="QMH53" s="23"/>
      <c r="QMI53" s="23"/>
      <c r="QMK53" s="23"/>
      <c r="QML53" s="23"/>
      <c r="QMN53" s="23"/>
      <c r="QMO53" s="23"/>
      <c r="QMQ53" s="23"/>
      <c r="QMR53" s="23"/>
      <c r="QMT53" s="23"/>
      <c r="QMU53" s="23"/>
      <c r="QMW53" s="23"/>
      <c r="QMX53" s="23"/>
      <c r="QMZ53" s="23"/>
      <c r="QNA53" s="23"/>
      <c r="QNC53" s="23"/>
      <c r="QND53" s="23"/>
      <c r="QNF53" s="23"/>
      <c r="QNG53" s="23"/>
      <c r="QNI53" s="23"/>
      <c r="QNJ53" s="23"/>
      <c r="QNL53" s="23"/>
      <c r="QNM53" s="23"/>
      <c r="QNO53" s="23"/>
      <c r="QNP53" s="23"/>
      <c r="QNR53" s="23"/>
      <c r="QNS53" s="23"/>
      <c r="QNU53" s="23"/>
      <c r="QNV53" s="23"/>
      <c r="QNX53" s="23"/>
      <c r="QNY53" s="23"/>
      <c r="QOA53" s="23"/>
      <c r="QOB53" s="23"/>
      <c r="QOD53" s="23"/>
      <c r="QOE53" s="23"/>
      <c r="QOG53" s="23"/>
      <c r="QOH53" s="23"/>
      <c r="QOJ53" s="23"/>
      <c r="QOK53" s="23"/>
      <c r="QOM53" s="23"/>
      <c r="QON53" s="23"/>
      <c r="QOP53" s="23"/>
      <c r="QOQ53" s="23"/>
      <c r="QOS53" s="23"/>
      <c r="QOT53" s="23"/>
      <c r="QOV53" s="23"/>
      <c r="QOW53" s="23"/>
      <c r="QOY53" s="23"/>
      <c r="QOZ53" s="23"/>
      <c r="QPB53" s="23"/>
      <c r="QPC53" s="23"/>
      <c r="QPE53" s="23"/>
      <c r="QPF53" s="23"/>
      <c r="QPH53" s="23"/>
      <c r="QPI53" s="23"/>
      <c r="QPK53" s="23"/>
      <c r="QPL53" s="23"/>
      <c r="QPN53" s="23"/>
      <c r="QPO53" s="23"/>
      <c r="QPQ53" s="23"/>
      <c r="QPR53" s="23"/>
      <c r="QPT53" s="23"/>
      <c r="QPU53" s="23"/>
      <c r="QPW53" s="23"/>
      <c r="QPX53" s="23"/>
      <c r="QPZ53" s="23"/>
      <c r="QQA53" s="23"/>
      <c r="QQC53" s="23"/>
      <c r="QQD53" s="23"/>
      <c r="QQF53" s="23"/>
      <c r="QQG53" s="23"/>
      <c r="QQI53" s="23"/>
      <c r="QQJ53" s="23"/>
      <c r="QQL53" s="23"/>
      <c r="QQM53" s="23"/>
      <c r="QQO53" s="23"/>
      <c r="QQP53" s="23"/>
      <c r="QQR53" s="23"/>
      <c r="QQS53" s="23"/>
      <c r="QQU53" s="23"/>
      <c r="QQV53" s="23"/>
      <c r="QQX53" s="23"/>
      <c r="QQY53" s="23"/>
      <c r="QRA53" s="23"/>
      <c r="QRB53" s="23"/>
      <c r="QRD53" s="23"/>
      <c r="QRE53" s="23"/>
      <c r="QRG53" s="23"/>
      <c r="QRH53" s="23"/>
      <c r="QRJ53" s="23"/>
      <c r="QRK53" s="23"/>
      <c r="QRM53" s="23"/>
      <c r="QRN53" s="23"/>
      <c r="QRP53" s="23"/>
      <c r="QRQ53" s="23"/>
      <c r="QRS53" s="23"/>
      <c r="QRT53" s="23"/>
      <c r="QRV53" s="23"/>
      <c r="QRW53" s="23"/>
      <c r="QRY53" s="23"/>
      <c r="QRZ53" s="23"/>
      <c r="QSB53" s="23"/>
      <c r="QSC53" s="23"/>
      <c r="QSE53" s="23"/>
      <c r="QSF53" s="23"/>
      <c r="QSH53" s="23"/>
      <c r="QSI53" s="23"/>
      <c r="QSK53" s="23"/>
      <c r="QSL53" s="23"/>
      <c r="QSN53" s="23"/>
      <c r="QSO53" s="23"/>
      <c r="QSQ53" s="23"/>
      <c r="QSR53" s="23"/>
      <c r="QST53" s="23"/>
      <c r="QSU53" s="23"/>
      <c r="QSW53" s="23"/>
      <c r="QSX53" s="23"/>
      <c r="QSZ53" s="23"/>
      <c r="QTA53" s="23"/>
      <c r="QTC53" s="23"/>
      <c r="QTD53" s="23"/>
      <c r="QTF53" s="23"/>
      <c r="QTG53" s="23"/>
      <c r="QTI53" s="23"/>
      <c r="QTJ53" s="23"/>
      <c r="QTL53" s="23"/>
      <c r="QTM53" s="23"/>
      <c r="QTO53" s="23"/>
      <c r="QTP53" s="23"/>
      <c r="QTR53" s="23"/>
      <c r="QTS53" s="23"/>
      <c r="QTU53" s="23"/>
      <c r="QTV53" s="23"/>
      <c r="QTX53" s="23"/>
      <c r="QTY53" s="23"/>
      <c r="QUA53" s="23"/>
      <c r="QUB53" s="23"/>
      <c r="QUD53" s="23"/>
      <c r="QUE53" s="23"/>
      <c r="QUG53" s="23"/>
      <c r="QUH53" s="23"/>
      <c r="QUJ53" s="23"/>
      <c r="QUK53" s="23"/>
      <c r="QUM53" s="23"/>
      <c r="QUN53" s="23"/>
      <c r="QUP53" s="23"/>
      <c r="QUQ53" s="23"/>
      <c r="QUS53" s="23"/>
      <c r="QUT53" s="23"/>
      <c r="QUV53" s="23"/>
      <c r="QUW53" s="23"/>
      <c r="QUY53" s="23"/>
      <c r="QUZ53" s="23"/>
      <c r="QVB53" s="23"/>
      <c r="QVC53" s="23"/>
      <c r="QVE53" s="23"/>
      <c r="QVF53" s="23"/>
      <c r="QVH53" s="23"/>
      <c r="QVI53" s="23"/>
      <c r="QVK53" s="23"/>
      <c r="QVL53" s="23"/>
      <c r="QVN53" s="23"/>
      <c r="QVO53" s="23"/>
      <c r="QVQ53" s="23"/>
      <c r="QVR53" s="23"/>
      <c r="QVT53" s="23"/>
      <c r="QVU53" s="23"/>
      <c r="QVW53" s="23"/>
      <c r="QVX53" s="23"/>
      <c r="QVZ53" s="23"/>
      <c r="QWA53" s="23"/>
      <c r="QWC53" s="23"/>
      <c r="QWD53" s="23"/>
      <c r="QWF53" s="23"/>
      <c r="QWG53" s="23"/>
      <c r="QWI53" s="23"/>
      <c r="QWJ53" s="23"/>
      <c r="QWL53" s="23"/>
      <c r="QWM53" s="23"/>
      <c r="QWO53" s="23"/>
      <c r="QWP53" s="23"/>
      <c r="QWR53" s="23"/>
      <c r="QWS53" s="23"/>
      <c r="QWU53" s="23"/>
      <c r="QWV53" s="23"/>
      <c r="QWX53" s="23"/>
      <c r="QWY53" s="23"/>
      <c r="QXA53" s="23"/>
      <c r="QXB53" s="23"/>
      <c r="QXD53" s="23"/>
      <c r="QXE53" s="23"/>
      <c r="QXG53" s="23"/>
      <c r="QXH53" s="23"/>
      <c r="QXJ53" s="23"/>
      <c r="QXK53" s="23"/>
      <c r="QXM53" s="23"/>
      <c r="QXN53" s="23"/>
      <c r="QXP53" s="23"/>
      <c r="QXQ53" s="23"/>
      <c r="QXS53" s="23"/>
      <c r="QXT53" s="23"/>
      <c r="QXV53" s="23"/>
      <c r="QXW53" s="23"/>
      <c r="QXY53" s="23"/>
      <c r="QXZ53" s="23"/>
      <c r="QYB53" s="23"/>
      <c r="QYC53" s="23"/>
      <c r="QYE53" s="23"/>
      <c r="QYF53" s="23"/>
      <c r="QYH53" s="23"/>
      <c r="QYI53" s="23"/>
      <c r="QYK53" s="23"/>
      <c r="QYL53" s="23"/>
      <c r="QYN53" s="23"/>
      <c r="QYO53" s="23"/>
      <c r="QYQ53" s="23"/>
      <c r="QYR53" s="23"/>
      <c r="QYT53" s="23"/>
      <c r="QYU53" s="23"/>
      <c r="QYW53" s="23"/>
      <c r="QYX53" s="23"/>
      <c r="QYZ53" s="23"/>
      <c r="QZA53" s="23"/>
      <c r="QZC53" s="23"/>
      <c r="QZD53" s="23"/>
      <c r="QZF53" s="23"/>
      <c r="QZG53" s="23"/>
      <c r="QZI53" s="23"/>
      <c r="QZJ53" s="23"/>
      <c r="QZL53" s="23"/>
      <c r="QZM53" s="23"/>
      <c r="QZO53" s="23"/>
      <c r="QZP53" s="23"/>
      <c r="QZR53" s="23"/>
      <c r="QZS53" s="23"/>
      <c r="QZU53" s="23"/>
      <c r="QZV53" s="23"/>
      <c r="QZX53" s="23"/>
      <c r="QZY53" s="23"/>
      <c r="RAA53" s="23"/>
      <c r="RAB53" s="23"/>
      <c r="RAD53" s="23"/>
      <c r="RAE53" s="23"/>
      <c r="RAG53" s="23"/>
      <c r="RAH53" s="23"/>
      <c r="RAJ53" s="23"/>
      <c r="RAK53" s="23"/>
      <c r="RAM53" s="23"/>
      <c r="RAN53" s="23"/>
      <c r="RAP53" s="23"/>
      <c r="RAQ53" s="23"/>
      <c r="RAS53" s="23"/>
      <c r="RAT53" s="23"/>
      <c r="RAV53" s="23"/>
      <c r="RAW53" s="23"/>
      <c r="RAY53" s="23"/>
      <c r="RAZ53" s="23"/>
      <c r="RBB53" s="23"/>
      <c r="RBC53" s="23"/>
      <c r="RBE53" s="23"/>
      <c r="RBF53" s="23"/>
      <c r="RBH53" s="23"/>
      <c r="RBI53" s="23"/>
      <c r="RBK53" s="23"/>
      <c r="RBL53" s="23"/>
      <c r="RBN53" s="23"/>
      <c r="RBO53" s="23"/>
      <c r="RBQ53" s="23"/>
      <c r="RBR53" s="23"/>
      <c r="RBT53" s="23"/>
      <c r="RBU53" s="23"/>
      <c r="RBW53" s="23"/>
      <c r="RBX53" s="23"/>
      <c r="RBZ53" s="23"/>
      <c r="RCA53" s="23"/>
      <c r="RCC53" s="23"/>
      <c r="RCD53" s="23"/>
      <c r="RCF53" s="23"/>
      <c r="RCG53" s="23"/>
      <c r="RCI53" s="23"/>
      <c r="RCJ53" s="23"/>
      <c r="RCL53" s="23"/>
      <c r="RCM53" s="23"/>
      <c r="RCO53" s="23"/>
      <c r="RCP53" s="23"/>
      <c r="RCR53" s="23"/>
      <c r="RCS53" s="23"/>
      <c r="RCU53" s="23"/>
      <c r="RCV53" s="23"/>
      <c r="RCX53" s="23"/>
      <c r="RCY53" s="23"/>
      <c r="RDA53" s="23"/>
      <c r="RDB53" s="23"/>
      <c r="RDD53" s="23"/>
      <c r="RDE53" s="23"/>
      <c r="RDG53" s="23"/>
      <c r="RDH53" s="23"/>
      <c r="RDJ53" s="23"/>
      <c r="RDK53" s="23"/>
      <c r="RDM53" s="23"/>
      <c r="RDN53" s="23"/>
      <c r="RDP53" s="23"/>
      <c r="RDQ53" s="23"/>
      <c r="RDS53" s="23"/>
      <c r="RDT53" s="23"/>
      <c r="RDV53" s="23"/>
      <c r="RDW53" s="23"/>
      <c r="RDY53" s="23"/>
      <c r="RDZ53" s="23"/>
      <c r="REB53" s="23"/>
      <c r="REC53" s="23"/>
      <c r="REE53" s="23"/>
      <c r="REF53" s="23"/>
      <c r="REH53" s="23"/>
      <c r="REI53" s="23"/>
      <c r="REK53" s="23"/>
      <c r="REL53" s="23"/>
      <c r="REN53" s="23"/>
      <c r="REO53" s="23"/>
      <c r="REQ53" s="23"/>
      <c r="RER53" s="23"/>
      <c r="RET53" s="23"/>
      <c r="REU53" s="23"/>
      <c r="REW53" s="23"/>
      <c r="REX53" s="23"/>
      <c r="REZ53" s="23"/>
      <c r="RFA53" s="23"/>
      <c r="RFC53" s="23"/>
      <c r="RFD53" s="23"/>
      <c r="RFF53" s="23"/>
      <c r="RFG53" s="23"/>
      <c r="RFI53" s="23"/>
      <c r="RFJ53" s="23"/>
      <c r="RFL53" s="23"/>
      <c r="RFM53" s="23"/>
      <c r="RFO53" s="23"/>
      <c r="RFP53" s="23"/>
      <c r="RFR53" s="23"/>
      <c r="RFS53" s="23"/>
      <c r="RFU53" s="23"/>
      <c r="RFV53" s="23"/>
      <c r="RFX53" s="23"/>
      <c r="RFY53" s="23"/>
      <c r="RGA53" s="23"/>
      <c r="RGB53" s="23"/>
      <c r="RGD53" s="23"/>
      <c r="RGE53" s="23"/>
      <c r="RGG53" s="23"/>
      <c r="RGH53" s="23"/>
      <c r="RGJ53" s="23"/>
      <c r="RGK53" s="23"/>
      <c r="RGM53" s="23"/>
      <c r="RGN53" s="23"/>
      <c r="RGP53" s="23"/>
      <c r="RGQ53" s="23"/>
      <c r="RGS53" s="23"/>
      <c r="RGT53" s="23"/>
      <c r="RGV53" s="23"/>
      <c r="RGW53" s="23"/>
      <c r="RGY53" s="23"/>
      <c r="RGZ53" s="23"/>
      <c r="RHB53" s="23"/>
      <c r="RHC53" s="23"/>
      <c r="RHE53" s="23"/>
      <c r="RHF53" s="23"/>
      <c r="RHH53" s="23"/>
      <c r="RHI53" s="23"/>
      <c r="RHK53" s="23"/>
      <c r="RHL53" s="23"/>
      <c r="RHN53" s="23"/>
      <c r="RHO53" s="23"/>
      <c r="RHQ53" s="23"/>
      <c r="RHR53" s="23"/>
      <c r="RHT53" s="23"/>
      <c r="RHU53" s="23"/>
      <c r="RHW53" s="23"/>
      <c r="RHX53" s="23"/>
      <c r="RHZ53" s="23"/>
      <c r="RIA53" s="23"/>
      <c r="RIC53" s="23"/>
      <c r="RID53" s="23"/>
      <c r="RIF53" s="23"/>
      <c r="RIG53" s="23"/>
      <c r="RII53" s="23"/>
      <c r="RIJ53" s="23"/>
      <c r="RIL53" s="23"/>
      <c r="RIM53" s="23"/>
      <c r="RIO53" s="23"/>
      <c r="RIP53" s="23"/>
      <c r="RIR53" s="23"/>
      <c r="RIS53" s="23"/>
      <c r="RIU53" s="23"/>
      <c r="RIV53" s="23"/>
      <c r="RIX53" s="23"/>
      <c r="RIY53" s="23"/>
      <c r="RJA53" s="23"/>
      <c r="RJB53" s="23"/>
      <c r="RJD53" s="23"/>
      <c r="RJE53" s="23"/>
      <c r="RJG53" s="23"/>
      <c r="RJH53" s="23"/>
      <c r="RJJ53" s="23"/>
      <c r="RJK53" s="23"/>
      <c r="RJM53" s="23"/>
      <c r="RJN53" s="23"/>
      <c r="RJP53" s="23"/>
      <c r="RJQ53" s="23"/>
      <c r="RJS53" s="23"/>
      <c r="RJT53" s="23"/>
      <c r="RJV53" s="23"/>
      <c r="RJW53" s="23"/>
      <c r="RJY53" s="23"/>
      <c r="RJZ53" s="23"/>
      <c r="RKB53" s="23"/>
      <c r="RKC53" s="23"/>
      <c r="RKE53" s="23"/>
      <c r="RKF53" s="23"/>
      <c r="RKH53" s="23"/>
      <c r="RKI53" s="23"/>
      <c r="RKK53" s="23"/>
      <c r="RKL53" s="23"/>
      <c r="RKN53" s="23"/>
      <c r="RKO53" s="23"/>
      <c r="RKQ53" s="23"/>
      <c r="RKR53" s="23"/>
      <c r="RKT53" s="23"/>
      <c r="RKU53" s="23"/>
      <c r="RKW53" s="23"/>
      <c r="RKX53" s="23"/>
      <c r="RKZ53" s="23"/>
      <c r="RLA53" s="23"/>
      <c r="RLC53" s="23"/>
      <c r="RLD53" s="23"/>
      <c r="RLF53" s="23"/>
      <c r="RLG53" s="23"/>
      <c r="RLI53" s="23"/>
      <c r="RLJ53" s="23"/>
      <c r="RLL53" s="23"/>
      <c r="RLM53" s="23"/>
      <c r="RLO53" s="23"/>
      <c r="RLP53" s="23"/>
      <c r="RLR53" s="23"/>
      <c r="RLS53" s="23"/>
      <c r="RLU53" s="23"/>
      <c r="RLV53" s="23"/>
      <c r="RLX53" s="23"/>
      <c r="RLY53" s="23"/>
      <c r="RMA53" s="23"/>
      <c r="RMB53" s="23"/>
      <c r="RMD53" s="23"/>
      <c r="RME53" s="23"/>
      <c r="RMG53" s="23"/>
      <c r="RMH53" s="23"/>
      <c r="RMJ53" s="23"/>
      <c r="RMK53" s="23"/>
      <c r="RMM53" s="23"/>
      <c r="RMN53" s="23"/>
      <c r="RMP53" s="23"/>
      <c r="RMQ53" s="23"/>
      <c r="RMS53" s="23"/>
      <c r="RMT53" s="23"/>
      <c r="RMV53" s="23"/>
      <c r="RMW53" s="23"/>
      <c r="RMY53" s="23"/>
      <c r="RMZ53" s="23"/>
      <c r="RNB53" s="23"/>
      <c r="RNC53" s="23"/>
      <c r="RNE53" s="23"/>
      <c r="RNF53" s="23"/>
      <c r="RNH53" s="23"/>
      <c r="RNI53" s="23"/>
      <c r="RNK53" s="23"/>
      <c r="RNL53" s="23"/>
      <c r="RNN53" s="23"/>
      <c r="RNO53" s="23"/>
      <c r="RNQ53" s="23"/>
      <c r="RNR53" s="23"/>
      <c r="RNT53" s="23"/>
      <c r="RNU53" s="23"/>
      <c r="RNW53" s="23"/>
      <c r="RNX53" s="23"/>
      <c r="RNZ53" s="23"/>
      <c r="ROA53" s="23"/>
      <c r="ROC53" s="23"/>
      <c r="ROD53" s="23"/>
      <c r="ROF53" s="23"/>
      <c r="ROG53" s="23"/>
      <c r="ROI53" s="23"/>
      <c r="ROJ53" s="23"/>
      <c r="ROL53" s="23"/>
      <c r="ROM53" s="23"/>
      <c r="ROO53" s="23"/>
      <c r="ROP53" s="23"/>
      <c r="ROR53" s="23"/>
      <c r="ROS53" s="23"/>
      <c r="ROU53" s="23"/>
      <c r="ROV53" s="23"/>
      <c r="ROX53" s="23"/>
      <c r="ROY53" s="23"/>
      <c r="RPA53" s="23"/>
      <c r="RPB53" s="23"/>
      <c r="RPD53" s="23"/>
      <c r="RPE53" s="23"/>
      <c r="RPG53" s="23"/>
      <c r="RPH53" s="23"/>
      <c r="RPJ53" s="23"/>
      <c r="RPK53" s="23"/>
      <c r="RPM53" s="23"/>
      <c r="RPN53" s="23"/>
      <c r="RPP53" s="23"/>
      <c r="RPQ53" s="23"/>
      <c r="RPS53" s="23"/>
      <c r="RPT53" s="23"/>
      <c r="RPV53" s="23"/>
      <c r="RPW53" s="23"/>
      <c r="RPY53" s="23"/>
      <c r="RPZ53" s="23"/>
      <c r="RQB53" s="23"/>
      <c r="RQC53" s="23"/>
      <c r="RQE53" s="23"/>
      <c r="RQF53" s="23"/>
      <c r="RQH53" s="23"/>
      <c r="RQI53" s="23"/>
      <c r="RQK53" s="23"/>
      <c r="RQL53" s="23"/>
      <c r="RQN53" s="23"/>
      <c r="RQO53" s="23"/>
      <c r="RQQ53" s="23"/>
      <c r="RQR53" s="23"/>
      <c r="RQT53" s="23"/>
      <c r="RQU53" s="23"/>
      <c r="RQW53" s="23"/>
      <c r="RQX53" s="23"/>
      <c r="RQZ53" s="23"/>
      <c r="RRA53" s="23"/>
      <c r="RRC53" s="23"/>
      <c r="RRD53" s="23"/>
      <c r="RRF53" s="23"/>
      <c r="RRG53" s="23"/>
      <c r="RRI53" s="23"/>
      <c r="RRJ53" s="23"/>
      <c r="RRL53" s="23"/>
      <c r="RRM53" s="23"/>
      <c r="RRO53" s="23"/>
      <c r="RRP53" s="23"/>
      <c r="RRR53" s="23"/>
      <c r="RRS53" s="23"/>
      <c r="RRU53" s="23"/>
      <c r="RRV53" s="23"/>
      <c r="RRX53" s="23"/>
      <c r="RRY53" s="23"/>
      <c r="RSA53" s="23"/>
      <c r="RSB53" s="23"/>
      <c r="RSD53" s="23"/>
      <c r="RSE53" s="23"/>
      <c r="RSG53" s="23"/>
      <c r="RSH53" s="23"/>
      <c r="RSJ53" s="23"/>
      <c r="RSK53" s="23"/>
      <c r="RSM53" s="23"/>
      <c r="RSN53" s="23"/>
      <c r="RSP53" s="23"/>
      <c r="RSQ53" s="23"/>
      <c r="RSS53" s="23"/>
      <c r="RST53" s="23"/>
      <c r="RSV53" s="23"/>
      <c r="RSW53" s="23"/>
      <c r="RSY53" s="23"/>
      <c r="RSZ53" s="23"/>
      <c r="RTB53" s="23"/>
      <c r="RTC53" s="23"/>
      <c r="RTE53" s="23"/>
      <c r="RTF53" s="23"/>
      <c r="RTH53" s="23"/>
      <c r="RTI53" s="23"/>
      <c r="RTK53" s="23"/>
      <c r="RTL53" s="23"/>
      <c r="RTN53" s="23"/>
      <c r="RTO53" s="23"/>
      <c r="RTQ53" s="23"/>
      <c r="RTR53" s="23"/>
      <c r="RTT53" s="23"/>
      <c r="RTU53" s="23"/>
      <c r="RTW53" s="23"/>
      <c r="RTX53" s="23"/>
      <c r="RTZ53" s="23"/>
      <c r="RUA53" s="23"/>
      <c r="RUC53" s="23"/>
      <c r="RUD53" s="23"/>
      <c r="RUF53" s="23"/>
      <c r="RUG53" s="23"/>
      <c r="RUI53" s="23"/>
      <c r="RUJ53" s="23"/>
      <c r="RUL53" s="23"/>
      <c r="RUM53" s="23"/>
      <c r="RUO53" s="23"/>
      <c r="RUP53" s="23"/>
      <c r="RUR53" s="23"/>
      <c r="RUS53" s="23"/>
      <c r="RUU53" s="23"/>
      <c r="RUV53" s="23"/>
      <c r="RUX53" s="23"/>
      <c r="RUY53" s="23"/>
      <c r="RVA53" s="23"/>
      <c r="RVB53" s="23"/>
      <c r="RVD53" s="23"/>
      <c r="RVE53" s="23"/>
      <c r="RVG53" s="23"/>
      <c r="RVH53" s="23"/>
      <c r="RVJ53" s="23"/>
      <c r="RVK53" s="23"/>
      <c r="RVM53" s="23"/>
      <c r="RVN53" s="23"/>
      <c r="RVP53" s="23"/>
      <c r="RVQ53" s="23"/>
      <c r="RVS53" s="23"/>
      <c r="RVT53" s="23"/>
      <c r="RVV53" s="23"/>
      <c r="RVW53" s="23"/>
      <c r="RVY53" s="23"/>
      <c r="RVZ53" s="23"/>
      <c r="RWB53" s="23"/>
      <c r="RWC53" s="23"/>
      <c r="RWE53" s="23"/>
      <c r="RWF53" s="23"/>
      <c r="RWH53" s="23"/>
      <c r="RWI53" s="23"/>
      <c r="RWK53" s="23"/>
      <c r="RWL53" s="23"/>
      <c r="RWN53" s="23"/>
      <c r="RWO53" s="23"/>
      <c r="RWQ53" s="23"/>
      <c r="RWR53" s="23"/>
      <c r="RWT53" s="23"/>
      <c r="RWU53" s="23"/>
      <c r="RWW53" s="23"/>
      <c r="RWX53" s="23"/>
      <c r="RWZ53" s="23"/>
      <c r="RXA53" s="23"/>
      <c r="RXC53" s="23"/>
      <c r="RXD53" s="23"/>
      <c r="RXF53" s="23"/>
      <c r="RXG53" s="23"/>
      <c r="RXI53" s="23"/>
      <c r="RXJ53" s="23"/>
      <c r="RXL53" s="23"/>
      <c r="RXM53" s="23"/>
      <c r="RXO53" s="23"/>
      <c r="RXP53" s="23"/>
      <c r="RXR53" s="23"/>
      <c r="RXS53" s="23"/>
      <c r="RXU53" s="23"/>
      <c r="RXV53" s="23"/>
      <c r="RXX53" s="23"/>
      <c r="RXY53" s="23"/>
      <c r="RYA53" s="23"/>
      <c r="RYB53" s="23"/>
      <c r="RYD53" s="23"/>
      <c r="RYE53" s="23"/>
      <c r="RYG53" s="23"/>
      <c r="RYH53" s="23"/>
      <c r="RYJ53" s="23"/>
      <c r="RYK53" s="23"/>
      <c r="RYM53" s="23"/>
      <c r="RYN53" s="23"/>
      <c r="RYP53" s="23"/>
      <c r="RYQ53" s="23"/>
      <c r="RYS53" s="23"/>
      <c r="RYT53" s="23"/>
      <c r="RYV53" s="23"/>
      <c r="RYW53" s="23"/>
      <c r="RYY53" s="23"/>
      <c r="RYZ53" s="23"/>
      <c r="RZB53" s="23"/>
      <c r="RZC53" s="23"/>
      <c r="RZE53" s="23"/>
      <c r="RZF53" s="23"/>
      <c r="RZH53" s="23"/>
      <c r="RZI53" s="23"/>
      <c r="RZK53" s="23"/>
      <c r="RZL53" s="23"/>
      <c r="RZN53" s="23"/>
      <c r="RZO53" s="23"/>
      <c r="RZQ53" s="23"/>
      <c r="RZR53" s="23"/>
      <c r="RZT53" s="23"/>
      <c r="RZU53" s="23"/>
      <c r="RZW53" s="23"/>
      <c r="RZX53" s="23"/>
      <c r="RZZ53" s="23"/>
      <c r="SAA53" s="23"/>
      <c r="SAC53" s="23"/>
      <c r="SAD53" s="23"/>
      <c r="SAF53" s="23"/>
      <c r="SAG53" s="23"/>
      <c r="SAI53" s="23"/>
      <c r="SAJ53" s="23"/>
      <c r="SAL53" s="23"/>
      <c r="SAM53" s="23"/>
      <c r="SAO53" s="23"/>
      <c r="SAP53" s="23"/>
      <c r="SAR53" s="23"/>
      <c r="SAS53" s="23"/>
      <c r="SAU53" s="23"/>
      <c r="SAV53" s="23"/>
      <c r="SAX53" s="23"/>
      <c r="SAY53" s="23"/>
      <c r="SBA53" s="23"/>
      <c r="SBB53" s="23"/>
      <c r="SBD53" s="23"/>
      <c r="SBE53" s="23"/>
      <c r="SBG53" s="23"/>
      <c r="SBH53" s="23"/>
      <c r="SBJ53" s="23"/>
      <c r="SBK53" s="23"/>
      <c r="SBM53" s="23"/>
      <c r="SBN53" s="23"/>
      <c r="SBP53" s="23"/>
      <c r="SBQ53" s="23"/>
      <c r="SBS53" s="23"/>
      <c r="SBT53" s="23"/>
      <c r="SBV53" s="23"/>
      <c r="SBW53" s="23"/>
      <c r="SBY53" s="23"/>
      <c r="SBZ53" s="23"/>
      <c r="SCB53" s="23"/>
      <c r="SCC53" s="23"/>
      <c r="SCE53" s="23"/>
      <c r="SCF53" s="23"/>
      <c r="SCH53" s="23"/>
      <c r="SCI53" s="23"/>
      <c r="SCK53" s="23"/>
      <c r="SCL53" s="23"/>
      <c r="SCN53" s="23"/>
      <c r="SCO53" s="23"/>
      <c r="SCQ53" s="23"/>
      <c r="SCR53" s="23"/>
      <c r="SCT53" s="23"/>
      <c r="SCU53" s="23"/>
      <c r="SCW53" s="23"/>
      <c r="SCX53" s="23"/>
      <c r="SCZ53" s="23"/>
      <c r="SDA53" s="23"/>
      <c r="SDC53" s="23"/>
      <c r="SDD53" s="23"/>
      <c r="SDF53" s="23"/>
      <c r="SDG53" s="23"/>
      <c r="SDI53" s="23"/>
      <c r="SDJ53" s="23"/>
      <c r="SDL53" s="23"/>
      <c r="SDM53" s="23"/>
      <c r="SDO53" s="23"/>
      <c r="SDP53" s="23"/>
      <c r="SDR53" s="23"/>
      <c r="SDS53" s="23"/>
      <c r="SDU53" s="23"/>
      <c r="SDV53" s="23"/>
      <c r="SDX53" s="23"/>
      <c r="SDY53" s="23"/>
      <c r="SEA53" s="23"/>
      <c r="SEB53" s="23"/>
      <c r="SED53" s="23"/>
      <c r="SEE53" s="23"/>
      <c r="SEG53" s="23"/>
      <c r="SEH53" s="23"/>
      <c r="SEJ53" s="23"/>
      <c r="SEK53" s="23"/>
      <c r="SEM53" s="23"/>
      <c r="SEN53" s="23"/>
      <c r="SEP53" s="23"/>
      <c r="SEQ53" s="23"/>
      <c r="SES53" s="23"/>
      <c r="SET53" s="23"/>
      <c r="SEV53" s="23"/>
      <c r="SEW53" s="23"/>
      <c r="SEY53" s="23"/>
      <c r="SEZ53" s="23"/>
      <c r="SFB53" s="23"/>
      <c r="SFC53" s="23"/>
      <c r="SFE53" s="23"/>
      <c r="SFF53" s="23"/>
      <c r="SFH53" s="23"/>
      <c r="SFI53" s="23"/>
      <c r="SFK53" s="23"/>
      <c r="SFL53" s="23"/>
      <c r="SFN53" s="23"/>
      <c r="SFO53" s="23"/>
      <c r="SFQ53" s="23"/>
      <c r="SFR53" s="23"/>
      <c r="SFT53" s="23"/>
      <c r="SFU53" s="23"/>
      <c r="SFW53" s="23"/>
      <c r="SFX53" s="23"/>
      <c r="SFZ53" s="23"/>
      <c r="SGA53" s="23"/>
      <c r="SGC53" s="23"/>
      <c r="SGD53" s="23"/>
      <c r="SGF53" s="23"/>
      <c r="SGG53" s="23"/>
      <c r="SGI53" s="23"/>
      <c r="SGJ53" s="23"/>
      <c r="SGL53" s="23"/>
      <c r="SGM53" s="23"/>
      <c r="SGO53" s="23"/>
      <c r="SGP53" s="23"/>
      <c r="SGR53" s="23"/>
      <c r="SGS53" s="23"/>
      <c r="SGU53" s="23"/>
      <c r="SGV53" s="23"/>
      <c r="SGX53" s="23"/>
      <c r="SGY53" s="23"/>
      <c r="SHA53" s="23"/>
      <c r="SHB53" s="23"/>
      <c r="SHD53" s="23"/>
      <c r="SHE53" s="23"/>
      <c r="SHG53" s="23"/>
      <c r="SHH53" s="23"/>
      <c r="SHJ53" s="23"/>
      <c r="SHK53" s="23"/>
      <c r="SHM53" s="23"/>
      <c r="SHN53" s="23"/>
      <c r="SHP53" s="23"/>
      <c r="SHQ53" s="23"/>
      <c r="SHS53" s="23"/>
      <c r="SHT53" s="23"/>
      <c r="SHV53" s="23"/>
      <c r="SHW53" s="23"/>
      <c r="SHY53" s="23"/>
      <c r="SHZ53" s="23"/>
      <c r="SIB53" s="23"/>
      <c r="SIC53" s="23"/>
      <c r="SIE53" s="23"/>
      <c r="SIF53" s="23"/>
      <c r="SIH53" s="23"/>
      <c r="SII53" s="23"/>
      <c r="SIK53" s="23"/>
      <c r="SIL53" s="23"/>
      <c r="SIN53" s="23"/>
      <c r="SIO53" s="23"/>
      <c r="SIQ53" s="23"/>
      <c r="SIR53" s="23"/>
      <c r="SIT53" s="23"/>
      <c r="SIU53" s="23"/>
      <c r="SIW53" s="23"/>
      <c r="SIX53" s="23"/>
      <c r="SIZ53" s="23"/>
      <c r="SJA53" s="23"/>
      <c r="SJC53" s="23"/>
      <c r="SJD53" s="23"/>
      <c r="SJF53" s="23"/>
      <c r="SJG53" s="23"/>
      <c r="SJI53" s="23"/>
      <c r="SJJ53" s="23"/>
      <c r="SJL53" s="23"/>
      <c r="SJM53" s="23"/>
      <c r="SJO53" s="23"/>
      <c r="SJP53" s="23"/>
      <c r="SJR53" s="23"/>
      <c r="SJS53" s="23"/>
      <c r="SJU53" s="23"/>
      <c r="SJV53" s="23"/>
      <c r="SJX53" s="23"/>
      <c r="SJY53" s="23"/>
      <c r="SKA53" s="23"/>
      <c r="SKB53" s="23"/>
      <c r="SKD53" s="23"/>
      <c r="SKE53" s="23"/>
      <c r="SKG53" s="23"/>
      <c r="SKH53" s="23"/>
      <c r="SKJ53" s="23"/>
      <c r="SKK53" s="23"/>
      <c r="SKM53" s="23"/>
      <c r="SKN53" s="23"/>
      <c r="SKP53" s="23"/>
      <c r="SKQ53" s="23"/>
      <c r="SKS53" s="23"/>
      <c r="SKT53" s="23"/>
      <c r="SKV53" s="23"/>
      <c r="SKW53" s="23"/>
      <c r="SKY53" s="23"/>
      <c r="SKZ53" s="23"/>
      <c r="SLB53" s="23"/>
      <c r="SLC53" s="23"/>
      <c r="SLE53" s="23"/>
      <c r="SLF53" s="23"/>
      <c r="SLH53" s="23"/>
      <c r="SLI53" s="23"/>
      <c r="SLK53" s="23"/>
      <c r="SLL53" s="23"/>
      <c r="SLN53" s="23"/>
      <c r="SLO53" s="23"/>
      <c r="SLQ53" s="23"/>
      <c r="SLR53" s="23"/>
      <c r="SLT53" s="23"/>
      <c r="SLU53" s="23"/>
      <c r="SLW53" s="23"/>
      <c r="SLX53" s="23"/>
      <c r="SLZ53" s="23"/>
      <c r="SMA53" s="23"/>
      <c r="SMC53" s="23"/>
      <c r="SMD53" s="23"/>
      <c r="SMF53" s="23"/>
      <c r="SMG53" s="23"/>
      <c r="SMI53" s="23"/>
      <c r="SMJ53" s="23"/>
      <c r="SML53" s="23"/>
      <c r="SMM53" s="23"/>
      <c r="SMO53" s="23"/>
      <c r="SMP53" s="23"/>
      <c r="SMR53" s="23"/>
      <c r="SMS53" s="23"/>
      <c r="SMU53" s="23"/>
      <c r="SMV53" s="23"/>
      <c r="SMX53" s="23"/>
      <c r="SMY53" s="23"/>
      <c r="SNA53" s="23"/>
      <c r="SNB53" s="23"/>
      <c r="SND53" s="23"/>
      <c r="SNE53" s="23"/>
      <c r="SNG53" s="23"/>
      <c r="SNH53" s="23"/>
      <c r="SNJ53" s="23"/>
      <c r="SNK53" s="23"/>
      <c r="SNM53" s="23"/>
      <c r="SNN53" s="23"/>
      <c r="SNP53" s="23"/>
      <c r="SNQ53" s="23"/>
      <c r="SNS53" s="23"/>
      <c r="SNT53" s="23"/>
      <c r="SNV53" s="23"/>
      <c r="SNW53" s="23"/>
      <c r="SNY53" s="23"/>
      <c r="SNZ53" s="23"/>
      <c r="SOB53" s="23"/>
      <c r="SOC53" s="23"/>
      <c r="SOE53" s="23"/>
      <c r="SOF53" s="23"/>
      <c r="SOH53" s="23"/>
      <c r="SOI53" s="23"/>
      <c r="SOK53" s="23"/>
      <c r="SOL53" s="23"/>
      <c r="SON53" s="23"/>
      <c r="SOO53" s="23"/>
      <c r="SOQ53" s="23"/>
      <c r="SOR53" s="23"/>
      <c r="SOT53" s="23"/>
      <c r="SOU53" s="23"/>
      <c r="SOW53" s="23"/>
      <c r="SOX53" s="23"/>
      <c r="SOZ53" s="23"/>
      <c r="SPA53" s="23"/>
      <c r="SPC53" s="23"/>
      <c r="SPD53" s="23"/>
      <c r="SPF53" s="23"/>
      <c r="SPG53" s="23"/>
      <c r="SPI53" s="23"/>
      <c r="SPJ53" s="23"/>
      <c r="SPL53" s="23"/>
      <c r="SPM53" s="23"/>
      <c r="SPO53" s="23"/>
      <c r="SPP53" s="23"/>
      <c r="SPR53" s="23"/>
      <c r="SPS53" s="23"/>
      <c r="SPU53" s="23"/>
      <c r="SPV53" s="23"/>
      <c r="SPX53" s="23"/>
      <c r="SPY53" s="23"/>
      <c r="SQA53" s="23"/>
      <c r="SQB53" s="23"/>
      <c r="SQD53" s="23"/>
      <c r="SQE53" s="23"/>
      <c r="SQG53" s="23"/>
      <c r="SQH53" s="23"/>
      <c r="SQJ53" s="23"/>
      <c r="SQK53" s="23"/>
      <c r="SQM53" s="23"/>
      <c r="SQN53" s="23"/>
      <c r="SQP53" s="23"/>
      <c r="SQQ53" s="23"/>
      <c r="SQS53" s="23"/>
      <c r="SQT53" s="23"/>
      <c r="SQV53" s="23"/>
      <c r="SQW53" s="23"/>
      <c r="SQY53" s="23"/>
      <c r="SQZ53" s="23"/>
      <c r="SRB53" s="23"/>
      <c r="SRC53" s="23"/>
      <c r="SRE53" s="23"/>
      <c r="SRF53" s="23"/>
      <c r="SRH53" s="23"/>
      <c r="SRI53" s="23"/>
      <c r="SRK53" s="23"/>
      <c r="SRL53" s="23"/>
      <c r="SRN53" s="23"/>
      <c r="SRO53" s="23"/>
      <c r="SRQ53" s="23"/>
      <c r="SRR53" s="23"/>
      <c r="SRT53" s="23"/>
      <c r="SRU53" s="23"/>
      <c r="SRW53" s="23"/>
      <c r="SRX53" s="23"/>
      <c r="SRZ53" s="23"/>
      <c r="SSA53" s="23"/>
      <c r="SSC53" s="23"/>
      <c r="SSD53" s="23"/>
      <c r="SSF53" s="23"/>
      <c r="SSG53" s="23"/>
      <c r="SSI53" s="23"/>
      <c r="SSJ53" s="23"/>
      <c r="SSL53" s="23"/>
      <c r="SSM53" s="23"/>
      <c r="SSO53" s="23"/>
      <c r="SSP53" s="23"/>
      <c r="SSR53" s="23"/>
      <c r="SSS53" s="23"/>
      <c r="SSU53" s="23"/>
      <c r="SSV53" s="23"/>
      <c r="SSX53" s="23"/>
      <c r="SSY53" s="23"/>
      <c r="STA53" s="23"/>
      <c r="STB53" s="23"/>
      <c r="STD53" s="23"/>
      <c r="STE53" s="23"/>
      <c r="STG53" s="23"/>
      <c r="STH53" s="23"/>
      <c r="STJ53" s="23"/>
      <c r="STK53" s="23"/>
      <c r="STM53" s="23"/>
      <c r="STN53" s="23"/>
      <c r="STP53" s="23"/>
      <c r="STQ53" s="23"/>
      <c r="STS53" s="23"/>
      <c r="STT53" s="23"/>
      <c r="STV53" s="23"/>
      <c r="STW53" s="23"/>
      <c r="STY53" s="23"/>
      <c r="STZ53" s="23"/>
      <c r="SUB53" s="23"/>
      <c r="SUC53" s="23"/>
      <c r="SUE53" s="23"/>
      <c r="SUF53" s="23"/>
      <c r="SUH53" s="23"/>
      <c r="SUI53" s="23"/>
      <c r="SUK53" s="23"/>
      <c r="SUL53" s="23"/>
      <c r="SUN53" s="23"/>
      <c r="SUO53" s="23"/>
      <c r="SUQ53" s="23"/>
      <c r="SUR53" s="23"/>
      <c r="SUT53" s="23"/>
      <c r="SUU53" s="23"/>
      <c r="SUW53" s="23"/>
      <c r="SUX53" s="23"/>
      <c r="SUZ53" s="23"/>
      <c r="SVA53" s="23"/>
      <c r="SVC53" s="23"/>
      <c r="SVD53" s="23"/>
      <c r="SVF53" s="23"/>
      <c r="SVG53" s="23"/>
      <c r="SVI53" s="23"/>
      <c r="SVJ53" s="23"/>
      <c r="SVL53" s="23"/>
      <c r="SVM53" s="23"/>
      <c r="SVO53" s="23"/>
      <c r="SVP53" s="23"/>
      <c r="SVR53" s="23"/>
      <c r="SVS53" s="23"/>
      <c r="SVU53" s="23"/>
      <c r="SVV53" s="23"/>
      <c r="SVX53" s="23"/>
      <c r="SVY53" s="23"/>
      <c r="SWA53" s="23"/>
      <c r="SWB53" s="23"/>
      <c r="SWD53" s="23"/>
      <c r="SWE53" s="23"/>
      <c r="SWG53" s="23"/>
      <c r="SWH53" s="23"/>
      <c r="SWJ53" s="23"/>
      <c r="SWK53" s="23"/>
      <c r="SWM53" s="23"/>
      <c r="SWN53" s="23"/>
      <c r="SWP53" s="23"/>
      <c r="SWQ53" s="23"/>
      <c r="SWS53" s="23"/>
      <c r="SWT53" s="23"/>
      <c r="SWV53" s="23"/>
      <c r="SWW53" s="23"/>
      <c r="SWY53" s="23"/>
      <c r="SWZ53" s="23"/>
      <c r="SXB53" s="23"/>
      <c r="SXC53" s="23"/>
      <c r="SXE53" s="23"/>
      <c r="SXF53" s="23"/>
      <c r="SXH53" s="23"/>
      <c r="SXI53" s="23"/>
      <c r="SXK53" s="23"/>
      <c r="SXL53" s="23"/>
      <c r="SXN53" s="23"/>
      <c r="SXO53" s="23"/>
      <c r="SXQ53" s="23"/>
      <c r="SXR53" s="23"/>
      <c r="SXT53" s="23"/>
      <c r="SXU53" s="23"/>
      <c r="SXW53" s="23"/>
      <c r="SXX53" s="23"/>
      <c r="SXZ53" s="23"/>
      <c r="SYA53" s="23"/>
      <c r="SYC53" s="23"/>
      <c r="SYD53" s="23"/>
      <c r="SYF53" s="23"/>
      <c r="SYG53" s="23"/>
      <c r="SYI53" s="23"/>
      <c r="SYJ53" s="23"/>
      <c r="SYL53" s="23"/>
      <c r="SYM53" s="23"/>
      <c r="SYO53" s="23"/>
      <c r="SYP53" s="23"/>
      <c r="SYR53" s="23"/>
      <c r="SYS53" s="23"/>
      <c r="SYU53" s="23"/>
      <c r="SYV53" s="23"/>
      <c r="SYX53" s="23"/>
      <c r="SYY53" s="23"/>
      <c r="SZA53" s="23"/>
      <c r="SZB53" s="23"/>
      <c r="SZD53" s="23"/>
      <c r="SZE53" s="23"/>
      <c r="SZG53" s="23"/>
      <c r="SZH53" s="23"/>
      <c r="SZJ53" s="23"/>
      <c r="SZK53" s="23"/>
      <c r="SZM53" s="23"/>
      <c r="SZN53" s="23"/>
      <c r="SZP53" s="23"/>
      <c r="SZQ53" s="23"/>
      <c r="SZS53" s="23"/>
      <c r="SZT53" s="23"/>
      <c r="SZV53" s="23"/>
      <c r="SZW53" s="23"/>
      <c r="SZY53" s="23"/>
      <c r="SZZ53" s="23"/>
      <c r="TAB53" s="23"/>
      <c r="TAC53" s="23"/>
      <c r="TAE53" s="23"/>
      <c r="TAF53" s="23"/>
      <c r="TAH53" s="23"/>
      <c r="TAI53" s="23"/>
      <c r="TAK53" s="23"/>
      <c r="TAL53" s="23"/>
      <c r="TAN53" s="23"/>
      <c r="TAO53" s="23"/>
      <c r="TAQ53" s="23"/>
      <c r="TAR53" s="23"/>
      <c r="TAT53" s="23"/>
      <c r="TAU53" s="23"/>
      <c r="TAW53" s="23"/>
      <c r="TAX53" s="23"/>
      <c r="TAZ53" s="23"/>
      <c r="TBA53" s="23"/>
      <c r="TBC53" s="23"/>
      <c r="TBD53" s="23"/>
      <c r="TBF53" s="23"/>
      <c r="TBG53" s="23"/>
      <c r="TBI53" s="23"/>
      <c r="TBJ53" s="23"/>
      <c r="TBL53" s="23"/>
      <c r="TBM53" s="23"/>
      <c r="TBO53" s="23"/>
      <c r="TBP53" s="23"/>
      <c r="TBR53" s="23"/>
      <c r="TBS53" s="23"/>
      <c r="TBU53" s="23"/>
      <c r="TBV53" s="23"/>
      <c r="TBX53" s="23"/>
      <c r="TBY53" s="23"/>
      <c r="TCA53" s="23"/>
      <c r="TCB53" s="23"/>
      <c r="TCD53" s="23"/>
      <c r="TCE53" s="23"/>
      <c r="TCG53" s="23"/>
      <c r="TCH53" s="23"/>
      <c r="TCJ53" s="23"/>
      <c r="TCK53" s="23"/>
      <c r="TCM53" s="23"/>
      <c r="TCN53" s="23"/>
      <c r="TCP53" s="23"/>
      <c r="TCQ53" s="23"/>
      <c r="TCS53" s="23"/>
      <c r="TCT53" s="23"/>
      <c r="TCV53" s="23"/>
      <c r="TCW53" s="23"/>
      <c r="TCY53" s="23"/>
      <c r="TCZ53" s="23"/>
      <c r="TDB53" s="23"/>
      <c r="TDC53" s="23"/>
      <c r="TDE53" s="23"/>
      <c r="TDF53" s="23"/>
      <c r="TDH53" s="23"/>
      <c r="TDI53" s="23"/>
      <c r="TDK53" s="23"/>
      <c r="TDL53" s="23"/>
      <c r="TDN53" s="23"/>
      <c r="TDO53" s="23"/>
      <c r="TDQ53" s="23"/>
      <c r="TDR53" s="23"/>
      <c r="TDT53" s="23"/>
      <c r="TDU53" s="23"/>
      <c r="TDW53" s="23"/>
      <c r="TDX53" s="23"/>
      <c r="TDZ53" s="23"/>
      <c r="TEA53" s="23"/>
      <c r="TEC53" s="23"/>
      <c r="TED53" s="23"/>
      <c r="TEF53" s="23"/>
      <c r="TEG53" s="23"/>
      <c r="TEI53" s="23"/>
      <c r="TEJ53" s="23"/>
      <c r="TEL53" s="23"/>
      <c r="TEM53" s="23"/>
      <c r="TEO53" s="23"/>
      <c r="TEP53" s="23"/>
      <c r="TER53" s="23"/>
      <c r="TES53" s="23"/>
      <c r="TEU53" s="23"/>
      <c r="TEV53" s="23"/>
      <c r="TEX53" s="23"/>
      <c r="TEY53" s="23"/>
      <c r="TFA53" s="23"/>
      <c r="TFB53" s="23"/>
      <c r="TFD53" s="23"/>
      <c r="TFE53" s="23"/>
      <c r="TFG53" s="23"/>
      <c r="TFH53" s="23"/>
      <c r="TFJ53" s="23"/>
      <c r="TFK53" s="23"/>
      <c r="TFM53" s="23"/>
      <c r="TFN53" s="23"/>
      <c r="TFP53" s="23"/>
      <c r="TFQ53" s="23"/>
      <c r="TFS53" s="23"/>
      <c r="TFT53" s="23"/>
      <c r="TFV53" s="23"/>
      <c r="TFW53" s="23"/>
      <c r="TFY53" s="23"/>
      <c r="TFZ53" s="23"/>
      <c r="TGB53" s="23"/>
      <c r="TGC53" s="23"/>
      <c r="TGE53" s="23"/>
      <c r="TGF53" s="23"/>
      <c r="TGH53" s="23"/>
      <c r="TGI53" s="23"/>
      <c r="TGK53" s="23"/>
      <c r="TGL53" s="23"/>
      <c r="TGN53" s="23"/>
      <c r="TGO53" s="23"/>
      <c r="TGQ53" s="23"/>
      <c r="TGR53" s="23"/>
      <c r="TGT53" s="23"/>
      <c r="TGU53" s="23"/>
      <c r="TGW53" s="23"/>
      <c r="TGX53" s="23"/>
      <c r="TGZ53" s="23"/>
      <c r="THA53" s="23"/>
      <c r="THC53" s="23"/>
      <c r="THD53" s="23"/>
      <c r="THF53" s="23"/>
      <c r="THG53" s="23"/>
      <c r="THI53" s="23"/>
      <c r="THJ53" s="23"/>
      <c r="THL53" s="23"/>
      <c r="THM53" s="23"/>
      <c r="THO53" s="23"/>
      <c r="THP53" s="23"/>
      <c r="THR53" s="23"/>
      <c r="THS53" s="23"/>
      <c r="THU53" s="23"/>
      <c r="THV53" s="23"/>
      <c r="THX53" s="23"/>
      <c r="THY53" s="23"/>
      <c r="TIA53" s="23"/>
      <c r="TIB53" s="23"/>
      <c r="TID53" s="23"/>
      <c r="TIE53" s="23"/>
      <c r="TIG53" s="23"/>
      <c r="TIH53" s="23"/>
      <c r="TIJ53" s="23"/>
      <c r="TIK53" s="23"/>
      <c r="TIM53" s="23"/>
      <c r="TIN53" s="23"/>
      <c r="TIP53" s="23"/>
      <c r="TIQ53" s="23"/>
      <c r="TIS53" s="23"/>
      <c r="TIT53" s="23"/>
      <c r="TIV53" s="23"/>
      <c r="TIW53" s="23"/>
      <c r="TIY53" s="23"/>
      <c r="TIZ53" s="23"/>
      <c r="TJB53" s="23"/>
      <c r="TJC53" s="23"/>
      <c r="TJE53" s="23"/>
      <c r="TJF53" s="23"/>
      <c r="TJH53" s="23"/>
      <c r="TJI53" s="23"/>
      <c r="TJK53" s="23"/>
      <c r="TJL53" s="23"/>
      <c r="TJN53" s="23"/>
      <c r="TJO53" s="23"/>
      <c r="TJQ53" s="23"/>
      <c r="TJR53" s="23"/>
      <c r="TJT53" s="23"/>
      <c r="TJU53" s="23"/>
      <c r="TJW53" s="23"/>
      <c r="TJX53" s="23"/>
      <c r="TJZ53" s="23"/>
      <c r="TKA53" s="23"/>
      <c r="TKC53" s="23"/>
      <c r="TKD53" s="23"/>
      <c r="TKF53" s="23"/>
      <c r="TKG53" s="23"/>
      <c r="TKI53" s="23"/>
      <c r="TKJ53" s="23"/>
      <c r="TKL53" s="23"/>
      <c r="TKM53" s="23"/>
      <c r="TKO53" s="23"/>
      <c r="TKP53" s="23"/>
      <c r="TKR53" s="23"/>
      <c r="TKS53" s="23"/>
      <c r="TKU53" s="23"/>
      <c r="TKV53" s="23"/>
      <c r="TKX53" s="23"/>
      <c r="TKY53" s="23"/>
      <c r="TLA53" s="23"/>
      <c r="TLB53" s="23"/>
      <c r="TLD53" s="23"/>
      <c r="TLE53" s="23"/>
      <c r="TLG53" s="23"/>
      <c r="TLH53" s="23"/>
      <c r="TLJ53" s="23"/>
      <c r="TLK53" s="23"/>
      <c r="TLM53" s="23"/>
      <c r="TLN53" s="23"/>
      <c r="TLP53" s="23"/>
      <c r="TLQ53" s="23"/>
      <c r="TLS53" s="23"/>
      <c r="TLT53" s="23"/>
      <c r="TLV53" s="23"/>
      <c r="TLW53" s="23"/>
      <c r="TLY53" s="23"/>
      <c r="TLZ53" s="23"/>
      <c r="TMB53" s="23"/>
      <c r="TMC53" s="23"/>
      <c r="TME53" s="23"/>
      <c r="TMF53" s="23"/>
      <c r="TMH53" s="23"/>
      <c r="TMI53" s="23"/>
      <c r="TMK53" s="23"/>
      <c r="TML53" s="23"/>
      <c r="TMN53" s="23"/>
      <c r="TMO53" s="23"/>
      <c r="TMQ53" s="23"/>
      <c r="TMR53" s="23"/>
      <c r="TMT53" s="23"/>
      <c r="TMU53" s="23"/>
      <c r="TMW53" s="23"/>
      <c r="TMX53" s="23"/>
      <c r="TMZ53" s="23"/>
      <c r="TNA53" s="23"/>
      <c r="TNC53" s="23"/>
      <c r="TND53" s="23"/>
      <c r="TNF53" s="23"/>
      <c r="TNG53" s="23"/>
      <c r="TNI53" s="23"/>
      <c r="TNJ53" s="23"/>
      <c r="TNL53" s="23"/>
      <c r="TNM53" s="23"/>
      <c r="TNO53" s="23"/>
      <c r="TNP53" s="23"/>
      <c r="TNR53" s="23"/>
      <c r="TNS53" s="23"/>
      <c r="TNU53" s="23"/>
      <c r="TNV53" s="23"/>
      <c r="TNX53" s="23"/>
      <c r="TNY53" s="23"/>
      <c r="TOA53" s="23"/>
      <c r="TOB53" s="23"/>
      <c r="TOD53" s="23"/>
      <c r="TOE53" s="23"/>
      <c r="TOG53" s="23"/>
      <c r="TOH53" s="23"/>
      <c r="TOJ53" s="23"/>
      <c r="TOK53" s="23"/>
      <c r="TOM53" s="23"/>
      <c r="TON53" s="23"/>
      <c r="TOP53" s="23"/>
      <c r="TOQ53" s="23"/>
      <c r="TOS53" s="23"/>
      <c r="TOT53" s="23"/>
      <c r="TOV53" s="23"/>
      <c r="TOW53" s="23"/>
      <c r="TOY53" s="23"/>
      <c r="TOZ53" s="23"/>
      <c r="TPB53" s="23"/>
      <c r="TPC53" s="23"/>
      <c r="TPE53" s="23"/>
      <c r="TPF53" s="23"/>
      <c r="TPH53" s="23"/>
      <c r="TPI53" s="23"/>
      <c r="TPK53" s="23"/>
      <c r="TPL53" s="23"/>
      <c r="TPN53" s="23"/>
      <c r="TPO53" s="23"/>
      <c r="TPQ53" s="23"/>
      <c r="TPR53" s="23"/>
      <c r="TPT53" s="23"/>
      <c r="TPU53" s="23"/>
      <c r="TPW53" s="23"/>
      <c r="TPX53" s="23"/>
      <c r="TPZ53" s="23"/>
      <c r="TQA53" s="23"/>
      <c r="TQC53" s="23"/>
      <c r="TQD53" s="23"/>
      <c r="TQF53" s="23"/>
      <c r="TQG53" s="23"/>
      <c r="TQI53" s="23"/>
      <c r="TQJ53" s="23"/>
      <c r="TQL53" s="23"/>
      <c r="TQM53" s="23"/>
      <c r="TQO53" s="23"/>
      <c r="TQP53" s="23"/>
      <c r="TQR53" s="23"/>
      <c r="TQS53" s="23"/>
      <c r="TQU53" s="23"/>
      <c r="TQV53" s="23"/>
      <c r="TQX53" s="23"/>
      <c r="TQY53" s="23"/>
      <c r="TRA53" s="23"/>
      <c r="TRB53" s="23"/>
      <c r="TRD53" s="23"/>
      <c r="TRE53" s="23"/>
      <c r="TRG53" s="23"/>
      <c r="TRH53" s="23"/>
      <c r="TRJ53" s="23"/>
      <c r="TRK53" s="23"/>
      <c r="TRM53" s="23"/>
      <c r="TRN53" s="23"/>
      <c r="TRP53" s="23"/>
      <c r="TRQ53" s="23"/>
      <c r="TRS53" s="23"/>
      <c r="TRT53" s="23"/>
      <c r="TRV53" s="23"/>
      <c r="TRW53" s="23"/>
      <c r="TRY53" s="23"/>
      <c r="TRZ53" s="23"/>
      <c r="TSB53" s="23"/>
      <c r="TSC53" s="23"/>
      <c r="TSE53" s="23"/>
      <c r="TSF53" s="23"/>
      <c r="TSH53" s="23"/>
      <c r="TSI53" s="23"/>
      <c r="TSK53" s="23"/>
      <c r="TSL53" s="23"/>
      <c r="TSN53" s="23"/>
      <c r="TSO53" s="23"/>
      <c r="TSQ53" s="23"/>
      <c r="TSR53" s="23"/>
      <c r="TST53" s="23"/>
      <c r="TSU53" s="23"/>
      <c r="TSW53" s="23"/>
      <c r="TSX53" s="23"/>
      <c r="TSZ53" s="23"/>
      <c r="TTA53" s="23"/>
      <c r="TTC53" s="23"/>
      <c r="TTD53" s="23"/>
      <c r="TTF53" s="23"/>
      <c r="TTG53" s="23"/>
      <c r="TTI53" s="23"/>
      <c r="TTJ53" s="23"/>
      <c r="TTL53" s="23"/>
      <c r="TTM53" s="23"/>
      <c r="TTO53" s="23"/>
      <c r="TTP53" s="23"/>
      <c r="TTR53" s="23"/>
      <c r="TTS53" s="23"/>
      <c r="TTU53" s="23"/>
      <c r="TTV53" s="23"/>
      <c r="TTX53" s="23"/>
      <c r="TTY53" s="23"/>
      <c r="TUA53" s="23"/>
      <c r="TUB53" s="23"/>
      <c r="TUD53" s="23"/>
      <c r="TUE53" s="23"/>
      <c r="TUG53" s="23"/>
      <c r="TUH53" s="23"/>
      <c r="TUJ53" s="23"/>
      <c r="TUK53" s="23"/>
      <c r="TUM53" s="23"/>
      <c r="TUN53" s="23"/>
      <c r="TUP53" s="23"/>
      <c r="TUQ53" s="23"/>
      <c r="TUS53" s="23"/>
      <c r="TUT53" s="23"/>
      <c r="TUV53" s="23"/>
      <c r="TUW53" s="23"/>
      <c r="TUY53" s="23"/>
      <c r="TUZ53" s="23"/>
      <c r="TVB53" s="23"/>
      <c r="TVC53" s="23"/>
      <c r="TVE53" s="23"/>
      <c r="TVF53" s="23"/>
      <c r="TVH53" s="23"/>
      <c r="TVI53" s="23"/>
      <c r="TVK53" s="23"/>
      <c r="TVL53" s="23"/>
      <c r="TVN53" s="23"/>
      <c r="TVO53" s="23"/>
      <c r="TVQ53" s="23"/>
      <c r="TVR53" s="23"/>
      <c r="TVT53" s="23"/>
      <c r="TVU53" s="23"/>
      <c r="TVW53" s="23"/>
      <c r="TVX53" s="23"/>
      <c r="TVZ53" s="23"/>
      <c r="TWA53" s="23"/>
      <c r="TWC53" s="23"/>
      <c r="TWD53" s="23"/>
      <c r="TWF53" s="23"/>
      <c r="TWG53" s="23"/>
      <c r="TWI53" s="23"/>
      <c r="TWJ53" s="23"/>
      <c r="TWL53" s="23"/>
      <c r="TWM53" s="23"/>
      <c r="TWO53" s="23"/>
      <c r="TWP53" s="23"/>
      <c r="TWR53" s="23"/>
      <c r="TWS53" s="23"/>
      <c r="TWU53" s="23"/>
      <c r="TWV53" s="23"/>
      <c r="TWX53" s="23"/>
      <c r="TWY53" s="23"/>
      <c r="TXA53" s="23"/>
      <c r="TXB53" s="23"/>
      <c r="TXD53" s="23"/>
      <c r="TXE53" s="23"/>
      <c r="TXG53" s="23"/>
      <c r="TXH53" s="23"/>
      <c r="TXJ53" s="23"/>
      <c r="TXK53" s="23"/>
      <c r="TXM53" s="23"/>
      <c r="TXN53" s="23"/>
      <c r="TXP53" s="23"/>
      <c r="TXQ53" s="23"/>
      <c r="TXS53" s="23"/>
      <c r="TXT53" s="23"/>
      <c r="TXV53" s="23"/>
      <c r="TXW53" s="23"/>
      <c r="TXY53" s="23"/>
      <c r="TXZ53" s="23"/>
      <c r="TYB53" s="23"/>
      <c r="TYC53" s="23"/>
      <c r="TYE53" s="23"/>
      <c r="TYF53" s="23"/>
      <c r="TYH53" s="23"/>
      <c r="TYI53" s="23"/>
      <c r="TYK53" s="23"/>
      <c r="TYL53" s="23"/>
      <c r="TYN53" s="23"/>
      <c r="TYO53" s="23"/>
      <c r="TYQ53" s="23"/>
      <c r="TYR53" s="23"/>
      <c r="TYT53" s="23"/>
      <c r="TYU53" s="23"/>
      <c r="TYW53" s="23"/>
      <c r="TYX53" s="23"/>
      <c r="TYZ53" s="23"/>
      <c r="TZA53" s="23"/>
      <c r="TZC53" s="23"/>
      <c r="TZD53" s="23"/>
      <c r="TZF53" s="23"/>
      <c r="TZG53" s="23"/>
      <c r="TZI53" s="23"/>
      <c r="TZJ53" s="23"/>
      <c r="TZL53" s="23"/>
      <c r="TZM53" s="23"/>
      <c r="TZO53" s="23"/>
      <c r="TZP53" s="23"/>
      <c r="TZR53" s="23"/>
      <c r="TZS53" s="23"/>
      <c r="TZU53" s="23"/>
      <c r="TZV53" s="23"/>
      <c r="TZX53" s="23"/>
      <c r="TZY53" s="23"/>
      <c r="UAA53" s="23"/>
      <c r="UAB53" s="23"/>
      <c r="UAD53" s="23"/>
      <c r="UAE53" s="23"/>
      <c r="UAG53" s="23"/>
      <c r="UAH53" s="23"/>
      <c r="UAJ53" s="23"/>
      <c r="UAK53" s="23"/>
      <c r="UAM53" s="23"/>
      <c r="UAN53" s="23"/>
      <c r="UAP53" s="23"/>
      <c r="UAQ53" s="23"/>
      <c r="UAS53" s="23"/>
      <c r="UAT53" s="23"/>
      <c r="UAV53" s="23"/>
      <c r="UAW53" s="23"/>
      <c r="UAY53" s="23"/>
      <c r="UAZ53" s="23"/>
      <c r="UBB53" s="23"/>
      <c r="UBC53" s="23"/>
      <c r="UBE53" s="23"/>
      <c r="UBF53" s="23"/>
      <c r="UBH53" s="23"/>
      <c r="UBI53" s="23"/>
      <c r="UBK53" s="23"/>
      <c r="UBL53" s="23"/>
      <c r="UBN53" s="23"/>
      <c r="UBO53" s="23"/>
      <c r="UBQ53" s="23"/>
      <c r="UBR53" s="23"/>
      <c r="UBT53" s="23"/>
      <c r="UBU53" s="23"/>
      <c r="UBW53" s="23"/>
      <c r="UBX53" s="23"/>
      <c r="UBZ53" s="23"/>
      <c r="UCA53" s="23"/>
      <c r="UCC53" s="23"/>
      <c r="UCD53" s="23"/>
      <c r="UCF53" s="23"/>
      <c r="UCG53" s="23"/>
      <c r="UCI53" s="23"/>
      <c r="UCJ53" s="23"/>
      <c r="UCL53" s="23"/>
      <c r="UCM53" s="23"/>
      <c r="UCO53" s="23"/>
      <c r="UCP53" s="23"/>
      <c r="UCR53" s="23"/>
      <c r="UCS53" s="23"/>
      <c r="UCU53" s="23"/>
      <c r="UCV53" s="23"/>
      <c r="UCX53" s="23"/>
      <c r="UCY53" s="23"/>
      <c r="UDA53" s="23"/>
      <c r="UDB53" s="23"/>
      <c r="UDD53" s="23"/>
      <c r="UDE53" s="23"/>
      <c r="UDG53" s="23"/>
      <c r="UDH53" s="23"/>
      <c r="UDJ53" s="23"/>
      <c r="UDK53" s="23"/>
      <c r="UDM53" s="23"/>
      <c r="UDN53" s="23"/>
      <c r="UDP53" s="23"/>
      <c r="UDQ53" s="23"/>
      <c r="UDS53" s="23"/>
      <c r="UDT53" s="23"/>
      <c r="UDV53" s="23"/>
      <c r="UDW53" s="23"/>
      <c r="UDY53" s="23"/>
      <c r="UDZ53" s="23"/>
      <c r="UEB53" s="23"/>
      <c r="UEC53" s="23"/>
      <c r="UEE53" s="23"/>
      <c r="UEF53" s="23"/>
      <c r="UEH53" s="23"/>
      <c r="UEI53" s="23"/>
      <c r="UEK53" s="23"/>
      <c r="UEL53" s="23"/>
      <c r="UEN53" s="23"/>
      <c r="UEO53" s="23"/>
      <c r="UEQ53" s="23"/>
      <c r="UER53" s="23"/>
      <c r="UET53" s="23"/>
      <c r="UEU53" s="23"/>
      <c r="UEW53" s="23"/>
      <c r="UEX53" s="23"/>
      <c r="UEZ53" s="23"/>
      <c r="UFA53" s="23"/>
      <c r="UFC53" s="23"/>
      <c r="UFD53" s="23"/>
      <c r="UFF53" s="23"/>
      <c r="UFG53" s="23"/>
      <c r="UFI53" s="23"/>
      <c r="UFJ53" s="23"/>
      <c r="UFL53" s="23"/>
      <c r="UFM53" s="23"/>
      <c r="UFO53" s="23"/>
      <c r="UFP53" s="23"/>
      <c r="UFR53" s="23"/>
      <c r="UFS53" s="23"/>
      <c r="UFU53" s="23"/>
      <c r="UFV53" s="23"/>
      <c r="UFX53" s="23"/>
      <c r="UFY53" s="23"/>
      <c r="UGA53" s="23"/>
      <c r="UGB53" s="23"/>
      <c r="UGD53" s="23"/>
      <c r="UGE53" s="23"/>
      <c r="UGG53" s="23"/>
      <c r="UGH53" s="23"/>
      <c r="UGJ53" s="23"/>
      <c r="UGK53" s="23"/>
      <c r="UGM53" s="23"/>
      <c r="UGN53" s="23"/>
      <c r="UGP53" s="23"/>
      <c r="UGQ53" s="23"/>
      <c r="UGS53" s="23"/>
      <c r="UGT53" s="23"/>
      <c r="UGV53" s="23"/>
      <c r="UGW53" s="23"/>
      <c r="UGY53" s="23"/>
      <c r="UGZ53" s="23"/>
      <c r="UHB53" s="23"/>
      <c r="UHC53" s="23"/>
      <c r="UHE53" s="23"/>
      <c r="UHF53" s="23"/>
      <c r="UHH53" s="23"/>
      <c r="UHI53" s="23"/>
      <c r="UHK53" s="23"/>
      <c r="UHL53" s="23"/>
      <c r="UHN53" s="23"/>
      <c r="UHO53" s="23"/>
      <c r="UHQ53" s="23"/>
      <c r="UHR53" s="23"/>
      <c r="UHT53" s="23"/>
      <c r="UHU53" s="23"/>
      <c r="UHW53" s="23"/>
      <c r="UHX53" s="23"/>
      <c r="UHZ53" s="23"/>
      <c r="UIA53" s="23"/>
      <c r="UIC53" s="23"/>
      <c r="UID53" s="23"/>
      <c r="UIF53" s="23"/>
      <c r="UIG53" s="23"/>
      <c r="UII53" s="23"/>
      <c r="UIJ53" s="23"/>
      <c r="UIL53" s="23"/>
      <c r="UIM53" s="23"/>
      <c r="UIO53" s="23"/>
      <c r="UIP53" s="23"/>
      <c r="UIR53" s="23"/>
      <c r="UIS53" s="23"/>
      <c r="UIU53" s="23"/>
      <c r="UIV53" s="23"/>
      <c r="UIX53" s="23"/>
      <c r="UIY53" s="23"/>
      <c r="UJA53" s="23"/>
      <c r="UJB53" s="23"/>
      <c r="UJD53" s="23"/>
      <c r="UJE53" s="23"/>
      <c r="UJG53" s="23"/>
      <c r="UJH53" s="23"/>
      <c r="UJJ53" s="23"/>
      <c r="UJK53" s="23"/>
      <c r="UJM53" s="23"/>
      <c r="UJN53" s="23"/>
      <c r="UJP53" s="23"/>
      <c r="UJQ53" s="23"/>
      <c r="UJS53" s="23"/>
      <c r="UJT53" s="23"/>
      <c r="UJV53" s="23"/>
      <c r="UJW53" s="23"/>
      <c r="UJY53" s="23"/>
      <c r="UJZ53" s="23"/>
      <c r="UKB53" s="23"/>
      <c r="UKC53" s="23"/>
      <c r="UKE53" s="23"/>
      <c r="UKF53" s="23"/>
      <c r="UKH53" s="23"/>
      <c r="UKI53" s="23"/>
      <c r="UKK53" s="23"/>
      <c r="UKL53" s="23"/>
      <c r="UKN53" s="23"/>
      <c r="UKO53" s="23"/>
      <c r="UKQ53" s="23"/>
      <c r="UKR53" s="23"/>
      <c r="UKT53" s="23"/>
      <c r="UKU53" s="23"/>
      <c r="UKW53" s="23"/>
      <c r="UKX53" s="23"/>
      <c r="UKZ53" s="23"/>
      <c r="ULA53" s="23"/>
      <c r="ULC53" s="23"/>
      <c r="ULD53" s="23"/>
      <c r="ULF53" s="23"/>
      <c r="ULG53" s="23"/>
      <c r="ULI53" s="23"/>
      <c r="ULJ53" s="23"/>
      <c r="ULL53" s="23"/>
      <c r="ULM53" s="23"/>
      <c r="ULO53" s="23"/>
      <c r="ULP53" s="23"/>
      <c r="ULR53" s="23"/>
      <c r="ULS53" s="23"/>
      <c r="ULU53" s="23"/>
      <c r="ULV53" s="23"/>
      <c r="ULX53" s="23"/>
      <c r="ULY53" s="23"/>
      <c r="UMA53" s="23"/>
      <c r="UMB53" s="23"/>
      <c r="UMD53" s="23"/>
      <c r="UME53" s="23"/>
      <c r="UMG53" s="23"/>
      <c r="UMH53" s="23"/>
      <c r="UMJ53" s="23"/>
      <c r="UMK53" s="23"/>
      <c r="UMM53" s="23"/>
      <c r="UMN53" s="23"/>
      <c r="UMP53" s="23"/>
      <c r="UMQ53" s="23"/>
      <c r="UMS53" s="23"/>
      <c r="UMT53" s="23"/>
      <c r="UMV53" s="23"/>
      <c r="UMW53" s="23"/>
      <c r="UMY53" s="23"/>
      <c r="UMZ53" s="23"/>
      <c r="UNB53" s="23"/>
      <c r="UNC53" s="23"/>
      <c r="UNE53" s="23"/>
      <c r="UNF53" s="23"/>
      <c r="UNH53" s="23"/>
      <c r="UNI53" s="23"/>
      <c r="UNK53" s="23"/>
      <c r="UNL53" s="23"/>
      <c r="UNN53" s="23"/>
      <c r="UNO53" s="23"/>
      <c r="UNQ53" s="23"/>
      <c r="UNR53" s="23"/>
      <c r="UNT53" s="23"/>
      <c r="UNU53" s="23"/>
      <c r="UNW53" s="23"/>
      <c r="UNX53" s="23"/>
      <c r="UNZ53" s="23"/>
      <c r="UOA53" s="23"/>
      <c r="UOC53" s="23"/>
      <c r="UOD53" s="23"/>
      <c r="UOF53" s="23"/>
      <c r="UOG53" s="23"/>
      <c r="UOI53" s="23"/>
      <c r="UOJ53" s="23"/>
      <c r="UOL53" s="23"/>
      <c r="UOM53" s="23"/>
      <c r="UOO53" s="23"/>
      <c r="UOP53" s="23"/>
      <c r="UOR53" s="23"/>
      <c r="UOS53" s="23"/>
      <c r="UOU53" s="23"/>
      <c r="UOV53" s="23"/>
      <c r="UOX53" s="23"/>
      <c r="UOY53" s="23"/>
      <c r="UPA53" s="23"/>
      <c r="UPB53" s="23"/>
      <c r="UPD53" s="23"/>
      <c r="UPE53" s="23"/>
      <c r="UPG53" s="23"/>
      <c r="UPH53" s="23"/>
      <c r="UPJ53" s="23"/>
      <c r="UPK53" s="23"/>
      <c r="UPM53" s="23"/>
      <c r="UPN53" s="23"/>
      <c r="UPP53" s="23"/>
      <c r="UPQ53" s="23"/>
      <c r="UPS53" s="23"/>
      <c r="UPT53" s="23"/>
      <c r="UPV53" s="23"/>
      <c r="UPW53" s="23"/>
      <c r="UPY53" s="23"/>
      <c r="UPZ53" s="23"/>
      <c r="UQB53" s="23"/>
      <c r="UQC53" s="23"/>
      <c r="UQE53" s="23"/>
      <c r="UQF53" s="23"/>
      <c r="UQH53" s="23"/>
      <c r="UQI53" s="23"/>
      <c r="UQK53" s="23"/>
      <c r="UQL53" s="23"/>
      <c r="UQN53" s="23"/>
      <c r="UQO53" s="23"/>
      <c r="UQQ53" s="23"/>
      <c r="UQR53" s="23"/>
      <c r="UQT53" s="23"/>
      <c r="UQU53" s="23"/>
      <c r="UQW53" s="23"/>
      <c r="UQX53" s="23"/>
      <c r="UQZ53" s="23"/>
      <c r="URA53" s="23"/>
      <c r="URC53" s="23"/>
      <c r="URD53" s="23"/>
      <c r="URF53" s="23"/>
      <c r="URG53" s="23"/>
      <c r="URI53" s="23"/>
      <c r="URJ53" s="23"/>
      <c r="URL53" s="23"/>
      <c r="URM53" s="23"/>
      <c r="URO53" s="23"/>
      <c r="URP53" s="23"/>
      <c r="URR53" s="23"/>
      <c r="URS53" s="23"/>
      <c r="URU53" s="23"/>
      <c r="URV53" s="23"/>
      <c r="URX53" s="23"/>
      <c r="URY53" s="23"/>
      <c r="USA53" s="23"/>
      <c r="USB53" s="23"/>
      <c r="USD53" s="23"/>
      <c r="USE53" s="23"/>
      <c r="USG53" s="23"/>
      <c r="USH53" s="23"/>
      <c r="USJ53" s="23"/>
      <c r="USK53" s="23"/>
      <c r="USM53" s="23"/>
      <c r="USN53" s="23"/>
      <c r="USP53" s="23"/>
      <c r="USQ53" s="23"/>
      <c r="USS53" s="23"/>
      <c r="UST53" s="23"/>
      <c r="USV53" s="23"/>
      <c r="USW53" s="23"/>
      <c r="USY53" s="23"/>
      <c r="USZ53" s="23"/>
      <c r="UTB53" s="23"/>
      <c r="UTC53" s="23"/>
      <c r="UTE53" s="23"/>
      <c r="UTF53" s="23"/>
      <c r="UTH53" s="23"/>
      <c r="UTI53" s="23"/>
      <c r="UTK53" s="23"/>
      <c r="UTL53" s="23"/>
      <c r="UTN53" s="23"/>
      <c r="UTO53" s="23"/>
      <c r="UTQ53" s="23"/>
      <c r="UTR53" s="23"/>
      <c r="UTT53" s="23"/>
      <c r="UTU53" s="23"/>
      <c r="UTW53" s="23"/>
      <c r="UTX53" s="23"/>
      <c r="UTZ53" s="23"/>
      <c r="UUA53" s="23"/>
      <c r="UUC53" s="23"/>
      <c r="UUD53" s="23"/>
      <c r="UUF53" s="23"/>
      <c r="UUG53" s="23"/>
      <c r="UUI53" s="23"/>
      <c r="UUJ53" s="23"/>
      <c r="UUL53" s="23"/>
      <c r="UUM53" s="23"/>
      <c r="UUO53" s="23"/>
      <c r="UUP53" s="23"/>
      <c r="UUR53" s="23"/>
      <c r="UUS53" s="23"/>
      <c r="UUU53" s="23"/>
      <c r="UUV53" s="23"/>
      <c r="UUX53" s="23"/>
      <c r="UUY53" s="23"/>
      <c r="UVA53" s="23"/>
      <c r="UVB53" s="23"/>
      <c r="UVD53" s="23"/>
      <c r="UVE53" s="23"/>
      <c r="UVG53" s="23"/>
      <c r="UVH53" s="23"/>
      <c r="UVJ53" s="23"/>
      <c r="UVK53" s="23"/>
      <c r="UVM53" s="23"/>
      <c r="UVN53" s="23"/>
      <c r="UVP53" s="23"/>
      <c r="UVQ53" s="23"/>
      <c r="UVS53" s="23"/>
      <c r="UVT53" s="23"/>
      <c r="UVV53" s="23"/>
      <c r="UVW53" s="23"/>
      <c r="UVY53" s="23"/>
      <c r="UVZ53" s="23"/>
      <c r="UWB53" s="23"/>
      <c r="UWC53" s="23"/>
      <c r="UWE53" s="23"/>
      <c r="UWF53" s="23"/>
      <c r="UWH53" s="23"/>
      <c r="UWI53" s="23"/>
      <c r="UWK53" s="23"/>
      <c r="UWL53" s="23"/>
      <c r="UWN53" s="23"/>
      <c r="UWO53" s="23"/>
      <c r="UWQ53" s="23"/>
      <c r="UWR53" s="23"/>
      <c r="UWT53" s="23"/>
      <c r="UWU53" s="23"/>
      <c r="UWW53" s="23"/>
      <c r="UWX53" s="23"/>
      <c r="UWZ53" s="23"/>
      <c r="UXA53" s="23"/>
      <c r="UXC53" s="23"/>
      <c r="UXD53" s="23"/>
      <c r="UXF53" s="23"/>
      <c r="UXG53" s="23"/>
      <c r="UXI53" s="23"/>
      <c r="UXJ53" s="23"/>
      <c r="UXL53" s="23"/>
      <c r="UXM53" s="23"/>
      <c r="UXO53" s="23"/>
      <c r="UXP53" s="23"/>
      <c r="UXR53" s="23"/>
      <c r="UXS53" s="23"/>
      <c r="UXU53" s="23"/>
      <c r="UXV53" s="23"/>
      <c r="UXX53" s="23"/>
      <c r="UXY53" s="23"/>
      <c r="UYA53" s="23"/>
      <c r="UYB53" s="23"/>
      <c r="UYD53" s="23"/>
      <c r="UYE53" s="23"/>
      <c r="UYG53" s="23"/>
      <c r="UYH53" s="23"/>
      <c r="UYJ53" s="23"/>
      <c r="UYK53" s="23"/>
      <c r="UYM53" s="23"/>
      <c r="UYN53" s="23"/>
      <c r="UYP53" s="23"/>
      <c r="UYQ53" s="23"/>
      <c r="UYS53" s="23"/>
      <c r="UYT53" s="23"/>
      <c r="UYV53" s="23"/>
      <c r="UYW53" s="23"/>
      <c r="UYY53" s="23"/>
      <c r="UYZ53" s="23"/>
      <c r="UZB53" s="23"/>
      <c r="UZC53" s="23"/>
      <c r="UZE53" s="23"/>
      <c r="UZF53" s="23"/>
      <c r="UZH53" s="23"/>
      <c r="UZI53" s="23"/>
      <c r="UZK53" s="23"/>
      <c r="UZL53" s="23"/>
      <c r="UZN53" s="23"/>
      <c r="UZO53" s="23"/>
      <c r="UZQ53" s="23"/>
      <c r="UZR53" s="23"/>
      <c r="UZT53" s="23"/>
      <c r="UZU53" s="23"/>
      <c r="UZW53" s="23"/>
      <c r="UZX53" s="23"/>
      <c r="UZZ53" s="23"/>
      <c r="VAA53" s="23"/>
      <c r="VAC53" s="23"/>
      <c r="VAD53" s="23"/>
      <c r="VAF53" s="23"/>
      <c r="VAG53" s="23"/>
      <c r="VAI53" s="23"/>
      <c r="VAJ53" s="23"/>
      <c r="VAL53" s="23"/>
      <c r="VAM53" s="23"/>
      <c r="VAO53" s="23"/>
      <c r="VAP53" s="23"/>
      <c r="VAR53" s="23"/>
      <c r="VAS53" s="23"/>
      <c r="VAU53" s="23"/>
      <c r="VAV53" s="23"/>
      <c r="VAX53" s="23"/>
      <c r="VAY53" s="23"/>
      <c r="VBA53" s="23"/>
      <c r="VBB53" s="23"/>
      <c r="VBD53" s="23"/>
      <c r="VBE53" s="23"/>
      <c r="VBG53" s="23"/>
      <c r="VBH53" s="23"/>
      <c r="VBJ53" s="23"/>
      <c r="VBK53" s="23"/>
      <c r="VBM53" s="23"/>
      <c r="VBN53" s="23"/>
      <c r="VBP53" s="23"/>
      <c r="VBQ53" s="23"/>
      <c r="VBS53" s="23"/>
      <c r="VBT53" s="23"/>
      <c r="VBV53" s="23"/>
      <c r="VBW53" s="23"/>
      <c r="VBY53" s="23"/>
      <c r="VBZ53" s="23"/>
      <c r="VCB53" s="23"/>
      <c r="VCC53" s="23"/>
      <c r="VCE53" s="23"/>
      <c r="VCF53" s="23"/>
      <c r="VCH53" s="23"/>
      <c r="VCI53" s="23"/>
      <c r="VCK53" s="23"/>
      <c r="VCL53" s="23"/>
      <c r="VCN53" s="23"/>
      <c r="VCO53" s="23"/>
      <c r="VCQ53" s="23"/>
      <c r="VCR53" s="23"/>
      <c r="VCT53" s="23"/>
      <c r="VCU53" s="23"/>
      <c r="VCW53" s="23"/>
      <c r="VCX53" s="23"/>
      <c r="VCZ53" s="23"/>
      <c r="VDA53" s="23"/>
      <c r="VDC53" s="23"/>
      <c r="VDD53" s="23"/>
      <c r="VDF53" s="23"/>
      <c r="VDG53" s="23"/>
      <c r="VDI53" s="23"/>
      <c r="VDJ53" s="23"/>
      <c r="VDL53" s="23"/>
      <c r="VDM53" s="23"/>
      <c r="VDO53" s="23"/>
      <c r="VDP53" s="23"/>
      <c r="VDR53" s="23"/>
      <c r="VDS53" s="23"/>
      <c r="VDU53" s="23"/>
      <c r="VDV53" s="23"/>
      <c r="VDX53" s="23"/>
      <c r="VDY53" s="23"/>
      <c r="VEA53" s="23"/>
      <c r="VEB53" s="23"/>
      <c r="VED53" s="23"/>
      <c r="VEE53" s="23"/>
      <c r="VEG53" s="23"/>
      <c r="VEH53" s="23"/>
      <c r="VEJ53" s="23"/>
      <c r="VEK53" s="23"/>
      <c r="VEM53" s="23"/>
      <c r="VEN53" s="23"/>
      <c r="VEP53" s="23"/>
      <c r="VEQ53" s="23"/>
      <c r="VES53" s="23"/>
      <c r="VET53" s="23"/>
      <c r="VEV53" s="23"/>
      <c r="VEW53" s="23"/>
      <c r="VEY53" s="23"/>
      <c r="VEZ53" s="23"/>
      <c r="VFB53" s="23"/>
      <c r="VFC53" s="23"/>
      <c r="VFE53" s="23"/>
      <c r="VFF53" s="23"/>
      <c r="VFH53" s="23"/>
      <c r="VFI53" s="23"/>
      <c r="VFK53" s="23"/>
      <c r="VFL53" s="23"/>
      <c r="VFN53" s="23"/>
      <c r="VFO53" s="23"/>
      <c r="VFQ53" s="23"/>
      <c r="VFR53" s="23"/>
      <c r="VFT53" s="23"/>
      <c r="VFU53" s="23"/>
      <c r="VFW53" s="23"/>
      <c r="VFX53" s="23"/>
      <c r="VFZ53" s="23"/>
      <c r="VGA53" s="23"/>
      <c r="VGC53" s="23"/>
      <c r="VGD53" s="23"/>
      <c r="VGF53" s="23"/>
      <c r="VGG53" s="23"/>
      <c r="VGI53" s="23"/>
      <c r="VGJ53" s="23"/>
      <c r="VGL53" s="23"/>
      <c r="VGM53" s="23"/>
      <c r="VGO53" s="23"/>
      <c r="VGP53" s="23"/>
      <c r="VGR53" s="23"/>
      <c r="VGS53" s="23"/>
      <c r="VGU53" s="23"/>
      <c r="VGV53" s="23"/>
      <c r="VGX53" s="23"/>
      <c r="VGY53" s="23"/>
      <c r="VHA53" s="23"/>
      <c r="VHB53" s="23"/>
      <c r="VHD53" s="23"/>
      <c r="VHE53" s="23"/>
      <c r="VHG53" s="23"/>
      <c r="VHH53" s="23"/>
      <c r="VHJ53" s="23"/>
      <c r="VHK53" s="23"/>
      <c r="VHM53" s="23"/>
      <c r="VHN53" s="23"/>
      <c r="VHP53" s="23"/>
      <c r="VHQ53" s="23"/>
      <c r="VHS53" s="23"/>
      <c r="VHT53" s="23"/>
      <c r="VHV53" s="23"/>
      <c r="VHW53" s="23"/>
      <c r="VHY53" s="23"/>
      <c r="VHZ53" s="23"/>
      <c r="VIB53" s="23"/>
      <c r="VIC53" s="23"/>
      <c r="VIE53" s="23"/>
      <c r="VIF53" s="23"/>
      <c r="VIH53" s="23"/>
      <c r="VII53" s="23"/>
      <c r="VIK53" s="23"/>
      <c r="VIL53" s="23"/>
      <c r="VIN53" s="23"/>
      <c r="VIO53" s="23"/>
      <c r="VIQ53" s="23"/>
      <c r="VIR53" s="23"/>
      <c r="VIT53" s="23"/>
      <c r="VIU53" s="23"/>
      <c r="VIW53" s="23"/>
      <c r="VIX53" s="23"/>
      <c r="VIZ53" s="23"/>
      <c r="VJA53" s="23"/>
      <c r="VJC53" s="23"/>
      <c r="VJD53" s="23"/>
      <c r="VJF53" s="23"/>
      <c r="VJG53" s="23"/>
      <c r="VJI53" s="23"/>
      <c r="VJJ53" s="23"/>
      <c r="VJL53" s="23"/>
      <c r="VJM53" s="23"/>
      <c r="VJO53" s="23"/>
      <c r="VJP53" s="23"/>
      <c r="VJR53" s="23"/>
      <c r="VJS53" s="23"/>
      <c r="VJU53" s="23"/>
      <c r="VJV53" s="23"/>
      <c r="VJX53" s="23"/>
      <c r="VJY53" s="23"/>
      <c r="VKA53" s="23"/>
      <c r="VKB53" s="23"/>
      <c r="VKD53" s="23"/>
      <c r="VKE53" s="23"/>
      <c r="VKG53" s="23"/>
      <c r="VKH53" s="23"/>
      <c r="VKJ53" s="23"/>
      <c r="VKK53" s="23"/>
      <c r="VKM53" s="23"/>
      <c r="VKN53" s="23"/>
      <c r="VKP53" s="23"/>
      <c r="VKQ53" s="23"/>
      <c r="VKS53" s="23"/>
      <c r="VKT53" s="23"/>
      <c r="VKV53" s="23"/>
      <c r="VKW53" s="23"/>
      <c r="VKY53" s="23"/>
      <c r="VKZ53" s="23"/>
      <c r="VLB53" s="23"/>
      <c r="VLC53" s="23"/>
      <c r="VLE53" s="23"/>
      <c r="VLF53" s="23"/>
      <c r="VLH53" s="23"/>
      <c r="VLI53" s="23"/>
      <c r="VLK53" s="23"/>
      <c r="VLL53" s="23"/>
      <c r="VLN53" s="23"/>
      <c r="VLO53" s="23"/>
      <c r="VLQ53" s="23"/>
      <c r="VLR53" s="23"/>
      <c r="VLT53" s="23"/>
      <c r="VLU53" s="23"/>
      <c r="VLW53" s="23"/>
      <c r="VLX53" s="23"/>
      <c r="VLZ53" s="23"/>
      <c r="VMA53" s="23"/>
      <c r="VMC53" s="23"/>
      <c r="VMD53" s="23"/>
      <c r="VMF53" s="23"/>
      <c r="VMG53" s="23"/>
      <c r="VMI53" s="23"/>
      <c r="VMJ53" s="23"/>
      <c r="VML53" s="23"/>
      <c r="VMM53" s="23"/>
      <c r="VMO53" s="23"/>
      <c r="VMP53" s="23"/>
      <c r="VMR53" s="23"/>
      <c r="VMS53" s="23"/>
      <c r="VMU53" s="23"/>
      <c r="VMV53" s="23"/>
      <c r="VMX53" s="23"/>
      <c r="VMY53" s="23"/>
      <c r="VNA53" s="23"/>
      <c r="VNB53" s="23"/>
      <c r="VND53" s="23"/>
      <c r="VNE53" s="23"/>
      <c r="VNG53" s="23"/>
      <c r="VNH53" s="23"/>
      <c r="VNJ53" s="23"/>
      <c r="VNK53" s="23"/>
      <c r="VNM53" s="23"/>
      <c r="VNN53" s="23"/>
      <c r="VNP53" s="23"/>
      <c r="VNQ53" s="23"/>
      <c r="VNS53" s="23"/>
      <c r="VNT53" s="23"/>
      <c r="VNV53" s="23"/>
      <c r="VNW53" s="23"/>
      <c r="VNY53" s="23"/>
      <c r="VNZ53" s="23"/>
      <c r="VOB53" s="23"/>
      <c r="VOC53" s="23"/>
      <c r="VOE53" s="23"/>
      <c r="VOF53" s="23"/>
      <c r="VOH53" s="23"/>
      <c r="VOI53" s="23"/>
      <c r="VOK53" s="23"/>
      <c r="VOL53" s="23"/>
      <c r="VON53" s="23"/>
      <c r="VOO53" s="23"/>
      <c r="VOQ53" s="23"/>
      <c r="VOR53" s="23"/>
      <c r="VOT53" s="23"/>
      <c r="VOU53" s="23"/>
      <c r="VOW53" s="23"/>
      <c r="VOX53" s="23"/>
      <c r="VOZ53" s="23"/>
      <c r="VPA53" s="23"/>
      <c r="VPC53" s="23"/>
      <c r="VPD53" s="23"/>
      <c r="VPF53" s="23"/>
      <c r="VPG53" s="23"/>
      <c r="VPI53" s="23"/>
      <c r="VPJ53" s="23"/>
      <c r="VPL53" s="23"/>
      <c r="VPM53" s="23"/>
      <c r="VPO53" s="23"/>
      <c r="VPP53" s="23"/>
      <c r="VPR53" s="23"/>
      <c r="VPS53" s="23"/>
      <c r="VPU53" s="23"/>
      <c r="VPV53" s="23"/>
      <c r="VPX53" s="23"/>
      <c r="VPY53" s="23"/>
      <c r="VQA53" s="23"/>
      <c r="VQB53" s="23"/>
      <c r="VQD53" s="23"/>
      <c r="VQE53" s="23"/>
      <c r="VQG53" s="23"/>
      <c r="VQH53" s="23"/>
      <c r="VQJ53" s="23"/>
      <c r="VQK53" s="23"/>
      <c r="VQM53" s="23"/>
      <c r="VQN53" s="23"/>
      <c r="VQP53" s="23"/>
      <c r="VQQ53" s="23"/>
      <c r="VQS53" s="23"/>
      <c r="VQT53" s="23"/>
      <c r="VQV53" s="23"/>
      <c r="VQW53" s="23"/>
      <c r="VQY53" s="23"/>
      <c r="VQZ53" s="23"/>
      <c r="VRB53" s="23"/>
      <c r="VRC53" s="23"/>
      <c r="VRE53" s="23"/>
      <c r="VRF53" s="23"/>
      <c r="VRH53" s="23"/>
      <c r="VRI53" s="23"/>
      <c r="VRK53" s="23"/>
      <c r="VRL53" s="23"/>
      <c r="VRN53" s="23"/>
      <c r="VRO53" s="23"/>
      <c r="VRQ53" s="23"/>
      <c r="VRR53" s="23"/>
      <c r="VRT53" s="23"/>
      <c r="VRU53" s="23"/>
      <c r="VRW53" s="23"/>
      <c r="VRX53" s="23"/>
      <c r="VRZ53" s="23"/>
      <c r="VSA53" s="23"/>
      <c r="VSC53" s="23"/>
      <c r="VSD53" s="23"/>
      <c r="VSF53" s="23"/>
      <c r="VSG53" s="23"/>
      <c r="VSI53" s="23"/>
      <c r="VSJ53" s="23"/>
      <c r="VSL53" s="23"/>
      <c r="VSM53" s="23"/>
      <c r="VSO53" s="23"/>
      <c r="VSP53" s="23"/>
      <c r="VSR53" s="23"/>
      <c r="VSS53" s="23"/>
      <c r="VSU53" s="23"/>
      <c r="VSV53" s="23"/>
      <c r="VSX53" s="23"/>
      <c r="VSY53" s="23"/>
      <c r="VTA53" s="23"/>
      <c r="VTB53" s="23"/>
      <c r="VTD53" s="23"/>
      <c r="VTE53" s="23"/>
      <c r="VTG53" s="23"/>
      <c r="VTH53" s="23"/>
      <c r="VTJ53" s="23"/>
      <c r="VTK53" s="23"/>
      <c r="VTM53" s="23"/>
      <c r="VTN53" s="23"/>
      <c r="VTP53" s="23"/>
      <c r="VTQ53" s="23"/>
      <c r="VTS53" s="23"/>
      <c r="VTT53" s="23"/>
      <c r="VTV53" s="23"/>
      <c r="VTW53" s="23"/>
      <c r="VTY53" s="23"/>
      <c r="VTZ53" s="23"/>
      <c r="VUB53" s="23"/>
      <c r="VUC53" s="23"/>
      <c r="VUE53" s="23"/>
      <c r="VUF53" s="23"/>
      <c r="VUH53" s="23"/>
      <c r="VUI53" s="23"/>
      <c r="VUK53" s="23"/>
      <c r="VUL53" s="23"/>
      <c r="VUN53" s="23"/>
      <c r="VUO53" s="23"/>
      <c r="VUQ53" s="23"/>
      <c r="VUR53" s="23"/>
      <c r="VUT53" s="23"/>
      <c r="VUU53" s="23"/>
      <c r="VUW53" s="23"/>
      <c r="VUX53" s="23"/>
      <c r="VUZ53" s="23"/>
      <c r="VVA53" s="23"/>
      <c r="VVC53" s="23"/>
      <c r="VVD53" s="23"/>
      <c r="VVF53" s="23"/>
      <c r="VVG53" s="23"/>
      <c r="VVI53" s="23"/>
      <c r="VVJ53" s="23"/>
      <c r="VVL53" s="23"/>
      <c r="VVM53" s="23"/>
      <c r="VVO53" s="23"/>
      <c r="VVP53" s="23"/>
      <c r="VVR53" s="23"/>
      <c r="VVS53" s="23"/>
      <c r="VVU53" s="23"/>
      <c r="VVV53" s="23"/>
      <c r="VVX53" s="23"/>
      <c r="VVY53" s="23"/>
      <c r="VWA53" s="23"/>
      <c r="VWB53" s="23"/>
      <c r="VWD53" s="23"/>
      <c r="VWE53" s="23"/>
      <c r="VWG53" s="23"/>
      <c r="VWH53" s="23"/>
      <c r="VWJ53" s="23"/>
      <c r="VWK53" s="23"/>
      <c r="VWM53" s="23"/>
      <c r="VWN53" s="23"/>
      <c r="VWP53" s="23"/>
      <c r="VWQ53" s="23"/>
      <c r="VWS53" s="23"/>
      <c r="VWT53" s="23"/>
      <c r="VWV53" s="23"/>
      <c r="VWW53" s="23"/>
      <c r="VWY53" s="23"/>
      <c r="VWZ53" s="23"/>
      <c r="VXB53" s="23"/>
      <c r="VXC53" s="23"/>
      <c r="VXE53" s="23"/>
      <c r="VXF53" s="23"/>
      <c r="VXH53" s="23"/>
      <c r="VXI53" s="23"/>
      <c r="VXK53" s="23"/>
      <c r="VXL53" s="23"/>
      <c r="VXN53" s="23"/>
      <c r="VXO53" s="23"/>
      <c r="VXQ53" s="23"/>
      <c r="VXR53" s="23"/>
      <c r="VXT53" s="23"/>
      <c r="VXU53" s="23"/>
      <c r="VXW53" s="23"/>
      <c r="VXX53" s="23"/>
      <c r="VXZ53" s="23"/>
      <c r="VYA53" s="23"/>
      <c r="VYC53" s="23"/>
      <c r="VYD53" s="23"/>
      <c r="VYF53" s="23"/>
      <c r="VYG53" s="23"/>
      <c r="VYI53" s="23"/>
      <c r="VYJ53" s="23"/>
      <c r="VYL53" s="23"/>
      <c r="VYM53" s="23"/>
      <c r="VYO53" s="23"/>
      <c r="VYP53" s="23"/>
      <c r="VYR53" s="23"/>
      <c r="VYS53" s="23"/>
      <c r="VYU53" s="23"/>
      <c r="VYV53" s="23"/>
      <c r="VYX53" s="23"/>
      <c r="VYY53" s="23"/>
      <c r="VZA53" s="23"/>
      <c r="VZB53" s="23"/>
      <c r="VZD53" s="23"/>
      <c r="VZE53" s="23"/>
      <c r="VZG53" s="23"/>
      <c r="VZH53" s="23"/>
      <c r="VZJ53" s="23"/>
      <c r="VZK53" s="23"/>
      <c r="VZM53" s="23"/>
      <c r="VZN53" s="23"/>
      <c r="VZP53" s="23"/>
      <c r="VZQ53" s="23"/>
      <c r="VZS53" s="23"/>
      <c r="VZT53" s="23"/>
      <c r="VZV53" s="23"/>
      <c r="VZW53" s="23"/>
      <c r="VZY53" s="23"/>
      <c r="VZZ53" s="23"/>
      <c r="WAB53" s="23"/>
      <c r="WAC53" s="23"/>
      <c r="WAE53" s="23"/>
      <c r="WAF53" s="23"/>
      <c r="WAH53" s="23"/>
      <c r="WAI53" s="23"/>
      <c r="WAK53" s="23"/>
      <c r="WAL53" s="23"/>
      <c r="WAN53" s="23"/>
      <c r="WAO53" s="23"/>
      <c r="WAQ53" s="23"/>
      <c r="WAR53" s="23"/>
      <c r="WAT53" s="23"/>
      <c r="WAU53" s="23"/>
      <c r="WAW53" s="23"/>
      <c r="WAX53" s="23"/>
      <c r="WAZ53" s="23"/>
      <c r="WBA53" s="23"/>
      <c r="WBC53" s="23"/>
      <c r="WBD53" s="23"/>
      <c r="WBF53" s="23"/>
      <c r="WBG53" s="23"/>
      <c r="WBI53" s="23"/>
      <c r="WBJ53" s="23"/>
      <c r="WBL53" s="23"/>
      <c r="WBM53" s="23"/>
      <c r="WBO53" s="23"/>
      <c r="WBP53" s="23"/>
      <c r="WBR53" s="23"/>
      <c r="WBS53" s="23"/>
      <c r="WBU53" s="23"/>
      <c r="WBV53" s="23"/>
      <c r="WBX53" s="23"/>
      <c r="WBY53" s="23"/>
      <c r="WCA53" s="23"/>
      <c r="WCB53" s="23"/>
      <c r="WCD53" s="23"/>
      <c r="WCE53" s="23"/>
      <c r="WCG53" s="23"/>
      <c r="WCH53" s="23"/>
      <c r="WCJ53" s="23"/>
      <c r="WCK53" s="23"/>
      <c r="WCM53" s="23"/>
      <c r="WCN53" s="23"/>
      <c r="WCP53" s="23"/>
      <c r="WCQ53" s="23"/>
      <c r="WCS53" s="23"/>
      <c r="WCT53" s="23"/>
      <c r="WCV53" s="23"/>
      <c r="WCW53" s="23"/>
      <c r="WCY53" s="23"/>
      <c r="WCZ53" s="23"/>
      <c r="WDB53" s="23"/>
      <c r="WDC53" s="23"/>
      <c r="WDE53" s="23"/>
      <c r="WDF53" s="23"/>
      <c r="WDH53" s="23"/>
      <c r="WDI53" s="23"/>
      <c r="WDK53" s="23"/>
      <c r="WDL53" s="23"/>
      <c r="WDN53" s="23"/>
      <c r="WDO53" s="23"/>
      <c r="WDQ53" s="23"/>
      <c r="WDR53" s="23"/>
      <c r="WDT53" s="23"/>
      <c r="WDU53" s="23"/>
      <c r="WDW53" s="23"/>
      <c r="WDX53" s="23"/>
      <c r="WDZ53" s="23"/>
      <c r="WEA53" s="23"/>
      <c r="WEC53" s="23"/>
      <c r="WED53" s="23"/>
      <c r="WEF53" s="23"/>
      <c r="WEG53" s="23"/>
      <c r="WEI53" s="23"/>
      <c r="WEJ53" s="23"/>
      <c r="WEL53" s="23"/>
      <c r="WEM53" s="23"/>
      <c r="WEO53" s="23"/>
      <c r="WEP53" s="23"/>
      <c r="WER53" s="23"/>
      <c r="WES53" s="23"/>
      <c r="WEU53" s="23"/>
      <c r="WEV53" s="23"/>
      <c r="WEX53" s="23"/>
      <c r="WEY53" s="23"/>
      <c r="WFA53" s="23"/>
      <c r="WFB53" s="23"/>
      <c r="WFD53" s="23"/>
      <c r="WFE53" s="23"/>
      <c r="WFG53" s="23"/>
      <c r="WFH53" s="23"/>
      <c r="WFJ53" s="23"/>
      <c r="WFK53" s="23"/>
      <c r="WFM53" s="23"/>
      <c r="WFN53" s="23"/>
      <c r="WFP53" s="23"/>
      <c r="WFQ53" s="23"/>
      <c r="WFS53" s="23"/>
      <c r="WFT53" s="23"/>
      <c r="WFV53" s="23"/>
      <c r="WFW53" s="23"/>
      <c r="WFY53" s="23"/>
      <c r="WFZ53" s="23"/>
      <c r="WGB53" s="23"/>
      <c r="WGC53" s="23"/>
      <c r="WGE53" s="23"/>
      <c r="WGF53" s="23"/>
      <c r="WGH53" s="23"/>
      <c r="WGI53" s="23"/>
      <c r="WGK53" s="23"/>
      <c r="WGL53" s="23"/>
      <c r="WGN53" s="23"/>
      <c r="WGO53" s="23"/>
      <c r="WGQ53" s="23"/>
      <c r="WGR53" s="23"/>
      <c r="WGT53" s="23"/>
      <c r="WGU53" s="23"/>
      <c r="WGW53" s="23"/>
      <c r="WGX53" s="23"/>
      <c r="WGZ53" s="23"/>
      <c r="WHA53" s="23"/>
      <c r="WHC53" s="23"/>
      <c r="WHD53" s="23"/>
      <c r="WHF53" s="23"/>
      <c r="WHG53" s="23"/>
      <c r="WHI53" s="23"/>
      <c r="WHJ53" s="23"/>
      <c r="WHL53" s="23"/>
      <c r="WHM53" s="23"/>
      <c r="WHO53" s="23"/>
      <c r="WHP53" s="23"/>
      <c r="WHR53" s="23"/>
      <c r="WHS53" s="23"/>
      <c r="WHU53" s="23"/>
      <c r="WHV53" s="23"/>
      <c r="WHX53" s="23"/>
      <c r="WHY53" s="23"/>
      <c r="WIA53" s="23"/>
      <c r="WIB53" s="23"/>
      <c r="WID53" s="23"/>
      <c r="WIE53" s="23"/>
      <c r="WIG53" s="23"/>
      <c r="WIH53" s="23"/>
      <c r="WIJ53" s="23"/>
      <c r="WIK53" s="23"/>
      <c r="WIM53" s="23"/>
      <c r="WIN53" s="23"/>
      <c r="WIP53" s="23"/>
      <c r="WIQ53" s="23"/>
      <c r="WIS53" s="23"/>
      <c r="WIT53" s="23"/>
      <c r="WIV53" s="23"/>
      <c r="WIW53" s="23"/>
      <c r="WIY53" s="23"/>
      <c r="WIZ53" s="23"/>
      <c r="WJB53" s="23"/>
      <c r="WJC53" s="23"/>
      <c r="WJE53" s="23"/>
      <c r="WJF53" s="23"/>
      <c r="WJH53" s="23"/>
      <c r="WJI53" s="23"/>
      <c r="WJK53" s="23"/>
      <c r="WJL53" s="23"/>
      <c r="WJN53" s="23"/>
      <c r="WJO53" s="23"/>
      <c r="WJQ53" s="23"/>
      <c r="WJR53" s="23"/>
      <c r="WJT53" s="23"/>
      <c r="WJU53" s="23"/>
      <c r="WJW53" s="23"/>
      <c r="WJX53" s="23"/>
      <c r="WJZ53" s="23"/>
      <c r="WKA53" s="23"/>
      <c r="WKC53" s="23"/>
      <c r="WKD53" s="23"/>
      <c r="WKF53" s="23"/>
      <c r="WKG53" s="23"/>
      <c r="WKI53" s="23"/>
      <c r="WKJ53" s="23"/>
      <c r="WKL53" s="23"/>
      <c r="WKM53" s="23"/>
      <c r="WKO53" s="23"/>
      <c r="WKP53" s="23"/>
      <c r="WKR53" s="23"/>
      <c r="WKS53" s="23"/>
      <c r="WKU53" s="23"/>
      <c r="WKV53" s="23"/>
      <c r="WKX53" s="23"/>
      <c r="WKY53" s="23"/>
      <c r="WLA53" s="23"/>
      <c r="WLB53" s="23"/>
      <c r="WLD53" s="23"/>
      <c r="WLE53" s="23"/>
      <c r="WLG53" s="23"/>
      <c r="WLH53" s="23"/>
      <c r="WLJ53" s="23"/>
      <c r="WLK53" s="23"/>
      <c r="WLM53" s="23"/>
      <c r="WLN53" s="23"/>
      <c r="WLP53" s="23"/>
      <c r="WLQ53" s="23"/>
      <c r="WLS53" s="23"/>
      <c r="WLT53" s="23"/>
      <c r="WLV53" s="23"/>
      <c r="WLW53" s="23"/>
      <c r="WLY53" s="23"/>
      <c r="WLZ53" s="23"/>
      <c r="WMB53" s="23"/>
      <c r="WMC53" s="23"/>
      <c r="WME53" s="23"/>
      <c r="WMF53" s="23"/>
      <c r="WMH53" s="23"/>
      <c r="WMI53" s="23"/>
      <c r="WMK53" s="23"/>
      <c r="WML53" s="23"/>
      <c r="WMN53" s="23"/>
      <c r="WMO53" s="23"/>
      <c r="WMQ53" s="23"/>
      <c r="WMR53" s="23"/>
      <c r="WMT53" s="23"/>
      <c r="WMU53" s="23"/>
      <c r="WMW53" s="23"/>
      <c r="WMX53" s="23"/>
      <c r="WMZ53" s="23"/>
      <c r="WNA53" s="23"/>
      <c r="WNC53" s="23"/>
      <c r="WND53" s="23"/>
      <c r="WNF53" s="23"/>
      <c r="WNG53" s="23"/>
      <c r="WNI53" s="23"/>
      <c r="WNJ53" s="23"/>
      <c r="WNL53" s="23"/>
      <c r="WNM53" s="23"/>
      <c r="WNO53" s="23"/>
      <c r="WNP53" s="23"/>
      <c r="WNR53" s="23"/>
      <c r="WNS53" s="23"/>
      <c r="WNU53" s="23"/>
      <c r="WNV53" s="23"/>
      <c r="WNX53" s="23"/>
      <c r="WNY53" s="23"/>
      <c r="WOA53" s="23"/>
      <c r="WOB53" s="23"/>
      <c r="WOD53" s="23"/>
      <c r="WOE53" s="23"/>
      <c r="WOG53" s="23"/>
      <c r="WOH53" s="23"/>
      <c r="WOJ53" s="23"/>
      <c r="WOK53" s="23"/>
      <c r="WOM53" s="23"/>
      <c r="WON53" s="23"/>
      <c r="WOP53" s="23"/>
      <c r="WOQ53" s="23"/>
      <c r="WOS53" s="23"/>
      <c r="WOT53" s="23"/>
      <c r="WOV53" s="23"/>
      <c r="WOW53" s="23"/>
      <c r="WOY53" s="23"/>
      <c r="WOZ53" s="23"/>
      <c r="WPB53" s="23"/>
      <c r="WPC53" s="23"/>
      <c r="WPE53" s="23"/>
      <c r="WPF53" s="23"/>
      <c r="WPH53" s="23"/>
      <c r="WPI53" s="23"/>
      <c r="WPK53" s="23"/>
      <c r="WPL53" s="23"/>
      <c r="WPN53" s="23"/>
      <c r="WPO53" s="23"/>
      <c r="WPQ53" s="23"/>
      <c r="WPR53" s="23"/>
      <c r="WPT53" s="23"/>
      <c r="WPU53" s="23"/>
      <c r="WPW53" s="23"/>
      <c r="WPX53" s="23"/>
      <c r="WPZ53" s="23"/>
      <c r="WQA53" s="23"/>
      <c r="WQC53" s="23"/>
      <c r="WQD53" s="23"/>
      <c r="WQF53" s="23"/>
      <c r="WQG53" s="23"/>
      <c r="WQI53" s="23"/>
      <c r="WQJ53" s="23"/>
      <c r="WQL53" s="23"/>
      <c r="WQM53" s="23"/>
      <c r="WQO53" s="23"/>
      <c r="WQP53" s="23"/>
      <c r="WQR53" s="23"/>
      <c r="WQS53" s="23"/>
      <c r="WQU53" s="23"/>
      <c r="WQV53" s="23"/>
      <c r="WQX53" s="23"/>
      <c r="WQY53" s="23"/>
      <c r="WRA53" s="23"/>
      <c r="WRB53" s="23"/>
      <c r="WRD53" s="23"/>
      <c r="WRE53" s="23"/>
      <c r="WRG53" s="23"/>
      <c r="WRH53" s="23"/>
      <c r="WRJ53" s="23"/>
      <c r="WRK53" s="23"/>
      <c r="WRM53" s="23"/>
      <c r="WRN53" s="23"/>
      <c r="WRP53" s="23"/>
      <c r="WRQ53" s="23"/>
      <c r="WRS53" s="23"/>
      <c r="WRT53" s="23"/>
      <c r="WRV53" s="23"/>
      <c r="WRW53" s="23"/>
      <c r="WRY53" s="23"/>
      <c r="WRZ53" s="23"/>
      <c r="WSB53" s="23"/>
      <c r="WSC53" s="23"/>
      <c r="WSE53" s="23"/>
      <c r="WSF53" s="23"/>
      <c r="WSH53" s="23"/>
      <c r="WSI53" s="23"/>
      <c r="WSK53" s="23"/>
      <c r="WSL53" s="23"/>
      <c r="WSN53" s="23"/>
      <c r="WSO53" s="23"/>
      <c r="WSQ53" s="23"/>
      <c r="WSR53" s="23"/>
      <c r="WST53" s="23"/>
      <c r="WSU53" s="23"/>
      <c r="WSW53" s="23"/>
      <c r="WSX53" s="23"/>
      <c r="WSZ53" s="23"/>
      <c r="WTA53" s="23"/>
      <c r="WTC53" s="23"/>
      <c r="WTD53" s="23"/>
      <c r="WTF53" s="23"/>
      <c r="WTG53" s="23"/>
      <c r="WTI53" s="23"/>
      <c r="WTJ53" s="23"/>
      <c r="WTL53" s="23"/>
      <c r="WTM53" s="23"/>
      <c r="WTO53" s="23"/>
      <c r="WTP53" s="23"/>
      <c r="WTR53" s="23"/>
      <c r="WTS53" s="23"/>
      <c r="WTU53" s="23"/>
      <c r="WTV53" s="23"/>
      <c r="WTX53" s="23"/>
      <c r="WTY53" s="23"/>
      <c r="WUA53" s="23"/>
      <c r="WUB53" s="23"/>
      <c r="WUD53" s="23"/>
      <c r="WUE53" s="23"/>
      <c r="WUG53" s="23"/>
      <c r="WUH53" s="23"/>
      <c r="WUJ53" s="23"/>
      <c r="WUK53" s="23"/>
      <c r="WUM53" s="23"/>
      <c r="WUN53" s="23"/>
      <c r="WUP53" s="23"/>
      <c r="WUQ53" s="23"/>
      <c r="WUS53" s="23"/>
      <c r="WUT53" s="23"/>
      <c r="WUV53" s="23"/>
      <c r="WUW53" s="23"/>
      <c r="WUY53" s="23"/>
      <c r="WUZ53" s="23"/>
      <c r="WVB53" s="23"/>
      <c r="WVC53" s="23"/>
      <c r="WVE53" s="23"/>
      <c r="WVF53" s="23"/>
      <c r="WVH53" s="23"/>
      <c r="WVI53" s="23"/>
      <c r="WVK53" s="23"/>
      <c r="WVL53" s="23"/>
      <c r="WVN53" s="23"/>
      <c r="WVO53" s="23"/>
      <c r="WVQ53" s="23"/>
      <c r="WVR53" s="23"/>
      <c r="WVT53" s="23"/>
      <c r="WVU53" s="23"/>
      <c r="WVW53" s="23"/>
      <c r="WVX53" s="23"/>
      <c r="WVZ53" s="23"/>
      <c r="WWA53" s="23"/>
      <c r="WWC53" s="23"/>
      <c r="WWD53" s="23"/>
      <c r="WWF53" s="23"/>
      <c r="WWG53" s="23"/>
      <c r="WWI53" s="23"/>
      <c r="WWJ53" s="23"/>
      <c r="WWL53" s="23"/>
      <c r="WWM53" s="23"/>
      <c r="WWO53" s="23"/>
      <c r="WWP53" s="23"/>
      <c r="WWR53" s="23"/>
      <c r="WWS53" s="23"/>
      <c r="WWU53" s="23"/>
      <c r="WWV53" s="23"/>
      <c r="WWX53" s="23"/>
      <c r="WWY53" s="23"/>
      <c r="WXA53" s="23"/>
      <c r="WXB53" s="23"/>
      <c r="WXD53" s="23"/>
      <c r="WXE53" s="23"/>
      <c r="WXG53" s="23"/>
      <c r="WXH53" s="23"/>
      <c r="WXJ53" s="23"/>
      <c r="WXK53" s="23"/>
      <c r="WXM53" s="23"/>
      <c r="WXN53" s="23"/>
      <c r="WXP53" s="23"/>
      <c r="WXQ53" s="23"/>
      <c r="WXS53" s="23"/>
      <c r="WXT53" s="23"/>
      <c r="WXV53" s="23"/>
      <c r="WXW53" s="23"/>
      <c r="WXY53" s="23"/>
      <c r="WXZ53" s="23"/>
      <c r="WYB53" s="23"/>
      <c r="WYC53" s="23"/>
      <c r="WYE53" s="23"/>
      <c r="WYF53" s="23"/>
      <c r="WYH53" s="23"/>
      <c r="WYI53" s="23"/>
      <c r="WYK53" s="23"/>
      <c r="WYL53" s="23"/>
      <c r="WYN53" s="23"/>
      <c r="WYO53" s="23"/>
      <c r="WYQ53" s="23"/>
      <c r="WYR53" s="23"/>
      <c r="WYT53" s="23"/>
      <c r="WYU53" s="23"/>
      <c r="WYW53" s="23"/>
      <c r="WYX53" s="23"/>
      <c r="WYZ53" s="23"/>
      <c r="WZA53" s="23"/>
      <c r="WZC53" s="23"/>
      <c r="WZD53" s="23"/>
      <c r="WZF53" s="23"/>
      <c r="WZG53" s="23"/>
      <c r="WZI53" s="23"/>
      <c r="WZJ53" s="23"/>
      <c r="WZL53" s="23"/>
      <c r="WZM53" s="23"/>
      <c r="WZO53" s="23"/>
      <c r="WZP53" s="23"/>
      <c r="WZR53" s="23"/>
      <c r="WZS53" s="23"/>
      <c r="WZU53" s="23"/>
      <c r="WZV53" s="23"/>
      <c r="WZX53" s="23"/>
      <c r="WZY53" s="23"/>
      <c r="XAA53" s="23"/>
      <c r="XAB53" s="23"/>
      <c r="XAD53" s="23"/>
      <c r="XAE53" s="23"/>
      <c r="XAG53" s="23"/>
      <c r="XAH53" s="23"/>
      <c r="XAJ53" s="23"/>
      <c r="XAK53" s="23"/>
      <c r="XAM53" s="23"/>
      <c r="XAN53" s="23"/>
      <c r="XAP53" s="23"/>
      <c r="XAQ53" s="23"/>
      <c r="XAS53" s="23"/>
      <c r="XAT53" s="23"/>
      <c r="XAV53" s="23"/>
      <c r="XAW53" s="23"/>
      <c r="XAY53" s="23"/>
      <c r="XAZ53" s="23"/>
      <c r="XBB53" s="23"/>
      <c r="XBC53" s="23"/>
      <c r="XBE53" s="23"/>
      <c r="XBF53" s="23"/>
      <c r="XBH53" s="23"/>
      <c r="XBI53" s="23"/>
      <c r="XBK53" s="23"/>
      <c r="XBL53" s="23"/>
      <c r="XBN53" s="23"/>
      <c r="XBO53" s="23"/>
      <c r="XBQ53" s="23"/>
      <c r="XBR53" s="23"/>
      <c r="XBT53" s="23"/>
      <c r="XBU53" s="23"/>
      <c r="XBW53" s="23"/>
      <c r="XBX53" s="23"/>
      <c r="XBZ53" s="23"/>
      <c r="XCA53" s="23"/>
      <c r="XCC53" s="23"/>
      <c r="XCD53" s="23"/>
      <c r="XCF53" s="23"/>
      <c r="XCG53" s="23"/>
      <c r="XCI53" s="23"/>
      <c r="XCJ53" s="23"/>
      <c r="XCL53" s="23"/>
      <c r="XCM53" s="23"/>
      <c r="XCO53" s="23"/>
      <c r="XCP53" s="23"/>
      <c r="XCR53" s="23"/>
      <c r="XCS53" s="23"/>
      <c r="XCU53" s="23"/>
      <c r="XCV53" s="23"/>
      <c r="XCX53" s="23"/>
      <c r="XCY53" s="23"/>
      <c r="XDA53" s="23"/>
      <c r="XDB53" s="23"/>
      <c r="XDD53" s="23"/>
      <c r="XDE53" s="23"/>
      <c r="XDG53" s="23"/>
      <c r="XDH53" s="23"/>
      <c r="XDJ53" s="23"/>
      <c r="XDK53" s="23"/>
      <c r="XDM53" s="23"/>
      <c r="XDN53" s="23"/>
      <c r="XDP53" s="23"/>
      <c r="XDQ53" s="23"/>
      <c r="XDS53" s="23"/>
      <c r="XDT53" s="23"/>
      <c r="XDV53" s="23"/>
      <c r="XDW53" s="23"/>
      <c r="XDY53" s="23"/>
      <c r="XDZ53" s="23"/>
      <c r="XEB53" s="23"/>
      <c r="XEC53" s="23"/>
      <c r="XEE53" s="23"/>
      <c r="XEF53" s="23"/>
      <c r="XEH53" s="23"/>
      <c r="XEI53" s="23"/>
      <c r="XEK53" s="23"/>
      <c r="XEL53" s="23"/>
      <c r="XEN53" s="23"/>
      <c r="XEO53" s="23"/>
      <c r="XEQ53" s="23"/>
      <c r="XER53" s="23"/>
      <c r="XET53" s="23"/>
      <c r="XEU53" s="23"/>
      <c r="XEW53" s="23"/>
      <c r="XEX53" s="23"/>
      <c r="XEZ53" s="23"/>
      <c r="XFA53" s="23"/>
    </row>
    <row r="54" spans="1:1024 1026:2047 2049:4096 4098:5119 5121:7168 7170:8191 8193:10240 10242:11263 11265:13312 13314:14335 14337:16381">
      <c r="A54" s="24">
        <v>302654020201</v>
      </c>
      <c r="B54" s="80" t="s">
        <v>344</v>
      </c>
      <c r="C54" s="80" t="s">
        <v>344</v>
      </c>
      <c r="H54" s="80" t="s">
        <v>344</v>
      </c>
      <c r="I54" s="80" t="s">
        <v>391</v>
      </c>
      <c r="J54" s="80" t="s">
        <v>391</v>
      </c>
      <c r="N54" s="80" t="s">
        <v>344</v>
      </c>
      <c r="O54" s="80" t="s">
        <v>348</v>
      </c>
      <c r="P54" s="80" t="s">
        <v>348</v>
      </c>
    </row>
    <row r="55" spans="1:1024 1026:2047 2049:4096 4098:5119 5121:7168 7170:8191 8193:10240 10242:11263 11265:13312 13314:14335 14337:16381">
      <c r="A55" s="24">
        <v>302663020209</v>
      </c>
      <c r="B55" s="80" t="s">
        <v>344</v>
      </c>
      <c r="C55" s="80" t="s">
        <v>344</v>
      </c>
      <c r="E55" s="80" t="s">
        <v>344</v>
      </c>
      <c r="G55" s="4">
        <v>150</v>
      </c>
      <c r="N55" s="80" t="s">
        <v>344</v>
      </c>
      <c r="O55" s="80" t="s">
        <v>348</v>
      </c>
      <c r="S55" s="4">
        <v>1800</v>
      </c>
    </row>
    <row r="56" spans="1:1024 1026:2047 2049:4096 4098:5119 5121:7168 7170:8191 8193:10240 10242:11263 11265:13312 13314:14335 14337:16381">
      <c r="A56" s="24">
        <v>302663020209</v>
      </c>
      <c r="S56" s="4">
        <v>1400</v>
      </c>
    </row>
    <row r="57" spans="1:1024 1026:2047 2049:4096 4098:5119 5121:7168 7170:8191 8193:10240 10242:11263 11265:13312 13314:14335 14337:16381">
      <c r="A57" s="24">
        <v>404751020210</v>
      </c>
      <c r="H57" s="80" t="s">
        <v>344</v>
      </c>
      <c r="I57" s="80" t="s">
        <v>344</v>
      </c>
      <c r="N57" s="80" t="s">
        <v>344</v>
      </c>
      <c r="O57" s="80" t="s">
        <v>356</v>
      </c>
    </row>
    <row r="58" spans="1:1024 1026:2047 2049:4096 4098:5119 5121:7168 7170:8191 8193:10240 10242:11263 11265:13312 13314:14335 14337:16381">
      <c r="A58" s="24">
        <v>302663020193</v>
      </c>
      <c r="H58" s="80" t="s">
        <v>344</v>
      </c>
      <c r="I58" s="80" t="s">
        <v>344</v>
      </c>
      <c r="K58" s="80" t="s">
        <v>344</v>
      </c>
      <c r="M58" s="4">
        <v>80</v>
      </c>
      <c r="N58" s="80" t="s">
        <v>344</v>
      </c>
      <c r="O58" s="80" t="s">
        <v>344</v>
      </c>
      <c r="P58" s="80" t="s">
        <v>344</v>
      </c>
      <c r="R58" s="4">
        <v>1000</v>
      </c>
    </row>
    <row r="59" spans="1:1024 1026:2047 2049:4096 4098:5119 5121:7168 7170:8191 8193:10240 10242:11263 11265:13312 13314:14335 14337:16381">
      <c r="A59" s="24">
        <v>201555020263</v>
      </c>
      <c r="N59" s="80" t="s">
        <v>344</v>
      </c>
      <c r="O59" s="80" t="s">
        <v>344</v>
      </c>
    </row>
    <row r="60" spans="1:1024 1026:2047 2049:4096 4098:5119 5121:7168 7170:8191 8193:10240 10242:11263 11265:13312 13314:14335 14337:16381">
      <c r="A60" s="24">
        <v>302626020195</v>
      </c>
      <c r="B60" s="80" t="s">
        <v>344</v>
      </c>
      <c r="C60" s="80" t="s">
        <v>344</v>
      </c>
      <c r="H60" s="80" t="s">
        <v>344</v>
      </c>
      <c r="I60" s="80" t="s">
        <v>344</v>
      </c>
      <c r="J60" s="80" t="s">
        <v>344</v>
      </c>
      <c r="L60" s="4">
        <v>400</v>
      </c>
      <c r="N60" s="80" t="s">
        <v>344</v>
      </c>
      <c r="O60" s="80" t="s">
        <v>344</v>
      </c>
      <c r="Q60" s="80" t="s">
        <v>344</v>
      </c>
      <c r="S60" s="4">
        <v>1000</v>
      </c>
    </row>
    <row r="61" spans="1:1024 1026:2047 2049:4096 4098:5119 5121:7168 7170:8191 8193:10240 10242:11263 11265:13312 13314:14335 14337:16381">
      <c r="A61" s="24">
        <v>552756010254</v>
      </c>
      <c r="B61" s="80" t="s">
        <v>344</v>
      </c>
      <c r="C61" s="80" t="s">
        <v>344</v>
      </c>
      <c r="N61" s="80" t="s">
        <v>344</v>
      </c>
      <c r="O61" s="80" t="s">
        <v>344</v>
      </c>
      <c r="S61" s="4">
        <v>1062</v>
      </c>
    </row>
    <row r="62" spans="1:1024 1026:2047 2049:4096 4098:5119 5121:7168 7170:8191 8193:10240 10242:11263 11265:13312 13314:14335 14337:16381">
      <c r="A62" s="24">
        <v>557364010265</v>
      </c>
      <c r="B62" s="4" t="s">
        <v>346</v>
      </c>
      <c r="N62" s="80" t="s">
        <v>344</v>
      </c>
      <c r="O62" s="80" t="s">
        <v>344</v>
      </c>
      <c r="Q62" s="80" t="s">
        <v>347</v>
      </c>
      <c r="R62" s="80"/>
      <c r="S62" s="99">
        <v>83.33</v>
      </c>
      <c r="T62" s="99"/>
    </row>
    <row r="63" spans="1:1024 1026:2047 2049:4096 4098:5119 5121:7168 7170:8191 8193:10240 10242:11263 11265:13312 13314:14335 14337:16381">
      <c r="A63" s="24">
        <v>557364010265</v>
      </c>
      <c r="B63" s="4" t="s">
        <v>346</v>
      </c>
      <c r="S63" s="99">
        <v>125</v>
      </c>
      <c r="T63" s="99"/>
    </row>
    <row r="64" spans="1:1024 1026:2047 2049:4096 4098:5119 5121:7168 7170:8191 8193:10240 10242:11263 11265:13312 13314:14335 14337:16381">
      <c r="A64" s="24">
        <v>557364010265</v>
      </c>
      <c r="B64" s="4" t="s">
        <v>346</v>
      </c>
      <c r="S64" s="99">
        <v>222.22</v>
      </c>
      <c r="T64" s="99"/>
    </row>
    <row r="65" spans="1:20">
      <c r="A65" s="24">
        <v>557364010265</v>
      </c>
      <c r="B65" s="4" t="s">
        <v>346</v>
      </c>
      <c r="S65" s="99">
        <v>450</v>
      </c>
      <c r="T65" s="99"/>
    </row>
    <row r="66" spans="1:20">
      <c r="A66" s="24">
        <v>501067010260</v>
      </c>
      <c r="B66" s="4" t="s">
        <v>346</v>
      </c>
      <c r="H66" s="80" t="s">
        <v>344</v>
      </c>
      <c r="I66" s="80" t="s">
        <v>344</v>
      </c>
      <c r="N66" s="80" t="s">
        <v>344</v>
      </c>
      <c r="O66" s="80" t="s">
        <v>347</v>
      </c>
      <c r="Q66" s="80" t="s">
        <v>347</v>
      </c>
      <c r="S66" s="100">
        <v>2160</v>
      </c>
    </row>
    <row r="67" spans="1:20">
      <c r="A67" s="24">
        <v>306806010197</v>
      </c>
      <c r="N67" s="80" t="s">
        <v>344</v>
      </c>
      <c r="O67" s="80" t="s">
        <v>351</v>
      </c>
      <c r="P67" s="80" t="s">
        <v>356</v>
      </c>
      <c r="Q67" s="80" t="s">
        <v>348</v>
      </c>
      <c r="R67" s="99">
        <v>1696</v>
      </c>
      <c r="S67" s="99">
        <v>2056</v>
      </c>
      <c r="T67" s="99"/>
    </row>
    <row r="68" spans="1:20">
      <c r="A68" s="24">
        <v>306806010197</v>
      </c>
      <c r="R68" s="99">
        <v>1696</v>
      </c>
      <c r="S68" s="99">
        <v>15246</v>
      </c>
      <c r="T68" s="99"/>
    </row>
    <row r="69" spans="1:20">
      <c r="A69" s="24">
        <v>306806010197</v>
      </c>
      <c r="R69" s="99">
        <v>900</v>
      </c>
      <c r="S69" s="99"/>
    </row>
    <row r="70" spans="1:20">
      <c r="A70" s="24">
        <v>306806010197</v>
      </c>
      <c r="R70" s="99">
        <v>2190</v>
      </c>
      <c r="S70" s="99"/>
    </row>
    <row r="71" spans="1:20">
      <c r="A71" s="24">
        <v>302666020253</v>
      </c>
      <c r="B71" s="80" t="s">
        <v>344</v>
      </c>
      <c r="C71" s="80" t="s">
        <v>344</v>
      </c>
    </row>
    <row r="72" spans="1:20">
      <c r="A72" s="24">
        <v>559494010255</v>
      </c>
      <c r="B72" s="80" t="s">
        <v>344</v>
      </c>
      <c r="C72" s="80" t="s">
        <v>344</v>
      </c>
      <c r="N72" s="80" t="s">
        <v>344</v>
      </c>
      <c r="O72" s="80" t="s">
        <v>344</v>
      </c>
    </row>
    <row r="73" spans="1:20">
      <c r="A73" s="24">
        <v>302690020258</v>
      </c>
      <c r="B73" s="4" t="s">
        <v>346</v>
      </c>
      <c r="H73" s="80" t="s">
        <v>344</v>
      </c>
      <c r="I73" s="80" t="s">
        <v>344</v>
      </c>
      <c r="J73" s="80" t="s">
        <v>344</v>
      </c>
      <c r="L73" s="4">
        <v>400</v>
      </c>
      <c r="N73" s="80" t="s">
        <v>344</v>
      </c>
      <c r="O73" s="80" t="s">
        <v>344</v>
      </c>
      <c r="P73" s="80" t="s">
        <v>344</v>
      </c>
      <c r="R73" s="100">
        <v>1200</v>
      </c>
    </row>
    <row r="74" spans="1:20">
      <c r="A74" s="24">
        <v>401823010251</v>
      </c>
      <c r="N74" s="80" t="s">
        <v>344</v>
      </c>
      <c r="O74" s="4">
        <v>12</v>
      </c>
    </row>
    <row r="75" spans="1:20">
      <c r="A75" s="24">
        <v>404751020252</v>
      </c>
      <c r="B75" s="4" t="s">
        <v>346</v>
      </c>
      <c r="H75" s="80" t="s">
        <v>344</v>
      </c>
      <c r="I75" s="80" t="s">
        <v>344</v>
      </c>
      <c r="J75" s="80" t="s">
        <v>344</v>
      </c>
      <c r="L75" s="4">
        <v>1500</v>
      </c>
      <c r="N75" s="80" t="s">
        <v>344</v>
      </c>
      <c r="O75" s="80" t="s">
        <v>348</v>
      </c>
      <c r="P75" s="80" t="s">
        <v>344</v>
      </c>
      <c r="Q75" s="80" t="s">
        <v>344</v>
      </c>
      <c r="R75" s="4">
        <v>500</v>
      </c>
      <c r="S75" s="4">
        <v>1300</v>
      </c>
    </row>
    <row r="76" spans="1:20">
      <c r="A76" s="24">
        <v>302688020198</v>
      </c>
      <c r="B76" s="80" t="s">
        <v>344</v>
      </c>
      <c r="C76" s="80" t="s">
        <v>344</v>
      </c>
      <c r="D76" s="80" t="s">
        <v>344</v>
      </c>
      <c r="H76" s="80" t="s">
        <v>344</v>
      </c>
      <c r="I76" s="80" t="s">
        <v>348</v>
      </c>
      <c r="J76" s="80" t="s">
        <v>348</v>
      </c>
    </row>
    <row r="77" spans="1:20">
      <c r="A77" s="24">
        <v>302633020261</v>
      </c>
      <c r="B77" s="4" t="s">
        <v>346</v>
      </c>
      <c r="H77" s="80" t="s">
        <v>344</v>
      </c>
      <c r="I77" s="80" t="s">
        <v>356</v>
      </c>
      <c r="J77" s="80" t="s">
        <v>356</v>
      </c>
      <c r="L77" s="99">
        <v>321.44</v>
      </c>
      <c r="M77" s="99"/>
    </row>
    <row r="78" spans="1:20">
      <c r="A78" s="24">
        <v>302633020261</v>
      </c>
      <c r="B78" s="4" t="s">
        <v>346</v>
      </c>
      <c r="L78" s="99">
        <v>280</v>
      </c>
      <c r="M78" s="99"/>
    </row>
    <row r="79" spans="1:20">
      <c r="A79" s="24">
        <v>302633020261</v>
      </c>
      <c r="B79" s="4" t="s">
        <v>346</v>
      </c>
      <c r="L79" s="99">
        <v>180</v>
      </c>
      <c r="M79" s="99"/>
    </row>
    <row r="80" spans="1:20">
      <c r="A80" s="24">
        <v>302633020261</v>
      </c>
      <c r="B80" s="4" t="s">
        <v>346</v>
      </c>
      <c r="L80" s="99">
        <v>216</v>
      </c>
      <c r="M80" s="99"/>
    </row>
    <row r="81" spans="1:19">
      <c r="A81" s="24">
        <v>201555020257</v>
      </c>
      <c r="B81" s="80" t="s">
        <v>344</v>
      </c>
      <c r="C81" s="80" t="s">
        <v>344</v>
      </c>
      <c r="N81" s="80" t="s">
        <v>344</v>
      </c>
      <c r="O81" s="80" t="s">
        <v>347</v>
      </c>
      <c r="P81" s="80" t="s">
        <v>344</v>
      </c>
      <c r="Q81" s="80" t="s">
        <v>348</v>
      </c>
      <c r="R81" s="4">
        <v>300</v>
      </c>
      <c r="S81" s="4">
        <v>700</v>
      </c>
    </row>
    <row r="82" spans="1:19">
      <c r="A82" s="24">
        <v>304849010199</v>
      </c>
      <c r="H82" s="80" t="s">
        <v>344</v>
      </c>
      <c r="I82" s="80" t="s">
        <v>344</v>
      </c>
      <c r="N82" s="80" t="s">
        <v>344</v>
      </c>
      <c r="O82" s="80" t="s">
        <v>741</v>
      </c>
      <c r="P82" s="80" t="s">
        <v>348</v>
      </c>
      <c r="Q82" s="80" t="s">
        <v>347</v>
      </c>
      <c r="R82" s="4">
        <v>4000</v>
      </c>
      <c r="S82" s="4">
        <v>8000</v>
      </c>
    </row>
    <row r="83" spans="1:19">
      <c r="A83" s="24">
        <v>401807010256</v>
      </c>
      <c r="B83" s="80" t="s">
        <v>344</v>
      </c>
      <c r="N83" s="80" t="s">
        <v>344</v>
      </c>
      <c r="O83" s="80" t="s">
        <v>348</v>
      </c>
    </row>
    <row r="84" spans="1:19">
      <c r="A84" s="24">
        <v>201322010196</v>
      </c>
      <c r="H84" s="80" t="s">
        <v>344</v>
      </c>
      <c r="I84" s="80" t="s">
        <v>348</v>
      </c>
      <c r="J84" s="80" t="s">
        <v>344</v>
      </c>
      <c r="K84" s="80" t="s">
        <v>344</v>
      </c>
      <c r="L84" s="4">
        <v>300</v>
      </c>
      <c r="M84" s="4">
        <v>350</v>
      </c>
      <c r="N84" s="80" t="s">
        <v>344</v>
      </c>
      <c r="O84" s="80" t="s">
        <v>348</v>
      </c>
      <c r="Q84" s="80" t="s">
        <v>348</v>
      </c>
      <c r="S84" s="4">
        <v>1000</v>
      </c>
    </row>
    <row r="85" spans="1:19">
      <c r="A85" s="24">
        <v>302672020259</v>
      </c>
      <c r="B85" s="4" t="s">
        <v>346</v>
      </c>
      <c r="H85" s="80" t="s">
        <v>344</v>
      </c>
      <c r="I85" s="80" t="s">
        <v>344</v>
      </c>
      <c r="K85" s="80" t="s">
        <v>344</v>
      </c>
      <c r="L85" s="4">
        <v>700</v>
      </c>
      <c r="N85" s="80" t="s">
        <v>344</v>
      </c>
      <c r="O85" s="80" t="s">
        <v>344</v>
      </c>
      <c r="P85" s="80" t="s">
        <v>759</v>
      </c>
      <c r="Q85" s="80" t="s">
        <v>344</v>
      </c>
      <c r="S85" s="4">
        <v>1300</v>
      </c>
    </row>
    <row r="86" spans="1:19">
      <c r="A86" s="24">
        <v>609162020264</v>
      </c>
      <c r="B86" s="4" t="s">
        <v>346</v>
      </c>
      <c r="H86" s="80" t="s">
        <v>344</v>
      </c>
      <c r="I86" s="80" t="s">
        <v>344</v>
      </c>
      <c r="J86" s="80" t="s">
        <v>344</v>
      </c>
      <c r="M86" s="4">
        <v>6240</v>
      </c>
    </row>
    <row r="87" spans="1:19">
      <c r="A87" s="52">
        <v>404751020271</v>
      </c>
      <c r="B87" s="4" t="s">
        <v>346</v>
      </c>
      <c r="H87" s="80" t="s">
        <v>344</v>
      </c>
      <c r="I87" s="80" t="s">
        <v>344</v>
      </c>
      <c r="J87" s="80" t="s">
        <v>344</v>
      </c>
      <c r="L87" s="4">
        <v>2000</v>
      </c>
      <c r="N87" s="80" t="s">
        <v>344</v>
      </c>
      <c r="O87" s="80" t="s">
        <v>344</v>
      </c>
      <c r="P87" s="80" t="s">
        <v>344</v>
      </c>
      <c r="R87" s="4">
        <v>700</v>
      </c>
    </row>
    <row r="88" spans="1:19">
      <c r="A88" s="24">
        <v>505202010273</v>
      </c>
      <c r="N88" s="80" t="s">
        <v>344</v>
      </c>
      <c r="O88" s="80" t="s">
        <v>344</v>
      </c>
      <c r="P88" s="80" t="s">
        <v>344</v>
      </c>
      <c r="S88" s="4">
        <v>6500</v>
      </c>
    </row>
    <row r="89" spans="1:19">
      <c r="A89" s="24">
        <v>552717010274</v>
      </c>
      <c r="N89" s="80" t="s">
        <v>344</v>
      </c>
      <c r="O89" s="4">
        <v>12</v>
      </c>
      <c r="Q89" s="4">
        <v>12</v>
      </c>
      <c r="S89" s="4">
        <v>45000</v>
      </c>
    </row>
    <row r="90" spans="1:19">
      <c r="A90" s="24">
        <v>303558010266</v>
      </c>
      <c r="N90" s="80" t="s">
        <v>344</v>
      </c>
      <c r="O90" s="80" t="s">
        <v>376</v>
      </c>
      <c r="P90" s="80" t="s">
        <v>350</v>
      </c>
      <c r="Q90" s="80" t="s">
        <v>344</v>
      </c>
    </row>
    <row r="91" spans="1:19">
      <c r="A91" s="24">
        <v>555255010272</v>
      </c>
      <c r="B91" s="4" t="s">
        <v>346</v>
      </c>
      <c r="H91" s="80" t="s">
        <v>344</v>
      </c>
      <c r="I91" s="80" t="s">
        <v>344</v>
      </c>
      <c r="J91" s="80" t="s">
        <v>344</v>
      </c>
      <c r="N91" s="80" t="s">
        <v>344</v>
      </c>
      <c r="O91" s="80" t="s">
        <v>344</v>
      </c>
      <c r="P91" s="80" t="s">
        <v>344</v>
      </c>
    </row>
    <row r="92" spans="1:19">
      <c r="A92" s="24">
        <v>302695020278</v>
      </c>
      <c r="B92" s="80" t="s">
        <v>344</v>
      </c>
      <c r="C92" s="80" t="s">
        <v>344</v>
      </c>
      <c r="N92" s="80" t="s">
        <v>344</v>
      </c>
      <c r="O92" s="80" t="s">
        <v>344</v>
      </c>
      <c r="P92" s="80" t="s">
        <v>344</v>
      </c>
      <c r="R92" s="4">
        <v>1600</v>
      </c>
    </row>
    <row r="93" spans="1:19">
      <c r="A93" s="24">
        <v>306120020276</v>
      </c>
      <c r="B93" s="4" t="s">
        <v>346</v>
      </c>
      <c r="H93" s="80" t="s">
        <v>344</v>
      </c>
      <c r="I93" s="80" t="s">
        <v>344</v>
      </c>
      <c r="N93" s="80" t="s">
        <v>344</v>
      </c>
      <c r="O93" s="80" t="s">
        <v>344</v>
      </c>
      <c r="Q93" s="80" t="s">
        <v>344</v>
      </c>
      <c r="S93" s="4">
        <v>500</v>
      </c>
    </row>
    <row r="94" spans="1:19">
      <c r="A94" s="24">
        <v>302648020268</v>
      </c>
      <c r="B94" s="80" t="s">
        <v>344</v>
      </c>
      <c r="C94" s="80" t="s">
        <v>344</v>
      </c>
      <c r="H94" s="80" t="s">
        <v>344</v>
      </c>
      <c r="I94" s="80" t="s">
        <v>391</v>
      </c>
      <c r="J94" s="80" t="s">
        <v>347</v>
      </c>
      <c r="K94" s="80" t="s">
        <v>348</v>
      </c>
      <c r="N94" s="80" t="s">
        <v>344</v>
      </c>
      <c r="O94" s="80" t="s">
        <v>344</v>
      </c>
      <c r="P94" s="80" t="s">
        <v>344</v>
      </c>
      <c r="R94" s="4">
        <v>150</v>
      </c>
    </row>
    <row r="95" spans="1:19">
      <c r="A95" s="24">
        <v>302629020266</v>
      </c>
      <c r="B95" s="4" t="s">
        <v>346</v>
      </c>
      <c r="H95" s="80" t="s">
        <v>344</v>
      </c>
      <c r="I95" s="80" t="s">
        <v>344</v>
      </c>
    </row>
    <row r="96" spans="1:19">
      <c r="A96" s="24">
        <v>508122020275</v>
      </c>
      <c r="B96" s="80" t="s">
        <v>344</v>
      </c>
      <c r="C96" s="80" t="s">
        <v>344</v>
      </c>
      <c r="N96" s="80" t="s">
        <v>344</v>
      </c>
      <c r="O96" s="80" t="s">
        <v>344</v>
      </c>
      <c r="Q96" s="80" t="s">
        <v>344</v>
      </c>
    </row>
    <row r="97" spans="1:19">
      <c r="A97" s="24">
        <v>100602010277</v>
      </c>
      <c r="B97" s="4" t="s">
        <v>346</v>
      </c>
      <c r="H97" s="80" t="s">
        <v>344</v>
      </c>
      <c r="I97" s="80" t="s">
        <v>344</v>
      </c>
      <c r="J97" s="80" t="s">
        <v>344</v>
      </c>
      <c r="N97" s="80" t="s">
        <v>344</v>
      </c>
      <c r="O97" s="80" t="s">
        <v>347</v>
      </c>
      <c r="P97" s="80" t="s">
        <v>347</v>
      </c>
    </row>
    <row r="98" spans="1:19">
      <c r="A98" s="24">
        <v>558549010265</v>
      </c>
      <c r="N98" s="80" t="s">
        <v>344</v>
      </c>
      <c r="O98" s="80" t="s">
        <v>391</v>
      </c>
      <c r="P98" s="80" t="s">
        <v>391</v>
      </c>
      <c r="R98" s="4">
        <v>8900</v>
      </c>
    </row>
    <row r="99" spans="1:19">
      <c r="A99" s="24">
        <v>306120020270</v>
      </c>
      <c r="H99" s="80" t="s">
        <v>344</v>
      </c>
      <c r="I99" s="80" t="s">
        <v>356</v>
      </c>
      <c r="J99" s="80" t="s">
        <v>356</v>
      </c>
      <c r="N99" s="80" t="s">
        <v>344</v>
      </c>
      <c r="O99" s="80" t="s">
        <v>344</v>
      </c>
      <c r="P99" s="80" t="s">
        <v>344</v>
      </c>
    </row>
    <row r="100" spans="1:19">
      <c r="A100" s="24">
        <v>100918010200</v>
      </c>
      <c r="B100" s="4" t="s">
        <v>346</v>
      </c>
      <c r="H100" s="80" t="s">
        <v>344</v>
      </c>
      <c r="I100" s="80" t="s">
        <v>356</v>
      </c>
      <c r="J100" s="80" t="s">
        <v>356</v>
      </c>
      <c r="N100" s="80" t="s">
        <v>344</v>
      </c>
      <c r="O100" s="80" t="s">
        <v>356</v>
      </c>
      <c r="P100" s="80" t="s">
        <v>356</v>
      </c>
      <c r="R100" s="99">
        <v>120</v>
      </c>
      <c r="S100" s="99">
        <v>160</v>
      </c>
    </row>
    <row r="101" spans="1:19">
      <c r="A101" s="24">
        <v>100918010200</v>
      </c>
      <c r="B101" s="4" t="s">
        <v>346</v>
      </c>
      <c r="R101" s="99">
        <v>140</v>
      </c>
      <c r="S101" s="99"/>
    </row>
    <row r="102" spans="1:19">
      <c r="A102" s="24">
        <v>100918010200</v>
      </c>
      <c r="B102" s="4" t="s">
        <v>346</v>
      </c>
      <c r="R102" s="99">
        <v>150</v>
      </c>
      <c r="S102" s="99"/>
    </row>
    <row r="103" spans="1:19">
      <c r="A103" s="24">
        <v>507066010267</v>
      </c>
      <c r="B103" s="4" t="s">
        <v>346</v>
      </c>
      <c r="H103" s="80" t="s">
        <v>344</v>
      </c>
      <c r="I103" s="80" t="s">
        <v>347</v>
      </c>
      <c r="J103" s="80" t="s">
        <v>344</v>
      </c>
      <c r="K103" s="80" t="s">
        <v>348</v>
      </c>
      <c r="L103" s="4">
        <v>300</v>
      </c>
      <c r="M103" s="4">
        <v>700</v>
      </c>
      <c r="N103" s="80" t="s">
        <v>344</v>
      </c>
      <c r="O103" s="80" t="s">
        <v>356</v>
      </c>
      <c r="P103" s="80" t="s">
        <v>356</v>
      </c>
      <c r="R103" s="100">
        <v>1200</v>
      </c>
    </row>
    <row r="104" spans="1:19">
      <c r="A104" s="24">
        <v>404751020269</v>
      </c>
      <c r="B104" s="80" t="s">
        <v>344</v>
      </c>
      <c r="C104" s="80" t="s">
        <v>344</v>
      </c>
      <c r="E104" s="80" t="s">
        <v>344</v>
      </c>
      <c r="N104" s="80" t="s">
        <v>344</v>
      </c>
      <c r="O104" s="80" t="s">
        <v>391</v>
      </c>
      <c r="P104" s="80" t="s">
        <v>391</v>
      </c>
      <c r="R104" s="100">
        <v>1200</v>
      </c>
    </row>
    <row r="105" spans="1:19">
      <c r="A105" s="24">
        <v>555202010279</v>
      </c>
      <c r="N105" s="80" t="s">
        <v>344</v>
      </c>
      <c r="O105" s="80" t="s">
        <v>347</v>
      </c>
      <c r="P105" s="80" t="s">
        <v>347</v>
      </c>
    </row>
    <row r="106" spans="1:19">
      <c r="A106" s="24">
        <v>507066010280</v>
      </c>
      <c r="N106" s="80" t="s">
        <v>344</v>
      </c>
      <c r="O106" s="80" t="s">
        <v>344</v>
      </c>
    </row>
    <row r="107" spans="1:19">
      <c r="A107" s="24">
        <v>302695020281</v>
      </c>
      <c r="B107" s="4" t="s">
        <v>346</v>
      </c>
      <c r="N107" s="80" t="s">
        <v>344</v>
      </c>
      <c r="O107" s="80" t="s">
        <v>348</v>
      </c>
      <c r="Q107" s="80" t="s">
        <v>348</v>
      </c>
    </row>
    <row r="108" spans="1:19">
      <c r="A108" s="24">
        <v>302640020283</v>
      </c>
      <c r="B108" s="80" t="s">
        <v>344</v>
      </c>
      <c r="C108" s="80" t="s">
        <v>344</v>
      </c>
      <c r="N108" s="80" t="s">
        <v>344</v>
      </c>
      <c r="O108" s="80" t="s">
        <v>356</v>
      </c>
    </row>
    <row r="109" spans="1:19">
      <c r="A109" s="24">
        <v>202224020292</v>
      </c>
      <c r="B109" s="80" t="s">
        <v>344</v>
      </c>
      <c r="C109" s="80" t="s">
        <v>344</v>
      </c>
      <c r="E109" s="80" t="s">
        <v>344</v>
      </c>
      <c r="N109" s="80" t="s">
        <v>344</v>
      </c>
      <c r="O109" s="80" t="s">
        <v>347</v>
      </c>
      <c r="Q109" s="80" t="s">
        <v>347</v>
      </c>
      <c r="S109" s="4">
        <v>1100</v>
      </c>
    </row>
    <row r="110" spans="1:19">
      <c r="A110" s="24">
        <v>404751020291</v>
      </c>
      <c r="B110" s="4" t="s">
        <v>346</v>
      </c>
      <c r="H110" s="80" t="s">
        <v>344</v>
      </c>
      <c r="I110" s="80" t="s">
        <v>344</v>
      </c>
      <c r="N110" s="80" t="s">
        <v>344</v>
      </c>
      <c r="O110" s="80" t="s">
        <v>391</v>
      </c>
      <c r="P110" s="80" t="s">
        <v>348</v>
      </c>
      <c r="Q110" s="80" t="s">
        <v>347</v>
      </c>
    </row>
    <row r="111" spans="1:19">
      <c r="A111" s="24">
        <v>303336020290</v>
      </c>
      <c r="B111" s="4" t="s">
        <v>346</v>
      </c>
      <c r="H111" s="80" t="s">
        <v>344</v>
      </c>
      <c r="I111" s="80" t="s">
        <v>344</v>
      </c>
      <c r="L111" s="4">
        <v>2456</v>
      </c>
      <c r="N111" s="80" t="s">
        <v>344</v>
      </c>
      <c r="O111" s="80" t="s">
        <v>391</v>
      </c>
      <c r="P111" s="80" t="s">
        <v>344</v>
      </c>
      <c r="Q111" s="80" t="s">
        <v>356</v>
      </c>
      <c r="R111" s="4">
        <v>2456</v>
      </c>
      <c r="S111" s="4">
        <v>10780</v>
      </c>
    </row>
    <row r="112" spans="1:19">
      <c r="A112" s="24">
        <v>306860010289</v>
      </c>
      <c r="B112" s="4" t="s">
        <v>346</v>
      </c>
      <c r="H112" s="80" t="s">
        <v>344</v>
      </c>
      <c r="I112" s="80" t="s">
        <v>344</v>
      </c>
      <c r="J112" s="80" t="s">
        <v>344</v>
      </c>
    </row>
    <row r="113" spans="1:18">
      <c r="A113" s="24">
        <v>306758010288</v>
      </c>
      <c r="B113" s="80" t="s">
        <v>344</v>
      </c>
      <c r="C113" s="80" t="s">
        <v>344</v>
      </c>
      <c r="D113" s="80" t="s">
        <v>344</v>
      </c>
      <c r="N113" s="80" t="s">
        <v>344</v>
      </c>
      <c r="O113" s="80" t="s">
        <v>347</v>
      </c>
      <c r="P113" s="80" t="s">
        <v>347</v>
      </c>
    </row>
    <row r="114" spans="1:18">
      <c r="A114" s="24">
        <v>302654020287</v>
      </c>
      <c r="B114" s="80" t="s">
        <v>344</v>
      </c>
      <c r="C114" s="80" t="s">
        <v>344</v>
      </c>
      <c r="D114" s="80" t="s">
        <v>344</v>
      </c>
      <c r="N114" s="80" t="s">
        <v>344</v>
      </c>
      <c r="O114" s="80" t="s">
        <v>348</v>
      </c>
      <c r="P114" s="80" t="s">
        <v>348</v>
      </c>
      <c r="R114" s="4">
        <v>2200</v>
      </c>
    </row>
    <row r="115" spans="1:18">
      <c r="A115" s="24">
        <v>302654020287</v>
      </c>
      <c r="B115" s="4" t="s">
        <v>346</v>
      </c>
      <c r="R115" s="4">
        <v>2100</v>
      </c>
    </row>
    <row r="116" spans="1:18">
      <c r="A116" s="24">
        <v>306758010282</v>
      </c>
      <c r="H116" s="80" t="s">
        <v>344</v>
      </c>
      <c r="I116" s="80" t="s">
        <v>344</v>
      </c>
      <c r="J116" s="80" t="s">
        <v>344</v>
      </c>
      <c r="L116" s="80">
        <v>9600</v>
      </c>
      <c r="M116" s="4">
        <v>2404</v>
      </c>
    </row>
    <row r="117" spans="1:18">
      <c r="A117" s="24">
        <v>605823010286</v>
      </c>
      <c r="B117" s="4" t="s">
        <v>346</v>
      </c>
      <c r="H117" s="80" t="s">
        <v>344</v>
      </c>
      <c r="I117" s="80" t="s">
        <v>344</v>
      </c>
    </row>
    <row r="118" spans="1:18">
      <c r="A118" s="24">
        <v>302638020285</v>
      </c>
      <c r="B118" s="80" t="s">
        <v>344</v>
      </c>
      <c r="C118" s="80" t="s">
        <v>344</v>
      </c>
      <c r="E118" s="80" t="s">
        <v>344</v>
      </c>
      <c r="H118" s="80" t="s">
        <v>344</v>
      </c>
      <c r="I118" s="80" t="s">
        <v>344</v>
      </c>
      <c r="K118" s="80" t="s">
        <v>344</v>
      </c>
      <c r="N118" s="80" t="s">
        <v>344</v>
      </c>
      <c r="O118" s="80" t="s">
        <v>1011</v>
      </c>
      <c r="Q118" s="4">
        <v>12</v>
      </c>
    </row>
    <row r="119" spans="1:18">
      <c r="A119" s="24">
        <v>404109010284</v>
      </c>
      <c r="N119" s="80" t="s">
        <v>344</v>
      </c>
      <c r="O119" s="4">
        <v>16</v>
      </c>
      <c r="P119" s="4">
        <v>12</v>
      </c>
      <c r="Q119" s="80" t="s">
        <v>356</v>
      </c>
    </row>
    <row r="120" spans="1:18">
      <c r="A120" s="24">
        <v>501020020293</v>
      </c>
      <c r="B120" s="80" t="s">
        <v>344</v>
      </c>
      <c r="C120" s="80" t="s">
        <v>344</v>
      </c>
      <c r="D120" s="80" t="s">
        <v>344</v>
      </c>
      <c r="H120" s="80" t="s">
        <v>344</v>
      </c>
      <c r="I120" s="80" t="s">
        <v>344</v>
      </c>
      <c r="J120" s="80" t="s">
        <v>344</v>
      </c>
    </row>
    <row r="121" spans="1:18">
      <c r="A121" s="24">
        <v>303330020294</v>
      </c>
      <c r="B121" s="4" t="s">
        <v>346</v>
      </c>
      <c r="H121" s="80" t="s">
        <v>344</v>
      </c>
      <c r="I121" s="80" t="s">
        <v>344</v>
      </c>
      <c r="J121" s="80" t="s">
        <v>344</v>
      </c>
      <c r="L121" s="4">
        <v>750</v>
      </c>
      <c r="N121" s="80" t="s">
        <v>344</v>
      </c>
      <c r="O121" s="80" t="s">
        <v>344</v>
      </c>
    </row>
    <row r="122" spans="1:18">
      <c r="A122" s="24">
        <v>501020010296</v>
      </c>
      <c r="B122" s="4" t="s">
        <v>346</v>
      </c>
      <c r="H122" s="80" t="s">
        <v>344</v>
      </c>
      <c r="I122" s="80" t="s">
        <v>344</v>
      </c>
      <c r="J122" s="80" t="s">
        <v>344</v>
      </c>
      <c r="N122" s="80" t="s">
        <v>344</v>
      </c>
      <c r="O122" s="80" t="s">
        <v>391</v>
      </c>
      <c r="P122" s="80" t="s">
        <v>391</v>
      </c>
    </row>
    <row r="123" spans="1:18">
      <c r="A123" s="24">
        <v>558549010295</v>
      </c>
      <c r="B123" s="4" t="s">
        <v>346</v>
      </c>
      <c r="H123" s="80" t="s">
        <v>344</v>
      </c>
      <c r="I123" s="80" t="s">
        <v>391</v>
      </c>
      <c r="J123" s="80" t="s">
        <v>347</v>
      </c>
      <c r="K123" s="4">
        <v>5000</v>
      </c>
      <c r="L123" s="4">
        <v>3000</v>
      </c>
    </row>
    <row r="124" spans="1:18">
      <c r="A124" s="24">
        <v>558549010295</v>
      </c>
      <c r="B124" s="4" t="s">
        <v>346</v>
      </c>
      <c r="L124" s="4">
        <v>1000</v>
      </c>
    </row>
    <row r="125" spans="1:18">
      <c r="A125" s="24">
        <v>302605020299</v>
      </c>
      <c r="B125" s="80" t="s">
        <v>344</v>
      </c>
      <c r="C125" s="80" t="s">
        <v>344</v>
      </c>
      <c r="D125" s="80" t="s">
        <v>344</v>
      </c>
      <c r="H125" s="80" t="s">
        <v>344</v>
      </c>
      <c r="I125" s="80" t="s">
        <v>344</v>
      </c>
    </row>
    <row r="126" spans="1:18">
      <c r="A126" s="24">
        <v>302666020297</v>
      </c>
      <c r="B126" s="4" t="s">
        <v>346</v>
      </c>
      <c r="H126" s="80" t="s">
        <v>344</v>
      </c>
      <c r="I126" s="80" t="s">
        <v>344</v>
      </c>
      <c r="J126" s="80" t="s">
        <v>344</v>
      </c>
    </row>
    <row r="127" spans="1:18">
      <c r="A127" s="24">
        <v>306758010298</v>
      </c>
      <c r="N127" s="80" t="s">
        <v>344</v>
      </c>
      <c r="O127" s="80" t="s">
        <v>344</v>
      </c>
      <c r="Q127" s="80" t="s">
        <v>344</v>
      </c>
    </row>
    <row r="128" spans="1:18">
      <c r="A128" s="24">
        <v>302695020300</v>
      </c>
      <c r="B128" s="80" t="s">
        <v>344</v>
      </c>
      <c r="C128" s="80" t="s">
        <v>344</v>
      </c>
      <c r="D128" s="80" t="s">
        <v>344</v>
      </c>
      <c r="H128" s="80" t="s">
        <v>344</v>
      </c>
      <c r="I128" s="80" t="s">
        <v>344</v>
      </c>
      <c r="J128" s="80" t="s">
        <v>344</v>
      </c>
      <c r="N128" s="80" t="s">
        <v>344</v>
      </c>
      <c r="O128" s="80" t="s">
        <v>344</v>
      </c>
      <c r="P128" s="80" t="s">
        <v>344</v>
      </c>
    </row>
    <row r="129" spans="1:19">
      <c r="A129" s="24">
        <v>302666010301</v>
      </c>
      <c r="B129" s="4" t="s">
        <v>346</v>
      </c>
      <c r="H129" s="80" t="s">
        <v>344</v>
      </c>
      <c r="I129" s="80" t="s">
        <v>344</v>
      </c>
      <c r="K129" s="80" t="s">
        <v>1111</v>
      </c>
      <c r="L129" s="4">
        <v>200</v>
      </c>
      <c r="N129" s="80" t="s">
        <v>344</v>
      </c>
      <c r="O129" s="80" t="s">
        <v>344</v>
      </c>
      <c r="P129" s="80" t="s">
        <v>344</v>
      </c>
      <c r="R129" s="4">
        <v>300</v>
      </c>
    </row>
    <row r="130" spans="1:19">
      <c r="A130" s="24">
        <v>507616010299</v>
      </c>
      <c r="B130" s="80" t="s">
        <v>344</v>
      </c>
      <c r="C130" s="80" t="s">
        <v>344</v>
      </c>
      <c r="E130" s="80" t="s">
        <v>344</v>
      </c>
      <c r="N130" s="80" t="s">
        <v>344</v>
      </c>
      <c r="O130" s="80" t="s">
        <v>348</v>
      </c>
      <c r="Q130" s="80" t="s">
        <v>348</v>
      </c>
      <c r="S130" s="4">
        <v>90000</v>
      </c>
    </row>
    <row r="131" spans="1:19">
      <c r="A131" s="24">
        <v>202224020302</v>
      </c>
      <c r="H131" s="80" t="s">
        <v>344</v>
      </c>
      <c r="I131" s="80" t="s">
        <v>348</v>
      </c>
      <c r="J131" s="80" t="s">
        <v>348</v>
      </c>
      <c r="N131" s="80" t="s">
        <v>344</v>
      </c>
      <c r="O131" s="80" t="s">
        <v>344</v>
      </c>
    </row>
    <row r="132" spans="1:19">
      <c r="A132" s="24">
        <v>302602020325</v>
      </c>
      <c r="B132" s="4" t="s">
        <v>346</v>
      </c>
      <c r="H132" s="80" t="s">
        <v>344</v>
      </c>
      <c r="I132" s="80" t="s">
        <v>344</v>
      </c>
      <c r="J132" s="80" t="s">
        <v>344</v>
      </c>
    </row>
    <row r="133" spans="1:19">
      <c r="A133" s="24">
        <v>302634020313</v>
      </c>
      <c r="B133" s="4" t="s">
        <v>346</v>
      </c>
      <c r="H133" s="80" t="s">
        <v>344</v>
      </c>
      <c r="I133" s="80" t="s">
        <v>344</v>
      </c>
      <c r="J133" s="80" t="s">
        <v>344</v>
      </c>
      <c r="L133" s="4">
        <v>1200</v>
      </c>
      <c r="N133" s="80" t="s">
        <v>344</v>
      </c>
      <c r="O133" s="80" t="s">
        <v>344</v>
      </c>
      <c r="P133" s="80" t="s">
        <v>344</v>
      </c>
      <c r="R133" s="4">
        <v>120</v>
      </c>
    </row>
    <row r="134" spans="1:19">
      <c r="A134" s="24">
        <v>100651010320</v>
      </c>
      <c r="H134" s="80" t="s">
        <v>344</v>
      </c>
      <c r="I134" s="80" t="s">
        <v>344</v>
      </c>
      <c r="J134" s="80" t="s">
        <v>344</v>
      </c>
      <c r="N134" s="80" t="s">
        <v>344</v>
      </c>
      <c r="O134" s="80" t="s">
        <v>344</v>
      </c>
      <c r="P134" s="80" t="s">
        <v>344</v>
      </c>
    </row>
    <row r="135" spans="1:19">
      <c r="A135" s="24">
        <v>302604020319</v>
      </c>
      <c r="B135" s="4" t="s">
        <v>346</v>
      </c>
      <c r="N135" s="80" t="s">
        <v>344</v>
      </c>
      <c r="O135" s="80" t="s">
        <v>344</v>
      </c>
      <c r="P135" s="80" t="s">
        <v>344</v>
      </c>
    </row>
    <row r="136" spans="1:19">
      <c r="A136" s="24">
        <v>306768010318</v>
      </c>
      <c r="H136" s="80" t="s">
        <v>344</v>
      </c>
      <c r="I136" s="80" t="s">
        <v>344</v>
      </c>
      <c r="K136" s="80" t="s">
        <v>344</v>
      </c>
      <c r="N136" s="80" t="s">
        <v>344</v>
      </c>
      <c r="O136" s="80" t="s">
        <v>356</v>
      </c>
      <c r="Q136" s="80" t="s">
        <v>356</v>
      </c>
    </row>
    <row r="137" spans="1:19">
      <c r="A137" s="24">
        <v>201568020314</v>
      </c>
      <c r="H137" s="80" t="s">
        <v>344</v>
      </c>
      <c r="I137" s="80" t="s">
        <v>344</v>
      </c>
      <c r="K137" s="80" t="s">
        <v>344</v>
      </c>
      <c r="M137" s="4">
        <v>43560</v>
      </c>
      <c r="N137" s="80" t="s">
        <v>344</v>
      </c>
      <c r="O137" s="80" t="s">
        <v>344</v>
      </c>
      <c r="Q137" s="80" t="s">
        <v>344</v>
      </c>
    </row>
    <row r="138" spans="1:19">
      <c r="A138" s="24">
        <v>201213010310</v>
      </c>
      <c r="H138" s="80" t="s">
        <v>344</v>
      </c>
      <c r="I138" s="80" t="s">
        <v>344</v>
      </c>
      <c r="J138" s="80"/>
      <c r="K138" s="80" t="s">
        <v>344</v>
      </c>
      <c r="N138" s="80" t="s">
        <v>344</v>
      </c>
      <c r="O138" s="80" t="s">
        <v>344</v>
      </c>
      <c r="Q138" s="80" t="s">
        <v>344</v>
      </c>
    </row>
    <row r="139" spans="1:19">
      <c r="A139" s="24">
        <v>401823010312</v>
      </c>
      <c r="H139" s="80" t="s">
        <v>344</v>
      </c>
      <c r="I139" s="80" t="s">
        <v>344</v>
      </c>
      <c r="J139" s="80" t="s">
        <v>344</v>
      </c>
      <c r="N139" s="80" t="s">
        <v>344</v>
      </c>
      <c r="O139" s="80" t="s">
        <v>344</v>
      </c>
      <c r="P139" s="80" t="s">
        <v>344</v>
      </c>
      <c r="R139" s="4">
        <v>36000</v>
      </c>
    </row>
    <row r="140" spans="1:19">
      <c r="A140" s="24">
        <v>401823010308</v>
      </c>
      <c r="N140" s="80" t="s">
        <v>344</v>
      </c>
      <c r="O140" s="80" t="s">
        <v>348</v>
      </c>
      <c r="Q140" s="80" t="s">
        <v>348</v>
      </c>
    </row>
    <row r="141" spans="1:19">
      <c r="A141" s="24">
        <v>104240010311</v>
      </c>
      <c r="H141" s="80" t="s">
        <v>344</v>
      </c>
      <c r="I141" s="80" t="s">
        <v>344</v>
      </c>
      <c r="K141" s="80" t="s">
        <v>344</v>
      </c>
      <c r="M141" s="4">
        <v>400</v>
      </c>
      <c r="N141" s="80" t="s">
        <v>344</v>
      </c>
      <c r="O141" s="80" t="s">
        <v>344</v>
      </c>
      <c r="Q141" s="80" t="s">
        <v>344</v>
      </c>
      <c r="R141" s="4">
        <v>450</v>
      </c>
      <c r="S141" s="4">
        <v>512</v>
      </c>
    </row>
    <row r="142" spans="1:19">
      <c r="A142" s="24">
        <v>306758020309</v>
      </c>
      <c r="B142" s="4" t="s">
        <v>346</v>
      </c>
      <c r="N142" s="80" t="s">
        <v>344</v>
      </c>
      <c r="O142" s="80" t="s">
        <v>344</v>
      </c>
      <c r="Q142" s="80" t="s">
        <v>344</v>
      </c>
      <c r="S142" s="4">
        <v>605</v>
      </c>
    </row>
    <row r="143" spans="1:19">
      <c r="A143" s="24">
        <v>303558010317</v>
      </c>
      <c r="H143" s="80" t="s">
        <v>344</v>
      </c>
      <c r="I143" s="80" t="s">
        <v>344</v>
      </c>
      <c r="J143" s="80" t="s">
        <v>344</v>
      </c>
      <c r="N143" s="80" t="s">
        <v>344</v>
      </c>
      <c r="O143" s="80" t="s">
        <v>348</v>
      </c>
      <c r="P143" s="80" t="s">
        <v>348</v>
      </c>
    </row>
    <row r="144" spans="1:19">
      <c r="A144" s="24">
        <v>302609020324</v>
      </c>
      <c r="H144" s="80" t="s">
        <v>344</v>
      </c>
      <c r="I144" s="80" t="s">
        <v>344</v>
      </c>
      <c r="K144" s="80" t="s">
        <v>344</v>
      </c>
    </row>
    <row r="145" spans="1:19">
      <c r="A145" s="24">
        <v>302648020323</v>
      </c>
      <c r="H145" s="80" t="s">
        <v>344</v>
      </c>
      <c r="I145" s="80" t="s">
        <v>344</v>
      </c>
      <c r="K145" s="80" t="s">
        <v>344</v>
      </c>
      <c r="N145" s="80" t="s">
        <v>344</v>
      </c>
      <c r="O145" s="80" t="s">
        <v>344</v>
      </c>
      <c r="Q145" s="80" t="s">
        <v>344</v>
      </c>
    </row>
    <row r="146" spans="1:19">
      <c r="A146" s="24">
        <v>302695020321</v>
      </c>
      <c r="H146" s="80" t="s">
        <v>344</v>
      </c>
      <c r="I146" s="80" t="s">
        <v>348</v>
      </c>
      <c r="J146" s="80" t="s">
        <v>344</v>
      </c>
      <c r="L146" s="4">
        <v>1200</v>
      </c>
      <c r="N146" s="80" t="s">
        <v>344</v>
      </c>
      <c r="O146" s="80" t="s">
        <v>344</v>
      </c>
      <c r="P146" s="80" t="s">
        <v>344</v>
      </c>
    </row>
    <row r="147" spans="1:19">
      <c r="A147" s="24">
        <v>201987010322</v>
      </c>
      <c r="H147" s="80" t="s">
        <v>344</v>
      </c>
      <c r="I147" s="80" t="s">
        <v>344</v>
      </c>
      <c r="J147" s="80" t="s">
        <v>344</v>
      </c>
      <c r="N147" s="80" t="s">
        <v>344</v>
      </c>
      <c r="O147" s="80" t="s">
        <v>344</v>
      </c>
      <c r="P147" s="80" t="s">
        <v>344</v>
      </c>
    </row>
    <row r="148" spans="1:19">
      <c r="A148" s="24">
        <v>302665020327</v>
      </c>
      <c r="B148" s="4" t="s">
        <v>346</v>
      </c>
      <c r="H148" s="80" t="s">
        <v>344</v>
      </c>
      <c r="I148" s="80" t="s">
        <v>344</v>
      </c>
      <c r="J148" s="80" t="s">
        <v>344</v>
      </c>
      <c r="N148" s="80" t="s">
        <v>344</v>
      </c>
      <c r="O148" s="80" t="s">
        <v>344</v>
      </c>
      <c r="P148" s="80" t="s">
        <v>344</v>
      </c>
    </row>
    <row r="149" spans="1:19">
      <c r="A149" s="24">
        <v>302640020328</v>
      </c>
      <c r="B149" s="4" t="s">
        <v>346</v>
      </c>
      <c r="H149" s="80" t="s">
        <v>344</v>
      </c>
      <c r="I149" s="80" t="s">
        <v>344</v>
      </c>
      <c r="K149" s="80" t="s">
        <v>344</v>
      </c>
      <c r="L149" s="4">
        <v>200</v>
      </c>
      <c r="N149" s="80" t="s">
        <v>344</v>
      </c>
      <c r="O149" s="80" t="s">
        <v>344</v>
      </c>
      <c r="P149" s="80" t="s">
        <v>344</v>
      </c>
      <c r="R149" s="4">
        <v>703</v>
      </c>
    </row>
    <row r="150" spans="1:19">
      <c r="A150" s="24">
        <v>302688020330</v>
      </c>
      <c r="H150" s="80" t="s">
        <v>344</v>
      </c>
      <c r="I150" s="80" t="s">
        <v>348</v>
      </c>
      <c r="J150" s="80" t="s">
        <v>348</v>
      </c>
      <c r="L150" s="4">
        <v>500</v>
      </c>
      <c r="N150" s="80" t="s">
        <v>344</v>
      </c>
      <c r="O150" s="80" t="s">
        <v>344</v>
      </c>
      <c r="P150" s="80" t="s">
        <v>344</v>
      </c>
    </row>
    <row r="151" spans="1:19">
      <c r="A151" s="24">
        <v>400134010329</v>
      </c>
      <c r="B151" s="4" t="s">
        <v>346</v>
      </c>
      <c r="H151" s="80" t="s">
        <v>344</v>
      </c>
      <c r="I151" s="80" t="s">
        <v>344</v>
      </c>
      <c r="K151" s="80" t="s">
        <v>344</v>
      </c>
      <c r="M151" s="4" t="s">
        <v>1274</v>
      </c>
    </row>
    <row r="152" spans="1:19">
      <c r="A152" s="24">
        <v>201555020366</v>
      </c>
      <c r="H152" s="80" t="s">
        <v>344</v>
      </c>
      <c r="I152" s="80" t="s">
        <v>344</v>
      </c>
      <c r="K152" s="80" t="s">
        <v>344</v>
      </c>
      <c r="N152" s="80" t="s">
        <v>344</v>
      </c>
      <c r="O152" s="80" t="s">
        <v>347</v>
      </c>
      <c r="Q152" s="80" t="s">
        <v>347</v>
      </c>
      <c r="S152" s="4">
        <v>1500</v>
      </c>
    </row>
    <row r="153" spans="1:19">
      <c r="A153" s="24">
        <v>202266010367</v>
      </c>
      <c r="B153" s="4" t="s">
        <v>346</v>
      </c>
      <c r="H153" s="80" t="s">
        <v>344</v>
      </c>
      <c r="I153" s="80" t="s">
        <v>348</v>
      </c>
      <c r="J153" s="80" t="s">
        <v>348</v>
      </c>
      <c r="K153" s="80" t="s">
        <v>759</v>
      </c>
      <c r="L153" s="4">
        <v>880</v>
      </c>
    </row>
    <row r="154" spans="1:19">
      <c r="A154" s="24">
        <v>202266010367</v>
      </c>
      <c r="B154" s="4" t="s">
        <v>346</v>
      </c>
      <c r="L154" s="4">
        <v>528</v>
      </c>
    </row>
    <row r="155" spans="1:19">
      <c r="A155" s="24">
        <v>201541020363</v>
      </c>
      <c r="H155" s="80" t="s">
        <v>344</v>
      </c>
      <c r="I155" s="80" t="s">
        <v>344</v>
      </c>
      <c r="K155" s="80" t="s">
        <v>344</v>
      </c>
      <c r="N155" s="80" t="s">
        <v>344</v>
      </c>
      <c r="O155" s="80" t="s">
        <v>344</v>
      </c>
      <c r="Q155" s="80" t="s">
        <v>344</v>
      </c>
      <c r="S155" s="4">
        <v>3500</v>
      </c>
    </row>
    <row r="156" spans="1:19">
      <c r="A156" s="24">
        <v>201557020351</v>
      </c>
      <c r="B156" s="4" t="s">
        <v>346</v>
      </c>
      <c r="H156" s="80" t="s">
        <v>344</v>
      </c>
      <c r="I156" s="80" t="s">
        <v>344</v>
      </c>
      <c r="J156" s="80" t="s">
        <v>344</v>
      </c>
      <c r="N156" s="80" t="s">
        <v>344</v>
      </c>
      <c r="O156" s="80" t="s">
        <v>347</v>
      </c>
      <c r="P156" s="80" t="s">
        <v>347</v>
      </c>
      <c r="R156" s="4">
        <v>2000</v>
      </c>
    </row>
    <row r="157" spans="1:19">
      <c r="A157" s="24">
        <v>201586020350</v>
      </c>
      <c r="B157" s="4" t="s">
        <v>346</v>
      </c>
      <c r="H157" s="80" t="s">
        <v>344</v>
      </c>
      <c r="I157" s="80" t="s">
        <v>344</v>
      </c>
      <c r="J157" s="80" t="s">
        <v>344</v>
      </c>
      <c r="M157" s="80" t="s">
        <v>759</v>
      </c>
      <c r="N157" s="80" t="s">
        <v>344</v>
      </c>
      <c r="O157" s="80" t="s">
        <v>348</v>
      </c>
      <c r="P157" s="80" t="s">
        <v>348</v>
      </c>
      <c r="R157" s="4">
        <v>600</v>
      </c>
    </row>
    <row r="158" spans="1:19">
      <c r="A158" s="24">
        <v>201535020348</v>
      </c>
      <c r="B158" s="4" t="s">
        <v>346</v>
      </c>
      <c r="H158" s="80" t="s">
        <v>344</v>
      </c>
      <c r="I158" s="80" t="s">
        <v>344</v>
      </c>
      <c r="K158" s="80" t="s">
        <v>344</v>
      </c>
      <c r="N158" s="80" t="s">
        <v>344</v>
      </c>
      <c r="O158" s="80" t="s">
        <v>344</v>
      </c>
      <c r="Q158" s="80" t="s">
        <v>344</v>
      </c>
      <c r="S158" s="4">
        <v>500</v>
      </c>
    </row>
    <row r="159" spans="1:19">
      <c r="A159" s="24">
        <v>201504020359</v>
      </c>
      <c r="B159" s="4" t="s">
        <v>346</v>
      </c>
      <c r="H159" s="80" t="s">
        <v>344</v>
      </c>
      <c r="I159" s="80" t="s">
        <v>344</v>
      </c>
      <c r="K159" s="80" t="s">
        <v>344</v>
      </c>
      <c r="M159" s="4">
        <v>500</v>
      </c>
      <c r="N159" s="80" t="s">
        <v>344</v>
      </c>
      <c r="O159" s="80" t="s">
        <v>344</v>
      </c>
      <c r="P159" s="80" t="s">
        <v>344</v>
      </c>
      <c r="R159" s="4">
        <v>500</v>
      </c>
    </row>
    <row r="160" spans="1:19">
      <c r="A160" s="24">
        <v>201557010357</v>
      </c>
      <c r="B160" s="4" t="s">
        <v>346</v>
      </c>
      <c r="H160" s="80" t="s">
        <v>344</v>
      </c>
      <c r="I160" s="80" t="s">
        <v>344</v>
      </c>
      <c r="K160" s="80" t="s">
        <v>344</v>
      </c>
      <c r="N160" s="80" t="s">
        <v>344</v>
      </c>
      <c r="O160" s="80" t="s">
        <v>348</v>
      </c>
      <c r="Q160" s="80" t="s">
        <v>348</v>
      </c>
      <c r="S160" s="4">
        <v>15000</v>
      </c>
    </row>
    <row r="161" spans="1:19">
      <c r="A161" s="24">
        <v>201537020344</v>
      </c>
      <c r="B161" s="80" t="s">
        <v>344</v>
      </c>
      <c r="C161" s="80" t="s">
        <v>344</v>
      </c>
      <c r="D161" s="80" t="s">
        <v>344</v>
      </c>
      <c r="H161" s="80" t="s">
        <v>344</v>
      </c>
      <c r="I161" s="80" t="s">
        <v>344</v>
      </c>
      <c r="J161" s="80" t="s">
        <v>344</v>
      </c>
      <c r="L161" s="4">
        <v>1000</v>
      </c>
    </row>
    <row r="162" spans="1:19">
      <c r="A162" s="24">
        <v>201586020345</v>
      </c>
      <c r="B162" s="80" t="s">
        <v>344</v>
      </c>
      <c r="C162" s="80" t="s">
        <v>344</v>
      </c>
      <c r="E162" s="80" t="s">
        <v>344</v>
      </c>
      <c r="H162" s="80" t="s">
        <v>344</v>
      </c>
      <c r="I162" s="80" t="s">
        <v>344</v>
      </c>
      <c r="K162" s="80" t="s">
        <v>344</v>
      </c>
      <c r="N162" s="80" t="s">
        <v>344</v>
      </c>
      <c r="O162" s="80" t="s">
        <v>348</v>
      </c>
      <c r="Q162" s="80" t="s">
        <v>348</v>
      </c>
      <c r="S162" s="4">
        <v>17000</v>
      </c>
    </row>
    <row r="163" spans="1:19">
      <c r="A163" s="24">
        <v>201586020346</v>
      </c>
      <c r="B163" s="80" t="s">
        <v>344</v>
      </c>
      <c r="C163" s="80" t="s">
        <v>344</v>
      </c>
      <c r="D163" s="80" t="s">
        <v>344</v>
      </c>
      <c r="H163" s="80" t="s">
        <v>344</v>
      </c>
      <c r="I163" s="80" t="s">
        <v>344</v>
      </c>
      <c r="J163" s="80" t="s">
        <v>344</v>
      </c>
      <c r="N163" s="80" t="s">
        <v>344</v>
      </c>
      <c r="O163" s="80" t="s">
        <v>344</v>
      </c>
      <c r="P163" s="80" t="s">
        <v>344</v>
      </c>
      <c r="R163" s="4">
        <v>4000</v>
      </c>
    </row>
    <row r="164" spans="1:19">
      <c r="A164" s="24">
        <v>201570020343</v>
      </c>
      <c r="B164" s="80" t="s">
        <v>344</v>
      </c>
      <c r="C164" s="80" t="s">
        <v>348</v>
      </c>
      <c r="E164" s="80" t="s">
        <v>348</v>
      </c>
      <c r="N164" s="80" t="s">
        <v>344</v>
      </c>
      <c r="O164" s="80" t="s">
        <v>356</v>
      </c>
      <c r="Q164" s="80" t="s">
        <v>356</v>
      </c>
      <c r="S164" s="4">
        <v>1000</v>
      </c>
    </row>
    <row r="165" spans="1:19">
      <c r="A165" s="24">
        <v>201541010333</v>
      </c>
      <c r="B165" s="80" t="s">
        <v>344</v>
      </c>
      <c r="C165" s="80" t="s">
        <v>344</v>
      </c>
      <c r="E165" s="80" t="s">
        <v>344</v>
      </c>
      <c r="H165" s="80" t="s">
        <v>344</v>
      </c>
      <c r="I165" s="80" t="s">
        <v>344</v>
      </c>
      <c r="J165" s="80" t="s">
        <v>344</v>
      </c>
      <c r="N165" s="80" t="s">
        <v>344</v>
      </c>
      <c r="O165" s="80" t="s">
        <v>344</v>
      </c>
      <c r="P165" s="80" t="s">
        <v>344</v>
      </c>
    </row>
    <row r="166" spans="1:19">
      <c r="A166" s="24">
        <v>201537020335</v>
      </c>
      <c r="B166" s="80" t="s">
        <v>344</v>
      </c>
      <c r="C166" s="80" t="s">
        <v>344</v>
      </c>
      <c r="E166" s="80" t="s">
        <v>344</v>
      </c>
      <c r="H166" s="80" t="s">
        <v>344</v>
      </c>
      <c r="I166" s="80" t="s">
        <v>344</v>
      </c>
      <c r="J166" s="80" t="s">
        <v>344</v>
      </c>
      <c r="N166" s="80" t="s">
        <v>344</v>
      </c>
      <c r="O166" s="80" t="s">
        <v>344</v>
      </c>
      <c r="P166" s="80" t="s">
        <v>344</v>
      </c>
      <c r="R166" s="4">
        <v>1000</v>
      </c>
    </row>
    <row r="167" spans="1:19">
      <c r="A167" s="24">
        <v>201541020373</v>
      </c>
      <c r="H167" s="80" t="s">
        <v>344</v>
      </c>
      <c r="I167" s="80" t="s">
        <v>344</v>
      </c>
      <c r="K167" s="80" t="s">
        <v>344</v>
      </c>
      <c r="N167" s="80" t="s">
        <v>344</v>
      </c>
      <c r="O167" s="80" t="s">
        <v>344</v>
      </c>
      <c r="P167" s="80" t="s">
        <v>347</v>
      </c>
      <c r="Q167" s="80"/>
      <c r="R167" s="4">
        <v>1800</v>
      </c>
    </row>
    <row r="168" spans="1:19">
      <c r="A168" s="24">
        <v>201574020374</v>
      </c>
      <c r="H168" s="80" t="s">
        <v>344</v>
      </c>
      <c r="I168" s="80" t="s">
        <v>348</v>
      </c>
      <c r="K168" s="80" t="s">
        <v>348</v>
      </c>
      <c r="N168" s="80" t="s">
        <v>344</v>
      </c>
      <c r="O168" s="80" t="s">
        <v>348</v>
      </c>
      <c r="Q168" s="80" t="s">
        <v>348</v>
      </c>
    </row>
    <row r="169" spans="1:19">
      <c r="A169" s="24">
        <v>201535020370</v>
      </c>
      <c r="H169" s="80" t="s">
        <v>344</v>
      </c>
      <c r="I169" s="80" t="s">
        <v>344</v>
      </c>
      <c r="J169" s="80" t="s">
        <v>344</v>
      </c>
      <c r="L169" s="4">
        <v>2700</v>
      </c>
      <c r="N169" s="80" t="s">
        <v>344</v>
      </c>
      <c r="O169" s="80" t="s">
        <v>348</v>
      </c>
      <c r="P169" s="80" t="s">
        <v>348</v>
      </c>
      <c r="R169" s="4">
        <v>3000</v>
      </c>
    </row>
    <row r="170" spans="1:19">
      <c r="A170" s="24">
        <v>302665020051</v>
      </c>
      <c r="B170" s="4">
        <v>1</v>
      </c>
      <c r="C170" s="4">
        <v>1</v>
      </c>
      <c r="F170" s="4">
        <v>200</v>
      </c>
      <c r="N170" s="4">
        <v>1</v>
      </c>
      <c r="O170" s="4">
        <v>1</v>
      </c>
      <c r="P170" s="4">
        <v>1</v>
      </c>
      <c r="Q170" s="4">
        <v>1</v>
      </c>
      <c r="R170" s="4">
        <v>900</v>
      </c>
    </row>
    <row r="171" spans="1:19">
      <c r="A171" s="24">
        <v>306758020057</v>
      </c>
      <c r="B171" s="4">
        <v>1</v>
      </c>
      <c r="N171" s="4">
        <v>1</v>
      </c>
      <c r="O171" s="4">
        <v>3</v>
      </c>
      <c r="P171" s="4">
        <v>3</v>
      </c>
      <c r="Q171" s="4" t="s">
        <v>346</v>
      </c>
      <c r="R171" s="4">
        <v>6000</v>
      </c>
    </row>
    <row r="172" spans="1:19">
      <c r="A172" s="24">
        <v>302642020058</v>
      </c>
      <c r="H172" s="4">
        <v>1</v>
      </c>
      <c r="J172" s="4">
        <v>1</v>
      </c>
      <c r="N172" s="4">
        <v>1</v>
      </c>
      <c r="O172" s="4">
        <v>3</v>
      </c>
      <c r="P172" s="4">
        <v>3</v>
      </c>
      <c r="R172" s="4">
        <v>2300</v>
      </c>
    </row>
    <row r="173" spans="1:19">
      <c r="A173" s="24">
        <v>306758010059</v>
      </c>
      <c r="B173" s="4" t="s">
        <v>346</v>
      </c>
      <c r="H173" s="4">
        <v>1</v>
      </c>
      <c r="I173" s="4">
        <v>1</v>
      </c>
      <c r="K173" s="4">
        <v>1</v>
      </c>
      <c r="N173" s="4">
        <v>1</v>
      </c>
      <c r="O173" s="4">
        <v>3</v>
      </c>
      <c r="Q173" s="4">
        <v>3</v>
      </c>
      <c r="S173" s="4">
        <v>1100</v>
      </c>
    </row>
    <row r="174" spans="1:19">
      <c r="A174" s="24">
        <v>302640020060</v>
      </c>
      <c r="B174" s="4">
        <v>1</v>
      </c>
      <c r="C174" s="4">
        <v>1</v>
      </c>
      <c r="H174" s="4">
        <v>1</v>
      </c>
      <c r="I174" s="4">
        <v>1</v>
      </c>
      <c r="K174" s="4">
        <v>1</v>
      </c>
      <c r="N174" s="4">
        <v>1</v>
      </c>
      <c r="O174" s="4">
        <v>4</v>
      </c>
      <c r="Q174" s="4">
        <v>4</v>
      </c>
      <c r="S174" s="4">
        <v>1650</v>
      </c>
    </row>
    <row r="175" spans="1:19">
      <c r="A175" s="24">
        <v>405079010061</v>
      </c>
      <c r="H175" s="4">
        <v>1</v>
      </c>
      <c r="I175" s="4">
        <v>1</v>
      </c>
      <c r="J175" s="4">
        <v>1</v>
      </c>
      <c r="L175" s="4">
        <v>670</v>
      </c>
      <c r="N175" s="4">
        <v>1</v>
      </c>
      <c r="O175" s="4">
        <v>3</v>
      </c>
      <c r="Q175" s="4">
        <v>3</v>
      </c>
      <c r="S175" s="4">
        <v>3510</v>
      </c>
    </row>
    <row r="176" spans="1:19">
      <c r="A176" s="24">
        <v>302650020062</v>
      </c>
      <c r="N176" s="4">
        <v>1</v>
      </c>
      <c r="O176" s="4">
        <v>3</v>
      </c>
      <c r="P176" s="4">
        <v>3</v>
      </c>
      <c r="S176" s="4">
        <v>3650</v>
      </c>
    </row>
    <row r="177" spans="1:27">
      <c r="A177" s="24">
        <v>557364010063</v>
      </c>
      <c r="B177" s="4" t="s">
        <v>346</v>
      </c>
      <c r="H177" s="4">
        <v>1</v>
      </c>
      <c r="I177" s="4">
        <v>2</v>
      </c>
      <c r="J177" s="4">
        <v>2</v>
      </c>
      <c r="L177" s="4">
        <v>970</v>
      </c>
      <c r="N177" s="4">
        <v>1</v>
      </c>
      <c r="O177" s="4">
        <v>3</v>
      </c>
      <c r="P177" s="4">
        <v>3</v>
      </c>
      <c r="R177" s="4">
        <v>1100</v>
      </c>
    </row>
    <row r="178" spans="1:27">
      <c r="A178" s="24">
        <v>201519010064</v>
      </c>
      <c r="H178" s="4">
        <v>1</v>
      </c>
      <c r="I178" s="4">
        <v>1</v>
      </c>
      <c r="J178" s="4">
        <v>1</v>
      </c>
      <c r="L178" s="4">
        <v>200</v>
      </c>
      <c r="N178" s="4">
        <v>1</v>
      </c>
      <c r="O178" s="4">
        <v>9</v>
      </c>
      <c r="P178" s="4">
        <v>9</v>
      </c>
      <c r="R178" s="4">
        <v>35</v>
      </c>
    </row>
    <row r="179" spans="1:27">
      <c r="A179" s="24">
        <v>302675020070</v>
      </c>
      <c r="B179" s="4" t="s">
        <v>346</v>
      </c>
      <c r="N179" s="4">
        <v>1</v>
      </c>
      <c r="O179" s="4">
        <v>12</v>
      </c>
      <c r="Q179" s="4">
        <v>8</v>
      </c>
    </row>
    <row r="180" spans="1:27">
      <c r="A180" s="24">
        <v>302665020051</v>
      </c>
      <c r="B180" s="4">
        <v>1</v>
      </c>
      <c r="C180" s="4">
        <v>1</v>
      </c>
      <c r="D180" s="4">
        <v>1</v>
      </c>
      <c r="F180" s="4">
        <v>200</v>
      </c>
      <c r="N180" s="4">
        <v>1</v>
      </c>
      <c r="O180" s="4">
        <v>1</v>
      </c>
      <c r="P180" s="4">
        <v>1</v>
      </c>
    </row>
    <row r="181" spans="1:27">
      <c r="A181" s="24">
        <v>201541020052</v>
      </c>
      <c r="B181" s="4" t="s">
        <v>346</v>
      </c>
      <c r="H181" s="4">
        <v>1</v>
      </c>
      <c r="I181" s="4">
        <v>1</v>
      </c>
      <c r="J181" s="4">
        <v>1</v>
      </c>
      <c r="L181" s="4">
        <v>500</v>
      </c>
    </row>
    <row r="182" spans="1:27">
      <c r="A182" s="24">
        <v>201519020053</v>
      </c>
      <c r="H182" s="4">
        <v>1</v>
      </c>
      <c r="I182" s="4">
        <v>1</v>
      </c>
      <c r="J182" s="4">
        <v>1</v>
      </c>
      <c r="L182" s="4">
        <v>100</v>
      </c>
      <c r="N182" s="4">
        <v>1</v>
      </c>
      <c r="O182" s="4">
        <v>1</v>
      </c>
      <c r="P182" s="4">
        <v>1</v>
      </c>
      <c r="R182" s="4">
        <v>550</v>
      </c>
    </row>
    <row r="183" spans="1:27">
      <c r="A183" s="24">
        <v>302663020054</v>
      </c>
      <c r="B183" s="4" t="s">
        <v>346</v>
      </c>
      <c r="H183" s="4">
        <v>1</v>
      </c>
      <c r="I183" s="4">
        <v>2</v>
      </c>
      <c r="J183" s="4">
        <v>1</v>
      </c>
      <c r="K183" s="4">
        <v>1</v>
      </c>
      <c r="L183" s="4">
        <v>400</v>
      </c>
      <c r="M183" s="4">
        <v>300</v>
      </c>
      <c r="N183" s="4">
        <v>1</v>
      </c>
      <c r="O183" s="4">
        <v>2</v>
      </c>
      <c r="P183" s="4">
        <v>2</v>
      </c>
      <c r="R183" s="4">
        <v>600</v>
      </c>
    </row>
    <row r="184" spans="1:27">
      <c r="A184" s="24">
        <v>507037010055</v>
      </c>
      <c r="B184" s="4">
        <v>1</v>
      </c>
      <c r="H184" s="4">
        <v>1</v>
      </c>
    </row>
    <row r="185" spans="1:27">
      <c r="A185" s="24">
        <v>104240020074</v>
      </c>
      <c r="B185" s="4" t="s">
        <v>346</v>
      </c>
      <c r="H185" s="4">
        <v>1</v>
      </c>
      <c r="I185" s="4">
        <v>1</v>
      </c>
      <c r="J185" s="4">
        <v>1</v>
      </c>
      <c r="N185" s="4">
        <v>1</v>
      </c>
      <c r="O185" s="4">
        <v>6</v>
      </c>
      <c r="P185" s="4">
        <v>2</v>
      </c>
      <c r="Q185" s="4">
        <v>4</v>
      </c>
      <c r="S185" s="4">
        <v>5000</v>
      </c>
    </row>
    <row r="186" spans="1:27">
      <c r="A186" s="24">
        <v>201519020075</v>
      </c>
      <c r="B186" s="4" t="s">
        <v>346</v>
      </c>
      <c r="H186" s="4">
        <v>1</v>
      </c>
      <c r="I186" s="4">
        <v>1</v>
      </c>
      <c r="J186" s="4">
        <v>1</v>
      </c>
      <c r="L186" s="4">
        <v>500</v>
      </c>
      <c r="N186" s="4">
        <v>1</v>
      </c>
      <c r="O186" s="4">
        <v>1</v>
      </c>
      <c r="P186" s="4">
        <v>1</v>
      </c>
      <c r="R186" s="4">
        <v>875</v>
      </c>
    </row>
    <row r="187" spans="1:27">
      <c r="A187" s="24">
        <v>404104020076</v>
      </c>
      <c r="N187" s="4">
        <v>1</v>
      </c>
      <c r="O187" s="4">
        <v>1</v>
      </c>
      <c r="Q187" s="4">
        <v>1</v>
      </c>
      <c r="S187" s="4">
        <v>2010</v>
      </c>
    </row>
    <row r="188" spans="1:27">
      <c r="A188" s="24">
        <v>302672020077</v>
      </c>
      <c r="N188" s="4">
        <v>1</v>
      </c>
      <c r="O188" s="4">
        <v>1</v>
      </c>
      <c r="P188" s="4">
        <v>1</v>
      </c>
      <c r="R188" s="4">
        <v>1500</v>
      </c>
    </row>
    <row r="189" spans="1:27">
      <c r="A189" s="24">
        <v>207547010101</v>
      </c>
      <c r="B189" s="4">
        <v>1</v>
      </c>
      <c r="C189" s="4">
        <v>1</v>
      </c>
      <c r="D189" s="4">
        <v>1</v>
      </c>
      <c r="E189" s="4" t="s">
        <v>346</v>
      </c>
      <c r="F189" s="4" t="s">
        <v>346</v>
      </c>
      <c r="G189" s="4" t="s">
        <v>346</v>
      </c>
      <c r="H189" s="4">
        <v>1</v>
      </c>
      <c r="I189" s="4">
        <v>1</v>
      </c>
      <c r="J189" s="115">
        <v>1</v>
      </c>
      <c r="K189" s="115" t="s">
        <v>346</v>
      </c>
      <c r="L189" s="116">
        <v>600</v>
      </c>
      <c r="M189" s="116" t="s">
        <v>346</v>
      </c>
      <c r="N189" s="4">
        <v>2</v>
      </c>
      <c r="O189" s="4" t="s">
        <v>346</v>
      </c>
      <c r="P189" s="4" t="s">
        <v>346</v>
      </c>
      <c r="Q189" s="4" t="s">
        <v>346</v>
      </c>
      <c r="R189" s="4" t="s">
        <v>346</v>
      </c>
      <c r="S189" s="4" t="s">
        <v>346</v>
      </c>
      <c r="T189"/>
      <c r="U189"/>
      <c r="V189"/>
      <c r="W189"/>
      <c r="X189"/>
      <c r="Y189"/>
      <c r="Z189"/>
      <c r="AA189"/>
    </row>
    <row r="190" spans="1:27">
      <c r="A190" s="24">
        <v>302672010102</v>
      </c>
      <c r="B190" s="4">
        <v>2</v>
      </c>
      <c r="C190" s="4" t="s">
        <v>346</v>
      </c>
      <c r="D190" s="4" t="s">
        <v>346</v>
      </c>
      <c r="E190" s="4" t="s">
        <v>346</v>
      </c>
      <c r="F190" s="4" t="s">
        <v>346</v>
      </c>
      <c r="G190" s="4" t="s">
        <v>346</v>
      </c>
      <c r="H190" s="4">
        <v>1</v>
      </c>
      <c r="I190" s="4">
        <v>2</v>
      </c>
      <c r="J190" s="19">
        <v>1</v>
      </c>
      <c r="K190" s="19" t="s">
        <v>346</v>
      </c>
      <c r="L190" s="117">
        <v>151.12</v>
      </c>
      <c r="M190" s="19" t="s">
        <v>346</v>
      </c>
      <c r="N190" s="4">
        <v>1</v>
      </c>
      <c r="O190" s="4">
        <v>1</v>
      </c>
      <c r="P190" s="4">
        <v>1</v>
      </c>
      <c r="Q190" s="4" t="s">
        <v>346</v>
      </c>
      <c r="R190" s="4">
        <v>900</v>
      </c>
      <c r="S190" s="4" t="s">
        <v>346</v>
      </c>
      <c r="T190"/>
      <c r="U190"/>
      <c r="V190"/>
      <c r="W190"/>
      <c r="X190"/>
      <c r="Y190"/>
      <c r="Z190"/>
      <c r="AA190"/>
    </row>
    <row r="191" spans="1:27">
      <c r="A191" s="24">
        <v>302672010102</v>
      </c>
      <c r="B191" s="4">
        <v>2</v>
      </c>
      <c r="C191" s="4" t="s">
        <v>346</v>
      </c>
      <c r="D191" s="4" t="s">
        <v>346</v>
      </c>
      <c r="E191" s="4" t="s">
        <v>346</v>
      </c>
      <c r="F191" s="4" t="s">
        <v>346</v>
      </c>
      <c r="G191" s="4" t="s">
        <v>346</v>
      </c>
      <c r="H191" s="4">
        <v>1</v>
      </c>
      <c r="I191" s="4">
        <v>2</v>
      </c>
      <c r="J191" s="19">
        <v>2</v>
      </c>
      <c r="K191" s="19" t="s">
        <v>346</v>
      </c>
      <c r="L191" s="117">
        <v>305</v>
      </c>
      <c r="M191" s="19" t="s">
        <v>346</v>
      </c>
      <c r="N191" s="4">
        <v>1</v>
      </c>
      <c r="O191" s="4" t="s">
        <v>346</v>
      </c>
      <c r="P191" s="4" t="s">
        <v>346</v>
      </c>
      <c r="Q191" s="4" t="s">
        <v>346</v>
      </c>
      <c r="R191" s="4" t="s">
        <v>346</v>
      </c>
      <c r="S191" s="4" t="s">
        <v>346</v>
      </c>
      <c r="T191"/>
      <c r="U191"/>
      <c r="V191"/>
      <c r="W191"/>
      <c r="X191"/>
      <c r="Y191"/>
      <c r="Z191"/>
      <c r="AA191"/>
    </row>
    <row r="192" spans="1:27">
      <c r="A192" s="24">
        <v>302616020103</v>
      </c>
      <c r="B192" s="4">
        <v>2</v>
      </c>
      <c r="C192" s="4" t="s">
        <v>346</v>
      </c>
      <c r="D192" s="4" t="s">
        <v>346</v>
      </c>
      <c r="E192" s="4" t="s">
        <v>346</v>
      </c>
      <c r="F192" s="4" t="s">
        <v>346</v>
      </c>
      <c r="G192" s="4" t="s">
        <v>346</v>
      </c>
      <c r="H192" s="4">
        <v>1</v>
      </c>
      <c r="I192" s="4" t="s">
        <v>346</v>
      </c>
      <c r="J192" s="4">
        <v>1</v>
      </c>
      <c r="K192" s="19" t="s">
        <v>346</v>
      </c>
      <c r="L192" s="4" t="s">
        <v>346</v>
      </c>
      <c r="M192" s="19" t="s">
        <v>346</v>
      </c>
      <c r="N192" s="4">
        <v>2</v>
      </c>
      <c r="O192" s="4" t="s">
        <v>346</v>
      </c>
      <c r="P192" s="4" t="s">
        <v>346</v>
      </c>
      <c r="Q192" s="4" t="s">
        <v>346</v>
      </c>
      <c r="R192" s="4" t="s">
        <v>346</v>
      </c>
      <c r="S192" s="4" t="s">
        <v>346</v>
      </c>
      <c r="T192"/>
      <c r="U192"/>
      <c r="V192"/>
      <c r="W192"/>
      <c r="X192"/>
      <c r="Y192"/>
      <c r="Z192"/>
      <c r="AA192"/>
    </row>
    <row r="193" spans="1:27">
      <c r="A193" s="24">
        <v>201510020104</v>
      </c>
      <c r="B193" s="4">
        <v>2</v>
      </c>
      <c r="C193" s="4" t="s">
        <v>346</v>
      </c>
      <c r="D193" s="4" t="s">
        <v>346</v>
      </c>
      <c r="E193" s="4" t="s">
        <v>346</v>
      </c>
      <c r="F193" s="4" t="s">
        <v>346</v>
      </c>
      <c r="G193" s="4" t="s">
        <v>346</v>
      </c>
      <c r="H193" s="4">
        <v>1</v>
      </c>
      <c r="I193" s="4">
        <v>1</v>
      </c>
      <c r="J193" s="4" t="s">
        <v>346</v>
      </c>
      <c r="K193" s="19" t="s">
        <v>346</v>
      </c>
      <c r="L193" s="4">
        <v>600</v>
      </c>
      <c r="M193" s="19" t="s">
        <v>346</v>
      </c>
      <c r="N193" s="4">
        <v>1</v>
      </c>
      <c r="O193" s="4">
        <v>1</v>
      </c>
      <c r="P193" s="4" t="s">
        <v>346</v>
      </c>
      <c r="Q193" s="4">
        <v>1</v>
      </c>
      <c r="R193" s="4" t="s">
        <v>346</v>
      </c>
      <c r="S193" s="4">
        <v>1000</v>
      </c>
      <c r="T193"/>
      <c r="U193"/>
      <c r="V193"/>
      <c r="W193"/>
      <c r="X193"/>
      <c r="Y193"/>
      <c r="Z193"/>
      <c r="AA193"/>
    </row>
    <row r="194" spans="1:27">
      <c r="A194" s="24">
        <v>207507020105</v>
      </c>
      <c r="B194" s="4" t="s">
        <v>346</v>
      </c>
      <c r="C194" s="4" t="s">
        <v>346</v>
      </c>
      <c r="D194" s="4" t="s">
        <v>346</v>
      </c>
      <c r="E194" s="4" t="s">
        <v>346</v>
      </c>
      <c r="F194" s="4" t="s">
        <v>346</v>
      </c>
      <c r="G194" s="4" t="s">
        <v>346</v>
      </c>
      <c r="H194" s="4">
        <v>1</v>
      </c>
      <c r="I194" s="4">
        <v>3</v>
      </c>
      <c r="J194" s="4" t="s">
        <v>346</v>
      </c>
      <c r="K194" s="19" t="s">
        <v>346</v>
      </c>
      <c r="L194" s="4" t="s">
        <v>346</v>
      </c>
      <c r="M194" s="19" t="s">
        <v>346</v>
      </c>
      <c r="N194" s="4" t="s">
        <v>346</v>
      </c>
      <c r="O194" s="4" t="s">
        <v>346</v>
      </c>
      <c r="P194" s="4" t="s">
        <v>346</v>
      </c>
      <c r="Q194" s="4" t="s">
        <v>346</v>
      </c>
      <c r="R194" s="4" t="s">
        <v>346</v>
      </c>
      <c r="S194" s="4" t="s">
        <v>346</v>
      </c>
      <c r="T194"/>
      <c r="U194"/>
      <c r="V194"/>
      <c r="W194"/>
      <c r="X194"/>
      <c r="Y194"/>
      <c r="Z194"/>
      <c r="AA194"/>
    </row>
    <row r="195" spans="1:27">
      <c r="A195" s="24">
        <v>306768020106</v>
      </c>
      <c r="B195" s="4">
        <v>1</v>
      </c>
      <c r="C195" s="4">
        <v>1</v>
      </c>
      <c r="D195" s="4">
        <v>1</v>
      </c>
      <c r="E195" s="4" t="s">
        <v>346</v>
      </c>
      <c r="F195" s="4" t="s">
        <v>346</v>
      </c>
      <c r="G195" s="4" t="s">
        <v>346</v>
      </c>
      <c r="H195" s="4">
        <v>2</v>
      </c>
      <c r="I195" s="4" t="s">
        <v>346</v>
      </c>
      <c r="J195" s="4" t="s">
        <v>346</v>
      </c>
      <c r="K195" s="19" t="s">
        <v>346</v>
      </c>
      <c r="L195" s="4" t="s">
        <v>346</v>
      </c>
      <c r="M195" s="19" t="s">
        <v>346</v>
      </c>
      <c r="N195" s="4">
        <v>1</v>
      </c>
      <c r="O195" s="4">
        <v>1</v>
      </c>
      <c r="P195" s="4" t="s">
        <v>346</v>
      </c>
      <c r="Q195" s="4">
        <v>1</v>
      </c>
      <c r="R195" s="4" t="s">
        <v>346</v>
      </c>
      <c r="S195" s="4">
        <v>1500</v>
      </c>
      <c r="T195"/>
      <c r="U195"/>
      <c r="V195"/>
      <c r="W195"/>
      <c r="X195"/>
      <c r="Y195"/>
      <c r="Z195"/>
      <c r="AA195"/>
    </row>
    <row r="196" spans="1:27">
      <c r="A196" s="24">
        <v>609162020107</v>
      </c>
      <c r="B196" s="4">
        <v>2</v>
      </c>
      <c r="C196" s="4" t="s">
        <v>346</v>
      </c>
      <c r="D196" s="4" t="s">
        <v>346</v>
      </c>
      <c r="E196" s="4" t="s">
        <v>346</v>
      </c>
      <c r="F196" s="4" t="s">
        <v>346</v>
      </c>
      <c r="G196" s="4" t="s">
        <v>346</v>
      </c>
      <c r="H196" s="4">
        <v>1</v>
      </c>
      <c r="I196" s="4">
        <v>3</v>
      </c>
      <c r="J196" s="4">
        <v>3</v>
      </c>
      <c r="K196" s="19" t="s">
        <v>346</v>
      </c>
      <c r="L196" s="4" t="s">
        <v>346</v>
      </c>
      <c r="M196" s="19" t="s">
        <v>346</v>
      </c>
      <c r="N196" s="4">
        <v>1</v>
      </c>
      <c r="O196" s="4">
        <v>1</v>
      </c>
      <c r="P196" s="4">
        <v>1</v>
      </c>
      <c r="Q196" s="4" t="s">
        <v>346</v>
      </c>
      <c r="R196" s="4" t="s">
        <v>346</v>
      </c>
      <c r="S196" s="4" t="s">
        <v>346</v>
      </c>
      <c r="T196"/>
      <c r="U196"/>
      <c r="V196"/>
      <c r="W196"/>
      <c r="X196"/>
      <c r="Y196"/>
      <c r="Z196"/>
      <c r="AA196"/>
    </row>
    <row r="197" spans="1:27">
      <c r="A197" s="24">
        <v>302665020108</v>
      </c>
      <c r="B197" s="4">
        <v>2</v>
      </c>
      <c r="C197" s="4" t="s">
        <v>346</v>
      </c>
      <c r="D197" s="4" t="s">
        <v>346</v>
      </c>
      <c r="E197" s="4" t="s">
        <v>346</v>
      </c>
      <c r="F197" s="4" t="s">
        <v>346</v>
      </c>
      <c r="G197" s="4" t="s">
        <v>346</v>
      </c>
      <c r="H197" s="4">
        <v>1</v>
      </c>
      <c r="I197" s="4">
        <v>3</v>
      </c>
      <c r="J197" s="4" t="s">
        <v>346</v>
      </c>
      <c r="K197" s="4">
        <v>3</v>
      </c>
      <c r="L197" s="4" t="s">
        <v>346</v>
      </c>
      <c r="M197" s="19">
        <v>200</v>
      </c>
      <c r="N197" s="4">
        <v>1</v>
      </c>
      <c r="O197" s="4">
        <v>4</v>
      </c>
      <c r="P197" s="4" t="s">
        <v>346</v>
      </c>
      <c r="Q197" s="4">
        <v>4</v>
      </c>
      <c r="R197" s="4" t="s">
        <v>346</v>
      </c>
      <c r="S197" s="4">
        <v>1000</v>
      </c>
      <c r="T197"/>
      <c r="U197"/>
      <c r="V197"/>
      <c r="W197"/>
      <c r="X197"/>
      <c r="Y197"/>
      <c r="Z197"/>
      <c r="AA197"/>
    </row>
    <row r="198" spans="1:27">
      <c r="A198" s="24">
        <v>302665020108</v>
      </c>
      <c r="B198" s="4" t="s">
        <v>346</v>
      </c>
      <c r="C198" s="4" t="s">
        <v>346</v>
      </c>
      <c r="D198" s="4" t="s">
        <v>346</v>
      </c>
      <c r="E198" s="4" t="s">
        <v>346</v>
      </c>
      <c r="F198" s="4" t="s">
        <v>346</v>
      </c>
      <c r="G198" s="4" t="s">
        <v>346</v>
      </c>
      <c r="H198" s="4" t="s">
        <v>346</v>
      </c>
      <c r="I198" s="4" t="s">
        <v>346</v>
      </c>
      <c r="J198" s="4" t="s">
        <v>346</v>
      </c>
      <c r="K198" s="4" t="s">
        <v>346</v>
      </c>
      <c r="L198" s="4" t="s">
        <v>346</v>
      </c>
      <c r="M198" s="19" t="s">
        <v>346</v>
      </c>
      <c r="N198" s="4">
        <v>1</v>
      </c>
      <c r="O198" s="4">
        <v>4</v>
      </c>
      <c r="P198" s="4" t="s">
        <v>346</v>
      </c>
      <c r="Q198" s="4">
        <v>4</v>
      </c>
      <c r="R198" s="4" t="s">
        <v>346</v>
      </c>
      <c r="S198" s="4">
        <v>1000</v>
      </c>
      <c r="T198"/>
      <c r="U198"/>
      <c r="V198"/>
      <c r="W198"/>
      <c r="X198"/>
      <c r="Y198"/>
      <c r="Z198"/>
      <c r="AA198"/>
    </row>
    <row r="199" spans="1:27">
      <c r="A199" s="24">
        <v>302665020108</v>
      </c>
      <c r="B199" s="4" t="s">
        <v>346</v>
      </c>
      <c r="C199" s="4" t="s">
        <v>346</v>
      </c>
      <c r="D199" s="4" t="s">
        <v>346</v>
      </c>
      <c r="E199" s="4" t="s">
        <v>346</v>
      </c>
      <c r="F199" s="4" t="s">
        <v>346</v>
      </c>
      <c r="G199" s="4" t="s">
        <v>346</v>
      </c>
      <c r="H199" s="4" t="s">
        <v>346</v>
      </c>
      <c r="I199" s="4" t="s">
        <v>346</v>
      </c>
      <c r="J199" s="4" t="s">
        <v>346</v>
      </c>
      <c r="K199" s="4" t="s">
        <v>346</v>
      </c>
      <c r="L199" s="4" t="s">
        <v>346</v>
      </c>
      <c r="M199" s="19" t="s">
        <v>346</v>
      </c>
      <c r="N199" s="4">
        <v>1</v>
      </c>
      <c r="O199" s="4">
        <v>4</v>
      </c>
      <c r="P199" s="4" t="s">
        <v>346</v>
      </c>
      <c r="Q199" s="4">
        <v>4</v>
      </c>
      <c r="R199" s="4" t="s">
        <v>346</v>
      </c>
      <c r="S199" s="4">
        <v>1000</v>
      </c>
      <c r="T199"/>
      <c r="U199"/>
      <c r="V199"/>
      <c r="W199"/>
      <c r="X199"/>
      <c r="Y199"/>
      <c r="Z199"/>
      <c r="AA199"/>
    </row>
    <row r="200" spans="1:27">
      <c r="A200" s="24">
        <v>302665020108</v>
      </c>
      <c r="B200" s="4" t="s">
        <v>346</v>
      </c>
      <c r="C200" s="4" t="s">
        <v>346</v>
      </c>
      <c r="D200" s="4" t="s">
        <v>346</v>
      </c>
      <c r="E200" s="4" t="s">
        <v>346</v>
      </c>
      <c r="F200" s="4" t="s">
        <v>346</v>
      </c>
      <c r="G200" s="4" t="s">
        <v>346</v>
      </c>
      <c r="H200" s="4" t="s">
        <v>346</v>
      </c>
      <c r="I200" s="4" t="s">
        <v>346</v>
      </c>
      <c r="J200" s="4" t="s">
        <v>346</v>
      </c>
      <c r="K200" s="4" t="s">
        <v>346</v>
      </c>
      <c r="L200" s="4" t="s">
        <v>346</v>
      </c>
      <c r="M200" s="19" t="s">
        <v>346</v>
      </c>
      <c r="N200" s="4">
        <v>1</v>
      </c>
      <c r="O200" s="4">
        <v>4</v>
      </c>
      <c r="P200" s="4" t="s">
        <v>346</v>
      </c>
      <c r="Q200" s="4">
        <v>4</v>
      </c>
      <c r="R200" s="4" t="s">
        <v>346</v>
      </c>
      <c r="S200" s="4">
        <v>1000</v>
      </c>
      <c r="T200"/>
      <c r="U200"/>
      <c r="V200"/>
      <c r="W200"/>
      <c r="X200"/>
      <c r="Y200"/>
      <c r="Z200"/>
      <c r="AA200"/>
    </row>
    <row r="201" spans="1:27">
      <c r="A201" s="24">
        <v>100603020109</v>
      </c>
      <c r="B201" s="4">
        <v>1</v>
      </c>
      <c r="C201" s="4">
        <v>1</v>
      </c>
      <c r="D201" s="4">
        <v>1</v>
      </c>
      <c r="E201" s="4" t="s">
        <v>346</v>
      </c>
      <c r="F201" s="4">
        <v>1000</v>
      </c>
      <c r="G201" s="4" t="s">
        <v>346</v>
      </c>
      <c r="H201" s="4">
        <v>1</v>
      </c>
      <c r="I201" s="4">
        <v>1</v>
      </c>
      <c r="J201" s="4">
        <v>1</v>
      </c>
      <c r="K201" s="4" t="s">
        <v>346</v>
      </c>
      <c r="L201" s="4" t="s">
        <v>346</v>
      </c>
      <c r="M201" s="4" t="s">
        <v>346</v>
      </c>
      <c r="N201" s="4">
        <v>1</v>
      </c>
      <c r="O201" s="4">
        <v>2</v>
      </c>
      <c r="P201" s="4">
        <v>2</v>
      </c>
      <c r="Q201" s="4" t="s">
        <v>346</v>
      </c>
      <c r="R201" s="4">
        <v>2800</v>
      </c>
      <c r="S201" s="4" t="s">
        <v>346</v>
      </c>
      <c r="T201"/>
      <c r="U201"/>
      <c r="V201"/>
      <c r="W201"/>
      <c r="X201"/>
      <c r="Y201"/>
      <c r="Z201"/>
      <c r="AA201"/>
    </row>
    <row r="202" spans="1:27">
      <c r="A202" s="24">
        <v>508134020110</v>
      </c>
      <c r="B202" s="4">
        <v>2</v>
      </c>
      <c r="C202" s="4" t="s">
        <v>346</v>
      </c>
      <c r="D202" s="4" t="s">
        <v>346</v>
      </c>
      <c r="E202" s="4" t="s">
        <v>346</v>
      </c>
      <c r="F202" s="4" t="s">
        <v>346</v>
      </c>
      <c r="G202" s="4" t="s">
        <v>346</v>
      </c>
      <c r="H202" s="4">
        <v>2</v>
      </c>
      <c r="I202" s="4" t="s">
        <v>346</v>
      </c>
      <c r="J202" s="4" t="s">
        <v>346</v>
      </c>
      <c r="K202" s="4" t="s">
        <v>346</v>
      </c>
      <c r="L202" s="4" t="s">
        <v>346</v>
      </c>
      <c r="M202" s="4" t="s">
        <v>346</v>
      </c>
      <c r="N202" s="4">
        <v>1</v>
      </c>
      <c r="O202" s="4">
        <v>2</v>
      </c>
      <c r="P202" s="4" t="s">
        <v>346</v>
      </c>
      <c r="Q202" s="4">
        <v>2</v>
      </c>
      <c r="R202" s="4" t="s">
        <v>346</v>
      </c>
      <c r="S202" s="4" t="s">
        <v>346</v>
      </c>
      <c r="T202"/>
      <c r="U202"/>
      <c r="V202"/>
      <c r="W202"/>
      <c r="X202"/>
      <c r="Y202"/>
      <c r="Z202"/>
      <c r="AA202"/>
    </row>
    <row r="203" spans="1:27">
      <c r="A203" s="24">
        <v>202224020111</v>
      </c>
      <c r="B203" s="4">
        <v>2</v>
      </c>
      <c r="C203" s="4" t="s">
        <v>346</v>
      </c>
      <c r="D203" s="4" t="s">
        <v>346</v>
      </c>
      <c r="E203" s="4" t="s">
        <v>346</v>
      </c>
      <c r="F203" s="4" t="s">
        <v>346</v>
      </c>
      <c r="G203" s="4" t="s">
        <v>346</v>
      </c>
      <c r="H203" s="4">
        <v>1</v>
      </c>
      <c r="I203" s="4">
        <v>1</v>
      </c>
      <c r="J203" s="4" t="s">
        <v>346</v>
      </c>
      <c r="K203" s="4">
        <v>1</v>
      </c>
      <c r="L203" s="4" t="s">
        <v>346</v>
      </c>
      <c r="M203" s="4">
        <v>120</v>
      </c>
      <c r="N203" s="4">
        <v>1</v>
      </c>
      <c r="O203" s="4">
        <v>3</v>
      </c>
      <c r="P203" s="4" t="s">
        <v>346</v>
      </c>
      <c r="Q203" s="4" t="s">
        <v>346</v>
      </c>
      <c r="R203" s="4" t="s">
        <v>346</v>
      </c>
      <c r="S203" s="4" t="s">
        <v>346</v>
      </c>
      <c r="T203"/>
      <c r="U203"/>
      <c r="V203"/>
      <c r="W203"/>
      <c r="X203"/>
      <c r="Y203"/>
      <c r="Z203"/>
      <c r="AA203"/>
    </row>
    <row r="204" spans="1:27">
      <c r="A204" s="24">
        <v>302654020112</v>
      </c>
      <c r="B204" s="4">
        <v>1</v>
      </c>
      <c r="C204" s="4">
        <v>1</v>
      </c>
      <c r="D204" s="4">
        <v>1</v>
      </c>
      <c r="E204" s="4" t="s">
        <v>346</v>
      </c>
      <c r="F204" s="4" t="s">
        <v>346</v>
      </c>
      <c r="G204" s="4" t="s">
        <v>346</v>
      </c>
      <c r="H204" s="4">
        <v>1</v>
      </c>
      <c r="I204" s="4">
        <v>1</v>
      </c>
      <c r="J204" s="4">
        <v>1</v>
      </c>
      <c r="K204" s="4" t="s">
        <v>346</v>
      </c>
      <c r="L204" s="4" t="s">
        <v>346</v>
      </c>
      <c r="M204" s="4" t="s">
        <v>346</v>
      </c>
      <c r="N204" s="4">
        <v>1</v>
      </c>
      <c r="O204" s="4">
        <v>2</v>
      </c>
      <c r="P204" s="4" t="s">
        <v>346</v>
      </c>
      <c r="Q204" s="4">
        <v>2</v>
      </c>
      <c r="R204" s="4" t="s">
        <v>346</v>
      </c>
      <c r="S204" s="4">
        <v>900</v>
      </c>
      <c r="T204"/>
      <c r="U204"/>
      <c r="V204"/>
      <c r="W204"/>
      <c r="X204"/>
      <c r="Y204"/>
      <c r="Z204"/>
      <c r="AA204"/>
    </row>
    <row r="205" spans="1:27">
      <c r="A205" s="24">
        <v>301586020113</v>
      </c>
      <c r="B205" s="4">
        <v>1</v>
      </c>
      <c r="C205" s="4">
        <v>1</v>
      </c>
      <c r="D205" s="4">
        <v>1</v>
      </c>
      <c r="E205" s="4" t="s">
        <v>346</v>
      </c>
      <c r="F205" s="4">
        <v>250</v>
      </c>
      <c r="G205" s="4" t="s">
        <v>346</v>
      </c>
      <c r="H205" s="4">
        <v>1</v>
      </c>
      <c r="I205" s="4">
        <v>1</v>
      </c>
      <c r="J205" s="4">
        <v>1</v>
      </c>
      <c r="K205" s="4" t="s">
        <v>346</v>
      </c>
      <c r="L205" s="4">
        <v>250</v>
      </c>
      <c r="M205" s="4" t="s">
        <v>346</v>
      </c>
      <c r="N205" s="4">
        <v>1</v>
      </c>
      <c r="O205" s="4">
        <v>2</v>
      </c>
      <c r="P205" s="4">
        <v>2</v>
      </c>
      <c r="Q205" s="4" t="s">
        <v>346</v>
      </c>
      <c r="R205" s="4">
        <v>3024</v>
      </c>
      <c r="S205" s="4" t="s">
        <v>346</v>
      </c>
      <c r="T205"/>
      <c r="U205"/>
      <c r="V205"/>
      <c r="W205"/>
      <c r="X205"/>
      <c r="Y205"/>
      <c r="Z205"/>
      <c r="AA205"/>
    </row>
    <row r="206" spans="1:27">
      <c r="A206" s="24">
        <v>559494020114</v>
      </c>
      <c r="B206" s="4">
        <v>2</v>
      </c>
      <c r="C206" s="4" t="s">
        <v>346</v>
      </c>
      <c r="D206" s="4" t="s">
        <v>346</v>
      </c>
      <c r="E206" s="4" t="s">
        <v>346</v>
      </c>
      <c r="F206" s="4" t="s">
        <v>346</v>
      </c>
      <c r="G206" s="4" t="s">
        <v>346</v>
      </c>
      <c r="H206" s="4">
        <v>1</v>
      </c>
      <c r="I206" s="4">
        <v>1</v>
      </c>
      <c r="J206" s="4">
        <v>1</v>
      </c>
      <c r="K206" s="4" t="s">
        <v>346</v>
      </c>
      <c r="L206" s="4" t="s">
        <v>346</v>
      </c>
      <c r="M206" s="4" t="s">
        <v>346</v>
      </c>
      <c r="N206" s="4">
        <v>2</v>
      </c>
      <c r="O206" s="4" t="s">
        <v>346</v>
      </c>
      <c r="P206" s="4" t="s">
        <v>346</v>
      </c>
      <c r="Q206" s="4" t="s">
        <v>346</v>
      </c>
      <c r="R206" s="4" t="s">
        <v>346</v>
      </c>
      <c r="S206" s="4" t="s">
        <v>346</v>
      </c>
      <c r="T206"/>
      <c r="U206"/>
      <c r="V206"/>
      <c r="W206"/>
      <c r="X206"/>
      <c r="Y206"/>
      <c r="Z206"/>
      <c r="AA206"/>
    </row>
    <row r="207" spans="1:27">
      <c r="A207" s="24">
        <v>303332020115</v>
      </c>
      <c r="B207" s="4">
        <v>2</v>
      </c>
      <c r="C207" s="4" t="s">
        <v>346</v>
      </c>
      <c r="D207" s="4" t="s">
        <v>346</v>
      </c>
      <c r="E207" s="4" t="s">
        <v>346</v>
      </c>
      <c r="F207" s="4" t="s">
        <v>346</v>
      </c>
      <c r="G207" s="4" t="s">
        <v>346</v>
      </c>
      <c r="H207" s="4">
        <v>1</v>
      </c>
      <c r="I207" s="4">
        <v>3</v>
      </c>
      <c r="J207" s="4">
        <v>3</v>
      </c>
      <c r="K207" s="4" t="s">
        <v>346</v>
      </c>
      <c r="L207" s="4" t="s">
        <v>346</v>
      </c>
      <c r="M207" s="4" t="s">
        <v>346</v>
      </c>
      <c r="N207" s="4">
        <v>1</v>
      </c>
      <c r="O207" s="4">
        <v>1</v>
      </c>
      <c r="P207" s="4">
        <v>1</v>
      </c>
      <c r="Q207" s="4" t="s">
        <v>346</v>
      </c>
      <c r="R207" s="4">
        <v>400</v>
      </c>
      <c r="S207" s="4" t="s">
        <v>346</v>
      </c>
      <c r="T207"/>
      <c r="U207"/>
      <c r="V207"/>
      <c r="W207"/>
      <c r="X207"/>
      <c r="Y207"/>
      <c r="Z207"/>
      <c r="AA207"/>
    </row>
    <row r="208" spans="1:27">
      <c r="A208" s="24">
        <v>559482020116</v>
      </c>
      <c r="B208" s="4">
        <v>1</v>
      </c>
      <c r="C208" s="4">
        <v>1</v>
      </c>
      <c r="D208" s="4">
        <v>1</v>
      </c>
      <c r="E208" s="4" t="s">
        <v>346</v>
      </c>
      <c r="F208" s="4" t="s">
        <v>346</v>
      </c>
      <c r="G208" s="4" t="s">
        <v>346</v>
      </c>
      <c r="H208" s="4">
        <v>1</v>
      </c>
      <c r="I208" s="4">
        <v>3</v>
      </c>
      <c r="J208" s="4">
        <v>3</v>
      </c>
      <c r="K208" s="4" t="s">
        <v>346</v>
      </c>
      <c r="L208" s="4">
        <v>1820</v>
      </c>
      <c r="M208" s="4" t="s">
        <v>346</v>
      </c>
      <c r="N208" s="4">
        <v>1</v>
      </c>
      <c r="O208" s="4">
        <v>2</v>
      </c>
      <c r="P208" s="4">
        <v>2</v>
      </c>
      <c r="Q208" s="4" t="s">
        <v>346</v>
      </c>
      <c r="R208" s="4">
        <v>3500</v>
      </c>
      <c r="S208" s="4" t="s">
        <v>346</v>
      </c>
      <c r="T208"/>
      <c r="U208"/>
      <c r="V208"/>
      <c r="W208"/>
      <c r="X208"/>
      <c r="Y208"/>
      <c r="Z208"/>
      <c r="AA208"/>
    </row>
    <row r="209" spans="1:27">
      <c r="A209" s="24">
        <v>303985020117</v>
      </c>
      <c r="B209" s="4">
        <v>1</v>
      </c>
      <c r="C209" s="4">
        <v>1</v>
      </c>
      <c r="D209" s="4">
        <v>1</v>
      </c>
      <c r="E209" s="4" t="s">
        <v>346</v>
      </c>
      <c r="F209" s="4" t="s">
        <v>346</v>
      </c>
      <c r="G209" s="4" t="s">
        <v>346</v>
      </c>
      <c r="H209" s="4">
        <v>2</v>
      </c>
      <c r="I209" s="4" t="s">
        <v>346</v>
      </c>
      <c r="J209" s="4" t="s">
        <v>346</v>
      </c>
      <c r="K209" s="4" t="s">
        <v>346</v>
      </c>
      <c r="L209" s="4" t="s">
        <v>346</v>
      </c>
      <c r="M209" s="4" t="s">
        <v>346</v>
      </c>
      <c r="N209" s="4">
        <v>1</v>
      </c>
      <c r="O209" s="4">
        <v>1</v>
      </c>
      <c r="P209" s="4" t="s">
        <v>346</v>
      </c>
      <c r="Q209" s="4">
        <v>1</v>
      </c>
      <c r="R209" s="4" t="s">
        <v>346</v>
      </c>
      <c r="S209" s="4">
        <v>8236</v>
      </c>
      <c r="T209"/>
      <c r="U209"/>
      <c r="V209"/>
      <c r="W209"/>
      <c r="X209"/>
      <c r="Y209"/>
      <c r="Z209"/>
      <c r="AA209"/>
    </row>
    <row r="210" spans="1:27">
      <c r="A210" s="24">
        <v>303929020118</v>
      </c>
      <c r="B210" s="4">
        <v>1</v>
      </c>
      <c r="C210" s="4">
        <v>1</v>
      </c>
      <c r="D210" s="4">
        <v>1</v>
      </c>
      <c r="E210" s="4" t="s">
        <v>346</v>
      </c>
      <c r="F210" s="4" t="s">
        <v>346</v>
      </c>
      <c r="G210" s="4" t="s">
        <v>346</v>
      </c>
      <c r="H210" s="4">
        <v>1</v>
      </c>
      <c r="I210" s="4">
        <v>1</v>
      </c>
      <c r="J210" s="4">
        <v>1</v>
      </c>
      <c r="K210" s="4" t="s">
        <v>346</v>
      </c>
      <c r="L210" s="4" t="s">
        <v>346</v>
      </c>
      <c r="M210" s="4" t="s">
        <v>346</v>
      </c>
      <c r="N210" s="4">
        <v>1</v>
      </c>
      <c r="O210" s="4">
        <v>2</v>
      </c>
      <c r="P210" s="4">
        <v>2</v>
      </c>
      <c r="Q210" s="4" t="s">
        <v>346</v>
      </c>
      <c r="R210" s="4">
        <v>600</v>
      </c>
      <c r="S210" s="4" t="s">
        <v>346</v>
      </c>
      <c r="T210"/>
      <c r="U210"/>
      <c r="V210"/>
      <c r="W210"/>
      <c r="X210"/>
      <c r="Y210"/>
      <c r="Z210"/>
      <c r="AA210"/>
    </row>
    <row r="211" spans="1:27">
      <c r="A211" s="24">
        <v>303929020118</v>
      </c>
      <c r="B211" s="4" t="s">
        <v>346</v>
      </c>
      <c r="C211" s="4" t="s">
        <v>346</v>
      </c>
      <c r="D211" s="4" t="s">
        <v>346</v>
      </c>
      <c r="E211" s="4" t="s">
        <v>346</v>
      </c>
      <c r="F211" s="4" t="s">
        <v>346</v>
      </c>
      <c r="G211" s="4" t="s">
        <v>346</v>
      </c>
      <c r="H211" s="4" t="s">
        <v>346</v>
      </c>
      <c r="I211" s="4" t="s">
        <v>346</v>
      </c>
      <c r="J211" s="4" t="s">
        <v>346</v>
      </c>
      <c r="K211" s="4" t="s">
        <v>346</v>
      </c>
      <c r="L211" s="4" t="s">
        <v>346</v>
      </c>
      <c r="M211" s="4" t="s">
        <v>346</v>
      </c>
      <c r="N211" s="4">
        <v>1</v>
      </c>
      <c r="O211" s="4">
        <v>2</v>
      </c>
      <c r="P211" s="4">
        <v>2</v>
      </c>
      <c r="Q211" s="4" t="s">
        <v>346</v>
      </c>
      <c r="R211" s="4">
        <v>600</v>
      </c>
      <c r="S211" s="4" t="s">
        <v>346</v>
      </c>
      <c r="T211"/>
      <c r="U211"/>
      <c r="V211"/>
      <c r="W211"/>
      <c r="X211"/>
      <c r="Y211"/>
      <c r="Z211"/>
      <c r="AA211"/>
    </row>
    <row r="212" spans="1:27">
      <c r="A212" s="24">
        <v>202224020119</v>
      </c>
      <c r="B212" s="4">
        <v>1</v>
      </c>
      <c r="C212" s="4">
        <v>1</v>
      </c>
      <c r="D212" s="4">
        <v>1</v>
      </c>
      <c r="E212" s="4" t="s">
        <v>346</v>
      </c>
      <c r="F212" s="4" t="s">
        <v>346</v>
      </c>
      <c r="G212" s="4" t="s">
        <v>346</v>
      </c>
      <c r="H212" s="4">
        <v>2</v>
      </c>
      <c r="I212" s="4" t="s">
        <v>346</v>
      </c>
      <c r="J212" s="4" t="s">
        <v>346</v>
      </c>
      <c r="K212" s="4" t="s">
        <v>346</v>
      </c>
      <c r="L212" s="4" t="s">
        <v>346</v>
      </c>
      <c r="M212" s="4" t="s">
        <v>346</v>
      </c>
      <c r="N212" s="4">
        <v>1</v>
      </c>
      <c r="O212" s="4">
        <v>1</v>
      </c>
      <c r="P212" s="4">
        <v>1</v>
      </c>
      <c r="Q212" s="4" t="s">
        <v>346</v>
      </c>
      <c r="R212" s="4" t="s">
        <v>346</v>
      </c>
      <c r="S212" s="4" t="s">
        <v>346</v>
      </c>
      <c r="T212"/>
      <c r="U212"/>
      <c r="V212"/>
      <c r="W212"/>
      <c r="X212"/>
      <c r="Y212"/>
      <c r="Z212"/>
      <c r="AA212"/>
    </row>
    <row r="213" spans="1:27">
      <c r="A213" s="24">
        <v>302605020120</v>
      </c>
      <c r="B213" s="4">
        <v>2</v>
      </c>
      <c r="C213" s="4" t="s">
        <v>346</v>
      </c>
      <c r="D213" s="4" t="s">
        <v>346</v>
      </c>
      <c r="E213" s="4" t="s">
        <v>346</v>
      </c>
      <c r="F213" s="4" t="s">
        <v>346</v>
      </c>
      <c r="G213" s="4" t="s">
        <v>346</v>
      </c>
      <c r="H213" s="4">
        <v>2</v>
      </c>
      <c r="I213" s="4" t="s">
        <v>346</v>
      </c>
      <c r="J213" s="4" t="s">
        <v>346</v>
      </c>
      <c r="K213" s="4" t="s">
        <v>346</v>
      </c>
      <c r="L213" s="4" t="s">
        <v>346</v>
      </c>
      <c r="M213" s="4" t="s">
        <v>346</v>
      </c>
      <c r="N213" s="4">
        <v>1</v>
      </c>
      <c r="O213" s="4">
        <v>5</v>
      </c>
      <c r="P213" s="4">
        <v>3</v>
      </c>
      <c r="Q213" s="4">
        <v>2</v>
      </c>
      <c r="R213" s="4">
        <v>600</v>
      </c>
      <c r="S213" s="4">
        <v>850</v>
      </c>
      <c r="T213"/>
      <c r="U213"/>
      <c r="V213"/>
      <c r="W213"/>
      <c r="X213"/>
      <c r="Y213"/>
      <c r="Z213"/>
      <c r="AA213"/>
    </row>
    <row r="214" spans="1:27">
      <c r="A214" s="24">
        <v>302605020120</v>
      </c>
      <c r="B214" s="4">
        <v>2</v>
      </c>
      <c r="C214" s="4" t="s">
        <v>346</v>
      </c>
      <c r="D214" s="4" t="s">
        <v>346</v>
      </c>
      <c r="E214" s="4" t="s">
        <v>346</v>
      </c>
      <c r="F214" s="4" t="s">
        <v>346</v>
      </c>
      <c r="G214" s="4" t="s">
        <v>346</v>
      </c>
      <c r="H214" s="4">
        <v>2</v>
      </c>
      <c r="I214" s="4" t="s">
        <v>346</v>
      </c>
      <c r="J214" s="4" t="s">
        <v>346</v>
      </c>
      <c r="K214" s="4" t="s">
        <v>346</v>
      </c>
      <c r="L214" s="4" t="s">
        <v>346</v>
      </c>
      <c r="M214" s="4" t="s">
        <v>346</v>
      </c>
      <c r="N214" s="4">
        <v>1</v>
      </c>
      <c r="O214" s="4">
        <v>5</v>
      </c>
      <c r="P214" s="4">
        <v>3</v>
      </c>
      <c r="Q214" s="4">
        <v>2</v>
      </c>
      <c r="R214" s="4">
        <v>600</v>
      </c>
      <c r="S214" s="4">
        <v>750</v>
      </c>
      <c r="T214"/>
      <c r="U214"/>
      <c r="V214"/>
      <c r="W214"/>
      <c r="X214"/>
      <c r="Y214"/>
      <c r="Z214"/>
      <c r="AA214"/>
    </row>
    <row r="215" spans="1:27">
      <c r="A215" s="24">
        <v>302605020120</v>
      </c>
      <c r="B215" s="4">
        <v>2</v>
      </c>
      <c r="C215" s="4" t="s">
        <v>346</v>
      </c>
      <c r="D215" s="4" t="s">
        <v>346</v>
      </c>
      <c r="E215" s="4" t="s">
        <v>346</v>
      </c>
      <c r="F215" s="4" t="s">
        <v>346</v>
      </c>
      <c r="G215" s="4" t="s">
        <v>346</v>
      </c>
      <c r="H215" s="4">
        <v>2</v>
      </c>
      <c r="I215" s="4" t="s">
        <v>346</v>
      </c>
      <c r="J215" s="4" t="s">
        <v>346</v>
      </c>
      <c r="K215" s="4" t="s">
        <v>346</v>
      </c>
      <c r="L215" s="4" t="s">
        <v>346</v>
      </c>
      <c r="M215" s="4" t="s">
        <v>346</v>
      </c>
      <c r="N215" s="4">
        <v>1</v>
      </c>
      <c r="O215" s="4">
        <v>5</v>
      </c>
      <c r="P215" s="4">
        <v>3</v>
      </c>
      <c r="Q215" s="4">
        <v>2</v>
      </c>
      <c r="R215" s="4">
        <v>700</v>
      </c>
      <c r="S215" s="4" t="s">
        <v>346</v>
      </c>
      <c r="T215"/>
      <c r="U215"/>
      <c r="V215"/>
      <c r="W215"/>
      <c r="X215"/>
      <c r="Y215"/>
      <c r="Z215"/>
      <c r="AA215"/>
    </row>
    <row r="216" spans="1:27">
      <c r="A216" s="24">
        <v>302605020121</v>
      </c>
      <c r="B216" s="4" t="s">
        <v>346</v>
      </c>
      <c r="C216" s="4" t="s">
        <v>346</v>
      </c>
      <c r="D216" s="4" t="s">
        <v>346</v>
      </c>
      <c r="E216" s="4" t="s">
        <v>346</v>
      </c>
      <c r="F216" s="4" t="s">
        <v>346</v>
      </c>
      <c r="G216" s="4" t="s">
        <v>346</v>
      </c>
      <c r="H216" s="4" t="s">
        <v>346</v>
      </c>
      <c r="I216" s="4" t="s">
        <v>346</v>
      </c>
      <c r="J216" s="4" t="s">
        <v>346</v>
      </c>
      <c r="K216" s="4" t="s">
        <v>346</v>
      </c>
      <c r="L216" s="4" t="s">
        <v>346</v>
      </c>
      <c r="M216" s="4" t="s">
        <v>346</v>
      </c>
      <c r="N216" s="4">
        <v>1</v>
      </c>
      <c r="O216" s="4">
        <v>1</v>
      </c>
      <c r="P216" s="4" t="s">
        <v>346</v>
      </c>
      <c r="Q216" s="4">
        <v>1</v>
      </c>
      <c r="R216" s="4" t="s">
        <v>346</v>
      </c>
      <c r="S216" s="4">
        <v>2000</v>
      </c>
      <c r="T216"/>
      <c r="U216"/>
      <c r="V216"/>
      <c r="W216"/>
      <c r="X216"/>
      <c r="Y216"/>
      <c r="Z216"/>
      <c r="AA216"/>
    </row>
    <row r="217" spans="1:27">
      <c r="A217" s="24">
        <v>306113020122</v>
      </c>
      <c r="B217" s="4">
        <v>2</v>
      </c>
      <c r="C217" s="4" t="s">
        <v>346</v>
      </c>
      <c r="D217" s="4" t="s">
        <v>346</v>
      </c>
      <c r="E217" s="4" t="s">
        <v>346</v>
      </c>
      <c r="F217" s="4" t="s">
        <v>346</v>
      </c>
      <c r="G217" s="4" t="s">
        <v>346</v>
      </c>
      <c r="H217" s="4">
        <v>1</v>
      </c>
      <c r="I217" s="4" t="s">
        <v>346</v>
      </c>
      <c r="J217" s="4" t="s">
        <v>346</v>
      </c>
      <c r="K217" s="4" t="s">
        <v>346</v>
      </c>
      <c r="L217" s="4" t="s">
        <v>346</v>
      </c>
      <c r="M217" s="4" t="s">
        <v>346</v>
      </c>
      <c r="N217" s="4">
        <v>1</v>
      </c>
      <c r="O217" s="4">
        <v>1</v>
      </c>
      <c r="P217" s="4" t="s">
        <v>346</v>
      </c>
      <c r="Q217" s="4">
        <v>1</v>
      </c>
      <c r="R217" s="4" t="s">
        <v>346</v>
      </c>
      <c r="S217" s="4">
        <v>91</v>
      </c>
      <c r="T217"/>
      <c r="U217"/>
      <c r="V217"/>
      <c r="W217"/>
      <c r="X217"/>
      <c r="Y217"/>
      <c r="Z217"/>
      <c r="AA217"/>
    </row>
    <row r="218" spans="1:27">
      <c r="A218" s="24">
        <v>303936020123</v>
      </c>
      <c r="B218" s="4">
        <v>2</v>
      </c>
      <c r="C218" s="4" t="s">
        <v>346</v>
      </c>
      <c r="D218" s="4" t="s">
        <v>346</v>
      </c>
      <c r="E218" s="4" t="s">
        <v>346</v>
      </c>
      <c r="F218" s="4" t="s">
        <v>346</v>
      </c>
      <c r="G218" s="4" t="s">
        <v>346</v>
      </c>
      <c r="H218" s="4">
        <v>2</v>
      </c>
      <c r="I218" s="4" t="s">
        <v>346</v>
      </c>
      <c r="J218" s="4" t="s">
        <v>346</v>
      </c>
      <c r="K218" s="4" t="s">
        <v>346</v>
      </c>
      <c r="L218" s="4" t="s">
        <v>346</v>
      </c>
      <c r="M218" s="4" t="s">
        <v>346</v>
      </c>
      <c r="N218" s="4">
        <v>1</v>
      </c>
      <c r="O218" s="4">
        <v>1</v>
      </c>
      <c r="P218" s="4" t="s">
        <v>346</v>
      </c>
      <c r="Q218" s="4">
        <v>1</v>
      </c>
      <c r="R218" s="4" t="s">
        <v>346</v>
      </c>
      <c r="S218" s="4" t="s">
        <v>346</v>
      </c>
      <c r="T218"/>
      <c r="U218"/>
      <c r="V218"/>
      <c r="W218"/>
      <c r="X218"/>
      <c r="Y218"/>
      <c r="Z218"/>
      <c r="AA218"/>
    </row>
    <row r="219" spans="1:27">
      <c r="A219" s="24">
        <v>303330020124</v>
      </c>
      <c r="B219" s="4">
        <v>2</v>
      </c>
      <c r="C219" s="4" t="s">
        <v>346</v>
      </c>
      <c r="D219" s="4" t="s">
        <v>346</v>
      </c>
      <c r="E219" s="4" t="s">
        <v>346</v>
      </c>
      <c r="F219" s="4" t="s">
        <v>346</v>
      </c>
      <c r="G219" s="4" t="s">
        <v>346</v>
      </c>
      <c r="H219" s="4">
        <v>1</v>
      </c>
      <c r="I219" s="4">
        <v>1</v>
      </c>
      <c r="J219" s="4" t="s">
        <v>346</v>
      </c>
      <c r="K219" s="4" t="s">
        <v>346</v>
      </c>
      <c r="L219" s="4" t="s">
        <v>346</v>
      </c>
      <c r="M219" s="4" t="s">
        <v>346</v>
      </c>
      <c r="N219" s="4">
        <v>1</v>
      </c>
      <c r="O219" s="4">
        <v>1</v>
      </c>
      <c r="P219" s="4" t="s">
        <v>346</v>
      </c>
      <c r="Q219" s="4">
        <v>1</v>
      </c>
      <c r="R219" s="4" t="s">
        <v>346</v>
      </c>
      <c r="S219" s="4">
        <v>2000</v>
      </c>
      <c r="T219"/>
      <c r="U219"/>
      <c r="V219"/>
      <c r="W219"/>
      <c r="X219"/>
      <c r="Y219"/>
      <c r="Z219"/>
      <c r="AA219"/>
    </row>
    <row r="220" spans="1:27">
      <c r="A220" s="24">
        <v>201586020125</v>
      </c>
      <c r="B220" s="4">
        <v>2</v>
      </c>
      <c r="C220" s="4" t="s">
        <v>346</v>
      </c>
      <c r="D220" s="4" t="s">
        <v>346</v>
      </c>
      <c r="E220" s="4" t="s">
        <v>346</v>
      </c>
      <c r="F220" s="4" t="s">
        <v>346</v>
      </c>
      <c r="G220" s="4" t="s">
        <v>346</v>
      </c>
      <c r="H220" s="4">
        <v>1</v>
      </c>
      <c r="I220" s="4">
        <v>1</v>
      </c>
      <c r="J220" s="4">
        <v>1</v>
      </c>
      <c r="K220" s="4" t="s">
        <v>346</v>
      </c>
      <c r="L220" s="4" t="s">
        <v>346</v>
      </c>
      <c r="M220" s="4" t="s">
        <v>346</v>
      </c>
      <c r="N220" s="4">
        <v>1</v>
      </c>
      <c r="O220" s="4">
        <v>2</v>
      </c>
      <c r="P220" s="4" t="s">
        <v>346</v>
      </c>
      <c r="Q220" s="4">
        <v>2</v>
      </c>
      <c r="R220" s="4" t="s">
        <v>346</v>
      </c>
      <c r="S220" s="4">
        <v>2000</v>
      </c>
      <c r="T220"/>
      <c r="U220"/>
      <c r="V220"/>
      <c r="W220"/>
      <c r="X220"/>
      <c r="Y220"/>
      <c r="Z220"/>
      <c r="AA220"/>
    </row>
    <row r="221" spans="1:27">
      <c r="A221" s="24">
        <v>303334020126</v>
      </c>
      <c r="B221" s="4">
        <v>2</v>
      </c>
      <c r="C221" s="4" t="s">
        <v>346</v>
      </c>
      <c r="D221" s="4" t="s">
        <v>346</v>
      </c>
      <c r="E221" s="4" t="s">
        <v>346</v>
      </c>
      <c r="F221" s="4" t="s">
        <v>346</v>
      </c>
      <c r="G221" s="4" t="s">
        <v>346</v>
      </c>
      <c r="H221" s="4">
        <v>2</v>
      </c>
      <c r="I221" s="4" t="s">
        <v>346</v>
      </c>
      <c r="J221" s="4" t="s">
        <v>346</v>
      </c>
      <c r="K221" s="4" t="s">
        <v>346</v>
      </c>
      <c r="L221" s="4" t="s">
        <v>346</v>
      </c>
      <c r="M221" s="4" t="s">
        <v>346</v>
      </c>
      <c r="N221" s="4">
        <v>1</v>
      </c>
      <c r="O221" s="4">
        <v>6</v>
      </c>
      <c r="P221" s="4" t="s">
        <v>346</v>
      </c>
      <c r="Q221" s="4">
        <v>6</v>
      </c>
      <c r="R221" s="4" t="s">
        <v>346</v>
      </c>
      <c r="S221" s="4">
        <v>4000</v>
      </c>
      <c r="T221"/>
      <c r="U221"/>
      <c r="V221"/>
      <c r="W221"/>
      <c r="X221"/>
      <c r="Y221"/>
      <c r="Z221"/>
      <c r="AA221"/>
    </row>
    <row r="222" spans="1:27">
      <c r="A222" s="24">
        <v>302608020127</v>
      </c>
      <c r="B222" s="4">
        <v>2</v>
      </c>
      <c r="C222" s="4" t="s">
        <v>346</v>
      </c>
      <c r="D222" s="4" t="s">
        <v>346</v>
      </c>
      <c r="E222" s="4" t="s">
        <v>346</v>
      </c>
      <c r="F222" s="4" t="s">
        <v>346</v>
      </c>
      <c r="G222" s="4" t="s">
        <v>346</v>
      </c>
      <c r="H222" s="4">
        <v>1</v>
      </c>
      <c r="I222" s="4">
        <v>1</v>
      </c>
      <c r="J222" s="4" t="s">
        <v>346</v>
      </c>
      <c r="K222" s="4" t="s">
        <v>346</v>
      </c>
      <c r="L222" s="4" t="s">
        <v>346</v>
      </c>
      <c r="M222" s="4" t="s">
        <v>346</v>
      </c>
      <c r="N222" s="4">
        <v>1</v>
      </c>
      <c r="O222" s="4">
        <v>1</v>
      </c>
      <c r="P222" s="4">
        <v>1</v>
      </c>
      <c r="Q222" s="4" t="s">
        <v>346</v>
      </c>
      <c r="R222" s="4">
        <v>1400</v>
      </c>
      <c r="S222" s="4" t="s">
        <v>346</v>
      </c>
      <c r="T222"/>
      <c r="U222"/>
      <c r="V222"/>
      <c r="W222"/>
      <c r="X222"/>
      <c r="Y222"/>
      <c r="Z222"/>
      <c r="AA222"/>
    </row>
    <row r="223" spans="1:27">
      <c r="A223" s="24">
        <v>201541020128</v>
      </c>
      <c r="B223" s="4">
        <v>2</v>
      </c>
      <c r="C223" s="4" t="s">
        <v>346</v>
      </c>
      <c r="D223" s="4" t="s">
        <v>346</v>
      </c>
      <c r="E223" s="4" t="s">
        <v>346</v>
      </c>
      <c r="F223" s="4" t="s">
        <v>346</v>
      </c>
      <c r="G223" s="4" t="s">
        <v>346</v>
      </c>
      <c r="H223" s="4">
        <v>1</v>
      </c>
      <c r="I223" s="4">
        <v>1</v>
      </c>
      <c r="J223" s="4" t="s">
        <v>346</v>
      </c>
      <c r="K223" s="4">
        <v>1</v>
      </c>
      <c r="L223" s="4" t="s">
        <v>346</v>
      </c>
      <c r="M223" s="4">
        <v>750</v>
      </c>
      <c r="N223" s="4">
        <v>1</v>
      </c>
      <c r="O223" s="4">
        <v>2</v>
      </c>
      <c r="P223" s="4" t="s">
        <v>346</v>
      </c>
      <c r="Q223" s="4">
        <v>2</v>
      </c>
      <c r="R223" s="4" t="s">
        <v>346</v>
      </c>
      <c r="S223" s="4">
        <v>1000</v>
      </c>
      <c r="T223"/>
      <c r="U223"/>
      <c r="V223"/>
      <c r="W223"/>
      <c r="X223"/>
      <c r="Y223"/>
      <c r="Z223"/>
      <c r="AA223"/>
    </row>
    <row r="224" spans="1:27">
      <c r="A224" s="24">
        <v>201541020128</v>
      </c>
      <c r="B224" s="4" t="s">
        <v>346</v>
      </c>
      <c r="C224" s="4" t="s">
        <v>346</v>
      </c>
      <c r="D224" s="4" t="s">
        <v>346</v>
      </c>
      <c r="E224" s="4" t="s">
        <v>346</v>
      </c>
      <c r="F224" s="4" t="s">
        <v>346</v>
      </c>
      <c r="G224" s="4" t="s">
        <v>346</v>
      </c>
      <c r="H224" s="4" t="s">
        <v>346</v>
      </c>
      <c r="I224" s="4" t="s">
        <v>346</v>
      </c>
      <c r="J224" s="4" t="s">
        <v>346</v>
      </c>
      <c r="K224" s="4" t="s">
        <v>346</v>
      </c>
      <c r="L224" s="4" t="s">
        <v>346</v>
      </c>
      <c r="M224" s="4" t="s">
        <v>346</v>
      </c>
      <c r="N224" s="4">
        <v>1</v>
      </c>
      <c r="O224" s="4">
        <v>2</v>
      </c>
      <c r="P224" s="4" t="s">
        <v>346</v>
      </c>
      <c r="Q224" s="4" t="s">
        <v>346</v>
      </c>
      <c r="R224" s="4" t="s">
        <v>346</v>
      </c>
      <c r="S224" s="4">
        <v>1200</v>
      </c>
      <c r="T224"/>
      <c r="U224"/>
      <c r="V224"/>
      <c r="W224"/>
      <c r="X224"/>
      <c r="Y224"/>
      <c r="Z224"/>
      <c r="AA224"/>
    </row>
    <row r="225" spans="1:27">
      <c r="A225" s="24">
        <v>404147010129</v>
      </c>
      <c r="B225" s="4">
        <v>1</v>
      </c>
      <c r="C225" s="4">
        <v>2</v>
      </c>
      <c r="D225" s="4" t="s">
        <v>346</v>
      </c>
      <c r="E225" s="4">
        <v>2</v>
      </c>
      <c r="F225" s="4" t="s">
        <v>346</v>
      </c>
      <c r="G225" s="4">
        <v>1000</v>
      </c>
      <c r="H225" s="4">
        <v>2</v>
      </c>
      <c r="I225" s="4" t="s">
        <v>346</v>
      </c>
      <c r="J225" s="4" t="s">
        <v>346</v>
      </c>
      <c r="K225" s="4" t="s">
        <v>346</v>
      </c>
      <c r="L225" s="4" t="s">
        <v>346</v>
      </c>
      <c r="M225" s="4" t="s">
        <v>346</v>
      </c>
      <c r="N225" s="4">
        <v>2</v>
      </c>
      <c r="O225" s="4" t="s">
        <v>346</v>
      </c>
      <c r="P225" s="4" t="s">
        <v>346</v>
      </c>
      <c r="Q225" s="4" t="s">
        <v>346</v>
      </c>
      <c r="R225" s="4" t="s">
        <v>346</v>
      </c>
      <c r="S225" s="4" t="s">
        <v>346</v>
      </c>
      <c r="T225"/>
      <c r="U225"/>
      <c r="V225"/>
      <c r="W225"/>
      <c r="X225"/>
      <c r="Y225"/>
      <c r="Z225"/>
      <c r="AA22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XEY455"/>
  <sheetViews>
    <sheetView workbookViewId="0">
      <pane xSplit="1" ySplit="2" topLeftCell="B426" activePane="bottomRight" state="frozen"/>
      <selection pane="topRight" activeCell="D1" sqref="D1"/>
      <selection pane="bottomLeft" activeCell="A3" sqref="A3"/>
      <selection pane="bottomRight" activeCell="B1" sqref="B1:B1048576"/>
    </sheetView>
  </sheetViews>
  <sheetFormatPr defaultRowHeight="15"/>
  <cols>
    <col min="1" max="1" width="13.140625" bestFit="1" customWidth="1"/>
    <col min="2" max="2" width="16.5703125" style="4" bestFit="1" customWidth="1"/>
    <col min="3" max="3" width="22.140625" style="4" bestFit="1" customWidth="1"/>
    <col min="4" max="4" width="18.5703125" style="4" bestFit="1" customWidth="1"/>
    <col min="5" max="5" width="17.28515625" style="4" customWidth="1"/>
    <col min="6" max="6" width="17.42578125" style="4" customWidth="1"/>
    <col min="7" max="7" width="13.28515625" style="4" bestFit="1" customWidth="1"/>
    <col min="8" max="8" width="23.85546875" style="4" bestFit="1" customWidth="1"/>
    <col min="9" max="10" width="19" style="4" bestFit="1" customWidth="1"/>
    <col min="11" max="11" width="14.85546875" style="4" customWidth="1"/>
    <col min="12" max="12" width="17.42578125" style="4" customWidth="1"/>
    <col min="13" max="13" width="21.5703125" style="4" bestFit="1" customWidth="1"/>
    <col min="14" max="14" width="13.7109375" style="4" bestFit="1" customWidth="1"/>
    <col min="15" max="15" width="31.42578125" style="4" bestFit="1" customWidth="1"/>
    <col min="16" max="16" width="13.7109375" style="4" bestFit="1" customWidth="1"/>
    <col min="17" max="17" width="18.5703125" style="4" customWidth="1"/>
    <col min="18" max="18" width="18.28515625" style="4" customWidth="1"/>
    <col min="19" max="19" width="24.85546875" style="4" customWidth="1"/>
    <col min="20" max="20" width="23.85546875" style="4" customWidth="1"/>
    <col min="21" max="24" width="9.140625" style="4"/>
  </cols>
  <sheetData>
    <row r="1" spans="1:21" s="22" customFormat="1" ht="32.25" customHeight="1" thickBot="1">
      <c r="A1" s="17" t="s">
        <v>35</v>
      </c>
      <c r="B1" s="17" t="s">
        <v>158</v>
      </c>
      <c r="C1" s="17" t="s">
        <v>157</v>
      </c>
      <c r="D1" s="17" t="s">
        <v>156</v>
      </c>
      <c r="E1" s="17" t="s">
        <v>162</v>
      </c>
      <c r="F1" s="17" t="s">
        <v>163</v>
      </c>
      <c r="G1" s="17" t="s">
        <v>166</v>
      </c>
      <c r="H1" s="17" t="s">
        <v>168</v>
      </c>
      <c r="I1" s="17" t="s">
        <v>170</v>
      </c>
      <c r="J1" s="17" t="s">
        <v>172</v>
      </c>
      <c r="K1" s="17" t="s">
        <v>181</v>
      </c>
      <c r="L1" s="17" t="s">
        <v>183</v>
      </c>
      <c r="M1" s="17" t="s">
        <v>176</v>
      </c>
      <c r="N1" s="17" t="s">
        <v>177</v>
      </c>
      <c r="O1" s="17" t="s">
        <v>185</v>
      </c>
      <c r="P1" s="17" t="s">
        <v>177</v>
      </c>
      <c r="Q1" s="17" t="s">
        <v>316</v>
      </c>
      <c r="R1" s="17" t="s">
        <v>318</v>
      </c>
      <c r="S1" s="17" t="s">
        <v>320</v>
      </c>
      <c r="T1" s="17" t="s">
        <v>321</v>
      </c>
    </row>
    <row r="2" spans="1:21" s="4" customFormat="1" ht="16.5" thickTop="1" thickBot="1">
      <c r="A2" s="13" t="s">
        <v>35</v>
      </c>
      <c r="B2" s="13" t="s">
        <v>159</v>
      </c>
      <c r="C2" s="13" t="s">
        <v>161</v>
      </c>
      <c r="D2" s="13" t="s">
        <v>160</v>
      </c>
      <c r="E2" s="13" t="s">
        <v>164</v>
      </c>
      <c r="F2" s="13" t="s">
        <v>165</v>
      </c>
      <c r="G2" s="13" t="s">
        <v>167</v>
      </c>
      <c r="H2" s="25" t="s">
        <v>169</v>
      </c>
      <c r="I2" s="25" t="s">
        <v>171</v>
      </c>
      <c r="J2" s="25" t="s">
        <v>172</v>
      </c>
      <c r="K2" s="25" t="s">
        <v>182</v>
      </c>
      <c r="L2" s="13" t="s">
        <v>184</v>
      </c>
      <c r="M2" s="13" t="s">
        <v>186</v>
      </c>
      <c r="N2" s="13" t="s">
        <v>187</v>
      </c>
      <c r="O2" s="13" t="s">
        <v>188</v>
      </c>
      <c r="P2" s="13" t="s">
        <v>189</v>
      </c>
      <c r="Q2" s="13" t="s">
        <v>317</v>
      </c>
      <c r="R2" s="13" t="s">
        <v>319</v>
      </c>
      <c r="S2" s="13" t="s">
        <v>322</v>
      </c>
      <c r="T2" s="13" t="s">
        <v>323</v>
      </c>
    </row>
    <row r="3" spans="1:21">
      <c r="A3" s="24">
        <v>501020010151</v>
      </c>
      <c r="B3" s="4" t="s">
        <v>346</v>
      </c>
      <c r="C3" s="4" t="s">
        <v>346</v>
      </c>
      <c r="D3" s="4" t="s">
        <v>346</v>
      </c>
      <c r="E3" s="4" t="s">
        <v>346</v>
      </c>
      <c r="F3" s="4" t="s">
        <v>346</v>
      </c>
      <c r="G3" s="80" t="s">
        <v>347</v>
      </c>
      <c r="H3" s="101" t="s">
        <v>353</v>
      </c>
      <c r="I3" s="101"/>
      <c r="J3" s="101"/>
      <c r="K3" s="101"/>
    </row>
    <row r="4" spans="1:21">
      <c r="A4" s="24">
        <v>501020010151</v>
      </c>
      <c r="B4" s="4" t="s">
        <v>346</v>
      </c>
      <c r="C4" s="4" t="s">
        <v>346</v>
      </c>
      <c r="D4" s="4" t="s">
        <v>346</v>
      </c>
      <c r="E4" s="4" t="s">
        <v>346</v>
      </c>
      <c r="F4" s="4" t="s">
        <v>346</v>
      </c>
      <c r="G4" s="80"/>
      <c r="H4" s="101" t="s">
        <v>354</v>
      </c>
      <c r="I4" s="101"/>
      <c r="J4" s="101"/>
      <c r="K4" s="101"/>
    </row>
    <row r="5" spans="1:21">
      <c r="A5" s="24">
        <v>501020010151</v>
      </c>
      <c r="B5" s="4" t="s">
        <v>346</v>
      </c>
      <c r="C5" s="4" t="s">
        <v>346</v>
      </c>
      <c r="D5" s="4" t="s">
        <v>346</v>
      </c>
      <c r="E5" s="4" t="s">
        <v>346</v>
      </c>
      <c r="F5" s="4" t="s">
        <v>346</v>
      </c>
      <c r="G5" s="80"/>
      <c r="H5" s="101" t="s">
        <v>355</v>
      </c>
      <c r="I5" s="101"/>
      <c r="J5" s="101"/>
      <c r="K5" s="101"/>
    </row>
    <row r="6" spans="1:21">
      <c r="A6" s="24">
        <v>201586010156</v>
      </c>
      <c r="B6" s="4" t="s">
        <v>346</v>
      </c>
      <c r="C6" s="4" t="s">
        <v>346</v>
      </c>
      <c r="D6" s="4" t="s">
        <v>346</v>
      </c>
      <c r="E6" s="4" t="s">
        <v>346</v>
      </c>
      <c r="F6" s="4" t="s">
        <v>346</v>
      </c>
      <c r="G6" s="80" t="s">
        <v>347</v>
      </c>
      <c r="H6" s="101" t="s">
        <v>364</v>
      </c>
      <c r="I6" s="101" t="s">
        <v>346</v>
      </c>
      <c r="J6" s="101" t="s">
        <v>346</v>
      </c>
      <c r="K6" s="101" t="s">
        <v>346</v>
      </c>
      <c r="L6" s="4" t="s">
        <v>346</v>
      </c>
      <c r="M6" s="4" t="s">
        <v>346</v>
      </c>
      <c r="N6" s="4" t="s">
        <v>346</v>
      </c>
      <c r="O6" s="4" t="s">
        <v>346</v>
      </c>
      <c r="P6" s="4" t="s">
        <v>346</v>
      </c>
      <c r="Q6" s="4">
        <v>4</v>
      </c>
      <c r="R6" s="101" t="s">
        <v>367</v>
      </c>
      <c r="S6" s="101"/>
      <c r="T6" s="101"/>
      <c r="U6" s="101"/>
    </row>
    <row r="7" spans="1:21">
      <c r="A7" s="24">
        <v>201586010156</v>
      </c>
      <c r="B7" s="4" t="s">
        <v>346</v>
      </c>
      <c r="C7" s="4" t="s">
        <v>346</v>
      </c>
      <c r="D7" s="4" t="s">
        <v>346</v>
      </c>
      <c r="E7" s="4" t="s">
        <v>346</v>
      </c>
      <c r="F7" s="4" t="s">
        <v>346</v>
      </c>
      <c r="G7" s="4" t="s">
        <v>346</v>
      </c>
      <c r="H7" s="101" t="s">
        <v>365</v>
      </c>
      <c r="I7" s="101"/>
      <c r="J7" s="101"/>
      <c r="K7" s="101"/>
      <c r="R7" s="101" t="s">
        <v>368</v>
      </c>
      <c r="S7" s="101"/>
      <c r="T7" s="101"/>
      <c r="U7" s="101"/>
    </row>
    <row r="8" spans="1:21">
      <c r="A8" s="24">
        <v>201586010156</v>
      </c>
      <c r="B8" s="4" t="s">
        <v>346</v>
      </c>
      <c r="C8" s="4" t="s">
        <v>346</v>
      </c>
      <c r="D8" s="4" t="s">
        <v>346</v>
      </c>
      <c r="E8" s="4" t="s">
        <v>346</v>
      </c>
      <c r="F8" s="4" t="s">
        <v>346</v>
      </c>
      <c r="G8" s="4" t="s">
        <v>346</v>
      </c>
      <c r="H8" s="101" t="s">
        <v>366</v>
      </c>
      <c r="I8" s="101"/>
      <c r="J8" s="101"/>
      <c r="K8" s="101"/>
      <c r="R8" s="101" t="s">
        <v>369</v>
      </c>
      <c r="S8" s="101"/>
      <c r="T8" s="101"/>
      <c r="U8" s="101"/>
    </row>
    <row r="9" spans="1:21">
      <c r="A9" s="24">
        <v>100921020155</v>
      </c>
      <c r="B9" s="80" t="s">
        <v>344</v>
      </c>
      <c r="C9" s="80" t="s">
        <v>347</v>
      </c>
      <c r="D9" s="80" t="s">
        <v>356</v>
      </c>
      <c r="E9" s="4" t="s">
        <v>346</v>
      </c>
      <c r="F9" s="4" t="s">
        <v>346</v>
      </c>
      <c r="G9" s="80" t="s">
        <v>347</v>
      </c>
      <c r="H9" s="101" t="s">
        <v>372</v>
      </c>
      <c r="I9" s="101"/>
      <c r="J9" s="101"/>
      <c r="K9" s="101"/>
      <c r="Q9" s="4">
        <v>4</v>
      </c>
      <c r="R9" s="101" t="s">
        <v>374</v>
      </c>
      <c r="S9" s="101"/>
      <c r="T9" s="101"/>
      <c r="U9" s="101"/>
    </row>
    <row r="10" spans="1:21">
      <c r="A10" s="24">
        <v>100921020155</v>
      </c>
      <c r="B10" s="4" t="s">
        <v>346</v>
      </c>
      <c r="G10" s="80"/>
      <c r="H10" s="101" t="s">
        <v>354</v>
      </c>
      <c r="I10" s="101"/>
      <c r="J10" s="101"/>
      <c r="K10" s="101"/>
      <c r="R10" s="101" t="s">
        <v>375</v>
      </c>
      <c r="S10" s="101"/>
      <c r="T10" s="101"/>
      <c r="U10" s="101"/>
    </row>
    <row r="11" spans="1:21">
      <c r="A11" s="24">
        <v>100921020155</v>
      </c>
      <c r="B11" s="4" t="s">
        <v>346</v>
      </c>
      <c r="H11" s="101" t="s">
        <v>373</v>
      </c>
      <c r="I11" s="101"/>
      <c r="J11" s="101"/>
      <c r="K11" s="101"/>
    </row>
    <row r="12" spans="1:21">
      <c r="A12" s="24">
        <v>302675020157</v>
      </c>
      <c r="B12" s="4" t="s">
        <v>346</v>
      </c>
      <c r="G12" s="80" t="s">
        <v>347</v>
      </c>
      <c r="H12" s="102" t="s">
        <v>378</v>
      </c>
      <c r="I12" s="102"/>
      <c r="J12" s="102"/>
      <c r="K12" s="102"/>
      <c r="Q12" s="4">
        <v>4</v>
      </c>
      <c r="R12" s="102" t="s">
        <v>381</v>
      </c>
      <c r="S12" s="101" t="s">
        <v>346</v>
      </c>
      <c r="T12" s="102"/>
      <c r="U12" s="102"/>
    </row>
    <row r="13" spans="1:21">
      <c r="A13" s="24">
        <v>302675020157</v>
      </c>
      <c r="B13" s="4" t="s">
        <v>346</v>
      </c>
      <c r="H13" s="102" t="s">
        <v>379</v>
      </c>
      <c r="I13" s="102"/>
      <c r="J13" s="102"/>
      <c r="K13" s="102"/>
      <c r="R13" s="102" t="s">
        <v>382</v>
      </c>
      <c r="S13" s="101" t="s">
        <v>346</v>
      </c>
      <c r="T13" s="102"/>
      <c r="U13" s="102"/>
    </row>
    <row r="14" spans="1:21">
      <c r="A14" s="24">
        <v>302675020157</v>
      </c>
      <c r="B14" s="4" t="s">
        <v>346</v>
      </c>
      <c r="H14" s="102" t="s">
        <v>380</v>
      </c>
      <c r="I14" s="102"/>
      <c r="J14" s="102"/>
      <c r="K14" s="102"/>
      <c r="R14" s="102" t="s">
        <v>383</v>
      </c>
      <c r="S14" s="101" t="s">
        <v>346</v>
      </c>
      <c r="T14" s="102"/>
      <c r="U14" s="102"/>
    </row>
    <row r="15" spans="1:21">
      <c r="A15" s="24">
        <v>552717010153</v>
      </c>
      <c r="B15" s="80" t="s">
        <v>344</v>
      </c>
      <c r="C15" s="80" t="s">
        <v>347</v>
      </c>
      <c r="D15" s="80" t="s">
        <v>391</v>
      </c>
      <c r="E15" s="4" t="s">
        <v>346</v>
      </c>
      <c r="F15" s="4" t="s">
        <v>346</v>
      </c>
    </row>
    <row r="16" spans="1:21">
      <c r="A16" s="24">
        <v>404751010158</v>
      </c>
      <c r="B16" s="4" t="s">
        <v>346</v>
      </c>
      <c r="C16" s="4" t="s">
        <v>346</v>
      </c>
      <c r="D16" s="4" t="s">
        <v>346</v>
      </c>
      <c r="E16" s="4" t="s">
        <v>346</v>
      </c>
      <c r="F16" s="4" t="s">
        <v>346</v>
      </c>
      <c r="G16" s="80" t="s">
        <v>348</v>
      </c>
      <c r="H16" s="101" t="s">
        <v>394</v>
      </c>
      <c r="I16" s="101"/>
      <c r="J16" s="101"/>
      <c r="K16" s="101"/>
    </row>
    <row r="17" spans="1:21">
      <c r="A17" s="24">
        <v>404751010158</v>
      </c>
      <c r="B17" s="4" t="s">
        <v>346</v>
      </c>
      <c r="C17" s="4" t="s">
        <v>346</v>
      </c>
      <c r="D17" s="4" t="s">
        <v>346</v>
      </c>
      <c r="E17" s="4" t="s">
        <v>346</v>
      </c>
      <c r="F17" s="4" t="s">
        <v>346</v>
      </c>
      <c r="H17" s="101" t="s">
        <v>395</v>
      </c>
      <c r="I17" s="101"/>
      <c r="J17" s="101"/>
      <c r="K17" s="101"/>
    </row>
    <row r="18" spans="1:21">
      <c r="A18" s="24">
        <v>302604020169</v>
      </c>
      <c r="B18" s="4" t="s">
        <v>346</v>
      </c>
      <c r="C18" s="4" t="s">
        <v>346</v>
      </c>
      <c r="D18" s="4" t="s">
        <v>346</v>
      </c>
      <c r="E18" s="4" t="s">
        <v>346</v>
      </c>
      <c r="F18" s="4" t="s">
        <v>346</v>
      </c>
      <c r="G18" s="80" t="s">
        <v>391</v>
      </c>
      <c r="H18" s="101" t="s">
        <v>398</v>
      </c>
      <c r="I18" s="101"/>
      <c r="J18" s="101"/>
      <c r="K18" s="101"/>
      <c r="Q18" s="80" t="s">
        <v>356</v>
      </c>
      <c r="R18" s="101" t="s">
        <v>401</v>
      </c>
      <c r="S18" s="101" t="s">
        <v>346</v>
      </c>
      <c r="T18" s="101"/>
      <c r="U18" s="101"/>
    </row>
    <row r="19" spans="1:21">
      <c r="A19" s="24">
        <v>302604020169</v>
      </c>
      <c r="B19" s="4" t="s">
        <v>346</v>
      </c>
      <c r="H19" s="101" t="s">
        <v>399</v>
      </c>
      <c r="I19" s="101"/>
      <c r="J19" s="101"/>
      <c r="K19" s="101"/>
      <c r="R19" s="101" t="s">
        <v>402</v>
      </c>
      <c r="S19" s="101"/>
      <c r="T19" s="101"/>
      <c r="U19" s="101"/>
    </row>
    <row r="20" spans="1:21">
      <c r="A20" s="24">
        <v>302604020169</v>
      </c>
      <c r="B20" s="4" t="s">
        <v>346</v>
      </c>
      <c r="H20" s="101" t="s">
        <v>400</v>
      </c>
      <c r="I20" s="101"/>
      <c r="J20" s="101"/>
      <c r="K20" s="101"/>
      <c r="R20" s="101" t="s">
        <v>403</v>
      </c>
      <c r="S20" s="101"/>
      <c r="T20" s="101"/>
      <c r="U20" s="101"/>
    </row>
    <row r="21" spans="1:21">
      <c r="A21" s="24">
        <v>404751020164</v>
      </c>
      <c r="B21" s="4" t="s">
        <v>346</v>
      </c>
      <c r="C21" s="4" t="s">
        <v>346</v>
      </c>
      <c r="Q21" s="80" t="s">
        <v>356</v>
      </c>
      <c r="R21" s="101" t="s">
        <v>407</v>
      </c>
      <c r="S21" s="101"/>
      <c r="T21" s="101"/>
      <c r="U21" s="101"/>
    </row>
    <row r="22" spans="1:21">
      <c r="A22" s="24">
        <v>404751020164</v>
      </c>
      <c r="B22" s="4" t="s">
        <v>346</v>
      </c>
      <c r="R22" s="101" t="s">
        <v>408</v>
      </c>
      <c r="S22" s="101"/>
      <c r="T22" s="101"/>
      <c r="U22" s="101"/>
    </row>
    <row r="23" spans="1:21">
      <c r="A23" s="24">
        <v>404751020164</v>
      </c>
      <c r="B23" s="4" t="s">
        <v>346</v>
      </c>
      <c r="C23" s="4" t="s">
        <v>346</v>
      </c>
      <c r="R23" s="101" t="s">
        <v>409</v>
      </c>
      <c r="S23" s="101"/>
      <c r="T23" s="101"/>
      <c r="U23" s="101"/>
    </row>
    <row r="24" spans="1:21">
      <c r="A24" s="24">
        <v>302688020166</v>
      </c>
      <c r="B24" s="4" t="s">
        <v>346</v>
      </c>
      <c r="C24" s="4" t="s">
        <v>346</v>
      </c>
      <c r="D24" s="4" t="s">
        <v>346</v>
      </c>
      <c r="E24" s="4" t="s">
        <v>346</v>
      </c>
      <c r="F24" s="4" t="s">
        <v>346</v>
      </c>
      <c r="G24" s="4" t="s">
        <v>346</v>
      </c>
      <c r="H24" s="101" t="s">
        <v>411</v>
      </c>
      <c r="I24" s="101"/>
      <c r="J24" s="101"/>
      <c r="K24" s="101"/>
      <c r="Q24" s="80" t="s">
        <v>356</v>
      </c>
      <c r="R24" s="101" t="s">
        <v>412</v>
      </c>
      <c r="S24" s="101"/>
      <c r="T24" s="101"/>
      <c r="U24" s="101"/>
    </row>
    <row r="25" spans="1:21">
      <c r="A25" s="24">
        <v>302688020166</v>
      </c>
      <c r="B25" s="4" t="s">
        <v>346</v>
      </c>
      <c r="R25" s="101" t="s">
        <v>413</v>
      </c>
      <c r="S25" s="101"/>
      <c r="T25" s="101"/>
      <c r="U25" s="101"/>
    </row>
    <row r="26" spans="1:21">
      <c r="A26" s="24">
        <v>302688020166</v>
      </c>
      <c r="B26" s="4" t="s">
        <v>346</v>
      </c>
      <c r="R26" s="101" t="s">
        <v>414</v>
      </c>
      <c r="S26" s="101"/>
      <c r="T26" s="101"/>
      <c r="U26" s="101"/>
    </row>
    <row r="27" spans="1:21">
      <c r="A27" s="24">
        <v>302695020159</v>
      </c>
      <c r="B27" s="4" t="s">
        <v>346</v>
      </c>
      <c r="H27" s="101" t="s">
        <v>417</v>
      </c>
      <c r="I27" s="101" t="s">
        <v>346</v>
      </c>
      <c r="J27" s="101"/>
      <c r="K27" s="101"/>
      <c r="Q27" s="4">
        <v>4</v>
      </c>
      <c r="R27" s="101" t="s">
        <v>418</v>
      </c>
      <c r="S27" s="101"/>
      <c r="T27" s="101"/>
      <c r="U27" s="101"/>
    </row>
    <row r="28" spans="1:21">
      <c r="A28" s="24">
        <v>302695020159</v>
      </c>
      <c r="B28" s="4" t="s">
        <v>346</v>
      </c>
      <c r="R28" s="101" t="s">
        <v>419</v>
      </c>
      <c r="S28" s="101"/>
      <c r="T28" s="101"/>
      <c r="U28" s="101"/>
    </row>
    <row r="29" spans="1:21">
      <c r="A29" s="24">
        <v>302695020159</v>
      </c>
      <c r="B29" s="4" t="s">
        <v>346</v>
      </c>
      <c r="R29" s="101" t="s">
        <v>420</v>
      </c>
      <c r="S29" s="101"/>
      <c r="T29" s="101"/>
      <c r="U29" s="101"/>
    </row>
    <row r="30" spans="1:21">
      <c r="A30" s="24">
        <v>508134010162</v>
      </c>
      <c r="B30" s="80" t="s">
        <v>344</v>
      </c>
      <c r="C30" s="80" t="s">
        <v>356</v>
      </c>
      <c r="D30" s="80" t="s">
        <v>344</v>
      </c>
      <c r="G30" s="80" t="s">
        <v>356</v>
      </c>
      <c r="H30" s="101" t="s">
        <v>423</v>
      </c>
      <c r="I30" s="101"/>
      <c r="J30" s="101"/>
      <c r="K30" s="101"/>
      <c r="Q30" s="80" t="s">
        <v>356</v>
      </c>
      <c r="R30" s="101" t="s">
        <v>426</v>
      </c>
      <c r="S30" s="101"/>
      <c r="T30" s="101"/>
      <c r="U30" s="101"/>
    </row>
    <row r="31" spans="1:21">
      <c r="A31" s="24">
        <v>508134010162</v>
      </c>
      <c r="B31" s="4" t="s">
        <v>346</v>
      </c>
      <c r="H31" s="101" t="s">
        <v>424</v>
      </c>
      <c r="I31" s="101"/>
      <c r="J31" s="101"/>
      <c r="K31" s="101"/>
      <c r="R31" s="101" t="s">
        <v>427</v>
      </c>
      <c r="S31" s="101"/>
      <c r="T31" s="101"/>
      <c r="U31" s="101"/>
    </row>
    <row r="32" spans="1:21">
      <c r="A32" s="24">
        <v>508134010162</v>
      </c>
      <c r="B32" s="4" t="s">
        <v>346</v>
      </c>
      <c r="H32" s="101" t="s">
        <v>425</v>
      </c>
      <c r="I32" s="101"/>
      <c r="J32" s="101"/>
      <c r="K32" s="101"/>
      <c r="R32" s="101" t="s">
        <v>428</v>
      </c>
      <c r="S32" s="101"/>
      <c r="T32" s="101"/>
      <c r="U32" s="101"/>
    </row>
    <row r="33" spans="1:21">
      <c r="A33" s="24">
        <v>507088020163</v>
      </c>
      <c r="B33" s="80" t="s">
        <v>344</v>
      </c>
      <c r="C33" s="80" t="s">
        <v>347</v>
      </c>
      <c r="D33" s="80" t="s">
        <v>348</v>
      </c>
      <c r="H33" s="101" t="s">
        <v>433</v>
      </c>
      <c r="I33" s="101"/>
      <c r="J33" s="101"/>
      <c r="K33" s="101"/>
      <c r="Q33" s="4">
        <v>3</v>
      </c>
      <c r="R33" s="101" t="s">
        <v>434</v>
      </c>
      <c r="S33" s="101"/>
      <c r="T33" s="101"/>
      <c r="U33" s="101"/>
    </row>
    <row r="34" spans="1:21">
      <c r="A34" s="24">
        <v>507088020164</v>
      </c>
      <c r="B34" s="4" t="s">
        <v>346</v>
      </c>
      <c r="R34" s="101" t="s">
        <v>435</v>
      </c>
      <c r="S34" s="101"/>
      <c r="T34" s="101"/>
      <c r="U34" s="101"/>
    </row>
    <row r="35" spans="1:21">
      <c r="A35" s="24">
        <v>507088020165</v>
      </c>
      <c r="B35" s="4" t="s">
        <v>346</v>
      </c>
      <c r="R35" s="101" t="s">
        <v>436</v>
      </c>
      <c r="S35" s="101"/>
      <c r="T35" s="101"/>
      <c r="U35" s="101"/>
    </row>
    <row r="36" spans="1:21">
      <c r="A36" s="24">
        <v>201541010160</v>
      </c>
      <c r="B36" s="4" t="s">
        <v>346</v>
      </c>
      <c r="G36" s="80" t="s">
        <v>356</v>
      </c>
      <c r="H36" s="101" t="s">
        <v>440</v>
      </c>
      <c r="I36" s="101"/>
      <c r="J36" s="101"/>
      <c r="K36" s="101"/>
    </row>
    <row r="37" spans="1:21">
      <c r="A37" s="24">
        <v>201541010160</v>
      </c>
      <c r="B37" s="4" t="s">
        <v>346</v>
      </c>
      <c r="H37" s="101" t="s">
        <v>373</v>
      </c>
      <c r="I37" s="101"/>
      <c r="J37" s="101"/>
      <c r="K37" s="101"/>
    </row>
    <row r="38" spans="1:21">
      <c r="A38" s="24">
        <v>201541010160</v>
      </c>
      <c r="B38" s="4" t="s">
        <v>346</v>
      </c>
      <c r="H38" s="101" t="s">
        <v>441</v>
      </c>
      <c r="I38" s="101"/>
      <c r="J38" s="101"/>
      <c r="K38" s="101"/>
    </row>
    <row r="39" spans="1:21">
      <c r="A39" s="24">
        <v>302626020165</v>
      </c>
      <c r="B39" s="4" t="s">
        <v>346</v>
      </c>
      <c r="H39" s="101" t="s">
        <v>444</v>
      </c>
      <c r="I39" s="101"/>
      <c r="J39" s="101"/>
      <c r="K39" s="101"/>
      <c r="Q39" s="4">
        <v>4</v>
      </c>
      <c r="R39" s="101" t="s">
        <v>445</v>
      </c>
      <c r="S39" s="101"/>
      <c r="T39" s="101"/>
      <c r="U39" s="101"/>
    </row>
    <row r="40" spans="1:21">
      <c r="A40" s="24">
        <v>302626020165</v>
      </c>
      <c r="B40" s="4" t="s">
        <v>346</v>
      </c>
      <c r="R40" s="101" t="s">
        <v>446</v>
      </c>
      <c r="S40" s="101"/>
      <c r="T40" s="101"/>
      <c r="U40" s="101"/>
    </row>
    <row r="41" spans="1:21">
      <c r="A41" s="24">
        <v>302626020165</v>
      </c>
      <c r="B41" s="4" t="s">
        <v>346</v>
      </c>
      <c r="R41" s="101" t="s">
        <v>447</v>
      </c>
      <c r="S41" s="101"/>
      <c r="T41" s="101"/>
      <c r="U41" s="101"/>
    </row>
    <row r="42" spans="1:21">
      <c r="A42" s="24">
        <v>302642020168</v>
      </c>
      <c r="B42" s="4" t="s">
        <v>346</v>
      </c>
      <c r="Q42" s="80" t="s">
        <v>356</v>
      </c>
      <c r="R42" s="101" t="s">
        <v>450</v>
      </c>
      <c r="S42" s="101"/>
      <c r="T42" s="101"/>
      <c r="U42" s="101"/>
    </row>
    <row r="43" spans="1:21">
      <c r="A43" s="24">
        <v>302642020168</v>
      </c>
      <c r="B43" s="4" t="s">
        <v>346</v>
      </c>
      <c r="R43" s="101" t="s">
        <v>451</v>
      </c>
      <c r="S43" s="101"/>
      <c r="T43" s="101"/>
      <c r="U43" s="101"/>
    </row>
    <row r="44" spans="1:21">
      <c r="A44" s="24">
        <v>302642020168</v>
      </c>
      <c r="B44" s="4" t="s">
        <v>346</v>
      </c>
      <c r="R44" s="101" t="s">
        <v>452</v>
      </c>
      <c r="S44" s="101"/>
      <c r="T44" s="101"/>
      <c r="U44" s="101"/>
    </row>
    <row r="45" spans="1:21">
      <c r="A45" s="24">
        <v>302633020186</v>
      </c>
      <c r="H45" s="101" t="s">
        <v>456</v>
      </c>
      <c r="S45" s="101"/>
      <c r="T45" s="101"/>
      <c r="U45" s="101"/>
    </row>
    <row r="46" spans="1:21">
      <c r="A46" s="24">
        <v>302633020186</v>
      </c>
      <c r="H46" s="101" t="s">
        <v>457</v>
      </c>
      <c r="S46" s="101"/>
      <c r="T46" s="101"/>
      <c r="U46" s="101"/>
    </row>
    <row r="47" spans="1:21">
      <c r="A47" s="24">
        <v>404751020171</v>
      </c>
      <c r="B47" s="4" t="s">
        <v>346</v>
      </c>
      <c r="G47" s="80" t="s">
        <v>391</v>
      </c>
      <c r="H47" s="101" t="s">
        <v>440</v>
      </c>
      <c r="I47" s="101"/>
      <c r="J47" s="101"/>
      <c r="K47" s="101"/>
      <c r="S47" s="101"/>
      <c r="T47" s="101"/>
      <c r="U47" s="101"/>
    </row>
    <row r="48" spans="1:21">
      <c r="A48" s="24">
        <v>404751020171</v>
      </c>
      <c r="B48" s="4" t="s">
        <v>346</v>
      </c>
      <c r="H48" s="101" t="s">
        <v>459</v>
      </c>
      <c r="I48" s="101"/>
      <c r="J48" s="101"/>
      <c r="K48" s="101"/>
    </row>
    <row r="49" spans="1:21">
      <c r="A49" s="24">
        <v>404751020171</v>
      </c>
      <c r="B49" s="4" t="s">
        <v>346</v>
      </c>
      <c r="H49" s="101" t="s">
        <v>460</v>
      </c>
      <c r="I49" s="101"/>
      <c r="J49" s="101"/>
      <c r="K49" s="101"/>
    </row>
    <row r="50" spans="1:21">
      <c r="A50" s="24">
        <v>302626020186</v>
      </c>
      <c r="B50" s="4" t="s">
        <v>346</v>
      </c>
      <c r="G50" s="4">
        <v>5</v>
      </c>
      <c r="H50" s="101" t="s">
        <v>464</v>
      </c>
      <c r="I50" s="101"/>
      <c r="J50" s="101"/>
      <c r="K50" s="101"/>
    </row>
    <row r="51" spans="1:21">
      <c r="A51" s="24">
        <v>302626020186</v>
      </c>
      <c r="B51" s="4" t="s">
        <v>346</v>
      </c>
      <c r="H51" s="101" t="s">
        <v>465</v>
      </c>
      <c r="I51" s="101"/>
      <c r="J51" s="101"/>
      <c r="K51" s="101"/>
    </row>
    <row r="52" spans="1:21">
      <c r="A52" s="24">
        <v>302626020186</v>
      </c>
      <c r="B52" s="4" t="s">
        <v>346</v>
      </c>
      <c r="H52" s="101" t="s">
        <v>466</v>
      </c>
      <c r="I52" s="101"/>
      <c r="J52" s="101"/>
      <c r="K52" s="101"/>
    </row>
    <row r="53" spans="1:21">
      <c r="A53" s="24">
        <v>303330020172</v>
      </c>
      <c r="B53" s="4" t="s">
        <v>346</v>
      </c>
      <c r="G53" s="4">
        <v>5</v>
      </c>
      <c r="H53" s="101" t="s">
        <v>469</v>
      </c>
      <c r="I53" s="101"/>
      <c r="J53" s="101"/>
      <c r="K53" s="101"/>
      <c r="Q53" s="80" t="s">
        <v>350</v>
      </c>
      <c r="R53" s="101" t="s">
        <v>472</v>
      </c>
      <c r="S53" s="101"/>
      <c r="T53" s="101"/>
      <c r="U53" s="101"/>
    </row>
    <row r="54" spans="1:21">
      <c r="A54" s="24">
        <v>303330020172</v>
      </c>
      <c r="B54" s="4" t="s">
        <v>346</v>
      </c>
      <c r="H54" s="101" t="s">
        <v>470</v>
      </c>
      <c r="I54" s="101"/>
      <c r="J54" s="101"/>
      <c r="K54" s="101"/>
      <c r="R54" s="101" t="s">
        <v>473</v>
      </c>
      <c r="S54" s="101"/>
      <c r="T54" s="101"/>
      <c r="U54" s="101"/>
    </row>
    <row r="55" spans="1:21">
      <c r="A55" s="24">
        <v>303330020172</v>
      </c>
      <c r="B55" s="4" t="s">
        <v>346</v>
      </c>
      <c r="H55" s="101" t="s">
        <v>471</v>
      </c>
      <c r="I55" s="101"/>
      <c r="J55" s="101"/>
      <c r="K55" s="101"/>
      <c r="R55" s="101" t="s">
        <v>474</v>
      </c>
      <c r="S55" s="101"/>
      <c r="T55" s="101"/>
      <c r="U55" s="101"/>
    </row>
    <row r="56" spans="1:21">
      <c r="A56" s="24">
        <v>304849010184</v>
      </c>
      <c r="B56" s="4" t="s">
        <v>346</v>
      </c>
      <c r="G56" s="4">
        <v>4</v>
      </c>
      <c r="H56" s="101" t="s">
        <v>477</v>
      </c>
      <c r="I56" s="101"/>
      <c r="J56" s="101"/>
      <c r="K56" s="101"/>
    </row>
    <row r="57" spans="1:21">
      <c r="A57" s="24">
        <v>304849010184</v>
      </c>
      <c r="B57" s="4" t="s">
        <v>346</v>
      </c>
      <c r="H57" s="101" t="s">
        <v>444</v>
      </c>
      <c r="I57" s="101"/>
      <c r="J57" s="101"/>
      <c r="K57" s="101"/>
    </row>
    <row r="58" spans="1:21">
      <c r="A58" s="24">
        <v>304849010184</v>
      </c>
      <c r="B58" s="4" t="s">
        <v>346</v>
      </c>
      <c r="H58" s="101" t="s">
        <v>478</v>
      </c>
      <c r="I58" s="101"/>
      <c r="J58" s="101"/>
      <c r="K58" s="101"/>
    </row>
    <row r="59" spans="1:21">
      <c r="A59" s="24">
        <v>201586010175</v>
      </c>
      <c r="B59" s="4" t="s">
        <v>346</v>
      </c>
      <c r="G59" s="80" t="s">
        <v>356</v>
      </c>
      <c r="H59" s="101" t="s">
        <v>481</v>
      </c>
      <c r="I59" s="101"/>
      <c r="J59" s="101"/>
      <c r="K59" s="101"/>
      <c r="Q59" s="80" t="s">
        <v>350</v>
      </c>
      <c r="R59" s="101" t="s">
        <v>484</v>
      </c>
      <c r="S59" s="101"/>
      <c r="T59" s="101"/>
      <c r="U59" s="101"/>
    </row>
    <row r="60" spans="1:21">
      <c r="A60" s="24">
        <v>201586010175</v>
      </c>
      <c r="B60" s="4" t="s">
        <v>346</v>
      </c>
      <c r="H60" s="101" t="s">
        <v>482</v>
      </c>
      <c r="I60" s="101"/>
      <c r="J60" s="101"/>
      <c r="K60" s="101"/>
      <c r="R60" s="101" t="s">
        <v>485</v>
      </c>
      <c r="S60" s="101"/>
      <c r="T60" s="101"/>
      <c r="U60" s="101"/>
    </row>
    <row r="61" spans="1:21">
      <c r="A61" s="24">
        <v>201586010175</v>
      </c>
      <c r="B61" s="4" t="s">
        <v>346</v>
      </c>
      <c r="H61" s="101" t="s">
        <v>483</v>
      </c>
      <c r="I61" s="101"/>
      <c r="J61" s="101"/>
      <c r="K61" s="101"/>
      <c r="R61" s="101" t="s">
        <v>486</v>
      </c>
      <c r="S61" s="101"/>
      <c r="T61" s="101"/>
      <c r="U61" s="101"/>
    </row>
    <row r="62" spans="1:21">
      <c r="A62" s="24">
        <v>404721010176</v>
      </c>
      <c r="B62" s="4" t="s">
        <v>346</v>
      </c>
      <c r="G62" s="80" t="s">
        <v>391</v>
      </c>
      <c r="H62" s="101" t="s">
        <v>489</v>
      </c>
      <c r="I62" s="101"/>
      <c r="J62" s="101"/>
      <c r="K62" s="101"/>
    </row>
    <row r="63" spans="1:21">
      <c r="A63" s="24">
        <v>404721010176</v>
      </c>
      <c r="B63" s="4" t="s">
        <v>346</v>
      </c>
      <c r="H63" s="101" t="s">
        <v>490</v>
      </c>
      <c r="I63" s="101"/>
      <c r="J63" s="101"/>
      <c r="K63" s="101"/>
    </row>
    <row r="64" spans="1:21">
      <c r="A64" s="24">
        <v>404721010176</v>
      </c>
      <c r="B64" s="4" t="s">
        <v>346</v>
      </c>
      <c r="H64" s="101" t="s">
        <v>491</v>
      </c>
      <c r="I64" s="101"/>
      <c r="J64" s="101"/>
      <c r="K64" s="101"/>
    </row>
    <row r="65" spans="1:21">
      <c r="A65" s="24">
        <v>302676020173</v>
      </c>
      <c r="B65" s="4" t="s">
        <v>346</v>
      </c>
      <c r="H65" s="101" t="s">
        <v>494</v>
      </c>
      <c r="I65" s="101"/>
      <c r="J65" s="101"/>
      <c r="K65" s="101"/>
      <c r="R65" s="101" t="s">
        <v>496</v>
      </c>
      <c r="S65" s="101"/>
      <c r="T65" s="101"/>
      <c r="U65" s="101"/>
    </row>
    <row r="66" spans="1:21">
      <c r="A66" s="24">
        <v>302676020173</v>
      </c>
      <c r="B66" s="4" t="s">
        <v>346</v>
      </c>
      <c r="H66" s="101" t="s">
        <v>495</v>
      </c>
      <c r="I66" s="101"/>
      <c r="J66" s="101"/>
      <c r="K66" s="101"/>
      <c r="R66" s="101"/>
      <c r="S66" s="101"/>
      <c r="T66" s="101"/>
      <c r="U66" s="101"/>
    </row>
    <row r="67" spans="1:21">
      <c r="A67" s="24">
        <v>302690020183</v>
      </c>
      <c r="B67" s="4" t="s">
        <v>346</v>
      </c>
      <c r="H67" s="101" t="s">
        <v>498</v>
      </c>
      <c r="I67" s="101"/>
      <c r="J67" s="101"/>
      <c r="K67" s="101"/>
      <c r="Q67" s="4">
        <v>4</v>
      </c>
      <c r="R67" s="19" t="s">
        <v>499</v>
      </c>
      <c r="S67" s="19"/>
      <c r="T67" s="19"/>
      <c r="U67" s="19"/>
    </row>
    <row r="68" spans="1:21">
      <c r="A68" s="24">
        <v>302690020183</v>
      </c>
      <c r="B68" s="4" t="s">
        <v>346</v>
      </c>
      <c r="R68" s="19" t="s">
        <v>500</v>
      </c>
      <c r="S68" s="19"/>
      <c r="T68" s="19"/>
      <c r="U68" s="19"/>
    </row>
    <row r="69" spans="1:21">
      <c r="A69" s="24">
        <v>302690020183</v>
      </c>
      <c r="B69" s="4" t="s">
        <v>346</v>
      </c>
      <c r="R69" s="19" t="s">
        <v>501</v>
      </c>
      <c r="S69" s="19"/>
      <c r="T69" s="19"/>
      <c r="U69" s="19"/>
    </row>
    <row r="70" spans="1:21">
      <c r="A70" s="24">
        <v>302632020174</v>
      </c>
      <c r="B70" s="4" t="s">
        <v>346</v>
      </c>
      <c r="G70" s="80" t="s">
        <v>347</v>
      </c>
      <c r="H70" s="101" t="s">
        <v>504</v>
      </c>
      <c r="I70" s="101"/>
      <c r="J70" s="101"/>
      <c r="K70" s="101"/>
    </row>
    <row r="71" spans="1:21">
      <c r="A71" s="24">
        <v>302632020174</v>
      </c>
      <c r="B71" s="4" t="s">
        <v>346</v>
      </c>
      <c r="H71" s="101" t="s">
        <v>459</v>
      </c>
      <c r="I71" s="101"/>
      <c r="J71" s="101"/>
      <c r="K71" s="101"/>
    </row>
    <row r="72" spans="1:21">
      <c r="A72" s="24">
        <v>302632020174</v>
      </c>
      <c r="B72" s="4" t="s">
        <v>346</v>
      </c>
      <c r="H72" s="101" t="s">
        <v>373</v>
      </c>
      <c r="I72" s="101"/>
      <c r="J72" s="101"/>
      <c r="K72" s="101"/>
    </row>
    <row r="73" spans="1:21">
      <c r="A73" s="24">
        <v>201557010182</v>
      </c>
      <c r="B73" s="80" t="s">
        <v>344</v>
      </c>
    </row>
    <row r="74" spans="1:21">
      <c r="A74" s="24">
        <v>302638020170</v>
      </c>
      <c r="B74" s="4" t="s">
        <v>346</v>
      </c>
      <c r="H74" s="101" t="s">
        <v>494</v>
      </c>
      <c r="I74" s="101"/>
      <c r="J74" s="101"/>
      <c r="K74" s="101"/>
    </row>
    <row r="75" spans="1:21">
      <c r="A75" s="24">
        <v>404751010185</v>
      </c>
      <c r="B75" s="4" t="s">
        <v>346</v>
      </c>
      <c r="H75" s="101" t="s">
        <v>456</v>
      </c>
      <c r="I75" s="101"/>
      <c r="J75" s="101"/>
      <c r="K75" s="101"/>
    </row>
    <row r="76" spans="1:21">
      <c r="A76" s="24">
        <v>201539020180</v>
      </c>
      <c r="B76" s="4" t="s">
        <v>346</v>
      </c>
      <c r="G76" s="4">
        <v>5</v>
      </c>
      <c r="H76" s="101" t="s">
        <v>512</v>
      </c>
      <c r="I76" s="101"/>
      <c r="J76" s="101"/>
      <c r="K76" s="101"/>
      <c r="Q76" s="80" t="s">
        <v>391</v>
      </c>
      <c r="R76" s="101" t="s">
        <v>515</v>
      </c>
      <c r="S76" s="101"/>
      <c r="T76" s="101"/>
      <c r="U76" s="101"/>
    </row>
    <row r="77" spans="1:21">
      <c r="A77" s="24">
        <v>201539020180</v>
      </c>
      <c r="B77" s="4" t="s">
        <v>346</v>
      </c>
      <c r="H77" s="101" t="s">
        <v>513</v>
      </c>
      <c r="I77" s="101"/>
      <c r="J77" s="101"/>
      <c r="K77" s="101"/>
      <c r="R77" s="101" t="s">
        <v>516</v>
      </c>
      <c r="S77" s="101"/>
      <c r="T77" s="101"/>
      <c r="U77" s="101"/>
    </row>
    <row r="78" spans="1:21">
      <c r="A78" s="24">
        <v>201539020180</v>
      </c>
      <c r="B78" s="4" t="s">
        <v>346</v>
      </c>
      <c r="H78" s="101" t="s">
        <v>514</v>
      </c>
      <c r="I78" s="101"/>
      <c r="J78" s="101"/>
      <c r="K78" s="101"/>
      <c r="R78" s="101" t="s">
        <v>517</v>
      </c>
      <c r="S78" s="101"/>
      <c r="T78" s="101"/>
      <c r="U78" s="101"/>
    </row>
    <row r="79" spans="1:21">
      <c r="A79" s="24">
        <v>201263010179</v>
      </c>
      <c r="B79" s="4" t="s">
        <v>346</v>
      </c>
      <c r="G79" s="4">
        <v>5</v>
      </c>
      <c r="H79" s="101" t="s">
        <v>520</v>
      </c>
      <c r="I79" s="101"/>
      <c r="J79" s="101"/>
      <c r="K79" s="101"/>
    </row>
    <row r="80" spans="1:21">
      <c r="A80" s="24">
        <v>201263010179</v>
      </c>
      <c r="B80" s="4" t="s">
        <v>346</v>
      </c>
      <c r="H80" s="101" t="s">
        <v>459</v>
      </c>
      <c r="I80" s="101"/>
      <c r="J80" s="101"/>
      <c r="K80" s="101"/>
    </row>
    <row r="81" spans="1:21">
      <c r="A81" s="24">
        <v>302626020178</v>
      </c>
      <c r="B81" s="4" t="s">
        <v>346</v>
      </c>
      <c r="G81" s="4">
        <v>3</v>
      </c>
      <c r="H81" s="101" t="s">
        <v>523</v>
      </c>
      <c r="I81" s="101"/>
      <c r="J81" s="101"/>
      <c r="K81" s="101"/>
      <c r="R81" s="101" t="s">
        <v>526</v>
      </c>
      <c r="S81" s="101"/>
      <c r="T81" s="101"/>
      <c r="U81" s="101"/>
    </row>
    <row r="82" spans="1:21">
      <c r="A82" s="24">
        <v>302626020178</v>
      </c>
      <c r="B82" s="4" t="s">
        <v>346</v>
      </c>
      <c r="H82" s="101" t="s">
        <v>524</v>
      </c>
      <c r="I82" s="101"/>
      <c r="J82" s="101"/>
      <c r="K82" s="101"/>
    </row>
    <row r="83" spans="1:21">
      <c r="A83" s="24">
        <v>302626020178</v>
      </c>
      <c r="B83" s="4" t="s">
        <v>346</v>
      </c>
      <c r="H83" s="101" t="s">
        <v>525</v>
      </c>
      <c r="I83" s="101"/>
      <c r="J83" s="101"/>
      <c r="K83" s="101"/>
    </row>
    <row r="84" spans="1:21">
      <c r="A84" s="24">
        <v>100921010191</v>
      </c>
      <c r="B84" s="4" t="s">
        <v>346</v>
      </c>
      <c r="R84" s="101" t="s">
        <v>535</v>
      </c>
      <c r="S84" s="101"/>
      <c r="T84" s="101"/>
      <c r="U84" s="101"/>
    </row>
    <row r="85" spans="1:21">
      <c r="A85" s="24">
        <v>100921010191</v>
      </c>
      <c r="B85" s="4" t="s">
        <v>346</v>
      </c>
      <c r="R85" s="101" t="s">
        <v>536</v>
      </c>
      <c r="S85" s="101"/>
      <c r="T85" s="101"/>
      <c r="U85" s="101"/>
    </row>
    <row r="86" spans="1:21">
      <c r="A86" s="24">
        <v>100921010191</v>
      </c>
      <c r="B86" s="4" t="s">
        <v>346</v>
      </c>
      <c r="R86" s="101" t="s">
        <v>537</v>
      </c>
      <c r="S86" s="101"/>
      <c r="T86" s="101"/>
      <c r="U86" s="101"/>
    </row>
    <row r="87" spans="1:21">
      <c r="A87" s="24">
        <v>104240010189</v>
      </c>
      <c r="B87" s="80" t="s">
        <v>344</v>
      </c>
      <c r="C87" s="4">
        <v>12</v>
      </c>
      <c r="D87" s="80" t="s">
        <v>356</v>
      </c>
      <c r="Q87" s="101">
        <v>500</v>
      </c>
      <c r="R87" s="101"/>
      <c r="S87" s="101"/>
      <c r="T87" s="101"/>
      <c r="U87" s="101"/>
    </row>
    <row r="88" spans="1:21">
      <c r="A88" s="24">
        <v>104240010189</v>
      </c>
      <c r="B88" s="80" t="s">
        <v>344</v>
      </c>
      <c r="C88" s="4">
        <v>13</v>
      </c>
      <c r="D88" s="80" t="s">
        <v>356</v>
      </c>
      <c r="R88" s="101"/>
      <c r="S88" s="101"/>
      <c r="T88" s="101"/>
      <c r="U88" s="101"/>
    </row>
    <row r="89" spans="1:21">
      <c r="A89" s="24">
        <v>104240010189</v>
      </c>
      <c r="B89" s="80" t="s">
        <v>344</v>
      </c>
      <c r="C89" s="80">
        <v>14</v>
      </c>
      <c r="D89" s="80" t="s">
        <v>347</v>
      </c>
    </row>
    <row r="90" spans="1:21">
      <c r="A90" s="24">
        <v>306758020188</v>
      </c>
      <c r="B90" s="4" t="s">
        <v>346</v>
      </c>
      <c r="Q90" s="101">
        <v>65</v>
      </c>
      <c r="R90" s="101"/>
    </row>
    <row r="91" spans="1:21">
      <c r="A91" s="24">
        <v>501020010192</v>
      </c>
      <c r="B91" s="4" t="s">
        <v>346</v>
      </c>
      <c r="G91" s="4">
        <v>18</v>
      </c>
      <c r="H91" s="101" t="s">
        <v>494</v>
      </c>
      <c r="I91" s="101"/>
      <c r="J91" s="101"/>
      <c r="K91" s="101"/>
      <c r="R91" s="101" t="s">
        <v>547</v>
      </c>
      <c r="S91" s="101"/>
      <c r="T91" s="101"/>
      <c r="U91" s="101"/>
    </row>
    <row r="92" spans="1:21">
      <c r="A92" s="24">
        <v>501020010192</v>
      </c>
      <c r="B92" s="4" t="s">
        <v>346</v>
      </c>
      <c r="R92" s="101" t="s">
        <v>548</v>
      </c>
      <c r="S92" s="101"/>
      <c r="T92" s="101"/>
      <c r="U92" s="101"/>
    </row>
    <row r="93" spans="1:21">
      <c r="A93" s="24">
        <v>302672020190</v>
      </c>
      <c r="B93" s="4" t="s">
        <v>346</v>
      </c>
      <c r="G93" s="4">
        <v>3</v>
      </c>
      <c r="H93" s="101" t="s">
        <v>551</v>
      </c>
      <c r="I93" s="101"/>
      <c r="J93" s="101"/>
      <c r="K93" s="101"/>
      <c r="Q93" s="4">
        <v>5</v>
      </c>
      <c r="R93" s="101" t="s">
        <v>553</v>
      </c>
      <c r="S93" s="101"/>
      <c r="T93" s="101"/>
      <c r="U93" s="101"/>
    </row>
    <row r="94" spans="1:21">
      <c r="A94" s="24">
        <v>302672020190</v>
      </c>
      <c r="B94" s="4" t="s">
        <v>346</v>
      </c>
      <c r="H94" s="101" t="s">
        <v>552</v>
      </c>
      <c r="I94" s="101"/>
      <c r="J94" s="101"/>
      <c r="K94" s="101"/>
      <c r="R94" s="101" t="s">
        <v>554</v>
      </c>
      <c r="S94" s="101"/>
      <c r="T94" s="101"/>
      <c r="U94" s="101"/>
    </row>
    <row r="95" spans="1:21">
      <c r="A95" s="24">
        <v>302672020190</v>
      </c>
      <c r="B95" s="4" t="s">
        <v>346</v>
      </c>
      <c r="R95" s="101" t="s">
        <v>555</v>
      </c>
      <c r="S95" s="101"/>
      <c r="T95" s="101"/>
      <c r="U95" s="101"/>
    </row>
    <row r="96" spans="1:21">
      <c r="A96" s="24">
        <v>202224010194</v>
      </c>
      <c r="B96" s="80" t="s">
        <v>348</v>
      </c>
      <c r="G96" s="80" t="s">
        <v>391</v>
      </c>
      <c r="H96" s="101" t="s">
        <v>582</v>
      </c>
      <c r="I96" s="101"/>
      <c r="J96" s="101"/>
      <c r="K96" s="101"/>
    </row>
    <row r="97" spans="1:1023 1027:2047 2051:3071 3075:4095 4099:5119 5123:6143 6147:7167 7171:8191 8195:9215 9219:10239 10243:11263 11267:12287 12291:13311 13315:14335 14339:15359 15363:16379" ht="14.25" customHeight="1">
      <c r="A97" s="24">
        <v>202224010194</v>
      </c>
      <c r="B97" s="4" t="s">
        <v>346</v>
      </c>
      <c r="H97" s="101" t="s">
        <v>583</v>
      </c>
      <c r="I97" s="101"/>
      <c r="J97" s="101"/>
      <c r="K97" s="101"/>
    </row>
    <row r="98" spans="1:1023 1027:2047 2051:3071 3075:4095 4099:5119 5123:6143 6147:7167 7171:8191 8195:9215 9219:10239 10243:11263 11267:12287 12291:13311 13315:14335 14339:15359 15363:16379">
      <c r="A98">
        <v>302695020203</v>
      </c>
      <c r="B98" s="4" t="s">
        <v>346</v>
      </c>
      <c r="C98" s="86"/>
      <c r="G98" s="86">
        <v>6</v>
      </c>
      <c r="H98" s="4" t="s">
        <v>592</v>
      </c>
      <c r="K98" s="86"/>
      <c r="O98" s="86"/>
      <c r="S98" s="86"/>
      <c r="W98" s="86"/>
      <c r="AA98" s="24"/>
      <c r="AE98" s="24"/>
      <c r="AI98" s="24"/>
      <c r="AM98" s="24"/>
      <c r="AQ98" s="24"/>
      <c r="AU98" s="24"/>
      <c r="AY98" s="24"/>
      <c r="BC98" s="24"/>
      <c r="BG98" s="24"/>
      <c r="BK98" s="24"/>
      <c r="BO98" s="24"/>
      <c r="BS98" s="24"/>
      <c r="BW98" s="24"/>
      <c r="CA98" s="24"/>
      <c r="CE98" s="24"/>
      <c r="CI98" s="24"/>
      <c r="CM98" s="24"/>
      <c r="CQ98" s="24"/>
      <c r="CU98" s="24"/>
      <c r="CY98" s="24"/>
      <c r="DC98" s="24"/>
      <c r="DG98" s="24"/>
      <c r="DK98" s="24"/>
      <c r="DO98" s="24"/>
      <c r="DS98" s="24"/>
      <c r="DW98" s="24"/>
      <c r="EA98" s="24"/>
      <c r="EE98" s="24"/>
      <c r="EI98" s="24"/>
      <c r="EM98" s="24"/>
      <c r="EQ98" s="24"/>
      <c r="EU98" s="24"/>
      <c r="EY98" s="24"/>
      <c r="FC98" s="24"/>
      <c r="FG98" s="24"/>
      <c r="FK98" s="24"/>
      <c r="FO98" s="24"/>
      <c r="FS98" s="24"/>
      <c r="FW98" s="24"/>
      <c r="GA98" s="24"/>
      <c r="GE98" s="24"/>
      <c r="GI98" s="24"/>
      <c r="GM98" s="24"/>
      <c r="GQ98" s="24"/>
      <c r="GU98" s="24"/>
      <c r="GY98" s="24"/>
      <c r="HC98" s="24"/>
      <c r="HG98" s="24"/>
      <c r="HK98" s="24"/>
      <c r="HO98" s="24"/>
      <c r="HS98" s="24"/>
      <c r="HW98" s="24"/>
      <c r="IA98" s="24"/>
      <c r="IE98" s="24"/>
      <c r="II98" s="24"/>
      <c r="IM98" s="24"/>
      <c r="IQ98" s="24"/>
      <c r="IU98" s="24"/>
      <c r="IY98" s="24"/>
      <c r="JC98" s="24"/>
      <c r="JG98" s="24"/>
      <c r="JK98" s="24"/>
      <c r="JO98" s="24"/>
      <c r="JS98" s="24"/>
      <c r="JW98" s="24"/>
      <c r="KA98" s="24"/>
      <c r="KE98" s="24"/>
      <c r="KI98" s="24"/>
      <c r="KM98" s="24"/>
      <c r="KQ98" s="24"/>
      <c r="KU98" s="24"/>
      <c r="KY98" s="24"/>
      <c r="LC98" s="24"/>
      <c r="LG98" s="24"/>
      <c r="LK98" s="24"/>
      <c r="LO98" s="24"/>
      <c r="LS98" s="24"/>
      <c r="LW98" s="24"/>
      <c r="MA98" s="24"/>
      <c r="ME98" s="24"/>
      <c r="MI98" s="24"/>
      <c r="MM98" s="24"/>
      <c r="MQ98" s="24"/>
      <c r="MU98" s="24"/>
      <c r="MY98" s="24"/>
      <c r="NC98" s="24"/>
      <c r="NG98" s="24"/>
      <c r="NK98" s="24"/>
      <c r="NO98" s="24"/>
      <c r="NS98" s="24"/>
      <c r="NW98" s="24"/>
      <c r="OA98" s="24"/>
      <c r="OE98" s="24"/>
      <c r="OI98" s="24"/>
      <c r="OM98" s="24"/>
      <c r="OQ98" s="24"/>
      <c r="OU98" s="24"/>
      <c r="OY98" s="24"/>
      <c r="PC98" s="24"/>
      <c r="PG98" s="24"/>
      <c r="PK98" s="24"/>
      <c r="PO98" s="24"/>
      <c r="PS98" s="24"/>
      <c r="PW98" s="24"/>
      <c r="QA98" s="24"/>
      <c r="QE98" s="24"/>
      <c r="QI98" s="24"/>
      <c r="QM98" s="24"/>
      <c r="QQ98" s="24"/>
      <c r="QU98" s="24"/>
      <c r="QY98" s="24"/>
      <c r="RC98" s="24"/>
      <c r="RG98" s="24"/>
      <c r="RK98" s="24"/>
      <c r="RO98" s="24"/>
      <c r="RS98" s="24"/>
      <c r="RW98" s="24"/>
      <c r="SA98" s="24"/>
      <c r="SE98" s="24"/>
      <c r="SI98" s="24"/>
      <c r="SM98" s="24"/>
      <c r="SQ98" s="24"/>
      <c r="SU98" s="24"/>
      <c r="SY98" s="24"/>
      <c r="TC98" s="24"/>
      <c r="TG98" s="24"/>
      <c r="TK98" s="24"/>
      <c r="TO98" s="24"/>
      <c r="TS98" s="24"/>
      <c r="TW98" s="24"/>
      <c r="UA98" s="24"/>
      <c r="UE98" s="24"/>
      <c r="UI98" s="24"/>
      <c r="UM98" s="24"/>
      <c r="UQ98" s="24"/>
      <c r="UU98" s="24"/>
      <c r="UY98" s="24"/>
      <c r="VC98" s="24"/>
      <c r="VG98" s="24"/>
      <c r="VK98" s="24"/>
      <c r="VO98" s="24"/>
      <c r="VS98" s="24"/>
      <c r="VW98" s="24"/>
      <c r="WA98" s="24"/>
      <c r="WE98" s="24"/>
      <c r="WI98" s="24"/>
      <c r="WM98" s="24"/>
      <c r="WQ98" s="24"/>
      <c r="WU98" s="24"/>
      <c r="WY98" s="24"/>
      <c r="XC98" s="24"/>
      <c r="XG98" s="24"/>
      <c r="XK98" s="24"/>
      <c r="XO98" s="24"/>
      <c r="XS98" s="24"/>
      <c r="XW98" s="24"/>
      <c r="YA98" s="24"/>
      <c r="YE98" s="24"/>
      <c r="YI98" s="24"/>
      <c r="YM98" s="24"/>
      <c r="YQ98" s="24"/>
      <c r="YU98" s="24"/>
      <c r="YY98" s="24"/>
      <c r="ZC98" s="24"/>
      <c r="ZG98" s="24"/>
      <c r="ZK98" s="24"/>
      <c r="ZO98" s="24"/>
      <c r="ZS98" s="24"/>
      <c r="ZW98" s="24"/>
      <c r="AAA98" s="24"/>
      <c r="AAE98" s="24"/>
      <c r="AAI98" s="24"/>
      <c r="AAM98" s="24"/>
      <c r="AAQ98" s="24"/>
      <c r="AAU98" s="24"/>
      <c r="AAY98" s="24"/>
      <c r="ABC98" s="24"/>
      <c r="ABG98" s="24"/>
      <c r="ABK98" s="24"/>
      <c r="ABO98" s="24"/>
      <c r="ABS98" s="24"/>
      <c r="ABW98" s="24"/>
      <c r="ACA98" s="24"/>
      <c r="ACE98" s="24"/>
      <c r="ACI98" s="24"/>
      <c r="ACM98" s="24"/>
      <c r="ACQ98" s="24"/>
      <c r="ACU98" s="24"/>
      <c r="ACY98" s="24"/>
      <c r="ADC98" s="24"/>
      <c r="ADG98" s="24"/>
      <c r="ADK98" s="24"/>
      <c r="ADO98" s="24"/>
      <c r="ADS98" s="24"/>
      <c r="ADW98" s="24"/>
      <c r="AEA98" s="24"/>
      <c r="AEE98" s="24"/>
      <c r="AEI98" s="24"/>
      <c r="AEM98" s="24"/>
      <c r="AEQ98" s="24"/>
      <c r="AEU98" s="24"/>
      <c r="AEY98" s="24"/>
      <c r="AFC98" s="24"/>
      <c r="AFG98" s="24"/>
      <c r="AFK98" s="24"/>
      <c r="AFO98" s="24"/>
      <c r="AFS98" s="24"/>
      <c r="AFW98" s="24"/>
      <c r="AGA98" s="24"/>
      <c r="AGE98" s="24"/>
      <c r="AGI98" s="24"/>
      <c r="AGM98" s="24"/>
      <c r="AGQ98" s="24"/>
      <c r="AGU98" s="24"/>
      <c r="AGY98" s="24"/>
      <c r="AHC98" s="24"/>
      <c r="AHG98" s="24"/>
      <c r="AHK98" s="24"/>
      <c r="AHO98" s="24"/>
      <c r="AHS98" s="24"/>
      <c r="AHW98" s="24"/>
      <c r="AIA98" s="24"/>
      <c r="AIE98" s="24"/>
      <c r="AII98" s="24"/>
      <c r="AIM98" s="24"/>
      <c r="AIQ98" s="24"/>
      <c r="AIU98" s="24"/>
      <c r="AIY98" s="24"/>
      <c r="AJC98" s="24"/>
      <c r="AJG98" s="24"/>
      <c r="AJK98" s="24"/>
      <c r="AJO98" s="24"/>
      <c r="AJS98" s="24"/>
      <c r="AJW98" s="24"/>
      <c r="AKA98" s="24"/>
      <c r="AKE98" s="24"/>
      <c r="AKI98" s="24"/>
      <c r="AKM98" s="24"/>
      <c r="AKQ98" s="24"/>
      <c r="AKU98" s="24"/>
      <c r="AKY98" s="24"/>
      <c r="ALC98" s="24"/>
      <c r="ALG98" s="24"/>
      <c r="ALK98" s="24"/>
      <c r="ALO98" s="24"/>
      <c r="ALS98" s="24"/>
      <c r="ALW98" s="24"/>
      <c r="AMA98" s="24"/>
      <c r="AME98" s="24"/>
      <c r="AMI98" s="24"/>
      <c r="AMM98" s="24"/>
      <c r="AMQ98" s="24"/>
      <c r="AMU98" s="24"/>
      <c r="AMY98" s="24"/>
      <c r="ANC98" s="24"/>
      <c r="ANG98" s="24"/>
      <c r="ANK98" s="24"/>
      <c r="ANO98" s="24"/>
      <c r="ANS98" s="24"/>
      <c r="ANW98" s="24"/>
      <c r="AOA98" s="24"/>
      <c r="AOE98" s="24"/>
      <c r="AOI98" s="24"/>
      <c r="AOM98" s="24"/>
      <c r="AOQ98" s="24"/>
      <c r="AOU98" s="24"/>
      <c r="AOY98" s="24"/>
      <c r="APC98" s="24"/>
      <c r="APG98" s="24"/>
      <c r="APK98" s="24"/>
      <c r="APO98" s="24"/>
      <c r="APS98" s="24"/>
      <c r="APW98" s="24"/>
      <c r="AQA98" s="24"/>
      <c r="AQE98" s="24"/>
      <c r="AQI98" s="24"/>
      <c r="AQM98" s="24"/>
      <c r="AQQ98" s="24"/>
      <c r="AQU98" s="24"/>
      <c r="AQY98" s="24"/>
      <c r="ARC98" s="24"/>
      <c r="ARG98" s="24"/>
      <c r="ARK98" s="24"/>
      <c r="ARO98" s="24"/>
      <c r="ARS98" s="24"/>
      <c r="ARW98" s="24"/>
      <c r="ASA98" s="24"/>
      <c r="ASE98" s="24"/>
      <c r="ASI98" s="24"/>
      <c r="ASM98" s="24"/>
      <c r="ASQ98" s="24"/>
      <c r="ASU98" s="24"/>
      <c r="ASY98" s="24"/>
      <c r="ATC98" s="24"/>
      <c r="ATG98" s="24"/>
      <c r="ATK98" s="24"/>
      <c r="ATO98" s="24"/>
      <c r="ATS98" s="24"/>
      <c r="ATW98" s="24"/>
      <c r="AUA98" s="24"/>
      <c r="AUE98" s="24"/>
      <c r="AUI98" s="24"/>
      <c r="AUM98" s="24"/>
      <c r="AUQ98" s="24"/>
      <c r="AUU98" s="24"/>
      <c r="AUY98" s="24"/>
      <c r="AVC98" s="24"/>
      <c r="AVG98" s="24"/>
      <c r="AVK98" s="24"/>
      <c r="AVO98" s="24"/>
      <c r="AVS98" s="24"/>
      <c r="AVW98" s="24"/>
      <c r="AWA98" s="24"/>
      <c r="AWE98" s="24"/>
      <c r="AWI98" s="24"/>
      <c r="AWM98" s="24"/>
      <c r="AWQ98" s="24"/>
      <c r="AWU98" s="24"/>
      <c r="AWY98" s="24"/>
      <c r="AXC98" s="24"/>
      <c r="AXG98" s="24"/>
      <c r="AXK98" s="24"/>
      <c r="AXO98" s="24"/>
      <c r="AXS98" s="24"/>
      <c r="AXW98" s="24"/>
      <c r="AYA98" s="24"/>
      <c r="AYE98" s="24"/>
      <c r="AYI98" s="24"/>
      <c r="AYM98" s="24"/>
      <c r="AYQ98" s="24"/>
      <c r="AYU98" s="24"/>
      <c r="AYY98" s="24"/>
      <c r="AZC98" s="24"/>
      <c r="AZG98" s="24"/>
      <c r="AZK98" s="24"/>
      <c r="AZO98" s="24"/>
      <c r="AZS98" s="24"/>
      <c r="AZW98" s="24"/>
      <c r="BAA98" s="24"/>
      <c r="BAE98" s="24"/>
      <c r="BAI98" s="24"/>
      <c r="BAM98" s="24"/>
      <c r="BAQ98" s="24"/>
      <c r="BAU98" s="24"/>
      <c r="BAY98" s="24"/>
      <c r="BBC98" s="24"/>
      <c r="BBG98" s="24"/>
      <c r="BBK98" s="24"/>
      <c r="BBO98" s="24"/>
      <c r="BBS98" s="24"/>
      <c r="BBW98" s="24"/>
      <c r="BCA98" s="24"/>
      <c r="BCE98" s="24"/>
      <c r="BCI98" s="24"/>
      <c r="BCM98" s="24"/>
      <c r="BCQ98" s="24"/>
      <c r="BCU98" s="24"/>
      <c r="BCY98" s="24"/>
      <c r="BDC98" s="24"/>
      <c r="BDG98" s="24"/>
      <c r="BDK98" s="24"/>
      <c r="BDO98" s="24"/>
      <c r="BDS98" s="24"/>
      <c r="BDW98" s="24"/>
      <c r="BEA98" s="24"/>
      <c r="BEE98" s="24"/>
      <c r="BEI98" s="24"/>
      <c r="BEM98" s="24"/>
      <c r="BEQ98" s="24"/>
      <c r="BEU98" s="24"/>
      <c r="BEY98" s="24"/>
      <c r="BFC98" s="24"/>
      <c r="BFG98" s="24"/>
      <c r="BFK98" s="24"/>
      <c r="BFO98" s="24"/>
      <c r="BFS98" s="24"/>
      <c r="BFW98" s="24"/>
      <c r="BGA98" s="24"/>
      <c r="BGE98" s="24"/>
      <c r="BGI98" s="24"/>
      <c r="BGM98" s="24"/>
      <c r="BGQ98" s="24"/>
      <c r="BGU98" s="24"/>
      <c r="BGY98" s="24"/>
      <c r="BHC98" s="24"/>
      <c r="BHG98" s="24"/>
      <c r="BHK98" s="24"/>
      <c r="BHO98" s="24"/>
      <c r="BHS98" s="24"/>
      <c r="BHW98" s="24"/>
      <c r="BIA98" s="24"/>
      <c r="BIE98" s="24"/>
      <c r="BII98" s="24"/>
      <c r="BIM98" s="24"/>
      <c r="BIQ98" s="24"/>
      <c r="BIU98" s="24"/>
      <c r="BIY98" s="24"/>
      <c r="BJC98" s="24"/>
      <c r="BJG98" s="24"/>
      <c r="BJK98" s="24"/>
      <c r="BJO98" s="24"/>
      <c r="BJS98" s="24"/>
      <c r="BJW98" s="24"/>
      <c r="BKA98" s="24"/>
      <c r="BKE98" s="24"/>
      <c r="BKI98" s="24"/>
      <c r="BKM98" s="24"/>
      <c r="BKQ98" s="24"/>
      <c r="BKU98" s="24"/>
      <c r="BKY98" s="24"/>
      <c r="BLC98" s="24"/>
      <c r="BLG98" s="24"/>
      <c r="BLK98" s="24"/>
      <c r="BLO98" s="24"/>
      <c r="BLS98" s="24"/>
      <c r="BLW98" s="24"/>
      <c r="BMA98" s="24"/>
      <c r="BME98" s="24"/>
      <c r="BMI98" s="24"/>
      <c r="BMM98" s="24"/>
      <c r="BMQ98" s="24"/>
      <c r="BMU98" s="24"/>
      <c r="BMY98" s="24"/>
      <c r="BNC98" s="24"/>
      <c r="BNG98" s="24"/>
      <c r="BNK98" s="24"/>
      <c r="BNO98" s="24"/>
      <c r="BNS98" s="24"/>
      <c r="BNW98" s="24"/>
      <c r="BOA98" s="24"/>
      <c r="BOE98" s="24"/>
      <c r="BOI98" s="24"/>
      <c r="BOM98" s="24"/>
      <c r="BOQ98" s="24"/>
      <c r="BOU98" s="24"/>
      <c r="BOY98" s="24"/>
      <c r="BPC98" s="24"/>
      <c r="BPG98" s="24"/>
      <c r="BPK98" s="24"/>
      <c r="BPO98" s="24"/>
      <c r="BPS98" s="24"/>
      <c r="BPW98" s="24"/>
      <c r="BQA98" s="24"/>
      <c r="BQE98" s="24"/>
      <c r="BQI98" s="24"/>
      <c r="BQM98" s="24"/>
      <c r="BQQ98" s="24"/>
      <c r="BQU98" s="24"/>
      <c r="BQY98" s="24"/>
      <c r="BRC98" s="24"/>
      <c r="BRG98" s="24"/>
      <c r="BRK98" s="24"/>
      <c r="BRO98" s="24"/>
      <c r="BRS98" s="24"/>
      <c r="BRW98" s="24"/>
      <c r="BSA98" s="24"/>
      <c r="BSE98" s="24"/>
      <c r="BSI98" s="24"/>
      <c r="BSM98" s="24"/>
      <c r="BSQ98" s="24"/>
      <c r="BSU98" s="24"/>
      <c r="BSY98" s="24"/>
      <c r="BTC98" s="24"/>
      <c r="BTG98" s="24"/>
      <c r="BTK98" s="24"/>
      <c r="BTO98" s="24"/>
      <c r="BTS98" s="24"/>
      <c r="BTW98" s="24"/>
      <c r="BUA98" s="24"/>
      <c r="BUE98" s="24"/>
      <c r="BUI98" s="24"/>
      <c r="BUM98" s="24"/>
      <c r="BUQ98" s="24"/>
      <c r="BUU98" s="24"/>
      <c r="BUY98" s="24"/>
      <c r="BVC98" s="24"/>
      <c r="BVG98" s="24"/>
      <c r="BVK98" s="24"/>
      <c r="BVO98" s="24"/>
      <c r="BVS98" s="24"/>
      <c r="BVW98" s="24"/>
      <c r="BWA98" s="24"/>
      <c r="BWE98" s="24"/>
      <c r="BWI98" s="24"/>
      <c r="BWM98" s="24"/>
      <c r="BWQ98" s="24"/>
      <c r="BWU98" s="24"/>
      <c r="BWY98" s="24"/>
      <c r="BXC98" s="24"/>
      <c r="BXG98" s="24"/>
      <c r="BXK98" s="24"/>
      <c r="BXO98" s="24"/>
      <c r="BXS98" s="24"/>
      <c r="BXW98" s="24"/>
      <c r="BYA98" s="24"/>
      <c r="BYE98" s="24"/>
      <c r="BYI98" s="24"/>
      <c r="BYM98" s="24"/>
      <c r="BYQ98" s="24"/>
      <c r="BYU98" s="24"/>
      <c r="BYY98" s="24"/>
      <c r="BZC98" s="24"/>
      <c r="BZG98" s="24"/>
      <c r="BZK98" s="24"/>
      <c r="BZO98" s="24"/>
      <c r="BZS98" s="24"/>
      <c r="BZW98" s="24"/>
      <c r="CAA98" s="24"/>
      <c r="CAE98" s="24"/>
      <c r="CAI98" s="24"/>
      <c r="CAM98" s="24"/>
      <c r="CAQ98" s="24"/>
      <c r="CAU98" s="24"/>
      <c r="CAY98" s="24"/>
      <c r="CBC98" s="24"/>
      <c r="CBG98" s="24"/>
      <c r="CBK98" s="24"/>
      <c r="CBO98" s="24"/>
      <c r="CBS98" s="24"/>
      <c r="CBW98" s="24"/>
      <c r="CCA98" s="24"/>
      <c r="CCE98" s="24"/>
      <c r="CCI98" s="24"/>
      <c r="CCM98" s="24"/>
      <c r="CCQ98" s="24"/>
      <c r="CCU98" s="24"/>
      <c r="CCY98" s="24"/>
      <c r="CDC98" s="24"/>
      <c r="CDG98" s="24"/>
      <c r="CDK98" s="24"/>
      <c r="CDO98" s="24"/>
      <c r="CDS98" s="24"/>
      <c r="CDW98" s="24"/>
      <c r="CEA98" s="24"/>
      <c r="CEE98" s="24"/>
      <c r="CEI98" s="24"/>
      <c r="CEM98" s="24"/>
      <c r="CEQ98" s="24"/>
      <c r="CEU98" s="24"/>
      <c r="CEY98" s="24"/>
      <c r="CFC98" s="24"/>
      <c r="CFG98" s="24"/>
      <c r="CFK98" s="24"/>
      <c r="CFO98" s="24"/>
      <c r="CFS98" s="24"/>
      <c r="CFW98" s="24"/>
      <c r="CGA98" s="24"/>
      <c r="CGE98" s="24"/>
      <c r="CGI98" s="24"/>
      <c r="CGM98" s="24"/>
      <c r="CGQ98" s="24"/>
      <c r="CGU98" s="24"/>
      <c r="CGY98" s="24"/>
      <c r="CHC98" s="24"/>
      <c r="CHG98" s="24"/>
      <c r="CHK98" s="24"/>
      <c r="CHO98" s="24"/>
      <c r="CHS98" s="24"/>
      <c r="CHW98" s="24"/>
      <c r="CIA98" s="24"/>
      <c r="CIE98" s="24"/>
      <c r="CII98" s="24"/>
      <c r="CIM98" s="24"/>
      <c r="CIQ98" s="24"/>
      <c r="CIU98" s="24"/>
      <c r="CIY98" s="24"/>
      <c r="CJC98" s="24"/>
      <c r="CJG98" s="24"/>
      <c r="CJK98" s="24"/>
      <c r="CJO98" s="24"/>
      <c r="CJS98" s="24"/>
      <c r="CJW98" s="24"/>
      <c r="CKA98" s="24"/>
      <c r="CKE98" s="24"/>
      <c r="CKI98" s="24"/>
      <c r="CKM98" s="24"/>
      <c r="CKQ98" s="24"/>
      <c r="CKU98" s="24"/>
      <c r="CKY98" s="24"/>
      <c r="CLC98" s="24"/>
      <c r="CLG98" s="24"/>
      <c r="CLK98" s="24"/>
      <c r="CLO98" s="24"/>
      <c r="CLS98" s="24"/>
      <c r="CLW98" s="24"/>
      <c r="CMA98" s="24"/>
      <c r="CME98" s="24"/>
      <c r="CMI98" s="24"/>
      <c r="CMM98" s="24"/>
      <c r="CMQ98" s="24"/>
      <c r="CMU98" s="24"/>
      <c r="CMY98" s="24"/>
      <c r="CNC98" s="24"/>
      <c r="CNG98" s="24"/>
      <c r="CNK98" s="24"/>
      <c r="CNO98" s="24"/>
      <c r="CNS98" s="24"/>
      <c r="CNW98" s="24"/>
      <c r="COA98" s="24"/>
      <c r="COE98" s="24"/>
      <c r="COI98" s="24"/>
      <c r="COM98" s="24"/>
      <c r="COQ98" s="24"/>
      <c r="COU98" s="24"/>
      <c r="COY98" s="24"/>
      <c r="CPC98" s="24"/>
      <c r="CPG98" s="24"/>
      <c r="CPK98" s="24"/>
      <c r="CPO98" s="24"/>
      <c r="CPS98" s="24"/>
      <c r="CPW98" s="24"/>
      <c r="CQA98" s="24"/>
      <c r="CQE98" s="24"/>
      <c r="CQI98" s="24"/>
      <c r="CQM98" s="24"/>
      <c r="CQQ98" s="24"/>
      <c r="CQU98" s="24"/>
      <c r="CQY98" s="24"/>
      <c r="CRC98" s="24"/>
      <c r="CRG98" s="24"/>
      <c r="CRK98" s="24"/>
      <c r="CRO98" s="24"/>
      <c r="CRS98" s="24"/>
      <c r="CRW98" s="24"/>
      <c r="CSA98" s="24"/>
      <c r="CSE98" s="24"/>
      <c r="CSI98" s="24"/>
      <c r="CSM98" s="24"/>
      <c r="CSQ98" s="24"/>
      <c r="CSU98" s="24"/>
      <c r="CSY98" s="24"/>
      <c r="CTC98" s="24"/>
      <c r="CTG98" s="24"/>
      <c r="CTK98" s="24"/>
      <c r="CTO98" s="24"/>
      <c r="CTS98" s="24"/>
      <c r="CTW98" s="24"/>
      <c r="CUA98" s="24"/>
      <c r="CUE98" s="24"/>
      <c r="CUI98" s="24"/>
      <c r="CUM98" s="24"/>
      <c r="CUQ98" s="24"/>
      <c r="CUU98" s="24"/>
      <c r="CUY98" s="24"/>
      <c r="CVC98" s="24"/>
      <c r="CVG98" s="24"/>
      <c r="CVK98" s="24"/>
      <c r="CVO98" s="24"/>
      <c r="CVS98" s="24"/>
      <c r="CVW98" s="24"/>
      <c r="CWA98" s="24"/>
      <c r="CWE98" s="24"/>
      <c r="CWI98" s="24"/>
      <c r="CWM98" s="24"/>
      <c r="CWQ98" s="24"/>
      <c r="CWU98" s="24"/>
      <c r="CWY98" s="24"/>
      <c r="CXC98" s="24"/>
      <c r="CXG98" s="24"/>
      <c r="CXK98" s="24"/>
      <c r="CXO98" s="24"/>
      <c r="CXS98" s="24"/>
      <c r="CXW98" s="24"/>
      <c r="CYA98" s="24"/>
      <c r="CYE98" s="24"/>
      <c r="CYI98" s="24"/>
      <c r="CYM98" s="24"/>
      <c r="CYQ98" s="24"/>
      <c r="CYU98" s="24"/>
      <c r="CYY98" s="24"/>
      <c r="CZC98" s="24"/>
      <c r="CZG98" s="24"/>
      <c r="CZK98" s="24"/>
      <c r="CZO98" s="24"/>
      <c r="CZS98" s="24"/>
      <c r="CZW98" s="24"/>
      <c r="DAA98" s="24"/>
      <c r="DAE98" s="24"/>
      <c r="DAI98" s="24"/>
      <c r="DAM98" s="24"/>
      <c r="DAQ98" s="24"/>
      <c r="DAU98" s="24"/>
      <c r="DAY98" s="24"/>
      <c r="DBC98" s="24"/>
      <c r="DBG98" s="24"/>
      <c r="DBK98" s="24"/>
      <c r="DBO98" s="24"/>
      <c r="DBS98" s="24"/>
      <c r="DBW98" s="24"/>
      <c r="DCA98" s="24"/>
      <c r="DCE98" s="24"/>
      <c r="DCI98" s="24"/>
      <c r="DCM98" s="24"/>
      <c r="DCQ98" s="24"/>
      <c r="DCU98" s="24"/>
      <c r="DCY98" s="24"/>
      <c r="DDC98" s="24"/>
      <c r="DDG98" s="24"/>
      <c r="DDK98" s="24"/>
      <c r="DDO98" s="24"/>
      <c r="DDS98" s="24"/>
      <c r="DDW98" s="24"/>
      <c r="DEA98" s="24"/>
      <c r="DEE98" s="24"/>
      <c r="DEI98" s="24"/>
      <c r="DEM98" s="24"/>
      <c r="DEQ98" s="24"/>
      <c r="DEU98" s="24"/>
      <c r="DEY98" s="24"/>
      <c r="DFC98" s="24"/>
      <c r="DFG98" s="24"/>
      <c r="DFK98" s="24"/>
      <c r="DFO98" s="24"/>
      <c r="DFS98" s="24"/>
      <c r="DFW98" s="24"/>
      <c r="DGA98" s="24"/>
      <c r="DGE98" s="24"/>
      <c r="DGI98" s="24"/>
      <c r="DGM98" s="24"/>
      <c r="DGQ98" s="24"/>
      <c r="DGU98" s="24"/>
      <c r="DGY98" s="24"/>
      <c r="DHC98" s="24"/>
      <c r="DHG98" s="24"/>
      <c r="DHK98" s="24"/>
      <c r="DHO98" s="24"/>
      <c r="DHS98" s="24"/>
      <c r="DHW98" s="24"/>
      <c r="DIA98" s="24"/>
      <c r="DIE98" s="24"/>
      <c r="DII98" s="24"/>
      <c r="DIM98" s="24"/>
      <c r="DIQ98" s="24"/>
      <c r="DIU98" s="24"/>
      <c r="DIY98" s="24"/>
      <c r="DJC98" s="24"/>
      <c r="DJG98" s="24"/>
      <c r="DJK98" s="24"/>
      <c r="DJO98" s="24"/>
      <c r="DJS98" s="24"/>
      <c r="DJW98" s="24"/>
      <c r="DKA98" s="24"/>
      <c r="DKE98" s="24"/>
      <c r="DKI98" s="24"/>
      <c r="DKM98" s="24"/>
      <c r="DKQ98" s="24"/>
      <c r="DKU98" s="24"/>
      <c r="DKY98" s="24"/>
      <c r="DLC98" s="24"/>
      <c r="DLG98" s="24"/>
      <c r="DLK98" s="24"/>
      <c r="DLO98" s="24"/>
      <c r="DLS98" s="24"/>
      <c r="DLW98" s="24"/>
      <c r="DMA98" s="24"/>
      <c r="DME98" s="24"/>
      <c r="DMI98" s="24"/>
      <c r="DMM98" s="24"/>
      <c r="DMQ98" s="24"/>
      <c r="DMU98" s="24"/>
      <c r="DMY98" s="24"/>
      <c r="DNC98" s="24"/>
      <c r="DNG98" s="24"/>
      <c r="DNK98" s="24"/>
      <c r="DNO98" s="24"/>
      <c r="DNS98" s="24"/>
      <c r="DNW98" s="24"/>
      <c r="DOA98" s="24"/>
      <c r="DOE98" s="24"/>
      <c r="DOI98" s="24"/>
      <c r="DOM98" s="24"/>
      <c r="DOQ98" s="24"/>
      <c r="DOU98" s="24"/>
      <c r="DOY98" s="24"/>
      <c r="DPC98" s="24"/>
      <c r="DPG98" s="24"/>
      <c r="DPK98" s="24"/>
      <c r="DPO98" s="24"/>
      <c r="DPS98" s="24"/>
      <c r="DPW98" s="24"/>
      <c r="DQA98" s="24"/>
      <c r="DQE98" s="24"/>
      <c r="DQI98" s="24"/>
      <c r="DQM98" s="24"/>
      <c r="DQQ98" s="24"/>
      <c r="DQU98" s="24"/>
      <c r="DQY98" s="24"/>
      <c r="DRC98" s="24"/>
      <c r="DRG98" s="24"/>
      <c r="DRK98" s="24"/>
      <c r="DRO98" s="24"/>
      <c r="DRS98" s="24"/>
      <c r="DRW98" s="24"/>
      <c r="DSA98" s="24"/>
      <c r="DSE98" s="24"/>
      <c r="DSI98" s="24"/>
      <c r="DSM98" s="24"/>
      <c r="DSQ98" s="24"/>
      <c r="DSU98" s="24"/>
      <c r="DSY98" s="24"/>
      <c r="DTC98" s="24"/>
      <c r="DTG98" s="24"/>
      <c r="DTK98" s="24"/>
      <c r="DTO98" s="24"/>
      <c r="DTS98" s="24"/>
      <c r="DTW98" s="24"/>
      <c r="DUA98" s="24"/>
      <c r="DUE98" s="24"/>
      <c r="DUI98" s="24"/>
      <c r="DUM98" s="24"/>
      <c r="DUQ98" s="24"/>
      <c r="DUU98" s="24"/>
      <c r="DUY98" s="24"/>
      <c r="DVC98" s="24"/>
      <c r="DVG98" s="24"/>
      <c r="DVK98" s="24"/>
      <c r="DVO98" s="24"/>
      <c r="DVS98" s="24"/>
      <c r="DVW98" s="24"/>
      <c r="DWA98" s="24"/>
      <c r="DWE98" s="24"/>
      <c r="DWI98" s="24"/>
      <c r="DWM98" s="24"/>
      <c r="DWQ98" s="24"/>
      <c r="DWU98" s="24"/>
      <c r="DWY98" s="24"/>
      <c r="DXC98" s="24"/>
      <c r="DXG98" s="24"/>
      <c r="DXK98" s="24"/>
      <c r="DXO98" s="24"/>
      <c r="DXS98" s="24"/>
      <c r="DXW98" s="24"/>
      <c r="DYA98" s="24"/>
      <c r="DYE98" s="24"/>
      <c r="DYI98" s="24"/>
      <c r="DYM98" s="24"/>
      <c r="DYQ98" s="24"/>
      <c r="DYU98" s="24"/>
      <c r="DYY98" s="24"/>
      <c r="DZC98" s="24"/>
      <c r="DZG98" s="24"/>
      <c r="DZK98" s="24"/>
      <c r="DZO98" s="24"/>
      <c r="DZS98" s="24"/>
      <c r="DZW98" s="24"/>
      <c r="EAA98" s="24"/>
      <c r="EAE98" s="24"/>
      <c r="EAI98" s="24"/>
      <c r="EAM98" s="24"/>
      <c r="EAQ98" s="24"/>
      <c r="EAU98" s="24"/>
      <c r="EAY98" s="24"/>
      <c r="EBC98" s="24"/>
      <c r="EBG98" s="24"/>
      <c r="EBK98" s="24"/>
      <c r="EBO98" s="24"/>
      <c r="EBS98" s="24"/>
      <c r="EBW98" s="24"/>
      <c r="ECA98" s="24"/>
      <c r="ECE98" s="24"/>
      <c r="ECI98" s="24"/>
      <c r="ECM98" s="24"/>
      <c r="ECQ98" s="24"/>
      <c r="ECU98" s="24"/>
      <c r="ECY98" s="24"/>
      <c r="EDC98" s="24"/>
      <c r="EDG98" s="24"/>
      <c r="EDK98" s="24"/>
      <c r="EDO98" s="24"/>
      <c r="EDS98" s="24"/>
      <c r="EDW98" s="24"/>
      <c r="EEA98" s="24"/>
      <c r="EEE98" s="24"/>
      <c r="EEI98" s="24"/>
      <c r="EEM98" s="24"/>
      <c r="EEQ98" s="24"/>
      <c r="EEU98" s="24"/>
      <c r="EEY98" s="24"/>
      <c r="EFC98" s="24"/>
      <c r="EFG98" s="24"/>
      <c r="EFK98" s="24"/>
      <c r="EFO98" s="24"/>
      <c r="EFS98" s="24"/>
      <c r="EFW98" s="24"/>
      <c r="EGA98" s="24"/>
      <c r="EGE98" s="24"/>
      <c r="EGI98" s="24"/>
      <c r="EGM98" s="24"/>
      <c r="EGQ98" s="24"/>
      <c r="EGU98" s="24"/>
      <c r="EGY98" s="24"/>
      <c r="EHC98" s="24"/>
      <c r="EHG98" s="24"/>
      <c r="EHK98" s="24"/>
      <c r="EHO98" s="24"/>
      <c r="EHS98" s="24"/>
      <c r="EHW98" s="24"/>
      <c r="EIA98" s="24"/>
      <c r="EIE98" s="24"/>
      <c r="EII98" s="24"/>
      <c r="EIM98" s="24"/>
      <c r="EIQ98" s="24"/>
      <c r="EIU98" s="24"/>
      <c r="EIY98" s="24"/>
      <c r="EJC98" s="24"/>
      <c r="EJG98" s="24"/>
      <c r="EJK98" s="24"/>
      <c r="EJO98" s="24"/>
      <c r="EJS98" s="24"/>
      <c r="EJW98" s="24"/>
      <c r="EKA98" s="24"/>
      <c r="EKE98" s="24"/>
      <c r="EKI98" s="24"/>
      <c r="EKM98" s="24"/>
      <c r="EKQ98" s="24"/>
      <c r="EKU98" s="24"/>
      <c r="EKY98" s="24"/>
      <c r="ELC98" s="24"/>
      <c r="ELG98" s="24"/>
      <c r="ELK98" s="24"/>
      <c r="ELO98" s="24"/>
      <c r="ELS98" s="24"/>
      <c r="ELW98" s="24"/>
      <c r="EMA98" s="24"/>
      <c r="EME98" s="24"/>
      <c r="EMI98" s="24"/>
      <c r="EMM98" s="24"/>
      <c r="EMQ98" s="24"/>
      <c r="EMU98" s="24"/>
      <c r="EMY98" s="24"/>
      <c r="ENC98" s="24"/>
      <c r="ENG98" s="24"/>
      <c r="ENK98" s="24"/>
      <c r="ENO98" s="24"/>
      <c r="ENS98" s="24"/>
      <c r="ENW98" s="24"/>
      <c r="EOA98" s="24"/>
      <c r="EOE98" s="24"/>
      <c r="EOI98" s="24"/>
      <c r="EOM98" s="24"/>
      <c r="EOQ98" s="24"/>
      <c r="EOU98" s="24"/>
      <c r="EOY98" s="24"/>
      <c r="EPC98" s="24"/>
      <c r="EPG98" s="24"/>
      <c r="EPK98" s="24"/>
      <c r="EPO98" s="24"/>
      <c r="EPS98" s="24"/>
      <c r="EPW98" s="24"/>
      <c r="EQA98" s="24"/>
      <c r="EQE98" s="24"/>
      <c r="EQI98" s="24"/>
      <c r="EQM98" s="24"/>
      <c r="EQQ98" s="24"/>
      <c r="EQU98" s="24"/>
      <c r="EQY98" s="24"/>
      <c r="ERC98" s="24"/>
      <c r="ERG98" s="24"/>
      <c r="ERK98" s="24"/>
      <c r="ERO98" s="24"/>
      <c r="ERS98" s="24"/>
      <c r="ERW98" s="24"/>
      <c r="ESA98" s="24"/>
      <c r="ESE98" s="24"/>
      <c r="ESI98" s="24"/>
      <c r="ESM98" s="24"/>
      <c r="ESQ98" s="24"/>
      <c r="ESU98" s="24"/>
      <c r="ESY98" s="24"/>
      <c r="ETC98" s="24"/>
      <c r="ETG98" s="24"/>
      <c r="ETK98" s="24"/>
      <c r="ETO98" s="24"/>
      <c r="ETS98" s="24"/>
      <c r="ETW98" s="24"/>
      <c r="EUA98" s="24"/>
      <c r="EUE98" s="24"/>
      <c r="EUI98" s="24"/>
      <c r="EUM98" s="24"/>
      <c r="EUQ98" s="24"/>
      <c r="EUU98" s="24"/>
      <c r="EUY98" s="24"/>
      <c r="EVC98" s="24"/>
      <c r="EVG98" s="24"/>
      <c r="EVK98" s="24"/>
      <c r="EVO98" s="24"/>
      <c r="EVS98" s="24"/>
      <c r="EVW98" s="24"/>
      <c r="EWA98" s="24"/>
      <c r="EWE98" s="24"/>
      <c r="EWI98" s="24"/>
      <c r="EWM98" s="24"/>
      <c r="EWQ98" s="24"/>
      <c r="EWU98" s="24"/>
      <c r="EWY98" s="24"/>
      <c r="EXC98" s="24"/>
      <c r="EXG98" s="24"/>
      <c r="EXK98" s="24"/>
      <c r="EXO98" s="24"/>
      <c r="EXS98" s="24"/>
      <c r="EXW98" s="24"/>
      <c r="EYA98" s="24"/>
      <c r="EYE98" s="24"/>
      <c r="EYI98" s="24"/>
      <c r="EYM98" s="24"/>
      <c r="EYQ98" s="24"/>
      <c r="EYU98" s="24"/>
      <c r="EYY98" s="24"/>
      <c r="EZC98" s="24"/>
      <c r="EZG98" s="24"/>
      <c r="EZK98" s="24"/>
      <c r="EZO98" s="24"/>
      <c r="EZS98" s="24"/>
      <c r="EZW98" s="24"/>
      <c r="FAA98" s="24"/>
      <c r="FAE98" s="24"/>
      <c r="FAI98" s="24"/>
      <c r="FAM98" s="24"/>
      <c r="FAQ98" s="24"/>
      <c r="FAU98" s="24"/>
      <c r="FAY98" s="24"/>
      <c r="FBC98" s="24"/>
      <c r="FBG98" s="24"/>
      <c r="FBK98" s="24"/>
      <c r="FBO98" s="24"/>
      <c r="FBS98" s="24"/>
      <c r="FBW98" s="24"/>
      <c r="FCA98" s="24"/>
      <c r="FCE98" s="24"/>
      <c r="FCI98" s="24"/>
      <c r="FCM98" s="24"/>
      <c r="FCQ98" s="24"/>
      <c r="FCU98" s="24"/>
      <c r="FCY98" s="24"/>
      <c r="FDC98" s="24"/>
      <c r="FDG98" s="24"/>
      <c r="FDK98" s="24"/>
      <c r="FDO98" s="24"/>
      <c r="FDS98" s="24"/>
      <c r="FDW98" s="24"/>
      <c r="FEA98" s="24"/>
      <c r="FEE98" s="24"/>
      <c r="FEI98" s="24"/>
      <c r="FEM98" s="24"/>
      <c r="FEQ98" s="24"/>
      <c r="FEU98" s="24"/>
      <c r="FEY98" s="24"/>
      <c r="FFC98" s="24"/>
      <c r="FFG98" s="24"/>
      <c r="FFK98" s="24"/>
      <c r="FFO98" s="24"/>
      <c r="FFS98" s="24"/>
      <c r="FFW98" s="24"/>
      <c r="FGA98" s="24"/>
      <c r="FGE98" s="24"/>
      <c r="FGI98" s="24"/>
      <c r="FGM98" s="24"/>
      <c r="FGQ98" s="24"/>
      <c r="FGU98" s="24"/>
      <c r="FGY98" s="24"/>
      <c r="FHC98" s="24"/>
      <c r="FHG98" s="24"/>
      <c r="FHK98" s="24"/>
      <c r="FHO98" s="24"/>
      <c r="FHS98" s="24"/>
      <c r="FHW98" s="24"/>
      <c r="FIA98" s="24"/>
      <c r="FIE98" s="24"/>
      <c r="FII98" s="24"/>
      <c r="FIM98" s="24"/>
      <c r="FIQ98" s="24"/>
      <c r="FIU98" s="24"/>
      <c r="FIY98" s="24"/>
      <c r="FJC98" s="24"/>
      <c r="FJG98" s="24"/>
      <c r="FJK98" s="24"/>
      <c r="FJO98" s="24"/>
      <c r="FJS98" s="24"/>
      <c r="FJW98" s="24"/>
      <c r="FKA98" s="24"/>
      <c r="FKE98" s="24"/>
      <c r="FKI98" s="24"/>
      <c r="FKM98" s="24"/>
      <c r="FKQ98" s="24"/>
      <c r="FKU98" s="24"/>
      <c r="FKY98" s="24"/>
      <c r="FLC98" s="24"/>
      <c r="FLG98" s="24"/>
      <c r="FLK98" s="24"/>
      <c r="FLO98" s="24"/>
      <c r="FLS98" s="24"/>
      <c r="FLW98" s="24"/>
      <c r="FMA98" s="24"/>
      <c r="FME98" s="24"/>
      <c r="FMI98" s="24"/>
      <c r="FMM98" s="24"/>
      <c r="FMQ98" s="24"/>
      <c r="FMU98" s="24"/>
      <c r="FMY98" s="24"/>
      <c r="FNC98" s="24"/>
      <c r="FNG98" s="24"/>
      <c r="FNK98" s="24"/>
      <c r="FNO98" s="24"/>
      <c r="FNS98" s="24"/>
      <c r="FNW98" s="24"/>
      <c r="FOA98" s="24"/>
      <c r="FOE98" s="24"/>
      <c r="FOI98" s="24"/>
      <c r="FOM98" s="24"/>
      <c r="FOQ98" s="24"/>
      <c r="FOU98" s="24"/>
      <c r="FOY98" s="24"/>
      <c r="FPC98" s="24"/>
      <c r="FPG98" s="24"/>
      <c r="FPK98" s="24"/>
      <c r="FPO98" s="24"/>
      <c r="FPS98" s="24"/>
      <c r="FPW98" s="24"/>
      <c r="FQA98" s="24"/>
      <c r="FQE98" s="24"/>
      <c r="FQI98" s="24"/>
      <c r="FQM98" s="24"/>
      <c r="FQQ98" s="24"/>
      <c r="FQU98" s="24"/>
      <c r="FQY98" s="24"/>
      <c r="FRC98" s="24"/>
      <c r="FRG98" s="24"/>
      <c r="FRK98" s="24"/>
      <c r="FRO98" s="24"/>
      <c r="FRS98" s="24"/>
      <c r="FRW98" s="24"/>
      <c r="FSA98" s="24"/>
      <c r="FSE98" s="24"/>
      <c r="FSI98" s="24"/>
      <c r="FSM98" s="24"/>
      <c r="FSQ98" s="24"/>
      <c r="FSU98" s="24"/>
      <c r="FSY98" s="24"/>
      <c r="FTC98" s="24"/>
      <c r="FTG98" s="24"/>
      <c r="FTK98" s="24"/>
      <c r="FTO98" s="24"/>
      <c r="FTS98" s="24"/>
      <c r="FTW98" s="24"/>
      <c r="FUA98" s="24"/>
      <c r="FUE98" s="24"/>
      <c r="FUI98" s="24"/>
      <c r="FUM98" s="24"/>
      <c r="FUQ98" s="24"/>
      <c r="FUU98" s="24"/>
      <c r="FUY98" s="24"/>
      <c r="FVC98" s="24"/>
      <c r="FVG98" s="24"/>
      <c r="FVK98" s="24"/>
      <c r="FVO98" s="24"/>
      <c r="FVS98" s="24"/>
      <c r="FVW98" s="24"/>
      <c r="FWA98" s="24"/>
      <c r="FWE98" s="24"/>
      <c r="FWI98" s="24"/>
      <c r="FWM98" s="24"/>
      <c r="FWQ98" s="24"/>
      <c r="FWU98" s="24"/>
      <c r="FWY98" s="24"/>
      <c r="FXC98" s="24"/>
      <c r="FXG98" s="24"/>
      <c r="FXK98" s="24"/>
      <c r="FXO98" s="24"/>
      <c r="FXS98" s="24"/>
      <c r="FXW98" s="24"/>
      <c r="FYA98" s="24"/>
      <c r="FYE98" s="24"/>
      <c r="FYI98" s="24"/>
      <c r="FYM98" s="24"/>
      <c r="FYQ98" s="24"/>
      <c r="FYU98" s="24"/>
      <c r="FYY98" s="24"/>
      <c r="FZC98" s="24"/>
      <c r="FZG98" s="24"/>
      <c r="FZK98" s="24"/>
      <c r="FZO98" s="24"/>
      <c r="FZS98" s="24"/>
      <c r="FZW98" s="24"/>
      <c r="GAA98" s="24"/>
      <c r="GAE98" s="24"/>
      <c r="GAI98" s="24"/>
      <c r="GAM98" s="24"/>
      <c r="GAQ98" s="24"/>
      <c r="GAU98" s="24"/>
      <c r="GAY98" s="24"/>
      <c r="GBC98" s="24"/>
      <c r="GBG98" s="24"/>
      <c r="GBK98" s="24"/>
      <c r="GBO98" s="24"/>
      <c r="GBS98" s="24"/>
      <c r="GBW98" s="24"/>
      <c r="GCA98" s="24"/>
      <c r="GCE98" s="24"/>
      <c r="GCI98" s="24"/>
      <c r="GCM98" s="24"/>
      <c r="GCQ98" s="24"/>
      <c r="GCU98" s="24"/>
      <c r="GCY98" s="24"/>
      <c r="GDC98" s="24"/>
      <c r="GDG98" s="24"/>
      <c r="GDK98" s="24"/>
      <c r="GDO98" s="24"/>
      <c r="GDS98" s="24"/>
      <c r="GDW98" s="24"/>
      <c r="GEA98" s="24"/>
      <c r="GEE98" s="24"/>
      <c r="GEI98" s="24"/>
      <c r="GEM98" s="24"/>
      <c r="GEQ98" s="24"/>
      <c r="GEU98" s="24"/>
      <c r="GEY98" s="24"/>
      <c r="GFC98" s="24"/>
      <c r="GFG98" s="24"/>
      <c r="GFK98" s="24"/>
      <c r="GFO98" s="24"/>
      <c r="GFS98" s="24"/>
      <c r="GFW98" s="24"/>
      <c r="GGA98" s="24"/>
      <c r="GGE98" s="24"/>
      <c r="GGI98" s="24"/>
      <c r="GGM98" s="24"/>
      <c r="GGQ98" s="24"/>
      <c r="GGU98" s="24"/>
      <c r="GGY98" s="24"/>
      <c r="GHC98" s="24"/>
      <c r="GHG98" s="24"/>
      <c r="GHK98" s="24"/>
      <c r="GHO98" s="24"/>
      <c r="GHS98" s="24"/>
      <c r="GHW98" s="24"/>
      <c r="GIA98" s="24"/>
      <c r="GIE98" s="24"/>
      <c r="GII98" s="24"/>
      <c r="GIM98" s="24"/>
      <c r="GIQ98" s="24"/>
      <c r="GIU98" s="24"/>
      <c r="GIY98" s="24"/>
      <c r="GJC98" s="24"/>
      <c r="GJG98" s="24"/>
      <c r="GJK98" s="24"/>
      <c r="GJO98" s="24"/>
      <c r="GJS98" s="24"/>
      <c r="GJW98" s="24"/>
      <c r="GKA98" s="24"/>
      <c r="GKE98" s="24"/>
      <c r="GKI98" s="24"/>
      <c r="GKM98" s="24"/>
      <c r="GKQ98" s="24"/>
      <c r="GKU98" s="24"/>
      <c r="GKY98" s="24"/>
      <c r="GLC98" s="24"/>
      <c r="GLG98" s="24"/>
      <c r="GLK98" s="24"/>
      <c r="GLO98" s="24"/>
      <c r="GLS98" s="24"/>
      <c r="GLW98" s="24"/>
      <c r="GMA98" s="24"/>
      <c r="GME98" s="24"/>
      <c r="GMI98" s="24"/>
      <c r="GMM98" s="24"/>
      <c r="GMQ98" s="24"/>
      <c r="GMU98" s="24"/>
      <c r="GMY98" s="24"/>
      <c r="GNC98" s="24"/>
      <c r="GNG98" s="24"/>
      <c r="GNK98" s="24"/>
      <c r="GNO98" s="24"/>
      <c r="GNS98" s="24"/>
      <c r="GNW98" s="24"/>
      <c r="GOA98" s="24"/>
      <c r="GOE98" s="24"/>
      <c r="GOI98" s="24"/>
      <c r="GOM98" s="24"/>
      <c r="GOQ98" s="24"/>
      <c r="GOU98" s="24"/>
      <c r="GOY98" s="24"/>
      <c r="GPC98" s="24"/>
      <c r="GPG98" s="24"/>
      <c r="GPK98" s="24"/>
      <c r="GPO98" s="24"/>
      <c r="GPS98" s="24"/>
      <c r="GPW98" s="24"/>
      <c r="GQA98" s="24"/>
      <c r="GQE98" s="24"/>
      <c r="GQI98" s="24"/>
      <c r="GQM98" s="24"/>
      <c r="GQQ98" s="24"/>
      <c r="GQU98" s="24"/>
      <c r="GQY98" s="24"/>
      <c r="GRC98" s="24"/>
      <c r="GRG98" s="24"/>
      <c r="GRK98" s="24"/>
      <c r="GRO98" s="24"/>
      <c r="GRS98" s="24"/>
      <c r="GRW98" s="24"/>
      <c r="GSA98" s="24"/>
      <c r="GSE98" s="24"/>
      <c r="GSI98" s="24"/>
      <c r="GSM98" s="24"/>
      <c r="GSQ98" s="24"/>
      <c r="GSU98" s="24"/>
      <c r="GSY98" s="24"/>
      <c r="GTC98" s="24"/>
      <c r="GTG98" s="24"/>
      <c r="GTK98" s="24"/>
      <c r="GTO98" s="24"/>
      <c r="GTS98" s="24"/>
      <c r="GTW98" s="24"/>
      <c r="GUA98" s="24"/>
      <c r="GUE98" s="24"/>
      <c r="GUI98" s="24"/>
      <c r="GUM98" s="24"/>
      <c r="GUQ98" s="24"/>
      <c r="GUU98" s="24"/>
      <c r="GUY98" s="24"/>
      <c r="GVC98" s="24"/>
      <c r="GVG98" s="24"/>
      <c r="GVK98" s="24"/>
      <c r="GVO98" s="24"/>
      <c r="GVS98" s="24"/>
      <c r="GVW98" s="24"/>
      <c r="GWA98" s="24"/>
      <c r="GWE98" s="24"/>
      <c r="GWI98" s="24"/>
      <c r="GWM98" s="24"/>
      <c r="GWQ98" s="24"/>
      <c r="GWU98" s="24"/>
      <c r="GWY98" s="24"/>
      <c r="GXC98" s="24"/>
      <c r="GXG98" s="24"/>
      <c r="GXK98" s="24"/>
      <c r="GXO98" s="24"/>
      <c r="GXS98" s="24"/>
      <c r="GXW98" s="24"/>
      <c r="GYA98" s="24"/>
      <c r="GYE98" s="24"/>
      <c r="GYI98" s="24"/>
      <c r="GYM98" s="24"/>
      <c r="GYQ98" s="24"/>
      <c r="GYU98" s="24"/>
      <c r="GYY98" s="24"/>
      <c r="GZC98" s="24"/>
      <c r="GZG98" s="24"/>
      <c r="GZK98" s="24"/>
      <c r="GZO98" s="24"/>
      <c r="GZS98" s="24"/>
      <c r="GZW98" s="24"/>
      <c r="HAA98" s="24"/>
      <c r="HAE98" s="24"/>
      <c r="HAI98" s="24"/>
      <c r="HAM98" s="24"/>
      <c r="HAQ98" s="24"/>
      <c r="HAU98" s="24"/>
      <c r="HAY98" s="24"/>
      <c r="HBC98" s="24"/>
      <c r="HBG98" s="24"/>
      <c r="HBK98" s="24"/>
      <c r="HBO98" s="24"/>
      <c r="HBS98" s="24"/>
      <c r="HBW98" s="24"/>
      <c r="HCA98" s="24"/>
      <c r="HCE98" s="24"/>
      <c r="HCI98" s="24"/>
      <c r="HCM98" s="24"/>
      <c r="HCQ98" s="24"/>
      <c r="HCU98" s="24"/>
      <c r="HCY98" s="24"/>
      <c r="HDC98" s="24"/>
      <c r="HDG98" s="24"/>
      <c r="HDK98" s="24"/>
      <c r="HDO98" s="24"/>
      <c r="HDS98" s="24"/>
      <c r="HDW98" s="24"/>
      <c r="HEA98" s="24"/>
      <c r="HEE98" s="24"/>
      <c r="HEI98" s="24"/>
      <c r="HEM98" s="24"/>
      <c r="HEQ98" s="24"/>
      <c r="HEU98" s="24"/>
      <c r="HEY98" s="24"/>
      <c r="HFC98" s="24"/>
      <c r="HFG98" s="24"/>
      <c r="HFK98" s="24"/>
      <c r="HFO98" s="24"/>
      <c r="HFS98" s="24"/>
      <c r="HFW98" s="24"/>
      <c r="HGA98" s="24"/>
      <c r="HGE98" s="24"/>
      <c r="HGI98" s="24"/>
      <c r="HGM98" s="24"/>
      <c r="HGQ98" s="24"/>
      <c r="HGU98" s="24"/>
      <c r="HGY98" s="24"/>
      <c r="HHC98" s="24"/>
      <c r="HHG98" s="24"/>
      <c r="HHK98" s="24"/>
      <c r="HHO98" s="24"/>
      <c r="HHS98" s="24"/>
      <c r="HHW98" s="24"/>
      <c r="HIA98" s="24"/>
      <c r="HIE98" s="24"/>
      <c r="HII98" s="24"/>
      <c r="HIM98" s="24"/>
      <c r="HIQ98" s="24"/>
      <c r="HIU98" s="24"/>
      <c r="HIY98" s="24"/>
      <c r="HJC98" s="24"/>
      <c r="HJG98" s="24"/>
      <c r="HJK98" s="24"/>
      <c r="HJO98" s="24"/>
      <c r="HJS98" s="24"/>
      <c r="HJW98" s="24"/>
      <c r="HKA98" s="24"/>
      <c r="HKE98" s="24"/>
      <c r="HKI98" s="24"/>
      <c r="HKM98" s="24"/>
      <c r="HKQ98" s="24"/>
      <c r="HKU98" s="24"/>
      <c r="HKY98" s="24"/>
      <c r="HLC98" s="24"/>
      <c r="HLG98" s="24"/>
      <c r="HLK98" s="24"/>
      <c r="HLO98" s="24"/>
      <c r="HLS98" s="24"/>
      <c r="HLW98" s="24"/>
      <c r="HMA98" s="24"/>
      <c r="HME98" s="24"/>
      <c r="HMI98" s="24"/>
      <c r="HMM98" s="24"/>
      <c r="HMQ98" s="24"/>
      <c r="HMU98" s="24"/>
      <c r="HMY98" s="24"/>
      <c r="HNC98" s="24"/>
      <c r="HNG98" s="24"/>
      <c r="HNK98" s="24"/>
      <c r="HNO98" s="24"/>
      <c r="HNS98" s="24"/>
      <c r="HNW98" s="24"/>
      <c r="HOA98" s="24"/>
      <c r="HOE98" s="24"/>
      <c r="HOI98" s="24"/>
      <c r="HOM98" s="24"/>
      <c r="HOQ98" s="24"/>
      <c r="HOU98" s="24"/>
      <c r="HOY98" s="24"/>
      <c r="HPC98" s="24"/>
      <c r="HPG98" s="24"/>
      <c r="HPK98" s="24"/>
      <c r="HPO98" s="24"/>
      <c r="HPS98" s="24"/>
      <c r="HPW98" s="24"/>
      <c r="HQA98" s="24"/>
      <c r="HQE98" s="24"/>
      <c r="HQI98" s="24"/>
      <c r="HQM98" s="24"/>
      <c r="HQQ98" s="24"/>
      <c r="HQU98" s="24"/>
      <c r="HQY98" s="24"/>
      <c r="HRC98" s="24"/>
      <c r="HRG98" s="24"/>
      <c r="HRK98" s="24"/>
      <c r="HRO98" s="24"/>
      <c r="HRS98" s="24"/>
      <c r="HRW98" s="24"/>
      <c r="HSA98" s="24"/>
      <c r="HSE98" s="24"/>
      <c r="HSI98" s="24"/>
      <c r="HSM98" s="24"/>
      <c r="HSQ98" s="24"/>
      <c r="HSU98" s="24"/>
      <c r="HSY98" s="24"/>
      <c r="HTC98" s="24"/>
      <c r="HTG98" s="24"/>
      <c r="HTK98" s="24"/>
      <c r="HTO98" s="24"/>
      <c r="HTS98" s="24"/>
      <c r="HTW98" s="24"/>
      <c r="HUA98" s="24"/>
      <c r="HUE98" s="24"/>
      <c r="HUI98" s="24"/>
      <c r="HUM98" s="24"/>
      <c r="HUQ98" s="24"/>
      <c r="HUU98" s="24"/>
      <c r="HUY98" s="24"/>
      <c r="HVC98" s="24"/>
      <c r="HVG98" s="24"/>
      <c r="HVK98" s="24"/>
      <c r="HVO98" s="24"/>
      <c r="HVS98" s="24"/>
      <c r="HVW98" s="24"/>
      <c r="HWA98" s="24"/>
      <c r="HWE98" s="24"/>
      <c r="HWI98" s="24"/>
      <c r="HWM98" s="24"/>
      <c r="HWQ98" s="24"/>
      <c r="HWU98" s="24"/>
      <c r="HWY98" s="24"/>
      <c r="HXC98" s="24"/>
      <c r="HXG98" s="24"/>
      <c r="HXK98" s="24"/>
      <c r="HXO98" s="24"/>
      <c r="HXS98" s="24"/>
      <c r="HXW98" s="24"/>
      <c r="HYA98" s="24"/>
      <c r="HYE98" s="24"/>
      <c r="HYI98" s="24"/>
      <c r="HYM98" s="24"/>
      <c r="HYQ98" s="24"/>
      <c r="HYU98" s="24"/>
      <c r="HYY98" s="24"/>
      <c r="HZC98" s="24"/>
      <c r="HZG98" s="24"/>
      <c r="HZK98" s="24"/>
      <c r="HZO98" s="24"/>
      <c r="HZS98" s="24"/>
      <c r="HZW98" s="24"/>
      <c r="IAA98" s="24"/>
      <c r="IAE98" s="24"/>
      <c r="IAI98" s="24"/>
      <c r="IAM98" s="24"/>
      <c r="IAQ98" s="24"/>
      <c r="IAU98" s="24"/>
      <c r="IAY98" s="24"/>
      <c r="IBC98" s="24"/>
      <c r="IBG98" s="24"/>
      <c r="IBK98" s="24"/>
      <c r="IBO98" s="24"/>
      <c r="IBS98" s="24"/>
      <c r="IBW98" s="24"/>
      <c r="ICA98" s="24"/>
      <c r="ICE98" s="24"/>
      <c r="ICI98" s="24"/>
      <c r="ICM98" s="24"/>
      <c r="ICQ98" s="24"/>
      <c r="ICU98" s="24"/>
      <c r="ICY98" s="24"/>
      <c r="IDC98" s="24"/>
      <c r="IDG98" s="24"/>
      <c r="IDK98" s="24"/>
      <c r="IDO98" s="24"/>
      <c r="IDS98" s="24"/>
      <c r="IDW98" s="24"/>
      <c r="IEA98" s="24"/>
      <c r="IEE98" s="24"/>
      <c r="IEI98" s="24"/>
      <c r="IEM98" s="24"/>
      <c r="IEQ98" s="24"/>
      <c r="IEU98" s="24"/>
      <c r="IEY98" s="24"/>
      <c r="IFC98" s="24"/>
      <c r="IFG98" s="24"/>
      <c r="IFK98" s="24"/>
      <c r="IFO98" s="24"/>
      <c r="IFS98" s="24"/>
      <c r="IFW98" s="24"/>
      <c r="IGA98" s="24"/>
      <c r="IGE98" s="24"/>
      <c r="IGI98" s="24"/>
      <c r="IGM98" s="24"/>
      <c r="IGQ98" s="24"/>
      <c r="IGU98" s="24"/>
      <c r="IGY98" s="24"/>
      <c r="IHC98" s="24"/>
      <c r="IHG98" s="24"/>
      <c r="IHK98" s="24"/>
      <c r="IHO98" s="24"/>
      <c r="IHS98" s="24"/>
      <c r="IHW98" s="24"/>
      <c r="IIA98" s="24"/>
      <c r="IIE98" s="24"/>
      <c r="III98" s="24"/>
      <c r="IIM98" s="24"/>
      <c r="IIQ98" s="24"/>
      <c r="IIU98" s="24"/>
      <c r="IIY98" s="24"/>
      <c r="IJC98" s="24"/>
      <c r="IJG98" s="24"/>
      <c r="IJK98" s="24"/>
      <c r="IJO98" s="24"/>
      <c r="IJS98" s="24"/>
      <c r="IJW98" s="24"/>
      <c r="IKA98" s="24"/>
      <c r="IKE98" s="24"/>
      <c r="IKI98" s="24"/>
      <c r="IKM98" s="24"/>
      <c r="IKQ98" s="24"/>
      <c r="IKU98" s="24"/>
      <c r="IKY98" s="24"/>
      <c r="ILC98" s="24"/>
      <c r="ILG98" s="24"/>
      <c r="ILK98" s="24"/>
      <c r="ILO98" s="24"/>
      <c r="ILS98" s="24"/>
      <c r="ILW98" s="24"/>
      <c r="IMA98" s="24"/>
      <c r="IME98" s="24"/>
      <c r="IMI98" s="24"/>
      <c r="IMM98" s="24"/>
      <c r="IMQ98" s="24"/>
      <c r="IMU98" s="24"/>
      <c r="IMY98" s="24"/>
      <c r="INC98" s="24"/>
      <c r="ING98" s="24"/>
      <c r="INK98" s="24"/>
      <c r="INO98" s="24"/>
      <c r="INS98" s="24"/>
      <c r="INW98" s="24"/>
      <c r="IOA98" s="24"/>
      <c r="IOE98" s="24"/>
      <c r="IOI98" s="24"/>
      <c r="IOM98" s="24"/>
      <c r="IOQ98" s="24"/>
      <c r="IOU98" s="24"/>
      <c r="IOY98" s="24"/>
      <c r="IPC98" s="24"/>
      <c r="IPG98" s="24"/>
      <c r="IPK98" s="24"/>
      <c r="IPO98" s="24"/>
      <c r="IPS98" s="24"/>
      <c r="IPW98" s="24"/>
      <c r="IQA98" s="24"/>
      <c r="IQE98" s="24"/>
      <c r="IQI98" s="24"/>
      <c r="IQM98" s="24"/>
      <c r="IQQ98" s="24"/>
      <c r="IQU98" s="24"/>
      <c r="IQY98" s="24"/>
      <c r="IRC98" s="24"/>
      <c r="IRG98" s="24"/>
      <c r="IRK98" s="24"/>
      <c r="IRO98" s="24"/>
      <c r="IRS98" s="24"/>
      <c r="IRW98" s="24"/>
      <c r="ISA98" s="24"/>
      <c r="ISE98" s="24"/>
      <c r="ISI98" s="24"/>
      <c r="ISM98" s="24"/>
      <c r="ISQ98" s="24"/>
      <c r="ISU98" s="24"/>
      <c r="ISY98" s="24"/>
      <c r="ITC98" s="24"/>
      <c r="ITG98" s="24"/>
      <c r="ITK98" s="24"/>
      <c r="ITO98" s="24"/>
      <c r="ITS98" s="24"/>
      <c r="ITW98" s="24"/>
      <c r="IUA98" s="24"/>
      <c r="IUE98" s="24"/>
      <c r="IUI98" s="24"/>
      <c r="IUM98" s="24"/>
      <c r="IUQ98" s="24"/>
      <c r="IUU98" s="24"/>
      <c r="IUY98" s="24"/>
      <c r="IVC98" s="24"/>
      <c r="IVG98" s="24"/>
      <c r="IVK98" s="24"/>
      <c r="IVO98" s="24"/>
      <c r="IVS98" s="24"/>
      <c r="IVW98" s="24"/>
      <c r="IWA98" s="24"/>
      <c r="IWE98" s="24"/>
      <c r="IWI98" s="24"/>
      <c r="IWM98" s="24"/>
      <c r="IWQ98" s="24"/>
      <c r="IWU98" s="24"/>
      <c r="IWY98" s="24"/>
      <c r="IXC98" s="24"/>
      <c r="IXG98" s="24"/>
      <c r="IXK98" s="24"/>
      <c r="IXO98" s="24"/>
      <c r="IXS98" s="24"/>
      <c r="IXW98" s="24"/>
      <c r="IYA98" s="24"/>
      <c r="IYE98" s="24"/>
      <c r="IYI98" s="24"/>
      <c r="IYM98" s="24"/>
      <c r="IYQ98" s="24"/>
      <c r="IYU98" s="24"/>
      <c r="IYY98" s="24"/>
      <c r="IZC98" s="24"/>
      <c r="IZG98" s="24"/>
      <c r="IZK98" s="24"/>
      <c r="IZO98" s="24"/>
      <c r="IZS98" s="24"/>
      <c r="IZW98" s="24"/>
      <c r="JAA98" s="24"/>
      <c r="JAE98" s="24"/>
      <c r="JAI98" s="24"/>
      <c r="JAM98" s="24"/>
      <c r="JAQ98" s="24"/>
      <c r="JAU98" s="24"/>
      <c r="JAY98" s="24"/>
      <c r="JBC98" s="24"/>
      <c r="JBG98" s="24"/>
      <c r="JBK98" s="24"/>
      <c r="JBO98" s="24"/>
      <c r="JBS98" s="24"/>
      <c r="JBW98" s="24"/>
      <c r="JCA98" s="24"/>
      <c r="JCE98" s="24"/>
      <c r="JCI98" s="24"/>
      <c r="JCM98" s="24"/>
      <c r="JCQ98" s="24"/>
      <c r="JCU98" s="24"/>
      <c r="JCY98" s="24"/>
      <c r="JDC98" s="24"/>
      <c r="JDG98" s="24"/>
      <c r="JDK98" s="24"/>
      <c r="JDO98" s="24"/>
      <c r="JDS98" s="24"/>
      <c r="JDW98" s="24"/>
      <c r="JEA98" s="24"/>
      <c r="JEE98" s="24"/>
      <c r="JEI98" s="24"/>
      <c r="JEM98" s="24"/>
      <c r="JEQ98" s="24"/>
      <c r="JEU98" s="24"/>
      <c r="JEY98" s="24"/>
      <c r="JFC98" s="24"/>
      <c r="JFG98" s="24"/>
      <c r="JFK98" s="24"/>
      <c r="JFO98" s="24"/>
      <c r="JFS98" s="24"/>
      <c r="JFW98" s="24"/>
      <c r="JGA98" s="24"/>
      <c r="JGE98" s="24"/>
      <c r="JGI98" s="24"/>
      <c r="JGM98" s="24"/>
      <c r="JGQ98" s="24"/>
      <c r="JGU98" s="24"/>
      <c r="JGY98" s="24"/>
      <c r="JHC98" s="24"/>
      <c r="JHG98" s="24"/>
      <c r="JHK98" s="24"/>
      <c r="JHO98" s="24"/>
      <c r="JHS98" s="24"/>
      <c r="JHW98" s="24"/>
      <c r="JIA98" s="24"/>
      <c r="JIE98" s="24"/>
      <c r="JII98" s="24"/>
      <c r="JIM98" s="24"/>
      <c r="JIQ98" s="24"/>
      <c r="JIU98" s="24"/>
      <c r="JIY98" s="24"/>
      <c r="JJC98" s="24"/>
      <c r="JJG98" s="24"/>
      <c r="JJK98" s="24"/>
      <c r="JJO98" s="24"/>
      <c r="JJS98" s="24"/>
      <c r="JJW98" s="24"/>
      <c r="JKA98" s="24"/>
      <c r="JKE98" s="24"/>
      <c r="JKI98" s="24"/>
      <c r="JKM98" s="24"/>
      <c r="JKQ98" s="24"/>
      <c r="JKU98" s="24"/>
      <c r="JKY98" s="24"/>
      <c r="JLC98" s="24"/>
      <c r="JLG98" s="24"/>
      <c r="JLK98" s="24"/>
      <c r="JLO98" s="24"/>
      <c r="JLS98" s="24"/>
      <c r="JLW98" s="24"/>
      <c r="JMA98" s="24"/>
      <c r="JME98" s="24"/>
      <c r="JMI98" s="24"/>
      <c r="JMM98" s="24"/>
      <c r="JMQ98" s="24"/>
      <c r="JMU98" s="24"/>
      <c r="JMY98" s="24"/>
      <c r="JNC98" s="24"/>
      <c r="JNG98" s="24"/>
      <c r="JNK98" s="24"/>
      <c r="JNO98" s="24"/>
      <c r="JNS98" s="24"/>
      <c r="JNW98" s="24"/>
      <c r="JOA98" s="24"/>
      <c r="JOE98" s="24"/>
      <c r="JOI98" s="24"/>
      <c r="JOM98" s="24"/>
      <c r="JOQ98" s="24"/>
      <c r="JOU98" s="24"/>
      <c r="JOY98" s="24"/>
      <c r="JPC98" s="24"/>
      <c r="JPG98" s="24"/>
      <c r="JPK98" s="24"/>
      <c r="JPO98" s="24"/>
      <c r="JPS98" s="24"/>
      <c r="JPW98" s="24"/>
      <c r="JQA98" s="24"/>
      <c r="JQE98" s="24"/>
      <c r="JQI98" s="24"/>
      <c r="JQM98" s="24"/>
      <c r="JQQ98" s="24"/>
      <c r="JQU98" s="24"/>
      <c r="JQY98" s="24"/>
      <c r="JRC98" s="24"/>
      <c r="JRG98" s="24"/>
      <c r="JRK98" s="24"/>
      <c r="JRO98" s="24"/>
      <c r="JRS98" s="24"/>
      <c r="JRW98" s="24"/>
      <c r="JSA98" s="24"/>
      <c r="JSE98" s="24"/>
      <c r="JSI98" s="24"/>
      <c r="JSM98" s="24"/>
      <c r="JSQ98" s="24"/>
      <c r="JSU98" s="24"/>
      <c r="JSY98" s="24"/>
      <c r="JTC98" s="24"/>
      <c r="JTG98" s="24"/>
      <c r="JTK98" s="24"/>
      <c r="JTO98" s="24"/>
      <c r="JTS98" s="24"/>
      <c r="JTW98" s="24"/>
      <c r="JUA98" s="24"/>
      <c r="JUE98" s="24"/>
      <c r="JUI98" s="24"/>
      <c r="JUM98" s="24"/>
      <c r="JUQ98" s="24"/>
      <c r="JUU98" s="24"/>
      <c r="JUY98" s="24"/>
      <c r="JVC98" s="24"/>
      <c r="JVG98" s="24"/>
      <c r="JVK98" s="24"/>
      <c r="JVO98" s="24"/>
      <c r="JVS98" s="24"/>
      <c r="JVW98" s="24"/>
      <c r="JWA98" s="24"/>
      <c r="JWE98" s="24"/>
      <c r="JWI98" s="24"/>
      <c r="JWM98" s="24"/>
      <c r="JWQ98" s="24"/>
      <c r="JWU98" s="24"/>
      <c r="JWY98" s="24"/>
      <c r="JXC98" s="24"/>
      <c r="JXG98" s="24"/>
      <c r="JXK98" s="24"/>
      <c r="JXO98" s="24"/>
      <c r="JXS98" s="24"/>
      <c r="JXW98" s="24"/>
      <c r="JYA98" s="24"/>
      <c r="JYE98" s="24"/>
      <c r="JYI98" s="24"/>
      <c r="JYM98" s="24"/>
      <c r="JYQ98" s="24"/>
      <c r="JYU98" s="24"/>
      <c r="JYY98" s="24"/>
      <c r="JZC98" s="24"/>
      <c r="JZG98" s="24"/>
      <c r="JZK98" s="24"/>
      <c r="JZO98" s="24"/>
      <c r="JZS98" s="24"/>
      <c r="JZW98" s="24"/>
      <c r="KAA98" s="24"/>
      <c r="KAE98" s="24"/>
      <c r="KAI98" s="24"/>
      <c r="KAM98" s="24"/>
      <c r="KAQ98" s="24"/>
      <c r="KAU98" s="24"/>
      <c r="KAY98" s="24"/>
      <c r="KBC98" s="24"/>
      <c r="KBG98" s="24"/>
      <c r="KBK98" s="24"/>
      <c r="KBO98" s="24"/>
      <c r="KBS98" s="24"/>
      <c r="KBW98" s="24"/>
      <c r="KCA98" s="24"/>
      <c r="KCE98" s="24"/>
      <c r="KCI98" s="24"/>
      <c r="KCM98" s="24"/>
      <c r="KCQ98" s="24"/>
      <c r="KCU98" s="24"/>
      <c r="KCY98" s="24"/>
      <c r="KDC98" s="24"/>
      <c r="KDG98" s="24"/>
      <c r="KDK98" s="24"/>
      <c r="KDO98" s="24"/>
      <c r="KDS98" s="24"/>
      <c r="KDW98" s="24"/>
      <c r="KEA98" s="24"/>
      <c r="KEE98" s="24"/>
      <c r="KEI98" s="24"/>
      <c r="KEM98" s="24"/>
      <c r="KEQ98" s="24"/>
      <c r="KEU98" s="24"/>
      <c r="KEY98" s="24"/>
      <c r="KFC98" s="24"/>
      <c r="KFG98" s="24"/>
      <c r="KFK98" s="24"/>
      <c r="KFO98" s="24"/>
      <c r="KFS98" s="24"/>
      <c r="KFW98" s="24"/>
      <c r="KGA98" s="24"/>
      <c r="KGE98" s="24"/>
      <c r="KGI98" s="24"/>
      <c r="KGM98" s="24"/>
      <c r="KGQ98" s="24"/>
      <c r="KGU98" s="24"/>
      <c r="KGY98" s="24"/>
      <c r="KHC98" s="24"/>
      <c r="KHG98" s="24"/>
      <c r="KHK98" s="24"/>
      <c r="KHO98" s="24"/>
      <c r="KHS98" s="24"/>
      <c r="KHW98" s="24"/>
      <c r="KIA98" s="24"/>
      <c r="KIE98" s="24"/>
      <c r="KII98" s="24"/>
      <c r="KIM98" s="24"/>
      <c r="KIQ98" s="24"/>
      <c r="KIU98" s="24"/>
      <c r="KIY98" s="24"/>
      <c r="KJC98" s="24"/>
      <c r="KJG98" s="24"/>
      <c r="KJK98" s="24"/>
      <c r="KJO98" s="24"/>
      <c r="KJS98" s="24"/>
      <c r="KJW98" s="24"/>
      <c r="KKA98" s="24"/>
      <c r="KKE98" s="24"/>
      <c r="KKI98" s="24"/>
      <c r="KKM98" s="24"/>
      <c r="KKQ98" s="24"/>
      <c r="KKU98" s="24"/>
      <c r="KKY98" s="24"/>
      <c r="KLC98" s="24"/>
      <c r="KLG98" s="24"/>
      <c r="KLK98" s="24"/>
      <c r="KLO98" s="24"/>
      <c r="KLS98" s="24"/>
      <c r="KLW98" s="24"/>
      <c r="KMA98" s="24"/>
      <c r="KME98" s="24"/>
      <c r="KMI98" s="24"/>
      <c r="KMM98" s="24"/>
      <c r="KMQ98" s="24"/>
      <c r="KMU98" s="24"/>
      <c r="KMY98" s="24"/>
      <c r="KNC98" s="24"/>
      <c r="KNG98" s="24"/>
      <c r="KNK98" s="24"/>
      <c r="KNO98" s="24"/>
      <c r="KNS98" s="24"/>
      <c r="KNW98" s="24"/>
      <c r="KOA98" s="24"/>
      <c r="KOE98" s="24"/>
      <c r="KOI98" s="24"/>
      <c r="KOM98" s="24"/>
      <c r="KOQ98" s="24"/>
      <c r="KOU98" s="24"/>
      <c r="KOY98" s="24"/>
      <c r="KPC98" s="24"/>
      <c r="KPG98" s="24"/>
      <c r="KPK98" s="24"/>
      <c r="KPO98" s="24"/>
      <c r="KPS98" s="24"/>
      <c r="KPW98" s="24"/>
      <c r="KQA98" s="24"/>
      <c r="KQE98" s="24"/>
      <c r="KQI98" s="24"/>
      <c r="KQM98" s="24"/>
      <c r="KQQ98" s="24"/>
      <c r="KQU98" s="24"/>
      <c r="KQY98" s="24"/>
      <c r="KRC98" s="24"/>
      <c r="KRG98" s="24"/>
      <c r="KRK98" s="24"/>
      <c r="KRO98" s="24"/>
      <c r="KRS98" s="24"/>
      <c r="KRW98" s="24"/>
      <c r="KSA98" s="24"/>
      <c r="KSE98" s="24"/>
      <c r="KSI98" s="24"/>
      <c r="KSM98" s="24"/>
      <c r="KSQ98" s="24"/>
      <c r="KSU98" s="24"/>
      <c r="KSY98" s="24"/>
      <c r="KTC98" s="24"/>
      <c r="KTG98" s="24"/>
      <c r="KTK98" s="24"/>
      <c r="KTO98" s="24"/>
      <c r="KTS98" s="24"/>
      <c r="KTW98" s="24"/>
      <c r="KUA98" s="24"/>
      <c r="KUE98" s="24"/>
      <c r="KUI98" s="24"/>
      <c r="KUM98" s="24"/>
      <c r="KUQ98" s="24"/>
      <c r="KUU98" s="24"/>
      <c r="KUY98" s="24"/>
      <c r="KVC98" s="24"/>
      <c r="KVG98" s="24"/>
      <c r="KVK98" s="24"/>
      <c r="KVO98" s="24"/>
      <c r="KVS98" s="24"/>
      <c r="KVW98" s="24"/>
      <c r="KWA98" s="24"/>
      <c r="KWE98" s="24"/>
      <c r="KWI98" s="24"/>
      <c r="KWM98" s="24"/>
      <c r="KWQ98" s="24"/>
      <c r="KWU98" s="24"/>
      <c r="KWY98" s="24"/>
      <c r="KXC98" s="24"/>
      <c r="KXG98" s="24"/>
      <c r="KXK98" s="24"/>
      <c r="KXO98" s="24"/>
      <c r="KXS98" s="24"/>
      <c r="KXW98" s="24"/>
      <c r="KYA98" s="24"/>
      <c r="KYE98" s="24"/>
      <c r="KYI98" s="24"/>
      <c r="KYM98" s="24"/>
      <c r="KYQ98" s="24"/>
      <c r="KYU98" s="24"/>
      <c r="KYY98" s="24"/>
      <c r="KZC98" s="24"/>
      <c r="KZG98" s="24"/>
      <c r="KZK98" s="24"/>
      <c r="KZO98" s="24"/>
      <c r="KZS98" s="24"/>
      <c r="KZW98" s="24"/>
      <c r="LAA98" s="24"/>
      <c r="LAE98" s="24"/>
      <c r="LAI98" s="24"/>
      <c r="LAM98" s="24"/>
      <c r="LAQ98" s="24"/>
      <c r="LAU98" s="24"/>
      <c r="LAY98" s="24"/>
      <c r="LBC98" s="24"/>
      <c r="LBG98" s="24"/>
      <c r="LBK98" s="24"/>
      <c r="LBO98" s="24"/>
      <c r="LBS98" s="24"/>
      <c r="LBW98" s="24"/>
      <c r="LCA98" s="24"/>
      <c r="LCE98" s="24"/>
      <c r="LCI98" s="24"/>
      <c r="LCM98" s="24"/>
      <c r="LCQ98" s="24"/>
      <c r="LCU98" s="24"/>
      <c r="LCY98" s="24"/>
      <c r="LDC98" s="24"/>
      <c r="LDG98" s="24"/>
      <c r="LDK98" s="24"/>
      <c r="LDO98" s="24"/>
      <c r="LDS98" s="24"/>
      <c r="LDW98" s="24"/>
      <c r="LEA98" s="24"/>
      <c r="LEE98" s="24"/>
      <c r="LEI98" s="24"/>
      <c r="LEM98" s="24"/>
      <c r="LEQ98" s="24"/>
      <c r="LEU98" s="24"/>
      <c r="LEY98" s="24"/>
      <c r="LFC98" s="24"/>
      <c r="LFG98" s="24"/>
      <c r="LFK98" s="24"/>
      <c r="LFO98" s="24"/>
      <c r="LFS98" s="24"/>
      <c r="LFW98" s="24"/>
      <c r="LGA98" s="24"/>
      <c r="LGE98" s="24"/>
      <c r="LGI98" s="24"/>
      <c r="LGM98" s="24"/>
      <c r="LGQ98" s="24"/>
      <c r="LGU98" s="24"/>
      <c r="LGY98" s="24"/>
      <c r="LHC98" s="24"/>
      <c r="LHG98" s="24"/>
      <c r="LHK98" s="24"/>
      <c r="LHO98" s="24"/>
      <c r="LHS98" s="24"/>
      <c r="LHW98" s="24"/>
      <c r="LIA98" s="24"/>
      <c r="LIE98" s="24"/>
      <c r="LII98" s="24"/>
      <c r="LIM98" s="24"/>
      <c r="LIQ98" s="24"/>
      <c r="LIU98" s="24"/>
      <c r="LIY98" s="24"/>
      <c r="LJC98" s="24"/>
      <c r="LJG98" s="24"/>
      <c r="LJK98" s="24"/>
      <c r="LJO98" s="24"/>
      <c r="LJS98" s="24"/>
      <c r="LJW98" s="24"/>
      <c r="LKA98" s="24"/>
      <c r="LKE98" s="24"/>
      <c r="LKI98" s="24"/>
      <c r="LKM98" s="24"/>
      <c r="LKQ98" s="24"/>
      <c r="LKU98" s="24"/>
      <c r="LKY98" s="24"/>
      <c r="LLC98" s="24"/>
      <c r="LLG98" s="24"/>
      <c r="LLK98" s="24"/>
      <c r="LLO98" s="24"/>
      <c r="LLS98" s="24"/>
      <c r="LLW98" s="24"/>
      <c r="LMA98" s="24"/>
      <c r="LME98" s="24"/>
      <c r="LMI98" s="24"/>
      <c r="LMM98" s="24"/>
      <c r="LMQ98" s="24"/>
      <c r="LMU98" s="24"/>
      <c r="LMY98" s="24"/>
      <c r="LNC98" s="24"/>
      <c r="LNG98" s="24"/>
      <c r="LNK98" s="24"/>
      <c r="LNO98" s="24"/>
      <c r="LNS98" s="24"/>
      <c r="LNW98" s="24"/>
      <c r="LOA98" s="24"/>
      <c r="LOE98" s="24"/>
      <c r="LOI98" s="24"/>
      <c r="LOM98" s="24"/>
      <c r="LOQ98" s="24"/>
      <c r="LOU98" s="24"/>
      <c r="LOY98" s="24"/>
      <c r="LPC98" s="24"/>
      <c r="LPG98" s="24"/>
      <c r="LPK98" s="24"/>
      <c r="LPO98" s="24"/>
      <c r="LPS98" s="24"/>
      <c r="LPW98" s="24"/>
      <c r="LQA98" s="24"/>
      <c r="LQE98" s="24"/>
      <c r="LQI98" s="24"/>
      <c r="LQM98" s="24"/>
      <c r="LQQ98" s="24"/>
      <c r="LQU98" s="24"/>
      <c r="LQY98" s="24"/>
      <c r="LRC98" s="24"/>
      <c r="LRG98" s="24"/>
      <c r="LRK98" s="24"/>
      <c r="LRO98" s="24"/>
      <c r="LRS98" s="24"/>
      <c r="LRW98" s="24"/>
      <c r="LSA98" s="24"/>
      <c r="LSE98" s="24"/>
      <c r="LSI98" s="24"/>
      <c r="LSM98" s="24"/>
      <c r="LSQ98" s="24"/>
      <c r="LSU98" s="24"/>
      <c r="LSY98" s="24"/>
      <c r="LTC98" s="24"/>
      <c r="LTG98" s="24"/>
      <c r="LTK98" s="24"/>
      <c r="LTO98" s="24"/>
      <c r="LTS98" s="24"/>
      <c r="LTW98" s="24"/>
      <c r="LUA98" s="24"/>
      <c r="LUE98" s="24"/>
      <c r="LUI98" s="24"/>
      <c r="LUM98" s="24"/>
      <c r="LUQ98" s="24"/>
      <c r="LUU98" s="24"/>
      <c r="LUY98" s="24"/>
      <c r="LVC98" s="24"/>
      <c r="LVG98" s="24"/>
      <c r="LVK98" s="24"/>
      <c r="LVO98" s="24"/>
      <c r="LVS98" s="24"/>
      <c r="LVW98" s="24"/>
      <c r="LWA98" s="24"/>
      <c r="LWE98" s="24"/>
      <c r="LWI98" s="24"/>
      <c r="LWM98" s="24"/>
      <c r="LWQ98" s="24"/>
      <c r="LWU98" s="24"/>
      <c r="LWY98" s="24"/>
      <c r="LXC98" s="24"/>
      <c r="LXG98" s="24"/>
      <c r="LXK98" s="24"/>
      <c r="LXO98" s="24"/>
      <c r="LXS98" s="24"/>
      <c r="LXW98" s="24"/>
      <c r="LYA98" s="24"/>
      <c r="LYE98" s="24"/>
      <c r="LYI98" s="24"/>
      <c r="LYM98" s="24"/>
      <c r="LYQ98" s="24"/>
      <c r="LYU98" s="24"/>
      <c r="LYY98" s="24"/>
      <c r="LZC98" s="24"/>
      <c r="LZG98" s="24"/>
      <c r="LZK98" s="24"/>
      <c r="LZO98" s="24"/>
      <c r="LZS98" s="24"/>
      <c r="LZW98" s="24"/>
      <c r="MAA98" s="24"/>
      <c r="MAE98" s="24"/>
      <c r="MAI98" s="24"/>
      <c r="MAM98" s="24"/>
      <c r="MAQ98" s="24"/>
      <c r="MAU98" s="24"/>
      <c r="MAY98" s="24"/>
      <c r="MBC98" s="24"/>
      <c r="MBG98" s="24"/>
      <c r="MBK98" s="24"/>
      <c r="MBO98" s="24"/>
      <c r="MBS98" s="24"/>
      <c r="MBW98" s="24"/>
      <c r="MCA98" s="24"/>
      <c r="MCE98" s="24"/>
      <c r="MCI98" s="24"/>
      <c r="MCM98" s="24"/>
      <c r="MCQ98" s="24"/>
      <c r="MCU98" s="24"/>
      <c r="MCY98" s="24"/>
      <c r="MDC98" s="24"/>
      <c r="MDG98" s="24"/>
      <c r="MDK98" s="24"/>
      <c r="MDO98" s="24"/>
      <c r="MDS98" s="24"/>
      <c r="MDW98" s="24"/>
      <c r="MEA98" s="24"/>
      <c r="MEE98" s="24"/>
      <c r="MEI98" s="24"/>
      <c r="MEM98" s="24"/>
      <c r="MEQ98" s="24"/>
      <c r="MEU98" s="24"/>
      <c r="MEY98" s="24"/>
      <c r="MFC98" s="24"/>
      <c r="MFG98" s="24"/>
      <c r="MFK98" s="24"/>
      <c r="MFO98" s="24"/>
      <c r="MFS98" s="24"/>
      <c r="MFW98" s="24"/>
      <c r="MGA98" s="24"/>
      <c r="MGE98" s="24"/>
      <c r="MGI98" s="24"/>
      <c r="MGM98" s="24"/>
      <c r="MGQ98" s="24"/>
      <c r="MGU98" s="24"/>
      <c r="MGY98" s="24"/>
      <c r="MHC98" s="24"/>
      <c r="MHG98" s="24"/>
      <c r="MHK98" s="24"/>
      <c r="MHO98" s="24"/>
      <c r="MHS98" s="24"/>
      <c r="MHW98" s="24"/>
      <c r="MIA98" s="24"/>
      <c r="MIE98" s="24"/>
      <c r="MII98" s="24"/>
      <c r="MIM98" s="24"/>
      <c r="MIQ98" s="24"/>
      <c r="MIU98" s="24"/>
      <c r="MIY98" s="24"/>
      <c r="MJC98" s="24"/>
      <c r="MJG98" s="24"/>
      <c r="MJK98" s="24"/>
      <c r="MJO98" s="24"/>
      <c r="MJS98" s="24"/>
      <c r="MJW98" s="24"/>
      <c r="MKA98" s="24"/>
      <c r="MKE98" s="24"/>
      <c r="MKI98" s="24"/>
      <c r="MKM98" s="24"/>
      <c r="MKQ98" s="24"/>
      <c r="MKU98" s="24"/>
      <c r="MKY98" s="24"/>
      <c r="MLC98" s="24"/>
      <c r="MLG98" s="24"/>
      <c r="MLK98" s="24"/>
      <c r="MLO98" s="24"/>
      <c r="MLS98" s="24"/>
      <c r="MLW98" s="24"/>
      <c r="MMA98" s="24"/>
      <c r="MME98" s="24"/>
      <c r="MMI98" s="24"/>
      <c r="MMM98" s="24"/>
      <c r="MMQ98" s="24"/>
      <c r="MMU98" s="24"/>
      <c r="MMY98" s="24"/>
      <c r="MNC98" s="24"/>
      <c r="MNG98" s="24"/>
      <c r="MNK98" s="24"/>
      <c r="MNO98" s="24"/>
      <c r="MNS98" s="24"/>
      <c r="MNW98" s="24"/>
      <c r="MOA98" s="24"/>
      <c r="MOE98" s="24"/>
      <c r="MOI98" s="24"/>
      <c r="MOM98" s="24"/>
      <c r="MOQ98" s="24"/>
      <c r="MOU98" s="24"/>
      <c r="MOY98" s="24"/>
      <c r="MPC98" s="24"/>
      <c r="MPG98" s="24"/>
      <c r="MPK98" s="24"/>
      <c r="MPO98" s="24"/>
      <c r="MPS98" s="24"/>
      <c r="MPW98" s="24"/>
      <c r="MQA98" s="24"/>
      <c r="MQE98" s="24"/>
      <c r="MQI98" s="24"/>
      <c r="MQM98" s="24"/>
      <c r="MQQ98" s="24"/>
      <c r="MQU98" s="24"/>
      <c r="MQY98" s="24"/>
      <c r="MRC98" s="24"/>
      <c r="MRG98" s="24"/>
      <c r="MRK98" s="24"/>
      <c r="MRO98" s="24"/>
      <c r="MRS98" s="24"/>
      <c r="MRW98" s="24"/>
      <c r="MSA98" s="24"/>
      <c r="MSE98" s="24"/>
      <c r="MSI98" s="24"/>
      <c r="MSM98" s="24"/>
      <c r="MSQ98" s="24"/>
      <c r="MSU98" s="24"/>
      <c r="MSY98" s="24"/>
      <c r="MTC98" s="24"/>
      <c r="MTG98" s="24"/>
      <c r="MTK98" s="24"/>
      <c r="MTO98" s="24"/>
      <c r="MTS98" s="24"/>
      <c r="MTW98" s="24"/>
      <c r="MUA98" s="24"/>
      <c r="MUE98" s="24"/>
      <c r="MUI98" s="24"/>
      <c r="MUM98" s="24"/>
      <c r="MUQ98" s="24"/>
      <c r="MUU98" s="24"/>
      <c r="MUY98" s="24"/>
      <c r="MVC98" s="24"/>
      <c r="MVG98" s="24"/>
      <c r="MVK98" s="24"/>
      <c r="MVO98" s="24"/>
      <c r="MVS98" s="24"/>
      <c r="MVW98" s="24"/>
      <c r="MWA98" s="24"/>
      <c r="MWE98" s="24"/>
      <c r="MWI98" s="24"/>
      <c r="MWM98" s="24"/>
      <c r="MWQ98" s="24"/>
      <c r="MWU98" s="24"/>
      <c r="MWY98" s="24"/>
      <c r="MXC98" s="24"/>
      <c r="MXG98" s="24"/>
      <c r="MXK98" s="24"/>
      <c r="MXO98" s="24"/>
      <c r="MXS98" s="24"/>
      <c r="MXW98" s="24"/>
      <c r="MYA98" s="24"/>
      <c r="MYE98" s="24"/>
      <c r="MYI98" s="24"/>
      <c r="MYM98" s="24"/>
      <c r="MYQ98" s="24"/>
      <c r="MYU98" s="24"/>
      <c r="MYY98" s="24"/>
      <c r="MZC98" s="24"/>
      <c r="MZG98" s="24"/>
      <c r="MZK98" s="24"/>
      <c r="MZO98" s="24"/>
      <c r="MZS98" s="24"/>
      <c r="MZW98" s="24"/>
      <c r="NAA98" s="24"/>
      <c r="NAE98" s="24"/>
      <c r="NAI98" s="24"/>
      <c r="NAM98" s="24"/>
      <c r="NAQ98" s="24"/>
      <c r="NAU98" s="24"/>
      <c r="NAY98" s="24"/>
      <c r="NBC98" s="24"/>
      <c r="NBG98" s="24"/>
      <c r="NBK98" s="24"/>
      <c r="NBO98" s="24"/>
      <c r="NBS98" s="24"/>
      <c r="NBW98" s="24"/>
      <c r="NCA98" s="24"/>
      <c r="NCE98" s="24"/>
      <c r="NCI98" s="24"/>
      <c r="NCM98" s="24"/>
      <c r="NCQ98" s="24"/>
      <c r="NCU98" s="24"/>
      <c r="NCY98" s="24"/>
      <c r="NDC98" s="24"/>
      <c r="NDG98" s="24"/>
      <c r="NDK98" s="24"/>
      <c r="NDO98" s="24"/>
      <c r="NDS98" s="24"/>
      <c r="NDW98" s="24"/>
      <c r="NEA98" s="24"/>
      <c r="NEE98" s="24"/>
      <c r="NEI98" s="24"/>
      <c r="NEM98" s="24"/>
      <c r="NEQ98" s="24"/>
      <c r="NEU98" s="24"/>
      <c r="NEY98" s="24"/>
      <c r="NFC98" s="24"/>
      <c r="NFG98" s="24"/>
      <c r="NFK98" s="24"/>
      <c r="NFO98" s="24"/>
      <c r="NFS98" s="24"/>
      <c r="NFW98" s="24"/>
      <c r="NGA98" s="24"/>
      <c r="NGE98" s="24"/>
      <c r="NGI98" s="24"/>
      <c r="NGM98" s="24"/>
      <c r="NGQ98" s="24"/>
      <c r="NGU98" s="24"/>
      <c r="NGY98" s="24"/>
      <c r="NHC98" s="24"/>
      <c r="NHG98" s="24"/>
      <c r="NHK98" s="24"/>
      <c r="NHO98" s="24"/>
      <c r="NHS98" s="24"/>
      <c r="NHW98" s="24"/>
      <c r="NIA98" s="24"/>
      <c r="NIE98" s="24"/>
      <c r="NII98" s="24"/>
      <c r="NIM98" s="24"/>
      <c r="NIQ98" s="24"/>
      <c r="NIU98" s="24"/>
      <c r="NIY98" s="24"/>
      <c r="NJC98" s="24"/>
      <c r="NJG98" s="24"/>
      <c r="NJK98" s="24"/>
      <c r="NJO98" s="24"/>
      <c r="NJS98" s="24"/>
      <c r="NJW98" s="24"/>
      <c r="NKA98" s="24"/>
      <c r="NKE98" s="24"/>
      <c r="NKI98" s="24"/>
      <c r="NKM98" s="24"/>
      <c r="NKQ98" s="24"/>
      <c r="NKU98" s="24"/>
      <c r="NKY98" s="24"/>
      <c r="NLC98" s="24"/>
      <c r="NLG98" s="24"/>
      <c r="NLK98" s="24"/>
      <c r="NLO98" s="24"/>
      <c r="NLS98" s="24"/>
      <c r="NLW98" s="24"/>
      <c r="NMA98" s="24"/>
      <c r="NME98" s="24"/>
      <c r="NMI98" s="24"/>
      <c r="NMM98" s="24"/>
      <c r="NMQ98" s="24"/>
      <c r="NMU98" s="24"/>
      <c r="NMY98" s="24"/>
      <c r="NNC98" s="24"/>
      <c r="NNG98" s="24"/>
      <c r="NNK98" s="24"/>
      <c r="NNO98" s="24"/>
      <c r="NNS98" s="24"/>
      <c r="NNW98" s="24"/>
      <c r="NOA98" s="24"/>
      <c r="NOE98" s="24"/>
      <c r="NOI98" s="24"/>
      <c r="NOM98" s="24"/>
      <c r="NOQ98" s="24"/>
      <c r="NOU98" s="24"/>
      <c r="NOY98" s="24"/>
      <c r="NPC98" s="24"/>
      <c r="NPG98" s="24"/>
      <c r="NPK98" s="24"/>
      <c r="NPO98" s="24"/>
      <c r="NPS98" s="24"/>
      <c r="NPW98" s="24"/>
      <c r="NQA98" s="24"/>
      <c r="NQE98" s="24"/>
      <c r="NQI98" s="24"/>
      <c r="NQM98" s="24"/>
      <c r="NQQ98" s="24"/>
      <c r="NQU98" s="24"/>
      <c r="NQY98" s="24"/>
      <c r="NRC98" s="24"/>
      <c r="NRG98" s="24"/>
      <c r="NRK98" s="24"/>
      <c r="NRO98" s="24"/>
      <c r="NRS98" s="24"/>
      <c r="NRW98" s="24"/>
      <c r="NSA98" s="24"/>
      <c r="NSE98" s="24"/>
      <c r="NSI98" s="24"/>
      <c r="NSM98" s="24"/>
      <c r="NSQ98" s="24"/>
      <c r="NSU98" s="24"/>
      <c r="NSY98" s="24"/>
      <c r="NTC98" s="24"/>
      <c r="NTG98" s="24"/>
      <c r="NTK98" s="24"/>
      <c r="NTO98" s="24"/>
      <c r="NTS98" s="24"/>
      <c r="NTW98" s="24"/>
      <c r="NUA98" s="24"/>
      <c r="NUE98" s="24"/>
      <c r="NUI98" s="24"/>
      <c r="NUM98" s="24"/>
      <c r="NUQ98" s="24"/>
      <c r="NUU98" s="24"/>
      <c r="NUY98" s="24"/>
      <c r="NVC98" s="24"/>
      <c r="NVG98" s="24"/>
      <c r="NVK98" s="24"/>
      <c r="NVO98" s="24"/>
      <c r="NVS98" s="24"/>
      <c r="NVW98" s="24"/>
      <c r="NWA98" s="24"/>
      <c r="NWE98" s="24"/>
      <c r="NWI98" s="24"/>
      <c r="NWM98" s="24"/>
      <c r="NWQ98" s="24"/>
      <c r="NWU98" s="24"/>
      <c r="NWY98" s="24"/>
      <c r="NXC98" s="24"/>
      <c r="NXG98" s="24"/>
      <c r="NXK98" s="24"/>
      <c r="NXO98" s="24"/>
      <c r="NXS98" s="24"/>
      <c r="NXW98" s="24"/>
      <c r="NYA98" s="24"/>
      <c r="NYE98" s="24"/>
      <c r="NYI98" s="24"/>
      <c r="NYM98" s="24"/>
      <c r="NYQ98" s="24"/>
      <c r="NYU98" s="24"/>
      <c r="NYY98" s="24"/>
      <c r="NZC98" s="24"/>
      <c r="NZG98" s="24"/>
      <c r="NZK98" s="24"/>
      <c r="NZO98" s="24"/>
      <c r="NZS98" s="24"/>
      <c r="NZW98" s="24"/>
      <c r="OAA98" s="24"/>
      <c r="OAE98" s="24"/>
      <c r="OAI98" s="24"/>
      <c r="OAM98" s="24"/>
      <c r="OAQ98" s="24"/>
      <c r="OAU98" s="24"/>
      <c r="OAY98" s="24"/>
      <c r="OBC98" s="24"/>
      <c r="OBG98" s="24"/>
      <c r="OBK98" s="24"/>
      <c r="OBO98" s="24"/>
      <c r="OBS98" s="24"/>
      <c r="OBW98" s="24"/>
      <c r="OCA98" s="24"/>
      <c r="OCE98" s="24"/>
      <c r="OCI98" s="24"/>
      <c r="OCM98" s="24"/>
      <c r="OCQ98" s="24"/>
      <c r="OCU98" s="24"/>
      <c r="OCY98" s="24"/>
      <c r="ODC98" s="24"/>
      <c r="ODG98" s="24"/>
      <c r="ODK98" s="24"/>
      <c r="ODO98" s="24"/>
      <c r="ODS98" s="24"/>
      <c r="ODW98" s="24"/>
      <c r="OEA98" s="24"/>
      <c r="OEE98" s="24"/>
      <c r="OEI98" s="24"/>
      <c r="OEM98" s="24"/>
      <c r="OEQ98" s="24"/>
      <c r="OEU98" s="24"/>
      <c r="OEY98" s="24"/>
      <c r="OFC98" s="24"/>
      <c r="OFG98" s="24"/>
      <c r="OFK98" s="24"/>
      <c r="OFO98" s="24"/>
      <c r="OFS98" s="24"/>
      <c r="OFW98" s="24"/>
      <c r="OGA98" s="24"/>
      <c r="OGE98" s="24"/>
      <c r="OGI98" s="24"/>
      <c r="OGM98" s="24"/>
      <c r="OGQ98" s="24"/>
      <c r="OGU98" s="24"/>
      <c r="OGY98" s="24"/>
      <c r="OHC98" s="24"/>
      <c r="OHG98" s="24"/>
      <c r="OHK98" s="24"/>
      <c r="OHO98" s="24"/>
      <c r="OHS98" s="24"/>
      <c r="OHW98" s="24"/>
      <c r="OIA98" s="24"/>
      <c r="OIE98" s="24"/>
      <c r="OII98" s="24"/>
      <c r="OIM98" s="24"/>
      <c r="OIQ98" s="24"/>
      <c r="OIU98" s="24"/>
      <c r="OIY98" s="24"/>
      <c r="OJC98" s="24"/>
      <c r="OJG98" s="24"/>
      <c r="OJK98" s="24"/>
      <c r="OJO98" s="24"/>
      <c r="OJS98" s="24"/>
      <c r="OJW98" s="24"/>
      <c r="OKA98" s="24"/>
      <c r="OKE98" s="24"/>
      <c r="OKI98" s="24"/>
      <c r="OKM98" s="24"/>
      <c r="OKQ98" s="24"/>
      <c r="OKU98" s="24"/>
      <c r="OKY98" s="24"/>
      <c r="OLC98" s="24"/>
      <c r="OLG98" s="24"/>
      <c r="OLK98" s="24"/>
      <c r="OLO98" s="24"/>
      <c r="OLS98" s="24"/>
      <c r="OLW98" s="24"/>
      <c r="OMA98" s="24"/>
      <c r="OME98" s="24"/>
      <c r="OMI98" s="24"/>
      <c r="OMM98" s="24"/>
      <c r="OMQ98" s="24"/>
      <c r="OMU98" s="24"/>
      <c r="OMY98" s="24"/>
      <c r="ONC98" s="24"/>
      <c r="ONG98" s="24"/>
      <c r="ONK98" s="24"/>
      <c r="ONO98" s="24"/>
      <c r="ONS98" s="24"/>
      <c r="ONW98" s="24"/>
      <c r="OOA98" s="24"/>
      <c r="OOE98" s="24"/>
      <c r="OOI98" s="24"/>
      <c r="OOM98" s="24"/>
      <c r="OOQ98" s="24"/>
      <c r="OOU98" s="24"/>
      <c r="OOY98" s="24"/>
      <c r="OPC98" s="24"/>
      <c r="OPG98" s="24"/>
      <c r="OPK98" s="24"/>
      <c r="OPO98" s="24"/>
      <c r="OPS98" s="24"/>
      <c r="OPW98" s="24"/>
      <c r="OQA98" s="24"/>
      <c r="OQE98" s="24"/>
      <c r="OQI98" s="24"/>
      <c r="OQM98" s="24"/>
      <c r="OQQ98" s="24"/>
      <c r="OQU98" s="24"/>
      <c r="OQY98" s="24"/>
      <c r="ORC98" s="24"/>
      <c r="ORG98" s="24"/>
      <c r="ORK98" s="24"/>
      <c r="ORO98" s="24"/>
      <c r="ORS98" s="24"/>
      <c r="ORW98" s="24"/>
      <c r="OSA98" s="24"/>
      <c r="OSE98" s="24"/>
      <c r="OSI98" s="24"/>
      <c r="OSM98" s="24"/>
      <c r="OSQ98" s="24"/>
      <c r="OSU98" s="24"/>
      <c r="OSY98" s="24"/>
      <c r="OTC98" s="24"/>
      <c r="OTG98" s="24"/>
      <c r="OTK98" s="24"/>
      <c r="OTO98" s="24"/>
      <c r="OTS98" s="24"/>
      <c r="OTW98" s="24"/>
      <c r="OUA98" s="24"/>
      <c r="OUE98" s="24"/>
      <c r="OUI98" s="24"/>
      <c r="OUM98" s="24"/>
      <c r="OUQ98" s="24"/>
      <c r="OUU98" s="24"/>
      <c r="OUY98" s="24"/>
      <c r="OVC98" s="24"/>
      <c r="OVG98" s="24"/>
      <c r="OVK98" s="24"/>
      <c r="OVO98" s="24"/>
      <c r="OVS98" s="24"/>
      <c r="OVW98" s="24"/>
      <c r="OWA98" s="24"/>
      <c r="OWE98" s="24"/>
      <c r="OWI98" s="24"/>
      <c r="OWM98" s="24"/>
      <c r="OWQ98" s="24"/>
      <c r="OWU98" s="24"/>
      <c r="OWY98" s="24"/>
      <c r="OXC98" s="24"/>
      <c r="OXG98" s="24"/>
      <c r="OXK98" s="24"/>
      <c r="OXO98" s="24"/>
      <c r="OXS98" s="24"/>
      <c r="OXW98" s="24"/>
      <c r="OYA98" s="24"/>
      <c r="OYE98" s="24"/>
      <c r="OYI98" s="24"/>
      <c r="OYM98" s="24"/>
      <c r="OYQ98" s="24"/>
      <c r="OYU98" s="24"/>
      <c r="OYY98" s="24"/>
      <c r="OZC98" s="24"/>
      <c r="OZG98" s="24"/>
      <c r="OZK98" s="24"/>
      <c r="OZO98" s="24"/>
      <c r="OZS98" s="24"/>
      <c r="OZW98" s="24"/>
      <c r="PAA98" s="24"/>
      <c r="PAE98" s="24"/>
      <c r="PAI98" s="24"/>
      <c r="PAM98" s="24"/>
      <c r="PAQ98" s="24"/>
      <c r="PAU98" s="24"/>
      <c r="PAY98" s="24"/>
      <c r="PBC98" s="24"/>
      <c r="PBG98" s="24"/>
      <c r="PBK98" s="24"/>
      <c r="PBO98" s="24"/>
      <c r="PBS98" s="24"/>
      <c r="PBW98" s="24"/>
      <c r="PCA98" s="24"/>
      <c r="PCE98" s="24"/>
      <c r="PCI98" s="24"/>
      <c r="PCM98" s="24"/>
      <c r="PCQ98" s="24"/>
      <c r="PCU98" s="24"/>
      <c r="PCY98" s="24"/>
      <c r="PDC98" s="24"/>
      <c r="PDG98" s="24"/>
      <c r="PDK98" s="24"/>
      <c r="PDO98" s="24"/>
      <c r="PDS98" s="24"/>
      <c r="PDW98" s="24"/>
      <c r="PEA98" s="24"/>
      <c r="PEE98" s="24"/>
      <c r="PEI98" s="24"/>
      <c r="PEM98" s="24"/>
      <c r="PEQ98" s="24"/>
      <c r="PEU98" s="24"/>
      <c r="PEY98" s="24"/>
      <c r="PFC98" s="24"/>
      <c r="PFG98" s="24"/>
      <c r="PFK98" s="24"/>
      <c r="PFO98" s="24"/>
      <c r="PFS98" s="24"/>
      <c r="PFW98" s="24"/>
      <c r="PGA98" s="24"/>
      <c r="PGE98" s="24"/>
      <c r="PGI98" s="24"/>
      <c r="PGM98" s="24"/>
      <c r="PGQ98" s="24"/>
      <c r="PGU98" s="24"/>
      <c r="PGY98" s="24"/>
      <c r="PHC98" s="24"/>
      <c r="PHG98" s="24"/>
      <c r="PHK98" s="24"/>
      <c r="PHO98" s="24"/>
      <c r="PHS98" s="24"/>
      <c r="PHW98" s="24"/>
      <c r="PIA98" s="24"/>
      <c r="PIE98" s="24"/>
      <c r="PII98" s="24"/>
      <c r="PIM98" s="24"/>
      <c r="PIQ98" s="24"/>
      <c r="PIU98" s="24"/>
      <c r="PIY98" s="24"/>
      <c r="PJC98" s="24"/>
      <c r="PJG98" s="24"/>
      <c r="PJK98" s="24"/>
      <c r="PJO98" s="24"/>
      <c r="PJS98" s="24"/>
      <c r="PJW98" s="24"/>
      <c r="PKA98" s="24"/>
      <c r="PKE98" s="24"/>
      <c r="PKI98" s="24"/>
      <c r="PKM98" s="24"/>
      <c r="PKQ98" s="24"/>
      <c r="PKU98" s="24"/>
      <c r="PKY98" s="24"/>
      <c r="PLC98" s="24"/>
      <c r="PLG98" s="24"/>
      <c r="PLK98" s="24"/>
      <c r="PLO98" s="24"/>
      <c r="PLS98" s="24"/>
      <c r="PLW98" s="24"/>
      <c r="PMA98" s="24"/>
      <c r="PME98" s="24"/>
      <c r="PMI98" s="24"/>
      <c r="PMM98" s="24"/>
      <c r="PMQ98" s="24"/>
      <c r="PMU98" s="24"/>
      <c r="PMY98" s="24"/>
      <c r="PNC98" s="24"/>
      <c r="PNG98" s="24"/>
      <c r="PNK98" s="24"/>
      <c r="PNO98" s="24"/>
      <c r="PNS98" s="24"/>
      <c r="PNW98" s="24"/>
      <c r="POA98" s="24"/>
      <c r="POE98" s="24"/>
      <c r="POI98" s="24"/>
      <c r="POM98" s="24"/>
      <c r="POQ98" s="24"/>
      <c r="POU98" s="24"/>
      <c r="POY98" s="24"/>
      <c r="PPC98" s="24"/>
      <c r="PPG98" s="24"/>
      <c r="PPK98" s="24"/>
      <c r="PPO98" s="24"/>
      <c r="PPS98" s="24"/>
      <c r="PPW98" s="24"/>
      <c r="PQA98" s="24"/>
      <c r="PQE98" s="24"/>
      <c r="PQI98" s="24"/>
      <c r="PQM98" s="24"/>
      <c r="PQQ98" s="24"/>
      <c r="PQU98" s="24"/>
      <c r="PQY98" s="24"/>
      <c r="PRC98" s="24"/>
      <c r="PRG98" s="24"/>
      <c r="PRK98" s="24"/>
      <c r="PRO98" s="24"/>
      <c r="PRS98" s="24"/>
      <c r="PRW98" s="24"/>
      <c r="PSA98" s="24"/>
      <c r="PSE98" s="24"/>
      <c r="PSI98" s="24"/>
      <c r="PSM98" s="24"/>
      <c r="PSQ98" s="24"/>
      <c r="PSU98" s="24"/>
      <c r="PSY98" s="24"/>
      <c r="PTC98" s="24"/>
      <c r="PTG98" s="24"/>
      <c r="PTK98" s="24"/>
      <c r="PTO98" s="24"/>
      <c r="PTS98" s="24"/>
      <c r="PTW98" s="24"/>
      <c r="PUA98" s="24"/>
      <c r="PUE98" s="24"/>
      <c r="PUI98" s="24"/>
      <c r="PUM98" s="24"/>
      <c r="PUQ98" s="24"/>
      <c r="PUU98" s="24"/>
      <c r="PUY98" s="24"/>
      <c r="PVC98" s="24"/>
      <c r="PVG98" s="24"/>
      <c r="PVK98" s="24"/>
      <c r="PVO98" s="24"/>
      <c r="PVS98" s="24"/>
      <c r="PVW98" s="24"/>
      <c r="PWA98" s="24"/>
      <c r="PWE98" s="24"/>
      <c r="PWI98" s="24"/>
      <c r="PWM98" s="24"/>
      <c r="PWQ98" s="24"/>
      <c r="PWU98" s="24"/>
      <c r="PWY98" s="24"/>
      <c r="PXC98" s="24"/>
      <c r="PXG98" s="24"/>
      <c r="PXK98" s="24"/>
      <c r="PXO98" s="24"/>
      <c r="PXS98" s="24"/>
      <c r="PXW98" s="24"/>
      <c r="PYA98" s="24"/>
      <c r="PYE98" s="24"/>
      <c r="PYI98" s="24"/>
      <c r="PYM98" s="24"/>
      <c r="PYQ98" s="24"/>
      <c r="PYU98" s="24"/>
      <c r="PYY98" s="24"/>
      <c r="PZC98" s="24"/>
      <c r="PZG98" s="24"/>
      <c r="PZK98" s="24"/>
      <c r="PZO98" s="24"/>
      <c r="PZS98" s="24"/>
      <c r="PZW98" s="24"/>
      <c r="QAA98" s="24"/>
      <c r="QAE98" s="24"/>
      <c r="QAI98" s="24"/>
      <c r="QAM98" s="24"/>
      <c r="QAQ98" s="24"/>
      <c r="QAU98" s="24"/>
      <c r="QAY98" s="24"/>
      <c r="QBC98" s="24"/>
      <c r="QBG98" s="24"/>
      <c r="QBK98" s="24"/>
      <c r="QBO98" s="24"/>
      <c r="QBS98" s="24"/>
      <c r="QBW98" s="24"/>
      <c r="QCA98" s="24"/>
      <c r="QCE98" s="24"/>
      <c r="QCI98" s="24"/>
      <c r="QCM98" s="24"/>
      <c r="QCQ98" s="24"/>
      <c r="QCU98" s="24"/>
      <c r="QCY98" s="24"/>
      <c r="QDC98" s="24"/>
      <c r="QDG98" s="24"/>
      <c r="QDK98" s="24"/>
      <c r="QDO98" s="24"/>
      <c r="QDS98" s="24"/>
      <c r="QDW98" s="24"/>
      <c r="QEA98" s="24"/>
      <c r="QEE98" s="24"/>
      <c r="QEI98" s="24"/>
      <c r="QEM98" s="24"/>
      <c r="QEQ98" s="24"/>
      <c r="QEU98" s="24"/>
      <c r="QEY98" s="24"/>
      <c r="QFC98" s="24"/>
      <c r="QFG98" s="24"/>
      <c r="QFK98" s="24"/>
      <c r="QFO98" s="24"/>
      <c r="QFS98" s="24"/>
      <c r="QFW98" s="24"/>
      <c r="QGA98" s="24"/>
      <c r="QGE98" s="24"/>
      <c r="QGI98" s="24"/>
      <c r="QGM98" s="24"/>
      <c r="QGQ98" s="24"/>
      <c r="QGU98" s="24"/>
      <c r="QGY98" s="24"/>
      <c r="QHC98" s="24"/>
      <c r="QHG98" s="24"/>
      <c r="QHK98" s="24"/>
      <c r="QHO98" s="24"/>
      <c r="QHS98" s="24"/>
      <c r="QHW98" s="24"/>
      <c r="QIA98" s="24"/>
      <c r="QIE98" s="24"/>
      <c r="QII98" s="24"/>
      <c r="QIM98" s="24"/>
      <c r="QIQ98" s="24"/>
      <c r="QIU98" s="24"/>
      <c r="QIY98" s="24"/>
      <c r="QJC98" s="24"/>
      <c r="QJG98" s="24"/>
      <c r="QJK98" s="24"/>
      <c r="QJO98" s="24"/>
      <c r="QJS98" s="24"/>
      <c r="QJW98" s="24"/>
      <c r="QKA98" s="24"/>
      <c r="QKE98" s="24"/>
      <c r="QKI98" s="24"/>
      <c r="QKM98" s="24"/>
      <c r="QKQ98" s="24"/>
      <c r="QKU98" s="24"/>
      <c r="QKY98" s="24"/>
      <c r="QLC98" s="24"/>
      <c r="QLG98" s="24"/>
      <c r="QLK98" s="24"/>
      <c r="QLO98" s="24"/>
      <c r="QLS98" s="24"/>
      <c r="QLW98" s="24"/>
      <c r="QMA98" s="24"/>
      <c r="QME98" s="24"/>
      <c r="QMI98" s="24"/>
      <c r="QMM98" s="24"/>
      <c r="QMQ98" s="24"/>
      <c r="QMU98" s="24"/>
      <c r="QMY98" s="24"/>
      <c r="QNC98" s="24"/>
      <c r="QNG98" s="24"/>
      <c r="QNK98" s="24"/>
      <c r="QNO98" s="24"/>
      <c r="QNS98" s="24"/>
      <c r="QNW98" s="24"/>
      <c r="QOA98" s="24"/>
      <c r="QOE98" s="24"/>
      <c r="QOI98" s="24"/>
      <c r="QOM98" s="24"/>
      <c r="QOQ98" s="24"/>
      <c r="QOU98" s="24"/>
      <c r="QOY98" s="24"/>
      <c r="QPC98" s="24"/>
      <c r="QPG98" s="24"/>
      <c r="QPK98" s="24"/>
      <c r="QPO98" s="24"/>
      <c r="QPS98" s="24"/>
      <c r="QPW98" s="24"/>
      <c r="QQA98" s="24"/>
      <c r="QQE98" s="24"/>
      <c r="QQI98" s="24"/>
      <c r="QQM98" s="24"/>
      <c r="QQQ98" s="24"/>
      <c r="QQU98" s="24"/>
      <c r="QQY98" s="24"/>
      <c r="QRC98" s="24"/>
      <c r="QRG98" s="24"/>
      <c r="QRK98" s="24"/>
      <c r="QRO98" s="24"/>
      <c r="QRS98" s="24"/>
      <c r="QRW98" s="24"/>
      <c r="QSA98" s="24"/>
      <c r="QSE98" s="24"/>
      <c r="QSI98" s="24"/>
      <c r="QSM98" s="24"/>
      <c r="QSQ98" s="24"/>
      <c r="QSU98" s="24"/>
      <c r="QSY98" s="24"/>
      <c r="QTC98" s="24"/>
      <c r="QTG98" s="24"/>
      <c r="QTK98" s="24"/>
      <c r="QTO98" s="24"/>
      <c r="QTS98" s="24"/>
      <c r="QTW98" s="24"/>
      <c r="QUA98" s="24"/>
      <c r="QUE98" s="24"/>
      <c r="QUI98" s="24"/>
      <c r="QUM98" s="24"/>
      <c r="QUQ98" s="24"/>
      <c r="QUU98" s="24"/>
      <c r="QUY98" s="24"/>
      <c r="QVC98" s="24"/>
      <c r="QVG98" s="24"/>
      <c r="QVK98" s="24"/>
      <c r="QVO98" s="24"/>
      <c r="QVS98" s="24"/>
      <c r="QVW98" s="24"/>
      <c r="QWA98" s="24"/>
      <c r="QWE98" s="24"/>
      <c r="QWI98" s="24"/>
      <c r="QWM98" s="24"/>
      <c r="QWQ98" s="24"/>
      <c r="QWU98" s="24"/>
      <c r="QWY98" s="24"/>
      <c r="QXC98" s="24"/>
      <c r="QXG98" s="24"/>
      <c r="QXK98" s="24"/>
      <c r="QXO98" s="24"/>
      <c r="QXS98" s="24"/>
      <c r="QXW98" s="24"/>
      <c r="QYA98" s="24"/>
      <c r="QYE98" s="24"/>
      <c r="QYI98" s="24"/>
      <c r="QYM98" s="24"/>
      <c r="QYQ98" s="24"/>
      <c r="QYU98" s="24"/>
      <c r="QYY98" s="24"/>
      <c r="QZC98" s="24"/>
      <c r="QZG98" s="24"/>
      <c r="QZK98" s="24"/>
      <c r="QZO98" s="24"/>
      <c r="QZS98" s="24"/>
      <c r="QZW98" s="24"/>
      <c r="RAA98" s="24"/>
      <c r="RAE98" s="24"/>
      <c r="RAI98" s="24"/>
      <c r="RAM98" s="24"/>
      <c r="RAQ98" s="24"/>
      <c r="RAU98" s="24"/>
      <c r="RAY98" s="24"/>
      <c r="RBC98" s="24"/>
      <c r="RBG98" s="24"/>
      <c r="RBK98" s="24"/>
      <c r="RBO98" s="24"/>
      <c r="RBS98" s="24"/>
      <c r="RBW98" s="24"/>
      <c r="RCA98" s="24"/>
      <c r="RCE98" s="24"/>
      <c r="RCI98" s="24"/>
      <c r="RCM98" s="24"/>
      <c r="RCQ98" s="24"/>
      <c r="RCU98" s="24"/>
      <c r="RCY98" s="24"/>
      <c r="RDC98" s="24"/>
      <c r="RDG98" s="24"/>
      <c r="RDK98" s="24"/>
      <c r="RDO98" s="24"/>
      <c r="RDS98" s="24"/>
      <c r="RDW98" s="24"/>
      <c r="REA98" s="24"/>
      <c r="REE98" s="24"/>
      <c r="REI98" s="24"/>
      <c r="REM98" s="24"/>
      <c r="REQ98" s="24"/>
      <c r="REU98" s="24"/>
      <c r="REY98" s="24"/>
      <c r="RFC98" s="24"/>
      <c r="RFG98" s="24"/>
      <c r="RFK98" s="24"/>
      <c r="RFO98" s="24"/>
      <c r="RFS98" s="24"/>
      <c r="RFW98" s="24"/>
      <c r="RGA98" s="24"/>
      <c r="RGE98" s="24"/>
      <c r="RGI98" s="24"/>
      <c r="RGM98" s="24"/>
      <c r="RGQ98" s="24"/>
      <c r="RGU98" s="24"/>
      <c r="RGY98" s="24"/>
      <c r="RHC98" s="24"/>
      <c r="RHG98" s="24"/>
      <c r="RHK98" s="24"/>
      <c r="RHO98" s="24"/>
      <c r="RHS98" s="24"/>
      <c r="RHW98" s="24"/>
      <c r="RIA98" s="24"/>
      <c r="RIE98" s="24"/>
      <c r="RII98" s="24"/>
      <c r="RIM98" s="24"/>
      <c r="RIQ98" s="24"/>
      <c r="RIU98" s="24"/>
      <c r="RIY98" s="24"/>
      <c r="RJC98" s="24"/>
      <c r="RJG98" s="24"/>
      <c r="RJK98" s="24"/>
      <c r="RJO98" s="24"/>
      <c r="RJS98" s="24"/>
      <c r="RJW98" s="24"/>
      <c r="RKA98" s="24"/>
      <c r="RKE98" s="24"/>
      <c r="RKI98" s="24"/>
      <c r="RKM98" s="24"/>
      <c r="RKQ98" s="24"/>
      <c r="RKU98" s="24"/>
      <c r="RKY98" s="24"/>
      <c r="RLC98" s="24"/>
      <c r="RLG98" s="24"/>
      <c r="RLK98" s="24"/>
      <c r="RLO98" s="24"/>
      <c r="RLS98" s="24"/>
      <c r="RLW98" s="24"/>
      <c r="RMA98" s="24"/>
      <c r="RME98" s="24"/>
      <c r="RMI98" s="24"/>
      <c r="RMM98" s="24"/>
      <c r="RMQ98" s="24"/>
      <c r="RMU98" s="24"/>
      <c r="RMY98" s="24"/>
      <c r="RNC98" s="24"/>
      <c r="RNG98" s="24"/>
      <c r="RNK98" s="24"/>
      <c r="RNO98" s="24"/>
      <c r="RNS98" s="24"/>
      <c r="RNW98" s="24"/>
      <c r="ROA98" s="24"/>
      <c r="ROE98" s="24"/>
      <c r="ROI98" s="24"/>
      <c r="ROM98" s="24"/>
      <c r="ROQ98" s="24"/>
      <c r="ROU98" s="24"/>
      <c r="ROY98" s="24"/>
      <c r="RPC98" s="24"/>
      <c r="RPG98" s="24"/>
      <c r="RPK98" s="24"/>
      <c r="RPO98" s="24"/>
      <c r="RPS98" s="24"/>
      <c r="RPW98" s="24"/>
      <c r="RQA98" s="24"/>
      <c r="RQE98" s="24"/>
      <c r="RQI98" s="24"/>
      <c r="RQM98" s="24"/>
      <c r="RQQ98" s="24"/>
      <c r="RQU98" s="24"/>
      <c r="RQY98" s="24"/>
      <c r="RRC98" s="24"/>
      <c r="RRG98" s="24"/>
      <c r="RRK98" s="24"/>
      <c r="RRO98" s="24"/>
      <c r="RRS98" s="24"/>
      <c r="RRW98" s="24"/>
      <c r="RSA98" s="24"/>
      <c r="RSE98" s="24"/>
      <c r="RSI98" s="24"/>
      <c r="RSM98" s="24"/>
      <c r="RSQ98" s="24"/>
      <c r="RSU98" s="24"/>
      <c r="RSY98" s="24"/>
      <c r="RTC98" s="24"/>
      <c r="RTG98" s="24"/>
      <c r="RTK98" s="24"/>
      <c r="RTO98" s="24"/>
      <c r="RTS98" s="24"/>
      <c r="RTW98" s="24"/>
      <c r="RUA98" s="24"/>
      <c r="RUE98" s="24"/>
      <c r="RUI98" s="24"/>
      <c r="RUM98" s="24"/>
      <c r="RUQ98" s="24"/>
      <c r="RUU98" s="24"/>
      <c r="RUY98" s="24"/>
      <c r="RVC98" s="24"/>
      <c r="RVG98" s="24"/>
      <c r="RVK98" s="24"/>
      <c r="RVO98" s="24"/>
      <c r="RVS98" s="24"/>
      <c r="RVW98" s="24"/>
      <c r="RWA98" s="24"/>
      <c r="RWE98" s="24"/>
      <c r="RWI98" s="24"/>
      <c r="RWM98" s="24"/>
      <c r="RWQ98" s="24"/>
      <c r="RWU98" s="24"/>
      <c r="RWY98" s="24"/>
      <c r="RXC98" s="24"/>
      <c r="RXG98" s="24"/>
      <c r="RXK98" s="24"/>
      <c r="RXO98" s="24"/>
      <c r="RXS98" s="24"/>
      <c r="RXW98" s="24"/>
      <c r="RYA98" s="24"/>
      <c r="RYE98" s="24"/>
      <c r="RYI98" s="24"/>
      <c r="RYM98" s="24"/>
      <c r="RYQ98" s="24"/>
      <c r="RYU98" s="24"/>
      <c r="RYY98" s="24"/>
      <c r="RZC98" s="24"/>
      <c r="RZG98" s="24"/>
      <c r="RZK98" s="24"/>
      <c r="RZO98" s="24"/>
      <c r="RZS98" s="24"/>
      <c r="RZW98" s="24"/>
      <c r="SAA98" s="24"/>
      <c r="SAE98" s="24"/>
      <c r="SAI98" s="24"/>
      <c r="SAM98" s="24"/>
      <c r="SAQ98" s="24"/>
      <c r="SAU98" s="24"/>
      <c r="SAY98" s="24"/>
      <c r="SBC98" s="24"/>
      <c r="SBG98" s="24"/>
      <c r="SBK98" s="24"/>
      <c r="SBO98" s="24"/>
      <c r="SBS98" s="24"/>
      <c r="SBW98" s="24"/>
      <c r="SCA98" s="24"/>
      <c r="SCE98" s="24"/>
      <c r="SCI98" s="24"/>
      <c r="SCM98" s="24"/>
      <c r="SCQ98" s="24"/>
      <c r="SCU98" s="24"/>
      <c r="SCY98" s="24"/>
      <c r="SDC98" s="24"/>
      <c r="SDG98" s="24"/>
      <c r="SDK98" s="24"/>
      <c r="SDO98" s="24"/>
      <c r="SDS98" s="24"/>
      <c r="SDW98" s="24"/>
      <c r="SEA98" s="24"/>
      <c r="SEE98" s="24"/>
      <c r="SEI98" s="24"/>
      <c r="SEM98" s="24"/>
      <c r="SEQ98" s="24"/>
      <c r="SEU98" s="24"/>
      <c r="SEY98" s="24"/>
      <c r="SFC98" s="24"/>
      <c r="SFG98" s="24"/>
      <c r="SFK98" s="24"/>
      <c r="SFO98" s="24"/>
      <c r="SFS98" s="24"/>
      <c r="SFW98" s="24"/>
      <c r="SGA98" s="24"/>
      <c r="SGE98" s="24"/>
      <c r="SGI98" s="24"/>
      <c r="SGM98" s="24"/>
      <c r="SGQ98" s="24"/>
      <c r="SGU98" s="24"/>
      <c r="SGY98" s="24"/>
      <c r="SHC98" s="24"/>
      <c r="SHG98" s="24"/>
      <c r="SHK98" s="24"/>
      <c r="SHO98" s="24"/>
      <c r="SHS98" s="24"/>
      <c r="SHW98" s="24"/>
      <c r="SIA98" s="24"/>
      <c r="SIE98" s="24"/>
      <c r="SII98" s="24"/>
      <c r="SIM98" s="24"/>
      <c r="SIQ98" s="24"/>
      <c r="SIU98" s="24"/>
      <c r="SIY98" s="24"/>
      <c r="SJC98" s="24"/>
      <c r="SJG98" s="24"/>
      <c r="SJK98" s="24"/>
      <c r="SJO98" s="24"/>
      <c r="SJS98" s="24"/>
      <c r="SJW98" s="24"/>
      <c r="SKA98" s="24"/>
      <c r="SKE98" s="24"/>
      <c r="SKI98" s="24"/>
      <c r="SKM98" s="24"/>
      <c r="SKQ98" s="24"/>
      <c r="SKU98" s="24"/>
      <c r="SKY98" s="24"/>
      <c r="SLC98" s="24"/>
      <c r="SLG98" s="24"/>
      <c r="SLK98" s="24"/>
      <c r="SLO98" s="24"/>
      <c r="SLS98" s="24"/>
      <c r="SLW98" s="24"/>
      <c r="SMA98" s="24"/>
      <c r="SME98" s="24"/>
      <c r="SMI98" s="24"/>
      <c r="SMM98" s="24"/>
      <c r="SMQ98" s="24"/>
      <c r="SMU98" s="24"/>
      <c r="SMY98" s="24"/>
      <c r="SNC98" s="24"/>
      <c r="SNG98" s="24"/>
      <c r="SNK98" s="24"/>
      <c r="SNO98" s="24"/>
      <c r="SNS98" s="24"/>
      <c r="SNW98" s="24"/>
      <c r="SOA98" s="24"/>
      <c r="SOE98" s="24"/>
      <c r="SOI98" s="24"/>
      <c r="SOM98" s="24"/>
      <c r="SOQ98" s="24"/>
      <c r="SOU98" s="24"/>
      <c r="SOY98" s="24"/>
      <c r="SPC98" s="24"/>
      <c r="SPG98" s="24"/>
      <c r="SPK98" s="24"/>
      <c r="SPO98" s="24"/>
      <c r="SPS98" s="24"/>
      <c r="SPW98" s="24"/>
      <c r="SQA98" s="24"/>
      <c r="SQE98" s="24"/>
      <c r="SQI98" s="24"/>
      <c r="SQM98" s="24"/>
      <c r="SQQ98" s="24"/>
      <c r="SQU98" s="24"/>
      <c r="SQY98" s="24"/>
      <c r="SRC98" s="24"/>
      <c r="SRG98" s="24"/>
      <c r="SRK98" s="24"/>
      <c r="SRO98" s="24"/>
      <c r="SRS98" s="24"/>
      <c r="SRW98" s="24"/>
      <c r="SSA98" s="24"/>
      <c r="SSE98" s="24"/>
      <c r="SSI98" s="24"/>
      <c r="SSM98" s="24"/>
      <c r="SSQ98" s="24"/>
      <c r="SSU98" s="24"/>
      <c r="SSY98" s="24"/>
      <c r="STC98" s="24"/>
      <c r="STG98" s="24"/>
      <c r="STK98" s="24"/>
      <c r="STO98" s="24"/>
      <c r="STS98" s="24"/>
      <c r="STW98" s="24"/>
      <c r="SUA98" s="24"/>
      <c r="SUE98" s="24"/>
      <c r="SUI98" s="24"/>
      <c r="SUM98" s="24"/>
      <c r="SUQ98" s="24"/>
      <c r="SUU98" s="24"/>
      <c r="SUY98" s="24"/>
      <c r="SVC98" s="24"/>
      <c r="SVG98" s="24"/>
      <c r="SVK98" s="24"/>
      <c r="SVO98" s="24"/>
      <c r="SVS98" s="24"/>
      <c r="SVW98" s="24"/>
      <c r="SWA98" s="24"/>
      <c r="SWE98" s="24"/>
      <c r="SWI98" s="24"/>
      <c r="SWM98" s="24"/>
      <c r="SWQ98" s="24"/>
      <c r="SWU98" s="24"/>
      <c r="SWY98" s="24"/>
      <c r="SXC98" s="24"/>
      <c r="SXG98" s="24"/>
      <c r="SXK98" s="24"/>
      <c r="SXO98" s="24"/>
      <c r="SXS98" s="24"/>
      <c r="SXW98" s="24"/>
      <c r="SYA98" s="24"/>
      <c r="SYE98" s="24"/>
      <c r="SYI98" s="24"/>
      <c r="SYM98" s="24"/>
      <c r="SYQ98" s="24"/>
      <c r="SYU98" s="24"/>
      <c r="SYY98" s="24"/>
      <c r="SZC98" s="24"/>
      <c r="SZG98" s="24"/>
      <c r="SZK98" s="24"/>
      <c r="SZO98" s="24"/>
      <c r="SZS98" s="24"/>
      <c r="SZW98" s="24"/>
      <c r="TAA98" s="24"/>
      <c r="TAE98" s="24"/>
      <c r="TAI98" s="24"/>
      <c r="TAM98" s="24"/>
      <c r="TAQ98" s="24"/>
      <c r="TAU98" s="24"/>
      <c r="TAY98" s="24"/>
      <c r="TBC98" s="24"/>
      <c r="TBG98" s="24"/>
      <c r="TBK98" s="24"/>
      <c r="TBO98" s="24"/>
      <c r="TBS98" s="24"/>
      <c r="TBW98" s="24"/>
      <c r="TCA98" s="24"/>
      <c r="TCE98" s="24"/>
      <c r="TCI98" s="24"/>
      <c r="TCM98" s="24"/>
      <c r="TCQ98" s="24"/>
      <c r="TCU98" s="24"/>
      <c r="TCY98" s="24"/>
      <c r="TDC98" s="24"/>
      <c r="TDG98" s="24"/>
      <c r="TDK98" s="24"/>
      <c r="TDO98" s="24"/>
      <c r="TDS98" s="24"/>
      <c r="TDW98" s="24"/>
      <c r="TEA98" s="24"/>
      <c r="TEE98" s="24"/>
      <c r="TEI98" s="24"/>
      <c r="TEM98" s="24"/>
      <c r="TEQ98" s="24"/>
      <c r="TEU98" s="24"/>
      <c r="TEY98" s="24"/>
      <c r="TFC98" s="24"/>
      <c r="TFG98" s="24"/>
      <c r="TFK98" s="24"/>
      <c r="TFO98" s="24"/>
      <c r="TFS98" s="24"/>
      <c r="TFW98" s="24"/>
      <c r="TGA98" s="24"/>
      <c r="TGE98" s="24"/>
      <c r="TGI98" s="24"/>
      <c r="TGM98" s="24"/>
      <c r="TGQ98" s="24"/>
      <c r="TGU98" s="24"/>
      <c r="TGY98" s="24"/>
      <c r="THC98" s="24"/>
      <c r="THG98" s="24"/>
      <c r="THK98" s="24"/>
      <c r="THO98" s="24"/>
      <c r="THS98" s="24"/>
      <c r="THW98" s="24"/>
      <c r="TIA98" s="24"/>
      <c r="TIE98" s="24"/>
      <c r="TII98" s="24"/>
      <c r="TIM98" s="24"/>
      <c r="TIQ98" s="24"/>
      <c r="TIU98" s="24"/>
      <c r="TIY98" s="24"/>
      <c r="TJC98" s="24"/>
      <c r="TJG98" s="24"/>
      <c r="TJK98" s="24"/>
      <c r="TJO98" s="24"/>
      <c r="TJS98" s="24"/>
      <c r="TJW98" s="24"/>
      <c r="TKA98" s="24"/>
      <c r="TKE98" s="24"/>
      <c r="TKI98" s="24"/>
      <c r="TKM98" s="24"/>
      <c r="TKQ98" s="24"/>
      <c r="TKU98" s="24"/>
      <c r="TKY98" s="24"/>
      <c r="TLC98" s="24"/>
      <c r="TLG98" s="24"/>
      <c r="TLK98" s="24"/>
      <c r="TLO98" s="24"/>
      <c r="TLS98" s="24"/>
      <c r="TLW98" s="24"/>
      <c r="TMA98" s="24"/>
      <c r="TME98" s="24"/>
      <c r="TMI98" s="24"/>
      <c r="TMM98" s="24"/>
      <c r="TMQ98" s="24"/>
      <c r="TMU98" s="24"/>
      <c r="TMY98" s="24"/>
      <c r="TNC98" s="24"/>
      <c r="TNG98" s="24"/>
      <c r="TNK98" s="24"/>
      <c r="TNO98" s="24"/>
      <c r="TNS98" s="24"/>
      <c r="TNW98" s="24"/>
      <c r="TOA98" s="24"/>
      <c r="TOE98" s="24"/>
      <c r="TOI98" s="24"/>
      <c r="TOM98" s="24"/>
      <c r="TOQ98" s="24"/>
      <c r="TOU98" s="24"/>
      <c r="TOY98" s="24"/>
      <c r="TPC98" s="24"/>
      <c r="TPG98" s="24"/>
      <c r="TPK98" s="24"/>
      <c r="TPO98" s="24"/>
      <c r="TPS98" s="24"/>
      <c r="TPW98" s="24"/>
      <c r="TQA98" s="24"/>
      <c r="TQE98" s="24"/>
      <c r="TQI98" s="24"/>
      <c r="TQM98" s="24"/>
      <c r="TQQ98" s="24"/>
      <c r="TQU98" s="24"/>
      <c r="TQY98" s="24"/>
      <c r="TRC98" s="24"/>
      <c r="TRG98" s="24"/>
      <c r="TRK98" s="24"/>
      <c r="TRO98" s="24"/>
      <c r="TRS98" s="24"/>
      <c r="TRW98" s="24"/>
      <c r="TSA98" s="24"/>
      <c r="TSE98" s="24"/>
      <c r="TSI98" s="24"/>
      <c r="TSM98" s="24"/>
      <c r="TSQ98" s="24"/>
      <c r="TSU98" s="24"/>
      <c r="TSY98" s="24"/>
      <c r="TTC98" s="24"/>
      <c r="TTG98" s="24"/>
      <c r="TTK98" s="24"/>
      <c r="TTO98" s="24"/>
      <c r="TTS98" s="24"/>
      <c r="TTW98" s="24"/>
      <c r="TUA98" s="24"/>
      <c r="TUE98" s="24"/>
      <c r="TUI98" s="24"/>
      <c r="TUM98" s="24"/>
      <c r="TUQ98" s="24"/>
      <c r="TUU98" s="24"/>
      <c r="TUY98" s="24"/>
      <c r="TVC98" s="24"/>
      <c r="TVG98" s="24"/>
      <c r="TVK98" s="24"/>
      <c r="TVO98" s="24"/>
      <c r="TVS98" s="24"/>
      <c r="TVW98" s="24"/>
      <c r="TWA98" s="24"/>
      <c r="TWE98" s="24"/>
      <c r="TWI98" s="24"/>
      <c r="TWM98" s="24"/>
      <c r="TWQ98" s="24"/>
      <c r="TWU98" s="24"/>
      <c r="TWY98" s="24"/>
      <c r="TXC98" s="24"/>
      <c r="TXG98" s="24"/>
      <c r="TXK98" s="24"/>
      <c r="TXO98" s="24"/>
      <c r="TXS98" s="24"/>
      <c r="TXW98" s="24"/>
      <c r="TYA98" s="24"/>
      <c r="TYE98" s="24"/>
      <c r="TYI98" s="24"/>
      <c r="TYM98" s="24"/>
      <c r="TYQ98" s="24"/>
      <c r="TYU98" s="24"/>
      <c r="TYY98" s="24"/>
      <c r="TZC98" s="24"/>
      <c r="TZG98" s="24"/>
      <c r="TZK98" s="24"/>
      <c r="TZO98" s="24"/>
      <c r="TZS98" s="24"/>
      <c r="TZW98" s="24"/>
      <c r="UAA98" s="24"/>
      <c r="UAE98" s="24"/>
      <c r="UAI98" s="24"/>
      <c r="UAM98" s="24"/>
      <c r="UAQ98" s="24"/>
      <c r="UAU98" s="24"/>
      <c r="UAY98" s="24"/>
      <c r="UBC98" s="24"/>
      <c r="UBG98" s="24"/>
      <c r="UBK98" s="24"/>
      <c r="UBO98" s="24"/>
      <c r="UBS98" s="24"/>
      <c r="UBW98" s="24"/>
      <c r="UCA98" s="24"/>
      <c r="UCE98" s="24"/>
      <c r="UCI98" s="24"/>
      <c r="UCM98" s="24"/>
      <c r="UCQ98" s="24"/>
      <c r="UCU98" s="24"/>
      <c r="UCY98" s="24"/>
      <c r="UDC98" s="24"/>
      <c r="UDG98" s="24"/>
      <c r="UDK98" s="24"/>
      <c r="UDO98" s="24"/>
      <c r="UDS98" s="24"/>
      <c r="UDW98" s="24"/>
      <c r="UEA98" s="24"/>
      <c r="UEE98" s="24"/>
      <c r="UEI98" s="24"/>
      <c r="UEM98" s="24"/>
      <c r="UEQ98" s="24"/>
      <c r="UEU98" s="24"/>
      <c r="UEY98" s="24"/>
      <c r="UFC98" s="24"/>
      <c r="UFG98" s="24"/>
      <c r="UFK98" s="24"/>
      <c r="UFO98" s="24"/>
      <c r="UFS98" s="24"/>
      <c r="UFW98" s="24"/>
      <c r="UGA98" s="24"/>
      <c r="UGE98" s="24"/>
      <c r="UGI98" s="24"/>
      <c r="UGM98" s="24"/>
      <c r="UGQ98" s="24"/>
      <c r="UGU98" s="24"/>
      <c r="UGY98" s="24"/>
      <c r="UHC98" s="24"/>
      <c r="UHG98" s="24"/>
      <c r="UHK98" s="24"/>
      <c r="UHO98" s="24"/>
      <c r="UHS98" s="24"/>
      <c r="UHW98" s="24"/>
      <c r="UIA98" s="24"/>
      <c r="UIE98" s="24"/>
      <c r="UII98" s="24"/>
      <c r="UIM98" s="24"/>
      <c r="UIQ98" s="24"/>
      <c r="UIU98" s="24"/>
      <c r="UIY98" s="24"/>
      <c r="UJC98" s="24"/>
      <c r="UJG98" s="24"/>
      <c r="UJK98" s="24"/>
      <c r="UJO98" s="24"/>
      <c r="UJS98" s="24"/>
      <c r="UJW98" s="24"/>
      <c r="UKA98" s="24"/>
      <c r="UKE98" s="24"/>
      <c r="UKI98" s="24"/>
      <c r="UKM98" s="24"/>
      <c r="UKQ98" s="24"/>
      <c r="UKU98" s="24"/>
      <c r="UKY98" s="24"/>
      <c r="ULC98" s="24"/>
      <c r="ULG98" s="24"/>
      <c r="ULK98" s="24"/>
      <c r="ULO98" s="24"/>
      <c r="ULS98" s="24"/>
      <c r="ULW98" s="24"/>
      <c r="UMA98" s="24"/>
      <c r="UME98" s="24"/>
      <c r="UMI98" s="24"/>
      <c r="UMM98" s="24"/>
      <c r="UMQ98" s="24"/>
      <c r="UMU98" s="24"/>
      <c r="UMY98" s="24"/>
      <c r="UNC98" s="24"/>
      <c r="UNG98" s="24"/>
      <c r="UNK98" s="24"/>
      <c r="UNO98" s="24"/>
      <c r="UNS98" s="24"/>
      <c r="UNW98" s="24"/>
      <c r="UOA98" s="24"/>
      <c r="UOE98" s="24"/>
      <c r="UOI98" s="24"/>
      <c r="UOM98" s="24"/>
      <c r="UOQ98" s="24"/>
      <c r="UOU98" s="24"/>
      <c r="UOY98" s="24"/>
      <c r="UPC98" s="24"/>
      <c r="UPG98" s="24"/>
      <c r="UPK98" s="24"/>
      <c r="UPO98" s="24"/>
      <c r="UPS98" s="24"/>
      <c r="UPW98" s="24"/>
      <c r="UQA98" s="24"/>
      <c r="UQE98" s="24"/>
      <c r="UQI98" s="24"/>
      <c r="UQM98" s="24"/>
      <c r="UQQ98" s="24"/>
      <c r="UQU98" s="24"/>
      <c r="UQY98" s="24"/>
      <c r="URC98" s="24"/>
      <c r="URG98" s="24"/>
      <c r="URK98" s="24"/>
      <c r="URO98" s="24"/>
      <c r="URS98" s="24"/>
      <c r="URW98" s="24"/>
      <c r="USA98" s="24"/>
      <c r="USE98" s="24"/>
      <c r="USI98" s="24"/>
      <c r="USM98" s="24"/>
      <c r="USQ98" s="24"/>
      <c r="USU98" s="24"/>
      <c r="USY98" s="24"/>
      <c r="UTC98" s="24"/>
      <c r="UTG98" s="24"/>
      <c r="UTK98" s="24"/>
      <c r="UTO98" s="24"/>
      <c r="UTS98" s="24"/>
      <c r="UTW98" s="24"/>
      <c r="UUA98" s="24"/>
      <c r="UUE98" s="24"/>
      <c r="UUI98" s="24"/>
      <c r="UUM98" s="24"/>
      <c r="UUQ98" s="24"/>
      <c r="UUU98" s="24"/>
      <c r="UUY98" s="24"/>
      <c r="UVC98" s="24"/>
      <c r="UVG98" s="24"/>
      <c r="UVK98" s="24"/>
      <c r="UVO98" s="24"/>
      <c r="UVS98" s="24"/>
      <c r="UVW98" s="24"/>
      <c r="UWA98" s="24"/>
      <c r="UWE98" s="24"/>
      <c r="UWI98" s="24"/>
      <c r="UWM98" s="24"/>
      <c r="UWQ98" s="24"/>
      <c r="UWU98" s="24"/>
      <c r="UWY98" s="24"/>
      <c r="UXC98" s="24"/>
      <c r="UXG98" s="24"/>
      <c r="UXK98" s="24"/>
      <c r="UXO98" s="24"/>
      <c r="UXS98" s="24"/>
      <c r="UXW98" s="24"/>
      <c r="UYA98" s="24"/>
      <c r="UYE98" s="24"/>
      <c r="UYI98" s="24"/>
      <c r="UYM98" s="24"/>
      <c r="UYQ98" s="24"/>
      <c r="UYU98" s="24"/>
      <c r="UYY98" s="24"/>
      <c r="UZC98" s="24"/>
      <c r="UZG98" s="24"/>
      <c r="UZK98" s="24"/>
      <c r="UZO98" s="24"/>
      <c r="UZS98" s="24"/>
      <c r="UZW98" s="24"/>
      <c r="VAA98" s="24"/>
      <c r="VAE98" s="24"/>
      <c r="VAI98" s="24"/>
      <c r="VAM98" s="24"/>
      <c r="VAQ98" s="24"/>
      <c r="VAU98" s="24"/>
      <c r="VAY98" s="24"/>
      <c r="VBC98" s="24"/>
      <c r="VBG98" s="24"/>
      <c r="VBK98" s="24"/>
      <c r="VBO98" s="24"/>
      <c r="VBS98" s="24"/>
      <c r="VBW98" s="24"/>
      <c r="VCA98" s="24"/>
      <c r="VCE98" s="24"/>
      <c r="VCI98" s="24"/>
      <c r="VCM98" s="24"/>
      <c r="VCQ98" s="24"/>
      <c r="VCU98" s="24"/>
      <c r="VCY98" s="24"/>
      <c r="VDC98" s="24"/>
      <c r="VDG98" s="24"/>
      <c r="VDK98" s="24"/>
      <c r="VDO98" s="24"/>
      <c r="VDS98" s="24"/>
      <c r="VDW98" s="24"/>
      <c r="VEA98" s="24"/>
      <c r="VEE98" s="24"/>
      <c r="VEI98" s="24"/>
      <c r="VEM98" s="24"/>
      <c r="VEQ98" s="24"/>
      <c r="VEU98" s="24"/>
      <c r="VEY98" s="24"/>
      <c r="VFC98" s="24"/>
      <c r="VFG98" s="24"/>
      <c r="VFK98" s="24"/>
      <c r="VFO98" s="24"/>
      <c r="VFS98" s="24"/>
      <c r="VFW98" s="24"/>
      <c r="VGA98" s="24"/>
      <c r="VGE98" s="24"/>
      <c r="VGI98" s="24"/>
      <c r="VGM98" s="24"/>
      <c r="VGQ98" s="24"/>
      <c r="VGU98" s="24"/>
      <c r="VGY98" s="24"/>
      <c r="VHC98" s="24"/>
      <c r="VHG98" s="24"/>
      <c r="VHK98" s="24"/>
      <c r="VHO98" s="24"/>
      <c r="VHS98" s="24"/>
      <c r="VHW98" s="24"/>
      <c r="VIA98" s="24"/>
      <c r="VIE98" s="24"/>
      <c r="VII98" s="24"/>
      <c r="VIM98" s="24"/>
      <c r="VIQ98" s="24"/>
      <c r="VIU98" s="24"/>
      <c r="VIY98" s="24"/>
      <c r="VJC98" s="24"/>
      <c r="VJG98" s="24"/>
      <c r="VJK98" s="24"/>
      <c r="VJO98" s="24"/>
      <c r="VJS98" s="24"/>
      <c r="VJW98" s="24"/>
      <c r="VKA98" s="24"/>
      <c r="VKE98" s="24"/>
      <c r="VKI98" s="24"/>
      <c r="VKM98" s="24"/>
      <c r="VKQ98" s="24"/>
      <c r="VKU98" s="24"/>
      <c r="VKY98" s="24"/>
      <c r="VLC98" s="24"/>
      <c r="VLG98" s="24"/>
      <c r="VLK98" s="24"/>
      <c r="VLO98" s="24"/>
      <c r="VLS98" s="24"/>
      <c r="VLW98" s="24"/>
      <c r="VMA98" s="24"/>
      <c r="VME98" s="24"/>
      <c r="VMI98" s="24"/>
      <c r="VMM98" s="24"/>
      <c r="VMQ98" s="24"/>
      <c r="VMU98" s="24"/>
      <c r="VMY98" s="24"/>
      <c r="VNC98" s="24"/>
      <c r="VNG98" s="24"/>
      <c r="VNK98" s="24"/>
      <c r="VNO98" s="24"/>
      <c r="VNS98" s="24"/>
      <c r="VNW98" s="24"/>
      <c r="VOA98" s="24"/>
      <c r="VOE98" s="24"/>
      <c r="VOI98" s="24"/>
      <c r="VOM98" s="24"/>
      <c r="VOQ98" s="24"/>
      <c r="VOU98" s="24"/>
      <c r="VOY98" s="24"/>
      <c r="VPC98" s="24"/>
      <c r="VPG98" s="24"/>
      <c r="VPK98" s="24"/>
      <c r="VPO98" s="24"/>
      <c r="VPS98" s="24"/>
      <c r="VPW98" s="24"/>
      <c r="VQA98" s="24"/>
      <c r="VQE98" s="24"/>
      <c r="VQI98" s="24"/>
      <c r="VQM98" s="24"/>
      <c r="VQQ98" s="24"/>
      <c r="VQU98" s="24"/>
      <c r="VQY98" s="24"/>
      <c r="VRC98" s="24"/>
      <c r="VRG98" s="24"/>
      <c r="VRK98" s="24"/>
      <c r="VRO98" s="24"/>
      <c r="VRS98" s="24"/>
      <c r="VRW98" s="24"/>
      <c r="VSA98" s="24"/>
      <c r="VSE98" s="24"/>
      <c r="VSI98" s="24"/>
      <c r="VSM98" s="24"/>
      <c r="VSQ98" s="24"/>
      <c r="VSU98" s="24"/>
      <c r="VSY98" s="24"/>
      <c r="VTC98" s="24"/>
      <c r="VTG98" s="24"/>
      <c r="VTK98" s="24"/>
      <c r="VTO98" s="24"/>
      <c r="VTS98" s="24"/>
      <c r="VTW98" s="24"/>
      <c r="VUA98" s="24"/>
      <c r="VUE98" s="24"/>
      <c r="VUI98" s="24"/>
      <c r="VUM98" s="24"/>
      <c r="VUQ98" s="24"/>
      <c r="VUU98" s="24"/>
      <c r="VUY98" s="24"/>
      <c r="VVC98" s="24"/>
      <c r="VVG98" s="24"/>
      <c r="VVK98" s="24"/>
      <c r="VVO98" s="24"/>
      <c r="VVS98" s="24"/>
      <c r="VVW98" s="24"/>
      <c r="VWA98" s="24"/>
      <c r="VWE98" s="24"/>
      <c r="VWI98" s="24"/>
      <c r="VWM98" s="24"/>
      <c r="VWQ98" s="24"/>
      <c r="VWU98" s="24"/>
      <c r="VWY98" s="24"/>
      <c r="VXC98" s="24"/>
      <c r="VXG98" s="24"/>
      <c r="VXK98" s="24"/>
      <c r="VXO98" s="24"/>
      <c r="VXS98" s="24"/>
      <c r="VXW98" s="24"/>
      <c r="VYA98" s="24"/>
      <c r="VYE98" s="24"/>
      <c r="VYI98" s="24"/>
      <c r="VYM98" s="24"/>
      <c r="VYQ98" s="24"/>
      <c r="VYU98" s="24"/>
      <c r="VYY98" s="24"/>
      <c r="VZC98" s="24"/>
      <c r="VZG98" s="24"/>
      <c r="VZK98" s="24"/>
      <c r="VZO98" s="24"/>
      <c r="VZS98" s="24"/>
      <c r="VZW98" s="24"/>
      <c r="WAA98" s="24"/>
      <c r="WAE98" s="24"/>
      <c r="WAI98" s="24"/>
      <c r="WAM98" s="24"/>
      <c r="WAQ98" s="24"/>
      <c r="WAU98" s="24"/>
      <c r="WAY98" s="24"/>
      <c r="WBC98" s="24"/>
      <c r="WBG98" s="24"/>
      <c r="WBK98" s="24"/>
      <c r="WBO98" s="24"/>
      <c r="WBS98" s="24"/>
      <c r="WBW98" s="24"/>
      <c r="WCA98" s="24"/>
      <c r="WCE98" s="24"/>
      <c r="WCI98" s="24"/>
      <c r="WCM98" s="24"/>
      <c r="WCQ98" s="24"/>
      <c r="WCU98" s="24"/>
      <c r="WCY98" s="24"/>
      <c r="WDC98" s="24"/>
      <c r="WDG98" s="24"/>
      <c r="WDK98" s="24"/>
      <c r="WDO98" s="24"/>
      <c r="WDS98" s="24"/>
      <c r="WDW98" s="24"/>
      <c r="WEA98" s="24"/>
      <c r="WEE98" s="24"/>
      <c r="WEI98" s="24"/>
      <c r="WEM98" s="24"/>
      <c r="WEQ98" s="24"/>
      <c r="WEU98" s="24"/>
      <c r="WEY98" s="24"/>
      <c r="WFC98" s="24"/>
      <c r="WFG98" s="24"/>
      <c r="WFK98" s="24"/>
      <c r="WFO98" s="24"/>
      <c r="WFS98" s="24"/>
      <c r="WFW98" s="24"/>
      <c r="WGA98" s="24"/>
      <c r="WGE98" s="24"/>
      <c r="WGI98" s="24"/>
      <c r="WGM98" s="24"/>
      <c r="WGQ98" s="24"/>
      <c r="WGU98" s="24"/>
      <c r="WGY98" s="24"/>
      <c r="WHC98" s="24"/>
      <c r="WHG98" s="24"/>
      <c r="WHK98" s="24"/>
      <c r="WHO98" s="24"/>
      <c r="WHS98" s="24"/>
      <c r="WHW98" s="24"/>
      <c r="WIA98" s="24"/>
      <c r="WIE98" s="24"/>
      <c r="WII98" s="24"/>
      <c r="WIM98" s="24"/>
      <c r="WIQ98" s="24"/>
      <c r="WIU98" s="24"/>
      <c r="WIY98" s="24"/>
      <c r="WJC98" s="24"/>
      <c r="WJG98" s="24"/>
      <c r="WJK98" s="24"/>
      <c r="WJO98" s="24"/>
      <c r="WJS98" s="24"/>
      <c r="WJW98" s="24"/>
      <c r="WKA98" s="24"/>
      <c r="WKE98" s="24"/>
      <c r="WKI98" s="24"/>
      <c r="WKM98" s="24"/>
      <c r="WKQ98" s="24"/>
      <c r="WKU98" s="24"/>
      <c r="WKY98" s="24"/>
      <c r="WLC98" s="24"/>
      <c r="WLG98" s="24"/>
      <c r="WLK98" s="24"/>
      <c r="WLO98" s="24"/>
      <c r="WLS98" s="24"/>
      <c r="WLW98" s="24"/>
      <c r="WMA98" s="24"/>
      <c r="WME98" s="24"/>
      <c r="WMI98" s="24"/>
      <c r="WMM98" s="24"/>
      <c r="WMQ98" s="24"/>
      <c r="WMU98" s="24"/>
      <c r="WMY98" s="24"/>
      <c r="WNC98" s="24"/>
      <c r="WNG98" s="24"/>
      <c r="WNK98" s="24"/>
      <c r="WNO98" s="24"/>
      <c r="WNS98" s="24"/>
      <c r="WNW98" s="24"/>
      <c r="WOA98" s="24"/>
      <c r="WOE98" s="24"/>
      <c r="WOI98" s="24"/>
      <c r="WOM98" s="24"/>
      <c r="WOQ98" s="24"/>
      <c r="WOU98" s="24"/>
      <c r="WOY98" s="24"/>
      <c r="WPC98" s="24"/>
      <c r="WPG98" s="24"/>
      <c r="WPK98" s="24"/>
      <c r="WPO98" s="24"/>
      <c r="WPS98" s="24"/>
      <c r="WPW98" s="24"/>
      <c r="WQA98" s="24"/>
      <c r="WQE98" s="24"/>
      <c r="WQI98" s="24"/>
      <c r="WQM98" s="24"/>
      <c r="WQQ98" s="24"/>
      <c r="WQU98" s="24"/>
      <c r="WQY98" s="24"/>
      <c r="WRC98" s="24"/>
      <c r="WRG98" s="24"/>
      <c r="WRK98" s="24"/>
      <c r="WRO98" s="24"/>
      <c r="WRS98" s="24"/>
      <c r="WRW98" s="24"/>
      <c r="WSA98" s="24"/>
      <c r="WSE98" s="24"/>
      <c r="WSI98" s="24"/>
      <c r="WSM98" s="24"/>
      <c r="WSQ98" s="24"/>
      <c r="WSU98" s="24"/>
      <c r="WSY98" s="24"/>
      <c r="WTC98" s="24"/>
      <c r="WTG98" s="24"/>
      <c r="WTK98" s="24"/>
      <c r="WTO98" s="24"/>
      <c r="WTS98" s="24"/>
      <c r="WTW98" s="24"/>
      <c r="WUA98" s="24"/>
      <c r="WUE98" s="24"/>
      <c r="WUI98" s="24"/>
      <c r="WUM98" s="24"/>
      <c r="WUQ98" s="24"/>
      <c r="WUU98" s="24"/>
      <c r="WUY98" s="24"/>
      <c r="WVC98" s="24"/>
      <c r="WVG98" s="24"/>
      <c r="WVK98" s="24"/>
      <c r="WVO98" s="24"/>
      <c r="WVS98" s="24"/>
      <c r="WVW98" s="24"/>
      <c r="WWA98" s="24"/>
      <c r="WWE98" s="24"/>
      <c r="WWI98" s="24"/>
      <c r="WWM98" s="24"/>
      <c r="WWQ98" s="24"/>
      <c r="WWU98" s="24"/>
      <c r="WWY98" s="24"/>
      <c r="WXC98" s="24"/>
      <c r="WXG98" s="24"/>
      <c r="WXK98" s="24"/>
      <c r="WXO98" s="24"/>
      <c r="WXS98" s="24"/>
      <c r="WXW98" s="24"/>
      <c r="WYA98" s="24"/>
      <c r="WYE98" s="24"/>
      <c r="WYI98" s="24"/>
      <c r="WYM98" s="24"/>
      <c r="WYQ98" s="24"/>
      <c r="WYU98" s="24"/>
      <c r="WYY98" s="24"/>
      <c r="WZC98" s="24"/>
      <c r="WZG98" s="24"/>
      <c r="WZK98" s="24"/>
      <c r="WZO98" s="24"/>
      <c r="WZS98" s="24"/>
      <c r="WZW98" s="24"/>
      <c r="XAA98" s="24"/>
      <c r="XAE98" s="24"/>
      <c r="XAI98" s="24"/>
      <c r="XAM98" s="24"/>
      <c r="XAQ98" s="24"/>
      <c r="XAU98" s="24"/>
      <c r="XAY98" s="24"/>
      <c r="XBC98" s="24"/>
      <c r="XBG98" s="24"/>
      <c r="XBK98" s="24"/>
      <c r="XBO98" s="24"/>
      <c r="XBS98" s="24"/>
      <c r="XBW98" s="24"/>
      <c r="XCA98" s="24"/>
      <c r="XCE98" s="24"/>
      <c r="XCI98" s="24"/>
      <c r="XCM98" s="24"/>
      <c r="XCQ98" s="24"/>
      <c r="XCU98" s="24"/>
      <c r="XCY98" s="24"/>
      <c r="XDC98" s="24"/>
      <c r="XDG98" s="24"/>
      <c r="XDK98" s="24"/>
      <c r="XDO98" s="24"/>
      <c r="XDS98" s="24"/>
      <c r="XDW98" s="24"/>
      <c r="XEA98" s="24"/>
      <c r="XEE98" s="24"/>
      <c r="XEI98" s="24"/>
      <c r="XEM98" s="24"/>
      <c r="XEQ98" s="24"/>
      <c r="XEU98" s="24"/>
      <c r="XEY98" s="24"/>
    </row>
    <row r="99" spans="1:1023 1027:2047 2051:3071 3075:4095 4099:5119 5123:6143 6147:7167 7171:8191 8195:9215 9219:10239 10243:11263 11267:12287 12291:13311 13315:14335 14339:15359 15363:16379">
      <c r="A99">
        <v>302695020203</v>
      </c>
      <c r="B99" s="4" t="s">
        <v>346</v>
      </c>
      <c r="C99" s="86"/>
      <c r="G99" s="86"/>
      <c r="H99" s="4" t="s">
        <v>593</v>
      </c>
      <c r="K99" s="86"/>
      <c r="O99" s="86"/>
      <c r="S99" s="86"/>
      <c r="W99" s="86"/>
      <c r="AA99" s="24"/>
      <c r="AE99" s="24"/>
      <c r="AI99" s="24"/>
      <c r="AM99" s="24"/>
      <c r="AQ99" s="24"/>
      <c r="AU99" s="24"/>
      <c r="AY99" s="24"/>
      <c r="BC99" s="24"/>
      <c r="BG99" s="24"/>
      <c r="BK99" s="24"/>
      <c r="BO99" s="24"/>
      <c r="BS99" s="24"/>
      <c r="BW99" s="24"/>
      <c r="CA99" s="24"/>
      <c r="CE99" s="24"/>
      <c r="CI99" s="24"/>
      <c r="CM99" s="24"/>
      <c r="CQ99" s="24"/>
      <c r="CU99" s="24"/>
      <c r="CY99" s="24"/>
      <c r="DC99" s="24"/>
      <c r="DG99" s="24"/>
      <c r="DK99" s="24"/>
      <c r="DO99" s="24"/>
      <c r="DS99" s="24"/>
      <c r="DW99" s="24"/>
      <c r="EA99" s="24"/>
      <c r="EE99" s="24"/>
      <c r="EI99" s="24"/>
      <c r="EM99" s="24"/>
      <c r="EQ99" s="24"/>
      <c r="EU99" s="24"/>
      <c r="EY99" s="24"/>
      <c r="FC99" s="24"/>
      <c r="FG99" s="24"/>
      <c r="FK99" s="24"/>
      <c r="FO99" s="24"/>
      <c r="FS99" s="24"/>
      <c r="FW99" s="24"/>
      <c r="GA99" s="24"/>
      <c r="GE99" s="24"/>
      <c r="GI99" s="24"/>
      <c r="GM99" s="24"/>
      <c r="GQ99" s="24"/>
      <c r="GU99" s="24"/>
      <c r="GY99" s="24"/>
      <c r="HC99" s="24"/>
      <c r="HG99" s="24"/>
      <c r="HK99" s="24"/>
      <c r="HO99" s="24"/>
      <c r="HS99" s="24"/>
      <c r="HW99" s="24"/>
      <c r="IA99" s="24"/>
      <c r="IE99" s="24"/>
      <c r="II99" s="24"/>
      <c r="IM99" s="24"/>
      <c r="IQ99" s="24"/>
      <c r="IU99" s="24"/>
      <c r="IY99" s="24"/>
      <c r="JC99" s="24"/>
      <c r="JG99" s="24"/>
      <c r="JK99" s="24"/>
      <c r="JO99" s="24"/>
      <c r="JS99" s="24"/>
      <c r="JW99" s="24"/>
      <c r="KA99" s="24"/>
      <c r="KE99" s="24"/>
      <c r="KI99" s="24"/>
      <c r="KM99" s="24"/>
      <c r="KQ99" s="24"/>
      <c r="KU99" s="24"/>
      <c r="KY99" s="24"/>
      <c r="LC99" s="24"/>
      <c r="LG99" s="24"/>
      <c r="LK99" s="24"/>
      <c r="LO99" s="24"/>
      <c r="LS99" s="24"/>
      <c r="LW99" s="24"/>
      <c r="MA99" s="24"/>
      <c r="ME99" s="24"/>
      <c r="MI99" s="24"/>
      <c r="MM99" s="24"/>
      <c r="MQ99" s="24"/>
      <c r="MU99" s="24"/>
      <c r="MY99" s="24"/>
      <c r="NC99" s="24"/>
      <c r="NG99" s="24"/>
      <c r="NK99" s="24"/>
      <c r="NO99" s="24"/>
      <c r="NS99" s="24"/>
      <c r="NW99" s="24"/>
      <c r="OA99" s="24"/>
      <c r="OE99" s="24"/>
      <c r="OI99" s="24"/>
      <c r="OM99" s="24"/>
      <c r="OQ99" s="24"/>
      <c r="OU99" s="24"/>
      <c r="OY99" s="24"/>
      <c r="PC99" s="24"/>
      <c r="PG99" s="24"/>
      <c r="PK99" s="24"/>
      <c r="PO99" s="24"/>
      <c r="PS99" s="24"/>
      <c r="PW99" s="24"/>
      <c r="QA99" s="24"/>
      <c r="QE99" s="24"/>
      <c r="QI99" s="24"/>
      <c r="QM99" s="24"/>
      <c r="QQ99" s="24"/>
      <c r="QU99" s="24"/>
      <c r="QY99" s="24"/>
      <c r="RC99" s="24"/>
      <c r="RG99" s="24"/>
      <c r="RK99" s="24"/>
      <c r="RO99" s="24"/>
      <c r="RS99" s="24"/>
      <c r="RW99" s="24"/>
      <c r="SA99" s="24"/>
      <c r="SE99" s="24"/>
      <c r="SI99" s="24"/>
      <c r="SM99" s="24"/>
      <c r="SQ99" s="24"/>
      <c r="SU99" s="24"/>
      <c r="SY99" s="24"/>
      <c r="TC99" s="24"/>
      <c r="TG99" s="24"/>
      <c r="TK99" s="24"/>
      <c r="TO99" s="24"/>
      <c r="TS99" s="24"/>
      <c r="TW99" s="24"/>
      <c r="UA99" s="24"/>
      <c r="UE99" s="24"/>
      <c r="UI99" s="24"/>
      <c r="UM99" s="24"/>
      <c r="UQ99" s="24"/>
      <c r="UU99" s="24"/>
      <c r="UY99" s="24"/>
      <c r="VC99" s="24"/>
      <c r="VG99" s="24"/>
      <c r="VK99" s="24"/>
      <c r="VO99" s="24"/>
      <c r="VS99" s="24"/>
      <c r="VW99" s="24"/>
      <c r="WA99" s="24"/>
      <c r="WE99" s="24"/>
      <c r="WI99" s="24"/>
      <c r="WM99" s="24"/>
      <c r="WQ99" s="24"/>
      <c r="WU99" s="24"/>
      <c r="WY99" s="24"/>
      <c r="XC99" s="24"/>
      <c r="XG99" s="24"/>
      <c r="XK99" s="24"/>
      <c r="XO99" s="24"/>
      <c r="XS99" s="24"/>
      <c r="XW99" s="24"/>
      <c r="YA99" s="24"/>
      <c r="YE99" s="24"/>
      <c r="YI99" s="24"/>
      <c r="YM99" s="24"/>
      <c r="YQ99" s="24"/>
      <c r="YU99" s="24"/>
      <c r="YY99" s="24"/>
      <c r="ZC99" s="24"/>
      <c r="ZG99" s="24"/>
      <c r="ZK99" s="24"/>
      <c r="ZO99" s="24"/>
      <c r="ZS99" s="24"/>
      <c r="ZW99" s="24"/>
      <c r="AAA99" s="24"/>
      <c r="AAE99" s="24"/>
      <c r="AAI99" s="24"/>
      <c r="AAM99" s="24"/>
      <c r="AAQ99" s="24"/>
      <c r="AAU99" s="24"/>
      <c r="AAY99" s="24"/>
      <c r="ABC99" s="24"/>
      <c r="ABG99" s="24"/>
      <c r="ABK99" s="24"/>
      <c r="ABO99" s="24"/>
      <c r="ABS99" s="24"/>
      <c r="ABW99" s="24"/>
      <c r="ACA99" s="24"/>
      <c r="ACE99" s="24"/>
      <c r="ACI99" s="24"/>
      <c r="ACM99" s="24"/>
      <c r="ACQ99" s="24"/>
      <c r="ACU99" s="24"/>
      <c r="ACY99" s="24"/>
      <c r="ADC99" s="24"/>
      <c r="ADG99" s="24"/>
      <c r="ADK99" s="24"/>
      <c r="ADO99" s="24"/>
      <c r="ADS99" s="24"/>
      <c r="ADW99" s="24"/>
      <c r="AEA99" s="24"/>
      <c r="AEE99" s="24"/>
      <c r="AEI99" s="24"/>
      <c r="AEM99" s="24"/>
      <c r="AEQ99" s="24"/>
      <c r="AEU99" s="24"/>
      <c r="AEY99" s="24"/>
      <c r="AFC99" s="24"/>
      <c r="AFG99" s="24"/>
      <c r="AFK99" s="24"/>
      <c r="AFO99" s="24"/>
      <c r="AFS99" s="24"/>
      <c r="AFW99" s="24"/>
      <c r="AGA99" s="24"/>
      <c r="AGE99" s="24"/>
      <c r="AGI99" s="24"/>
      <c r="AGM99" s="24"/>
      <c r="AGQ99" s="24"/>
      <c r="AGU99" s="24"/>
      <c r="AGY99" s="24"/>
      <c r="AHC99" s="24"/>
      <c r="AHG99" s="24"/>
      <c r="AHK99" s="24"/>
      <c r="AHO99" s="24"/>
      <c r="AHS99" s="24"/>
      <c r="AHW99" s="24"/>
      <c r="AIA99" s="24"/>
      <c r="AIE99" s="24"/>
      <c r="AII99" s="24"/>
      <c r="AIM99" s="24"/>
      <c r="AIQ99" s="24"/>
      <c r="AIU99" s="24"/>
      <c r="AIY99" s="24"/>
      <c r="AJC99" s="24"/>
      <c r="AJG99" s="24"/>
      <c r="AJK99" s="24"/>
      <c r="AJO99" s="24"/>
      <c r="AJS99" s="24"/>
      <c r="AJW99" s="24"/>
      <c r="AKA99" s="24"/>
      <c r="AKE99" s="24"/>
      <c r="AKI99" s="24"/>
      <c r="AKM99" s="24"/>
      <c r="AKQ99" s="24"/>
      <c r="AKU99" s="24"/>
      <c r="AKY99" s="24"/>
      <c r="ALC99" s="24"/>
      <c r="ALG99" s="24"/>
      <c r="ALK99" s="24"/>
      <c r="ALO99" s="24"/>
      <c r="ALS99" s="24"/>
      <c r="ALW99" s="24"/>
      <c r="AMA99" s="24"/>
      <c r="AME99" s="24"/>
      <c r="AMI99" s="24"/>
      <c r="AMM99" s="24"/>
      <c r="AMQ99" s="24"/>
      <c r="AMU99" s="24"/>
      <c r="AMY99" s="24"/>
      <c r="ANC99" s="24"/>
      <c r="ANG99" s="24"/>
      <c r="ANK99" s="24"/>
      <c r="ANO99" s="24"/>
      <c r="ANS99" s="24"/>
      <c r="ANW99" s="24"/>
      <c r="AOA99" s="24"/>
      <c r="AOE99" s="24"/>
      <c r="AOI99" s="24"/>
      <c r="AOM99" s="24"/>
      <c r="AOQ99" s="24"/>
      <c r="AOU99" s="24"/>
      <c r="AOY99" s="24"/>
      <c r="APC99" s="24"/>
      <c r="APG99" s="24"/>
      <c r="APK99" s="24"/>
      <c r="APO99" s="24"/>
      <c r="APS99" s="24"/>
      <c r="APW99" s="24"/>
      <c r="AQA99" s="24"/>
      <c r="AQE99" s="24"/>
      <c r="AQI99" s="24"/>
      <c r="AQM99" s="24"/>
      <c r="AQQ99" s="24"/>
      <c r="AQU99" s="24"/>
      <c r="AQY99" s="24"/>
      <c r="ARC99" s="24"/>
      <c r="ARG99" s="24"/>
      <c r="ARK99" s="24"/>
      <c r="ARO99" s="24"/>
      <c r="ARS99" s="24"/>
      <c r="ARW99" s="24"/>
      <c r="ASA99" s="24"/>
      <c r="ASE99" s="24"/>
      <c r="ASI99" s="24"/>
      <c r="ASM99" s="24"/>
      <c r="ASQ99" s="24"/>
      <c r="ASU99" s="24"/>
      <c r="ASY99" s="24"/>
      <c r="ATC99" s="24"/>
      <c r="ATG99" s="24"/>
      <c r="ATK99" s="24"/>
      <c r="ATO99" s="24"/>
      <c r="ATS99" s="24"/>
      <c r="ATW99" s="24"/>
      <c r="AUA99" s="24"/>
      <c r="AUE99" s="24"/>
      <c r="AUI99" s="24"/>
      <c r="AUM99" s="24"/>
      <c r="AUQ99" s="24"/>
      <c r="AUU99" s="24"/>
      <c r="AUY99" s="24"/>
      <c r="AVC99" s="24"/>
      <c r="AVG99" s="24"/>
      <c r="AVK99" s="24"/>
      <c r="AVO99" s="24"/>
      <c r="AVS99" s="24"/>
      <c r="AVW99" s="24"/>
      <c r="AWA99" s="24"/>
      <c r="AWE99" s="24"/>
      <c r="AWI99" s="24"/>
      <c r="AWM99" s="24"/>
      <c r="AWQ99" s="24"/>
      <c r="AWU99" s="24"/>
      <c r="AWY99" s="24"/>
      <c r="AXC99" s="24"/>
      <c r="AXG99" s="24"/>
      <c r="AXK99" s="24"/>
      <c r="AXO99" s="24"/>
      <c r="AXS99" s="24"/>
      <c r="AXW99" s="24"/>
      <c r="AYA99" s="24"/>
      <c r="AYE99" s="24"/>
      <c r="AYI99" s="24"/>
      <c r="AYM99" s="24"/>
      <c r="AYQ99" s="24"/>
      <c r="AYU99" s="24"/>
      <c r="AYY99" s="24"/>
      <c r="AZC99" s="24"/>
      <c r="AZG99" s="24"/>
      <c r="AZK99" s="24"/>
      <c r="AZO99" s="24"/>
      <c r="AZS99" s="24"/>
      <c r="AZW99" s="24"/>
      <c r="BAA99" s="24"/>
      <c r="BAE99" s="24"/>
      <c r="BAI99" s="24"/>
      <c r="BAM99" s="24"/>
      <c r="BAQ99" s="24"/>
      <c r="BAU99" s="24"/>
      <c r="BAY99" s="24"/>
      <c r="BBC99" s="24"/>
      <c r="BBG99" s="24"/>
      <c r="BBK99" s="24"/>
      <c r="BBO99" s="24"/>
      <c r="BBS99" s="24"/>
      <c r="BBW99" s="24"/>
      <c r="BCA99" s="24"/>
      <c r="BCE99" s="24"/>
      <c r="BCI99" s="24"/>
      <c r="BCM99" s="24"/>
      <c r="BCQ99" s="24"/>
      <c r="BCU99" s="24"/>
      <c r="BCY99" s="24"/>
      <c r="BDC99" s="24"/>
      <c r="BDG99" s="24"/>
      <c r="BDK99" s="24"/>
      <c r="BDO99" s="24"/>
      <c r="BDS99" s="24"/>
      <c r="BDW99" s="24"/>
      <c r="BEA99" s="24"/>
      <c r="BEE99" s="24"/>
      <c r="BEI99" s="24"/>
      <c r="BEM99" s="24"/>
      <c r="BEQ99" s="24"/>
      <c r="BEU99" s="24"/>
      <c r="BEY99" s="24"/>
      <c r="BFC99" s="24"/>
      <c r="BFG99" s="24"/>
      <c r="BFK99" s="24"/>
      <c r="BFO99" s="24"/>
      <c r="BFS99" s="24"/>
      <c r="BFW99" s="24"/>
      <c r="BGA99" s="24"/>
      <c r="BGE99" s="24"/>
      <c r="BGI99" s="24"/>
      <c r="BGM99" s="24"/>
      <c r="BGQ99" s="24"/>
      <c r="BGU99" s="24"/>
      <c r="BGY99" s="24"/>
      <c r="BHC99" s="24"/>
      <c r="BHG99" s="24"/>
      <c r="BHK99" s="24"/>
      <c r="BHO99" s="24"/>
      <c r="BHS99" s="24"/>
      <c r="BHW99" s="24"/>
      <c r="BIA99" s="24"/>
      <c r="BIE99" s="24"/>
      <c r="BII99" s="24"/>
      <c r="BIM99" s="24"/>
      <c r="BIQ99" s="24"/>
      <c r="BIU99" s="24"/>
      <c r="BIY99" s="24"/>
      <c r="BJC99" s="24"/>
      <c r="BJG99" s="24"/>
      <c r="BJK99" s="24"/>
      <c r="BJO99" s="24"/>
      <c r="BJS99" s="24"/>
      <c r="BJW99" s="24"/>
      <c r="BKA99" s="24"/>
      <c r="BKE99" s="24"/>
      <c r="BKI99" s="24"/>
      <c r="BKM99" s="24"/>
      <c r="BKQ99" s="24"/>
      <c r="BKU99" s="24"/>
      <c r="BKY99" s="24"/>
      <c r="BLC99" s="24"/>
      <c r="BLG99" s="24"/>
      <c r="BLK99" s="24"/>
      <c r="BLO99" s="24"/>
      <c r="BLS99" s="24"/>
      <c r="BLW99" s="24"/>
      <c r="BMA99" s="24"/>
      <c r="BME99" s="24"/>
      <c r="BMI99" s="24"/>
      <c r="BMM99" s="24"/>
      <c r="BMQ99" s="24"/>
      <c r="BMU99" s="24"/>
      <c r="BMY99" s="24"/>
      <c r="BNC99" s="24"/>
      <c r="BNG99" s="24"/>
      <c r="BNK99" s="24"/>
      <c r="BNO99" s="24"/>
      <c r="BNS99" s="24"/>
      <c r="BNW99" s="24"/>
      <c r="BOA99" s="24"/>
      <c r="BOE99" s="24"/>
      <c r="BOI99" s="24"/>
      <c r="BOM99" s="24"/>
      <c r="BOQ99" s="24"/>
      <c r="BOU99" s="24"/>
      <c r="BOY99" s="24"/>
      <c r="BPC99" s="24"/>
      <c r="BPG99" s="24"/>
      <c r="BPK99" s="24"/>
      <c r="BPO99" s="24"/>
      <c r="BPS99" s="24"/>
      <c r="BPW99" s="24"/>
      <c r="BQA99" s="24"/>
      <c r="BQE99" s="24"/>
      <c r="BQI99" s="24"/>
      <c r="BQM99" s="24"/>
      <c r="BQQ99" s="24"/>
      <c r="BQU99" s="24"/>
      <c r="BQY99" s="24"/>
      <c r="BRC99" s="24"/>
      <c r="BRG99" s="24"/>
      <c r="BRK99" s="24"/>
      <c r="BRO99" s="24"/>
      <c r="BRS99" s="24"/>
      <c r="BRW99" s="24"/>
      <c r="BSA99" s="24"/>
      <c r="BSE99" s="24"/>
      <c r="BSI99" s="24"/>
      <c r="BSM99" s="24"/>
      <c r="BSQ99" s="24"/>
      <c r="BSU99" s="24"/>
      <c r="BSY99" s="24"/>
      <c r="BTC99" s="24"/>
      <c r="BTG99" s="24"/>
      <c r="BTK99" s="24"/>
      <c r="BTO99" s="24"/>
      <c r="BTS99" s="24"/>
      <c r="BTW99" s="24"/>
      <c r="BUA99" s="24"/>
      <c r="BUE99" s="24"/>
      <c r="BUI99" s="24"/>
      <c r="BUM99" s="24"/>
      <c r="BUQ99" s="24"/>
      <c r="BUU99" s="24"/>
      <c r="BUY99" s="24"/>
      <c r="BVC99" s="24"/>
      <c r="BVG99" s="24"/>
      <c r="BVK99" s="24"/>
      <c r="BVO99" s="24"/>
      <c r="BVS99" s="24"/>
      <c r="BVW99" s="24"/>
      <c r="BWA99" s="24"/>
      <c r="BWE99" s="24"/>
      <c r="BWI99" s="24"/>
      <c r="BWM99" s="24"/>
      <c r="BWQ99" s="24"/>
      <c r="BWU99" s="24"/>
      <c r="BWY99" s="24"/>
      <c r="BXC99" s="24"/>
      <c r="BXG99" s="24"/>
      <c r="BXK99" s="24"/>
      <c r="BXO99" s="24"/>
      <c r="BXS99" s="24"/>
      <c r="BXW99" s="24"/>
      <c r="BYA99" s="24"/>
      <c r="BYE99" s="24"/>
      <c r="BYI99" s="24"/>
      <c r="BYM99" s="24"/>
      <c r="BYQ99" s="24"/>
      <c r="BYU99" s="24"/>
      <c r="BYY99" s="24"/>
      <c r="BZC99" s="24"/>
      <c r="BZG99" s="24"/>
      <c r="BZK99" s="24"/>
      <c r="BZO99" s="24"/>
      <c r="BZS99" s="24"/>
      <c r="BZW99" s="24"/>
      <c r="CAA99" s="24"/>
      <c r="CAE99" s="24"/>
      <c r="CAI99" s="24"/>
      <c r="CAM99" s="24"/>
      <c r="CAQ99" s="24"/>
      <c r="CAU99" s="24"/>
      <c r="CAY99" s="24"/>
      <c r="CBC99" s="24"/>
      <c r="CBG99" s="24"/>
      <c r="CBK99" s="24"/>
      <c r="CBO99" s="24"/>
      <c r="CBS99" s="24"/>
      <c r="CBW99" s="24"/>
      <c r="CCA99" s="24"/>
      <c r="CCE99" s="24"/>
      <c r="CCI99" s="24"/>
      <c r="CCM99" s="24"/>
      <c r="CCQ99" s="24"/>
      <c r="CCU99" s="24"/>
      <c r="CCY99" s="24"/>
      <c r="CDC99" s="24"/>
      <c r="CDG99" s="24"/>
      <c r="CDK99" s="24"/>
      <c r="CDO99" s="24"/>
      <c r="CDS99" s="24"/>
      <c r="CDW99" s="24"/>
      <c r="CEA99" s="24"/>
      <c r="CEE99" s="24"/>
      <c r="CEI99" s="24"/>
      <c r="CEM99" s="24"/>
      <c r="CEQ99" s="24"/>
      <c r="CEU99" s="24"/>
      <c r="CEY99" s="24"/>
      <c r="CFC99" s="24"/>
      <c r="CFG99" s="24"/>
      <c r="CFK99" s="24"/>
      <c r="CFO99" s="24"/>
      <c r="CFS99" s="24"/>
      <c r="CFW99" s="24"/>
      <c r="CGA99" s="24"/>
      <c r="CGE99" s="24"/>
      <c r="CGI99" s="24"/>
      <c r="CGM99" s="24"/>
      <c r="CGQ99" s="24"/>
      <c r="CGU99" s="24"/>
      <c r="CGY99" s="24"/>
      <c r="CHC99" s="24"/>
      <c r="CHG99" s="24"/>
      <c r="CHK99" s="24"/>
      <c r="CHO99" s="24"/>
      <c r="CHS99" s="24"/>
      <c r="CHW99" s="24"/>
      <c r="CIA99" s="24"/>
      <c r="CIE99" s="24"/>
      <c r="CII99" s="24"/>
      <c r="CIM99" s="24"/>
      <c r="CIQ99" s="24"/>
      <c r="CIU99" s="24"/>
      <c r="CIY99" s="24"/>
      <c r="CJC99" s="24"/>
      <c r="CJG99" s="24"/>
      <c r="CJK99" s="24"/>
      <c r="CJO99" s="24"/>
      <c r="CJS99" s="24"/>
      <c r="CJW99" s="24"/>
      <c r="CKA99" s="24"/>
      <c r="CKE99" s="24"/>
      <c r="CKI99" s="24"/>
      <c r="CKM99" s="24"/>
      <c r="CKQ99" s="24"/>
      <c r="CKU99" s="24"/>
      <c r="CKY99" s="24"/>
      <c r="CLC99" s="24"/>
      <c r="CLG99" s="24"/>
      <c r="CLK99" s="24"/>
      <c r="CLO99" s="24"/>
      <c r="CLS99" s="24"/>
      <c r="CLW99" s="24"/>
      <c r="CMA99" s="24"/>
      <c r="CME99" s="24"/>
      <c r="CMI99" s="24"/>
      <c r="CMM99" s="24"/>
      <c r="CMQ99" s="24"/>
      <c r="CMU99" s="24"/>
      <c r="CMY99" s="24"/>
      <c r="CNC99" s="24"/>
      <c r="CNG99" s="24"/>
      <c r="CNK99" s="24"/>
      <c r="CNO99" s="24"/>
      <c r="CNS99" s="24"/>
      <c r="CNW99" s="24"/>
      <c r="COA99" s="24"/>
      <c r="COE99" s="24"/>
      <c r="COI99" s="24"/>
      <c r="COM99" s="24"/>
      <c r="COQ99" s="24"/>
      <c r="COU99" s="24"/>
      <c r="COY99" s="24"/>
      <c r="CPC99" s="24"/>
      <c r="CPG99" s="24"/>
      <c r="CPK99" s="24"/>
      <c r="CPO99" s="24"/>
      <c r="CPS99" s="24"/>
      <c r="CPW99" s="24"/>
      <c r="CQA99" s="24"/>
      <c r="CQE99" s="24"/>
      <c r="CQI99" s="24"/>
      <c r="CQM99" s="24"/>
      <c r="CQQ99" s="24"/>
      <c r="CQU99" s="24"/>
      <c r="CQY99" s="24"/>
      <c r="CRC99" s="24"/>
      <c r="CRG99" s="24"/>
      <c r="CRK99" s="24"/>
      <c r="CRO99" s="24"/>
      <c r="CRS99" s="24"/>
      <c r="CRW99" s="24"/>
      <c r="CSA99" s="24"/>
      <c r="CSE99" s="24"/>
      <c r="CSI99" s="24"/>
      <c r="CSM99" s="24"/>
      <c r="CSQ99" s="24"/>
      <c r="CSU99" s="24"/>
      <c r="CSY99" s="24"/>
      <c r="CTC99" s="24"/>
      <c r="CTG99" s="24"/>
      <c r="CTK99" s="24"/>
      <c r="CTO99" s="24"/>
      <c r="CTS99" s="24"/>
      <c r="CTW99" s="24"/>
      <c r="CUA99" s="24"/>
      <c r="CUE99" s="24"/>
      <c r="CUI99" s="24"/>
      <c r="CUM99" s="24"/>
      <c r="CUQ99" s="24"/>
      <c r="CUU99" s="24"/>
      <c r="CUY99" s="24"/>
      <c r="CVC99" s="24"/>
      <c r="CVG99" s="24"/>
      <c r="CVK99" s="24"/>
      <c r="CVO99" s="24"/>
      <c r="CVS99" s="24"/>
      <c r="CVW99" s="24"/>
      <c r="CWA99" s="24"/>
      <c r="CWE99" s="24"/>
      <c r="CWI99" s="24"/>
      <c r="CWM99" s="24"/>
      <c r="CWQ99" s="24"/>
      <c r="CWU99" s="24"/>
      <c r="CWY99" s="24"/>
      <c r="CXC99" s="24"/>
      <c r="CXG99" s="24"/>
      <c r="CXK99" s="24"/>
      <c r="CXO99" s="24"/>
      <c r="CXS99" s="24"/>
      <c r="CXW99" s="24"/>
      <c r="CYA99" s="24"/>
      <c r="CYE99" s="24"/>
      <c r="CYI99" s="24"/>
      <c r="CYM99" s="24"/>
      <c r="CYQ99" s="24"/>
      <c r="CYU99" s="24"/>
      <c r="CYY99" s="24"/>
      <c r="CZC99" s="24"/>
      <c r="CZG99" s="24"/>
      <c r="CZK99" s="24"/>
      <c r="CZO99" s="24"/>
      <c r="CZS99" s="24"/>
      <c r="CZW99" s="24"/>
      <c r="DAA99" s="24"/>
      <c r="DAE99" s="24"/>
      <c r="DAI99" s="24"/>
      <c r="DAM99" s="24"/>
      <c r="DAQ99" s="24"/>
      <c r="DAU99" s="24"/>
      <c r="DAY99" s="24"/>
      <c r="DBC99" s="24"/>
      <c r="DBG99" s="24"/>
      <c r="DBK99" s="24"/>
      <c r="DBO99" s="24"/>
      <c r="DBS99" s="24"/>
      <c r="DBW99" s="24"/>
      <c r="DCA99" s="24"/>
      <c r="DCE99" s="24"/>
      <c r="DCI99" s="24"/>
      <c r="DCM99" s="24"/>
      <c r="DCQ99" s="24"/>
      <c r="DCU99" s="24"/>
      <c r="DCY99" s="24"/>
      <c r="DDC99" s="24"/>
      <c r="DDG99" s="24"/>
      <c r="DDK99" s="24"/>
      <c r="DDO99" s="24"/>
      <c r="DDS99" s="24"/>
      <c r="DDW99" s="24"/>
      <c r="DEA99" s="24"/>
      <c r="DEE99" s="24"/>
      <c r="DEI99" s="24"/>
      <c r="DEM99" s="24"/>
      <c r="DEQ99" s="24"/>
      <c r="DEU99" s="24"/>
      <c r="DEY99" s="24"/>
      <c r="DFC99" s="24"/>
      <c r="DFG99" s="24"/>
      <c r="DFK99" s="24"/>
      <c r="DFO99" s="24"/>
      <c r="DFS99" s="24"/>
      <c r="DFW99" s="24"/>
      <c r="DGA99" s="24"/>
      <c r="DGE99" s="24"/>
      <c r="DGI99" s="24"/>
      <c r="DGM99" s="24"/>
      <c r="DGQ99" s="24"/>
      <c r="DGU99" s="24"/>
      <c r="DGY99" s="24"/>
      <c r="DHC99" s="24"/>
      <c r="DHG99" s="24"/>
      <c r="DHK99" s="24"/>
      <c r="DHO99" s="24"/>
      <c r="DHS99" s="24"/>
      <c r="DHW99" s="24"/>
      <c r="DIA99" s="24"/>
      <c r="DIE99" s="24"/>
      <c r="DII99" s="24"/>
      <c r="DIM99" s="24"/>
      <c r="DIQ99" s="24"/>
      <c r="DIU99" s="24"/>
      <c r="DIY99" s="24"/>
      <c r="DJC99" s="24"/>
      <c r="DJG99" s="24"/>
      <c r="DJK99" s="24"/>
      <c r="DJO99" s="24"/>
      <c r="DJS99" s="24"/>
      <c r="DJW99" s="24"/>
      <c r="DKA99" s="24"/>
      <c r="DKE99" s="24"/>
      <c r="DKI99" s="24"/>
      <c r="DKM99" s="24"/>
      <c r="DKQ99" s="24"/>
      <c r="DKU99" s="24"/>
      <c r="DKY99" s="24"/>
      <c r="DLC99" s="24"/>
      <c r="DLG99" s="24"/>
      <c r="DLK99" s="24"/>
      <c r="DLO99" s="24"/>
      <c r="DLS99" s="24"/>
      <c r="DLW99" s="24"/>
      <c r="DMA99" s="24"/>
      <c r="DME99" s="24"/>
      <c r="DMI99" s="24"/>
      <c r="DMM99" s="24"/>
      <c r="DMQ99" s="24"/>
      <c r="DMU99" s="24"/>
      <c r="DMY99" s="24"/>
      <c r="DNC99" s="24"/>
      <c r="DNG99" s="24"/>
      <c r="DNK99" s="24"/>
      <c r="DNO99" s="24"/>
      <c r="DNS99" s="24"/>
      <c r="DNW99" s="24"/>
      <c r="DOA99" s="24"/>
      <c r="DOE99" s="24"/>
      <c r="DOI99" s="24"/>
      <c r="DOM99" s="24"/>
      <c r="DOQ99" s="24"/>
      <c r="DOU99" s="24"/>
      <c r="DOY99" s="24"/>
      <c r="DPC99" s="24"/>
      <c r="DPG99" s="24"/>
      <c r="DPK99" s="24"/>
      <c r="DPO99" s="24"/>
      <c r="DPS99" s="24"/>
      <c r="DPW99" s="24"/>
      <c r="DQA99" s="24"/>
      <c r="DQE99" s="24"/>
      <c r="DQI99" s="24"/>
      <c r="DQM99" s="24"/>
      <c r="DQQ99" s="24"/>
      <c r="DQU99" s="24"/>
      <c r="DQY99" s="24"/>
      <c r="DRC99" s="24"/>
      <c r="DRG99" s="24"/>
      <c r="DRK99" s="24"/>
      <c r="DRO99" s="24"/>
      <c r="DRS99" s="24"/>
      <c r="DRW99" s="24"/>
      <c r="DSA99" s="24"/>
      <c r="DSE99" s="24"/>
      <c r="DSI99" s="24"/>
      <c r="DSM99" s="24"/>
      <c r="DSQ99" s="24"/>
      <c r="DSU99" s="24"/>
      <c r="DSY99" s="24"/>
      <c r="DTC99" s="24"/>
      <c r="DTG99" s="24"/>
      <c r="DTK99" s="24"/>
      <c r="DTO99" s="24"/>
      <c r="DTS99" s="24"/>
      <c r="DTW99" s="24"/>
      <c r="DUA99" s="24"/>
      <c r="DUE99" s="24"/>
      <c r="DUI99" s="24"/>
      <c r="DUM99" s="24"/>
      <c r="DUQ99" s="24"/>
      <c r="DUU99" s="24"/>
      <c r="DUY99" s="24"/>
      <c r="DVC99" s="24"/>
      <c r="DVG99" s="24"/>
      <c r="DVK99" s="24"/>
      <c r="DVO99" s="24"/>
      <c r="DVS99" s="24"/>
      <c r="DVW99" s="24"/>
      <c r="DWA99" s="24"/>
      <c r="DWE99" s="24"/>
      <c r="DWI99" s="24"/>
      <c r="DWM99" s="24"/>
      <c r="DWQ99" s="24"/>
      <c r="DWU99" s="24"/>
      <c r="DWY99" s="24"/>
      <c r="DXC99" s="24"/>
      <c r="DXG99" s="24"/>
      <c r="DXK99" s="24"/>
      <c r="DXO99" s="24"/>
      <c r="DXS99" s="24"/>
      <c r="DXW99" s="24"/>
      <c r="DYA99" s="24"/>
      <c r="DYE99" s="24"/>
      <c r="DYI99" s="24"/>
      <c r="DYM99" s="24"/>
      <c r="DYQ99" s="24"/>
      <c r="DYU99" s="24"/>
      <c r="DYY99" s="24"/>
      <c r="DZC99" s="24"/>
      <c r="DZG99" s="24"/>
      <c r="DZK99" s="24"/>
      <c r="DZO99" s="24"/>
      <c r="DZS99" s="24"/>
      <c r="DZW99" s="24"/>
      <c r="EAA99" s="24"/>
      <c r="EAE99" s="24"/>
      <c r="EAI99" s="24"/>
      <c r="EAM99" s="24"/>
      <c r="EAQ99" s="24"/>
      <c r="EAU99" s="24"/>
      <c r="EAY99" s="24"/>
      <c r="EBC99" s="24"/>
      <c r="EBG99" s="24"/>
      <c r="EBK99" s="24"/>
      <c r="EBO99" s="24"/>
      <c r="EBS99" s="24"/>
      <c r="EBW99" s="24"/>
      <c r="ECA99" s="24"/>
      <c r="ECE99" s="24"/>
      <c r="ECI99" s="24"/>
      <c r="ECM99" s="24"/>
      <c r="ECQ99" s="24"/>
      <c r="ECU99" s="24"/>
      <c r="ECY99" s="24"/>
      <c r="EDC99" s="24"/>
      <c r="EDG99" s="24"/>
      <c r="EDK99" s="24"/>
      <c r="EDO99" s="24"/>
      <c r="EDS99" s="24"/>
      <c r="EDW99" s="24"/>
      <c r="EEA99" s="24"/>
      <c r="EEE99" s="24"/>
      <c r="EEI99" s="24"/>
      <c r="EEM99" s="24"/>
      <c r="EEQ99" s="24"/>
      <c r="EEU99" s="24"/>
      <c r="EEY99" s="24"/>
      <c r="EFC99" s="24"/>
      <c r="EFG99" s="24"/>
      <c r="EFK99" s="24"/>
      <c r="EFO99" s="24"/>
      <c r="EFS99" s="24"/>
      <c r="EFW99" s="24"/>
      <c r="EGA99" s="24"/>
      <c r="EGE99" s="24"/>
      <c r="EGI99" s="24"/>
      <c r="EGM99" s="24"/>
      <c r="EGQ99" s="24"/>
      <c r="EGU99" s="24"/>
      <c r="EGY99" s="24"/>
      <c r="EHC99" s="24"/>
      <c r="EHG99" s="24"/>
      <c r="EHK99" s="24"/>
      <c r="EHO99" s="24"/>
      <c r="EHS99" s="24"/>
      <c r="EHW99" s="24"/>
      <c r="EIA99" s="24"/>
      <c r="EIE99" s="24"/>
      <c r="EII99" s="24"/>
      <c r="EIM99" s="24"/>
      <c r="EIQ99" s="24"/>
      <c r="EIU99" s="24"/>
      <c r="EIY99" s="24"/>
      <c r="EJC99" s="24"/>
      <c r="EJG99" s="24"/>
      <c r="EJK99" s="24"/>
      <c r="EJO99" s="24"/>
      <c r="EJS99" s="24"/>
      <c r="EJW99" s="24"/>
      <c r="EKA99" s="24"/>
      <c r="EKE99" s="24"/>
      <c r="EKI99" s="24"/>
      <c r="EKM99" s="24"/>
      <c r="EKQ99" s="24"/>
      <c r="EKU99" s="24"/>
      <c r="EKY99" s="24"/>
      <c r="ELC99" s="24"/>
      <c r="ELG99" s="24"/>
      <c r="ELK99" s="24"/>
      <c r="ELO99" s="24"/>
      <c r="ELS99" s="24"/>
      <c r="ELW99" s="24"/>
      <c r="EMA99" s="24"/>
      <c r="EME99" s="24"/>
      <c r="EMI99" s="24"/>
      <c r="EMM99" s="24"/>
      <c r="EMQ99" s="24"/>
      <c r="EMU99" s="24"/>
      <c r="EMY99" s="24"/>
      <c r="ENC99" s="24"/>
      <c r="ENG99" s="24"/>
      <c r="ENK99" s="24"/>
      <c r="ENO99" s="24"/>
      <c r="ENS99" s="24"/>
      <c r="ENW99" s="24"/>
      <c r="EOA99" s="24"/>
      <c r="EOE99" s="24"/>
      <c r="EOI99" s="24"/>
      <c r="EOM99" s="24"/>
      <c r="EOQ99" s="24"/>
      <c r="EOU99" s="24"/>
      <c r="EOY99" s="24"/>
      <c r="EPC99" s="24"/>
      <c r="EPG99" s="24"/>
      <c r="EPK99" s="24"/>
      <c r="EPO99" s="24"/>
      <c r="EPS99" s="24"/>
      <c r="EPW99" s="24"/>
      <c r="EQA99" s="24"/>
      <c r="EQE99" s="24"/>
      <c r="EQI99" s="24"/>
      <c r="EQM99" s="24"/>
      <c r="EQQ99" s="24"/>
      <c r="EQU99" s="24"/>
      <c r="EQY99" s="24"/>
      <c r="ERC99" s="24"/>
      <c r="ERG99" s="24"/>
      <c r="ERK99" s="24"/>
      <c r="ERO99" s="24"/>
      <c r="ERS99" s="24"/>
      <c r="ERW99" s="24"/>
      <c r="ESA99" s="24"/>
      <c r="ESE99" s="24"/>
      <c r="ESI99" s="24"/>
      <c r="ESM99" s="24"/>
      <c r="ESQ99" s="24"/>
      <c r="ESU99" s="24"/>
      <c r="ESY99" s="24"/>
      <c r="ETC99" s="24"/>
      <c r="ETG99" s="24"/>
      <c r="ETK99" s="24"/>
      <c r="ETO99" s="24"/>
      <c r="ETS99" s="24"/>
      <c r="ETW99" s="24"/>
      <c r="EUA99" s="24"/>
      <c r="EUE99" s="24"/>
      <c r="EUI99" s="24"/>
      <c r="EUM99" s="24"/>
      <c r="EUQ99" s="24"/>
      <c r="EUU99" s="24"/>
      <c r="EUY99" s="24"/>
      <c r="EVC99" s="24"/>
      <c r="EVG99" s="24"/>
      <c r="EVK99" s="24"/>
      <c r="EVO99" s="24"/>
      <c r="EVS99" s="24"/>
      <c r="EVW99" s="24"/>
      <c r="EWA99" s="24"/>
      <c r="EWE99" s="24"/>
      <c r="EWI99" s="24"/>
      <c r="EWM99" s="24"/>
      <c r="EWQ99" s="24"/>
      <c r="EWU99" s="24"/>
      <c r="EWY99" s="24"/>
      <c r="EXC99" s="24"/>
      <c r="EXG99" s="24"/>
      <c r="EXK99" s="24"/>
      <c r="EXO99" s="24"/>
      <c r="EXS99" s="24"/>
      <c r="EXW99" s="24"/>
      <c r="EYA99" s="24"/>
      <c r="EYE99" s="24"/>
      <c r="EYI99" s="24"/>
      <c r="EYM99" s="24"/>
      <c r="EYQ99" s="24"/>
      <c r="EYU99" s="24"/>
      <c r="EYY99" s="24"/>
      <c r="EZC99" s="24"/>
      <c r="EZG99" s="24"/>
      <c r="EZK99" s="24"/>
      <c r="EZO99" s="24"/>
      <c r="EZS99" s="24"/>
      <c r="EZW99" s="24"/>
      <c r="FAA99" s="24"/>
      <c r="FAE99" s="24"/>
      <c r="FAI99" s="24"/>
      <c r="FAM99" s="24"/>
      <c r="FAQ99" s="24"/>
      <c r="FAU99" s="24"/>
      <c r="FAY99" s="24"/>
      <c r="FBC99" s="24"/>
      <c r="FBG99" s="24"/>
      <c r="FBK99" s="24"/>
      <c r="FBO99" s="24"/>
      <c r="FBS99" s="24"/>
      <c r="FBW99" s="24"/>
      <c r="FCA99" s="24"/>
      <c r="FCE99" s="24"/>
      <c r="FCI99" s="24"/>
      <c r="FCM99" s="24"/>
      <c r="FCQ99" s="24"/>
      <c r="FCU99" s="24"/>
      <c r="FCY99" s="24"/>
      <c r="FDC99" s="24"/>
      <c r="FDG99" s="24"/>
      <c r="FDK99" s="24"/>
      <c r="FDO99" s="24"/>
      <c r="FDS99" s="24"/>
      <c r="FDW99" s="24"/>
      <c r="FEA99" s="24"/>
      <c r="FEE99" s="24"/>
      <c r="FEI99" s="24"/>
      <c r="FEM99" s="24"/>
      <c r="FEQ99" s="24"/>
      <c r="FEU99" s="24"/>
      <c r="FEY99" s="24"/>
      <c r="FFC99" s="24"/>
      <c r="FFG99" s="24"/>
      <c r="FFK99" s="24"/>
      <c r="FFO99" s="24"/>
      <c r="FFS99" s="24"/>
      <c r="FFW99" s="24"/>
      <c r="FGA99" s="24"/>
      <c r="FGE99" s="24"/>
      <c r="FGI99" s="24"/>
      <c r="FGM99" s="24"/>
      <c r="FGQ99" s="24"/>
      <c r="FGU99" s="24"/>
      <c r="FGY99" s="24"/>
      <c r="FHC99" s="24"/>
      <c r="FHG99" s="24"/>
      <c r="FHK99" s="24"/>
      <c r="FHO99" s="24"/>
      <c r="FHS99" s="24"/>
      <c r="FHW99" s="24"/>
      <c r="FIA99" s="24"/>
      <c r="FIE99" s="24"/>
      <c r="FII99" s="24"/>
      <c r="FIM99" s="24"/>
      <c r="FIQ99" s="24"/>
      <c r="FIU99" s="24"/>
      <c r="FIY99" s="24"/>
      <c r="FJC99" s="24"/>
      <c r="FJG99" s="24"/>
      <c r="FJK99" s="24"/>
      <c r="FJO99" s="24"/>
      <c r="FJS99" s="24"/>
      <c r="FJW99" s="24"/>
      <c r="FKA99" s="24"/>
      <c r="FKE99" s="24"/>
      <c r="FKI99" s="24"/>
      <c r="FKM99" s="24"/>
      <c r="FKQ99" s="24"/>
      <c r="FKU99" s="24"/>
      <c r="FKY99" s="24"/>
      <c r="FLC99" s="24"/>
      <c r="FLG99" s="24"/>
      <c r="FLK99" s="24"/>
      <c r="FLO99" s="24"/>
      <c r="FLS99" s="24"/>
      <c r="FLW99" s="24"/>
      <c r="FMA99" s="24"/>
      <c r="FME99" s="24"/>
      <c r="FMI99" s="24"/>
      <c r="FMM99" s="24"/>
      <c r="FMQ99" s="24"/>
      <c r="FMU99" s="24"/>
      <c r="FMY99" s="24"/>
      <c r="FNC99" s="24"/>
      <c r="FNG99" s="24"/>
      <c r="FNK99" s="24"/>
      <c r="FNO99" s="24"/>
      <c r="FNS99" s="24"/>
      <c r="FNW99" s="24"/>
      <c r="FOA99" s="24"/>
      <c r="FOE99" s="24"/>
      <c r="FOI99" s="24"/>
      <c r="FOM99" s="24"/>
      <c r="FOQ99" s="24"/>
      <c r="FOU99" s="24"/>
      <c r="FOY99" s="24"/>
      <c r="FPC99" s="24"/>
      <c r="FPG99" s="24"/>
      <c r="FPK99" s="24"/>
      <c r="FPO99" s="24"/>
      <c r="FPS99" s="24"/>
      <c r="FPW99" s="24"/>
      <c r="FQA99" s="24"/>
      <c r="FQE99" s="24"/>
      <c r="FQI99" s="24"/>
      <c r="FQM99" s="24"/>
      <c r="FQQ99" s="24"/>
      <c r="FQU99" s="24"/>
      <c r="FQY99" s="24"/>
      <c r="FRC99" s="24"/>
      <c r="FRG99" s="24"/>
      <c r="FRK99" s="24"/>
      <c r="FRO99" s="24"/>
      <c r="FRS99" s="24"/>
      <c r="FRW99" s="24"/>
      <c r="FSA99" s="24"/>
      <c r="FSE99" s="24"/>
      <c r="FSI99" s="24"/>
      <c r="FSM99" s="24"/>
      <c r="FSQ99" s="24"/>
      <c r="FSU99" s="24"/>
      <c r="FSY99" s="24"/>
      <c r="FTC99" s="24"/>
      <c r="FTG99" s="24"/>
      <c r="FTK99" s="24"/>
      <c r="FTO99" s="24"/>
      <c r="FTS99" s="24"/>
      <c r="FTW99" s="24"/>
      <c r="FUA99" s="24"/>
      <c r="FUE99" s="24"/>
      <c r="FUI99" s="24"/>
      <c r="FUM99" s="24"/>
      <c r="FUQ99" s="24"/>
      <c r="FUU99" s="24"/>
      <c r="FUY99" s="24"/>
      <c r="FVC99" s="24"/>
      <c r="FVG99" s="24"/>
      <c r="FVK99" s="24"/>
      <c r="FVO99" s="24"/>
      <c r="FVS99" s="24"/>
      <c r="FVW99" s="24"/>
      <c r="FWA99" s="24"/>
      <c r="FWE99" s="24"/>
      <c r="FWI99" s="24"/>
      <c r="FWM99" s="24"/>
      <c r="FWQ99" s="24"/>
      <c r="FWU99" s="24"/>
      <c r="FWY99" s="24"/>
      <c r="FXC99" s="24"/>
      <c r="FXG99" s="24"/>
      <c r="FXK99" s="24"/>
      <c r="FXO99" s="24"/>
      <c r="FXS99" s="24"/>
      <c r="FXW99" s="24"/>
      <c r="FYA99" s="24"/>
      <c r="FYE99" s="24"/>
      <c r="FYI99" s="24"/>
      <c r="FYM99" s="24"/>
      <c r="FYQ99" s="24"/>
      <c r="FYU99" s="24"/>
      <c r="FYY99" s="24"/>
      <c r="FZC99" s="24"/>
      <c r="FZG99" s="24"/>
      <c r="FZK99" s="24"/>
      <c r="FZO99" s="24"/>
      <c r="FZS99" s="24"/>
      <c r="FZW99" s="24"/>
      <c r="GAA99" s="24"/>
      <c r="GAE99" s="24"/>
      <c r="GAI99" s="24"/>
      <c r="GAM99" s="24"/>
      <c r="GAQ99" s="24"/>
      <c r="GAU99" s="24"/>
      <c r="GAY99" s="24"/>
      <c r="GBC99" s="24"/>
      <c r="GBG99" s="24"/>
      <c r="GBK99" s="24"/>
      <c r="GBO99" s="24"/>
      <c r="GBS99" s="24"/>
      <c r="GBW99" s="24"/>
      <c r="GCA99" s="24"/>
      <c r="GCE99" s="24"/>
      <c r="GCI99" s="24"/>
      <c r="GCM99" s="24"/>
      <c r="GCQ99" s="24"/>
      <c r="GCU99" s="24"/>
      <c r="GCY99" s="24"/>
      <c r="GDC99" s="24"/>
      <c r="GDG99" s="24"/>
      <c r="GDK99" s="24"/>
      <c r="GDO99" s="24"/>
      <c r="GDS99" s="24"/>
      <c r="GDW99" s="24"/>
      <c r="GEA99" s="24"/>
      <c r="GEE99" s="24"/>
      <c r="GEI99" s="24"/>
      <c r="GEM99" s="24"/>
      <c r="GEQ99" s="24"/>
      <c r="GEU99" s="24"/>
      <c r="GEY99" s="24"/>
      <c r="GFC99" s="24"/>
      <c r="GFG99" s="24"/>
      <c r="GFK99" s="24"/>
      <c r="GFO99" s="24"/>
      <c r="GFS99" s="24"/>
      <c r="GFW99" s="24"/>
      <c r="GGA99" s="24"/>
      <c r="GGE99" s="24"/>
      <c r="GGI99" s="24"/>
      <c r="GGM99" s="24"/>
      <c r="GGQ99" s="24"/>
      <c r="GGU99" s="24"/>
      <c r="GGY99" s="24"/>
      <c r="GHC99" s="24"/>
      <c r="GHG99" s="24"/>
      <c r="GHK99" s="24"/>
      <c r="GHO99" s="24"/>
      <c r="GHS99" s="24"/>
      <c r="GHW99" s="24"/>
      <c r="GIA99" s="24"/>
      <c r="GIE99" s="24"/>
      <c r="GII99" s="24"/>
      <c r="GIM99" s="24"/>
      <c r="GIQ99" s="24"/>
      <c r="GIU99" s="24"/>
      <c r="GIY99" s="24"/>
      <c r="GJC99" s="24"/>
      <c r="GJG99" s="24"/>
      <c r="GJK99" s="24"/>
      <c r="GJO99" s="24"/>
      <c r="GJS99" s="24"/>
      <c r="GJW99" s="24"/>
      <c r="GKA99" s="24"/>
      <c r="GKE99" s="24"/>
      <c r="GKI99" s="24"/>
      <c r="GKM99" s="24"/>
      <c r="GKQ99" s="24"/>
      <c r="GKU99" s="24"/>
      <c r="GKY99" s="24"/>
      <c r="GLC99" s="24"/>
      <c r="GLG99" s="24"/>
      <c r="GLK99" s="24"/>
      <c r="GLO99" s="24"/>
      <c r="GLS99" s="24"/>
      <c r="GLW99" s="24"/>
      <c r="GMA99" s="24"/>
      <c r="GME99" s="24"/>
      <c r="GMI99" s="24"/>
      <c r="GMM99" s="24"/>
      <c r="GMQ99" s="24"/>
      <c r="GMU99" s="24"/>
      <c r="GMY99" s="24"/>
      <c r="GNC99" s="24"/>
      <c r="GNG99" s="24"/>
      <c r="GNK99" s="24"/>
      <c r="GNO99" s="24"/>
      <c r="GNS99" s="24"/>
      <c r="GNW99" s="24"/>
      <c r="GOA99" s="24"/>
      <c r="GOE99" s="24"/>
      <c r="GOI99" s="24"/>
      <c r="GOM99" s="24"/>
      <c r="GOQ99" s="24"/>
      <c r="GOU99" s="24"/>
      <c r="GOY99" s="24"/>
      <c r="GPC99" s="24"/>
      <c r="GPG99" s="24"/>
      <c r="GPK99" s="24"/>
      <c r="GPO99" s="24"/>
      <c r="GPS99" s="24"/>
      <c r="GPW99" s="24"/>
      <c r="GQA99" s="24"/>
      <c r="GQE99" s="24"/>
      <c r="GQI99" s="24"/>
      <c r="GQM99" s="24"/>
      <c r="GQQ99" s="24"/>
      <c r="GQU99" s="24"/>
      <c r="GQY99" s="24"/>
      <c r="GRC99" s="24"/>
      <c r="GRG99" s="24"/>
      <c r="GRK99" s="24"/>
      <c r="GRO99" s="24"/>
      <c r="GRS99" s="24"/>
      <c r="GRW99" s="24"/>
      <c r="GSA99" s="24"/>
      <c r="GSE99" s="24"/>
      <c r="GSI99" s="24"/>
      <c r="GSM99" s="24"/>
      <c r="GSQ99" s="24"/>
      <c r="GSU99" s="24"/>
      <c r="GSY99" s="24"/>
      <c r="GTC99" s="24"/>
      <c r="GTG99" s="24"/>
      <c r="GTK99" s="24"/>
      <c r="GTO99" s="24"/>
      <c r="GTS99" s="24"/>
      <c r="GTW99" s="24"/>
      <c r="GUA99" s="24"/>
      <c r="GUE99" s="24"/>
      <c r="GUI99" s="24"/>
      <c r="GUM99" s="24"/>
      <c r="GUQ99" s="24"/>
      <c r="GUU99" s="24"/>
      <c r="GUY99" s="24"/>
      <c r="GVC99" s="24"/>
      <c r="GVG99" s="24"/>
      <c r="GVK99" s="24"/>
      <c r="GVO99" s="24"/>
      <c r="GVS99" s="24"/>
      <c r="GVW99" s="24"/>
      <c r="GWA99" s="24"/>
      <c r="GWE99" s="24"/>
      <c r="GWI99" s="24"/>
      <c r="GWM99" s="24"/>
      <c r="GWQ99" s="24"/>
      <c r="GWU99" s="24"/>
      <c r="GWY99" s="24"/>
      <c r="GXC99" s="24"/>
      <c r="GXG99" s="24"/>
      <c r="GXK99" s="24"/>
      <c r="GXO99" s="24"/>
      <c r="GXS99" s="24"/>
      <c r="GXW99" s="24"/>
      <c r="GYA99" s="24"/>
      <c r="GYE99" s="24"/>
      <c r="GYI99" s="24"/>
      <c r="GYM99" s="24"/>
      <c r="GYQ99" s="24"/>
      <c r="GYU99" s="24"/>
      <c r="GYY99" s="24"/>
      <c r="GZC99" s="24"/>
      <c r="GZG99" s="24"/>
      <c r="GZK99" s="24"/>
      <c r="GZO99" s="24"/>
      <c r="GZS99" s="24"/>
      <c r="GZW99" s="24"/>
      <c r="HAA99" s="24"/>
      <c r="HAE99" s="24"/>
      <c r="HAI99" s="24"/>
      <c r="HAM99" s="24"/>
      <c r="HAQ99" s="24"/>
      <c r="HAU99" s="24"/>
      <c r="HAY99" s="24"/>
      <c r="HBC99" s="24"/>
      <c r="HBG99" s="24"/>
      <c r="HBK99" s="24"/>
      <c r="HBO99" s="24"/>
      <c r="HBS99" s="24"/>
      <c r="HBW99" s="24"/>
      <c r="HCA99" s="24"/>
      <c r="HCE99" s="24"/>
      <c r="HCI99" s="24"/>
      <c r="HCM99" s="24"/>
      <c r="HCQ99" s="24"/>
      <c r="HCU99" s="24"/>
      <c r="HCY99" s="24"/>
      <c r="HDC99" s="24"/>
      <c r="HDG99" s="24"/>
      <c r="HDK99" s="24"/>
      <c r="HDO99" s="24"/>
      <c r="HDS99" s="24"/>
      <c r="HDW99" s="24"/>
      <c r="HEA99" s="24"/>
      <c r="HEE99" s="24"/>
      <c r="HEI99" s="24"/>
      <c r="HEM99" s="24"/>
      <c r="HEQ99" s="24"/>
      <c r="HEU99" s="24"/>
      <c r="HEY99" s="24"/>
      <c r="HFC99" s="24"/>
      <c r="HFG99" s="24"/>
      <c r="HFK99" s="24"/>
      <c r="HFO99" s="24"/>
      <c r="HFS99" s="24"/>
      <c r="HFW99" s="24"/>
      <c r="HGA99" s="24"/>
      <c r="HGE99" s="24"/>
      <c r="HGI99" s="24"/>
      <c r="HGM99" s="24"/>
      <c r="HGQ99" s="24"/>
      <c r="HGU99" s="24"/>
      <c r="HGY99" s="24"/>
      <c r="HHC99" s="24"/>
      <c r="HHG99" s="24"/>
      <c r="HHK99" s="24"/>
      <c r="HHO99" s="24"/>
      <c r="HHS99" s="24"/>
      <c r="HHW99" s="24"/>
      <c r="HIA99" s="24"/>
      <c r="HIE99" s="24"/>
      <c r="HII99" s="24"/>
      <c r="HIM99" s="24"/>
      <c r="HIQ99" s="24"/>
      <c r="HIU99" s="24"/>
      <c r="HIY99" s="24"/>
      <c r="HJC99" s="24"/>
      <c r="HJG99" s="24"/>
      <c r="HJK99" s="24"/>
      <c r="HJO99" s="24"/>
      <c r="HJS99" s="24"/>
      <c r="HJW99" s="24"/>
      <c r="HKA99" s="24"/>
      <c r="HKE99" s="24"/>
      <c r="HKI99" s="24"/>
      <c r="HKM99" s="24"/>
      <c r="HKQ99" s="24"/>
      <c r="HKU99" s="24"/>
      <c r="HKY99" s="24"/>
      <c r="HLC99" s="24"/>
      <c r="HLG99" s="24"/>
      <c r="HLK99" s="24"/>
      <c r="HLO99" s="24"/>
      <c r="HLS99" s="24"/>
      <c r="HLW99" s="24"/>
      <c r="HMA99" s="24"/>
      <c r="HME99" s="24"/>
      <c r="HMI99" s="24"/>
      <c r="HMM99" s="24"/>
      <c r="HMQ99" s="24"/>
      <c r="HMU99" s="24"/>
      <c r="HMY99" s="24"/>
      <c r="HNC99" s="24"/>
      <c r="HNG99" s="24"/>
      <c r="HNK99" s="24"/>
      <c r="HNO99" s="24"/>
      <c r="HNS99" s="24"/>
      <c r="HNW99" s="24"/>
      <c r="HOA99" s="24"/>
      <c r="HOE99" s="24"/>
      <c r="HOI99" s="24"/>
      <c r="HOM99" s="24"/>
      <c r="HOQ99" s="24"/>
      <c r="HOU99" s="24"/>
      <c r="HOY99" s="24"/>
      <c r="HPC99" s="24"/>
      <c r="HPG99" s="24"/>
      <c r="HPK99" s="24"/>
      <c r="HPO99" s="24"/>
      <c r="HPS99" s="24"/>
      <c r="HPW99" s="24"/>
      <c r="HQA99" s="24"/>
      <c r="HQE99" s="24"/>
      <c r="HQI99" s="24"/>
      <c r="HQM99" s="24"/>
      <c r="HQQ99" s="24"/>
      <c r="HQU99" s="24"/>
      <c r="HQY99" s="24"/>
      <c r="HRC99" s="24"/>
      <c r="HRG99" s="24"/>
      <c r="HRK99" s="24"/>
      <c r="HRO99" s="24"/>
      <c r="HRS99" s="24"/>
      <c r="HRW99" s="24"/>
      <c r="HSA99" s="24"/>
      <c r="HSE99" s="24"/>
      <c r="HSI99" s="24"/>
      <c r="HSM99" s="24"/>
      <c r="HSQ99" s="24"/>
      <c r="HSU99" s="24"/>
      <c r="HSY99" s="24"/>
      <c r="HTC99" s="24"/>
      <c r="HTG99" s="24"/>
      <c r="HTK99" s="24"/>
      <c r="HTO99" s="24"/>
      <c r="HTS99" s="24"/>
      <c r="HTW99" s="24"/>
      <c r="HUA99" s="24"/>
      <c r="HUE99" s="24"/>
      <c r="HUI99" s="24"/>
      <c r="HUM99" s="24"/>
      <c r="HUQ99" s="24"/>
      <c r="HUU99" s="24"/>
      <c r="HUY99" s="24"/>
      <c r="HVC99" s="24"/>
      <c r="HVG99" s="24"/>
      <c r="HVK99" s="24"/>
      <c r="HVO99" s="24"/>
      <c r="HVS99" s="24"/>
      <c r="HVW99" s="24"/>
      <c r="HWA99" s="24"/>
      <c r="HWE99" s="24"/>
      <c r="HWI99" s="24"/>
      <c r="HWM99" s="24"/>
      <c r="HWQ99" s="24"/>
      <c r="HWU99" s="24"/>
      <c r="HWY99" s="24"/>
      <c r="HXC99" s="24"/>
      <c r="HXG99" s="24"/>
      <c r="HXK99" s="24"/>
      <c r="HXO99" s="24"/>
      <c r="HXS99" s="24"/>
      <c r="HXW99" s="24"/>
      <c r="HYA99" s="24"/>
      <c r="HYE99" s="24"/>
      <c r="HYI99" s="24"/>
      <c r="HYM99" s="24"/>
      <c r="HYQ99" s="24"/>
      <c r="HYU99" s="24"/>
      <c r="HYY99" s="24"/>
      <c r="HZC99" s="24"/>
      <c r="HZG99" s="24"/>
      <c r="HZK99" s="24"/>
      <c r="HZO99" s="24"/>
      <c r="HZS99" s="24"/>
      <c r="HZW99" s="24"/>
      <c r="IAA99" s="24"/>
      <c r="IAE99" s="24"/>
      <c r="IAI99" s="24"/>
      <c r="IAM99" s="24"/>
      <c r="IAQ99" s="24"/>
      <c r="IAU99" s="24"/>
      <c r="IAY99" s="24"/>
      <c r="IBC99" s="24"/>
      <c r="IBG99" s="24"/>
      <c r="IBK99" s="24"/>
      <c r="IBO99" s="24"/>
      <c r="IBS99" s="24"/>
      <c r="IBW99" s="24"/>
      <c r="ICA99" s="24"/>
      <c r="ICE99" s="24"/>
      <c r="ICI99" s="24"/>
      <c r="ICM99" s="24"/>
      <c r="ICQ99" s="24"/>
      <c r="ICU99" s="24"/>
      <c r="ICY99" s="24"/>
      <c r="IDC99" s="24"/>
      <c r="IDG99" s="24"/>
      <c r="IDK99" s="24"/>
      <c r="IDO99" s="24"/>
      <c r="IDS99" s="24"/>
      <c r="IDW99" s="24"/>
      <c r="IEA99" s="24"/>
      <c r="IEE99" s="24"/>
      <c r="IEI99" s="24"/>
      <c r="IEM99" s="24"/>
      <c r="IEQ99" s="24"/>
      <c r="IEU99" s="24"/>
      <c r="IEY99" s="24"/>
      <c r="IFC99" s="24"/>
      <c r="IFG99" s="24"/>
      <c r="IFK99" s="24"/>
      <c r="IFO99" s="24"/>
      <c r="IFS99" s="24"/>
      <c r="IFW99" s="24"/>
      <c r="IGA99" s="24"/>
      <c r="IGE99" s="24"/>
      <c r="IGI99" s="24"/>
      <c r="IGM99" s="24"/>
      <c r="IGQ99" s="24"/>
      <c r="IGU99" s="24"/>
      <c r="IGY99" s="24"/>
      <c r="IHC99" s="24"/>
      <c r="IHG99" s="24"/>
      <c r="IHK99" s="24"/>
      <c r="IHO99" s="24"/>
      <c r="IHS99" s="24"/>
      <c r="IHW99" s="24"/>
      <c r="IIA99" s="24"/>
      <c r="IIE99" s="24"/>
      <c r="III99" s="24"/>
      <c r="IIM99" s="24"/>
      <c r="IIQ99" s="24"/>
      <c r="IIU99" s="24"/>
      <c r="IIY99" s="24"/>
      <c r="IJC99" s="24"/>
      <c r="IJG99" s="24"/>
      <c r="IJK99" s="24"/>
      <c r="IJO99" s="24"/>
      <c r="IJS99" s="24"/>
      <c r="IJW99" s="24"/>
      <c r="IKA99" s="24"/>
      <c r="IKE99" s="24"/>
      <c r="IKI99" s="24"/>
      <c r="IKM99" s="24"/>
      <c r="IKQ99" s="24"/>
      <c r="IKU99" s="24"/>
      <c r="IKY99" s="24"/>
      <c r="ILC99" s="24"/>
      <c r="ILG99" s="24"/>
      <c r="ILK99" s="24"/>
      <c r="ILO99" s="24"/>
      <c r="ILS99" s="24"/>
      <c r="ILW99" s="24"/>
      <c r="IMA99" s="24"/>
      <c r="IME99" s="24"/>
      <c r="IMI99" s="24"/>
      <c r="IMM99" s="24"/>
      <c r="IMQ99" s="24"/>
      <c r="IMU99" s="24"/>
      <c r="IMY99" s="24"/>
      <c r="INC99" s="24"/>
      <c r="ING99" s="24"/>
      <c r="INK99" s="24"/>
      <c r="INO99" s="24"/>
      <c r="INS99" s="24"/>
      <c r="INW99" s="24"/>
      <c r="IOA99" s="24"/>
      <c r="IOE99" s="24"/>
      <c r="IOI99" s="24"/>
      <c r="IOM99" s="24"/>
      <c r="IOQ99" s="24"/>
      <c r="IOU99" s="24"/>
      <c r="IOY99" s="24"/>
      <c r="IPC99" s="24"/>
      <c r="IPG99" s="24"/>
      <c r="IPK99" s="24"/>
      <c r="IPO99" s="24"/>
      <c r="IPS99" s="24"/>
      <c r="IPW99" s="24"/>
      <c r="IQA99" s="24"/>
      <c r="IQE99" s="24"/>
      <c r="IQI99" s="24"/>
      <c r="IQM99" s="24"/>
      <c r="IQQ99" s="24"/>
      <c r="IQU99" s="24"/>
      <c r="IQY99" s="24"/>
      <c r="IRC99" s="24"/>
      <c r="IRG99" s="24"/>
      <c r="IRK99" s="24"/>
      <c r="IRO99" s="24"/>
      <c r="IRS99" s="24"/>
      <c r="IRW99" s="24"/>
      <c r="ISA99" s="24"/>
      <c r="ISE99" s="24"/>
      <c r="ISI99" s="24"/>
      <c r="ISM99" s="24"/>
      <c r="ISQ99" s="24"/>
      <c r="ISU99" s="24"/>
      <c r="ISY99" s="24"/>
      <c r="ITC99" s="24"/>
      <c r="ITG99" s="24"/>
      <c r="ITK99" s="24"/>
      <c r="ITO99" s="24"/>
      <c r="ITS99" s="24"/>
      <c r="ITW99" s="24"/>
      <c r="IUA99" s="24"/>
      <c r="IUE99" s="24"/>
      <c r="IUI99" s="24"/>
      <c r="IUM99" s="24"/>
      <c r="IUQ99" s="24"/>
      <c r="IUU99" s="24"/>
      <c r="IUY99" s="24"/>
      <c r="IVC99" s="24"/>
      <c r="IVG99" s="24"/>
      <c r="IVK99" s="24"/>
      <c r="IVO99" s="24"/>
      <c r="IVS99" s="24"/>
      <c r="IVW99" s="24"/>
      <c r="IWA99" s="24"/>
      <c r="IWE99" s="24"/>
      <c r="IWI99" s="24"/>
      <c r="IWM99" s="24"/>
      <c r="IWQ99" s="24"/>
      <c r="IWU99" s="24"/>
      <c r="IWY99" s="24"/>
      <c r="IXC99" s="24"/>
      <c r="IXG99" s="24"/>
      <c r="IXK99" s="24"/>
      <c r="IXO99" s="24"/>
      <c r="IXS99" s="24"/>
      <c r="IXW99" s="24"/>
      <c r="IYA99" s="24"/>
      <c r="IYE99" s="24"/>
      <c r="IYI99" s="24"/>
      <c r="IYM99" s="24"/>
      <c r="IYQ99" s="24"/>
      <c r="IYU99" s="24"/>
      <c r="IYY99" s="24"/>
      <c r="IZC99" s="24"/>
      <c r="IZG99" s="24"/>
      <c r="IZK99" s="24"/>
      <c r="IZO99" s="24"/>
      <c r="IZS99" s="24"/>
      <c r="IZW99" s="24"/>
      <c r="JAA99" s="24"/>
      <c r="JAE99" s="24"/>
      <c r="JAI99" s="24"/>
      <c r="JAM99" s="24"/>
      <c r="JAQ99" s="24"/>
      <c r="JAU99" s="24"/>
      <c r="JAY99" s="24"/>
      <c r="JBC99" s="24"/>
      <c r="JBG99" s="24"/>
      <c r="JBK99" s="24"/>
      <c r="JBO99" s="24"/>
      <c r="JBS99" s="24"/>
      <c r="JBW99" s="24"/>
      <c r="JCA99" s="24"/>
      <c r="JCE99" s="24"/>
      <c r="JCI99" s="24"/>
      <c r="JCM99" s="24"/>
      <c r="JCQ99" s="24"/>
      <c r="JCU99" s="24"/>
      <c r="JCY99" s="24"/>
      <c r="JDC99" s="24"/>
      <c r="JDG99" s="24"/>
      <c r="JDK99" s="24"/>
      <c r="JDO99" s="24"/>
      <c r="JDS99" s="24"/>
      <c r="JDW99" s="24"/>
      <c r="JEA99" s="24"/>
      <c r="JEE99" s="24"/>
      <c r="JEI99" s="24"/>
      <c r="JEM99" s="24"/>
      <c r="JEQ99" s="24"/>
      <c r="JEU99" s="24"/>
      <c r="JEY99" s="24"/>
      <c r="JFC99" s="24"/>
      <c r="JFG99" s="24"/>
      <c r="JFK99" s="24"/>
      <c r="JFO99" s="24"/>
      <c r="JFS99" s="24"/>
      <c r="JFW99" s="24"/>
      <c r="JGA99" s="24"/>
      <c r="JGE99" s="24"/>
      <c r="JGI99" s="24"/>
      <c r="JGM99" s="24"/>
      <c r="JGQ99" s="24"/>
      <c r="JGU99" s="24"/>
      <c r="JGY99" s="24"/>
      <c r="JHC99" s="24"/>
      <c r="JHG99" s="24"/>
      <c r="JHK99" s="24"/>
      <c r="JHO99" s="24"/>
      <c r="JHS99" s="24"/>
      <c r="JHW99" s="24"/>
      <c r="JIA99" s="24"/>
      <c r="JIE99" s="24"/>
      <c r="JII99" s="24"/>
      <c r="JIM99" s="24"/>
      <c r="JIQ99" s="24"/>
      <c r="JIU99" s="24"/>
      <c r="JIY99" s="24"/>
      <c r="JJC99" s="24"/>
      <c r="JJG99" s="24"/>
      <c r="JJK99" s="24"/>
      <c r="JJO99" s="24"/>
      <c r="JJS99" s="24"/>
      <c r="JJW99" s="24"/>
      <c r="JKA99" s="24"/>
      <c r="JKE99" s="24"/>
      <c r="JKI99" s="24"/>
      <c r="JKM99" s="24"/>
      <c r="JKQ99" s="24"/>
      <c r="JKU99" s="24"/>
      <c r="JKY99" s="24"/>
      <c r="JLC99" s="24"/>
      <c r="JLG99" s="24"/>
      <c r="JLK99" s="24"/>
      <c r="JLO99" s="24"/>
      <c r="JLS99" s="24"/>
      <c r="JLW99" s="24"/>
      <c r="JMA99" s="24"/>
      <c r="JME99" s="24"/>
      <c r="JMI99" s="24"/>
      <c r="JMM99" s="24"/>
      <c r="JMQ99" s="24"/>
      <c r="JMU99" s="24"/>
      <c r="JMY99" s="24"/>
      <c r="JNC99" s="24"/>
      <c r="JNG99" s="24"/>
      <c r="JNK99" s="24"/>
      <c r="JNO99" s="24"/>
      <c r="JNS99" s="24"/>
      <c r="JNW99" s="24"/>
      <c r="JOA99" s="24"/>
      <c r="JOE99" s="24"/>
      <c r="JOI99" s="24"/>
      <c r="JOM99" s="24"/>
      <c r="JOQ99" s="24"/>
      <c r="JOU99" s="24"/>
      <c r="JOY99" s="24"/>
      <c r="JPC99" s="24"/>
      <c r="JPG99" s="24"/>
      <c r="JPK99" s="24"/>
      <c r="JPO99" s="24"/>
      <c r="JPS99" s="24"/>
      <c r="JPW99" s="24"/>
      <c r="JQA99" s="24"/>
      <c r="JQE99" s="24"/>
      <c r="JQI99" s="24"/>
      <c r="JQM99" s="24"/>
      <c r="JQQ99" s="24"/>
      <c r="JQU99" s="24"/>
      <c r="JQY99" s="24"/>
      <c r="JRC99" s="24"/>
      <c r="JRG99" s="24"/>
      <c r="JRK99" s="24"/>
      <c r="JRO99" s="24"/>
      <c r="JRS99" s="24"/>
      <c r="JRW99" s="24"/>
      <c r="JSA99" s="24"/>
      <c r="JSE99" s="24"/>
      <c r="JSI99" s="24"/>
      <c r="JSM99" s="24"/>
      <c r="JSQ99" s="24"/>
      <c r="JSU99" s="24"/>
      <c r="JSY99" s="24"/>
      <c r="JTC99" s="24"/>
      <c r="JTG99" s="24"/>
      <c r="JTK99" s="24"/>
      <c r="JTO99" s="24"/>
      <c r="JTS99" s="24"/>
      <c r="JTW99" s="24"/>
      <c r="JUA99" s="24"/>
      <c r="JUE99" s="24"/>
      <c r="JUI99" s="24"/>
      <c r="JUM99" s="24"/>
      <c r="JUQ99" s="24"/>
      <c r="JUU99" s="24"/>
      <c r="JUY99" s="24"/>
      <c r="JVC99" s="24"/>
      <c r="JVG99" s="24"/>
      <c r="JVK99" s="24"/>
      <c r="JVO99" s="24"/>
      <c r="JVS99" s="24"/>
      <c r="JVW99" s="24"/>
      <c r="JWA99" s="24"/>
      <c r="JWE99" s="24"/>
      <c r="JWI99" s="24"/>
      <c r="JWM99" s="24"/>
      <c r="JWQ99" s="24"/>
      <c r="JWU99" s="24"/>
      <c r="JWY99" s="24"/>
      <c r="JXC99" s="24"/>
      <c r="JXG99" s="24"/>
      <c r="JXK99" s="24"/>
      <c r="JXO99" s="24"/>
      <c r="JXS99" s="24"/>
      <c r="JXW99" s="24"/>
      <c r="JYA99" s="24"/>
      <c r="JYE99" s="24"/>
      <c r="JYI99" s="24"/>
      <c r="JYM99" s="24"/>
      <c r="JYQ99" s="24"/>
      <c r="JYU99" s="24"/>
      <c r="JYY99" s="24"/>
      <c r="JZC99" s="24"/>
      <c r="JZG99" s="24"/>
      <c r="JZK99" s="24"/>
      <c r="JZO99" s="24"/>
      <c r="JZS99" s="24"/>
      <c r="JZW99" s="24"/>
      <c r="KAA99" s="24"/>
      <c r="KAE99" s="24"/>
      <c r="KAI99" s="24"/>
      <c r="KAM99" s="24"/>
      <c r="KAQ99" s="24"/>
      <c r="KAU99" s="24"/>
      <c r="KAY99" s="24"/>
      <c r="KBC99" s="24"/>
      <c r="KBG99" s="24"/>
      <c r="KBK99" s="24"/>
      <c r="KBO99" s="24"/>
      <c r="KBS99" s="24"/>
      <c r="KBW99" s="24"/>
      <c r="KCA99" s="24"/>
      <c r="KCE99" s="24"/>
      <c r="KCI99" s="24"/>
      <c r="KCM99" s="24"/>
      <c r="KCQ99" s="24"/>
      <c r="KCU99" s="24"/>
      <c r="KCY99" s="24"/>
      <c r="KDC99" s="24"/>
      <c r="KDG99" s="24"/>
      <c r="KDK99" s="24"/>
      <c r="KDO99" s="24"/>
      <c r="KDS99" s="24"/>
      <c r="KDW99" s="24"/>
      <c r="KEA99" s="24"/>
      <c r="KEE99" s="24"/>
      <c r="KEI99" s="24"/>
      <c r="KEM99" s="24"/>
      <c r="KEQ99" s="24"/>
      <c r="KEU99" s="24"/>
      <c r="KEY99" s="24"/>
      <c r="KFC99" s="24"/>
      <c r="KFG99" s="24"/>
      <c r="KFK99" s="24"/>
      <c r="KFO99" s="24"/>
      <c r="KFS99" s="24"/>
      <c r="KFW99" s="24"/>
      <c r="KGA99" s="24"/>
      <c r="KGE99" s="24"/>
      <c r="KGI99" s="24"/>
      <c r="KGM99" s="24"/>
      <c r="KGQ99" s="24"/>
      <c r="KGU99" s="24"/>
      <c r="KGY99" s="24"/>
      <c r="KHC99" s="24"/>
      <c r="KHG99" s="24"/>
      <c r="KHK99" s="24"/>
      <c r="KHO99" s="24"/>
      <c r="KHS99" s="24"/>
      <c r="KHW99" s="24"/>
      <c r="KIA99" s="24"/>
      <c r="KIE99" s="24"/>
      <c r="KII99" s="24"/>
      <c r="KIM99" s="24"/>
      <c r="KIQ99" s="24"/>
      <c r="KIU99" s="24"/>
      <c r="KIY99" s="24"/>
      <c r="KJC99" s="24"/>
      <c r="KJG99" s="24"/>
      <c r="KJK99" s="24"/>
      <c r="KJO99" s="24"/>
      <c r="KJS99" s="24"/>
      <c r="KJW99" s="24"/>
      <c r="KKA99" s="24"/>
      <c r="KKE99" s="24"/>
      <c r="KKI99" s="24"/>
      <c r="KKM99" s="24"/>
      <c r="KKQ99" s="24"/>
      <c r="KKU99" s="24"/>
      <c r="KKY99" s="24"/>
      <c r="KLC99" s="24"/>
      <c r="KLG99" s="24"/>
      <c r="KLK99" s="24"/>
      <c r="KLO99" s="24"/>
      <c r="KLS99" s="24"/>
      <c r="KLW99" s="24"/>
      <c r="KMA99" s="24"/>
      <c r="KME99" s="24"/>
      <c r="KMI99" s="24"/>
      <c r="KMM99" s="24"/>
      <c r="KMQ99" s="24"/>
      <c r="KMU99" s="24"/>
      <c r="KMY99" s="24"/>
      <c r="KNC99" s="24"/>
      <c r="KNG99" s="24"/>
      <c r="KNK99" s="24"/>
      <c r="KNO99" s="24"/>
      <c r="KNS99" s="24"/>
      <c r="KNW99" s="24"/>
      <c r="KOA99" s="24"/>
      <c r="KOE99" s="24"/>
      <c r="KOI99" s="24"/>
      <c r="KOM99" s="24"/>
      <c r="KOQ99" s="24"/>
      <c r="KOU99" s="24"/>
      <c r="KOY99" s="24"/>
      <c r="KPC99" s="24"/>
      <c r="KPG99" s="24"/>
      <c r="KPK99" s="24"/>
      <c r="KPO99" s="24"/>
      <c r="KPS99" s="24"/>
      <c r="KPW99" s="24"/>
      <c r="KQA99" s="24"/>
      <c r="KQE99" s="24"/>
      <c r="KQI99" s="24"/>
      <c r="KQM99" s="24"/>
      <c r="KQQ99" s="24"/>
      <c r="KQU99" s="24"/>
      <c r="KQY99" s="24"/>
      <c r="KRC99" s="24"/>
      <c r="KRG99" s="24"/>
      <c r="KRK99" s="24"/>
      <c r="KRO99" s="24"/>
      <c r="KRS99" s="24"/>
      <c r="KRW99" s="24"/>
      <c r="KSA99" s="24"/>
      <c r="KSE99" s="24"/>
      <c r="KSI99" s="24"/>
      <c r="KSM99" s="24"/>
      <c r="KSQ99" s="24"/>
      <c r="KSU99" s="24"/>
      <c r="KSY99" s="24"/>
      <c r="KTC99" s="24"/>
      <c r="KTG99" s="24"/>
      <c r="KTK99" s="24"/>
      <c r="KTO99" s="24"/>
      <c r="KTS99" s="24"/>
      <c r="KTW99" s="24"/>
      <c r="KUA99" s="24"/>
      <c r="KUE99" s="24"/>
      <c r="KUI99" s="24"/>
      <c r="KUM99" s="24"/>
      <c r="KUQ99" s="24"/>
      <c r="KUU99" s="24"/>
      <c r="KUY99" s="24"/>
      <c r="KVC99" s="24"/>
      <c r="KVG99" s="24"/>
      <c r="KVK99" s="24"/>
      <c r="KVO99" s="24"/>
      <c r="KVS99" s="24"/>
      <c r="KVW99" s="24"/>
      <c r="KWA99" s="24"/>
      <c r="KWE99" s="24"/>
      <c r="KWI99" s="24"/>
      <c r="KWM99" s="24"/>
      <c r="KWQ99" s="24"/>
      <c r="KWU99" s="24"/>
      <c r="KWY99" s="24"/>
      <c r="KXC99" s="24"/>
      <c r="KXG99" s="24"/>
      <c r="KXK99" s="24"/>
      <c r="KXO99" s="24"/>
      <c r="KXS99" s="24"/>
      <c r="KXW99" s="24"/>
      <c r="KYA99" s="24"/>
      <c r="KYE99" s="24"/>
      <c r="KYI99" s="24"/>
      <c r="KYM99" s="24"/>
      <c r="KYQ99" s="24"/>
      <c r="KYU99" s="24"/>
      <c r="KYY99" s="24"/>
      <c r="KZC99" s="24"/>
      <c r="KZG99" s="24"/>
      <c r="KZK99" s="24"/>
      <c r="KZO99" s="24"/>
      <c r="KZS99" s="24"/>
      <c r="KZW99" s="24"/>
      <c r="LAA99" s="24"/>
      <c r="LAE99" s="24"/>
      <c r="LAI99" s="24"/>
      <c r="LAM99" s="24"/>
      <c r="LAQ99" s="24"/>
      <c r="LAU99" s="24"/>
      <c r="LAY99" s="24"/>
      <c r="LBC99" s="24"/>
      <c r="LBG99" s="24"/>
      <c r="LBK99" s="24"/>
      <c r="LBO99" s="24"/>
      <c r="LBS99" s="24"/>
      <c r="LBW99" s="24"/>
      <c r="LCA99" s="24"/>
      <c r="LCE99" s="24"/>
      <c r="LCI99" s="24"/>
      <c r="LCM99" s="24"/>
      <c r="LCQ99" s="24"/>
      <c r="LCU99" s="24"/>
      <c r="LCY99" s="24"/>
      <c r="LDC99" s="24"/>
      <c r="LDG99" s="24"/>
      <c r="LDK99" s="24"/>
      <c r="LDO99" s="24"/>
      <c r="LDS99" s="24"/>
      <c r="LDW99" s="24"/>
      <c r="LEA99" s="24"/>
      <c r="LEE99" s="24"/>
      <c r="LEI99" s="24"/>
      <c r="LEM99" s="24"/>
      <c r="LEQ99" s="24"/>
      <c r="LEU99" s="24"/>
      <c r="LEY99" s="24"/>
      <c r="LFC99" s="24"/>
      <c r="LFG99" s="24"/>
      <c r="LFK99" s="24"/>
      <c r="LFO99" s="24"/>
      <c r="LFS99" s="24"/>
      <c r="LFW99" s="24"/>
      <c r="LGA99" s="24"/>
      <c r="LGE99" s="24"/>
      <c r="LGI99" s="24"/>
      <c r="LGM99" s="24"/>
      <c r="LGQ99" s="24"/>
      <c r="LGU99" s="24"/>
      <c r="LGY99" s="24"/>
      <c r="LHC99" s="24"/>
      <c r="LHG99" s="24"/>
      <c r="LHK99" s="24"/>
      <c r="LHO99" s="24"/>
      <c r="LHS99" s="24"/>
      <c r="LHW99" s="24"/>
      <c r="LIA99" s="24"/>
      <c r="LIE99" s="24"/>
      <c r="LII99" s="24"/>
      <c r="LIM99" s="24"/>
      <c r="LIQ99" s="24"/>
      <c r="LIU99" s="24"/>
      <c r="LIY99" s="24"/>
      <c r="LJC99" s="24"/>
      <c r="LJG99" s="24"/>
      <c r="LJK99" s="24"/>
      <c r="LJO99" s="24"/>
      <c r="LJS99" s="24"/>
      <c r="LJW99" s="24"/>
      <c r="LKA99" s="24"/>
      <c r="LKE99" s="24"/>
      <c r="LKI99" s="24"/>
      <c r="LKM99" s="24"/>
      <c r="LKQ99" s="24"/>
      <c r="LKU99" s="24"/>
      <c r="LKY99" s="24"/>
      <c r="LLC99" s="24"/>
      <c r="LLG99" s="24"/>
      <c r="LLK99" s="24"/>
      <c r="LLO99" s="24"/>
      <c r="LLS99" s="24"/>
      <c r="LLW99" s="24"/>
      <c r="LMA99" s="24"/>
      <c r="LME99" s="24"/>
      <c r="LMI99" s="24"/>
      <c r="LMM99" s="24"/>
      <c r="LMQ99" s="24"/>
      <c r="LMU99" s="24"/>
      <c r="LMY99" s="24"/>
      <c r="LNC99" s="24"/>
      <c r="LNG99" s="24"/>
      <c r="LNK99" s="24"/>
      <c r="LNO99" s="24"/>
      <c r="LNS99" s="24"/>
      <c r="LNW99" s="24"/>
      <c r="LOA99" s="24"/>
      <c r="LOE99" s="24"/>
      <c r="LOI99" s="24"/>
      <c r="LOM99" s="24"/>
      <c r="LOQ99" s="24"/>
      <c r="LOU99" s="24"/>
      <c r="LOY99" s="24"/>
      <c r="LPC99" s="24"/>
      <c r="LPG99" s="24"/>
      <c r="LPK99" s="24"/>
      <c r="LPO99" s="24"/>
      <c r="LPS99" s="24"/>
      <c r="LPW99" s="24"/>
      <c r="LQA99" s="24"/>
      <c r="LQE99" s="24"/>
      <c r="LQI99" s="24"/>
      <c r="LQM99" s="24"/>
      <c r="LQQ99" s="24"/>
      <c r="LQU99" s="24"/>
      <c r="LQY99" s="24"/>
      <c r="LRC99" s="24"/>
      <c r="LRG99" s="24"/>
      <c r="LRK99" s="24"/>
      <c r="LRO99" s="24"/>
      <c r="LRS99" s="24"/>
      <c r="LRW99" s="24"/>
      <c r="LSA99" s="24"/>
      <c r="LSE99" s="24"/>
      <c r="LSI99" s="24"/>
      <c r="LSM99" s="24"/>
      <c r="LSQ99" s="24"/>
      <c r="LSU99" s="24"/>
      <c r="LSY99" s="24"/>
      <c r="LTC99" s="24"/>
      <c r="LTG99" s="24"/>
      <c r="LTK99" s="24"/>
      <c r="LTO99" s="24"/>
      <c r="LTS99" s="24"/>
      <c r="LTW99" s="24"/>
      <c r="LUA99" s="24"/>
      <c r="LUE99" s="24"/>
      <c r="LUI99" s="24"/>
      <c r="LUM99" s="24"/>
      <c r="LUQ99" s="24"/>
      <c r="LUU99" s="24"/>
      <c r="LUY99" s="24"/>
      <c r="LVC99" s="24"/>
      <c r="LVG99" s="24"/>
      <c r="LVK99" s="24"/>
      <c r="LVO99" s="24"/>
      <c r="LVS99" s="24"/>
      <c r="LVW99" s="24"/>
      <c r="LWA99" s="24"/>
      <c r="LWE99" s="24"/>
      <c r="LWI99" s="24"/>
      <c r="LWM99" s="24"/>
      <c r="LWQ99" s="24"/>
      <c r="LWU99" s="24"/>
      <c r="LWY99" s="24"/>
      <c r="LXC99" s="24"/>
      <c r="LXG99" s="24"/>
      <c r="LXK99" s="24"/>
      <c r="LXO99" s="24"/>
      <c r="LXS99" s="24"/>
      <c r="LXW99" s="24"/>
      <c r="LYA99" s="24"/>
      <c r="LYE99" s="24"/>
      <c r="LYI99" s="24"/>
      <c r="LYM99" s="24"/>
      <c r="LYQ99" s="24"/>
      <c r="LYU99" s="24"/>
      <c r="LYY99" s="24"/>
      <c r="LZC99" s="24"/>
      <c r="LZG99" s="24"/>
      <c r="LZK99" s="24"/>
      <c r="LZO99" s="24"/>
      <c r="LZS99" s="24"/>
      <c r="LZW99" s="24"/>
      <c r="MAA99" s="24"/>
      <c r="MAE99" s="24"/>
      <c r="MAI99" s="24"/>
      <c r="MAM99" s="24"/>
      <c r="MAQ99" s="24"/>
      <c r="MAU99" s="24"/>
      <c r="MAY99" s="24"/>
      <c r="MBC99" s="24"/>
      <c r="MBG99" s="24"/>
      <c r="MBK99" s="24"/>
      <c r="MBO99" s="24"/>
      <c r="MBS99" s="24"/>
      <c r="MBW99" s="24"/>
      <c r="MCA99" s="24"/>
      <c r="MCE99" s="24"/>
      <c r="MCI99" s="24"/>
      <c r="MCM99" s="24"/>
      <c r="MCQ99" s="24"/>
      <c r="MCU99" s="24"/>
      <c r="MCY99" s="24"/>
      <c r="MDC99" s="24"/>
      <c r="MDG99" s="24"/>
      <c r="MDK99" s="24"/>
      <c r="MDO99" s="24"/>
      <c r="MDS99" s="24"/>
      <c r="MDW99" s="24"/>
      <c r="MEA99" s="24"/>
      <c r="MEE99" s="24"/>
      <c r="MEI99" s="24"/>
      <c r="MEM99" s="24"/>
      <c r="MEQ99" s="24"/>
      <c r="MEU99" s="24"/>
      <c r="MEY99" s="24"/>
      <c r="MFC99" s="24"/>
      <c r="MFG99" s="24"/>
      <c r="MFK99" s="24"/>
      <c r="MFO99" s="24"/>
      <c r="MFS99" s="24"/>
      <c r="MFW99" s="24"/>
      <c r="MGA99" s="24"/>
      <c r="MGE99" s="24"/>
      <c r="MGI99" s="24"/>
      <c r="MGM99" s="24"/>
      <c r="MGQ99" s="24"/>
      <c r="MGU99" s="24"/>
      <c r="MGY99" s="24"/>
      <c r="MHC99" s="24"/>
      <c r="MHG99" s="24"/>
      <c r="MHK99" s="24"/>
      <c r="MHO99" s="24"/>
      <c r="MHS99" s="24"/>
      <c r="MHW99" s="24"/>
      <c r="MIA99" s="24"/>
      <c r="MIE99" s="24"/>
      <c r="MII99" s="24"/>
      <c r="MIM99" s="24"/>
      <c r="MIQ99" s="24"/>
      <c r="MIU99" s="24"/>
      <c r="MIY99" s="24"/>
      <c r="MJC99" s="24"/>
      <c r="MJG99" s="24"/>
      <c r="MJK99" s="24"/>
      <c r="MJO99" s="24"/>
      <c r="MJS99" s="24"/>
      <c r="MJW99" s="24"/>
      <c r="MKA99" s="24"/>
      <c r="MKE99" s="24"/>
      <c r="MKI99" s="24"/>
      <c r="MKM99" s="24"/>
      <c r="MKQ99" s="24"/>
      <c r="MKU99" s="24"/>
      <c r="MKY99" s="24"/>
      <c r="MLC99" s="24"/>
      <c r="MLG99" s="24"/>
      <c r="MLK99" s="24"/>
      <c r="MLO99" s="24"/>
      <c r="MLS99" s="24"/>
      <c r="MLW99" s="24"/>
      <c r="MMA99" s="24"/>
      <c r="MME99" s="24"/>
      <c r="MMI99" s="24"/>
      <c r="MMM99" s="24"/>
      <c r="MMQ99" s="24"/>
      <c r="MMU99" s="24"/>
      <c r="MMY99" s="24"/>
      <c r="MNC99" s="24"/>
      <c r="MNG99" s="24"/>
      <c r="MNK99" s="24"/>
      <c r="MNO99" s="24"/>
      <c r="MNS99" s="24"/>
      <c r="MNW99" s="24"/>
      <c r="MOA99" s="24"/>
      <c r="MOE99" s="24"/>
      <c r="MOI99" s="24"/>
      <c r="MOM99" s="24"/>
      <c r="MOQ99" s="24"/>
      <c r="MOU99" s="24"/>
      <c r="MOY99" s="24"/>
      <c r="MPC99" s="24"/>
      <c r="MPG99" s="24"/>
      <c r="MPK99" s="24"/>
      <c r="MPO99" s="24"/>
      <c r="MPS99" s="24"/>
      <c r="MPW99" s="24"/>
      <c r="MQA99" s="24"/>
      <c r="MQE99" s="24"/>
      <c r="MQI99" s="24"/>
      <c r="MQM99" s="24"/>
      <c r="MQQ99" s="24"/>
      <c r="MQU99" s="24"/>
      <c r="MQY99" s="24"/>
      <c r="MRC99" s="24"/>
      <c r="MRG99" s="24"/>
      <c r="MRK99" s="24"/>
      <c r="MRO99" s="24"/>
      <c r="MRS99" s="24"/>
      <c r="MRW99" s="24"/>
      <c r="MSA99" s="24"/>
      <c r="MSE99" s="24"/>
      <c r="MSI99" s="24"/>
      <c r="MSM99" s="24"/>
      <c r="MSQ99" s="24"/>
      <c r="MSU99" s="24"/>
      <c r="MSY99" s="24"/>
      <c r="MTC99" s="24"/>
      <c r="MTG99" s="24"/>
      <c r="MTK99" s="24"/>
      <c r="MTO99" s="24"/>
      <c r="MTS99" s="24"/>
      <c r="MTW99" s="24"/>
      <c r="MUA99" s="24"/>
      <c r="MUE99" s="24"/>
      <c r="MUI99" s="24"/>
      <c r="MUM99" s="24"/>
      <c r="MUQ99" s="24"/>
      <c r="MUU99" s="24"/>
      <c r="MUY99" s="24"/>
      <c r="MVC99" s="24"/>
      <c r="MVG99" s="24"/>
      <c r="MVK99" s="24"/>
      <c r="MVO99" s="24"/>
      <c r="MVS99" s="24"/>
      <c r="MVW99" s="24"/>
      <c r="MWA99" s="24"/>
      <c r="MWE99" s="24"/>
      <c r="MWI99" s="24"/>
      <c r="MWM99" s="24"/>
      <c r="MWQ99" s="24"/>
      <c r="MWU99" s="24"/>
      <c r="MWY99" s="24"/>
      <c r="MXC99" s="24"/>
      <c r="MXG99" s="24"/>
      <c r="MXK99" s="24"/>
      <c r="MXO99" s="24"/>
      <c r="MXS99" s="24"/>
      <c r="MXW99" s="24"/>
      <c r="MYA99" s="24"/>
      <c r="MYE99" s="24"/>
      <c r="MYI99" s="24"/>
      <c r="MYM99" s="24"/>
      <c r="MYQ99" s="24"/>
      <c r="MYU99" s="24"/>
      <c r="MYY99" s="24"/>
      <c r="MZC99" s="24"/>
      <c r="MZG99" s="24"/>
      <c r="MZK99" s="24"/>
      <c r="MZO99" s="24"/>
      <c r="MZS99" s="24"/>
      <c r="MZW99" s="24"/>
      <c r="NAA99" s="24"/>
      <c r="NAE99" s="24"/>
      <c r="NAI99" s="24"/>
      <c r="NAM99" s="24"/>
      <c r="NAQ99" s="24"/>
      <c r="NAU99" s="24"/>
      <c r="NAY99" s="24"/>
      <c r="NBC99" s="24"/>
      <c r="NBG99" s="24"/>
      <c r="NBK99" s="24"/>
      <c r="NBO99" s="24"/>
      <c r="NBS99" s="24"/>
      <c r="NBW99" s="24"/>
      <c r="NCA99" s="24"/>
      <c r="NCE99" s="24"/>
      <c r="NCI99" s="24"/>
      <c r="NCM99" s="24"/>
      <c r="NCQ99" s="24"/>
      <c r="NCU99" s="24"/>
      <c r="NCY99" s="24"/>
      <c r="NDC99" s="24"/>
      <c r="NDG99" s="24"/>
      <c r="NDK99" s="24"/>
      <c r="NDO99" s="24"/>
      <c r="NDS99" s="24"/>
      <c r="NDW99" s="24"/>
      <c r="NEA99" s="24"/>
      <c r="NEE99" s="24"/>
      <c r="NEI99" s="24"/>
      <c r="NEM99" s="24"/>
      <c r="NEQ99" s="24"/>
      <c r="NEU99" s="24"/>
      <c r="NEY99" s="24"/>
      <c r="NFC99" s="24"/>
      <c r="NFG99" s="24"/>
      <c r="NFK99" s="24"/>
      <c r="NFO99" s="24"/>
      <c r="NFS99" s="24"/>
      <c r="NFW99" s="24"/>
      <c r="NGA99" s="24"/>
      <c r="NGE99" s="24"/>
      <c r="NGI99" s="24"/>
      <c r="NGM99" s="24"/>
      <c r="NGQ99" s="24"/>
      <c r="NGU99" s="24"/>
      <c r="NGY99" s="24"/>
      <c r="NHC99" s="24"/>
      <c r="NHG99" s="24"/>
      <c r="NHK99" s="24"/>
      <c r="NHO99" s="24"/>
      <c r="NHS99" s="24"/>
      <c r="NHW99" s="24"/>
      <c r="NIA99" s="24"/>
      <c r="NIE99" s="24"/>
      <c r="NII99" s="24"/>
      <c r="NIM99" s="24"/>
      <c r="NIQ99" s="24"/>
      <c r="NIU99" s="24"/>
      <c r="NIY99" s="24"/>
      <c r="NJC99" s="24"/>
      <c r="NJG99" s="24"/>
      <c r="NJK99" s="24"/>
      <c r="NJO99" s="24"/>
      <c r="NJS99" s="24"/>
      <c r="NJW99" s="24"/>
      <c r="NKA99" s="24"/>
      <c r="NKE99" s="24"/>
      <c r="NKI99" s="24"/>
      <c r="NKM99" s="24"/>
      <c r="NKQ99" s="24"/>
      <c r="NKU99" s="24"/>
      <c r="NKY99" s="24"/>
      <c r="NLC99" s="24"/>
      <c r="NLG99" s="24"/>
      <c r="NLK99" s="24"/>
      <c r="NLO99" s="24"/>
      <c r="NLS99" s="24"/>
      <c r="NLW99" s="24"/>
      <c r="NMA99" s="24"/>
      <c r="NME99" s="24"/>
      <c r="NMI99" s="24"/>
      <c r="NMM99" s="24"/>
      <c r="NMQ99" s="24"/>
      <c r="NMU99" s="24"/>
      <c r="NMY99" s="24"/>
      <c r="NNC99" s="24"/>
      <c r="NNG99" s="24"/>
      <c r="NNK99" s="24"/>
      <c r="NNO99" s="24"/>
      <c r="NNS99" s="24"/>
      <c r="NNW99" s="24"/>
      <c r="NOA99" s="24"/>
      <c r="NOE99" s="24"/>
      <c r="NOI99" s="24"/>
      <c r="NOM99" s="24"/>
      <c r="NOQ99" s="24"/>
      <c r="NOU99" s="24"/>
      <c r="NOY99" s="24"/>
      <c r="NPC99" s="24"/>
      <c r="NPG99" s="24"/>
      <c r="NPK99" s="24"/>
      <c r="NPO99" s="24"/>
      <c r="NPS99" s="24"/>
      <c r="NPW99" s="24"/>
      <c r="NQA99" s="24"/>
      <c r="NQE99" s="24"/>
      <c r="NQI99" s="24"/>
      <c r="NQM99" s="24"/>
      <c r="NQQ99" s="24"/>
      <c r="NQU99" s="24"/>
      <c r="NQY99" s="24"/>
      <c r="NRC99" s="24"/>
      <c r="NRG99" s="24"/>
      <c r="NRK99" s="24"/>
      <c r="NRO99" s="24"/>
      <c r="NRS99" s="24"/>
      <c r="NRW99" s="24"/>
      <c r="NSA99" s="24"/>
      <c r="NSE99" s="24"/>
      <c r="NSI99" s="24"/>
      <c r="NSM99" s="24"/>
      <c r="NSQ99" s="24"/>
      <c r="NSU99" s="24"/>
      <c r="NSY99" s="24"/>
      <c r="NTC99" s="24"/>
      <c r="NTG99" s="24"/>
      <c r="NTK99" s="24"/>
      <c r="NTO99" s="24"/>
      <c r="NTS99" s="24"/>
      <c r="NTW99" s="24"/>
      <c r="NUA99" s="24"/>
      <c r="NUE99" s="24"/>
      <c r="NUI99" s="24"/>
      <c r="NUM99" s="24"/>
      <c r="NUQ99" s="24"/>
      <c r="NUU99" s="24"/>
      <c r="NUY99" s="24"/>
      <c r="NVC99" s="24"/>
      <c r="NVG99" s="24"/>
      <c r="NVK99" s="24"/>
      <c r="NVO99" s="24"/>
      <c r="NVS99" s="24"/>
      <c r="NVW99" s="24"/>
      <c r="NWA99" s="24"/>
      <c r="NWE99" s="24"/>
      <c r="NWI99" s="24"/>
      <c r="NWM99" s="24"/>
      <c r="NWQ99" s="24"/>
      <c r="NWU99" s="24"/>
      <c r="NWY99" s="24"/>
      <c r="NXC99" s="24"/>
      <c r="NXG99" s="24"/>
      <c r="NXK99" s="24"/>
      <c r="NXO99" s="24"/>
      <c r="NXS99" s="24"/>
      <c r="NXW99" s="24"/>
      <c r="NYA99" s="24"/>
      <c r="NYE99" s="24"/>
      <c r="NYI99" s="24"/>
      <c r="NYM99" s="24"/>
      <c r="NYQ99" s="24"/>
      <c r="NYU99" s="24"/>
      <c r="NYY99" s="24"/>
      <c r="NZC99" s="24"/>
      <c r="NZG99" s="24"/>
      <c r="NZK99" s="24"/>
      <c r="NZO99" s="24"/>
      <c r="NZS99" s="24"/>
      <c r="NZW99" s="24"/>
      <c r="OAA99" s="24"/>
      <c r="OAE99" s="24"/>
      <c r="OAI99" s="24"/>
      <c r="OAM99" s="24"/>
      <c r="OAQ99" s="24"/>
      <c r="OAU99" s="24"/>
      <c r="OAY99" s="24"/>
      <c r="OBC99" s="24"/>
      <c r="OBG99" s="24"/>
      <c r="OBK99" s="24"/>
      <c r="OBO99" s="24"/>
      <c r="OBS99" s="24"/>
      <c r="OBW99" s="24"/>
      <c r="OCA99" s="24"/>
      <c r="OCE99" s="24"/>
      <c r="OCI99" s="24"/>
      <c r="OCM99" s="24"/>
      <c r="OCQ99" s="24"/>
      <c r="OCU99" s="24"/>
      <c r="OCY99" s="24"/>
      <c r="ODC99" s="24"/>
      <c r="ODG99" s="24"/>
      <c r="ODK99" s="24"/>
      <c r="ODO99" s="24"/>
      <c r="ODS99" s="24"/>
      <c r="ODW99" s="24"/>
      <c r="OEA99" s="24"/>
      <c r="OEE99" s="24"/>
      <c r="OEI99" s="24"/>
      <c r="OEM99" s="24"/>
      <c r="OEQ99" s="24"/>
      <c r="OEU99" s="24"/>
      <c r="OEY99" s="24"/>
      <c r="OFC99" s="24"/>
      <c r="OFG99" s="24"/>
      <c r="OFK99" s="24"/>
      <c r="OFO99" s="24"/>
      <c r="OFS99" s="24"/>
      <c r="OFW99" s="24"/>
      <c r="OGA99" s="24"/>
      <c r="OGE99" s="24"/>
      <c r="OGI99" s="24"/>
      <c r="OGM99" s="24"/>
      <c r="OGQ99" s="24"/>
      <c r="OGU99" s="24"/>
      <c r="OGY99" s="24"/>
      <c r="OHC99" s="24"/>
      <c r="OHG99" s="24"/>
      <c r="OHK99" s="24"/>
      <c r="OHO99" s="24"/>
      <c r="OHS99" s="24"/>
      <c r="OHW99" s="24"/>
      <c r="OIA99" s="24"/>
      <c r="OIE99" s="24"/>
      <c r="OII99" s="24"/>
      <c r="OIM99" s="24"/>
      <c r="OIQ99" s="24"/>
      <c r="OIU99" s="24"/>
      <c r="OIY99" s="24"/>
      <c r="OJC99" s="24"/>
      <c r="OJG99" s="24"/>
      <c r="OJK99" s="24"/>
      <c r="OJO99" s="24"/>
      <c r="OJS99" s="24"/>
      <c r="OJW99" s="24"/>
      <c r="OKA99" s="24"/>
      <c r="OKE99" s="24"/>
      <c r="OKI99" s="24"/>
      <c r="OKM99" s="24"/>
      <c r="OKQ99" s="24"/>
      <c r="OKU99" s="24"/>
      <c r="OKY99" s="24"/>
      <c r="OLC99" s="24"/>
      <c r="OLG99" s="24"/>
      <c r="OLK99" s="24"/>
      <c r="OLO99" s="24"/>
      <c r="OLS99" s="24"/>
      <c r="OLW99" s="24"/>
      <c r="OMA99" s="24"/>
      <c r="OME99" s="24"/>
      <c r="OMI99" s="24"/>
      <c r="OMM99" s="24"/>
      <c r="OMQ99" s="24"/>
      <c r="OMU99" s="24"/>
      <c r="OMY99" s="24"/>
      <c r="ONC99" s="24"/>
      <c r="ONG99" s="24"/>
      <c r="ONK99" s="24"/>
      <c r="ONO99" s="24"/>
      <c r="ONS99" s="24"/>
      <c r="ONW99" s="24"/>
      <c r="OOA99" s="24"/>
      <c r="OOE99" s="24"/>
      <c r="OOI99" s="24"/>
      <c r="OOM99" s="24"/>
      <c r="OOQ99" s="24"/>
      <c r="OOU99" s="24"/>
      <c r="OOY99" s="24"/>
      <c r="OPC99" s="24"/>
      <c r="OPG99" s="24"/>
      <c r="OPK99" s="24"/>
      <c r="OPO99" s="24"/>
      <c r="OPS99" s="24"/>
      <c r="OPW99" s="24"/>
      <c r="OQA99" s="24"/>
      <c r="OQE99" s="24"/>
      <c r="OQI99" s="24"/>
      <c r="OQM99" s="24"/>
      <c r="OQQ99" s="24"/>
      <c r="OQU99" s="24"/>
      <c r="OQY99" s="24"/>
      <c r="ORC99" s="24"/>
      <c r="ORG99" s="24"/>
      <c r="ORK99" s="24"/>
      <c r="ORO99" s="24"/>
      <c r="ORS99" s="24"/>
      <c r="ORW99" s="24"/>
      <c r="OSA99" s="24"/>
      <c r="OSE99" s="24"/>
      <c r="OSI99" s="24"/>
      <c r="OSM99" s="24"/>
      <c r="OSQ99" s="24"/>
      <c r="OSU99" s="24"/>
      <c r="OSY99" s="24"/>
      <c r="OTC99" s="24"/>
      <c r="OTG99" s="24"/>
      <c r="OTK99" s="24"/>
      <c r="OTO99" s="24"/>
      <c r="OTS99" s="24"/>
      <c r="OTW99" s="24"/>
      <c r="OUA99" s="24"/>
      <c r="OUE99" s="24"/>
      <c r="OUI99" s="24"/>
      <c r="OUM99" s="24"/>
      <c r="OUQ99" s="24"/>
      <c r="OUU99" s="24"/>
      <c r="OUY99" s="24"/>
      <c r="OVC99" s="24"/>
      <c r="OVG99" s="24"/>
      <c r="OVK99" s="24"/>
      <c r="OVO99" s="24"/>
      <c r="OVS99" s="24"/>
      <c r="OVW99" s="24"/>
      <c r="OWA99" s="24"/>
      <c r="OWE99" s="24"/>
      <c r="OWI99" s="24"/>
      <c r="OWM99" s="24"/>
      <c r="OWQ99" s="24"/>
      <c r="OWU99" s="24"/>
      <c r="OWY99" s="24"/>
      <c r="OXC99" s="24"/>
      <c r="OXG99" s="24"/>
      <c r="OXK99" s="24"/>
      <c r="OXO99" s="24"/>
      <c r="OXS99" s="24"/>
      <c r="OXW99" s="24"/>
      <c r="OYA99" s="24"/>
      <c r="OYE99" s="24"/>
      <c r="OYI99" s="24"/>
      <c r="OYM99" s="24"/>
      <c r="OYQ99" s="24"/>
      <c r="OYU99" s="24"/>
      <c r="OYY99" s="24"/>
      <c r="OZC99" s="24"/>
      <c r="OZG99" s="24"/>
      <c r="OZK99" s="24"/>
      <c r="OZO99" s="24"/>
      <c r="OZS99" s="24"/>
      <c r="OZW99" s="24"/>
      <c r="PAA99" s="24"/>
      <c r="PAE99" s="24"/>
      <c r="PAI99" s="24"/>
      <c r="PAM99" s="24"/>
      <c r="PAQ99" s="24"/>
      <c r="PAU99" s="24"/>
      <c r="PAY99" s="24"/>
      <c r="PBC99" s="24"/>
      <c r="PBG99" s="24"/>
      <c r="PBK99" s="24"/>
      <c r="PBO99" s="24"/>
      <c r="PBS99" s="24"/>
      <c r="PBW99" s="24"/>
      <c r="PCA99" s="24"/>
      <c r="PCE99" s="24"/>
      <c r="PCI99" s="24"/>
      <c r="PCM99" s="24"/>
      <c r="PCQ99" s="24"/>
      <c r="PCU99" s="24"/>
      <c r="PCY99" s="24"/>
      <c r="PDC99" s="24"/>
      <c r="PDG99" s="24"/>
      <c r="PDK99" s="24"/>
      <c r="PDO99" s="24"/>
      <c r="PDS99" s="24"/>
      <c r="PDW99" s="24"/>
      <c r="PEA99" s="24"/>
      <c r="PEE99" s="24"/>
      <c r="PEI99" s="24"/>
      <c r="PEM99" s="24"/>
      <c r="PEQ99" s="24"/>
      <c r="PEU99" s="24"/>
      <c r="PEY99" s="24"/>
      <c r="PFC99" s="24"/>
      <c r="PFG99" s="24"/>
      <c r="PFK99" s="24"/>
      <c r="PFO99" s="24"/>
      <c r="PFS99" s="24"/>
      <c r="PFW99" s="24"/>
      <c r="PGA99" s="24"/>
      <c r="PGE99" s="24"/>
      <c r="PGI99" s="24"/>
      <c r="PGM99" s="24"/>
      <c r="PGQ99" s="24"/>
      <c r="PGU99" s="24"/>
      <c r="PGY99" s="24"/>
      <c r="PHC99" s="24"/>
      <c r="PHG99" s="24"/>
      <c r="PHK99" s="24"/>
      <c r="PHO99" s="24"/>
      <c r="PHS99" s="24"/>
      <c r="PHW99" s="24"/>
      <c r="PIA99" s="24"/>
      <c r="PIE99" s="24"/>
      <c r="PII99" s="24"/>
      <c r="PIM99" s="24"/>
      <c r="PIQ99" s="24"/>
      <c r="PIU99" s="24"/>
      <c r="PIY99" s="24"/>
      <c r="PJC99" s="24"/>
      <c r="PJG99" s="24"/>
      <c r="PJK99" s="24"/>
      <c r="PJO99" s="24"/>
      <c r="PJS99" s="24"/>
      <c r="PJW99" s="24"/>
      <c r="PKA99" s="24"/>
      <c r="PKE99" s="24"/>
      <c r="PKI99" s="24"/>
      <c r="PKM99" s="24"/>
      <c r="PKQ99" s="24"/>
      <c r="PKU99" s="24"/>
      <c r="PKY99" s="24"/>
      <c r="PLC99" s="24"/>
      <c r="PLG99" s="24"/>
      <c r="PLK99" s="24"/>
      <c r="PLO99" s="24"/>
      <c r="PLS99" s="24"/>
      <c r="PLW99" s="24"/>
      <c r="PMA99" s="24"/>
      <c r="PME99" s="24"/>
      <c r="PMI99" s="24"/>
      <c r="PMM99" s="24"/>
      <c r="PMQ99" s="24"/>
      <c r="PMU99" s="24"/>
      <c r="PMY99" s="24"/>
      <c r="PNC99" s="24"/>
      <c r="PNG99" s="24"/>
      <c r="PNK99" s="24"/>
      <c r="PNO99" s="24"/>
      <c r="PNS99" s="24"/>
      <c r="PNW99" s="24"/>
      <c r="POA99" s="24"/>
      <c r="POE99" s="24"/>
      <c r="POI99" s="24"/>
      <c r="POM99" s="24"/>
      <c r="POQ99" s="24"/>
      <c r="POU99" s="24"/>
      <c r="POY99" s="24"/>
      <c r="PPC99" s="24"/>
      <c r="PPG99" s="24"/>
      <c r="PPK99" s="24"/>
      <c r="PPO99" s="24"/>
      <c r="PPS99" s="24"/>
      <c r="PPW99" s="24"/>
      <c r="PQA99" s="24"/>
      <c r="PQE99" s="24"/>
      <c r="PQI99" s="24"/>
      <c r="PQM99" s="24"/>
      <c r="PQQ99" s="24"/>
      <c r="PQU99" s="24"/>
      <c r="PQY99" s="24"/>
      <c r="PRC99" s="24"/>
      <c r="PRG99" s="24"/>
      <c r="PRK99" s="24"/>
      <c r="PRO99" s="24"/>
      <c r="PRS99" s="24"/>
      <c r="PRW99" s="24"/>
      <c r="PSA99" s="24"/>
      <c r="PSE99" s="24"/>
      <c r="PSI99" s="24"/>
      <c r="PSM99" s="24"/>
      <c r="PSQ99" s="24"/>
      <c r="PSU99" s="24"/>
      <c r="PSY99" s="24"/>
      <c r="PTC99" s="24"/>
      <c r="PTG99" s="24"/>
      <c r="PTK99" s="24"/>
      <c r="PTO99" s="24"/>
      <c r="PTS99" s="24"/>
      <c r="PTW99" s="24"/>
      <c r="PUA99" s="24"/>
      <c r="PUE99" s="24"/>
      <c r="PUI99" s="24"/>
      <c r="PUM99" s="24"/>
      <c r="PUQ99" s="24"/>
      <c r="PUU99" s="24"/>
      <c r="PUY99" s="24"/>
      <c r="PVC99" s="24"/>
      <c r="PVG99" s="24"/>
      <c r="PVK99" s="24"/>
      <c r="PVO99" s="24"/>
      <c r="PVS99" s="24"/>
      <c r="PVW99" s="24"/>
      <c r="PWA99" s="24"/>
      <c r="PWE99" s="24"/>
      <c r="PWI99" s="24"/>
      <c r="PWM99" s="24"/>
      <c r="PWQ99" s="24"/>
      <c r="PWU99" s="24"/>
      <c r="PWY99" s="24"/>
      <c r="PXC99" s="24"/>
      <c r="PXG99" s="24"/>
      <c r="PXK99" s="24"/>
      <c r="PXO99" s="24"/>
      <c r="PXS99" s="24"/>
      <c r="PXW99" s="24"/>
      <c r="PYA99" s="24"/>
      <c r="PYE99" s="24"/>
      <c r="PYI99" s="24"/>
      <c r="PYM99" s="24"/>
      <c r="PYQ99" s="24"/>
      <c r="PYU99" s="24"/>
      <c r="PYY99" s="24"/>
      <c r="PZC99" s="24"/>
      <c r="PZG99" s="24"/>
      <c r="PZK99" s="24"/>
      <c r="PZO99" s="24"/>
      <c r="PZS99" s="24"/>
      <c r="PZW99" s="24"/>
      <c r="QAA99" s="24"/>
      <c r="QAE99" s="24"/>
      <c r="QAI99" s="24"/>
      <c r="QAM99" s="24"/>
      <c r="QAQ99" s="24"/>
      <c r="QAU99" s="24"/>
      <c r="QAY99" s="24"/>
      <c r="QBC99" s="24"/>
      <c r="QBG99" s="24"/>
      <c r="QBK99" s="24"/>
      <c r="QBO99" s="24"/>
      <c r="QBS99" s="24"/>
      <c r="QBW99" s="24"/>
      <c r="QCA99" s="24"/>
      <c r="QCE99" s="24"/>
      <c r="QCI99" s="24"/>
      <c r="QCM99" s="24"/>
      <c r="QCQ99" s="24"/>
      <c r="QCU99" s="24"/>
      <c r="QCY99" s="24"/>
      <c r="QDC99" s="24"/>
      <c r="QDG99" s="24"/>
      <c r="QDK99" s="24"/>
      <c r="QDO99" s="24"/>
      <c r="QDS99" s="24"/>
      <c r="QDW99" s="24"/>
      <c r="QEA99" s="24"/>
      <c r="QEE99" s="24"/>
      <c r="QEI99" s="24"/>
      <c r="QEM99" s="24"/>
      <c r="QEQ99" s="24"/>
      <c r="QEU99" s="24"/>
      <c r="QEY99" s="24"/>
      <c r="QFC99" s="24"/>
      <c r="QFG99" s="24"/>
      <c r="QFK99" s="24"/>
      <c r="QFO99" s="24"/>
      <c r="QFS99" s="24"/>
      <c r="QFW99" s="24"/>
      <c r="QGA99" s="24"/>
      <c r="QGE99" s="24"/>
      <c r="QGI99" s="24"/>
      <c r="QGM99" s="24"/>
      <c r="QGQ99" s="24"/>
      <c r="QGU99" s="24"/>
      <c r="QGY99" s="24"/>
      <c r="QHC99" s="24"/>
      <c r="QHG99" s="24"/>
      <c r="QHK99" s="24"/>
      <c r="QHO99" s="24"/>
      <c r="QHS99" s="24"/>
      <c r="QHW99" s="24"/>
      <c r="QIA99" s="24"/>
      <c r="QIE99" s="24"/>
      <c r="QII99" s="24"/>
      <c r="QIM99" s="24"/>
      <c r="QIQ99" s="24"/>
      <c r="QIU99" s="24"/>
      <c r="QIY99" s="24"/>
      <c r="QJC99" s="24"/>
      <c r="QJG99" s="24"/>
      <c r="QJK99" s="24"/>
      <c r="QJO99" s="24"/>
      <c r="QJS99" s="24"/>
      <c r="QJW99" s="24"/>
      <c r="QKA99" s="24"/>
      <c r="QKE99" s="24"/>
      <c r="QKI99" s="24"/>
      <c r="QKM99" s="24"/>
      <c r="QKQ99" s="24"/>
      <c r="QKU99" s="24"/>
      <c r="QKY99" s="24"/>
      <c r="QLC99" s="24"/>
      <c r="QLG99" s="24"/>
      <c r="QLK99" s="24"/>
      <c r="QLO99" s="24"/>
      <c r="QLS99" s="24"/>
      <c r="QLW99" s="24"/>
      <c r="QMA99" s="24"/>
      <c r="QME99" s="24"/>
      <c r="QMI99" s="24"/>
      <c r="QMM99" s="24"/>
      <c r="QMQ99" s="24"/>
      <c r="QMU99" s="24"/>
      <c r="QMY99" s="24"/>
      <c r="QNC99" s="24"/>
      <c r="QNG99" s="24"/>
      <c r="QNK99" s="24"/>
      <c r="QNO99" s="24"/>
      <c r="QNS99" s="24"/>
      <c r="QNW99" s="24"/>
      <c r="QOA99" s="24"/>
      <c r="QOE99" s="24"/>
      <c r="QOI99" s="24"/>
      <c r="QOM99" s="24"/>
      <c r="QOQ99" s="24"/>
      <c r="QOU99" s="24"/>
      <c r="QOY99" s="24"/>
      <c r="QPC99" s="24"/>
      <c r="QPG99" s="24"/>
      <c r="QPK99" s="24"/>
      <c r="QPO99" s="24"/>
      <c r="QPS99" s="24"/>
      <c r="QPW99" s="24"/>
      <c r="QQA99" s="24"/>
      <c r="QQE99" s="24"/>
      <c r="QQI99" s="24"/>
      <c r="QQM99" s="24"/>
      <c r="QQQ99" s="24"/>
      <c r="QQU99" s="24"/>
      <c r="QQY99" s="24"/>
      <c r="QRC99" s="24"/>
      <c r="QRG99" s="24"/>
      <c r="QRK99" s="24"/>
      <c r="QRO99" s="24"/>
      <c r="QRS99" s="24"/>
      <c r="QRW99" s="24"/>
      <c r="QSA99" s="24"/>
      <c r="QSE99" s="24"/>
      <c r="QSI99" s="24"/>
      <c r="QSM99" s="24"/>
      <c r="QSQ99" s="24"/>
      <c r="QSU99" s="24"/>
      <c r="QSY99" s="24"/>
      <c r="QTC99" s="24"/>
      <c r="QTG99" s="24"/>
      <c r="QTK99" s="24"/>
      <c r="QTO99" s="24"/>
      <c r="QTS99" s="24"/>
      <c r="QTW99" s="24"/>
      <c r="QUA99" s="24"/>
      <c r="QUE99" s="24"/>
      <c r="QUI99" s="24"/>
      <c r="QUM99" s="24"/>
      <c r="QUQ99" s="24"/>
      <c r="QUU99" s="24"/>
      <c r="QUY99" s="24"/>
      <c r="QVC99" s="24"/>
      <c r="QVG99" s="24"/>
      <c r="QVK99" s="24"/>
      <c r="QVO99" s="24"/>
      <c r="QVS99" s="24"/>
      <c r="QVW99" s="24"/>
      <c r="QWA99" s="24"/>
      <c r="QWE99" s="24"/>
      <c r="QWI99" s="24"/>
      <c r="QWM99" s="24"/>
      <c r="QWQ99" s="24"/>
      <c r="QWU99" s="24"/>
      <c r="QWY99" s="24"/>
      <c r="QXC99" s="24"/>
      <c r="QXG99" s="24"/>
      <c r="QXK99" s="24"/>
      <c r="QXO99" s="24"/>
      <c r="QXS99" s="24"/>
      <c r="QXW99" s="24"/>
      <c r="QYA99" s="24"/>
      <c r="QYE99" s="24"/>
      <c r="QYI99" s="24"/>
      <c r="QYM99" s="24"/>
      <c r="QYQ99" s="24"/>
      <c r="QYU99" s="24"/>
      <c r="QYY99" s="24"/>
      <c r="QZC99" s="24"/>
      <c r="QZG99" s="24"/>
      <c r="QZK99" s="24"/>
      <c r="QZO99" s="24"/>
      <c r="QZS99" s="24"/>
      <c r="QZW99" s="24"/>
      <c r="RAA99" s="24"/>
      <c r="RAE99" s="24"/>
      <c r="RAI99" s="24"/>
      <c r="RAM99" s="24"/>
      <c r="RAQ99" s="24"/>
      <c r="RAU99" s="24"/>
      <c r="RAY99" s="24"/>
      <c r="RBC99" s="24"/>
      <c r="RBG99" s="24"/>
      <c r="RBK99" s="24"/>
      <c r="RBO99" s="24"/>
      <c r="RBS99" s="24"/>
      <c r="RBW99" s="24"/>
      <c r="RCA99" s="24"/>
      <c r="RCE99" s="24"/>
      <c r="RCI99" s="24"/>
      <c r="RCM99" s="24"/>
      <c r="RCQ99" s="24"/>
      <c r="RCU99" s="24"/>
      <c r="RCY99" s="24"/>
      <c r="RDC99" s="24"/>
      <c r="RDG99" s="24"/>
      <c r="RDK99" s="24"/>
      <c r="RDO99" s="24"/>
      <c r="RDS99" s="24"/>
      <c r="RDW99" s="24"/>
      <c r="REA99" s="24"/>
      <c r="REE99" s="24"/>
      <c r="REI99" s="24"/>
      <c r="REM99" s="24"/>
      <c r="REQ99" s="24"/>
      <c r="REU99" s="24"/>
      <c r="REY99" s="24"/>
      <c r="RFC99" s="24"/>
      <c r="RFG99" s="24"/>
      <c r="RFK99" s="24"/>
      <c r="RFO99" s="24"/>
      <c r="RFS99" s="24"/>
      <c r="RFW99" s="24"/>
      <c r="RGA99" s="24"/>
      <c r="RGE99" s="24"/>
      <c r="RGI99" s="24"/>
      <c r="RGM99" s="24"/>
      <c r="RGQ99" s="24"/>
      <c r="RGU99" s="24"/>
      <c r="RGY99" s="24"/>
      <c r="RHC99" s="24"/>
      <c r="RHG99" s="24"/>
      <c r="RHK99" s="24"/>
      <c r="RHO99" s="24"/>
      <c r="RHS99" s="24"/>
      <c r="RHW99" s="24"/>
      <c r="RIA99" s="24"/>
      <c r="RIE99" s="24"/>
      <c r="RII99" s="24"/>
      <c r="RIM99" s="24"/>
      <c r="RIQ99" s="24"/>
      <c r="RIU99" s="24"/>
      <c r="RIY99" s="24"/>
      <c r="RJC99" s="24"/>
      <c r="RJG99" s="24"/>
      <c r="RJK99" s="24"/>
      <c r="RJO99" s="24"/>
      <c r="RJS99" s="24"/>
      <c r="RJW99" s="24"/>
      <c r="RKA99" s="24"/>
      <c r="RKE99" s="24"/>
      <c r="RKI99" s="24"/>
      <c r="RKM99" s="24"/>
      <c r="RKQ99" s="24"/>
      <c r="RKU99" s="24"/>
      <c r="RKY99" s="24"/>
      <c r="RLC99" s="24"/>
      <c r="RLG99" s="24"/>
      <c r="RLK99" s="24"/>
      <c r="RLO99" s="24"/>
      <c r="RLS99" s="24"/>
      <c r="RLW99" s="24"/>
      <c r="RMA99" s="24"/>
      <c r="RME99" s="24"/>
      <c r="RMI99" s="24"/>
      <c r="RMM99" s="24"/>
      <c r="RMQ99" s="24"/>
      <c r="RMU99" s="24"/>
      <c r="RMY99" s="24"/>
      <c r="RNC99" s="24"/>
      <c r="RNG99" s="24"/>
      <c r="RNK99" s="24"/>
      <c r="RNO99" s="24"/>
      <c r="RNS99" s="24"/>
      <c r="RNW99" s="24"/>
      <c r="ROA99" s="24"/>
      <c r="ROE99" s="24"/>
      <c r="ROI99" s="24"/>
      <c r="ROM99" s="24"/>
      <c r="ROQ99" s="24"/>
      <c r="ROU99" s="24"/>
      <c r="ROY99" s="24"/>
      <c r="RPC99" s="24"/>
      <c r="RPG99" s="24"/>
      <c r="RPK99" s="24"/>
      <c r="RPO99" s="24"/>
      <c r="RPS99" s="24"/>
      <c r="RPW99" s="24"/>
      <c r="RQA99" s="24"/>
      <c r="RQE99" s="24"/>
      <c r="RQI99" s="24"/>
      <c r="RQM99" s="24"/>
      <c r="RQQ99" s="24"/>
      <c r="RQU99" s="24"/>
      <c r="RQY99" s="24"/>
      <c r="RRC99" s="24"/>
      <c r="RRG99" s="24"/>
      <c r="RRK99" s="24"/>
      <c r="RRO99" s="24"/>
      <c r="RRS99" s="24"/>
      <c r="RRW99" s="24"/>
      <c r="RSA99" s="24"/>
      <c r="RSE99" s="24"/>
      <c r="RSI99" s="24"/>
      <c r="RSM99" s="24"/>
      <c r="RSQ99" s="24"/>
      <c r="RSU99" s="24"/>
      <c r="RSY99" s="24"/>
      <c r="RTC99" s="24"/>
      <c r="RTG99" s="24"/>
      <c r="RTK99" s="24"/>
      <c r="RTO99" s="24"/>
      <c r="RTS99" s="24"/>
      <c r="RTW99" s="24"/>
      <c r="RUA99" s="24"/>
      <c r="RUE99" s="24"/>
      <c r="RUI99" s="24"/>
      <c r="RUM99" s="24"/>
      <c r="RUQ99" s="24"/>
      <c r="RUU99" s="24"/>
      <c r="RUY99" s="24"/>
      <c r="RVC99" s="24"/>
      <c r="RVG99" s="24"/>
      <c r="RVK99" s="24"/>
      <c r="RVO99" s="24"/>
      <c r="RVS99" s="24"/>
      <c r="RVW99" s="24"/>
      <c r="RWA99" s="24"/>
      <c r="RWE99" s="24"/>
      <c r="RWI99" s="24"/>
      <c r="RWM99" s="24"/>
      <c r="RWQ99" s="24"/>
      <c r="RWU99" s="24"/>
      <c r="RWY99" s="24"/>
      <c r="RXC99" s="24"/>
      <c r="RXG99" s="24"/>
      <c r="RXK99" s="24"/>
      <c r="RXO99" s="24"/>
      <c r="RXS99" s="24"/>
      <c r="RXW99" s="24"/>
      <c r="RYA99" s="24"/>
      <c r="RYE99" s="24"/>
      <c r="RYI99" s="24"/>
      <c r="RYM99" s="24"/>
      <c r="RYQ99" s="24"/>
      <c r="RYU99" s="24"/>
      <c r="RYY99" s="24"/>
      <c r="RZC99" s="24"/>
      <c r="RZG99" s="24"/>
      <c r="RZK99" s="24"/>
      <c r="RZO99" s="24"/>
      <c r="RZS99" s="24"/>
      <c r="RZW99" s="24"/>
      <c r="SAA99" s="24"/>
      <c r="SAE99" s="24"/>
      <c r="SAI99" s="24"/>
      <c r="SAM99" s="24"/>
      <c r="SAQ99" s="24"/>
      <c r="SAU99" s="24"/>
      <c r="SAY99" s="24"/>
      <c r="SBC99" s="24"/>
      <c r="SBG99" s="24"/>
      <c r="SBK99" s="24"/>
      <c r="SBO99" s="24"/>
      <c r="SBS99" s="24"/>
      <c r="SBW99" s="24"/>
      <c r="SCA99" s="24"/>
      <c r="SCE99" s="24"/>
      <c r="SCI99" s="24"/>
      <c r="SCM99" s="24"/>
      <c r="SCQ99" s="24"/>
      <c r="SCU99" s="24"/>
      <c r="SCY99" s="24"/>
      <c r="SDC99" s="24"/>
      <c r="SDG99" s="24"/>
      <c r="SDK99" s="24"/>
      <c r="SDO99" s="24"/>
      <c r="SDS99" s="24"/>
      <c r="SDW99" s="24"/>
      <c r="SEA99" s="24"/>
      <c r="SEE99" s="24"/>
      <c r="SEI99" s="24"/>
      <c r="SEM99" s="24"/>
      <c r="SEQ99" s="24"/>
      <c r="SEU99" s="24"/>
      <c r="SEY99" s="24"/>
      <c r="SFC99" s="24"/>
      <c r="SFG99" s="24"/>
      <c r="SFK99" s="24"/>
      <c r="SFO99" s="24"/>
      <c r="SFS99" s="24"/>
      <c r="SFW99" s="24"/>
      <c r="SGA99" s="24"/>
      <c r="SGE99" s="24"/>
      <c r="SGI99" s="24"/>
      <c r="SGM99" s="24"/>
      <c r="SGQ99" s="24"/>
      <c r="SGU99" s="24"/>
      <c r="SGY99" s="24"/>
      <c r="SHC99" s="24"/>
      <c r="SHG99" s="24"/>
      <c r="SHK99" s="24"/>
      <c r="SHO99" s="24"/>
      <c r="SHS99" s="24"/>
      <c r="SHW99" s="24"/>
      <c r="SIA99" s="24"/>
      <c r="SIE99" s="24"/>
      <c r="SII99" s="24"/>
      <c r="SIM99" s="24"/>
      <c r="SIQ99" s="24"/>
      <c r="SIU99" s="24"/>
      <c r="SIY99" s="24"/>
      <c r="SJC99" s="24"/>
      <c r="SJG99" s="24"/>
      <c r="SJK99" s="24"/>
      <c r="SJO99" s="24"/>
      <c r="SJS99" s="24"/>
      <c r="SJW99" s="24"/>
      <c r="SKA99" s="24"/>
      <c r="SKE99" s="24"/>
      <c r="SKI99" s="24"/>
      <c r="SKM99" s="24"/>
      <c r="SKQ99" s="24"/>
      <c r="SKU99" s="24"/>
      <c r="SKY99" s="24"/>
      <c r="SLC99" s="24"/>
      <c r="SLG99" s="24"/>
      <c r="SLK99" s="24"/>
      <c r="SLO99" s="24"/>
      <c r="SLS99" s="24"/>
      <c r="SLW99" s="24"/>
      <c r="SMA99" s="24"/>
      <c r="SME99" s="24"/>
      <c r="SMI99" s="24"/>
      <c r="SMM99" s="24"/>
      <c r="SMQ99" s="24"/>
      <c r="SMU99" s="24"/>
      <c r="SMY99" s="24"/>
      <c r="SNC99" s="24"/>
      <c r="SNG99" s="24"/>
      <c r="SNK99" s="24"/>
      <c r="SNO99" s="24"/>
      <c r="SNS99" s="24"/>
      <c r="SNW99" s="24"/>
      <c r="SOA99" s="24"/>
      <c r="SOE99" s="24"/>
      <c r="SOI99" s="24"/>
      <c r="SOM99" s="24"/>
      <c r="SOQ99" s="24"/>
      <c r="SOU99" s="24"/>
      <c r="SOY99" s="24"/>
      <c r="SPC99" s="24"/>
      <c r="SPG99" s="24"/>
      <c r="SPK99" s="24"/>
      <c r="SPO99" s="24"/>
      <c r="SPS99" s="24"/>
      <c r="SPW99" s="24"/>
      <c r="SQA99" s="24"/>
      <c r="SQE99" s="24"/>
      <c r="SQI99" s="24"/>
      <c r="SQM99" s="24"/>
      <c r="SQQ99" s="24"/>
      <c r="SQU99" s="24"/>
      <c r="SQY99" s="24"/>
      <c r="SRC99" s="24"/>
      <c r="SRG99" s="24"/>
      <c r="SRK99" s="24"/>
      <c r="SRO99" s="24"/>
      <c r="SRS99" s="24"/>
      <c r="SRW99" s="24"/>
      <c r="SSA99" s="24"/>
      <c r="SSE99" s="24"/>
      <c r="SSI99" s="24"/>
      <c r="SSM99" s="24"/>
      <c r="SSQ99" s="24"/>
      <c r="SSU99" s="24"/>
      <c r="SSY99" s="24"/>
      <c r="STC99" s="24"/>
      <c r="STG99" s="24"/>
      <c r="STK99" s="24"/>
      <c r="STO99" s="24"/>
      <c r="STS99" s="24"/>
      <c r="STW99" s="24"/>
      <c r="SUA99" s="24"/>
      <c r="SUE99" s="24"/>
      <c r="SUI99" s="24"/>
      <c r="SUM99" s="24"/>
      <c r="SUQ99" s="24"/>
      <c r="SUU99" s="24"/>
      <c r="SUY99" s="24"/>
      <c r="SVC99" s="24"/>
      <c r="SVG99" s="24"/>
      <c r="SVK99" s="24"/>
      <c r="SVO99" s="24"/>
      <c r="SVS99" s="24"/>
      <c r="SVW99" s="24"/>
      <c r="SWA99" s="24"/>
      <c r="SWE99" s="24"/>
      <c r="SWI99" s="24"/>
      <c r="SWM99" s="24"/>
      <c r="SWQ99" s="24"/>
      <c r="SWU99" s="24"/>
      <c r="SWY99" s="24"/>
      <c r="SXC99" s="24"/>
      <c r="SXG99" s="24"/>
      <c r="SXK99" s="24"/>
      <c r="SXO99" s="24"/>
      <c r="SXS99" s="24"/>
      <c r="SXW99" s="24"/>
      <c r="SYA99" s="24"/>
      <c r="SYE99" s="24"/>
      <c r="SYI99" s="24"/>
      <c r="SYM99" s="24"/>
      <c r="SYQ99" s="24"/>
      <c r="SYU99" s="24"/>
      <c r="SYY99" s="24"/>
      <c r="SZC99" s="24"/>
      <c r="SZG99" s="24"/>
      <c r="SZK99" s="24"/>
      <c r="SZO99" s="24"/>
      <c r="SZS99" s="24"/>
      <c r="SZW99" s="24"/>
      <c r="TAA99" s="24"/>
      <c r="TAE99" s="24"/>
      <c r="TAI99" s="24"/>
      <c r="TAM99" s="24"/>
      <c r="TAQ99" s="24"/>
      <c r="TAU99" s="24"/>
      <c r="TAY99" s="24"/>
      <c r="TBC99" s="24"/>
      <c r="TBG99" s="24"/>
      <c r="TBK99" s="24"/>
      <c r="TBO99" s="24"/>
      <c r="TBS99" s="24"/>
      <c r="TBW99" s="24"/>
      <c r="TCA99" s="24"/>
      <c r="TCE99" s="24"/>
      <c r="TCI99" s="24"/>
      <c r="TCM99" s="24"/>
      <c r="TCQ99" s="24"/>
      <c r="TCU99" s="24"/>
      <c r="TCY99" s="24"/>
      <c r="TDC99" s="24"/>
      <c r="TDG99" s="24"/>
      <c r="TDK99" s="24"/>
      <c r="TDO99" s="24"/>
      <c r="TDS99" s="24"/>
      <c r="TDW99" s="24"/>
      <c r="TEA99" s="24"/>
      <c r="TEE99" s="24"/>
      <c r="TEI99" s="24"/>
      <c r="TEM99" s="24"/>
      <c r="TEQ99" s="24"/>
      <c r="TEU99" s="24"/>
      <c r="TEY99" s="24"/>
      <c r="TFC99" s="24"/>
      <c r="TFG99" s="24"/>
      <c r="TFK99" s="24"/>
      <c r="TFO99" s="24"/>
      <c r="TFS99" s="24"/>
      <c r="TFW99" s="24"/>
      <c r="TGA99" s="24"/>
      <c r="TGE99" s="24"/>
      <c r="TGI99" s="24"/>
      <c r="TGM99" s="24"/>
      <c r="TGQ99" s="24"/>
      <c r="TGU99" s="24"/>
      <c r="TGY99" s="24"/>
      <c r="THC99" s="24"/>
      <c r="THG99" s="24"/>
      <c r="THK99" s="24"/>
      <c r="THO99" s="24"/>
      <c r="THS99" s="24"/>
      <c r="THW99" s="24"/>
      <c r="TIA99" s="24"/>
      <c r="TIE99" s="24"/>
      <c r="TII99" s="24"/>
      <c r="TIM99" s="24"/>
      <c r="TIQ99" s="24"/>
      <c r="TIU99" s="24"/>
      <c r="TIY99" s="24"/>
      <c r="TJC99" s="24"/>
      <c r="TJG99" s="24"/>
      <c r="TJK99" s="24"/>
      <c r="TJO99" s="24"/>
      <c r="TJS99" s="24"/>
      <c r="TJW99" s="24"/>
      <c r="TKA99" s="24"/>
      <c r="TKE99" s="24"/>
      <c r="TKI99" s="24"/>
      <c r="TKM99" s="24"/>
      <c r="TKQ99" s="24"/>
      <c r="TKU99" s="24"/>
      <c r="TKY99" s="24"/>
      <c r="TLC99" s="24"/>
      <c r="TLG99" s="24"/>
      <c r="TLK99" s="24"/>
      <c r="TLO99" s="24"/>
      <c r="TLS99" s="24"/>
      <c r="TLW99" s="24"/>
      <c r="TMA99" s="24"/>
      <c r="TME99" s="24"/>
      <c r="TMI99" s="24"/>
      <c r="TMM99" s="24"/>
      <c r="TMQ99" s="24"/>
      <c r="TMU99" s="24"/>
      <c r="TMY99" s="24"/>
      <c r="TNC99" s="24"/>
      <c r="TNG99" s="24"/>
      <c r="TNK99" s="24"/>
      <c r="TNO99" s="24"/>
      <c r="TNS99" s="24"/>
      <c r="TNW99" s="24"/>
      <c r="TOA99" s="24"/>
      <c r="TOE99" s="24"/>
      <c r="TOI99" s="24"/>
      <c r="TOM99" s="24"/>
      <c r="TOQ99" s="24"/>
      <c r="TOU99" s="24"/>
      <c r="TOY99" s="24"/>
      <c r="TPC99" s="24"/>
      <c r="TPG99" s="24"/>
      <c r="TPK99" s="24"/>
      <c r="TPO99" s="24"/>
      <c r="TPS99" s="24"/>
      <c r="TPW99" s="24"/>
      <c r="TQA99" s="24"/>
      <c r="TQE99" s="24"/>
      <c r="TQI99" s="24"/>
      <c r="TQM99" s="24"/>
      <c r="TQQ99" s="24"/>
      <c r="TQU99" s="24"/>
      <c r="TQY99" s="24"/>
      <c r="TRC99" s="24"/>
      <c r="TRG99" s="24"/>
      <c r="TRK99" s="24"/>
      <c r="TRO99" s="24"/>
      <c r="TRS99" s="24"/>
      <c r="TRW99" s="24"/>
      <c r="TSA99" s="24"/>
      <c r="TSE99" s="24"/>
      <c r="TSI99" s="24"/>
      <c r="TSM99" s="24"/>
      <c r="TSQ99" s="24"/>
      <c r="TSU99" s="24"/>
      <c r="TSY99" s="24"/>
      <c r="TTC99" s="24"/>
      <c r="TTG99" s="24"/>
      <c r="TTK99" s="24"/>
      <c r="TTO99" s="24"/>
      <c r="TTS99" s="24"/>
      <c r="TTW99" s="24"/>
      <c r="TUA99" s="24"/>
      <c r="TUE99" s="24"/>
      <c r="TUI99" s="24"/>
      <c r="TUM99" s="24"/>
      <c r="TUQ99" s="24"/>
      <c r="TUU99" s="24"/>
      <c r="TUY99" s="24"/>
      <c r="TVC99" s="24"/>
      <c r="TVG99" s="24"/>
      <c r="TVK99" s="24"/>
      <c r="TVO99" s="24"/>
      <c r="TVS99" s="24"/>
      <c r="TVW99" s="24"/>
      <c r="TWA99" s="24"/>
      <c r="TWE99" s="24"/>
      <c r="TWI99" s="24"/>
      <c r="TWM99" s="24"/>
      <c r="TWQ99" s="24"/>
      <c r="TWU99" s="24"/>
      <c r="TWY99" s="24"/>
      <c r="TXC99" s="24"/>
      <c r="TXG99" s="24"/>
      <c r="TXK99" s="24"/>
      <c r="TXO99" s="24"/>
      <c r="TXS99" s="24"/>
      <c r="TXW99" s="24"/>
      <c r="TYA99" s="24"/>
      <c r="TYE99" s="24"/>
      <c r="TYI99" s="24"/>
      <c r="TYM99" s="24"/>
      <c r="TYQ99" s="24"/>
      <c r="TYU99" s="24"/>
      <c r="TYY99" s="24"/>
      <c r="TZC99" s="24"/>
      <c r="TZG99" s="24"/>
      <c r="TZK99" s="24"/>
      <c r="TZO99" s="24"/>
      <c r="TZS99" s="24"/>
      <c r="TZW99" s="24"/>
      <c r="UAA99" s="24"/>
      <c r="UAE99" s="24"/>
      <c r="UAI99" s="24"/>
      <c r="UAM99" s="24"/>
      <c r="UAQ99" s="24"/>
      <c r="UAU99" s="24"/>
      <c r="UAY99" s="24"/>
      <c r="UBC99" s="24"/>
      <c r="UBG99" s="24"/>
      <c r="UBK99" s="24"/>
      <c r="UBO99" s="24"/>
      <c r="UBS99" s="24"/>
      <c r="UBW99" s="24"/>
      <c r="UCA99" s="24"/>
      <c r="UCE99" s="24"/>
      <c r="UCI99" s="24"/>
      <c r="UCM99" s="24"/>
      <c r="UCQ99" s="24"/>
      <c r="UCU99" s="24"/>
      <c r="UCY99" s="24"/>
      <c r="UDC99" s="24"/>
      <c r="UDG99" s="24"/>
      <c r="UDK99" s="24"/>
      <c r="UDO99" s="24"/>
      <c r="UDS99" s="24"/>
      <c r="UDW99" s="24"/>
      <c r="UEA99" s="24"/>
      <c r="UEE99" s="24"/>
      <c r="UEI99" s="24"/>
      <c r="UEM99" s="24"/>
      <c r="UEQ99" s="24"/>
      <c r="UEU99" s="24"/>
      <c r="UEY99" s="24"/>
      <c r="UFC99" s="24"/>
      <c r="UFG99" s="24"/>
      <c r="UFK99" s="24"/>
      <c r="UFO99" s="24"/>
      <c r="UFS99" s="24"/>
      <c r="UFW99" s="24"/>
      <c r="UGA99" s="24"/>
      <c r="UGE99" s="24"/>
      <c r="UGI99" s="24"/>
      <c r="UGM99" s="24"/>
      <c r="UGQ99" s="24"/>
      <c r="UGU99" s="24"/>
      <c r="UGY99" s="24"/>
      <c r="UHC99" s="24"/>
      <c r="UHG99" s="24"/>
      <c r="UHK99" s="24"/>
      <c r="UHO99" s="24"/>
      <c r="UHS99" s="24"/>
      <c r="UHW99" s="24"/>
      <c r="UIA99" s="24"/>
      <c r="UIE99" s="24"/>
      <c r="UII99" s="24"/>
      <c r="UIM99" s="24"/>
      <c r="UIQ99" s="24"/>
      <c r="UIU99" s="24"/>
      <c r="UIY99" s="24"/>
      <c r="UJC99" s="24"/>
      <c r="UJG99" s="24"/>
      <c r="UJK99" s="24"/>
      <c r="UJO99" s="24"/>
      <c r="UJS99" s="24"/>
      <c r="UJW99" s="24"/>
      <c r="UKA99" s="24"/>
      <c r="UKE99" s="24"/>
      <c r="UKI99" s="24"/>
      <c r="UKM99" s="24"/>
      <c r="UKQ99" s="24"/>
      <c r="UKU99" s="24"/>
      <c r="UKY99" s="24"/>
      <c r="ULC99" s="24"/>
      <c r="ULG99" s="24"/>
      <c r="ULK99" s="24"/>
      <c r="ULO99" s="24"/>
      <c r="ULS99" s="24"/>
      <c r="ULW99" s="24"/>
      <c r="UMA99" s="24"/>
      <c r="UME99" s="24"/>
      <c r="UMI99" s="24"/>
      <c r="UMM99" s="24"/>
      <c r="UMQ99" s="24"/>
      <c r="UMU99" s="24"/>
      <c r="UMY99" s="24"/>
      <c r="UNC99" s="24"/>
      <c r="UNG99" s="24"/>
      <c r="UNK99" s="24"/>
      <c r="UNO99" s="24"/>
      <c r="UNS99" s="24"/>
      <c r="UNW99" s="24"/>
      <c r="UOA99" s="24"/>
      <c r="UOE99" s="24"/>
      <c r="UOI99" s="24"/>
      <c r="UOM99" s="24"/>
      <c r="UOQ99" s="24"/>
      <c r="UOU99" s="24"/>
      <c r="UOY99" s="24"/>
      <c r="UPC99" s="24"/>
      <c r="UPG99" s="24"/>
      <c r="UPK99" s="24"/>
      <c r="UPO99" s="24"/>
      <c r="UPS99" s="24"/>
      <c r="UPW99" s="24"/>
      <c r="UQA99" s="24"/>
      <c r="UQE99" s="24"/>
      <c r="UQI99" s="24"/>
      <c r="UQM99" s="24"/>
      <c r="UQQ99" s="24"/>
      <c r="UQU99" s="24"/>
      <c r="UQY99" s="24"/>
      <c r="URC99" s="24"/>
      <c r="URG99" s="24"/>
      <c r="URK99" s="24"/>
      <c r="URO99" s="24"/>
      <c r="URS99" s="24"/>
      <c r="URW99" s="24"/>
      <c r="USA99" s="24"/>
      <c r="USE99" s="24"/>
      <c r="USI99" s="24"/>
      <c r="USM99" s="24"/>
      <c r="USQ99" s="24"/>
      <c r="USU99" s="24"/>
      <c r="USY99" s="24"/>
      <c r="UTC99" s="24"/>
      <c r="UTG99" s="24"/>
      <c r="UTK99" s="24"/>
      <c r="UTO99" s="24"/>
      <c r="UTS99" s="24"/>
      <c r="UTW99" s="24"/>
      <c r="UUA99" s="24"/>
      <c r="UUE99" s="24"/>
      <c r="UUI99" s="24"/>
      <c r="UUM99" s="24"/>
      <c r="UUQ99" s="24"/>
      <c r="UUU99" s="24"/>
      <c r="UUY99" s="24"/>
      <c r="UVC99" s="24"/>
      <c r="UVG99" s="24"/>
      <c r="UVK99" s="24"/>
      <c r="UVO99" s="24"/>
      <c r="UVS99" s="24"/>
      <c r="UVW99" s="24"/>
      <c r="UWA99" s="24"/>
      <c r="UWE99" s="24"/>
      <c r="UWI99" s="24"/>
      <c r="UWM99" s="24"/>
      <c r="UWQ99" s="24"/>
      <c r="UWU99" s="24"/>
      <c r="UWY99" s="24"/>
      <c r="UXC99" s="24"/>
      <c r="UXG99" s="24"/>
      <c r="UXK99" s="24"/>
      <c r="UXO99" s="24"/>
      <c r="UXS99" s="24"/>
      <c r="UXW99" s="24"/>
      <c r="UYA99" s="24"/>
      <c r="UYE99" s="24"/>
      <c r="UYI99" s="24"/>
      <c r="UYM99" s="24"/>
      <c r="UYQ99" s="24"/>
      <c r="UYU99" s="24"/>
      <c r="UYY99" s="24"/>
      <c r="UZC99" s="24"/>
      <c r="UZG99" s="24"/>
      <c r="UZK99" s="24"/>
      <c r="UZO99" s="24"/>
      <c r="UZS99" s="24"/>
      <c r="UZW99" s="24"/>
      <c r="VAA99" s="24"/>
      <c r="VAE99" s="24"/>
      <c r="VAI99" s="24"/>
      <c r="VAM99" s="24"/>
      <c r="VAQ99" s="24"/>
      <c r="VAU99" s="24"/>
      <c r="VAY99" s="24"/>
      <c r="VBC99" s="24"/>
      <c r="VBG99" s="24"/>
      <c r="VBK99" s="24"/>
      <c r="VBO99" s="24"/>
      <c r="VBS99" s="24"/>
      <c r="VBW99" s="24"/>
      <c r="VCA99" s="24"/>
      <c r="VCE99" s="24"/>
      <c r="VCI99" s="24"/>
      <c r="VCM99" s="24"/>
      <c r="VCQ99" s="24"/>
      <c r="VCU99" s="24"/>
      <c r="VCY99" s="24"/>
      <c r="VDC99" s="24"/>
      <c r="VDG99" s="24"/>
      <c r="VDK99" s="24"/>
      <c r="VDO99" s="24"/>
      <c r="VDS99" s="24"/>
      <c r="VDW99" s="24"/>
      <c r="VEA99" s="24"/>
      <c r="VEE99" s="24"/>
      <c r="VEI99" s="24"/>
      <c r="VEM99" s="24"/>
      <c r="VEQ99" s="24"/>
      <c r="VEU99" s="24"/>
      <c r="VEY99" s="24"/>
      <c r="VFC99" s="24"/>
      <c r="VFG99" s="24"/>
      <c r="VFK99" s="24"/>
      <c r="VFO99" s="24"/>
      <c r="VFS99" s="24"/>
      <c r="VFW99" s="24"/>
      <c r="VGA99" s="24"/>
      <c r="VGE99" s="24"/>
      <c r="VGI99" s="24"/>
      <c r="VGM99" s="24"/>
      <c r="VGQ99" s="24"/>
      <c r="VGU99" s="24"/>
      <c r="VGY99" s="24"/>
      <c r="VHC99" s="24"/>
      <c r="VHG99" s="24"/>
      <c r="VHK99" s="24"/>
      <c r="VHO99" s="24"/>
      <c r="VHS99" s="24"/>
      <c r="VHW99" s="24"/>
      <c r="VIA99" s="24"/>
      <c r="VIE99" s="24"/>
      <c r="VII99" s="24"/>
      <c r="VIM99" s="24"/>
      <c r="VIQ99" s="24"/>
      <c r="VIU99" s="24"/>
      <c r="VIY99" s="24"/>
      <c r="VJC99" s="24"/>
      <c r="VJG99" s="24"/>
      <c r="VJK99" s="24"/>
      <c r="VJO99" s="24"/>
      <c r="VJS99" s="24"/>
      <c r="VJW99" s="24"/>
      <c r="VKA99" s="24"/>
      <c r="VKE99" s="24"/>
      <c r="VKI99" s="24"/>
      <c r="VKM99" s="24"/>
      <c r="VKQ99" s="24"/>
      <c r="VKU99" s="24"/>
      <c r="VKY99" s="24"/>
      <c r="VLC99" s="24"/>
      <c r="VLG99" s="24"/>
      <c r="VLK99" s="24"/>
      <c r="VLO99" s="24"/>
      <c r="VLS99" s="24"/>
      <c r="VLW99" s="24"/>
      <c r="VMA99" s="24"/>
      <c r="VME99" s="24"/>
      <c r="VMI99" s="24"/>
      <c r="VMM99" s="24"/>
      <c r="VMQ99" s="24"/>
      <c r="VMU99" s="24"/>
      <c r="VMY99" s="24"/>
      <c r="VNC99" s="24"/>
      <c r="VNG99" s="24"/>
      <c r="VNK99" s="24"/>
      <c r="VNO99" s="24"/>
      <c r="VNS99" s="24"/>
      <c r="VNW99" s="24"/>
      <c r="VOA99" s="24"/>
      <c r="VOE99" s="24"/>
      <c r="VOI99" s="24"/>
      <c r="VOM99" s="24"/>
      <c r="VOQ99" s="24"/>
      <c r="VOU99" s="24"/>
      <c r="VOY99" s="24"/>
      <c r="VPC99" s="24"/>
      <c r="VPG99" s="24"/>
      <c r="VPK99" s="24"/>
      <c r="VPO99" s="24"/>
      <c r="VPS99" s="24"/>
      <c r="VPW99" s="24"/>
      <c r="VQA99" s="24"/>
      <c r="VQE99" s="24"/>
      <c r="VQI99" s="24"/>
      <c r="VQM99" s="24"/>
      <c r="VQQ99" s="24"/>
      <c r="VQU99" s="24"/>
      <c r="VQY99" s="24"/>
      <c r="VRC99" s="24"/>
      <c r="VRG99" s="24"/>
      <c r="VRK99" s="24"/>
      <c r="VRO99" s="24"/>
      <c r="VRS99" s="24"/>
      <c r="VRW99" s="24"/>
      <c r="VSA99" s="24"/>
      <c r="VSE99" s="24"/>
      <c r="VSI99" s="24"/>
      <c r="VSM99" s="24"/>
      <c r="VSQ99" s="24"/>
      <c r="VSU99" s="24"/>
      <c r="VSY99" s="24"/>
      <c r="VTC99" s="24"/>
      <c r="VTG99" s="24"/>
      <c r="VTK99" s="24"/>
      <c r="VTO99" s="24"/>
      <c r="VTS99" s="24"/>
      <c r="VTW99" s="24"/>
      <c r="VUA99" s="24"/>
      <c r="VUE99" s="24"/>
      <c r="VUI99" s="24"/>
      <c r="VUM99" s="24"/>
      <c r="VUQ99" s="24"/>
      <c r="VUU99" s="24"/>
      <c r="VUY99" s="24"/>
      <c r="VVC99" s="24"/>
      <c r="VVG99" s="24"/>
      <c r="VVK99" s="24"/>
      <c r="VVO99" s="24"/>
      <c r="VVS99" s="24"/>
      <c r="VVW99" s="24"/>
      <c r="VWA99" s="24"/>
      <c r="VWE99" s="24"/>
      <c r="VWI99" s="24"/>
      <c r="VWM99" s="24"/>
      <c r="VWQ99" s="24"/>
      <c r="VWU99" s="24"/>
      <c r="VWY99" s="24"/>
      <c r="VXC99" s="24"/>
      <c r="VXG99" s="24"/>
      <c r="VXK99" s="24"/>
      <c r="VXO99" s="24"/>
      <c r="VXS99" s="24"/>
      <c r="VXW99" s="24"/>
      <c r="VYA99" s="24"/>
      <c r="VYE99" s="24"/>
      <c r="VYI99" s="24"/>
      <c r="VYM99" s="24"/>
      <c r="VYQ99" s="24"/>
      <c r="VYU99" s="24"/>
      <c r="VYY99" s="24"/>
      <c r="VZC99" s="24"/>
      <c r="VZG99" s="24"/>
      <c r="VZK99" s="24"/>
      <c r="VZO99" s="24"/>
      <c r="VZS99" s="24"/>
      <c r="VZW99" s="24"/>
      <c r="WAA99" s="24"/>
      <c r="WAE99" s="24"/>
      <c r="WAI99" s="24"/>
      <c r="WAM99" s="24"/>
      <c r="WAQ99" s="24"/>
      <c r="WAU99" s="24"/>
      <c r="WAY99" s="24"/>
      <c r="WBC99" s="24"/>
      <c r="WBG99" s="24"/>
      <c r="WBK99" s="24"/>
      <c r="WBO99" s="24"/>
      <c r="WBS99" s="24"/>
      <c r="WBW99" s="24"/>
      <c r="WCA99" s="24"/>
      <c r="WCE99" s="24"/>
      <c r="WCI99" s="24"/>
      <c r="WCM99" s="24"/>
      <c r="WCQ99" s="24"/>
      <c r="WCU99" s="24"/>
      <c r="WCY99" s="24"/>
      <c r="WDC99" s="24"/>
      <c r="WDG99" s="24"/>
      <c r="WDK99" s="24"/>
      <c r="WDO99" s="24"/>
      <c r="WDS99" s="24"/>
      <c r="WDW99" s="24"/>
      <c r="WEA99" s="24"/>
      <c r="WEE99" s="24"/>
      <c r="WEI99" s="24"/>
      <c r="WEM99" s="24"/>
      <c r="WEQ99" s="24"/>
      <c r="WEU99" s="24"/>
      <c r="WEY99" s="24"/>
      <c r="WFC99" s="24"/>
      <c r="WFG99" s="24"/>
      <c r="WFK99" s="24"/>
      <c r="WFO99" s="24"/>
      <c r="WFS99" s="24"/>
      <c r="WFW99" s="24"/>
      <c r="WGA99" s="24"/>
      <c r="WGE99" s="24"/>
      <c r="WGI99" s="24"/>
      <c r="WGM99" s="24"/>
      <c r="WGQ99" s="24"/>
      <c r="WGU99" s="24"/>
      <c r="WGY99" s="24"/>
      <c r="WHC99" s="24"/>
      <c r="WHG99" s="24"/>
      <c r="WHK99" s="24"/>
      <c r="WHO99" s="24"/>
      <c r="WHS99" s="24"/>
      <c r="WHW99" s="24"/>
      <c r="WIA99" s="24"/>
      <c r="WIE99" s="24"/>
      <c r="WII99" s="24"/>
      <c r="WIM99" s="24"/>
      <c r="WIQ99" s="24"/>
      <c r="WIU99" s="24"/>
      <c r="WIY99" s="24"/>
      <c r="WJC99" s="24"/>
      <c r="WJG99" s="24"/>
      <c r="WJK99" s="24"/>
      <c r="WJO99" s="24"/>
      <c r="WJS99" s="24"/>
      <c r="WJW99" s="24"/>
      <c r="WKA99" s="24"/>
      <c r="WKE99" s="24"/>
      <c r="WKI99" s="24"/>
      <c r="WKM99" s="24"/>
      <c r="WKQ99" s="24"/>
      <c r="WKU99" s="24"/>
      <c r="WKY99" s="24"/>
      <c r="WLC99" s="24"/>
      <c r="WLG99" s="24"/>
      <c r="WLK99" s="24"/>
      <c r="WLO99" s="24"/>
      <c r="WLS99" s="24"/>
      <c r="WLW99" s="24"/>
      <c r="WMA99" s="24"/>
      <c r="WME99" s="24"/>
      <c r="WMI99" s="24"/>
      <c r="WMM99" s="24"/>
      <c r="WMQ99" s="24"/>
      <c r="WMU99" s="24"/>
      <c r="WMY99" s="24"/>
      <c r="WNC99" s="24"/>
      <c r="WNG99" s="24"/>
      <c r="WNK99" s="24"/>
      <c r="WNO99" s="24"/>
      <c r="WNS99" s="24"/>
      <c r="WNW99" s="24"/>
      <c r="WOA99" s="24"/>
      <c r="WOE99" s="24"/>
      <c r="WOI99" s="24"/>
      <c r="WOM99" s="24"/>
      <c r="WOQ99" s="24"/>
      <c r="WOU99" s="24"/>
      <c r="WOY99" s="24"/>
      <c r="WPC99" s="24"/>
      <c r="WPG99" s="24"/>
      <c r="WPK99" s="24"/>
      <c r="WPO99" s="24"/>
      <c r="WPS99" s="24"/>
      <c r="WPW99" s="24"/>
      <c r="WQA99" s="24"/>
      <c r="WQE99" s="24"/>
      <c r="WQI99" s="24"/>
      <c r="WQM99" s="24"/>
      <c r="WQQ99" s="24"/>
      <c r="WQU99" s="24"/>
      <c r="WQY99" s="24"/>
      <c r="WRC99" s="24"/>
      <c r="WRG99" s="24"/>
      <c r="WRK99" s="24"/>
      <c r="WRO99" s="24"/>
      <c r="WRS99" s="24"/>
      <c r="WRW99" s="24"/>
      <c r="WSA99" s="24"/>
      <c r="WSE99" s="24"/>
      <c r="WSI99" s="24"/>
      <c r="WSM99" s="24"/>
      <c r="WSQ99" s="24"/>
      <c r="WSU99" s="24"/>
      <c r="WSY99" s="24"/>
      <c r="WTC99" s="24"/>
      <c r="WTG99" s="24"/>
      <c r="WTK99" s="24"/>
      <c r="WTO99" s="24"/>
      <c r="WTS99" s="24"/>
      <c r="WTW99" s="24"/>
      <c r="WUA99" s="24"/>
      <c r="WUE99" s="24"/>
      <c r="WUI99" s="24"/>
      <c r="WUM99" s="24"/>
      <c r="WUQ99" s="24"/>
      <c r="WUU99" s="24"/>
      <c r="WUY99" s="24"/>
      <c r="WVC99" s="24"/>
      <c r="WVG99" s="24"/>
      <c r="WVK99" s="24"/>
      <c r="WVO99" s="24"/>
      <c r="WVS99" s="24"/>
      <c r="WVW99" s="24"/>
      <c r="WWA99" s="24"/>
      <c r="WWE99" s="24"/>
      <c r="WWI99" s="24"/>
      <c r="WWM99" s="24"/>
      <c r="WWQ99" s="24"/>
      <c r="WWU99" s="24"/>
      <c r="WWY99" s="24"/>
      <c r="WXC99" s="24"/>
      <c r="WXG99" s="24"/>
      <c r="WXK99" s="24"/>
      <c r="WXO99" s="24"/>
      <c r="WXS99" s="24"/>
      <c r="WXW99" s="24"/>
      <c r="WYA99" s="24"/>
      <c r="WYE99" s="24"/>
      <c r="WYI99" s="24"/>
      <c r="WYM99" s="24"/>
      <c r="WYQ99" s="24"/>
      <c r="WYU99" s="24"/>
      <c r="WYY99" s="24"/>
      <c r="WZC99" s="24"/>
      <c r="WZG99" s="24"/>
      <c r="WZK99" s="24"/>
      <c r="WZO99" s="24"/>
      <c r="WZS99" s="24"/>
      <c r="WZW99" s="24"/>
      <c r="XAA99" s="24"/>
      <c r="XAE99" s="24"/>
      <c r="XAI99" s="24"/>
      <c r="XAM99" s="24"/>
      <c r="XAQ99" s="24"/>
      <c r="XAU99" s="24"/>
      <c r="XAY99" s="24"/>
      <c r="XBC99" s="24"/>
      <c r="XBG99" s="24"/>
      <c r="XBK99" s="24"/>
      <c r="XBO99" s="24"/>
      <c r="XBS99" s="24"/>
      <c r="XBW99" s="24"/>
      <c r="XCA99" s="24"/>
      <c r="XCE99" s="24"/>
      <c r="XCI99" s="24"/>
      <c r="XCM99" s="24"/>
      <c r="XCQ99" s="24"/>
      <c r="XCU99" s="24"/>
      <c r="XCY99" s="24"/>
      <c r="XDC99" s="24"/>
      <c r="XDG99" s="24"/>
      <c r="XDK99" s="24"/>
      <c r="XDO99" s="24"/>
      <c r="XDS99" s="24"/>
      <c r="XDW99" s="24"/>
      <c r="XEA99" s="24"/>
      <c r="XEE99" s="24"/>
      <c r="XEI99" s="24"/>
      <c r="XEM99" s="24"/>
      <c r="XEQ99" s="24"/>
      <c r="XEU99" s="24"/>
      <c r="XEY99" s="24"/>
    </row>
    <row r="100" spans="1:1023 1027:2047 2051:3071 3075:4095 4099:5119 5123:6143 6147:7167 7171:8191 8195:9215 9219:10239 10243:11263 11267:12287 12291:13311 13315:14335 14339:15359 15363:16379">
      <c r="A100">
        <v>302695020203</v>
      </c>
      <c r="B100" s="4" t="s">
        <v>346</v>
      </c>
      <c r="C100" s="86"/>
      <c r="G100" s="86"/>
      <c r="H100" s="4" t="s">
        <v>594</v>
      </c>
      <c r="K100" s="86"/>
      <c r="O100" s="86"/>
      <c r="S100" s="86"/>
      <c r="W100" s="86"/>
      <c r="AA100" s="24"/>
      <c r="AE100" s="24"/>
      <c r="AI100" s="24"/>
      <c r="AM100" s="24"/>
      <c r="AQ100" s="24"/>
      <c r="AU100" s="24"/>
      <c r="AY100" s="24"/>
      <c r="BC100" s="24"/>
      <c r="BG100" s="24"/>
      <c r="BK100" s="24"/>
      <c r="BO100" s="24"/>
      <c r="BS100" s="24"/>
      <c r="BW100" s="24"/>
      <c r="CA100" s="24"/>
      <c r="CE100" s="24"/>
      <c r="CI100" s="24"/>
      <c r="CM100" s="24"/>
      <c r="CQ100" s="24"/>
      <c r="CU100" s="24"/>
      <c r="CY100" s="24"/>
      <c r="DC100" s="24"/>
      <c r="DG100" s="24"/>
      <c r="DK100" s="24"/>
      <c r="DO100" s="24"/>
      <c r="DS100" s="24"/>
      <c r="DW100" s="24"/>
      <c r="EA100" s="24"/>
      <c r="EE100" s="24"/>
      <c r="EI100" s="24"/>
      <c r="EM100" s="24"/>
      <c r="EQ100" s="24"/>
      <c r="EU100" s="24"/>
      <c r="EY100" s="24"/>
      <c r="FC100" s="24"/>
      <c r="FG100" s="24"/>
      <c r="FK100" s="24"/>
      <c r="FO100" s="24"/>
      <c r="FS100" s="24"/>
      <c r="FW100" s="24"/>
      <c r="GA100" s="24"/>
      <c r="GE100" s="24"/>
      <c r="GI100" s="24"/>
      <c r="GM100" s="24"/>
      <c r="GQ100" s="24"/>
      <c r="GU100" s="24"/>
      <c r="GY100" s="24"/>
      <c r="HC100" s="24"/>
      <c r="HG100" s="24"/>
      <c r="HK100" s="24"/>
      <c r="HO100" s="24"/>
      <c r="HS100" s="24"/>
      <c r="HW100" s="24"/>
      <c r="IA100" s="24"/>
      <c r="IE100" s="24"/>
      <c r="II100" s="24"/>
      <c r="IM100" s="24"/>
      <c r="IQ100" s="24"/>
      <c r="IU100" s="24"/>
      <c r="IY100" s="24"/>
      <c r="JC100" s="24"/>
      <c r="JG100" s="24"/>
      <c r="JK100" s="24"/>
      <c r="JO100" s="24"/>
      <c r="JS100" s="24"/>
      <c r="JW100" s="24"/>
      <c r="KA100" s="24"/>
      <c r="KE100" s="24"/>
      <c r="KI100" s="24"/>
      <c r="KM100" s="24"/>
      <c r="KQ100" s="24"/>
      <c r="KU100" s="24"/>
      <c r="KY100" s="24"/>
      <c r="LC100" s="24"/>
      <c r="LG100" s="24"/>
      <c r="LK100" s="24"/>
      <c r="LO100" s="24"/>
      <c r="LS100" s="24"/>
      <c r="LW100" s="24"/>
      <c r="MA100" s="24"/>
      <c r="ME100" s="24"/>
      <c r="MI100" s="24"/>
      <c r="MM100" s="24"/>
      <c r="MQ100" s="24"/>
      <c r="MU100" s="24"/>
      <c r="MY100" s="24"/>
      <c r="NC100" s="24"/>
      <c r="NG100" s="24"/>
      <c r="NK100" s="24"/>
      <c r="NO100" s="24"/>
      <c r="NS100" s="24"/>
      <c r="NW100" s="24"/>
      <c r="OA100" s="24"/>
      <c r="OE100" s="24"/>
      <c r="OI100" s="24"/>
      <c r="OM100" s="24"/>
      <c r="OQ100" s="24"/>
      <c r="OU100" s="24"/>
      <c r="OY100" s="24"/>
      <c r="PC100" s="24"/>
      <c r="PG100" s="24"/>
      <c r="PK100" s="24"/>
      <c r="PO100" s="24"/>
      <c r="PS100" s="24"/>
      <c r="PW100" s="24"/>
      <c r="QA100" s="24"/>
      <c r="QE100" s="24"/>
      <c r="QI100" s="24"/>
      <c r="QM100" s="24"/>
      <c r="QQ100" s="24"/>
      <c r="QU100" s="24"/>
      <c r="QY100" s="24"/>
      <c r="RC100" s="24"/>
      <c r="RG100" s="24"/>
      <c r="RK100" s="24"/>
      <c r="RO100" s="24"/>
      <c r="RS100" s="24"/>
      <c r="RW100" s="24"/>
      <c r="SA100" s="24"/>
      <c r="SE100" s="24"/>
      <c r="SI100" s="24"/>
      <c r="SM100" s="24"/>
      <c r="SQ100" s="24"/>
      <c r="SU100" s="24"/>
      <c r="SY100" s="24"/>
      <c r="TC100" s="24"/>
      <c r="TG100" s="24"/>
      <c r="TK100" s="24"/>
      <c r="TO100" s="24"/>
      <c r="TS100" s="24"/>
      <c r="TW100" s="24"/>
      <c r="UA100" s="24"/>
      <c r="UE100" s="24"/>
      <c r="UI100" s="24"/>
      <c r="UM100" s="24"/>
      <c r="UQ100" s="24"/>
      <c r="UU100" s="24"/>
      <c r="UY100" s="24"/>
      <c r="VC100" s="24"/>
      <c r="VG100" s="24"/>
      <c r="VK100" s="24"/>
      <c r="VO100" s="24"/>
      <c r="VS100" s="24"/>
      <c r="VW100" s="24"/>
      <c r="WA100" s="24"/>
      <c r="WE100" s="24"/>
      <c r="WI100" s="24"/>
      <c r="WM100" s="24"/>
      <c r="WQ100" s="24"/>
      <c r="WU100" s="24"/>
      <c r="WY100" s="24"/>
      <c r="XC100" s="24"/>
      <c r="XG100" s="24"/>
      <c r="XK100" s="24"/>
      <c r="XO100" s="24"/>
      <c r="XS100" s="24"/>
      <c r="XW100" s="24"/>
      <c r="YA100" s="24"/>
      <c r="YE100" s="24"/>
      <c r="YI100" s="24"/>
      <c r="YM100" s="24"/>
      <c r="YQ100" s="24"/>
      <c r="YU100" s="24"/>
      <c r="YY100" s="24"/>
      <c r="ZC100" s="24"/>
      <c r="ZG100" s="24"/>
      <c r="ZK100" s="24"/>
      <c r="ZO100" s="24"/>
      <c r="ZS100" s="24"/>
      <c r="ZW100" s="24"/>
      <c r="AAA100" s="24"/>
      <c r="AAE100" s="24"/>
      <c r="AAI100" s="24"/>
      <c r="AAM100" s="24"/>
      <c r="AAQ100" s="24"/>
      <c r="AAU100" s="24"/>
      <c r="AAY100" s="24"/>
      <c r="ABC100" s="24"/>
      <c r="ABG100" s="24"/>
      <c r="ABK100" s="24"/>
      <c r="ABO100" s="24"/>
      <c r="ABS100" s="24"/>
      <c r="ABW100" s="24"/>
      <c r="ACA100" s="24"/>
      <c r="ACE100" s="24"/>
      <c r="ACI100" s="24"/>
      <c r="ACM100" s="24"/>
      <c r="ACQ100" s="24"/>
      <c r="ACU100" s="24"/>
      <c r="ACY100" s="24"/>
      <c r="ADC100" s="24"/>
      <c r="ADG100" s="24"/>
      <c r="ADK100" s="24"/>
      <c r="ADO100" s="24"/>
      <c r="ADS100" s="24"/>
      <c r="ADW100" s="24"/>
      <c r="AEA100" s="24"/>
      <c r="AEE100" s="24"/>
      <c r="AEI100" s="24"/>
      <c r="AEM100" s="24"/>
      <c r="AEQ100" s="24"/>
      <c r="AEU100" s="24"/>
      <c r="AEY100" s="24"/>
      <c r="AFC100" s="24"/>
      <c r="AFG100" s="24"/>
      <c r="AFK100" s="24"/>
      <c r="AFO100" s="24"/>
      <c r="AFS100" s="24"/>
      <c r="AFW100" s="24"/>
      <c r="AGA100" s="24"/>
      <c r="AGE100" s="24"/>
      <c r="AGI100" s="24"/>
      <c r="AGM100" s="24"/>
      <c r="AGQ100" s="24"/>
      <c r="AGU100" s="24"/>
      <c r="AGY100" s="24"/>
      <c r="AHC100" s="24"/>
      <c r="AHG100" s="24"/>
      <c r="AHK100" s="24"/>
      <c r="AHO100" s="24"/>
      <c r="AHS100" s="24"/>
      <c r="AHW100" s="24"/>
      <c r="AIA100" s="24"/>
      <c r="AIE100" s="24"/>
      <c r="AII100" s="24"/>
      <c r="AIM100" s="24"/>
      <c r="AIQ100" s="24"/>
      <c r="AIU100" s="24"/>
      <c r="AIY100" s="24"/>
      <c r="AJC100" s="24"/>
      <c r="AJG100" s="24"/>
      <c r="AJK100" s="24"/>
      <c r="AJO100" s="24"/>
      <c r="AJS100" s="24"/>
      <c r="AJW100" s="24"/>
      <c r="AKA100" s="24"/>
      <c r="AKE100" s="24"/>
      <c r="AKI100" s="24"/>
      <c r="AKM100" s="24"/>
      <c r="AKQ100" s="24"/>
      <c r="AKU100" s="24"/>
      <c r="AKY100" s="24"/>
      <c r="ALC100" s="24"/>
      <c r="ALG100" s="24"/>
      <c r="ALK100" s="24"/>
      <c r="ALO100" s="24"/>
      <c r="ALS100" s="24"/>
      <c r="ALW100" s="24"/>
      <c r="AMA100" s="24"/>
      <c r="AME100" s="24"/>
      <c r="AMI100" s="24"/>
      <c r="AMM100" s="24"/>
      <c r="AMQ100" s="24"/>
      <c r="AMU100" s="24"/>
      <c r="AMY100" s="24"/>
      <c r="ANC100" s="24"/>
      <c r="ANG100" s="24"/>
      <c r="ANK100" s="24"/>
      <c r="ANO100" s="24"/>
      <c r="ANS100" s="24"/>
      <c r="ANW100" s="24"/>
      <c r="AOA100" s="24"/>
      <c r="AOE100" s="24"/>
      <c r="AOI100" s="24"/>
      <c r="AOM100" s="24"/>
      <c r="AOQ100" s="24"/>
      <c r="AOU100" s="24"/>
      <c r="AOY100" s="24"/>
      <c r="APC100" s="24"/>
      <c r="APG100" s="24"/>
      <c r="APK100" s="24"/>
      <c r="APO100" s="24"/>
      <c r="APS100" s="24"/>
      <c r="APW100" s="24"/>
      <c r="AQA100" s="24"/>
      <c r="AQE100" s="24"/>
      <c r="AQI100" s="24"/>
      <c r="AQM100" s="24"/>
      <c r="AQQ100" s="24"/>
      <c r="AQU100" s="24"/>
      <c r="AQY100" s="24"/>
      <c r="ARC100" s="24"/>
      <c r="ARG100" s="24"/>
      <c r="ARK100" s="24"/>
      <c r="ARO100" s="24"/>
      <c r="ARS100" s="24"/>
      <c r="ARW100" s="24"/>
      <c r="ASA100" s="24"/>
      <c r="ASE100" s="24"/>
      <c r="ASI100" s="24"/>
      <c r="ASM100" s="24"/>
      <c r="ASQ100" s="24"/>
      <c r="ASU100" s="24"/>
      <c r="ASY100" s="24"/>
      <c r="ATC100" s="24"/>
      <c r="ATG100" s="24"/>
      <c r="ATK100" s="24"/>
      <c r="ATO100" s="24"/>
      <c r="ATS100" s="24"/>
      <c r="ATW100" s="24"/>
      <c r="AUA100" s="24"/>
      <c r="AUE100" s="24"/>
      <c r="AUI100" s="24"/>
      <c r="AUM100" s="24"/>
      <c r="AUQ100" s="24"/>
      <c r="AUU100" s="24"/>
      <c r="AUY100" s="24"/>
      <c r="AVC100" s="24"/>
      <c r="AVG100" s="24"/>
      <c r="AVK100" s="24"/>
      <c r="AVO100" s="24"/>
      <c r="AVS100" s="24"/>
      <c r="AVW100" s="24"/>
      <c r="AWA100" s="24"/>
      <c r="AWE100" s="24"/>
      <c r="AWI100" s="24"/>
      <c r="AWM100" s="24"/>
      <c r="AWQ100" s="24"/>
      <c r="AWU100" s="24"/>
      <c r="AWY100" s="24"/>
      <c r="AXC100" s="24"/>
      <c r="AXG100" s="24"/>
      <c r="AXK100" s="24"/>
      <c r="AXO100" s="24"/>
      <c r="AXS100" s="24"/>
      <c r="AXW100" s="24"/>
      <c r="AYA100" s="24"/>
      <c r="AYE100" s="24"/>
      <c r="AYI100" s="24"/>
      <c r="AYM100" s="24"/>
      <c r="AYQ100" s="24"/>
      <c r="AYU100" s="24"/>
      <c r="AYY100" s="24"/>
      <c r="AZC100" s="24"/>
      <c r="AZG100" s="24"/>
      <c r="AZK100" s="24"/>
      <c r="AZO100" s="24"/>
      <c r="AZS100" s="24"/>
      <c r="AZW100" s="24"/>
      <c r="BAA100" s="24"/>
      <c r="BAE100" s="24"/>
      <c r="BAI100" s="24"/>
      <c r="BAM100" s="24"/>
      <c r="BAQ100" s="24"/>
      <c r="BAU100" s="24"/>
      <c r="BAY100" s="24"/>
      <c r="BBC100" s="24"/>
      <c r="BBG100" s="24"/>
      <c r="BBK100" s="24"/>
      <c r="BBO100" s="24"/>
      <c r="BBS100" s="24"/>
      <c r="BBW100" s="24"/>
      <c r="BCA100" s="24"/>
      <c r="BCE100" s="24"/>
      <c r="BCI100" s="24"/>
      <c r="BCM100" s="24"/>
      <c r="BCQ100" s="24"/>
      <c r="BCU100" s="24"/>
      <c r="BCY100" s="24"/>
      <c r="BDC100" s="24"/>
      <c r="BDG100" s="24"/>
      <c r="BDK100" s="24"/>
      <c r="BDO100" s="24"/>
      <c r="BDS100" s="24"/>
      <c r="BDW100" s="24"/>
      <c r="BEA100" s="24"/>
      <c r="BEE100" s="24"/>
      <c r="BEI100" s="24"/>
      <c r="BEM100" s="24"/>
      <c r="BEQ100" s="24"/>
      <c r="BEU100" s="24"/>
      <c r="BEY100" s="24"/>
      <c r="BFC100" s="24"/>
      <c r="BFG100" s="24"/>
      <c r="BFK100" s="24"/>
      <c r="BFO100" s="24"/>
      <c r="BFS100" s="24"/>
      <c r="BFW100" s="24"/>
      <c r="BGA100" s="24"/>
      <c r="BGE100" s="24"/>
      <c r="BGI100" s="24"/>
      <c r="BGM100" s="24"/>
      <c r="BGQ100" s="24"/>
      <c r="BGU100" s="24"/>
      <c r="BGY100" s="24"/>
      <c r="BHC100" s="24"/>
      <c r="BHG100" s="24"/>
      <c r="BHK100" s="24"/>
      <c r="BHO100" s="24"/>
      <c r="BHS100" s="24"/>
      <c r="BHW100" s="24"/>
      <c r="BIA100" s="24"/>
      <c r="BIE100" s="24"/>
      <c r="BII100" s="24"/>
      <c r="BIM100" s="24"/>
      <c r="BIQ100" s="24"/>
      <c r="BIU100" s="24"/>
      <c r="BIY100" s="24"/>
      <c r="BJC100" s="24"/>
      <c r="BJG100" s="24"/>
      <c r="BJK100" s="24"/>
      <c r="BJO100" s="24"/>
      <c r="BJS100" s="24"/>
      <c r="BJW100" s="24"/>
      <c r="BKA100" s="24"/>
      <c r="BKE100" s="24"/>
      <c r="BKI100" s="24"/>
      <c r="BKM100" s="24"/>
      <c r="BKQ100" s="24"/>
      <c r="BKU100" s="24"/>
      <c r="BKY100" s="24"/>
      <c r="BLC100" s="24"/>
      <c r="BLG100" s="24"/>
      <c r="BLK100" s="24"/>
      <c r="BLO100" s="24"/>
      <c r="BLS100" s="24"/>
      <c r="BLW100" s="24"/>
      <c r="BMA100" s="24"/>
      <c r="BME100" s="24"/>
      <c r="BMI100" s="24"/>
      <c r="BMM100" s="24"/>
      <c r="BMQ100" s="24"/>
      <c r="BMU100" s="24"/>
      <c r="BMY100" s="24"/>
      <c r="BNC100" s="24"/>
      <c r="BNG100" s="24"/>
      <c r="BNK100" s="24"/>
      <c r="BNO100" s="24"/>
      <c r="BNS100" s="24"/>
      <c r="BNW100" s="24"/>
      <c r="BOA100" s="24"/>
      <c r="BOE100" s="24"/>
      <c r="BOI100" s="24"/>
      <c r="BOM100" s="24"/>
      <c r="BOQ100" s="24"/>
      <c r="BOU100" s="24"/>
      <c r="BOY100" s="24"/>
      <c r="BPC100" s="24"/>
      <c r="BPG100" s="24"/>
      <c r="BPK100" s="24"/>
      <c r="BPO100" s="24"/>
      <c r="BPS100" s="24"/>
      <c r="BPW100" s="24"/>
      <c r="BQA100" s="24"/>
      <c r="BQE100" s="24"/>
      <c r="BQI100" s="24"/>
      <c r="BQM100" s="24"/>
      <c r="BQQ100" s="24"/>
      <c r="BQU100" s="24"/>
      <c r="BQY100" s="24"/>
      <c r="BRC100" s="24"/>
      <c r="BRG100" s="24"/>
      <c r="BRK100" s="24"/>
      <c r="BRO100" s="24"/>
      <c r="BRS100" s="24"/>
      <c r="BRW100" s="24"/>
      <c r="BSA100" s="24"/>
      <c r="BSE100" s="24"/>
      <c r="BSI100" s="24"/>
      <c r="BSM100" s="24"/>
      <c r="BSQ100" s="24"/>
      <c r="BSU100" s="24"/>
      <c r="BSY100" s="24"/>
      <c r="BTC100" s="24"/>
      <c r="BTG100" s="24"/>
      <c r="BTK100" s="24"/>
      <c r="BTO100" s="24"/>
      <c r="BTS100" s="24"/>
      <c r="BTW100" s="24"/>
      <c r="BUA100" s="24"/>
      <c r="BUE100" s="24"/>
      <c r="BUI100" s="24"/>
      <c r="BUM100" s="24"/>
      <c r="BUQ100" s="24"/>
      <c r="BUU100" s="24"/>
      <c r="BUY100" s="24"/>
      <c r="BVC100" s="24"/>
      <c r="BVG100" s="24"/>
      <c r="BVK100" s="24"/>
      <c r="BVO100" s="24"/>
      <c r="BVS100" s="24"/>
      <c r="BVW100" s="24"/>
      <c r="BWA100" s="24"/>
      <c r="BWE100" s="24"/>
      <c r="BWI100" s="24"/>
      <c r="BWM100" s="24"/>
      <c r="BWQ100" s="24"/>
      <c r="BWU100" s="24"/>
      <c r="BWY100" s="24"/>
      <c r="BXC100" s="24"/>
      <c r="BXG100" s="24"/>
      <c r="BXK100" s="24"/>
      <c r="BXO100" s="24"/>
      <c r="BXS100" s="24"/>
      <c r="BXW100" s="24"/>
      <c r="BYA100" s="24"/>
      <c r="BYE100" s="24"/>
      <c r="BYI100" s="24"/>
      <c r="BYM100" s="24"/>
      <c r="BYQ100" s="24"/>
      <c r="BYU100" s="24"/>
      <c r="BYY100" s="24"/>
      <c r="BZC100" s="24"/>
      <c r="BZG100" s="24"/>
      <c r="BZK100" s="24"/>
      <c r="BZO100" s="24"/>
      <c r="BZS100" s="24"/>
      <c r="BZW100" s="24"/>
      <c r="CAA100" s="24"/>
      <c r="CAE100" s="24"/>
      <c r="CAI100" s="24"/>
      <c r="CAM100" s="24"/>
      <c r="CAQ100" s="24"/>
      <c r="CAU100" s="24"/>
      <c r="CAY100" s="24"/>
      <c r="CBC100" s="24"/>
      <c r="CBG100" s="24"/>
      <c r="CBK100" s="24"/>
      <c r="CBO100" s="24"/>
      <c r="CBS100" s="24"/>
      <c r="CBW100" s="24"/>
      <c r="CCA100" s="24"/>
      <c r="CCE100" s="24"/>
      <c r="CCI100" s="24"/>
      <c r="CCM100" s="24"/>
      <c r="CCQ100" s="24"/>
      <c r="CCU100" s="24"/>
      <c r="CCY100" s="24"/>
      <c r="CDC100" s="24"/>
      <c r="CDG100" s="24"/>
      <c r="CDK100" s="24"/>
      <c r="CDO100" s="24"/>
      <c r="CDS100" s="24"/>
      <c r="CDW100" s="24"/>
      <c r="CEA100" s="24"/>
      <c r="CEE100" s="24"/>
      <c r="CEI100" s="24"/>
      <c r="CEM100" s="24"/>
      <c r="CEQ100" s="24"/>
      <c r="CEU100" s="24"/>
      <c r="CEY100" s="24"/>
      <c r="CFC100" s="24"/>
      <c r="CFG100" s="24"/>
      <c r="CFK100" s="24"/>
      <c r="CFO100" s="24"/>
      <c r="CFS100" s="24"/>
      <c r="CFW100" s="24"/>
      <c r="CGA100" s="24"/>
      <c r="CGE100" s="24"/>
      <c r="CGI100" s="24"/>
      <c r="CGM100" s="24"/>
      <c r="CGQ100" s="24"/>
      <c r="CGU100" s="24"/>
      <c r="CGY100" s="24"/>
      <c r="CHC100" s="24"/>
      <c r="CHG100" s="24"/>
      <c r="CHK100" s="24"/>
      <c r="CHO100" s="24"/>
      <c r="CHS100" s="24"/>
      <c r="CHW100" s="24"/>
      <c r="CIA100" s="24"/>
      <c r="CIE100" s="24"/>
      <c r="CII100" s="24"/>
      <c r="CIM100" s="24"/>
      <c r="CIQ100" s="24"/>
      <c r="CIU100" s="24"/>
      <c r="CIY100" s="24"/>
      <c r="CJC100" s="24"/>
      <c r="CJG100" s="24"/>
      <c r="CJK100" s="24"/>
      <c r="CJO100" s="24"/>
      <c r="CJS100" s="24"/>
      <c r="CJW100" s="24"/>
      <c r="CKA100" s="24"/>
      <c r="CKE100" s="24"/>
      <c r="CKI100" s="24"/>
      <c r="CKM100" s="24"/>
      <c r="CKQ100" s="24"/>
      <c r="CKU100" s="24"/>
      <c r="CKY100" s="24"/>
      <c r="CLC100" s="24"/>
      <c r="CLG100" s="24"/>
      <c r="CLK100" s="24"/>
      <c r="CLO100" s="24"/>
      <c r="CLS100" s="24"/>
      <c r="CLW100" s="24"/>
      <c r="CMA100" s="24"/>
      <c r="CME100" s="24"/>
      <c r="CMI100" s="24"/>
      <c r="CMM100" s="24"/>
      <c r="CMQ100" s="24"/>
      <c r="CMU100" s="24"/>
      <c r="CMY100" s="24"/>
      <c r="CNC100" s="24"/>
      <c r="CNG100" s="24"/>
      <c r="CNK100" s="24"/>
      <c r="CNO100" s="24"/>
      <c r="CNS100" s="24"/>
      <c r="CNW100" s="24"/>
      <c r="COA100" s="24"/>
      <c r="COE100" s="24"/>
      <c r="COI100" s="24"/>
      <c r="COM100" s="24"/>
      <c r="COQ100" s="24"/>
      <c r="COU100" s="24"/>
      <c r="COY100" s="24"/>
      <c r="CPC100" s="24"/>
      <c r="CPG100" s="24"/>
      <c r="CPK100" s="24"/>
      <c r="CPO100" s="24"/>
      <c r="CPS100" s="24"/>
      <c r="CPW100" s="24"/>
      <c r="CQA100" s="24"/>
      <c r="CQE100" s="24"/>
      <c r="CQI100" s="24"/>
      <c r="CQM100" s="24"/>
      <c r="CQQ100" s="24"/>
      <c r="CQU100" s="24"/>
      <c r="CQY100" s="24"/>
      <c r="CRC100" s="24"/>
      <c r="CRG100" s="24"/>
      <c r="CRK100" s="24"/>
      <c r="CRO100" s="24"/>
      <c r="CRS100" s="24"/>
      <c r="CRW100" s="24"/>
      <c r="CSA100" s="24"/>
      <c r="CSE100" s="24"/>
      <c r="CSI100" s="24"/>
      <c r="CSM100" s="24"/>
      <c r="CSQ100" s="24"/>
      <c r="CSU100" s="24"/>
      <c r="CSY100" s="24"/>
      <c r="CTC100" s="24"/>
      <c r="CTG100" s="24"/>
      <c r="CTK100" s="24"/>
      <c r="CTO100" s="24"/>
      <c r="CTS100" s="24"/>
      <c r="CTW100" s="24"/>
      <c r="CUA100" s="24"/>
      <c r="CUE100" s="24"/>
      <c r="CUI100" s="24"/>
      <c r="CUM100" s="24"/>
      <c r="CUQ100" s="24"/>
      <c r="CUU100" s="24"/>
      <c r="CUY100" s="24"/>
      <c r="CVC100" s="24"/>
      <c r="CVG100" s="24"/>
      <c r="CVK100" s="24"/>
      <c r="CVO100" s="24"/>
      <c r="CVS100" s="24"/>
      <c r="CVW100" s="24"/>
      <c r="CWA100" s="24"/>
      <c r="CWE100" s="24"/>
      <c r="CWI100" s="24"/>
      <c r="CWM100" s="24"/>
      <c r="CWQ100" s="24"/>
      <c r="CWU100" s="24"/>
      <c r="CWY100" s="24"/>
      <c r="CXC100" s="24"/>
      <c r="CXG100" s="24"/>
      <c r="CXK100" s="24"/>
      <c r="CXO100" s="24"/>
      <c r="CXS100" s="24"/>
      <c r="CXW100" s="24"/>
      <c r="CYA100" s="24"/>
      <c r="CYE100" s="24"/>
      <c r="CYI100" s="24"/>
      <c r="CYM100" s="24"/>
      <c r="CYQ100" s="24"/>
      <c r="CYU100" s="24"/>
      <c r="CYY100" s="24"/>
      <c r="CZC100" s="24"/>
      <c r="CZG100" s="24"/>
      <c r="CZK100" s="24"/>
      <c r="CZO100" s="24"/>
      <c r="CZS100" s="24"/>
      <c r="CZW100" s="24"/>
      <c r="DAA100" s="24"/>
      <c r="DAE100" s="24"/>
      <c r="DAI100" s="24"/>
      <c r="DAM100" s="24"/>
      <c r="DAQ100" s="24"/>
      <c r="DAU100" s="24"/>
      <c r="DAY100" s="24"/>
      <c r="DBC100" s="24"/>
      <c r="DBG100" s="24"/>
      <c r="DBK100" s="24"/>
      <c r="DBO100" s="24"/>
      <c r="DBS100" s="24"/>
      <c r="DBW100" s="24"/>
      <c r="DCA100" s="24"/>
      <c r="DCE100" s="24"/>
      <c r="DCI100" s="24"/>
      <c r="DCM100" s="24"/>
      <c r="DCQ100" s="24"/>
      <c r="DCU100" s="24"/>
      <c r="DCY100" s="24"/>
      <c r="DDC100" s="24"/>
      <c r="DDG100" s="24"/>
      <c r="DDK100" s="24"/>
      <c r="DDO100" s="24"/>
      <c r="DDS100" s="24"/>
      <c r="DDW100" s="24"/>
      <c r="DEA100" s="24"/>
      <c r="DEE100" s="24"/>
      <c r="DEI100" s="24"/>
      <c r="DEM100" s="24"/>
      <c r="DEQ100" s="24"/>
      <c r="DEU100" s="24"/>
      <c r="DEY100" s="24"/>
      <c r="DFC100" s="24"/>
      <c r="DFG100" s="24"/>
      <c r="DFK100" s="24"/>
      <c r="DFO100" s="24"/>
      <c r="DFS100" s="24"/>
      <c r="DFW100" s="24"/>
      <c r="DGA100" s="24"/>
      <c r="DGE100" s="24"/>
      <c r="DGI100" s="24"/>
      <c r="DGM100" s="24"/>
      <c r="DGQ100" s="24"/>
      <c r="DGU100" s="24"/>
      <c r="DGY100" s="24"/>
      <c r="DHC100" s="24"/>
      <c r="DHG100" s="24"/>
      <c r="DHK100" s="24"/>
      <c r="DHO100" s="24"/>
      <c r="DHS100" s="24"/>
      <c r="DHW100" s="24"/>
      <c r="DIA100" s="24"/>
      <c r="DIE100" s="24"/>
      <c r="DII100" s="24"/>
      <c r="DIM100" s="24"/>
      <c r="DIQ100" s="24"/>
      <c r="DIU100" s="24"/>
      <c r="DIY100" s="24"/>
      <c r="DJC100" s="24"/>
      <c r="DJG100" s="24"/>
      <c r="DJK100" s="24"/>
      <c r="DJO100" s="24"/>
      <c r="DJS100" s="24"/>
      <c r="DJW100" s="24"/>
      <c r="DKA100" s="24"/>
      <c r="DKE100" s="24"/>
      <c r="DKI100" s="24"/>
      <c r="DKM100" s="24"/>
      <c r="DKQ100" s="24"/>
      <c r="DKU100" s="24"/>
      <c r="DKY100" s="24"/>
      <c r="DLC100" s="24"/>
      <c r="DLG100" s="24"/>
      <c r="DLK100" s="24"/>
      <c r="DLO100" s="24"/>
      <c r="DLS100" s="24"/>
      <c r="DLW100" s="24"/>
      <c r="DMA100" s="24"/>
      <c r="DME100" s="24"/>
      <c r="DMI100" s="24"/>
      <c r="DMM100" s="24"/>
      <c r="DMQ100" s="24"/>
      <c r="DMU100" s="24"/>
      <c r="DMY100" s="24"/>
      <c r="DNC100" s="24"/>
      <c r="DNG100" s="24"/>
      <c r="DNK100" s="24"/>
      <c r="DNO100" s="24"/>
      <c r="DNS100" s="24"/>
      <c r="DNW100" s="24"/>
      <c r="DOA100" s="24"/>
      <c r="DOE100" s="24"/>
      <c r="DOI100" s="24"/>
      <c r="DOM100" s="24"/>
      <c r="DOQ100" s="24"/>
      <c r="DOU100" s="24"/>
      <c r="DOY100" s="24"/>
      <c r="DPC100" s="24"/>
      <c r="DPG100" s="24"/>
      <c r="DPK100" s="24"/>
      <c r="DPO100" s="24"/>
      <c r="DPS100" s="24"/>
      <c r="DPW100" s="24"/>
      <c r="DQA100" s="24"/>
      <c r="DQE100" s="24"/>
      <c r="DQI100" s="24"/>
      <c r="DQM100" s="24"/>
      <c r="DQQ100" s="24"/>
      <c r="DQU100" s="24"/>
      <c r="DQY100" s="24"/>
      <c r="DRC100" s="24"/>
      <c r="DRG100" s="24"/>
      <c r="DRK100" s="24"/>
      <c r="DRO100" s="24"/>
      <c r="DRS100" s="24"/>
      <c r="DRW100" s="24"/>
      <c r="DSA100" s="24"/>
      <c r="DSE100" s="24"/>
      <c r="DSI100" s="24"/>
      <c r="DSM100" s="24"/>
      <c r="DSQ100" s="24"/>
      <c r="DSU100" s="24"/>
      <c r="DSY100" s="24"/>
      <c r="DTC100" s="24"/>
      <c r="DTG100" s="24"/>
      <c r="DTK100" s="24"/>
      <c r="DTO100" s="24"/>
      <c r="DTS100" s="24"/>
      <c r="DTW100" s="24"/>
      <c r="DUA100" s="24"/>
      <c r="DUE100" s="24"/>
      <c r="DUI100" s="24"/>
      <c r="DUM100" s="24"/>
      <c r="DUQ100" s="24"/>
      <c r="DUU100" s="24"/>
      <c r="DUY100" s="24"/>
      <c r="DVC100" s="24"/>
      <c r="DVG100" s="24"/>
      <c r="DVK100" s="24"/>
      <c r="DVO100" s="24"/>
      <c r="DVS100" s="24"/>
      <c r="DVW100" s="24"/>
      <c r="DWA100" s="24"/>
      <c r="DWE100" s="24"/>
      <c r="DWI100" s="24"/>
      <c r="DWM100" s="24"/>
      <c r="DWQ100" s="24"/>
      <c r="DWU100" s="24"/>
      <c r="DWY100" s="24"/>
      <c r="DXC100" s="24"/>
      <c r="DXG100" s="24"/>
      <c r="DXK100" s="24"/>
      <c r="DXO100" s="24"/>
      <c r="DXS100" s="24"/>
      <c r="DXW100" s="24"/>
      <c r="DYA100" s="24"/>
      <c r="DYE100" s="24"/>
      <c r="DYI100" s="24"/>
      <c r="DYM100" s="24"/>
      <c r="DYQ100" s="24"/>
      <c r="DYU100" s="24"/>
      <c r="DYY100" s="24"/>
      <c r="DZC100" s="24"/>
      <c r="DZG100" s="24"/>
      <c r="DZK100" s="24"/>
      <c r="DZO100" s="24"/>
      <c r="DZS100" s="24"/>
      <c r="DZW100" s="24"/>
      <c r="EAA100" s="24"/>
      <c r="EAE100" s="24"/>
      <c r="EAI100" s="24"/>
      <c r="EAM100" s="24"/>
      <c r="EAQ100" s="24"/>
      <c r="EAU100" s="24"/>
      <c r="EAY100" s="24"/>
      <c r="EBC100" s="24"/>
      <c r="EBG100" s="24"/>
      <c r="EBK100" s="24"/>
      <c r="EBO100" s="24"/>
      <c r="EBS100" s="24"/>
      <c r="EBW100" s="24"/>
      <c r="ECA100" s="24"/>
      <c r="ECE100" s="24"/>
      <c r="ECI100" s="24"/>
      <c r="ECM100" s="24"/>
      <c r="ECQ100" s="24"/>
      <c r="ECU100" s="24"/>
      <c r="ECY100" s="24"/>
      <c r="EDC100" s="24"/>
      <c r="EDG100" s="24"/>
      <c r="EDK100" s="24"/>
      <c r="EDO100" s="24"/>
      <c r="EDS100" s="24"/>
      <c r="EDW100" s="24"/>
      <c r="EEA100" s="24"/>
      <c r="EEE100" s="24"/>
      <c r="EEI100" s="24"/>
      <c r="EEM100" s="24"/>
      <c r="EEQ100" s="24"/>
      <c r="EEU100" s="24"/>
      <c r="EEY100" s="24"/>
      <c r="EFC100" s="24"/>
      <c r="EFG100" s="24"/>
      <c r="EFK100" s="24"/>
      <c r="EFO100" s="24"/>
      <c r="EFS100" s="24"/>
      <c r="EFW100" s="24"/>
      <c r="EGA100" s="24"/>
      <c r="EGE100" s="24"/>
      <c r="EGI100" s="24"/>
      <c r="EGM100" s="24"/>
      <c r="EGQ100" s="24"/>
      <c r="EGU100" s="24"/>
      <c r="EGY100" s="24"/>
      <c r="EHC100" s="24"/>
      <c r="EHG100" s="24"/>
      <c r="EHK100" s="24"/>
      <c r="EHO100" s="24"/>
      <c r="EHS100" s="24"/>
      <c r="EHW100" s="24"/>
      <c r="EIA100" s="24"/>
      <c r="EIE100" s="24"/>
      <c r="EII100" s="24"/>
      <c r="EIM100" s="24"/>
      <c r="EIQ100" s="24"/>
      <c r="EIU100" s="24"/>
      <c r="EIY100" s="24"/>
      <c r="EJC100" s="24"/>
      <c r="EJG100" s="24"/>
      <c r="EJK100" s="24"/>
      <c r="EJO100" s="24"/>
      <c r="EJS100" s="24"/>
      <c r="EJW100" s="24"/>
      <c r="EKA100" s="24"/>
      <c r="EKE100" s="24"/>
      <c r="EKI100" s="24"/>
      <c r="EKM100" s="24"/>
      <c r="EKQ100" s="24"/>
      <c r="EKU100" s="24"/>
      <c r="EKY100" s="24"/>
      <c r="ELC100" s="24"/>
      <c r="ELG100" s="24"/>
      <c r="ELK100" s="24"/>
      <c r="ELO100" s="24"/>
      <c r="ELS100" s="24"/>
      <c r="ELW100" s="24"/>
      <c r="EMA100" s="24"/>
      <c r="EME100" s="24"/>
      <c r="EMI100" s="24"/>
      <c r="EMM100" s="24"/>
      <c r="EMQ100" s="24"/>
      <c r="EMU100" s="24"/>
      <c r="EMY100" s="24"/>
      <c r="ENC100" s="24"/>
      <c r="ENG100" s="24"/>
      <c r="ENK100" s="24"/>
      <c r="ENO100" s="24"/>
      <c r="ENS100" s="24"/>
      <c r="ENW100" s="24"/>
      <c r="EOA100" s="24"/>
      <c r="EOE100" s="24"/>
      <c r="EOI100" s="24"/>
      <c r="EOM100" s="24"/>
      <c r="EOQ100" s="24"/>
      <c r="EOU100" s="24"/>
      <c r="EOY100" s="24"/>
      <c r="EPC100" s="24"/>
      <c r="EPG100" s="24"/>
      <c r="EPK100" s="24"/>
      <c r="EPO100" s="24"/>
      <c r="EPS100" s="24"/>
      <c r="EPW100" s="24"/>
      <c r="EQA100" s="24"/>
      <c r="EQE100" s="24"/>
      <c r="EQI100" s="24"/>
      <c r="EQM100" s="24"/>
      <c r="EQQ100" s="24"/>
      <c r="EQU100" s="24"/>
      <c r="EQY100" s="24"/>
      <c r="ERC100" s="24"/>
      <c r="ERG100" s="24"/>
      <c r="ERK100" s="24"/>
      <c r="ERO100" s="24"/>
      <c r="ERS100" s="24"/>
      <c r="ERW100" s="24"/>
      <c r="ESA100" s="24"/>
      <c r="ESE100" s="24"/>
      <c r="ESI100" s="24"/>
      <c r="ESM100" s="24"/>
      <c r="ESQ100" s="24"/>
      <c r="ESU100" s="24"/>
      <c r="ESY100" s="24"/>
      <c r="ETC100" s="24"/>
      <c r="ETG100" s="24"/>
      <c r="ETK100" s="24"/>
      <c r="ETO100" s="24"/>
      <c r="ETS100" s="24"/>
      <c r="ETW100" s="24"/>
      <c r="EUA100" s="24"/>
      <c r="EUE100" s="24"/>
      <c r="EUI100" s="24"/>
      <c r="EUM100" s="24"/>
      <c r="EUQ100" s="24"/>
      <c r="EUU100" s="24"/>
      <c r="EUY100" s="24"/>
      <c r="EVC100" s="24"/>
      <c r="EVG100" s="24"/>
      <c r="EVK100" s="24"/>
      <c r="EVO100" s="24"/>
      <c r="EVS100" s="24"/>
      <c r="EVW100" s="24"/>
      <c r="EWA100" s="24"/>
      <c r="EWE100" s="24"/>
      <c r="EWI100" s="24"/>
      <c r="EWM100" s="24"/>
      <c r="EWQ100" s="24"/>
      <c r="EWU100" s="24"/>
      <c r="EWY100" s="24"/>
      <c r="EXC100" s="24"/>
      <c r="EXG100" s="24"/>
      <c r="EXK100" s="24"/>
      <c r="EXO100" s="24"/>
      <c r="EXS100" s="24"/>
      <c r="EXW100" s="24"/>
      <c r="EYA100" s="24"/>
      <c r="EYE100" s="24"/>
      <c r="EYI100" s="24"/>
      <c r="EYM100" s="24"/>
      <c r="EYQ100" s="24"/>
      <c r="EYU100" s="24"/>
      <c r="EYY100" s="24"/>
      <c r="EZC100" s="24"/>
      <c r="EZG100" s="24"/>
      <c r="EZK100" s="24"/>
      <c r="EZO100" s="24"/>
      <c r="EZS100" s="24"/>
      <c r="EZW100" s="24"/>
      <c r="FAA100" s="24"/>
      <c r="FAE100" s="24"/>
      <c r="FAI100" s="24"/>
      <c r="FAM100" s="24"/>
      <c r="FAQ100" s="24"/>
      <c r="FAU100" s="24"/>
      <c r="FAY100" s="24"/>
      <c r="FBC100" s="24"/>
      <c r="FBG100" s="24"/>
      <c r="FBK100" s="24"/>
      <c r="FBO100" s="24"/>
      <c r="FBS100" s="24"/>
      <c r="FBW100" s="24"/>
      <c r="FCA100" s="24"/>
      <c r="FCE100" s="24"/>
      <c r="FCI100" s="24"/>
      <c r="FCM100" s="24"/>
      <c r="FCQ100" s="24"/>
      <c r="FCU100" s="24"/>
      <c r="FCY100" s="24"/>
      <c r="FDC100" s="24"/>
      <c r="FDG100" s="24"/>
      <c r="FDK100" s="24"/>
      <c r="FDO100" s="24"/>
      <c r="FDS100" s="24"/>
      <c r="FDW100" s="24"/>
      <c r="FEA100" s="24"/>
      <c r="FEE100" s="24"/>
      <c r="FEI100" s="24"/>
      <c r="FEM100" s="24"/>
      <c r="FEQ100" s="24"/>
      <c r="FEU100" s="24"/>
      <c r="FEY100" s="24"/>
      <c r="FFC100" s="24"/>
      <c r="FFG100" s="24"/>
      <c r="FFK100" s="24"/>
      <c r="FFO100" s="24"/>
      <c r="FFS100" s="24"/>
      <c r="FFW100" s="24"/>
      <c r="FGA100" s="24"/>
      <c r="FGE100" s="24"/>
      <c r="FGI100" s="24"/>
      <c r="FGM100" s="24"/>
      <c r="FGQ100" s="24"/>
      <c r="FGU100" s="24"/>
      <c r="FGY100" s="24"/>
      <c r="FHC100" s="24"/>
      <c r="FHG100" s="24"/>
      <c r="FHK100" s="24"/>
      <c r="FHO100" s="24"/>
      <c r="FHS100" s="24"/>
      <c r="FHW100" s="24"/>
      <c r="FIA100" s="24"/>
      <c r="FIE100" s="24"/>
      <c r="FII100" s="24"/>
      <c r="FIM100" s="24"/>
      <c r="FIQ100" s="24"/>
      <c r="FIU100" s="24"/>
      <c r="FIY100" s="24"/>
      <c r="FJC100" s="24"/>
      <c r="FJG100" s="24"/>
      <c r="FJK100" s="24"/>
      <c r="FJO100" s="24"/>
      <c r="FJS100" s="24"/>
      <c r="FJW100" s="24"/>
      <c r="FKA100" s="24"/>
      <c r="FKE100" s="24"/>
      <c r="FKI100" s="24"/>
      <c r="FKM100" s="24"/>
      <c r="FKQ100" s="24"/>
      <c r="FKU100" s="24"/>
      <c r="FKY100" s="24"/>
      <c r="FLC100" s="24"/>
      <c r="FLG100" s="24"/>
      <c r="FLK100" s="24"/>
      <c r="FLO100" s="24"/>
      <c r="FLS100" s="24"/>
      <c r="FLW100" s="24"/>
      <c r="FMA100" s="24"/>
      <c r="FME100" s="24"/>
      <c r="FMI100" s="24"/>
      <c r="FMM100" s="24"/>
      <c r="FMQ100" s="24"/>
      <c r="FMU100" s="24"/>
      <c r="FMY100" s="24"/>
      <c r="FNC100" s="24"/>
      <c r="FNG100" s="24"/>
      <c r="FNK100" s="24"/>
      <c r="FNO100" s="24"/>
      <c r="FNS100" s="24"/>
      <c r="FNW100" s="24"/>
      <c r="FOA100" s="24"/>
      <c r="FOE100" s="24"/>
      <c r="FOI100" s="24"/>
      <c r="FOM100" s="24"/>
      <c r="FOQ100" s="24"/>
      <c r="FOU100" s="24"/>
      <c r="FOY100" s="24"/>
      <c r="FPC100" s="24"/>
      <c r="FPG100" s="24"/>
      <c r="FPK100" s="24"/>
      <c r="FPO100" s="24"/>
      <c r="FPS100" s="24"/>
      <c r="FPW100" s="24"/>
      <c r="FQA100" s="24"/>
      <c r="FQE100" s="24"/>
      <c r="FQI100" s="24"/>
      <c r="FQM100" s="24"/>
      <c r="FQQ100" s="24"/>
      <c r="FQU100" s="24"/>
      <c r="FQY100" s="24"/>
      <c r="FRC100" s="24"/>
      <c r="FRG100" s="24"/>
      <c r="FRK100" s="24"/>
      <c r="FRO100" s="24"/>
      <c r="FRS100" s="24"/>
      <c r="FRW100" s="24"/>
      <c r="FSA100" s="24"/>
      <c r="FSE100" s="24"/>
      <c r="FSI100" s="24"/>
      <c r="FSM100" s="24"/>
      <c r="FSQ100" s="24"/>
      <c r="FSU100" s="24"/>
      <c r="FSY100" s="24"/>
      <c r="FTC100" s="24"/>
      <c r="FTG100" s="24"/>
      <c r="FTK100" s="24"/>
      <c r="FTO100" s="24"/>
      <c r="FTS100" s="24"/>
      <c r="FTW100" s="24"/>
      <c r="FUA100" s="24"/>
      <c r="FUE100" s="24"/>
      <c r="FUI100" s="24"/>
      <c r="FUM100" s="24"/>
      <c r="FUQ100" s="24"/>
      <c r="FUU100" s="24"/>
      <c r="FUY100" s="24"/>
      <c r="FVC100" s="24"/>
      <c r="FVG100" s="24"/>
      <c r="FVK100" s="24"/>
      <c r="FVO100" s="24"/>
      <c r="FVS100" s="24"/>
      <c r="FVW100" s="24"/>
      <c r="FWA100" s="24"/>
      <c r="FWE100" s="24"/>
      <c r="FWI100" s="24"/>
      <c r="FWM100" s="24"/>
      <c r="FWQ100" s="24"/>
      <c r="FWU100" s="24"/>
      <c r="FWY100" s="24"/>
      <c r="FXC100" s="24"/>
      <c r="FXG100" s="24"/>
      <c r="FXK100" s="24"/>
      <c r="FXO100" s="24"/>
      <c r="FXS100" s="24"/>
      <c r="FXW100" s="24"/>
      <c r="FYA100" s="24"/>
      <c r="FYE100" s="24"/>
      <c r="FYI100" s="24"/>
      <c r="FYM100" s="24"/>
      <c r="FYQ100" s="24"/>
      <c r="FYU100" s="24"/>
      <c r="FYY100" s="24"/>
      <c r="FZC100" s="24"/>
      <c r="FZG100" s="24"/>
      <c r="FZK100" s="24"/>
      <c r="FZO100" s="24"/>
      <c r="FZS100" s="24"/>
      <c r="FZW100" s="24"/>
      <c r="GAA100" s="24"/>
      <c r="GAE100" s="24"/>
      <c r="GAI100" s="24"/>
      <c r="GAM100" s="24"/>
      <c r="GAQ100" s="24"/>
      <c r="GAU100" s="24"/>
      <c r="GAY100" s="24"/>
      <c r="GBC100" s="24"/>
      <c r="GBG100" s="24"/>
      <c r="GBK100" s="24"/>
      <c r="GBO100" s="24"/>
      <c r="GBS100" s="24"/>
      <c r="GBW100" s="24"/>
      <c r="GCA100" s="24"/>
      <c r="GCE100" s="24"/>
      <c r="GCI100" s="24"/>
      <c r="GCM100" s="24"/>
      <c r="GCQ100" s="24"/>
      <c r="GCU100" s="24"/>
      <c r="GCY100" s="24"/>
      <c r="GDC100" s="24"/>
      <c r="GDG100" s="24"/>
      <c r="GDK100" s="24"/>
      <c r="GDO100" s="24"/>
      <c r="GDS100" s="24"/>
      <c r="GDW100" s="24"/>
      <c r="GEA100" s="24"/>
      <c r="GEE100" s="24"/>
      <c r="GEI100" s="24"/>
      <c r="GEM100" s="24"/>
      <c r="GEQ100" s="24"/>
      <c r="GEU100" s="24"/>
      <c r="GEY100" s="24"/>
      <c r="GFC100" s="24"/>
      <c r="GFG100" s="24"/>
      <c r="GFK100" s="24"/>
      <c r="GFO100" s="24"/>
      <c r="GFS100" s="24"/>
      <c r="GFW100" s="24"/>
      <c r="GGA100" s="24"/>
      <c r="GGE100" s="24"/>
      <c r="GGI100" s="24"/>
      <c r="GGM100" s="24"/>
      <c r="GGQ100" s="24"/>
      <c r="GGU100" s="24"/>
      <c r="GGY100" s="24"/>
      <c r="GHC100" s="24"/>
      <c r="GHG100" s="24"/>
      <c r="GHK100" s="24"/>
      <c r="GHO100" s="24"/>
      <c r="GHS100" s="24"/>
      <c r="GHW100" s="24"/>
      <c r="GIA100" s="24"/>
      <c r="GIE100" s="24"/>
      <c r="GII100" s="24"/>
      <c r="GIM100" s="24"/>
      <c r="GIQ100" s="24"/>
      <c r="GIU100" s="24"/>
      <c r="GIY100" s="24"/>
      <c r="GJC100" s="24"/>
      <c r="GJG100" s="24"/>
      <c r="GJK100" s="24"/>
      <c r="GJO100" s="24"/>
      <c r="GJS100" s="24"/>
      <c r="GJW100" s="24"/>
      <c r="GKA100" s="24"/>
      <c r="GKE100" s="24"/>
      <c r="GKI100" s="24"/>
      <c r="GKM100" s="24"/>
      <c r="GKQ100" s="24"/>
      <c r="GKU100" s="24"/>
      <c r="GKY100" s="24"/>
      <c r="GLC100" s="24"/>
      <c r="GLG100" s="24"/>
      <c r="GLK100" s="24"/>
      <c r="GLO100" s="24"/>
      <c r="GLS100" s="24"/>
      <c r="GLW100" s="24"/>
      <c r="GMA100" s="24"/>
      <c r="GME100" s="24"/>
      <c r="GMI100" s="24"/>
      <c r="GMM100" s="24"/>
      <c r="GMQ100" s="24"/>
      <c r="GMU100" s="24"/>
      <c r="GMY100" s="24"/>
      <c r="GNC100" s="24"/>
      <c r="GNG100" s="24"/>
      <c r="GNK100" s="24"/>
      <c r="GNO100" s="24"/>
      <c r="GNS100" s="24"/>
      <c r="GNW100" s="24"/>
      <c r="GOA100" s="24"/>
      <c r="GOE100" s="24"/>
      <c r="GOI100" s="24"/>
      <c r="GOM100" s="24"/>
      <c r="GOQ100" s="24"/>
      <c r="GOU100" s="24"/>
      <c r="GOY100" s="24"/>
      <c r="GPC100" s="24"/>
      <c r="GPG100" s="24"/>
      <c r="GPK100" s="24"/>
      <c r="GPO100" s="24"/>
      <c r="GPS100" s="24"/>
      <c r="GPW100" s="24"/>
      <c r="GQA100" s="24"/>
      <c r="GQE100" s="24"/>
      <c r="GQI100" s="24"/>
      <c r="GQM100" s="24"/>
      <c r="GQQ100" s="24"/>
      <c r="GQU100" s="24"/>
      <c r="GQY100" s="24"/>
      <c r="GRC100" s="24"/>
      <c r="GRG100" s="24"/>
      <c r="GRK100" s="24"/>
      <c r="GRO100" s="24"/>
      <c r="GRS100" s="24"/>
      <c r="GRW100" s="24"/>
      <c r="GSA100" s="24"/>
      <c r="GSE100" s="24"/>
      <c r="GSI100" s="24"/>
      <c r="GSM100" s="24"/>
      <c r="GSQ100" s="24"/>
      <c r="GSU100" s="24"/>
      <c r="GSY100" s="24"/>
      <c r="GTC100" s="24"/>
      <c r="GTG100" s="24"/>
      <c r="GTK100" s="24"/>
      <c r="GTO100" s="24"/>
      <c r="GTS100" s="24"/>
      <c r="GTW100" s="24"/>
      <c r="GUA100" s="24"/>
      <c r="GUE100" s="24"/>
      <c r="GUI100" s="24"/>
      <c r="GUM100" s="24"/>
      <c r="GUQ100" s="24"/>
      <c r="GUU100" s="24"/>
      <c r="GUY100" s="24"/>
      <c r="GVC100" s="24"/>
      <c r="GVG100" s="24"/>
      <c r="GVK100" s="24"/>
      <c r="GVO100" s="24"/>
      <c r="GVS100" s="24"/>
      <c r="GVW100" s="24"/>
      <c r="GWA100" s="24"/>
      <c r="GWE100" s="24"/>
      <c r="GWI100" s="24"/>
      <c r="GWM100" s="24"/>
      <c r="GWQ100" s="24"/>
      <c r="GWU100" s="24"/>
      <c r="GWY100" s="24"/>
      <c r="GXC100" s="24"/>
      <c r="GXG100" s="24"/>
      <c r="GXK100" s="24"/>
      <c r="GXO100" s="24"/>
      <c r="GXS100" s="24"/>
      <c r="GXW100" s="24"/>
      <c r="GYA100" s="24"/>
      <c r="GYE100" s="24"/>
      <c r="GYI100" s="24"/>
      <c r="GYM100" s="24"/>
      <c r="GYQ100" s="24"/>
      <c r="GYU100" s="24"/>
      <c r="GYY100" s="24"/>
      <c r="GZC100" s="24"/>
      <c r="GZG100" s="24"/>
      <c r="GZK100" s="24"/>
      <c r="GZO100" s="24"/>
      <c r="GZS100" s="24"/>
      <c r="GZW100" s="24"/>
      <c r="HAA100" s="24"/>
      <c r="HAE100" s="24"/>
      <c r="HAI100" s="24"/>
      <c r="HAM100" s="24"/>
      <c r="HAQ100" s="24"/>
      <c r="HAU100" s="24"/>
      <c r="HAY100" s="24"/>
      <c r="HBC100" s="24"/>
      <c r="HBG100" s="24"/>
      <c r="HBK100" s="24"/>
      <c r="HBO100" s="24"/>
      <c r="HBS100" s="24"/>
      <c r="HBW100" s="24"/>
      <c r="HCA100" s="24"/>
      <c r="HCE100" s="24"/>
      <c r="HCI100" s="24"/>
      <c r="HCM100" s="24"/>
      <c r="HCQ100" s="24"/>
      <c r="HCU100" s="24"/>
      <c r="HCY100" s="24"/>
      <c r="HDC100" s="24"/>
      <c r="HDG100" s="24"/>
      <c r="HDK100" s="24"/>
      <c r="HDO100" s="24"/>
      <c r="HDS100" s="24"/>
      <c r="HDW100" s="24"/>
      <c r="HEA100" s="24"/>
      <c r="HEE100" s="24"/>
      <c r="HEI100" s="24"/>
      <c r="HEM100" s="24"/>
      <c r="HEQ100" s="24"/>
      <c r="HEU100" s="24"/>
      <c r="HEY100" s="24"/>
      <c r="HFC100" s="24"/>
      <c r="HFG100" s="24"/>
      <c r="HFK100" s="24"/>
      <c r="HFO100" s="24"/>
      <c r="HFS100" s="24"/>
      <c r="HFW100" s="24"/>
      <c r="HGA100" s="24"/>
      <c r="HGE100" s="24"/>
      <c r="HGI100" s="24"/>
      <c r="HGM100" s="24"/>
      <c r="HGQ100" s="24"/>
      <c r="HGU100" s="24"/>
      <c r="HGY100" s="24"/>
      <c r="HHC100" s="24"/>
      <c r="HHG100" s="24"/>
      <c r="HHK100" s="24"/>
      <c r="HHO100" s="24"/>
      <c r="HHS100" s="24"/>
      <c r="HHW100" s="24"/>
      <c r="HIA100" s="24"/>
      <c r="HIE100" s="24"/>
      <c r="HII100" s="24"/>
      <c r="HIM100" s="24"/>
      <c r="HIQ100" s="24"/>
      <c r="HIU100" s="24"/>
      <c r="HIY100" s="24"/>
      <c r="HJC100" s="24"/>
      <c r="HJG100" s="24"/>
      <c r="HJK100" s="24"/>
      <c r="HJO100" s="24"/>
      <c r="HJS100" s="24"/>
      <c r="HJW100" s="24"/>
      <c r="HKA100" s="24"/>
      <c r="HKE100" s="24"/>
      <c r="HKI100" s="24"/>
      <c r="HKM100" s="24"/>
      <c r="HKQ100" s="24"/>
      <c r="HKU100" s="24"/>
      <c r="HKY100" s="24"/>
      <c r="HLC100" s="24"/>
      <c r="HLG100" s="24"/>
      <c r="HLK100" s="24"/>
      <c r="HLO100" s="24"/>
      <c r="HLS100" s="24"/>
      <c r="HLW100" s="24"/>
      <c r="HMA100" s="24"/>
      <c r="HME100" s="24"/>
      <c r="HMI100" s="24"/>
      <c r="HMM100" s="24"/>
      <c r="HMQ100" s="24"/>
      <c r="HMU100" s="24"/>
      <c r="HMY100" s="24"/>
      <c r="HNC100" s="24"/>
      <c r="HNG100" s="24"/>
      <c r="HNK100" s="24"/>
      <c r="HNO100" s="24"/>
      <c r="HNS100" s="24"/>
      <c r="HNW100" s="24"/>
      <c r="HOA100" s="24"/>
      <c r="HOE100" s="24"/>
      <c r="HOI100" s="24"/>
      <c r="HOM100" s="24"/>
      <c r="HOQ100" s="24"/>
      <c r="HOU100" s="24"/>
      <c r="HOY100" s="24"/>
      <c r="HPC100" s="24"/>
      <c r="HPG100" s="24"/>
      <c r="HPK100" s="24"/>
      <c r="HPO100" s="24"/>
      <c r="HPS100" s="24"/>
      <c r="HPW100" s="24"/>
      <c r="HQA100" s="24"/>
      <c r="HQE100" s="24"/>
      <c r="HQI100" s="24"/>
      <c r="HQM100" s="24"/>
      <c r="HQQ100" s="24"/>
      <c r="HQU100" s="24"/>
      <c r="HQY100" s="24"/>
      <c r="HRC100" s="24"/>
      <c r="HRG100" s="24"/>
      <c r="HRK100" s="24"/>
      <c r="HRO100" s="24"/>
      <c r="HRS100" s="24"/>
      <c r="HRW100" s="24"/>
      <c r="HSA100" s="24"/>
      <c r="HSE100" s="24"/>
      <c r="HSI100" s="24"/>
      <c r="HSM100" s="24"/>
      <c r="HSQ100" s="24"/>
      <c r="HSU100" s="24"/>
      <c r="HSY100" s="24"/>
      <c r="HTC100" s="24"/>
      <c r="HTG100" s="24"/>
      <c r="HTK100" s="24"/>
      <c r="HTO100" s="24"/>
      <c r="HTS100" s="24"/>
      <c r="HTW100" s="24"/>
      <c r="HUA100" s="24"/>
      <c r="HUE100" s="24"/>
      <c r="HUI100" s="24"/>
      <c r="HUM100" s="24"/>
      <c r="HUQ100" s="24"/>
      <c r="HUU100" s="24"/>
      <c r="HUY100" s="24"/>
      <c r="HVC100" s="24"/>
      <c r="HVG100" s="24"/>
      <c r="HVK100" s="24"/>
      <c r="HVO100" s="24"/>
      <c r="HVS100" s="24"/>
      <c r="HVW100" s="24"/>
      <c r="HWA100" s="24"/>
      <c r="HWE100" s="24"/>
      <c r="HWI100" s="24"/>
      <c r="HWM100" s="24"/>
      <c r="HWQ100" s="24"/>
      <c r="HWU100" s="24"/>
      <c r="HWY100" s="24"/>
      <c r="HXC100" s="24"/>
      <c r="HXG100" s="24"/>
      <c r="HXK100" s="24"/>
      <c r="HXO100" s="24"/>
      <c r="HXS100" s="24"/>
      <c r="HXW100" s="24"/>
      <c r="HYA100" s="24"/>
      <c r="HYE100" s="24"/>
      <c r="HYI100" s="24"/>
      <c r="HYM100" s="24"/>
      <c r="HYQ100" s="24"/>
      <c r="HYU100" s="24"/>
      <c r="HYY100" s="24"/>
      <c r="HZC100" s="24"/>
      <c r="HZG100" s="24"/>
      <c r="HZK100" s="24"/>
      <c r="HZO100" s="24"/>
      <c r="HZS100" s="24"/>
      <c r="HZW100" s="24"/>
      <c r="IAA100" s="24"/>
      <c r="IAE100" s="24"/>
      <c r="IAI100" s="24"/>
      <c r="IAM100" s="24"/>
      <c r="IAQ100" s="24"/>
      <c r="IAU100" s="24"/>
      <c r="IAY100" s="24"/>
      <c r="IBC100" s="24"/>
      <c r="IBG100" s="24"/>
      <c r="IBK100" s="24"/>
      <c r="IBO100" s="24"/>
      <c r="IBS100" s="24"/>
      <c r="IBW100" s="24"/>
      <c r="ICA100" s="24"/>
      <c r="ICE100" s="24"/>
      <c r="ICI100" s="24"/>
      <c r="ICM100" s="24"/>
      <c r="ICQ100" s="24"/>
      <c r="ICU100" s="24"/>
      <c r="ICY100" s="24"/>
      <c r="IDC100" s="24"/>
      <c r="IDG100" s="24"/>
      <c r="IDK100" s="24"/>
      <c r="IDO100" s="24"/>
      <c r="IDS100" s="24"/>
      <c r="IDW100" s="24"/>
      <c r="IEA100" s="24"/>
      <c r="IEE100" s="24"/>
      <c r="IEI100" s="24"/>
      <c r="IEM100" s="24"/>
      <c r="IEQ100" s="24"/>
      <c r="IEU100" s="24"/>
      <c r="IEY100" s="24"/>
      <c r="IFC100" s="24"/>
      <c r="IFG100" s="24"/>
      <c r="IFK100" s="24"/>
      <c r="IFO100" s="24"/>
      <c r="IFS100" s="24"/>
      <c r="IFW100" s="24"/>
      <c r="IGA100" s="24"/>
      <c r="IGE100" s="24"/>
      <c r="IGI100" s="24"/>
      <c r="IGM100" s="24"/>
      <c r="IGQ100" s="24"/>
      <c r="IGU100" s="24"/>
      <c r="IGY100" s="24"/>
      <c r="IHC100" s="24"/>
      <c r="IHG100" s="24"/>
      <c r="IHK100" s="24"/>
      <c r="IHO100" s="24"/>
      <c r="IHS100" s="24"/>
      <c r="IHW100" s="24"/>
      <c r="IIA100" s="24"/>
      <c r="IIE100" s="24"/>
      <c r="III100" s="24"/>
      <c r="IIM100" s="24"/>
      <c r="IIQ100" s="24"/>
      <c r="IIU100" s="24"/>
      <c r="IIY100" s="24"/>
      <c r="IJC100" s="24"/>
      <c r="IJG100" s="24"/>
      <c r="IJK100" s="24"/>
      <c r="IJO100" s="24"/>
      <c r="IJS100" s="24"/>
      <c r="IJW100" s="24"/>
      <c r="IKA100" s="24"/>
      <c r="IKE100" s="24"/>
      <c r="IKI100" s="24"/>
      <c r="IKM100" s="24"/>
      <c r="IKQ100" s="24"/>
      <c r="IKU100" s="24"/>
      <c r="IKY100" s="24"/>
      <c r="ILC100" s="24"/>
      <c r="ILG100" s="24"/>
      <c r="ILK100" s="24"/>
      <c r="ILO100" s="24"/>
      <c r="ILS100" s="24"/>
      <c r="ILW100" s="24"/>
      <c r="IMA100" s="24"/>
      <c r="IME100" s="24"/>
      <c r="IMI100" s="24"/>
      <c r="IMM100" s="24"/>
      <c r="IMQ100" s="24"/>
      <c r="IMU100" s="24"/>
      <c r="IMY100" s="24"/>
      <c r="INC100" s="24"/>
      <c r="ING100" s="24"/>
      <c r="INK100" s="24"/>
      <c r="INO100" s="24"/>
      <c r="INS100" s="24"/>
      <c r="INW100" s="24"/>
      <c r="IOA100" s="24"/>
      <c r="IOE100" s="24"/>
      <c r="IOI100" s="24"/>
      <c r="IOM100" s="24"/>
      <c r="IOQ100" s="24"/>
      <c r="IOU100" s="24"/>
      <c r="IOY100" s="24"/>
      <c r="IPC100" s="24"/>
      <c r="IPG100" s="24"/>
      <c r="IPK100" s="24"/>
      <c r="IPO100" s="24"/>
      <c r="IPS100" s="24"/>
      <c r="IPW100" s="24"/>
      <c r="IQA100" s="24"/>
      <c r="IQE100" s="24"/>
      <c r="IQI100" s="24"/>
      <c r="IQM100" s="24"/>
      <c r="IQQ100" s="24"/>
      <c r="IQU100" s="24"/>
      <c r="IQY100" s="24"/>
      <c r="IRC100" s="24"/>
      <c r="IRG100" s="24"/>
      <c r="IRK100" s="24"/>
      <c r="IRO100" s="24"/>
      <c r="IRS100" s="24"/>
      <c r="IRW100" s="24"/>
      <c r="ISA100" s="24"/>
      <c r="ISE100" s="24"/>
      <c r="ISI100" s="24"/>
      <c r="ISM100" s="24"/>
      <c r="ISQ100" s="24"/>
      <c r="ISU100" s="24"/>
      <c r="ISY100" s="24"/>
      <c r="ITC100" s="24"/>
      <c r="ITG100" s="24"/>
      <c r="ITK100" s="24"/>
      <c r="ITO100" s="24"/>
      <c r="ITS100" s="24"/>
      <c r="ITW100" s="24"/>
      <c r="IUA100" s="24"/>
      <c r="IUE100" s="24"/>
      <c r="IUI100" s="24"/>
      <c r="IUM100" s="24"/>
      <c r="IUQ100" s="24"/>
      <c r="IUU100" s="24"/>
      <c r="IUY100" s="24"/>
      <c r="IVC100" s="24"/>
      <c r="IVG100" s="24"/>
      <c r="IVK100" s="24"/>
      <c r="IVO100" s="24"/>
      <c r="IVS100" s="24"/>
      <c r="IVW100" s="24"/>
      <c r="IWA100" s="24"/>
      <c r="IWE100" s="24"/>
      <c r="IWI100" s="24"/>
      <c r="IWM100" s="24"/>
      <c r="IWQ100" s="24"/>
      <c r="IWU100" s="24"/>
      <c r="IWY100" s="24"/>
      <c r="IXC100" s="24"/>
      <c r="IXG100" s="24"/>
      <c r="IXK100" s="24"/>
      <c r="IXO100" s="24"/>
      <c r="IXS100" s="24"/>
      <c r="IXW100" s="24"/>
      <c r="IYA100" s="24"/>
      <c r="IYE100" s="24"/>
      <c r="IYI100" s="24"/>
      <c r="IYM100" s="24"/>
      <c r="IYQ100" s="24"/>
      <c r="IYU100" s="24"/>
      <c r="IYY100" s="24"/>
      <c r="IZC100" s="24"/>
      <c r="IZG100" s="24"/>
      <c r="IZK100" s="24"/>
      <c r="IZO100" s="24"/>
      <c r="IZS100" s="24"/>
      <c r="IZW100" s="24"/>
      <c r="JAA100" s="24"/>
      <c r="JAE100" s="24"/>
      <c r="JAI100" s="24"/>
      <c r="JAM100" s="24"/>
      <c r="JAQ100" s="24"/>
      <c r="JAU100" s="24"/>
      <c r="JAY100" s="24"/>
      <c r="JBC100" s="24"/>
      <c r="JBG100" s="24"/>
      <c r="JBK100" s="24"/>
      <c r="JBO100" s="24"/>
      <c r="JBS100" s="24"/>
      <c r="JBW100" s="24"/>
      <c r="JCA100" s="24"/>
      <c r="JCE100" s="24"/>
      <c r="JCI100" s="24"/>
      <c r="JCM100" s="24"/>
      <c r="JCQ100" s="24"/>
      <c r="JCU100" s="24"/>
      <c r="JCY100" s="24"/>
      <c r="JDC100" s="24"/>
      <c r="JDG100" s="24"/>
      <c r="JDK100" s="24"/>
      <c r="JDO100" s="24"/>
      <c r="JDS100" s="24"/>
      <c r="JDW100" s="24"/>
      <c r="JEA100" s="24"/>
      <c r="JEE100" s="24"/>
      <c r="JEI100" s="24"/>
      <c r="JEM100" s="24"/>
      <c r="JEQ100" s="24"/>
      <c r="JEU100" s="24"/>
      <c r="JEY100" s="24"/>
      <c r="JFC100" s="24"/>
      <c r="JFG100" s="24"/>
      <c r="JFK100" s="24"/>
      <c r="JFO100" s="24"/>
      <c r="JFS100" s="24"/>
      <c r="JFW100" s="24"/>
      <c r="JGA100" s="24"/>
      <c r="JGE100" s="24"/>
      <c r="JGI100" s="24"/>
      <c r="JGM100" s="24"/>
      <c r="JGQ100" s="24"/>
      <c r="JGU100" s="24"/>
      <c r="JGY100" s="24"/>
      <c r="JHC100" s="24"/>
      <c r="JHG100" s="24"/>
      <c r="JHK100" s="24"/>
      <c r="JHO100" s="24"/>
      <c r="JHS100" s="24"/>
      <c r="JHW100" s="24"/>
      <c r="JIA100" s="24"/>
      <c r="JIE100" s="24"/>
      <c r="JII100" s="24"/>
      <c r="JIM100" s="24"/>
      <c r="JIQ100" s="24"/>
      <c r="JIU100" s="24"/>
      <c r="JIY100" s="24"/>
      <c r="JJC100" s="24"/>
      <c r="JJG100" s="24"/>
      <c r="JJK100" s="24"/>
      <c r="JJO100" s="24"/>
      <c r="JJS100" s="24"/>
      <c r="JJW100" s="24"/>
      <c r="JKA100" s="24"/>
      <c r="JKE100" s="24"/>
      <c r="JKI100" s="24"/>
      <c r="JKM100" s="24"/>
      <c r="JKQ100" s="24"/>
      <c r="JKU100" s="24"/>
      <c r="JKY100" s="24"/>
      <c r="JLC100" s="24"/>
      <c r="JLG100" s="24"/>
      <c r="JLK100" s="24"/>
      <c r="JLO100" s="24"/>
      <c r="JLS100" s="24"/>
      <c r="JLW100" s="24"/>
      <c r="JMA100" s="24"/>
      <c r="JME100" s="24"/>
      <c r="JMI100" s="24"/>
      <c r="JMM100" s="24"/>
      <c r="JMQ100" s="24"/>
      <c r="JMU100" s="24"/>
      <c r="JMY100" s="24"/>
      <c r="JNC100" s="24"/>
      <c r="JNG100" s="24"/>
      <c r="JNK100" s="24"/>
      <c r="JNO100" s="24"/>
      <c r="JNS100" s="24"/>
      <c r="JNW100" s="24"/>
      <c r="JOA100" s="24"/>
      <c r="JOE100" s="24"/>
      <c r="JOI100" s="24"/>
      <c r="JOM100" s="24"/>
      <c r="JOQ100" s="24"/>
      <c r="JOU100" s="24"/>
      <c r="JOY100" s="24"/>
      <c r="JPC100" s="24"/>
      <c r="JPG100" s="24"/>
      <c r="JPK100" s="24"/>
      <c r="JPO100" s="24"/>
      <c r="JPS100" s="24"/>
      <c r="JPW100" s="24"/>
      <c r="JQA100" s="24"/>
      <c r="JQE100" s="24"/>
      <c r="JQI100" s="24"/>
      <c r="JQM100" s="24"/>
      <c r="JQQ100" s="24"/>
      <c r="JQU100" s="24"/>
      <c r="JQY100" s="24"/>
      <c r="JRC100" s="24"/>
      <c r="JRG100" s="24"/>
      <c r="JRK100" s="24"/>
      <c r="JRO100" s="24"/>
      <c r="JRS100" s="24"/>
      <c r="JRW100" s="24"/>
      <c r="JSA100" s="24"/>
      <c r="JSE100" s="24"/>
      <c r="JSI100" s="24"/>
      <c r="JSM100" s="24"/>
      <c r="JSQ100" s="24"/>
      <c r="JSU100" s="24"/>
      <c r="JSY100" s="24"/>
      <c r="JTC100" s="24"/>
      <c r="JTG100" s="24"/>
      <c r="JTK100" s="24"/>
      <c r="JTO100" s="24"/>
      <c r="JTS100" s="24"/>
      <c r="JTW100" s="24"/>
      <c r="JUA100" s="24"/>
      <c r="JUE100" s="24"/>
      <c r="JUI100" s="24"/>
      <c r="JUM100" s="24"/>
      <c r="JUQ100" s="24"/>
      <c r="JUU100" s="24"/>
      <c r="JUY100" s="24"/>
      <c r="JVC100" s="24"/>
      <c r="JVG100" s="24"/>
      <c r="JVK100" s="24"/>
      <c r="JVO100" s="24"/>
      <c r="JVS100" s="24"/>
      <c r="JVW100" s="24"/>
      <c r="JWA100" s="24"/>
      <c r="JWE100" s="24"/>
      <c r="JWI100" s="24"/>
      <c r="JWM100" s="24"/>
      <c r="JWQ100" s="24"/>
      <c r="JWU100" s="24"/>
      <c r="JWY100" s="24"/>
      <c r="JXC100" s="24"/>
      <c r="JXG100" s="24"/>
      <c r="JXK100" s="24"/>
      <c r="JXO100" s="24"/>
      <c r="JXS100" s="24"/>
      <c r="JXW100" s="24"/>
      <c r="JYA100" s="24"/>
      <c r="JYE100" s="24"/>
      <c r="JYI100" s="24"/>
      <c r="JYM100" s="24"/>
      <c r="JYQ100" s="24"/>
      <c r="JYU100" s="24"/>
      <c r="JYY100" s="24"/>
      <c r="JZC100" s="24"/>
      <c r="JZG100" s="24"/>
      <c r="JZK100" s="24"/>
      <c r="JZO100" s="24"/>
      <c r="JZS100" s="24"/>
      <c r="JZW100" s="24"/>
      <c r="KAA100" s="24"/>
      <c r="KAE100" s="24"/>
      <c r="KAI100" s="24"/>
      <c r="KAM100" s="24"/>
      <c r="KAQ100" s="24"/>
      <c r="KAU100" s="24"/>
      <c r="KAY100" s="24"/>
      <c r="KBC100" s="24"/>
      <c r="KBG100" s="24"/>
      <c r="KBK100" s="24"/>
      <c r="KBO100" s="24"/>
      <c r="KBS100" s="24"/>
      <c r="KBW100" s="24"/>
      <c r="KCA100" s="24"/>
      <c r="KCE100" s="24"/>
      <c r="KCI100" s="24"/>
      <c r="KCM100" s="24"/>
      <c r="KCQ100" s="24"/>
      <c r="KCU100" s="24"/>
      <c r="KCY100" s="24"/>
      <c r="KDC100" s="24"/>
      <c r="KDG100" s="24"/>
      <c r="KDK100" s="24"/>
      <c r="KDO100" s="24"/>
      <c r="KDS100" s="24"/>
      <c r="KDW100" s="24"/>
      <c r="KEA100" s="24"/>
      <c r="KEE100" s="24"/>
      <c r="KEI100" s="24"/>
      <c r="KEM100" s="24"/>
      <c r="KEQ100" s="24"/>
      <c r="KEU100" s="24"/>
      <c r="KEY100" s="24"/>
      <c r="KFC100" s="24"/>
      <c r="KFG100" s="24"/>
      <c r="KFK100" s="24"/>
      <c r="KFO100" s="24"/>
      <c r="KFS100" s="24"/>
      <c r="KFW100" s="24"/>
      <c r="KGA100" s="24"/>
      <c r="KGE100" s="24"/>
      <c r="KGI100" s="24"/>
      <c r="KGM100" s="24"/>
      <c r="KGQ100" s="24"/>
      <c r="KGU100" s="24"/>
      <c r="KGY100" s="24"/>
      <c r="KHC100" s="24"/>
      <c r="KHG100" s="24"/>
      <c r="KHK100" s="24"/>
      <c r="KHO100" s="24"/>
      <c r="KHS100" s="24"/>
      <c r="KHW100" s="24"/>
      <c r="KIA100" s="24"/>
      <c r="KIE100" s="24"/>
      <c r="KII100" s="24"/>
      <c r="KIM100" s="24"/>
      <c r="KIQ100" s="24"/>
      <c r="KIU100" s="24"/>
      <c r="KIY100" s="24"/>
      <c r="KJC100" s="24"/>
      <c r="KJG100" s="24"/>
      <c r="KJK100" s="24"/>
      <c r="KJO100" s="24"/>
      <c r="KJS100" s="24"/>
      <c r="KJW100" s="24"/>
      <c r="KKA100" s="24"/>
      <c r="KKE100" s="24"/>
      <c r="KKI100" s="24"/>
      <c r="KKM100" s="24"/>
      <c r="KKQ100" s="24"/>
      <c r="KKU100" s="24"/>
      <c r="KKY100" s="24"/>
      <c r="KLC100" s="24"/>
      <c r="KLG100" s="24"/>
      <c r="KLK100" s="24"/>
      <c r="KLO100" s="24"/>
      <c r="KLS100" s="24"/>
      <c r="KLW100" s="24"/>
      <c r="KMA100" s="24"/>
      <c r="KME100" s="24"/>
      <c r="KMI100" s="24"/>
      <c r="KMM100" s="24"/>
      <c r="KMQ100" s="24"/>
      <c r="KMU100" s="24"/>
      <c r="KMY100" s="24"/>
      <c r="KNC100" s="24"/>
      <c r="KNG100" s="24"/>
      <c r="KNK100" s="24"/>
      <c r="KNO100" s="24"/>
      <c r="KNS100" s="24"/>
      <c r="KNW100" s="24"/>
      <c r="KOA100" s="24"/>
      <c r="KOE100" s="24"/>
      <c r="KOI100" s="24"/>
      <c r="KOM100" s="24"/>
      <c r="KOQ100" s="24"/>
      <c r="KOU100" s="24"/>
      <c r="KOY100" s="24"/>
      <c r="KPC100" s="24"/>
      <c r="KPG100" s="24"/>
      <c r="KPK100" s="24"/>
      <c r="KPO100" s="24"/>
      <c r="KPS100" s="24"/>
      <c r="KPW100" s="24"/>
      <c r="KQA100" s="24"/>
      <c r="KQE100" s="24"/>
      <c r="KQI100" s="24"/>
      <c r="KQM100" s="24"/>
      <c r="KQQ100" s="24"/>
      <c r="KQU100" s="24"/>
      <c r="KQY100" s="24"/>
      <c r="KRC100" s="24"/>
      <c r="KRG100" s="24"/>
      <c r="KRK100" s="24"/>
      <c r="KRO100" s="24"/>
      <c r="KRS100" s="24"/>
      <c r="KRW100" s="24"/>
      <c r="KSA100" s="24"/>
      <c r="KSE100" s="24"/>
      <c r="KSI100" s="24"/>
      <c r="KSM100" s="24"/>
      <c r="KSQ100" s="24"/>
      <c r="KSU100" s="24"/>
      <c r="KSY100" s="24"/>
      <c r="KTC100" s="24"/>
      <c r="KTG100" s="24"/>
      <c r="KTK100" s="24"/>
      <c r="KTO100" s="24"/>
      <c r="KTS100" s="24"/>
      <c r="KTW100" s="24"/>
      <c r="KUA100" s="24"/>
      <c r="KUE100" s="24"/>
      <c r="KUI100" s="24"/>
      <c r="KUM100" s="24"/>
      <c r="KUQ100" s="24"/>
      <c r="KUU100" s="24"/>
      <c r="KUY100" s="24"/>
      <c r="KVC100" s="24"/>
      <c r="KVG100" s="24"/>
      <c r="KVK100" s="24"/>
      <c r="KVO100" s="24"/>
      <c r="KVS100" s="24"/>
      <c r="KVW100" s="24"/>
      <c r="KWA100" s="24"/>
      <c r="KWE100" s="24"/>
      <c r="KWI100" s="24"/>
      <c r="KWM100" s="24"/>
      <c r="KWQ100" s="24"/>
      <c r="KWU100" s="24"/>
      <c r="KWY100" s="24"/>
      <c r="KXC100" s="24"/>
      <c r="KXG100" s="24"/>
      <c r="KXK100" s="24"/>
      <c r="KXO100" s="24"/>
      <c r="KXS100" s="24"/>
      <c r="KXW100" s="24"/>
      <c r="KYA100" s="24"/>
      <c r="KYE100" s="24"/>
      <c r="KYI100" s="24"/>
      <c r="KYM100" s="24"/>
      <c r="KYQ100" s="24"/>
      <c r="KYU100" s="24"/>
      <c r="KYY100" s="24"/>
      <c r="KZC100" s="24"/>
      <c r="KZG100" s="24"/>
      <c r="KZK100" s="24"/>
      <c r="KZO100" s="24"/>
      <c r="KZS100" s="24"/>
      <c r="KZW100" s="24"/>
      <c r="LAA100" s="24"/>
      <c r="LAE100" s="24"/>
      <c r="LAI100" s="24"/>
      <c r="LAM100" s="24"/>
      <c r="LAQ100" s="24"/>
      <c r="LAU100" s="24"/>
      <c r="LAY100" s="24"/>
      <c r="LBC100" s="24"/>
      <c r="LBG100" s="24"/>
      <c r="LBK100" s="24"/>
      <c r="LBO100" s="24"/>
      <c r="LBS100" s="24"/>
      <c r="LBW100" s="24"/>
      <c r="LCA100" s="24"/>
      <c r="LCE100" s="24"/>
      <c r="LCI100" s="24"/>
      <c r="LCM100" s="24"/>
      <c r="LCQ100" s="24"/>
      <c r="LCU100" s="24"/>
      <c r="LCY100" s="24"/>
      <c r="LDC100" s="24"/>
      <c r="LDG100" s="24"/>
      <c r="LDK100" s="24"/>
      <c r="LDO100" s="24"/>
      <c r="LDS100" s="24"/>
      <c r="LDW100" s="24"/>
      <c r="LEA100" s="24"/>
      <c r="LEE100" s="24"/>
      <c r="LEI100" s="24"/>
      <c r="LEM100" s="24"/>
      <c r="LEQ100" s="24"/>
      <c r="LEU100" s="24"/>
      <c r="LEY100" s="24"/>
      <c r="LFC100" s="24"/>
      <c r="LFG100" s="24"/>
      <c r="LFK100" s="24"/>
      <c r="LFO100" s="24"/>
      <c r="LFS100" s="24"/>
      <c r="LFW100" s="24"/>
      <c r="LGA100" s="24"/>
      <c r="LGE100" s="24"/>
      <c r="LGI100" s="24"/>
      <c r="LGM100" s="24"/>
      <c r="LGQ100" s="24"/>
      <c r="LGU100" s="24"/>
      <c r="LGY100" s="24"/>
      <c r="LHC100" s="24"/>
      <c r="LHG100" s="24"/>
      <c r="LHK100" s="24"/>
      <c r="LHO100" s="24"/>
      <c r="LHS100" s="24"/>
      <c r="LHW100" s="24"/>
      <c r="LIA100" s="24"/>
      <c r="LIE100" s="24"/>
      <c r="LII100" s="24"/>
      <c r="LIM100" s="24"/>
      <c r="LIQ100" s="24"/>
      <c r="LIU100" s="24"/>
      <c r="LIY100" s="24"/>
      <c r="LJC100" s="24"/>
      <c r="LJG100" s="24"/>
      <c r="LJK100" s="24"/>
      <c r="LJO100" s="24"/>
      <c r="LJS100" s="24"/>
      <c r="LJW100" s="24"/>
      <c r="LKA100" s="24"/>
      <c r="LKE100" s="24"/>
      <c r="LKI100" s="24"/>
      <c r="LKM100" s="24"/>
      <c r="LKQ100" s="24"/>
      <c r="LKU100" s="24"/>
      <c r="LKY100" s="24"/>
      <c r="LLC100" s="24"/>
      <c r="LLG100" s="24"/>
      <c r="LLK100" s="24"/>
      <c r="LLO100" s="24"/>
      <c r="LLS100" s="24"/>
      <c r="LLW100" s="24"/>
      <c r="LMA100" s="24"/>
      <c r="LME100" s="24"/>
      <c r="LMI100" s="24"/>
      <c r="LMM100" s="24"/>
      <c r="LMQ100" s="24"/>
      <c r="LMU100" s="24"/>
      <c r="LMY100" s="24"/>
      <c r="LNC100" s="24"/>
      <c r="LNG100" s="24"/>
      <c r="LNK100" s="24"/>
      <c r="LNO100" s="24"/>
      <c r="LNS100" s="24"/>
      <c r="LNW100" s="24"/>
      <c r="LOA100" s="24"/>
      <c r="LOE100" s="24"/>
      <c r="LOI100" s="24"/>
      <c r="LOM100" s="24"/>
      <c r="LOQ100" s="24"/>
      <c r="LOU100" s="24"/>
      <c r="LOY100" s="24"/>
      <c r="LPC100" s="24"/>
      <c r="LPG100" s="24"/>
      <c r="LPK100" s="24"/>
      <c r="LPO100" s="24"/>
      <c r="LPS100" s="24"/>
      <c r="LPW100" s="24"/>
      <c r="LQA100" s="24"/>
      <c r="LQE100" s="24"/>
      <c r="LQI100" s="24"/>
      <c r="LQM100" s="24"/>
      <c r="LQQ100" s="24"/>
      <c r="LQU100" s="24"/>
      <c r="LQY100" s="24"/>
      <c r="LRC100" s="24"/>
      <c r="LRG100" s="24"/>
      <c r="LRK100" s="24"/>
      <c r="LRO100" s="24"/>
      <c r="LRS100" s="24"/>
      <c r="LRW100" s="24"/>
      <c r="LSA100" s="24"/>
      <c r="LSE100" s="24"/>
      <c r="LSI100" s="24"/>
      <c r="LSM100" s="24"/>
      <c r="LSQ100" s="24"/>
      <c r="LSU100" s="24"/>
      <c r="LSY100" s="24"/>
      <c r="LTC100" s="24"/>
      <c r="LTG100" s="24"/>
      <c r="LTK100" s="24"/>
      <c r="LTO100" s="24"/>
      <c r="LTS100" s="24"/>
      <c r="LTW100" s="24"/>
      <c r="LUA100" s="24"/>
      <c r="LUE100" s="24"/>
      <c r="LUI100" s="24"/>
      <c r="LUM100" s="24"/>
      <c r="LUQ100" s="24"/>
      <c r="LUU100" s="24"/>
      <c r="LUY100" s="24"/>
      <c r="LVC100" s="24"/>
      <c r="LVG100" s="24"/>
      <c r="LVK100" s="24"/>
      <c r="LVO100" s="24"/>
      <c r="LVS100" s="24"/>
      <c r="LVW100" s="24"/>
      <c r="LWA100" s="24"/>
      <c r="LWE100" s="24"/>
      <c r="LWI100" s="24"/>
      <c r="LWM100" s="24"/>
      <c r="LWQ100" s="24"/>
      <c r="LWU100" s="24"/>
      <c r="LWY100" s="24"/>
      <c r="LXC100" s="24"/>
      <c r="LXG100" s="24"/>
      <c r="LXK100" s="24"/>
      <c r="LXO100" s="24"/>
      <c r="LXS100" s="24"/>
      <c r="LXW100" s="24"/>
      <c r="LYA100" s="24"/>
      <c r="LYE100" s="24"/>
      <c r="LYI100" s="24"/>
      <c r="LYM100" s="24"/>
      <c r="LYQ100" s="24"/>
      <c r="LYU100" s="24"/>
      <c r="LYY100" s="24"/>
      <c r="LZC100" s="24"/>
      <c r="LZG100" s="24"/>
      <c r="LZK100" s="24"/>
      <c r="LZO100" s="24"/>
      <c r="LZS100" s="24"/>
      <c r="LZW100" s="24"/>
      <c r="MAA100" s="24"/>
      <c r="MAE100" s="24"/>
      <c r="MAI100" s="24"/>
      <c r="MAM100" s="24"/>
      <c r="MAQ100" s="24"/>
      <c r="MAU100" s="24"/>
      <c r="MAY100" s="24"/>
      <c r="MBC100" s="24"/>
      <c r="MBG100" s="24"/>
      <c r="MBK100" s="24"/>
      <c r="MBO100" s="24"/>
      <c r="MBS100" s="24"/>
      <c r="MBW100" s="24"/>
      <c r="MCA100" s="24"/>
      <c r="MCE100" s="24"/>
      <c r="MCI100" s="24"/>
      <c r="MCM100" s="24"/>
      <c r="MCQ100" s="24"/>
      <c r="MCU100" s="24"/>
      <c r="MCY100" s="24"/>
      <c r="MDC100" s="24"/>
      <c r="MDG100" s="24"/>
      <c r="MDK100" s="24"/>
      <c r="MDO100" s="24"/>
      <c r="MDS100" s="24"/>
      <c r="MDW100" s="24"/>
      <c r="MEA100" s="24"/>
      <c r="MEE100" s="24"/>
      <c r="MEI100" s="24"/>
      <c r="MEM100" s="24"/>
      <c r="MEQ100" s="24"/>
      <c r="MEU100" s="24"/>
      <c r="MEY100" s="24"/>
      <c r="MFC100" s="24"/>
      <c r="MFG100" s="24"/>
      <c r="MFK100" s="24"/>
      <c r="MFO100" s="24"/>
      <c r="MFS100" s="24"/>
      <c r="MFW100" s="24"/>
      <c r="MGA100" s="24"/>
      <c r="MGE100" s="24"/>
      <c r="MGI100" s="24"/>
      <c r="MGM100" s="24"/>
      <c r="MGQ100" s="24"/>
      <c r="MGU100" s="24"/>
      <c r="MGY100" s="24"/>
      <c r="MHC100" s="24"/>
      <c r="MHG100" s="24"/>
      <c r="MHK100" s="24"/>
      <c r="MHO100" s="24"/>
      <c r="MHS100" s="24"/>
      <c r="MHW100" s="24"/>
      <c r="MIA100" s="24"/>
      <c r="MIE100" s="24"/>
      <c r="MII100" s="24"/>
      <c r="MIM100" s="24"/>
      <c r="MIQ100" s="24"/>
      <c r="MIU100" s="24"/>
      <c r="MIY100" s="24"/>
      <c r="MJC100" s="24"/>
      <c r="MJG100" s="24"/>
      <c r="MJK100" s="24"/>
      <c r="MJO100" s="24"/>
      <c r="MJS100" s="24"/>
      <c r="MJW100" s="24"/>
      <c r="MKA100" s="24"/>
      <c r="MKE100" s="24"/>
      <c r="MKI100" s="24"/>
      <c r="MKM100" s="24"/>
      <c r="MKQ100" s="24"/>
      <c r="MKU100" s="24"/>
      <c r="MKY100" s="24"/>
      <c r="MLC100" s="24"/>
      <c r="MLG100" s="24"/>
      <c r="MLK100" s="24"/>
      <c r="MLO100" s="24"/>
      <c r="MLS100" s="24"/>
      <c r="MLW100" s="24"/>
      <c r="MMA100" s="24"/>
      <c r="MME100" s="24"/>
      <c r="MMI100" s="24"/>
      <c r="MMM100" s="24"/>
      <c r="MMQ100" s="24"/>
      <c r="MMU100" s="24"/>
      <c r="MMY100" s="24"/>
      <c r="MNC100" s="24"/>
      <c r="MNG100" s="24"/>
      <c r="MNK100" s="24"/>
      <c r="MNO100" s="24"/>
      <c r="MNS100" s="24"/>
      <c r="MNW100" s="24"/>
      <c r="MOA100" s="24"/>
      <c r="MOE100" s="24"/>
      <c r="MOI100" s="24"/>
      <c r="MOM100" s="24"/>
      <c r="MOQ100" s="24"/>
      <c r="MOU100" s="24"/>
      <c r="MOY100" s="24"/>
      <c r="MPC100" s="24"/>
      <c r="MPG100" s="24"/>
      <c r="MPK100" s="24"/>
      <c r="MPO100" s="24"/>
      <c r="MPS100" s="24"/>
      <c r="MPW100" s="24"/>
      <c r="MQA100" s="24"/>
      <c r="MQE100" s="24"/>
      <c r="MQI100" s="24"/>
      <c r="MQM100" s="24"/>
      <c r="MQQ100" s="24"/>
      <c r="MQU100" s="24"/>
      <c r="MQY100" s="24"/>
      <c r="MRC100" s="24"/>
      <c r="MRG100" s="24"/>
      <c r="MRK100" s="24"/>
      <c r="MRO100" s="24"/>
      <c r="MRS100" s="24"/>
      <c r="MRW100" s="24"/>
      <c r="MSA100" s="24"/>
      <c r="MSE100" s="24"/>
      <c r="MSI100" s="24"/>
      <c r="MSM100" s="24"/>
      <c r="MSQ100" s="24"/>
      <c r="MSU100" s="24"/>
      <c r="MSY100" s="24"/>
      <c r="MTC100" s="24"/>
      <c r="MTG100" s="24"/>
      <c r="MTK100" s="24"/>
      <c r="MTO100" s="24"/>
      <c r="MTS100" s="24"/>
      <c r="MTW100" s="24"/>
      <c r="MUA100" s="24"/>
      <c r="MUE100" s="24"/>
      <c r="MUI100" s="24"/>
      <c r="MUM100" s="24"/>
      <c r="MUQ100" s="24"/>
      <c r="MUU100" s="24"/>
      <c r="MUY100" s="24"/>
      <c r="MVC100" s="24"/>
      <c r="MVG100" s="24"/>
      <c r="MVK100" s="24"/>
      <c r="MVO100" s="24"/>
      <c r="MVS100" s="24"/>
      <c r="MVW100" s="24"/>
      <c r="MWA100" s="24"/>
      <c r="MWE100" s="24"/>
      <c r="MWI100" s="24"/>
      <c r="MWM100" s="24"/>
      <c r="MWQ100" s="24"/>
      <c r="MWU100" s="24"/>
      <c r="MWY100" s="24"/>
      <c r="MXC100" s="24"/>
      <c r="MXG100" s="24"/>
      <c r="MXK100" s="24"/>
      <c r="MXO100" s="24"/>
      <c r="MXS100" s="24"/>
      <c r="MXW100" s="24"/>
      <c r="MYA100" s="24"/>
      <c r="MYE100" s="24"/>
      <c r="MYI100" s="24"/>
      <c r="MYM100" s="24"/>
      <c r="MYQ100" s="24"/>
      <c r="MYU100" s="24"/>
      <c r="MYY100" s="24"/>
      <c r="MZC100" s="24"/>
      <c r="MZG100" s="24"/>
      <c r="MZK100" s="24"/>
      <c r="MZO100" s="24"/>
      <c r="MZS100" s="24"/>
      <c r="MZW100" s="24"/>
      <c r="NAA100" s="24"/>
      <c r="NAE100" s="24"/>
      <c r="NAI100" s="24"/>
      <c r="NAM100" s="24"/>
      <c r="NAQ100" s="24"/>
      <c r="NAU100" s="24"/>
      <c r="NAY100" s="24"/>
      <c r="NBC100" s="24"/>
      <c r="NBG100" s="24"/>
      <c r="NBK100" s="24"/>
      <c r="NBO100" s="24"/>
      <c r="NBS100" s="24"/>
      <c r="NBW100" s="24"/>
      <c r="NCA100" s="24"/>
      <c r="NCE100" s="24"/>
      <c r="NCI100" s="24"/>
      <c r="NCM100" s="24"/>
      <c r="NCQ100" s="24"/>
      <c r="NCU100" s="24"/>
      <c r="NCY100" s="24"/>
      <c r="NDC100" s="24"/>
      <c r="NDG100" s="24"/>
      <c r="NDK100" s="24"/>
      <c r="NDO100" s="24"/>
      <c r="NDS100" s="24"/>
      <c r="NDW100" s="24"/>
      <c r="NEA100" s="24"/>
      <c r="NEE100" s="24"/>
      <c r="NEI100" s="24"/>
      <c r="NEM100" s="24"/>
      <c r="NEQ100" s="24"/>
      <c r="NEU100" s="24"/>
      <c r="NEY100" s="24"/>
      <c r="NFC100" s="24"/>
      <c r="NFG100" s="24"/>
      <c r="NFK100" s="24"/>
      <c r="NFO100" s="24"/>
      <c r="NFS100" s="24"/>
      <c r="NFW100" s="24"/>
      <c r="NGA100" s="24"/>
      <c r="NGE100" s="24"/>
      <c r="NGI100" s="24"/>
      <c r="NGM100" s="24"/>
      <c r="NGQ100" s="24"/>
      <c r="NGU100" s="24"/>
      <c r="NGY100" s="24"/>
      <c r="NHC100" s="24"/>
      <c r="NHG100" s="24"/>
      <c r="NHK100" s="24"/>
      <c r="NHO100" s="24"/>
      <c r="NHS100" s="24"/>
      <c r="NHW100" s="24"/>
      <c r="NIA100" s="24"/>
      <c r="NIE100" s="24"/>
      <c r="NII100" s="24"/>
      <c r="NIM100" s="24"/>
      <c r="NIQ100" s="24"/>
      <c r="NIU100" s="24"/>
      <c r="NIY100" s="24"/>
      <c r="NJC100" s="24"/>
      <c r="NJG100" s="24"/>
      <c r="NJK100" s="24"/>
      <c r="NJO100" s="24"/>
      <c r="NJS100" s="24"/>
      <c r="NJW100" s="24"/>
      <c r="NKA100" s="24"/>
      <c r="NKE100" s="24"/>
      <c r="NKI100" s="24"/>
      <c r="NKM100" s="24"/>
      <c r="NKQ100" s="24"/>
      <c r="NKU100" s="24"/>
      <c r="NKY100" s="24"/>
      <c r="NLC100" s="24"/>
      <c r="NLG100" s="24"/>
      <c r="NLK100" s="24"/>
      <c r="NLO100" s="24"/>
      <c r="NLS100" s="24"/>
      <c r="NLW100" s="24"/>
      <c r="NMA100" s="24"/>
      <c r="NME100" s="24"/>
      <c r="NMI100" s="24"/>
      <c r="NMM100" s="24"/>
      <c r="NMQ100" s="24"/>
      <c r="NMU100" s="24"/>
      <c r="NMY100" s="24"/>
      <c r="NNC100" s="24"/>
      <c r="NNG100" s="24"/>
      <c r="NNK100" s="24"/>
      <c r="NNO100" s="24"/>
      <c r="NNS100" s="24"/>
      <c r="NNW100" s="24"/>
      <c r="NOA100" s="24"/>
      <c r="NOE100" s="24"/>
      <c r="NOI100" s="24"/>
      <c r="NOM100" s="24"/>
      <c r="NOQ100" s="24"/>
      <c r="NOU100" s="24"/>
      <c r="NOY100" s="24"/>
      <c r="NPC100" s="24"/>
      <c r="NPG100" s="24"/>
      <c r="NPK100" s="24"/>
      <c r="NPO100" s="24"/>
      <c r="NPS100" s="24"/>
      <c r="NPW100" s="24"/>
      <c r="NQA100" s="24"/>
      <c r="NQE100" s="24"/>
      <c r="NQI100" s="24"/>
      <c r="NQM100" s="24"/>
      <c r="NQQ100" s="24"/>
      <c r="NQU100" s="24"/>
      <c r="NQY100" s="24"/>
      <c r="NRC100" s="24"/>
      <c r="NRG100" s="24"/>
      <c r="NRK100" s="24"/>
      <c r="NRO100" s="24"/>
      <c r="NRS100" s="24"/>
      <c r="NRW100" s="24"/>
      <c r="NSA100" s="24"/>
      <c r="NSE100" s="24"/>
      <c r="NSI100" s="24"/>
      <c r="NSM100" s="24"/>
      <c r="NSQ100" s="24"/>
      <c r="NSU100" s="24"/>
      <c r="NSY100" s="24"/>
      <c r="NTC100" s="24"/>
      <c r="NTG100" s="24"/>
      <c r="NTK100" s="24"/>
      <c r="NTO100" s="24"/>
      <c r="NTS100" s="24"/>
      <c r="NTW100" s="24"/>
      <c r="NUA100" s="24"/>
      <c r="NUE100" s="24"/>
      <c r="NUI100" s="24"/>
      <c r="NUM100" s="24"/>
      <c r="NUQ100" s="24"/>
      <c r="NUU100" s="24"/>
      <c r="NUY100" s="24"/>
      <c r="NVC100" s="24"/>
      <c r="NVG100" s="24"/>
      <c r="NVK100" s="24"/>
      <c r="NVO100" s="24"/>
      <c r="NVS100" s="24"/>
      <c r="NVW100" s="24"/>
      <c r="NWA100" s="24"/>
      <c r="NWE100" s="24"/>
      <c r="NWI100" s="24"/>
      <c r="NWM100" s="24"/>
      <c r="NWQ100" s="24"/>
      <c r="NWU100" s="24"/>
      <c r="NWY100" s="24"/>
      <c r="NXC100" s="24"/>
      <c r="NXG100" s="24"/>
      <c r="NXK100" s="24"/>
      <c r="NXO100" s="24"/>
      <c r="NXS100" s="24"/>
      <c r="NXW100" s="24"/>
      <c r="NYA100" s="24"/>
      <c r="NYE100" s="24"/>
      <c r="NYI100" s="24"/>
      <c r="NYM100" s="24"/>
      <c r="NYQ100" s="24"/>
      <c r="NYU100" s="24"/>
      <c r="NYY100" s="24"/>
      <c r="NZC100" s="24"/>
      <c r="NZG100" s="24"/>
      <c r="NZK100" s="24"/>
      <c r="NZO100" s="24"/>
      <c r="NZS100" s="24"/>
      <c r="NZW100" s="24"/>
      <c r="OAA100" s="24"/>
      <c r="OAE100" s="24"/>
      <c r="OAI100" s="24"/>
      <c r="OAM100" s="24"/>
      <c r="OAQ100" s="24"/>
      <c r="OAU100" s="24"/>
      <c r="OAY100" s="24"/>
      <c r="OBC100" s="24"/>
      <c r="OBG100" s="24"/>
      <c r="OBK100" s="24"/>
      <c r="OBO100" s="24"/>
      <c r="OBS100" s="24"/>
      <c r="OBW100" s="24"/>
      <c r="OCA100" s="24"/>
      <c r="OCE100" s="24"/>
      <c r="OCI100" s="24"/>
      <c r="OCM100" s="24"/>
      <c r="OCQ100" s="24"/>
      <c r="OCU100" s="24"/>
      <c r="OCY100" s="24"/>
      <c r="ODC100" s="24"/>
      <c r="ODG100" s="24"/>
      <c r="ODK100" s="24"/>
      <c r="ODO100" s="24"/>
      <c r="ODS100" s="24"/>
      <c r="ODW100" s="24"/>
      <c r="OEA100" s="24"/>
      <c r="OEE100" s="24"/>
      <c r="OEI100" s="24"/>
      <c r="OEM100" s="24"/>
      <c r="OEQ100" s="24"/>
      <c r="OEU100" s="24"/>
      <c r="OEY100" s="24"/>
      <c r="OFC100" s="24"/>
      <c r="OFG100" s="24"/>
      <c r="OFK100" s="24"/>
      <c r="OFO100" s="24"/>
      <c r="OFS100" s="24"/>
      <c r="OFW100" s="24"/>
      <c r="OGA100" s="24"/>
      <c r="OGE100" s="24"/>
      <c r="OGI100" s="24"/>
      <c r="OGM100" s="24"/>
      <c r="OGQ100" s="24"/>
      <c r="OGU100" s="24"/>
      <c r="OGY100" s="24"/>
      <c r="OHC100" s="24"/>
      <c r="OHG100" s="24"/>
      <c r="OHK100" s="24"/>
      <c r="OHO100" s="24"/>
      <c r="OHS100" s="24"/>
      <c r="OHW100" s="24"/>
      <c r="OIA100" s="24"/>
      <c r="OIE100" s="24"/>
      <c r="OII100" s="24"/>
      <c r="OIM100" s="24"/>
      <c r="OIQ100" s="24"/>
      <c r="OIU100" s="24"/>
      <c r="OIY100" s="24"/>
      <c r="OJC100" s="24"/>
      <c r="OJG100" s="24"/>
      <c r="OJK100" s="24"/>
      <c r="OJO100" s="24"/>
      <c r="OJS100" s="24"/>
      <c r="OJW100" s="24"/>
      <c r="OKA100" s="24"/>
      <c r="OKE100" s="24"/>
      <c r="OKI100" s="24"/>
      <c r="OKM100" s="24"/>
      <c r="OKQ100" s="24"/>
      <c r="OKU100" s="24"/>
      <c r="OKY100" s="24"/>
      <c r="OLC100" s="24"/>
      <c r="OLG100" s="24"/>
      <c r="OLK100" s="24"/>
      <c r="OLO100" s="24"/>
      <c r="OLS100" s="24"/>
      <c r="OLW100" s="24"/>
      <c r="OMA100" s="24"/>
      <c r="OME100" s="24"/>
      <c r="OMI100" s="24"/>
      <c r="OMM100" s="24"/>
      <c r="OMQ100" s="24"/>
      <c r="OMU100" s="24"/>
      <c r="OMY100" s="24"/>
      <c r="ONC100" s="24"/>
      <c r="ONG100" s="24"/>
      <c r="ONK100" s="24"/>
      <c r="ONO100" s="24"/>
      <c r="ONS100" s="24"/>
      <c r="ONW100" s="24"/>
      <c r="OOA100" s="24"/>
      <c r="OOE100" s="24"/>
      <c r="OOI100" s="24"/>
      <c r="OOM100" s="24"/>
      <c r="OOQ100" s="24"/>
      <c r="OOU100" s="24"/>
      <c r="OOY100" s="24"/>
      <c r="OPC100" s="24"/>
      <c r="OPG100" s="24"/>
      <c r="OPK100" s="24"/>
      <c r="OPO100" s="24"/>
      <c r="OPS100" s="24"/>
      <c r="OPW100" s="24"/>
      <c r="OQA100" s="24"/>
      <c r="OQE100" s="24"/>
      <c r="OQI100" s="24"/>
      <c r="OQM100" s="24"/>
      <c r="OQQ100" s="24"/>
      <c r="OQU100" s="24"/>
      <c r="OQY100" s="24"/>
      <c r="ORC100" s="24"/>
      <c r="ORG100" s="24"/>
      <c r="ORK100" s="24"/>
      <c r="ORO100" s="24"/>
      <c r="ORS100" s="24"/>
      <c r="ORW100" s="24"/>
      <c r="OSA100" s="24"/>
      <c r="OSE100" s="24"/>
      <c r="OSI100" s="24"/>
      <c r="OSM100" s="24"/>
      <c r="OSQ100" s="24"/>
      <c r="OSU100" s="24"/>
      <c r="OSY100" s="24"/>
      <c r="OTC100" s="24"/>
      <c r="OTG100" s="24"/>
      <c r="OTK100" s="24"/>
      <c r="OTO100" s="24"/>
      <c r="OTS100" s="24"/>
      <c r="OTW100" s="24"/>
      <c r="OUA100" s="24"/>
      <c r="OUE100" s="24"/>
      <c r="OUI100" s="24"/>
      <c r="OUM100" s="24"/>
      <c r="OUQ100" s="24"/>
      <c r="OUU100" s="24"/>
      <c r="OUY100" s="24"/>
      <c r="OVC100" s="24"/>
      <c r="OVG100" s="24"/>
      <c r="OVK100" s="24"/>
      <c r="OVO100" s="24"/>
      <c r="OVS100" s="24"/>
      <c r="OVW100" s="24"/>
      <c r="OWA100" s="24"/>
      <c r="OWE100" s="24"/>
      <c r="OWI100" s="24"/>
      <c r="OWM100" s="24"/>
      <c r="OWQ100" s="24"/>
      <c r="OWU100" s="24"/>
      <c r="OWY100" s="24"/>
      <c r="OXC100" s="24"/>
      <c r="OXG100" s="24"/>
      <c r="OXK100" s="24"/>
      <c r="OXO100" s="24"/>
      <c r="OXS100" s="24"/>
      <c r="OXW100" s="24"/>
      <c r="OYA100" s="24"/>
      <c r="OYE100" s="24"/>
      <c r="OYI100" s="24"/>
      <c r="OYM100" s="24"/>
      <c r="OYQ100" s="24"/>
      <c r="OYU100" s="24"/>
      <c r="OYY100" s="24"/>
      <c r="OZC100" s="24"/>
      <c r="OZG100" s="24"/>
      <c r="OZK100" s="24"/>
      <c r="OZO100" s="24"/>
      <c r="OZS100" s="24"/>
      <c r="OZW100" s="24"/>
      <c r="PAA100" s="24"/>
      <c r="PAE100" s="24"/>
      <c r="PAI100" s="24"/>
      <c r="PAM100" s="24"/>
      <c r="PAQ100" s="24"/>
      <c r="PAU100" s="24"/>
      <c r="PAY100" s="24"/>
      <c r="PBC100" s="24"/>
      <c r="PBG100" s="24"/>
      <c r="PBK100" s="24"/>
      <c r="PBO100" s="24"/>
      <c r="PBS100" s="24"/>
      <c r="PBW100" s="24"/>
      <c r="PCA100" s="24"/>
      <c r="PCE100" s="24"/>
      <c r="PCI100" s="24"/>
      <c r="PCM100" s="24"/>
      <c r="PCQ100" s="24"/>
      <c r="PCU100" s="24"/>
      <c r="PCY100" s="24"/>
      <c r="PDC100" s="24"/>
      <c r="PDG100" s="24"/>
      <c r="PDK100" s="24"/>
      <c r="PDO100" s="24"/>
      <c r="PDS100" s="24"/>
      <c r="PDW100" s="24"/>
      <c r="PEA100" s="24"/>
      <c r="PEE100" s="24"/>
      <c r="PEI100" s="24"/>
      <c r="PEM100" s="24"/>
      <c r="PEQ100" s="24"/>
      <c r="PEU100" s="24"/>
      <c r="PEY100" s="24"/>
      <c r="PFC100" s="24"/>
      <c r="PFG100" s="24"/>
      <c r="PFK100" s="24"/>
      <c r="PFO100" s="24"/>
      <c r="PFS100" s="24"/>
      <c r="PFW100" s="24"/>
      <c r="PGA100" s="24"/>
      <c r="PGE100" s="24"/>
      <c r="PGI100" s="24"/>
      <c r="PGM100" s="24"/>
      <c r="PGQ100" s="24"/>
      <c r="PGU100" s="24"/>
      <c r="PGY100" s="24"/>
      <c r="PHC100" s="24"/>
      <c r="PHG100" s="24"/>
      <c r="PHK100" s="24"/>
      <c r="PHO100" s="24"/>
      <c r="PHS100" s="24"/>
      <c r="PHW100" s="24"/>
      <c r="PIA100" s="24"/>
      <c r="PIE100" s="24"/>
      <c r="PII100" s="24"/>
      <c r="PIM100" s="24"/>
      <c r="PIQ100" s="24"/>
      <c r="PIU100" s="24"/>
      <c r="PIY100" s="24"/>
      <c r="PJC100" s="24"/>
      <c r="PJG100" s="24"/>
      <c r="PJK100" s="24"/>
      <c r="PJO100" s="24"/>
      <c r="PJS100" s="24"/>
      <c r="PJW100" s="24"/>
      <c r="PKA100" s="24"/>
      <c r="PKE100" s="24"/>
      <c r="PKI100" s="24"/>
      <c r="PKM100" s="24"/>
      <c r="PKQ100" s="24"/>
      <c r="PKU100" s="24"/>
      <c r="PKY100" s="24"/>
      <c r="PLC100" s="24"/>
      <c r="PLG100" s="24"/>
      <c r="PLK100" s="24"/>
      <c r="PLO100" s="24"/>
      <c r="PLS100" s="24"/>
      <c r="PLW100" s="24"/>
      <c r="PMA100" s="24"/>
      <c r="PME100" s="24"/>
      <c r="PMI100" s="24"/>
      <c r="PMM100" s="24"/>
      <c r="PMQ100" s="24"/>
      <c r="PMU100" s="24"/>
      <c r="PMY100" s="24"/>
      <c r="PNC100" s="24"/>
      <c r="PNG100" s="24"/>
      <c r="PNK100" s="24"/>
      <c r="PNO100" s="24"/>
      <c r="PNS100" s="24"/>
      <c r="PNW100" s="24"/>
      <c r="POA100" s="24"/>
      <c r="POE100" s="24"/>
      <c r="POI100" s="24"/>
      <c r="POM100" s="24"/>
      <c r="POQ100" s="24"/>
      <c r="POU100" s="24"/>
      <c r="POY100" s="24"/>
      <c r="PPC100" s="24"/>
      <c r="PPG100" s="24"/>
      <c r="PPK100" s="24"/>
      <c r="PPO100" s="24"/>
      <c r="PPS100" s="24"/>
      <c r="PPW100" s="24"/>
      <c r="PQA100" s="24"/>
      <c r="PQE100" s="24"/>
      <c r="PQI100" s="24"/>
      <c r="PQM100" s="24"/>
      <c r="PQQ100" s="24"/>
      <c r="PQU100" s="24"/>
      <c r="PQY100" s="24"/>
      <c r="PRC100" s="24"/>
      <c r="PRG100" s="24"/>
      <c r="PRK100" s="24"/>
      <c r="PRO100" s="24"/>
      <c r="PRS100" s="24"/>
      <c r="PRW100" s="24"/>
      <c r="PSA100" s="24"/>
      <c r="PSE100" s="24"/>
      <c r="PSI100" s="24"/>
      <c r="PSM100" s="24"/>
      <c r="PSQ100" s="24"/>
      <c r="PSU100" s="24"/>
      <c r="PSY100" s="24"/>
      <c r="PTC100" s="24"/>
      <c r="PTG100" s="24"/>
      <c r="PTK100" s="24"/>
      <c r="PTO100" s="24"/>
      <c r="PTS100" s="24"/>
      <c r="PTW100" s="24"/>
      <c r="PUA100" s="24"/>
      <c r="PUE100" s="24"/>
      <c r="PUI100" s="24"/>
      <c r="PUM100" s="24"/>
      <c r="PUQ100" s="24"/>
      <c r="PUU100" s="24"/>
      <c r="PUY100" s="24"/>
      <c r="PVC100" s="24"/>
      <c r="PVG100" s="24"/>
      <c r="PVK100" s="24"/>
      <c r="PVO100" s="24"/>
      <c r="PVS100" s="24"/>
      <c r="PVW100" s="24"/>
      <c r="PWA100" s="24"/>
      <c r="PWE100" s="24"/>
      <c r="PWI100" s="24"/>
      <c r="PWM100" s="24"/>
      <c r="PWQ100" s="24"/>
      <c r="PWU100" s="24"/>
      <c r="PWY100" s="24"/>
      <c r="PXC100" s="24"/>
      <c r="PXG100" s="24"/>
      <c r="PXK100" s="24"/>
      <c r="PXO100" s="24"/>
      <c r="PXS100" s="24"/>
      <c r="PXW100" s="24"/>
      <c r="PYA100" s="24"/>
      <c r="PYE100" s="24"/>
      <c r="PYI100" s="24"/>
      <c r="PYM100" s="24"/>
      <c r="PYQ100" s="24"/>
      <c r="PYU100" s="24"/>
      <c r="PYY100" s="24"/>
      <c r="PZC100" s="24"/>
      <c r="PZG100" s="24"/>
      <c r="PZK100" s="24"/>
      <c r="PZO100" s="24"/>
      <c r="PZS100" s="24"/>
      <c r="PZW100" s="24"/>
      <c r="QAA100" s="24"/>
      <c r="QAE100" s="24"/>
      <c r="QAI100" s="24"/>
      <c r="QAM100" s="24"/>
      <c r="QAQ100" s="24"/>
      <c r="QAU100" s="24"/>
      <c r="QAY100" s="24"/>
      <c r="QBC100" s="24"/>
      <c r="QBG100" s="24"/>
      <c r="QBK100" s="24"/>
      <c r="QBO100" s="24"/>
      <c r="QBS100" s="24"/>
      <c r="QBW100" s="24"/>
      <c r="QCA100" s="24"/>
      <c r="QCE100" s="24"/>
      <c r="QCI100" s="24"/>
      <c r="QCM100" s="24"/>
      <c r="QCQ100" s="24"/>
      <c r="QCU100" s="24"/>
      <c r="QCY100" s="24"/>
      <c r="QDC100" s="24"/>
      <c r="QDG100" s="24"/>
      <c r="QDK100" s="24"/>
      <c r="QDO100" s="24"/>
      <c r="QDS100" s="24"/>
      <c r="QDW100" s="24"/>
      <c r="QEA100" s="24"/>
      <c r="QEE100" s="24"/>
      <c r="QEI100" s="24"/>
      <c r="QEM100" s="24"/>
      <c r="QEQ100" s="24"/>
      <c r="QEU100" s="24"/>
      <c r="QEY100" s="24"/>
      <c r="QFC100" s="24"/>
      <c r="QFG100" s="24"/>
      <c r="QFK100" s="24"/>
      <c r="QFO100" s="24"/>
      <c r="QFS100" s="24"/>
      <c r="QFW100" s="24"/>
      <c r="QGA100" s="24"/>
      <c r="QGE100" s="24"/>
      <c r="QGI100" s="24"/>
      <c r="QGM100" s="24"/>
      <c r="QGQ100" s="24"/>
      <c r="QGU100" s="24"/>
      <c r="QGY100" s="24"/>
      <c r="QHC100" s="24"/>
      <c r="QHG100" s="24"/>
      <c r="QHK100" s="24"/>
      <c r="QHO100" s="24"/>
      <c r="QHS100" s="24"/>
      <c r="QHW100" s="24"/>
      <c r="QIA100" s="24"/>
      <c r="QIE100" s="24"/>
      <c r="QII100" s="24"/>
      <c r="QIM100" s="24"/>
      <c r="QIQ100" s="24"/>
      <c r="QIU100" s="24"/>
      <c r="QIY100" s="24"/>
      <c r="QJC100" s="24"/>
      <c r="QJG100" s="24"/>
      <c r="QJK100" s="24"/>
      <c r="QJO100" s="24"/>
      <c r="QJS100" s="24"/>
      <c r="QJW100" s="24"/>
      <c r="QKA100" s="24"/>
      <c r="QKE100" s="24"/>
      <c r="QKI100" s="24"/>
      <c r="QKM100" s="24"/>
      <c r="QKQ100" s="24"/>
      <c r="QKU100" s="24"/>
      <c r="QKY100" s="24"/>
      <c r="QLC100" s="24"/>
      <c r="QLG100" s="24"/>
      <c r="QLK100" s="24"/>
      <c r="QLO100" s="24"/>
      <c r="QLS100" s="24"/>
      <c r="QLW100" s="24"/>
      <c r="QMA100" s="24"/>
      <c r="QME100" s="24"/>
      <c r="QMI100" s="24"/>
      <c r="QMM100" s="24"/>
      <c r="QMQ100" s="24"/>
      <c r="QMU100" s="24"/>
      <c r="QMY100" s="24"/>
      <c r="QNC100" s="24"/>
      <c r="QNG100" s="24"/>
      <c r="QNK100" s="24"/>
      <c r="QNO100" s="24"/>
      <c r="QNS100" s="24"/>
      <c r="QNW100" s="24"/>
      <c r="QOA100" s="24"/>
      <c r="QOE100" s="24"/>
      <c r="QOI100" s="24"/>
      <c r="QOM100" s="24"/>
      <c r="QOQ100" s="24"/>
      <c r="QOU100" s="24"/>
      <c r="QOY100" s="24"/>
      <c r="QPC100" s="24"/>
      <c r="QPG100" s="24"/>
      <c r="QPK100" s="24"/>
      <c r="QPO100" s="24"/>
      <c r="QPS100" s="24"/>
      <c r="QPW100" s="24"/>
      <c r="QQA100" s="24"/>
      <c r="QQE100" s="24"/>
      <c r="QQI100" s="24"/>
      <c r="QQM100" s="24"/>
      <c r="QQQ100" s="24"/>
      <c r="QQU100" s="24"/>
      <c r="QQY100" s="24"/>
      <c r="QRC100" s="24"/>
      <c r="QRG100" s="24"/>
      <c r="QRK100" s="24"/>
      <c r="QRO100" s="24"/>
      <c r="QRS100" s="24"/>
      <c r="QRW100" s="24"/>
      <c r="QSA100" s="24"/>
      <c r="QSE100" s="24"/>
      <c r="QSI100" s="24"/>
      <c r="QSM100" s="24"/>
      <c r="QSQ100" s="24"/>
      <c r="QSU100" s="24"/>
      <c r="QSY100" s="24"/>
      <c r="QTC100" s="24"/>
      <c r="QTG100" s="24"/>
      <c r="QTK100" s="24"/>
      <c r="QTO100" s="24"/>
      <c r="QTS100" s="24"/>
      <c r="QTW100" s="24"/>
      <c r="QUA100" s="24"/>
      <c r="QUE100" s="24"/>
      <c r="QUI100" s="24"/>
      <c r="QUM100" s="24"/>
      <c r="QUQ100" s="24"/>
      <c r="QUU100" s="24"/>
      <c r="QUY100" s="24"/>
      <c r="QVC100" s="24"/>
      <c r="QVG100" s="24"/>
      <c r="QVK100" s="24"/>
      <c r="QVO100" s="24"/>
      <c r="QVS100" s="24"/>
      <c r="QVW100" s="24"/>
      <c r="QWA100" s="24"/>
      <c r="QWE100" s="24"/>
      <c r="QWI100" s="24"/>
      <c r="QWM100" s="24"/>
      <c r="QWQ100" s="24"/>
      <c r="QWU100" s="24"/>
      <c r="QWY100" s="24"/>
      <c r="QXC100" s="24"/>
      <c r="QXG100" s="24"/>
      <c r="QXK100" s="24"/>
      <c r="QXO100" s="24"/>
      <c r="QXS100" s="24"/>
      <c r="QXW100" s="24"/>
      <c r="QYA100" s="24"/>
      <c r="QYE100" s="24"/>
      <c r="QYI100" s="24"/>
      <c r="QYM100" s="24"/>
      <c r="QYQ100" s="24"/>
      <c r="QYU100" s="24"/>
      <c r="QYY100" s="24"/>
      <c r="QZC100" s="24"/>
      <c r="QZG100" s="24"/>
      <c r="QZK100" s="24"/>
      <c r="QZO100" s="24"/>
      <c r="QZS100" s="24"/>
      <c r="QZW100" s="24"/>
      <c r="RAA100" s="24"/>
      <c r="RAE100" s="24"/>
      <c r="RAI100" s="24"/>
      <c r="RAM100" s="24"/>
      <c r="RAQ100" s="24"/>
      <c r="RAU100" s="24"/>
      <c r="RAY100" s="24"/>
      <c r="RBC100" s="24"/>
      <c r="RBG100" s="24"/>
      <c r="RBK100" s="24"/>
      <c r="RBO100" s="24"/>
      <c r="RBS100" s="24"/>
      <c r="RBW100" s="24"/>
      <c r="RCA100" s="24"/>
      <c r="RCE100" s="24"/>
      <c r="RCI100" s="24"/>
      <c r="RCM100" s="24"/>
      <c r="RCQ100" s="24"/>
      <c r="RCU100" s="24"/>
      <c r="RCY100" s="24"/>
      <c r="RDC100" s="24"/>
      <c r="RDG100" s="24"/>
      <c r="RDK100" s="24"/>
      <c r="RDO100" s="24"/>
      <c r="RDS100" s="24"/>
      <c r="RDW100" s="24"/>
      <c r="REA100" s="24"/>
      <c r="REE100" s="24"/>
      <c r="REI100" s="24"/>
      <c r="REM100" s="24"/>
      <c r="REQ100" s="24"/>
      <c r="REU100" s="24"/>
      <c r="REY100" s="24"/>
      <c r="RFC100" s="24"/>
      <c r="RFG100" s="24"/>
      <c r="RFK100" s="24"/>
      <c r="RFO100" s="24"/>
      <c r="RFS100" s="24"/>
      <c r="RFW100" s="24"/>
      <c r="RGA100" s="24"/>
      <c r="RGE100" s="24"/>
      <c r="RGI100" s="24"/>
      <c r="RGM100" s="24"/>
      <c r="RGQ100" s="24"/>
      <c r="RGU100" s="24"/>
      <c r="RGY100" s="24"/>
      <c r="RHC100" s="24"/>
      <c r="RHG100" s="24"/>
      <c r="RHK100" s="24"/>
      <c r="RHO100" s="24"/>
      <c r="RHS100" s="24"/>
      <c r="RHW100" s="24"/>
      <c r="RIA100" s="24"/>
      <c r="RIE100" s="24"/>
      <c r="RII100" s="24"/>
      <c r="RIM100" s="24"/>
      <c r="RIQ100" s="24"/>
      <c r="RIU100" s="24"/>
      <c r="RIY100" s="24"/>
      <c r="RJC100" s="24"/>
      <c r="RJG100" s="24"/>
      <c r="RJK100" s="24"/>
      <c r="RJO100" s="24"/>
      <c r="RJS100" s="24"/>
      <c r="RJW100" s="24"/>
      <c r="RKA100" s="24"/>
      <c r="RKE100" s="24"/>
      <c r="RKI100" s="24"/>
      <c r="RKM100" s="24"/>
      <c r="RKQ100" s="24"/>
      <c r="RKU100" s="24"/>
      <c r="RKY100" s="24"/>
      <c r="RLC100" s="24"/>
      <c r="RLG100" s="24"/>
      <c r="RLK100" s="24"/>
      <c r="RLO100" s="24"/>
      <c r="RLS100" s="24"/>
      <c r="RLW100" s="24"/>
      <c r="RMA100" s="24"/>
      <c r="RME100" s="24"/>
      <c r="RMI100" s="24"/>
      <c r="RMM100" s="24"/>
      <c r="RMQ100" s="24"/>
      <c r="RMU100" s="24"/>
      <c r="RMY100" s="24"/>
      <c r="RNC100" s="24"/>
      <c r="RNG100" s="24"/>
      <c r="RNK100" s="24"/>
      <c r="RNO100" s="24"/>
      <c r="RNS100" s="24"/>
      <c r="RNW100" s="24"/>
      <c r="ROA100" s="24"/>
      <c r="ROE100" s="24"/>
      <c r="ROI100" s="24"/>
      <c r="ROM100" s="24"/>
      <c r="ROQ100" s="24"/>
      <c r="ROU100" s="24"/>
      <c r="ROY100" s="24"/>
      <c r="RPC100" s="24"/>
      <c r="RPG100" s="24"/>
      <c r="RPK100" s="24"/>
      <c r="RPO100" s="24"/>
      <c r="RPS100" s="24"/>
      <c r="RPW100" s="24"/>
      <c r="RQA100" s="24"/>
      <c r="RQE100" s="24"/>
      <c r="RQI100" s="24"/>
      <c r="RQM100" s="24"/>
      <c r="RQQ100" s="24"/>
      <c r="RQU100" s="24"/>
      <c r="RQY100" s="24"/>
      <c r="RRC100" s="24"/>
      <c r="RRG100" s="24"/>
      <c r="RRK100" s="24"/>
      <c r="RRO100" s="24"/>
      <c r="RRS100" s="24"/>
      <c r="RRW100" s="24"/>
      <c r="RSA100" s="24"/>
      <c r="RSE100" s="24"/>
      <c r="RSI100" s="24"/>
      <c r="RSM100" s="24"/>
      <c r="RSQ100" s="24"/>
      <c r="RSU100" s="24"/>
      <c r="RSY100" s="24"/>
      <c r="RTC100" s="24"/>
      <c r="RTG100" s="24"/>
      <c r="RTK100" s="24"/>
      <c r="RTO100" s="24"/>
      <c r="RTS100" s="24"/>
      <c r="RTW100" s="24"/>
      <c r="RUA100" s="24"/>
      <c r="RUE100" s="24"/>
      <c r="RUI100" s="24"/>
      <c r="RUM100" s="24"/>
      <c r="RUQ100" s="24"/>
      <c r="RUU100" s="24"/>
      <c r="RUY100" s="24"/>
      <c r="RVC100" s="24"/>
      <c r="RVG100" s="24"/>
      <c r="RVK100" s="24"/>
      <c r="RVO100" s="24"/>
      <c r="RVS100" s="24"/>
      <c r="RVW100" s="24"/>
      <c r="RWA100" s="24"/>
      <c r="RWE100" s="24"/>
      <c r="RWI100" s="24"/>
      <c r="RWM100" s="24"/>
      <c r="RWQ100" s="24"/>
      <c r="RWU100" s="24"/>
      <c r="RWY100" s="24"/>
      <c r="RXC100" s="24"/>
      <c r="RXG100" s="24"/>
      <c r="RXK100" s="24"/>
      <c r="RXO100" s="24"/>
      <c r="RXS100" s="24"/>
      <c r="RXW100" s="24"/>
      <c r="RYA100" s="24"/>
      <c r="RYE100" s="24"/>
      <c r="RYI100" s="24"/>
      <c r="RYM100" s="24"/>
      <c r="RYQ100" s="24"/>
      <c r="RYU100" s="24"/>
      <c r="RYY100" s="24"/>
      <c r="RZC100" s="24"/>
      <c r="RZG100" s="24"/>
      <c r="RZK100" s="24"/>
      <c r="RZO100" s="24"/>
      <c r="RZS100" s="24"/>
      <c r="RZW100" s="24"/>
      <c r="SAA100" s="24"/>
      <c r="SAE100" s="24"/>
      <c r="SAI100" s="24"/>
      <c r="SAM100" s="24"/>
      <c r="SAQ100" s="24"/>
      <c r="SAU100" s="24"/>
      <c r="SAY100" s="24"/>
      <c r="SBC100" s="24"/>
      <c r="SBG100" s="24"/>
      <c r="SBK100" s="24"/>
      <c r="SBO100" s="24"/>
      <c r="SBS100" s="24"/>
      <c r="SBW100" s="24"/>
      <c r="SCA100" s="24"/>
      <c r="SCE100" s="24"/>
      <c r="SCI100" s="24"/>
      <c r="SCM100" s="24"/>
      <c r="SCQ100" s="24"/>
      <c r="SCU100" s="24"/>
      <c r="SCY100" s="24"/>
      <c r="SDC100" s="24"/>
      <c r="SDG100" s="24"/>
      <c r="SDK100" s="24"/>
      <c r="SDO100" s="24"/>
      <c r="SDS100" s="24"/>
      <c r="SDW100" s="24"/>
      <c r="SEA100" s="24"/>
      <c r="SEE100" s="24"/>
      <c r="SEI100" s="24"/>
      <c r="SEM100" s="24"/>
      <c r="SEQ100" s="24"/>
      <c r="SEU100" s="24"/>
      <c r="SEY100" s="24"/>
      <c r="SFC100" s="24"/>
      <c r="SFG100" s="24"/>
      <c r="SFK100" s="24"/>
      <c r="SFO100" s="24"/>
      <c r="SFS100" s="24"/>
      <c r="SFW100" s="24"/>
      <c r="SGA100" s="24"/>
      <c r="SGE100" s="24"/>
      <c r="SGI100" s="24"/>
      <c r="SGM100" s="24"/>
      <c r="SGQ100" s="24"/>
      <c r="SGU100" s="24"/>
      <c r="SGY100" s="24"/>
      <c r="SHC100" s="24"/>
      <c r="SHG100" s="24"/>
      <c r="SHK100" s="24"/>
      <c r="SHO100" s="24"/>
      <c r="SHS100" s="24"/>
      <c r="SHW100" s="24"/>
      <c r="SIA100" s="24"/>
      <c r="SIE100" s="24"/>
      <c r="SII100" s="24"/>
      <c r="SIM100" s="24"/>
      <c r="SIQ100" s="24"/>
      <c r="SIU100" s="24"/>
      <c r="SIY100" s="24"/>
      <c r="SJC100" s="24"/>
      <c r="SJG100" s="24"/>
      <c r="SJK100" s="24"/>
      <c r="SJO100" s="24"/>
      <c r="SJS100" s="24"/>
      <c r="SJW100" s="24"/>
      <c r="SKA100" s="24"/>
      <c r="SKE100" s="24"/>
      <c r="SKI100" s="24"/>
      <c r="SKM100" s="24"/>
      <c r="SKQ100" s="24"/>
      <c r="SKU100" s="24"/>
      <c r="SKY100" s="24"/>
      <c r="SLC100" s="24"/>
      <c r="SLG100" s="24"/>
      <c r="SLK100" s="24"/>
      <c r="SLO100" s="24"/>
      <c r="SLS100" s="24"/>
      <c r="SLW100" s="24"/>
      <c r="SMA100" s="24"/>
      <c r="SME100" s="24"/>
      <c r="SMI100" s="24"/>
      <c r="SMM100" s="24"/>
      <c r="SMQ100" s="24"/>
      <c r="SMU100" s="24"/>
      <c r="SMY100" s="24"/>
      <c r="SNC100" s="24"/>
      <c r="SNG100" s="24"/>
      <c r="SNK100" s="24"/>
      <c r="SNO100" s="24"/>
      <c r="SNS100" s="24"/>
      <c r="SNW100" s="24"/>
      <c r="SOA100" s="24"/>
      <c r="SOE100" s="24"/>
      <c r="SOI100" s="24"/>
      <c r="SOM100" s="24"/>
      <c r="SOQ100" s="24"/>
      <c r="SOU100" s="24"/>
      <c r="SOY100" s="24"/>
      <c r="SPC100" s="24"/>
      <c r="SPG100" s="24"/>
      <c r="SPK100" s="24"/>
      <c r="SPO100" s="24"/>
      <c r="SPS100" s="24"/>
      <c r="SPW100" s="24"/>
      <c r="SQA100" s="24"/>
      <c r="SQE100" s="24"/>
      <c r="SQI100" s="24"/>
      <c r="SQM100" s="24"/>
      <c r="SQQ100" s="24"/>
      <c r="SQU100" s="24"/>
      <c r="SQY100" s="24"/>
      <c r="SRC100" s="24"/>
      <c r="SRG100" s="24"/>
      <c r="SRK100" s="24"/>
      <c r="SRO100" s="24"/>
      <c r="SRS100" s="24"/>
      <c r="SRW100" s="24"/>
      <c r="SSA100" s="24"/>
      <c r="SSE100" s="24"/>
      <c r="SSI100" s="24"/>
      <c r="SSM100" s="24"/>
      <c r="SSQ100" s="24"/>
      <c r="SSU100" s="24"/>
      <c r="SSY100" s="24"/>
      <c r="STC100" s="24"/>
      <c r="STG100" s="24"/>
      <c r="STK100" s="24"/>
      <c r="STO100" s="24"/>
      <c r="STS100" s="24"/>
      <c r="STW100" s="24"/>
      <c r="SUA100" s="24"/>
      <c r="SUE100" s="24"/>
      <c r="SUI100" s="24"/>
      <c r="SUM100" s="24"/>
      <c r="SUQ100" s="24"/>
      <c r="SUU100" s="24"/>
      <c r="SUY100" s="24"/>
      <c r="SVC100" s="24"/>
      <c r="SVG100" s="24"/>
      <c r="SVK100" s="24"/>
      <c r="SVO100" s="24"/>
      <c r="SVS100" s="24"/>
      <c r="SVW100" s="24"/>
      <c r="SWA100" s="24"/>
      <c r="SWE100" s="24"/>
      <c r="SWI100" s="24"/>
      <c r="SWM100" s="24"/>
      <c r="SWQ100" s="24"/>
      <c r="SWU100" s="24"/>
      <c r="SWY100" s="24"/>
      <c r="SXC100" s="24"/>
      <c r="SXG100" s="24"/>
      <c r="SXK100" s="24"/>
      <c r="SXO100" s="24"/>
      <c r="SXS100" s="24"/>
      <c r="SXW100" s="24"/>
      <c r="SYA100" s="24"/>
      <c r="SYE100" s="24"/>
      <c r="SYI100" s="24"/>
      <c r="SYM100" s="24"/>
      <c r="SYQ100" s="24"/>
      <c r="SYU100" s="24"/>
      <c r="SYY100" s="24"/>
      <c r="SZC100" s="24"/>
      <c r="SZG100" s="24"/>
      <c r="SZK100" s="24"/>
      <c r="SZO100" s="24"/>
      <c r="SZS100" s="24"/>
      <c r="SZW100" s="24"/>
      <c r="TAA100" s="24"/>
      <c r="TAE100" s="24"/>
      <c r="TAI100" s="24"/>
      <c r="TAM100" s="24"/>
      <c r="TAQ100" s="24"/>
      <c r="TAU100" s="24"/>
      <c r="TAY100" s="24"/>
      <c r="TBC100" s="24"/>
      <c r="TBG100" s="24"/>
      <c r="TBK100" s="24"/>
      <c r="TBO100" s="24"/>
      <c r="TBS100" s="24"/>
      <c r="TBW100" s="24"/>
      <c r="TCA100" s="24"/>
      <c r="TCE100" s="24"/>
      <c r="TCI100" s="24"/>
      <c r="TCM100" s="24"/>
      <c r="TCQ100" s="24"/>
      <c r="TCU100" s="24"/>
      <c r="TCY100" s="24"/>
      <c r="TDC100" s="24"/>
      <c r="TDG100" s="24"/>
      <c r="TDK100" s="24"/>
      <c r="TDO100" s="24"/>
      <c r="TDS100" s="24"/>
      <c r="TDW100" s="24"/>
      <c r="TEA100" s="24"/>
      <c r="TEE100" s="24"/>
      <c r="TEI100" s="24"/>
      <c r="TEM100" s="24"/>
      <c r="TEQ100" s="24"/>
      <c r="TEU100" s="24"/>
      <c r="TEY100" s="24"/>
      <c r="TFC100" s="24"/>
      <c r="TFG100" s="24"/>
      <c r="TFK100" s="24"/>
      <c r="TFO100" s="24"/>
      <c r="TFS100" s="24"/>
      <c r="TFW100" s="24"/>
      <c r="TGA100" s="24"/>
      <c r="TGE100" s="24"/>
      <c r="TGI100" s="24"/>
      <c r="TGM100" s="24"/>
      <c r="TGQ100" s="24"/>
      <c r="TGU100" s="24"/>
      <c r="TGY100" s="24"/>
      <c r="THC100" s="24"/>
      <c r="THG100" s="24"/>
      <c r="THK100" s="24"/>
      <c r="THO100" s="24"/>
      <c r="THS100" s="24"/>
      <c r="THW100" s="24"/>
      <c r="TIA100" s="24"/>
      <c r="TIE100" s="24"/>
      <c r="TII100" s="24"/>
      <c r="TIM100" s="24"/>
      <c r="TIQ100" s="24"/>
      <c r="TIU100" s="24"/>
      <c r="TIY100" s="24"/>
      <c r="TJC100" s="24"/>
      <c r="TJG100" s="24"/>
      <c r="TJK100" s="24"/>
      <c r="TJO100" s="24"/>
      <c r="TJS100" s="24"/>
      <c r="TJW100" s="24"/>
      <c r="TKA100" s="24"/>
      <c r="TKE100" s="24"/>
      <c r="TKI100" s="24"/>
      <c r="TKM100" s="24"/>
      <c r="TKQ100" s="24"/>
      <c r="TKU100" s="24"/>
      <c r="TKY100" s="24"/>
      <c r="TLC100" s="24"/>
      <c r="TLG100" s="24"/>
      <c r="TLK100" s="24"/>
      <c r="TLO100" s="24"/>
      <c r="TLS100" s="24"/>
      <c r="TLW100" s="24"/>
      <c r="TMA100" s="24"/>
      <c r="TME100" s="24"/>
      <c r="TMI100" s="24"/>
      <c r="TMM100" s="24"/>
      <c r="TMQ100" s="24"/>
      <c r="TMU100" s="24"/>
      <c r="TMY100" s="24"/>
      <c r="TNC100" s="24"/>
      <c r="TNG100" s="24"/>
      <c r="TNK100" s="24"/>
      <c r="TNO100" s="24"/>
      <c r="TNS100" s="24"/>
      <c r="TNW100" s="24"/>
      <c r="TOA100" s="24"/>
      <c r="TOE100" s="24"/>
      <c r="TOI100" s="24"/>
      <c r="TOM100" s="24"/>
      <c r="TOQ100" s="24"/>
      <c r="TOU100" s="24"/>
      <c r="TOY100" s="24"/>
      <c r="TPC100" s="24"/>
      <c r="TPG100" s="24"/>
      <c r="TPK100" s="24"/>
      <c r="TPO100" s="24"/>
      <c r="TPS100" s="24"/>
      <c r="TPW100" s="24"/>
      <c r="TQA100" s="24"/>
      <c r="TQE100" s="24"/>
      <c r="TQI100" s="24"/>
      <c r="TQM100" s="24"/>
      <c r="TQQ100" s="24"/>
      <c r="TQU100" s="24"/>
      <c r="TQY100" s="24"/>
      <c r="TRC100" s="24"/>
      <c r="TRG100" s="24"/>
      <c r="TRK100" s="24"/>
      <c r="TRO100" s="24"/>
      <c r="TRS100" s="24"/>
      <c r="TRW100" s="24"/>
      <c r="TSA100" s="24"/>
      <c r="TSE100" s="24"/>
      <c r="TSI100" s="24"/>
      <c r="TSM100" s="24"/>
      <c r="TSQ100" s="24"/>
      <c r="TSU100" s="24"/>
      <c r="TSY100" s="24"/>
      <c r="TTC100" s="24"/>
      <c r="TTG100" s="24"/>
      <c r="TTK100" s="24"/>
      <c r="TTO100" s="24"/>
      <c r="TTS100" s="24"/>
      <c r="TTW100" s="24"/>
      <c r="TUA100" s="24"/>
      <c r="TUE100" s="24"/>
      <c r="TUI100" s="24"/>
      <c r="TUM100" s="24"/>
      <c r="TUQ100" s="24"/>
      <c r="TUU100" s="24"/>
      <c r="TUY100" s="24"/>
      <c r="TVC100" s="24"/>
      <c r="TVG100" s="24"/>
      <c r="TVK100" s="24"/>
      <c r="TVO100" s="24"/>
      <c r="TVS100" s="24"/>
      <c r="TVW100" s="24"/>
      <c r="TWA100" s="24"/>
      <c r="TWE100" s="24"/>
      <c r="TWI100" s="24"/>
      <c r="TWM100" s="24"/>
      <c r="TWQ100" s="24"/>
      <c r="TWU100" s="24"/>
      <c r="TWY100" s="24"/>
      <c r="TXC100" s="24"/>
      <c r="TXG100" s="24"/>
      <c r="TXK100" s="24"/>
      <c r="TXO100" s="24"/>
      <c r="TXS100" s="24"/>
      <c r="TXW100" s="24"/>
      <c r="TYA100" s="24"/>
      <c r="TYE100" s="24"/>
      <c r="TYI100" s="24"/>
      <c r="TYM100" s="24"/>
      <c r="TYQ100" s="24"/>
      <c r="TYU100" s="24"/>
      <c r="TYY100" s="24"/>
      <c r="TZC100" s="24"/>
      <c r="TZG100" s="24"/>
      <c r="TZK100" s="24"/>
      <c r="TZO100" s="24"/>
      <c r="TZS100" s="24"/>
      <c r="TZW100" s="24"/>
      <c r="UAA100" s="24"/>
      <c r="UAE100" s="24"/>
      <c r="UAI100" s="24"/>
      <c r="UAM100" s="24"/>
      <c r="UAQ100" s="24"/>
      <c r="UAU100" s="24"/>
      <c r="UAY100" s="24"/>
      <c r="UBC100" s="24"/>
      <c r="UBG100" s="24"/>
      <c r="UBK100" s="24"/>
      <c r="UBO100" s="24"/>
      <c r="UBS100" s="24"/>
      <c r="UBW100" s="24"/>
      <c r="UCA100" s="24"/>
      <c r="UCE100" s="24"/>
      <c r="UCI100" s="24"/>
      <c r="UCM100" s="24"/>
      <c r="UCQ100" s="24"/>
      <c r="UCU100" s="24"/>
      <c r="UCY100" s="24"/>
      <c r="UDC100" s="24"/>
      <c r="UDG100" s="24"/>
      <c r="UDK100" s="24"/>
      <c r="UDO100" s="24"/>
      <c r="UDS100" s="24"/>
      <c r="UDW100" s="24"/>
      <c r="UEA100" s="24"/>
      <c r="UEE100" s="24"/>
      <c r="UEI100" s="24"/>
      <c r="UEM100" s="24"/>
      <c r="UEQ100" s="24"/>
      <c r="UEU100" s="24"/>
      <c r="UEY100" s="24"/>
      <c r="UFC100" s="24"/>
      <c r="UFG100" s="24"/>
      <c r="UFK100" s="24"/>
      <c r="UFO100" s="24"/>
      <c r="UFS100" s="24"/>
      <c r="UFW100" s="24"/>
      <c r="UGA100" s="24"/>
      <c r="UGE100" s="24"/>
      <c r="UGI100" s="24"/>
      <c r="UGM100" s="24"/>
      <c r="UGQ100" s="24"/>
      <c r="UGU100" s="24"/>
      <c r="UGY100" s="24"/>
      <c r="UHC100" s="24"/>
      <c r="UHG100" s="24"/>
      <c r="UHK100" s="24"/>
      <c r="UHO100" s="24"/>
      <c r="UHS100" s="24"/>
      <c r="UHW100" s="24"/>
      <c r="UIA100" s="24"/>
      <c r="UIE100" s="24"/>
      <c r="UII100" s="24"/>
      <c r="UIM100" s="24"/>
      <c r="UIQ100" s="24"/>
      <c r="UIU100" s="24"/>
      <c r="UIY100" s="24"/>
      <c r="UJC100" s="24"/>
      <c r="UJG100" s="24"/>
      <c r="UJK100" s="24"/>
      <c r="UJO100" s="24"/>
      <c r="UJS100" s="24"/>
      <c r="UJW100" s="24"/>
      <c r="UKA100" s="24"/>
      <c r="UKE100" s="24"/>
      <c r="UKI100" s="24"/>
      <c r="UKM100" s="24"/>
      <c r="UKQ100" s="24"/>
      <c r="UKU100" s="24"/>
      <c r="UKY100" s="24"/>
      <c r="ULC100" s="24"/>
      <c r="ULG100" s="24"/>
      <c r="ULK100" s="24"/>
      <c r="ULO100" s="24"/>
      <c r="ULS100" s="24"/>
      <c r="ULW100" s="24"/>
      <c r="UMA100" s="24"/>
      <c r="UME100" s="24"/>
      <c r="UMI100" s="24"/>
      <c r="UMM100" s="24"/>
      <c r="UMQ100" s="24"/>
      <c r="UMU100" s="24"/>
      <c r="UMY100" s="24"/>
      <c r="UNC100" s="24"/>
      <c r="UNG100" s="24"/>
      <c r="UNK100" s="24"/>
      <c r="UNO100" s="24"/>
      <c r="UNS100" s="24"/>
      <c r="UNW100" s="24"/>
      <c r="UOA100" s="24"/>
      <c r="UOE100" s="24"/>
      <c r="UOI100" s="24"/>
      <c r="UOM100" s="24"/>
      <c r="UOQ100" s="24"/>
      <c r="UOU100" s="24"/>
      <c r="UOY100" s="24"/>
      <c r="UPC100" s="24"/>
      <c r="UPG100" s="24"/>
      <c r="UPK100" s="24"/>
      <c r="UPO100" s="24"/>
      <c r="UPS100" s="24"/>
      <c r="UPW100" s="24"/>
      <c r="UQA100" s="24"/>
      <c r="UQE100" s="24"/>
      <c r="UQI100" s="24"/>
      <c r="UQM100" s="24"/>
      <c r="UQQ100" s="24"/>
      <c r="UQU100" s="24"/>
      <c r="UQY100" s="24"/>
      <c r="URC100" s="24"/>
      <c r="URG100" s="24"/>
      <c r="URK100" s="24"/>
      <c r="URO100" s="24"/>
      <c r="URS100" s="24"/>
      <c r="URW100" s="24"/>
      <c r="USA100" s="24"/>
      <c r="USE100" s="24"/>
      <c r="USI100" s="24"/>
      <c r="USM100" s="24"/>
      <c r="USQ100" s="24"/>
      <c r="USU100" s="24"/>
      <c r="USY100" s="24"/>
      <c r="UTC100" s="24"/>
      <c r="UTG100" s="24"/>
      <c r="UTK100" s="24"/>
      <c r="UTO100" s="24"/>
      <c r="UTS100" s="24"/>
      <c r="UTW100" s="24"/>
      <c r="UUA100" s="24"/>
      <c r="UUE100" s="24"/>
      <c r="UUI100" s="24"/>
      <c r="UUM100" s="24"/>
      <c r="UUQ100" s="24"/>
      <c r="UUU100" s="24"/>
      <c r="UUY100" s="24"/>
      <c r="UVC100" s="24"/>
      <c r="UVG100" s="24"/>
      <c r="UVK100" s="24"/>
      <c r="UVO100" s="24"/>
      <c r="UVS100" s="24"/>
      <c r="UVW100" s="24"/>
      <c r="UWA100" s="24"/>
      <c r="UWE100" s="24"/>
      <c r="UWI100" s="24"/>
      <c r="UWM100" s="24"/>
      <c r="UWQ100" s="24"/>
      <c r="UWU100" s="24"/>
      <c r="UWY100" s="24"/>
      <c r="UXC100" s="24"/>
      <c r="UXG100" s="24"/>
      <c r="UXK100" s="24"/>
      <c r="UXO100" s="24"/>
      <c r="UXS100" s="24"/>
      <c r="UXW100" s="24"/>
      <c r="UYA100" s="24"/>
      <c r="UYE100" s="24"/>
      <c r="UYI100" s="24"/>
      <c r="UYM100" s="24"/>
      <c r="UYQ100" s="24"/>
      <c r="UYU100" s="24"/>
      <c r="UYY100" s="24"/>
      <c r="UZC100" s="24"/>
      <c r="UZG100" s="24"/>
      <c r="UZK100" s="24"/>
      <c r="UZO100" s="24"/>
      <c r="UZS100" s="24"/>
      <c r="UZW100" s="24"/>
      <c r="VAA100" s="24"/>
      <c r="VAE100" s="24"/>
      <c r="VAI100" s="24"/>
      <c r="VAM100" s="24"/>
      <c r="VAQ100" s="24"/>
      <c r="VAU100" s="24"/>
      <c r="VAY100" s="24"/>
      <c r="VBC100" s="24"/>
      <c r="VBG100" s="24"/>
      <c r="VBK100" s="24"/>
      <c r="VBO100" s="24"/>
      <c r="VBS100" s="24"/>
      <c r="VBW100" s="24"/>
      <c r="VCA100" s="24"/>
      <c r="VCE100" s="24"/>
      <c r="VCI100" s="24"/>
      <c r="VCM100" s="24"/>
      <c r="VCQ100" s="24"/>
      <c r="VCU100" s="24"/>
      <c r="VCY100" s="24"/>
      <c r="VDC100" s="24"/>
      <c r="VDG100" s="24"/>
      <c r="VDK100" s="24"/>
      <c r="VDO100" s="24"/>
      <c r="VDS100" s="24"/>
      <c r="VDW100" s="24"/>
      <c r="VEA100" s="24"/>
      <c r="VEE100" s="24"/>
      <c r="VEI100" s="24"/>
      <c r="VEM100" s="24"/>
      <c r="VEQ100" s="24"/>
      <c r="VEU100" s="24"/>
      <c r="VEY100" s="24"/>
      <c r="VFC100" s="24"/>
      <c r="VFG100" s="24"/>
      <c r="VFK100" s="24"/>
      <c r="VFO100" s="24"/>
      <c r="VFS100" s="24"/>
      <c r="VFW100" s="24"/>
      <c r="VGA100" s="24"/>
      <c r="VGE100" s="24"/>
      <c r="VGI100" s="24"/>
      <c r="VGM100" s="24"/>
      <c r="VGQ100" s="24"/>
      <c r="VGU100" s="24"/>
      <c r="VGY100" s="24"/>
      <c r="VHC100" s="24"/>
      <c r="VHG100" s="24"/>
      <c r="VHK100" s="24"/>
      <c r="VHO100" s="24"/>
      <c r="VHS100" s="24"/>
      <c r="VHW100" s="24"/>
      <c r="VIA100" s="24"/>
      <c r="VIE100" s="24"/>
      <c r="VII100" s="24"/>
      <c r="VIM100" s="24"/>
      <c r="VIQ100" s="24"/>
      <c r="VIU100" s="24"/>
      <c r="VIY100" s="24"/>
      <c r="VJC100" s="24"/>
      <c r="VJG100" s="24"/>
      <c r="VJK100" s="24"/>
      <c r="VJO100" s="24"/>
      <c r="VJS100" s="24"/>
      <c r="VJW100" s="24"/>
      <c r="VKA100" s="24"/>
      <c r="VKE100" s="24"/>
      <c r="VKI100" s="24"/>
      <c r="VKM100" s="24"/>
      <c r="VKQ100" s="24"/>
      <c r="VKU100" s="24"/>
      <c r="VKY100" s="24"/>
      <c r="VLC100" s="24"/>
      <c r="VLG100" s="24"/>
      <c r="VLK100" s="24"/>
      <c r="VLO100" s="24"/>
      <c r="VLS100" s="24"/>
      <c r="VLW100" s="24"/>
      <c r="VMA100" s="24"/>
      <c r="VME100" s="24"/>
      <c r="VMI100" s="24"/>
      <c r="VMM100" s="24"/>
      <c r="VMQ100" s="24"/>
      <c r="VMU100" s="24"/>
      <c r="VMY100" s="24"/>
      <c r="VNC100" s="24"/>
      <c r="VNG100" s="24"/>
      <c r="VNK100" s="24"/>
      <c r="VNO100" s="24"/>
      <c r="VNS100" s="24"/>
      <c r="VNW100" s="24"/>
      <c r="VOA100" s="24"/>
      <c r="VOE100" s="24"/>
      <c r="VOI100" s="24"/>
      <c r="VOM100" s="24"/>
      <c r="VOQ100" s="24"/>
      <c r="VOU100" s="24"/>
      <c r="VOY100" s="24"/>
      <c r="VPC100" s="24"/>
      <c r="VPG100" s="24"/>
      <c r="VPK100" s="24"/>
      <c r="VPO100" s="24"/>
      <c r="VPS100" s="24"/>
      <c r="VPW100" s="24"/>
      <c r="VQA100" s="24"/>
      <c r="VQE100" s="24"/>
      <c r="VQI100" s="24"/>
      <c r="VQM100" s="24"/>
      <c r="VQQ100" s="24"/>
      <c r="VQU100" s="24"/>
      <c r="VQY100" s="24"/>
      <c r="VRC100" s="24"/>
      <c r="VRG100" s="24"/>
      <c r="VRK100" s="24"/>
      <c r="VRO100" s="24"/>
      <c r="VRS100" s="24"/>
      <c r="VRW100" s="24"/>
      <c r="VSA100" s="24"/>
      <c r="VSE100" s="24"/>
      <c r="VSI100" s="24"/>
      <c r="VSM100" s="24"/>
      <c r="VSQ100" s="24"/>
      <c r="VSU100" s="24"/>
      <c r="VSY100" s="24"/>
      <c r="VTC100" s="24"/>
      <c r="VTG100" s="24"/>
      <c r="VTK100" s="24"/>
      <c r="VTO100" s="24"/>
      <c r="VTS100" s="24"/>
      <c r="VTW100" s="24"/>
      <c r="VUA100" s="24"/>
      <c r="VUE100" s="24"/>
      <c r="VUI100" s="24"/>
      <c r="VUM100" s="24"/>
      <c r="VUQ100" s="24"/>
      <c r="VUU100" s="24"/>
      <c r="VUY100" s="24"/>
      <c r="VVC100" s="24"/>
      <c r="VVG100" s="24"/>
      <c r="VVK100" s="24"/>
      <c r="VVO100" s="24"/>
      <c r="VVS100" s="24"/>
      <c r="VVW100" s="24"/>
      <c r="VWA100" s="24"/>
      <c r="VWE100" s="24"/>
      <c r="VWI100" s="24"/>
      <c r="VWM100" s="24"/>
      <c r="VWQ100" s="24"/>
      <c r="VWU100" s="24"/>
      <c r="VWY100" s="24"/>
      <c r="VXC100" s="24"/>
      <c r="VXG100" s="24"/>
      <c r="VXK100" s="24"/>
      <c r="VXO100" s="24"/>
      <c r="VXS100" s="24"/>
      <c r="VXW100" s="24"/>
      <c r="VYA100" s="24"/>
      <c r="VYE100" s="24"/>
      <c r="VYI100" s="24"/>
      <c r="VYM100" s="24"/>
      <c r="VYQ100" s="24"/>
      <c r="VYU100" s="24"/>
      <c r="VYY100" s="24"/>
      <c r="VZC100" s="24"/>
      <c r="VZG100" s="24"/>
      <c r="VZK100" s="24"/>
      <c r="VZO100" s="24"/>
      <c r="VZS100" s="24"/>
      <c r="VZW100" s="24"/>
      <c r="WAA100" s="24"/>
      <c r="WAE100" s="24"/>
      <c r="WAI100" s="24"/>
      <c r="WAM100" s="24"/>
      <c r="WAQ100" s="24"/>
      <c r="WAU100" s="24"/>
      <c r="WAY100" s="24"/>
      <c r="WBC100" s="24"/>
      <c r="WBG100" s="24"/>
      <c r="WBK100" s="24"/>
      <c r="WBO100" s="24"/>
      <c r="WBS100" s="24"/>
      <c r="WBW100" s="24"/>
      <c r="WCA100" s="24"/>
      <c r="WCE100" s="24"/>
      <c r="WCI100" s="24"/>
      <c r="WCM100" s="24"/>
      <c r="WCQ100" s="24"/>
      <c r="WCU100" s="24"/>
      <c r="WCY100" s="24"/>
      <c r="WDC100" s="24"/>
      <c r="WDG100" s="24"/>
      <c r="WDK100" s="24"/>
      <c r="WDO100" s="24"/>
      <c r="WDS100" s="24"/>
      <c r="WDW100" s="24"/>
      <c r="WEA100" s="24"/>
      <c r="WEE100" s="24"/>
      <c r="WEI100" s="24"/>
      <c r="WEM100" s="24"/>
      <c r="WEQ100" s="24"/>
      <c r="WEU100" s="24"/>
      <c r="WEY100" s="24"/>
      <c r="WFC100" s="24"/>
      <c r="WFG100" s="24"/>
      <c r="WFK100" s="24"/>
      <c r="WFO100" s="24"/>
      <c r="WFS100" s="24"/>
      <c r="WFW100" s="24"/>
      <c r="WGA100" s="24"/>
      <c r="WGE100" s="24"/>
      <c r="WGI100" s="24"/>
      <c r="WGM100" s="24"/>
      <c r="WGQ100" s="24"/>
      <c r="WGU100" s="24"/>
      <c r="WGY100" s="24"/>
      <c r="WHC100" s="24"/>
      <c r="WHG100" s="24"/>
      <c r="WHK100" s="24"/>
      <c r="WHO100" s="24"/>
      <c r="WHS100" s="24"/>
      <c r="WHW100" s="24"/>
      <c r="WIA100" s="24"/>
      <c r="WIE100" s="24"/>
      <c r="WII100" s="24"/>
      <c r="WIM100" s="24"/>
      <c r="WIQ100" s="24"/>
      <c r="WIU100" s="24"/>
      <c r="WIY100" s="24"/>
      <c r="WJC100" s="24"/>
      <c r="WJG100" s="24"/>
      <c r="WJK100" s="24"/>
      <c r="WJO100" s="24"/>
      <c r="WJS100" s="24"/>
      <c r="WJW100" s="24"/>
      <c r="WKA100" s="24"/>
      <c r="WKE100" s="24"/>
      <c r="WKI100" s="24"/>
      <c r="WKM100" s="24"/>
      <c r="WKQ100" s="24"/>
      <c r="WKU100" s="24"/>
      <c r="WKY100" s="24"/>
      <c r="WLC100" s="24"/>
      <c r="WLG100" s="24"/>
      <c r="WLK100" s="24"/>
      <c r="WLO100" s="24"/>
      <c r="WLS100" s="24"/>
      <c r="WLW100" s="24"/>
      <c r="WMA100" s="24"/>
      <c r="WME100" s="24"/>
      <c r="WMI100" s="24"/>
      <c r="WMM100" s="24"/>
      <c r="WMQ100" s="24"/>
      <c r="WMU100" s="24"/>
      <c r="WMY100" s="24"/>
      <c r="WNC100" s="24"/>
      <c r="WNG100" s="24"/>
      <c r="WNK100" s="24"/>
      <c r="WNO100" s="24"/>
      <c r="WNS100" s="24"/>
      <c r="WNW100" s="24"/>
      <c r="WOA100" s="24"/>
      <c r="WOE100" s="24"/>
      <c r="WOI100" s="24"/>
      <c r="WOM100" s="24"/>
      <c r="WOQ100" s="24"/>
      <c r="WOU100" s="24"/>
      <c r="WOY100" s="24"/>
      <c r="WPC100" s="24"/>
      <c r="WPG100" s="24"/>
      <c r="WPK100" s="24"/>
      <c r="WPO100" s="24"/>
      <c r="WPS100" s="24"/>
      <c r="WPW100" s="24"/>
      <c r="WQA100" s="24"/>
      <c r="WQE100" s="24"/>
      <c r="WQI100" s="24"/>
      <c r="WQM100" s="24"/>
      <c r="WQQ100" s="24"/>
      <c r="WQU100" s="24"/>
      <c r="WQY100" s="24"/>
      <c r="WRC100" s="24"/>
      <c r="WRG100" s="24"/>
      <c r="WRK100" s="24"/>
      <c r="WRO100" s="24"/>
      <c r="WRS100" s="24"/>
      <c r="WRW100" s="24"/>
      <c r="WSA100" s="24"/>
      <c r="WSE100" s="24"/>
      <c r="WSI100" s="24"/>
      <c r="WSM100" s="24"/>
      <c r="WSQ100" s="24"/>
      <c r="WSU100" s="24"/>
      <c r="WSY100" s="24"/>
      <c r="WTC100" s="24"/>
      <c r="WTG100" s="24"/>
      <c r="WTK100" s="24"/>
      <c r="WTO100" s="24"/>
      <c r="WTS100" s="24"/>
      <c r="WTW100" s="24"/>
      <c r="WUA100" s="24"/>
      <c r="WUE100" s="24"/>
      <c r="WUI100" s="24"/>
      <c r="WUM100" s="24"/>
      <c r="WUQ100" s="24"/>
      <c r="WUU100" s="24"/>
      <c r="WUY100" s="24"/>
      <c r="WVC100" s="24"/>
      <c r="WVG100" s="24"/>
      <c r="WVK100" s="24"/>
      <c r="WVO100" s="24"/>
      <c r="WVS100" s="24"/>
      <c r="WVW100" s="24"/>
      <c r="WWA100" s="24"/>
      <c r="WWE100" s="24"/>
      <c r="WWI100" s="24"/>
      <c r="WWM100" s="24"/>
      <c r="WWQ100" s="24"/>
      <c r="WWU100" s="24"/>
      <c r="WWY100" s="24"/>
      <c r="WXC100" s="24"/>
      <c r="WXG100" s="24"/>
      <c r="WXK100" s="24"/>
      <c r="WXO100" s="24"/>
      <c r="WXS100" s="24"/>
      <c r="WXW100" s="24"/>
      <c r="WYA100" s="24"/>
      <c r="WYE100" s="24"/>
      <c r="WYI100" s="24"/>
      <c r="WYM100" s="24"/>
      <c r="WYQ100" s="24"/>
      <c r="WYU100" s="24"/>
      <c r="WYY100" s="24"/>
      <c r="WZC100" s="24"/>
      <c r="WZG100" s="24"/>
      <c r="WZK100" s="24"/>
      <c r="WZO100" s="24"/>
      <c r="WZS100" s="24"/>
      <c r="WZW100" s="24"/>
      <c r="XAA100" s="24"/>
      <c r="XAE100" s="24"/>
      <c r="XAI100" s="24"/>
      <c r="XAM100" s="24"/>
      <c r="XAQ100" s="24"/>
      <c r="XAU100" s="24"/>
      <c r="XAY100" s="24"/>
      <c r="XBC100" s="24"/>
      <c r="XBG100" s="24"/>
      <c r="XBK100" s="24"/>
      <c r="XBO100" s="24"/>
      <c r="XBS100" s="24"/>
      <c r="XBW100" s="24"/>
      <c r="XCA100" s="24"/>
      <c r="XCE100" s="24"/>
      <c r="XCI100" s="24"/>
      <c r="XCM100" s="24"/>
      <c r="XCQ100" s="24"/>
      <c r="XCU100" s="24"/>
      <c r="XCY100" s="24"/>
      <c r="XDC100" s="24"/>
      <c r="XDG100" s="24"/>
      <c r="XDK100" s="24"/>
      <c r="XDO100" s="24"/>
      <c r="XDS100" s="24"/>
      <c r="XDW100" s="24"/>
      <c r="XEA100" s="24"/>
      <c r="XEE100" s="24"/>
      <c r="XEI100" s="24"/>
      <c r="XEM100" s="24"/>
      <c r="XEQ100" s="24"/>
      <c r="XEU100" s="24"/>
      <c r="XEY100" s="24"/>
    </row>
    <row r="101" spans="1:1023 1027:2047 2051:3071 3075:4095 4099:5119 5123:6143 6147:7167 7171:8191 8195:9215 9219:10239 10243:11263 11267:12287 12291:13311 13315:14335 14339:15359 15363:16379">
      <c r="A101">
        <v>203629020206</v>
      </c>
      <c r="B101" s="4" t="s">
        <v>346</v>
      </c>
      <c r="C101" s="86"/>
      <c r="G101" s="86">
        <v>4</v>
      </c>
      <c r="H101" s="4" t="s">
        <v>603</v>
      </c>
      <c r="K101" s="86"/>
      <c r="O101" s="86"/>
      <c r="S101" s="86"/>
      <c r="W101" s="86"/>
      <c r="AA101" s="24"/>
      <c r="AE101" s="24"/>
      <c r="AI101" s="24"/>
      <c r="AM101" s="24"/>
      <c r="AQ101" s="24"/>
      <c r="AU101" s="24"/>
      <c r="AY101" s="24"/>
      <c r="BC101" s="24"/>
      <c r="BG101" s="24"/>
      <c r="BK101" s="24"/>
      <c r="BO101" s="24"/>
      <c r="BS101" s="24"/>
      <c r="BW101" s="24"/>
      <c r="CA101" s="24"/>
      <c r="CE101" s="24"/>
      <c r="CI101" s="24"/>
      <c r="CM101" s="24"/>
      <c r="CQ101" s="24"/>
      <c r="CU101" s="24"/>
      <c r="CY101" s="24"/>
      <c r="DC101" s="24"/>
      <c r="DG101" s="24"/>
      <c r="DK101" s="24"/>
      <c r="DO101" s="24"/>
      <c r="DS101" s="24"/>
      <c r="DW101" s="24"/>
      <c r="EA101" s="24"/>
      <c r="EE101" s="24"/>
      <c r="EI101" s="24"/>
      <c r="EM101" s="24"/>
      <c r="EQ101" s="24"/>
      <c r="EU101" s="24"/>
      <c r="EY101" s="24"/>
      <c r="FC101" s="24"/>
      <c r="FG101" s="24"/>
      <c r="FK101" s="24"/>
      <c r="FO101" s="24"/>
      <c r="FS101" s="24"/>
      <c r="FW101" s="24"/>
      <c r="GA101" s="24"/>
      <c r="GE101" s="24"/>
      <c r="GI101" s="24"/>
      <c r="GM101" s="24"/>
      <c r="GQ101" s="24"/>
      <c r="GU101" s="24"/>
      <c r="GY101" s="24"/>
      <c r="HC101" s="24"/>
      <c r="HG101" s="24"/>
      <c r="HK101" s="24"/>
      <c r="HO101" s="24"/>
      <c r="HS101" s="24"/>
      <c r="HW101" s="24"/>
      <c r="IA101" s="24"/>
      <c r="IE101" s="24"/>
      <c r="II101" s="24"/>
      <c r="IM101" s="24"/>
      <c r="IQ101" s="24"/>
      <c r="IU101" s="24"/>
      <c r="IY101" s="24"/>
      <c r="JC101" s="24"/>
      <c r="JG101" s="24"/>
      <c r="JK101" s="24"/>
      <c r="JO101" s="24"/>
      <c r="JS101" s="24"/>
      <c r="JW101" s="24"/>
      <c r="KA101" s="24"/>
      <c r="KE101" s="24"/>
      <c r="KI101" s="24"/>
      <c r="KM101" s="24"/>
      <c r="KQ101" s="24"/>
      <c r="KU101" s="24"/>
      <c r="KY101" s="24"/>
      <c r="LC101" s="24"/>
      <c r="LG101" s="24"/>
      <c r="LK101" s="24"/>
      <c r="LO101" s="24"/>
      <c r="LS101" s="24"/>
      <c r="LW101" s="24"/>
      <c r="MA101" s="24"/>
      <c r="ME101" s="24"/>
      <c r="MI101" s="24"/>
      <c r="MM101" s="24"/>
      <c r="MQ101" s="24"/>
      <c r="MU101" s="24"/>
      <c r="MY101" s="24"/>
      <c r="NC101" s="24"/>
      <c r="NG101" s="24"/>
      <c r="NK101" s="24"/>
      <c r="NO101" s="24"/>
      <c r="NS101" s="24"/>
      <c r="NW101" s="24"/>
      <c r="OA101" s="24"/>
      <c r="OE101" s="24"/>
      <c r="OI101" s="24"/>
      <c r="OM101" s="24"/>
      <c r="OQ101" s="24"/>
      <c r="OU101" s="24"/>
      <c r="OY101" s="24"/>
      <c r="PC101" s="24"/>
      <c r="PG101" s="24"/>
      <c r="PK101" s="24"/>
      <c r="PO101" s="24"/>
      <c r="PS101" s="24"/>
      <c r="PW101" s="24"/>
      <c r="QA101" s="24"/>
      <c r="QE101" s="24"/>
      <c r="QI101" s="24"/>
      <c r="QM101" s="24"/>
      <c r="QQ101" s="24"/>
      <c r="QU101" s="24"/>
      <c r="QY101" s="24"/>
      <c r="RC101" s="24"/>
      <c r="RG101" s="24"/>
      <c r="RK101" s="24"/>
      <c r="RO101" s="24"/>
      <c r="RS101" s="24"/>
      <c r="RW101" s="24"/>
      <c r="SA101" s="24"/>
      <c r="SE101" s="24"/>
      <c r="SI101" s="24"/>
      <c r="SM101" s="24"/>
      <c r="SQ101" s="24"/>
      <c r="SU101" s="24"/>
      <c r="SY101" s="24"/>
      <c r="TC101" s="24"/>
      <c r="TG101" s="24"/>
      <c r="TK101" s="24"/>
      <c r="TO101" s="24"/>
      <c r="TS101" s="24"/>
      <c r="TW101" s="24"/>
      <c r="UA101" s="24"/>
      <c r="UE101" s="24"/>
      <c r="UI101" s="24"/>
      <c r="UM101" s="24"/>
      <c r="UQ101" s="24"/>
      <c r="UU101" s="24"/>
      <c r="UY101" s="24"/>
      <c r="VC101" s="24"/>
      <c r="VG101" s="24"/>
      <c r="VK101" s="24"/>
      <c r="VO101" s="24"/>
      <c r="VS101" s="24"/>
      <c r="VW101" s="24"/>
      <c r="WA101" s="24"/>
      <c r="WE101" s="24"/>
      <c r="WI101" s="24"/>
      <c r="WM101" s="24"/>
      <c r="WQ101" s="24"/>
      <c r="WU101" s="24"/>
      <c r="WY101" s="24"/>
      <c r="XC101" s="24"/>
      <c r="XG101" s="24"/>
      <c r="XK101" s="24"/>
      <c r="XO101" s="24"/>
      <c r="XS101" s="24"/>
      <c r="XW101" s="24"/>
      <c r="YA101" s="24"/>
      <c r="YE101" s="24"/>
      <c r="YI101" s="24"/>
      <c r="YM101" s="24"/>
      <c r="YQ101" s="24"/>
      <c r="YU101" s="24"/>
      <c r="YY101" s="24"/>
      <c r="ZC101" s="24"/>
      <c r="ZG101" s="24"/>
      <c r="ZK101" s="24"/>
      <c r="ZO101" s="24"/>
      <c r="ZS101" s="24"/>
      <c r="ZW101" s="24"/>
      <c r="AAA101" s="24"/>
      <c r="AAE101" s="24"/>
      <c r="AAI101" s="24"/>
      <c r="AAM101" s="24"/>
      <c r="AAQ101" s="24"/>
      <c r="AAU101" s="24"/>
      <c r="AAY101" s="24"/>
      <c r="ABC101" s="24"/>
      <c r="ABG101" s="24"/>
      <c r="ABK101" s="24"/>
      <c r="ABO101" s="24"/>
      <c r="ABS101" s="24"/>
      <c r="ABW101" s="24"/>
      <c r="ACA101" s="24"/>
      <c r="ACE101" s="24"/>
      <c r="ACI101" s="24"/>
      <c r="ACM101" s="24"/>
      <c r="ACQ101" s="24"/>
      <c r="ACU101" s="24"/>
      <c r="ACY101" s="24"/>
      <c r="ADC101" s="24"/>
      <c r="ADG101" s="24"/>
      <c r="ADK101" s="24"/>
      <c r="ADO101" s="24"/>
      <c r="ADS101" s="24"/>
      <c r="ADW101" s="24"/>
      <c r="AEA101" s="24"/>
      <c r="AEE101" s="24"/>
      <c r="AEI101" s="24"/>
      <c r="AEM101" s="24"/>
      <c r="AEQ101" s="24"/>
      <c r="AEU101" s="24"/>
      <c r="AEY101" s="24"/>
      <c r="AFC101" s="24"/>
      <c r="AFG101" s="24"/>
      <c r="AFK101" s="24"/>
      <c r="AFO101" s="24"/>
      <c r="AFS101" s="24"/>
      <c r="AFW101" s="24"/>
      <c r="AGA101" s="24"/>
      <c r="AGE101" s="24"/>
      <c r="AGI101" s="24"/>
      <c r="AGM101" s="24"/>
      <c r="AGQ101" s="24"/>
      <c r="AGU101" s="24"/>
      <c r="AGY101" s="24"/>
      <c r="AHC101" s="24"/>
      <c r="AHG101" s="24"/>
      <c r="AHK101" s="24"/>
      <c r="AHO101" s="24"/>
      <c r="AHS101" s="24"/>
      <c r="AHW101" s="24"/>
      <c r="AIA101" s="24"/>
      <c r="AIE101" s="24"/>
      <c r="AII101" s="24"/>
      <c r="AIM101" s="24"/>
      <c r="AIQ101" s="24"/>
      <c r="AIU101" s="24"/>
      <c r="AIY101" s="24"/>
      <c r="AJC101" s="24"/>
      <c r="AJG101" s="24"/>
      <c r="AJK101" s="24"/>
      <c r="AJO101" s="24"/>
      <c r="AJS101" s="24"/>
      <c r="AJW101" s="24"/>
      <c r="AKA101" s="24"/>
      <c r="AKE101" s="24"/>
      <c r="AKI101" s="24"/>
      <c r="AKM101" s="24"/>
      <c r="AKQ101" s="24"/>
      <c r="AKU101" s="24"/>
      <c r="AKY101" s="24"/>
      <c r="ALC101" s="24"/>
      <c r="ALG101" s="24"/>
      <c r="ALK101" s="24"/>
      <c r="ALO101" s="24"/>
      <c r="ALS101" s="24"/>
      <c r="ALW101" s="24"/>
      <c r="AMA101" s="24"/>
      <c r="AME101" s="24"/>
      <c r="AMI101" s="24"/>
      <c r="AMM101" s="24"/>
      <c r="AMQ101" s="24"/>
      <c r="AMU101" s="24"/>
      <c r="AMY101" s="24"/>
      <c r="ANC101" s="24"/>
      <c r="ANG101" s="24"/>
      <c r="ANK101" s="24"/>
      <c r="ANO101" s="24"/>
      <c r="ANS101" s="24"/>
      <c r="ANW101" s="24"/>
      <c r="AOA101" s="24"/>
      <c r="AOE101" s="24"/>
      <c r="AOI101" s="24"/>
      <c r="AOM101" s="24"/>
      <c r="AOQ101" s="24"/>
      <c r="AOU101" s="24"/>
      <c r="AOY101" s="24"/>
      <c r="APC101" s="24"/>
      <c r="APG101" s="24"/>
      <c r="APK101" s="24"/>
      <c r="APO101" s="24"/>
      <c r="APS101" s="24"/>
      <c r="APW101" s="24"/>
      <c r="AQA101" s="24"/>
      <c r="AQE101" s="24"/>
      <c r="AQI101" s="24"/>
      <c r="AQM101" s="24"/>
      <c r="AQQ101" s="24"/>
      <c r="AQU101" s="24"/>
      <c r="AQY101" s="24"/>
      <c r="ARC101" s="24"/>
      <c r="ARG101" s="24"/>
      <c r="ARK101" s="24"/>
      <c r="ARO101" s="24"/>
      <c r="ARS101" s="24"/>
      <c r="ARW101" s="24"/>
      <c r="ASA101" s="24"/>
      <c r="ASE101" s="24"/>
      <c r="ASI101" s="24"/>
      <c r="ASM101" s="24"/>
      <c r="ASQ101" s="24"/>
      <c r="ASU101" s="24"/>
      <c r="ASY101" s="24"/>
      <c r="ATC101" s="24"/>
      <c r="ATG101" s="24"/>
      <c r="ATK101" s="24"/>
      <c r="ATO101" s="24"/>
      <c r="ATS101" s="24"/>
      <c r="ATW101" s="24"/>
      <c r="AUA101" s="24"/>
      <c r="AUE101" s="24"/>
      <c r="AUI101" s="24"/>
      <c r="AUM101" s="24"/>
      <c r="AUQ101" s="24"/>
      <c r="AUU101" s="24"/>
      <c r="AUY101" s="24"/>
      <c r="AVC101" s="24"/>
      <c r="AVG101" s="24"/>
      <c r="AVK101" s="24"/>
      <c r="AVO101" s="24"/>
      <c r="AVS101" s="24"/>
      <c r="AVW101" s="24"/>
      <c r="AWA101" s="24"/>
      <c r="AWE101" s="24"/>
      <c r="AWI101" s="24"/>
      <c r="AWM101" s="24"/>
      <c r="AWQ101" s="24"/>
      <c r="AWU101" s="24"/>
      <c r="AWY101" s="24"/>
      <c r="AXC101" s="24"/>
      <c r="AXG101" s="24"/>
      <c r="AXK101" s="24"/>
      <c r="AXO101" s="24"/>
      <c r="AXS101" s="24"/>
      <c r="AXW101" s="24"/>
      <c r="AYA101" s="24"/>
      <c r="AYE101" s="24"/>
      <c r="AYI101" s="24"/>
      <c r="AYM101" s="24"/>
      <c r="AYQ101" s="24"/>
      <c r="AYU101" s="24"/>
      <c r="AYY101" s="24"/>
      <c r="AZC101" s="24"/>
      <c r="AZG101" s="24"/>
      <c r="AZK101" s="24"/>
      <c r="AZO101" s="24"/>
      <c r="AZS101" s="24"/>
      <c r="AZW101" s="24"/>
      <c r="BAA101" s="24"/>
      <c r="BAE101" s="24"/>
      <c r="BAI101" s="24"/>
      <c r="BAM101" s="24"/>
      <c r="BAQ101" s="24"/>
      <c r="BAU101" s="24"/>
      <c r="BAY101" s="24"/>
      <c r="BBC101" s="24"/>
      <c r="BBG101" s="24"/>
      <c r="BBK101" s="24"/>
      <c r="BBO101" s="24"/>
      <c r="BBS101" s="24"/>
      <c r="BBW101" s="24"/>
      <c r="BCA101" s="24"/>
      <c r="BCE101" s="24"/>
      <c r="BCI101" s="24"/>
      <c r="BCM101" s="24"/>
      <c r="BCQ101" s="24"/>
      <c r="BCU101" s="24"/>
      <c r="BCY101" s="24"/>
      <c r="BDC101" s="24"/>
      <c r="BDG101" s="24"/>
      <c r="BDK101" s="24"/>
      <c r="BDO101" s="24"/>
      <c r="BDS101" s="24"/>
      <c r="BDW101" s="24"/>
      <c r="BEA101" s="24"/>
      <c r="BEE101" s="24"/>
      <c r="BEI101" s="24"/>
      <c r="BEM101" s="24"/>
      <c r="BEQ101" s="24"/>
      <c r="BEU101" s="24"/>
      <c r="BEY101" s="24"/>
      <c r="BFC101" s="24"/>
      <c r="BFG101" s="24"/>
      <c r="BFK101" s="24"/>
      <c r="BFO101" s="24"/>
      <c r="BFS101" s="24"/>
      <c r="BFW101" s="24"/>
      <c r="BGA101" s="24"/>
      <c r="BGE101" s="24"/>
      <c r="BGI101" s="24"/>
      <c r="BGM101" s="24"/>
      <c r="BGQ101" s="24"/>
      <c r="BGU101" s="24"/>
      <c r="BGY101" s="24"/>
      <c r="BHC101" s="24"/>
      <c r="BHG101" s="24"/>
      <c r="BHK101" s="24"/>
      <c r="BHO101" s="24"/>
      <c r="BHS101" s="24"/>
      <c r="BHW101" s="24"/>
      <c r="BIA101" s="24"/>
      <c r="BIE101" s="24"/>
      <c r="BII101" s="24"/>
      <c r="BIM101" s="24"/>
      <c r="BIQ101" s="24"/>
      <c r="BIU101" s="24"/>
      <c r="BIY101" s="24"/>
      <c r="BJC101" s="24"/>
      <c r="BJG101" s="24"/>
      <c r="BJK101" s="24"/>
      <c r="BJO101" s="24"/>
      <c r="BJS101" s="24"/>
      <c r="BJW101" s="24"/>
      <c r="BKA101" s="24"/>
      <c r="BKE101" s="24"/>
      <c r="BKI101" s="24"/>
      <c r="BKM101" s="24"/>
      <c r="BKQ101" s="24"/>
      <c r="BKU101" s="24"/>
      <c r="BKY101" s="24"/>
      <c r="BLC101" s="24"/>
      <c r="BLG101" s="24"/>
      <c r="BLK101" s="24"/>
      <c r="BLO101" s="24"/>
      <c r="BLS101" s="24"/>
      <c r="BLW101" s="24"/>
      <c r="BMA101" s="24"/>
      <c r="BME101" s="24"/>
      <c r="BMI101" s="24"/>
      <c r="BMM101" s="24"/>
      <c r="BMQ101" s="24"/>
      <c r="BMU101" s="24"/>
      <c r="BMY101" s="24"/>
      <c r="BNC101" s="24"/>
      <c r="BNG101" s="24"/>
      <c r="BNK101" s="24"/>
      <c r="BNO101" s="24"/>
      <c r="BNS101" s="24"/>
      <c r="BNW101" s="24"/>
      <c r="BOA101" s="24"/>
      <c r="BOE101" s="24"/>
      <c r="BOI101" s="24"/>
      <c r="BOM101" s="24"/>
      <c r="BOQ101" s="24"/>
      <c r="BOU101" s="24"/>
      <c r="BOY101" s="24"/>
      <c r="BPC101" s="24"/>
      <c r="BPG101" s="24"/>
      <c r="BPK101" s="24"/>
      <c r="BPO101" s="24"/>
      <c r="BPS101" s="24"/>
      <c r="BPW101" s="24"/>
      <c r="BQA101" s="24"/>
      <c r="BQE101" s="24"/>
      <c r="BQI101" s="24"/>
      <c r="BQM101" s="24"/>
      <c r="BQQ101" s="24"/>
      <c r="BQU101" s="24"/>
      <c r="BQY101" s="24"/>
      <c r="BRC101" s="24"/>
      <c r="BRG101" s="24"/>
      <c r="BRK101" s="24"/>
      <c r="BRO101" s="24"/>
      <c r="BRS101" s="24"/>
      <c r="BRW101" s="24"/>
      <c r="BSA101" s="24"/>
      <c r="BSE101" s="24"/>
      <c r="BSI101" s="24"/>
      <c r="BSM101" s="24"/>
      <c r="BSQ101" s="24"/>
      <c r="BSU101" s="24"/>
      <c r="BSY101" s="24"/>
      <c r="BTC101" s="24"/>
      <c r="BTG101" s="24"/>
      <c r="BTK101" s="24"/>
      <c r="BTO101" s="24"/>
      <c r="BTS101" s="24"/>
      <c r="BTW101" s="24"/>
      <c r="BUA101" s="24"/>
      <c r="BUE101" s="24"/>
      <c r="BUI101" s="24"/>
      <c r="BUM101" s="24"/>
      <c r="BUQ101" s="24"/>
      <c r="BUU101" s="24"/>
      <c r="BUY101" s="24"/>
      <c r="BVC101" s="24"/>
      <c r="BVG101" s="24"/>
      <c r="BVK101" s="24"/>
      <c r="BVO101" s="24"/>
      <c r="BVS101" s="24"/>
      <c r="BVW101" s="24"/>
      <c r="BWA101" s="24"/>
      <c r="BWE101" s="24"/>
      <c r="BWI101" s="24"/>
      <c r="BWM101" s="24"/>
      <c r="BWQ101" s="24"/>
      <c r="BWU101" s="24"/>
      <c r="BWY101" s="24"/>
      <c r="BXC101" s="24"/>
      <c r="BXG101" s="24"/>
      <c r="BXK101" s="24"/>
      <c r="BXO101" s="24"/>
      <c r="BXS101" s="24"/>
      <c r="BXW101" s="24"/>
      <c r="BYA101" s="24"/>
      <c r="BYE101" s="24"/>
      <c r="BYI101" s="24"/>
      <c r="BYM101" s="24"/>
      <c r="BYQ101" s="24"/>
      <c r="BYU101" s="24"/>
      <c r="BYY101" s="24"/>
      <c r="BZC101" s="24"/>
      <c r="BZG101" s="24"/>
      <c r="BZK101" s="24"/>
      <c r="BZO101" s="24"/>
      <c r="BZS101" s="24"/>
      <c r="BZW101" s="24"/>
      <c r="CAA101" s="24"/>
      <c r="CAE101" s="24"/>
      <c r="CAI101" s="24"/>
      <c r="CAM101" s="24"/>
      <c r="CAQ101" s="24"/>
      <c r="CAU101" s="24"/>
      <c r="CAY101" s="24"/>
      <c r="CBC101" s="24"/>
      <c r="CBG101" s="24"/>
      <c r="CBK101" s="24"/>
      <c r="CBO101" s="24"/>
      <c r="CBS101" s="24"/>
      <c r="CBW101" s="24"/>
      <c r="CCA101" s="24"/>
      <c r="CCE101" s="24"/>
      <c r="CCI101" s="24"/>
      <c r="CCM101" s="24"/>
      <c r="CCQ101" s="24"/>
      <c r="CCU101" s="24"/>
      <c r="CCY101" s="24"/>
      <c r="CDC101" s="24"/>
      <c r="CDG101" s="24"/>
      <c r="CDK101" s="24"/>
      <c r="CDO101" s="24"/>
      <c r="CDS101" s="24"/>
      <c r="CDW101" s="24"/>
      <c r="CEA101" s="24"/>
      <c r="CEE101" s="24"/>
      <c r="CEI101" s="24"/>
      <c r="CEM101" s="24"/>
      <c r="CEQ101" s="24"/>
      <c r="CEU101" s="24"/>
      <c r="CEY101" s="24"/>
      <c r="CFC101" s="24"/>
      <c r="CFG101" s="24"/>
      <c r="CFK101" s="24"/>
      <c r="CFO101" s="24"/>
      <c r="CFS101" s="24"/>
      <c r="CFW101" s="24"/>
      <c r="CGA101" s="24"/>
      <c r="CGE101" s="24"/>
      <c r="CGI101" s="24"/>
      <c r="CGM101" s="24"/>
      <c r="CGQ101" s="24"/>
      <c r="CGU101" s="24"/>
      <c r="CGY101" s="24"/>
      <c r="CHC101" s="24"/>
      <c r="CHG101" s="24"/>
      <c r="CHK101" s="24"/>
      <c r="CHO101" s="24"/>
      <c r="CHS101" s="24"/>
      <c r="CHW101" s="24"/>
      <c r="CIA101" s="24"/>
      <c r="CIE101" s="24"/>
      <c r="CII101" s="24"/>
      <c r="CIM101" s="24"/>
      <c r="CIQ101" s="24"/>
      <c r="CIU101" s="24"/>
      <c r="CIY101" s="24"/>
      <c r="CJC101" s="24"/>
      <c r="CJG101" s="24"/>
      <c r="CJK101" s="24"/>
      <c r="CJO101" s="24"/>
      <c r="CJS101" s="24"/>
      <c r="CJW101" s="24"/>
      <c r="CKA101" s="24"/>
      <c r="CKE101" s="24"/>
      <c r="CKI101" s="24"/>
      <c r="CKM101" s="24"/>
      <c r="CKQ101" s="24"/>
      <c r="CKU101" s="24"/>
      <c r="CKY101" s="24"/>
      <c r="CLC101" s="24"/>
      <c r="CLG101" s="24"/>
      <c r="CLK101" s="24"/>
      <c r="CLO101" s="24"/>
      <c r="CLS101" s="24"/>
      <c r="CLW101" s="24"/>
      <c r="CMA101" s="24"/>
      <c r="CME101" s="24"/>
      <c r="CMI101" s="24"/>
      <c r="CMM101" s="24"/>
      <c r="CMQ101" s="24"/>
      <c r="CMU101" s="24"/>
      <c r="CMY101" s="24"/>
      <c r="CNC101" s="24"/>
      <c r="CNG101" s="24"/>
      <c r="CNK101" s="24"/>
      <c r="CNO101" s="24"/>
      <c r="CNS101" s="24"/>
      <c r="CNW101" s="24"/>
      <c r="COA101" s="24"/>
      <c r="COE101" s="24"/>
      <c r="COI101" s="24"/>
      <c r="COM101" s="24"/>
      <c r="COQ101" s="24"/>
      <c r="COU101" s="24"/>
      <c r="COY101" s="24"/>
      <c r="CPC101" s="24"/>
      <c r="CPG101" s="24"/>
      <c r="CPK101" s="24"/>
      <c r="CPO101" s="24"/>
      <c r="CPS101" s="24"/>
      <c r="CPW101" s="24"/>
      <c r="CQA101" s="24"/>
      <c r="CQE101" s="24"/>
      <c r="CQI101" s="24"/>
      <c r="CQM101" s="24"/>
      <c r="CQQ101" s="24"/>
      <c r="CQU101" s="24"/>
      <c r="CQY101" s="24"/>
      <c r="CRC101" s="24"/>
      <c r="CRG101" s="24"/>
      <c r="CRK101" s="24"/>
      <c r="CRO101" s="24"/>
      <c r="CRS101" s="24"/>
      <c r="CRW101" s="24"/>
      <c r="CSA101" s="24"/>
      <c r="CSE101" s="24"/>
      <c r="CSI101" s="24"/>
      <c r="CSM101" s="24"/>
      <c r="CSQ101" s="24"/>
      <c r="CSU101" s="24"/>
      <c r="CSY101" s="24"/>
      <c r="CTC101" s="24"/>
      <c r="CTG101" s="24"/>
      <c r="CTK101" s="24"/>
      <c r="CTO101" s="24"/>
      <c r="CTS101" s="24"/>
      <c r="CTW101" s="24"/>
      <c r="CUA101" s="24"/>
      <c r="CUE101" s="24"/>
      <c r="CUI101" s="24"/>
      <c r="CUM101" s="24"/>
      <c r="CUQ101" s="24"/>
      <c r="CUU101" s="24"/>
      <c r="CUY101" s="24"/>
      <c r="CVC101" s="24"/>
      <c r="CVG101" s="24"/>
      <c r="CVK101" s="24"/>
      <c r="CVO101" s="24"/>
      <c r="CVS101" s="24"/>
      <c r="CVW101" s="24"/>
      <c r="CWA101" s="24"/>
      <c r="CWE101" s="24"/>
      <c r="CWI101" s="24"/>
      <c r="CWM101" s="24"/>
      <c r="CWQ101" s="24"/>
      <c r="CWU101" s="24"/>
      <c r="CWY101" s="24"/>
      <c r="CXC101" s="24"/>
      <c r="CXG101" s="24"/>
      <c r="CXK101" s="24"/>
      <c r="CXO101" s="24"/>
      <c r="CXS101" s="24"/>
      <c r="CXW101" s="24"/>
      <c r="CYA101" s="24"/>
      <c r="CYE101" s="24"/>
      <c r="CYI101" s="24"/>
      <c r="CYM101" s="24"/>
      <c r="CYQ101" s="24"/>
      <c r="CYU101" s="24"/>
      <c r="CYY101" s="24"/>
      <c r="CZC101" s="24"/>
      <c r="CZG101" s="24"/>
      <c r="CZK101" s="24"/>
      <c r="CZO101" s="24"/>
      <c r="CZS101" s="24"/>
      <c r="CZW101" s="24"/>
      <c r="DAA101" s="24"/>
      <c r="DAE101" s="24"/>
      <c r="DAI101" s="24"/>
      <c r="DAM101" s="24"/>
      <c r="DAQ101" s="24"/>
      <c r="DAU101" s="24"/>
      <c r="DAY101" s="24"/>
      <c r="DBC101" s="24"/>
      <c r="DBG101" s="24"/>
      <c r="DBK101" s="24"/>
      <c r="DBO101" s="24"/>
      <c r="DBS101" s="24"/>
      <c r="DBW101" s="24"/>
      <c r="DCA101" s="24"/>
      <c r="DCE101" s="24"/>
      <c r="DCI101" s="24"/>
      <c r="DCM101" s="24"/>
      <c r="DCQ101" s="24"/>
      <c r="DCU101" s="24"/>
      <c r="DCY101" s="24"/>
      <c r="DDC101" s="24"/>
      <c r="DDG101" s="24"/>
      <c r="DDK101" s="24"/>
      <c r="DDO101" s="24"/>
      <c r="DDS101" s="24"/>
      <c r="DDW101" s="24"/>
      <c r="DEA101" s="24"/>
      <c r="DEE101" s="24"/>
      <c r="DEI101" s="24"/>
      <c r="DEM101" s="24"/>
      <c r="DEQ101" s="24"/>
      <c r="DEU101" s="24"/>
      <c r="DEY101" s="24"/>
      <c r="DFC101" s="24"/>
      <c r="DFG101" s="24"/>
      <c r="DFK101" s="24"/>
      <c r="DFO101" s="24"/>
      <c r="DFS101" s="24"/>
      <c r="DFW101" s="24"/>
      <c r="DGA101" s="24"/>
      <c r="DGE101" s="24"/>
      <c r="DGI101" s="24"/>
      <c r="DGM101" s="24"/>
      <c r="DGQ101" s="24"/>
      <c r="DGU101" s="24"/>
      <c r="DGY101" s="24"/>
      <c r="DHC101" s="24"/>
      <c r="DHG101" s="24"/>
      <c r="DHK101" s="24"/>
      <c r="DHO101" s="24"/>
      <c r="DHS101" s="24"/>
      <c r="DHW101" s="24"/>
      <c r="DIA101" s="24"/>
      <c r="DIE101" s="24"/>
      <c r="DII101" s="24"/>
      <c r="DIM101" s="24"/>
      <c r="DIQ101" s="24"/>
      <c r="DIU101" s="24"/>
      <c r="DIY101" s="24"/>
      <c r="DJC101" s="24"/>
      <c r="DJG101" s="24"/>
      <c r="DJK101" s="24"/>
      <c r="DJO101" s="24"/>
      <c r="DJS101" s="24"/>
      <c r="DJW101" s="24"/>
      <c r="DKA101" s="24"/>
      <c r="DKE101" s="24"/>
      <c r="DKI101" s="24"/>
      <c r="DKM101" s="24"/>
      <c r="DKQ101" s="24"/>
      <c r="DKU101" s="24"/>
      <c r="DKY101" s="24"/>
      <c r="DLC101" s="24"/>
      <c r="DLG101" s="24"/>
      <c r="DLK101" s="24"/>
      <c r="DLO101" s="24"/>
      <c r="DLS101" s="24"/>
      <c r="DLW101" s="24"/>
      <c r="DMA101" s="24"/>
      <c r="DME101" s="24"/>
      <c r="DMI101" s="24"/>
      <c r="DMM101" s="24"/>
      <c r="DMQ101" s="24"/>
      <c r="DMU101" s="24"/>
      <c r="DMY101" s="24"/>
      <c r="DNC101" s="24"/>
      <c r="DNG101" s="24"/>
      <c r="DNK101" s="24"/>
      <c r="DNO101" s="24"/>
      <c r="DNS101" s="24"/>
      <c r="DNW101" s="24"/>
      <c r="DOA101" s="24"/>
      <c r="DOE101" s="24"/>
      <c r="DOI101" s="24"/>
      <c r="DOM101" s="24"/>
      <c r="DOQ101" s="24"/>
      <c r="DOU101" s="24"/>
      <c r="DOY101" s="24"/>
      <c r="DPC101" s="24"/>
      <c r="DPG101" s="24"/>
      <c r="DPK101" s="24"/>
      <c r="DPO101" s="24"/>
      <c r="DPS101" s="24"/>
      <c r="DPW101" s="24"/>
      <c r="DQA101" s="24"/>
      <c r="DQE101" s="24"/>
      <c r="DQI101" s="24"/>
      <c r="DQM101" s="24"/>
      <c r="DQQ101" s="24"/>
      <c r="DQU101" s="24"/>
      <c r="DQY101" s="24"/>
      <c r="DRC101" s="24"/>
      <c r="DRG101" s="24"/>
      <c r="DRK101" s="24"/>
      <c r="DRO101" s="24"/>
      <c r="DRS101" s="24"/>
      <c r="DRW101" s="24"/>
      <c r="DSA101" s="24"/>
      <c r="DSE101" s="24"/>
      <c r="DSI101" s="24"/>
      <c r="DSM101" s="24"/>
      <c r="DSQ101" s="24"/>
      <c r="DSU101" s="24"/>
      <c r="DSY101" s="24"/>
      <c r="DTC101" s="24"/>
      <c r="DTG101" s="24"/>
      <c r="DTK101" s="24"/>
      <c r="DTO101" s="24"/>
      <c r="DTS101" s="24"/>
      <c r="DTW101" s="24"/>
      <c r="DUA101" s="24"/>
      <c r="DUE101" s="24"/>
      <c r="DUI101" s="24"/>
      <c r="DUM101" s="24"/>
      <c r="DUQ101" s="24"/>
      <c r="DUU101" s="24"/>
      <c r="DUY101" s="24"/>
      <c r="DVC101" s="24"/>
      <c r="DVG101" s="24"/>
      <c r="DVK101" s="24"/>
      <c r="DVO101" s="24"/>
      <c r="DVS101" s="24"/>
      <c r="DVW101" s="24"/>
      <c r="DWA101" s="24"/>
      <c r="DWE101" s="24"/>
      <c r="DWI101" s="24"/>
      <c r="DWM101" s="24"/>
      <c r="DWQ101" s="24"/>
      <c r="DWU101" s="24"/>
      <c r="DWY101" s="24"/>
      <c r="DXC101" s="24"/>
      <c r="DXG101" s="24"/>
      <c r="DXK101" s="24"/>
      <c r="DXO101" s="24"/>
      <c r="DXS101" s="24"/>
      <c r="DXW101" s="24"/>
      <c r="DYA101" s="24"/>
      <c r="DYE101" s="24"/>
      <c r="DYI101" s="24"/>
      <c r="DYM101" s="24"/>
      <c r="DYQ101" s="24"/>
      <c r="DYU101" s="24"/>
      <c r="DYY101" s="24"/>
      <c r="DZC101" s="24"/>
      <c r="DZG101" s="24"/>
      <c r="DZK101" s="24"/>
      <c r="DZO101" s="24"/>
      <c r="DZS101" s="24"/>
      <c r="DZW101" s="24"/>
      <c r="EAA101" s="24"/>
      <c r="EAE101" s="24"/>
      <c r="EAI101" s="24"/>
      <c r="EAM101" s="24"/>
      <c r="EAQ101" s="24"/>
      <c r="EAU101" s="24"/>
      <c r="EAY101" s="24"/>
      <c r="EBC101" s="24"/>
      <c r="EBG101" s="24"/>
      <c r="EBK101" s="24"/>
      <c r="EBO101" s="24"/>
      <c r="EBS101" s="24"/>
      <c r="EBW101" s="24"/>
      <c r="ECA101" s="24"/>
      <c r="ECE101" s="24"/>
      <c r="ECI101" s="24"/>
      <c r="ECM101" s="24"/>
      <c r="ECQ101" s="24"/>
      <c r="ECU101" s="24"/>
      <c r="ECY101" s="24"/>
      <c r="EDC101" s="24"/>
      <c r="EDG101" s="24"/>
      <c r="EDK101" s="24"/>
      <c r="EDO101" s="24"/>
      <c r="EDS101" s="24"/>
      <c r="EDW101" s="24"/>
      <c r="EEA101" s="24"/>
      <c r="EEE101" s="24"/>
      <c r="EEI101" s="24"/>
      <c r="EEM101" s="24"/>
      <c r="EEQ101" s="24"/>
      <c r="EEU101" s="24"/>
      <c r="EEY101" s="24"/>
      <c r="EFC101" s="24"/>
      <c r="EFG101" s="24"/>
      <c r="EFK101" s="24"/>
      <c r="EFO101" s="24"/>
      <c r="EFS101" s="24"/>
      <c r="EFW101" s="24"/>
      <c r="EGA101" s="24"/>
      <c r="EGE101" s="24"/>
      <c r="EGI101" s="24"/>
      <c r="EGM101" s="24"/>
      <c r="EGQ101" s="24"/>
      <c r="EGU101" s="24"/>
      <c r="EGY101" s="24"/>
      <c r="EHC101" s="24"/>
      <c r="EHG101" s="24"/>
      <c r="EHK101" s="24"/>
      <c r="EHO101" s="24"/>
      <c r="EHS101" s="24"/>
      <c r="EHW101" s="24"/>
      <c r="EIA101" s="24"/>
      <c r="EIE101" s="24"/>
      <c r="EII101" s="24"/>
      <c r="EIM101" s="24"/>
      <c r="EIQ101" s="24"/>
      <c r="EIU101" s="24"/>
      <c r="EIY101" s="24"/>
      <c r="EJC101" s="24"/>
      <c r="EJG101" s="24"/>
      <c r="EJK101" s="24"/>
      <c r="EJO101" s="24"/>
      <c r="EJS101" s="24"/>
      <c r="EJW101" s="24"/>
      <c r="EKA101" s="24"/>
      <c r="EKE101" s="24"/>
      <c r="EKI101" s="24"/>
      <c r="EKM101" s="24"/>
      <c r="EKQ101" s="24"/>
      <c r="EKU101" s="24"/>
      <c r="EKY101" s="24"/>
      <c r="ELC101" s="24"/>
      <c r="ELG101" s="24"/>
      <c r="ELK101" s="24"/>
      <c r="ELO101" s="24"/>
      <c r="ELS101" s="24"/>
      <c r="ELW101" s="24"/>
      <c r="EMA101" s="24"/>
      <c r="EME101" s="24"/>
      <c r="EMI101" s="24"/>
      <c r="EMM101" s="24"/>
      <c r="EMQ101" s="24"/>
      <c r="EMU101" s="24"/>
      <c r="EMY101" s="24"/>
      <c r="ENC101" s="24"/>
      <c r="ENG101" s="24"/>
      <c r="ENK101" s="24"/>
      <c r="ENO101" s="24"/>
      <c r="ENS101" s="24"/>
      <c r="ENW101" s="24"/>
      <c r="EOA101" s="24"/>
      <c r="EOE101" s="24"/>
      <c r="EOI101" s="24"/>
      <c r="EOM101" s="24"/>
      <c r="EOQ101" s="24"/>
      <c r="EOU101" s="24"/>
      <c r="EOY101" s="24"/>
      <c r="EPC101" s="24"/>
      <c r="EPG101" s="24"/>
      <c r="EPK101" s="24"/>
      <c r="EPO101" s="24"/>
      <c r="EPS101" s="24"/>
      <c r="EPW101" s="24"/>
      <c r="EQA101" s="24"/>
      <c r="EQE101" s="24"/>
      <c r="EQI101" s="24"/>
      <c r="EQM101" s="24"/>
      <c r="EQQ101" s="24"/>
      <c r="EQU101" s="24"/>
      <c r="EQY101" s="24"/>
      <c r="ERC101" s="24"/>
      <c r="ERG101" s="24"/>
      <c r="ERK101" s="24"/>
      <c r="ERO101" s="24"/>
      <c r="ERS101" s="24"/>
      <c r="ERW101" s="24"/>
      <c r="ESA101" s="24"/>
      <c r="ESE101" s="24"/>
      <c r="ESI101" s="24"/>
      <c r="ESM101" s="24"/>
      <c r="ESQ101" s="24"/>
      <c r="ESU101" s="24"/>
      <c r="ESY101" s="24"/>
      <c r="ETC101" s="24"/>
      <c r="ETG101" s="24"/>
      <c r="ETK101" s="24"/>
      <c r="ETO101" s="24"/>
      <c r="ETS101" s="24"/>
      <c r="ETW101" s="24"/>
      <c r="EUA101" s="24"/>
      <c r="EUE101" s="24"/>
      <c r="EUI101" s="24"/>
      <c r="EUM101" s="24"/>
      <c r="EUQ101" s="24"/>
      <c r="EUU101" s="24"/>
      <c r="EUY101" s="24"/>
      <c r="EVC101" s="24"/>
      <c r="EVG101" s="24"/>
      <c r="EVK101" s="24"/>
      <c r="EVO101" s="24"/>
      <c r="EVS101" s="24"/>
      <c r="EVW101" s="24"/>
      <c r="EWA101" s="24"/>
      <c r="EWE101" s="24"/>
      <c r="EWI101" s="24"/>
      <c r="EWM101" s="24"/>
      <c r="EWQ101" s="24"/>
      <c r="EWU101" s="24"/>
      <c r="EWY101" s="24"/>
      <c r="EXC101" s="24"/>
      <c r="EXG101" s="24"/>
      <c r="EXK101" s="24"/>
      <c r="EXO101" s="24"/>
      <c r="EXS101" s="24"/>
      <c r="EXW101" s="24"/>
      <c r="EYA101" s="24"/>
      <c r="EYE101" s="24"/>
      <c r="EYI101" s="24"/>
      <c r="EYM101" s="24"/>
      <c r="EYQ101" s="24"/>
      <c r="EYU101" s="24"/>
      <c r="EYY101" s="24"/>
      <c r="EZC101" s="24"/>
      <c r="EZG101" s="24"/>
      <c r="EZK101" s="24"/>
      <c r="EZO101" s="24"/>
      <c r="EZS101" s="24"/>
      <c r="EZW101" s="24"/>
      <c r="FAA101" s="24"/>
      <c r="FAE101" s="24"/>
      <c r="FAI101" s="24"/>
      <c r="FAM101" s="24"/>
      <c r="FAQ101" s="24"/>
      <c r="FAU101" s="24"/>
      <c r="FAY101" s="24"/>
      <c r="FBC101" s="24"/>
      <c r="FBG101" s="24"/>
      <c r="FBK101" s="24"/>
      <c r="FBO101" s="24"/>
      <c r="FBS101" s="24"/>
      <c r="FBW101" s="24"/>
      <c r="FCA101" s="24"/>
      <c r="FCE101" s="24"/>
      <c r="FCI101" s="24"/>
      <c r="FCM101" s="24"/>
      <c r="FCQ101" s="24"/>
      <c r="FCU101" s="24"/>
      <c r="FCY101" s="24"/>
      <c r="FDC101" s="24"/>
      <c r="FDG101" s="24"/>
      <c r="FDK101" s="24"/>
      <c r="FDO101" s="24"/>
      <c r="FDS101" s="24"/>
      <c r="FDW101" s="24"/>
      <c r="FEA101" s="24"/>
      <c r="FEE101" s="24"/>
      <c r="FEI101" s="24"/>
      <c r="FEM101" s="24"/>
      <c r="FEQ101" s="24"/>
      <c r="FEU101" s="24"/>
      <c r="FEY101" s="24"/>
      <c r="FFC101" s="24"/>
      <c r="FFG101" s="24"/>
      <c r="FFK101" s="24"/>
      <c r="FFO101" s="24"/>
      <c r="FFS101" s="24"/>
      <c r="FFW101" s="24"/>
      <c r="FGA101" s="24"/>
      <c r="FGE101" s="24"/>
      <c r="FGI101" s="24"/>
      <c r="FGM101" s="24"/>
      <c r="FGQ101" s="24"/>
      <c r="FGU101" s="24"/>
      <c r="FGY101" s="24"/>
      <c r="FHC101" s="24"/>
      <c r="FHG101" s="24"/>
      <c r="FHK101" s="24"/>
      <c r="FHO101" s="24"/>
      <c r="FHS101" s="24"/>
      <c r="FHW101" s="24"/>
      <c r="FIA101" s="24"/>
      <c r="FIE101" s="24"/>
      <c r="FII101" s="24"/>
      <c r="FIM101" s="24"/>
      <c r="FIQ101" s="24"/>
      <c r="FIU101" s="24"/>
      <c r="FIY101" s="24"/>
      <c r="FJC101" s="24"/>
      <c r="FJG101" s="24"/>
      <c r="FJK101" s="24"/>
      <c r="FJO101" s="24"/>
      <c r="FJS101" s="24"/>
      <c r="FJW101" s="24"/>
      <c r="FKA101" s="24"/>
      <c r="FKE101" s="24"/>
      <c r="FKI101" s="24"/>
      <c r="FKM101" s="24"/>
      <c r="FKQ101" s="24"/>
      <c r="FKU101" s="24"/>
      <c r="FKY101" s="24"/>
      <c r="FLC101" s="24"/>
      <c r="FLG101" s="24"/>
      <c r="FLK101" s="24"/>
      <c r="FLO101" s="24"/>
      <c r="FLS101" s="24"/>
      <c r="FLW101" s="24"/>
      <c r="FMA101" s="24"/>
      <c r="FME101" s="24"/>
      <c r="FMI101" s="24"/>
      <c r="FMM101" s="24"/>
      <c r="FMQ101" s="24"/>
      <c r="FMU101" s="24"/>
      <c r="FMY101" s="24"/>
      <c r="FNC101" s="24"/>
      <c r="FNG101" s="24"/>
      <c r="FNK101" s="24"/>
      <c r="FNO101" s="24"/>
      <c r="FNS101" s="24"/>
      <c r="FNW101" s="24"/>
      <c r="FOA101" s="24"/>
      <c r="FOE101" s="24"/>
      <c r="FOI101" s="24"/>
      <c r="FOM101" s="24"/>
      <c r="FOQ101" s="24"/>
      <c r="FOU101" s="24"/>
      <c r="FOY101" s="24"/>
      <c r="FPC101" s="24"/>
      <c r="FPG101" s="24"/>
      <c r="FPK101" s="24"/>
      <c r="FPO101" s="24"/>
      <c r="FPS101" s="24"/>
      <c r="FPW101" s="24"/>
      <c r="FQA101" s="24"/>
      <c r="FQE101" s="24"/>
      <c r="FQI101" s="24"/>
      <c r="FQM101" s="24"/>
      <c r="FQQ101" s="24"/>
      <c r="FQU101" s="24"/>
      <c r="FQY101" s="24"/>
      <c r="FRC101" s="24"/>
      <c r="FRG101" s="24"/>
      <c r="FRK101" s="24"/>
      <c r="FRO101" s="24"/>
      <c r="FRS101" s="24"/>
      <c r="FRW101" s="24"/>
      <c r="FSA101" s="24"/>
      <c r="FSE101" s="24"/>
      <c r="FSI101" s="24"/>
      <c r="FSM101" s="24"/>
      <c r="FSQ101" s="24"/>
      <c r="FSU101" s="24"/>
      <c r="FSY101" s="24"/>
      <c r="FTC101" s="24"/>
      <c r="FTG101" s="24"/>
      <c r="FTK101" s="24"/>
      <c r="FTO101" s="24"/>
      <c r="FTS101" s="24"/>
      <c r="FTW101" s="24"/>
      <c r="FUA101" s="24"/>
      <c r="FUE101" s="24"/>
      <c r="FUI101" s="24"/>
      <c r="FUM101" s="24"/>
      <c r="FUQ101" s="24"/>
      <c r="FUU101" s="24"/>
      <c r="FUY101" s="24"/>
      <c r="FVC101" s="24"/>
      <c r="FVG101" s="24"/>
      <c r="FVK101" s="24"/>
      <c r="FVO101" s="24"/>
      <c r="FVS101" s="24"/>
      <c r="FVW101" s="24"/>
      <c r="FWA101" s="24"/>
      <c r="FWE101" s="24"/>
      <c r="FWI101" s="24"/>
      <c r="FWM101" s="24"/>
      <c r="FWQ101" s="24"/>
      <c r="FWU101" s="24"/>
      <c r="FWY101" s="24"/>
      <c r="FXC101" s="24"/>
      <c r="FXG101" s="24"/>
      <c r="FXK101" s="24"/>
      <c r="FXO101" s="24"/>
      <c r="FXS101" s="24"/>
      <c r="FXW101" s="24"/>
      <c r="FYA101" s="24"/>
      <c r="FYE101" s="24"/>
      <c r="FYI101" s="24"/>
      <c r="FYM101" s="24"/>
      <c r="FYQ101" s="24"/>
      <c r="FYU101" s="24"/>
      <c r="FYY101" s="24"/>
      <c r="FZC101" s="24"/>
      <c r="FZG101" s="24"/>
      <c r="FZK101" s="24"/>
      <c r="FZO101" s="24"/>
      <c r="FZS101" s="24"/>
      <c r="FZW101" s="24"/>
      <c r="GAA101" s="24"/>
      <c r="GAE101" s="24"/>
      <c r="GAI101" s="24"/>
      <c r="GAM101" s="24"/>
      <c r="GAQ101" s="24"/>
      <c r="GAU101" s="24"/>
      <c r="GAY101" s="24"/>
      <c r="GBC101" s="24"/>
      <c r="GBG101" s="24"/>
      <c r="GBK101" s="24"/>
      <c r="GBO101" s="24"/>
      <c r="GBS101" s="24"/>
      <c r="GBW101" s="24"/>
      <c r="GCA101" s="24"/>
      <c r="GCE101" s="24"/>
      <c r="GCI101" s="24"/>
      <c r="GCM101" s="24"/>
      <c r="GCQ101" s="24"/>
      <c r="GCU101" s="24"/>
      <c r="GCY101" s="24"/>
      <c r="GDC101" s="24"/>
      <c r="GDG101" s="24"/>
      <c r="GDK101" s="24"/>
      <c r="GDO101" s="24"/>
      <c r="GDS101" s="24"/>
      <c r="GDW101" s="24"/>
      <c r="GEA101" s="24"/>
      <c r="GEE101" s="24"/>
      <c r="GEI101" s="24"/>
      <c r="GEM101" s="24"/>
      <c r="GEQ101" s="24"/>
      <c r="GEU101" s="24"/>
      <c r="GEY101" s="24"/>
      <c r="GFC101" s="24"/>
      <c r="GFG101" s="24"/>
      <c r="GFK101" s="24"/>
      <c r="GFO101" s="24"/>
      <c r="GFS101" s="24"/>
      <c r="GFW101" s="24"/>
      <c r="GGA101" s="24"/>
      <c r="GGE101" s="24"/>
      <c r="GGI101" s="24"/>
      <c r="GGM101" s="24"/>
      <c r="GGQ101" s="24"/>
      <c r="GGU101" s="24"/>
      <c r="GGY101" s="24"/>
      <c r="GHC101" s="24"/>
      <c r="GHG101" s="24"/>
      <c r="GHK101" s="24"/>
      <c r="GHO101" s="24"/>
      <c r="GHS101" s="24"/>
      <c r="GHW101" s="24"/>
      <c r="GIA101" s="24"/>
      <c r="GIE101" s="24"/>
      <c r="GII101" s="24"/>
      <c r="GIM101" s="24"/>
      <c r="GIQ101" s="24"/>
      <c r="GIU101" s="24"/>
      <c r="GIY101" s="24"/>
      <c r="GJC101" s="24"/>
      <c r="GJG101" s="24"/>
      <c r="GJK101" s="24"/>
      <c r="GJO101" s="24"/>
      <c r="GJS101" s="24"/>
      <c r="GJW101" s="24"/>
      <c r="GKA101" s="24"/>
      <c r="GKE101" s="24"/>
      <c r="GKI101" s="24"/>
      <c r="GKM101" s="24"/>
      <c r="GKQ101" s="24"/>
      <c r="GKU101" s="24"/>
      <c r="GKY101" s="24"/>
      <c r="GLC101" s="24"/>
      <c r="GLG101" s="24"/>
      <c r="GLK101" s="24"/>
      <c r="GLO101" s="24"/>
      <c r="GLS101" s="24"/>
      <c r="GLW101" s="24"/>
      <c r="GMA101" s="24"/>
      <c r="GME101" s="24"/>
      <c r="GMI101" s="24"/>
      <c r="GMM101" s="24"/>
      <c r="GMQ101" s="24"/>
      <c r="GMU101" s="24"/>
      <c r="GMY101" s="24"/>
      <c r="GNC101" s="24"/>
      <c r="GNG101" s="24"/>
      <c r="GNK101" s="24"/>
      <c r="GNO101" s="24"/>
      <c r="GNS101" s="24"/>
      <c r="GNW101" s="24"/>
      <c r="GOA101" s="24"/>
      <c r="GOE101" s="24"/>
      <c r="GOI101" s="24"/>
      <c r="GOM101" s="24"/>
      <c r="GOQ101" s="24"/>
      <c r="GOU101" s="24"/>
      <c r="GOY101" s="24"/>
      <c r="GPC101" s="24"/>
      <c r="GPG101" s="24"/>
      <c r="GPK101" s="24"/>
      <c r="GPO101" s="24"/>
      <c r="GPS101" s="24"/>
      <c r="GPW101" s="24"/>
      <c r="GQA101" s="24"/>
      <c r="GQE101" s="24"/>
      <c r="GQI101" s="24"/>
      <c r="GQM101" s="24"/>
      <c r="GQQ101" s="24"/>
      <c r="GQU101" s="24"/>
      <c r="GQY101" s="24"/>
      <c r="GRC101" s="24"/>
      <c r="GRG101" s="24"/>
      <c r="GRK101" s="24"/>
      <c r="GRO101" s="24"/>
      <c r="GRS101" s="24"/>
      <c r="GRW101" s="24"/>
      <c r="GSA101" s="24"/>
      <c r="GSE101" s="24"/>
      <c r="GSI101" s="24"/>
      <c r="GSM101" s="24"/>
      <c r="GSQ101" s="24"/>
      <c r="GSU101" s="24"/>
      <c r="GSY101" s="24"/>
      <c r="GTC101" s="24"/>
      <c r="GTG101" s="24"/>
      <c r="GTK101" s="24"/>
      <c r="GTO101" s="24"/>
      <c r="GTS101" s="24"/>
      <c r="GTW101" s="24"/>
      <c r="GUA101" s="24"/>
      <c r="GUE101" s="24"/>
      <c r="GUI101" s="24"/>
      <c r="GUM101" s="24"/>
      <c r="GUQ101" s="24"/>
      <c r="GUU101" s="24"/>
      <c r="GUY101" s="24"/>
      <c r="GVC101" s="24"/>
      <c r="GVG101" s="24"/>
      <c r="GVK101" s="24"/>
      <c r="GVO101" s="24"/>
      <c r="GVS101" s="24"/>
      <c r="GVW101" s="24"/>
      <c r="GWA101" s="24"/>
      <c r="GWE101" s="24"/>
      <c r="GWI101" s="24"/>
      <c r="GWM101" s="24"/>
      <c r="GWQ101" s="24"/>
      <c r="GWU101" s="24"/>
      <c r="GWY101" s="24"/>
      <c r="GXC101" s="24"/>
      <c r="GXG101" s="24"/>
      <c r="GXK101" s="24"/>
      <c r="GXO101" s="24"/>
      <c r="GXS101" s="24"/>
      <c r="GXW101" s="24"/>
      <c r="GYA101" s="24"/>
      <c r="GYE101" s="24"/>
      <c r="GYI101" s="24"/>
      <c r="GYM101" s="24"/>
      <c r="GYQ101" s="24"/>
      <c r="GYU101" s="24"/>
      <c r="GYY101" s="24"/>
      <c r="GZC101" s="24"/>
      <c r="GZG101" s="24"/>
      <c r="GZK101" s="24"/>
      <c r="GZO101" s="24"/>
      <c r="GZS101" s="24"/>
      <c r="GZW101" s="24"/>
      <c r="HAA101" s="24"/>
      <c r="HAE101" s="24"/>
      <c r="HAI101" s="24"/>
      <c r="HAM101" s="24"/>
      <c r="HAQ101" s="24"/>
      <c r="HAU101" s="24"/>
      <c r="HAY101" s="24"/>
      <c r="HBC101" s="24"/>
      <c r="HBG101" s="24"/>
      <c r="HBK101" s="24"/>
      <c r="HBO101" s="24"/>
      <c r="HBS101" s="24"/>
      <c r="HBW101" s="24"/>
      <c r="HCA101" s="24"/>
      <c r="HCE101" s="24"/>
      <c r="HCI101" s="24"/>
      <c r="HCM101" s="24"/>
      <c r="HCQ101" s="24"/>
      <c r="HCU101" s="24"/>
      <c r="HCY101" s="24"/>
      <c r="HDC101" s="24"/>
      <c r="HDG101" s="24"/>
      <c r="HDK101" s="24"/>
      <c r="HDO101" s="24"/>
      <c r="HDS101" s="24"/>
      <c r="HDW101" s="24"/>
      <c r="HEA101" s="24"/>
      <c r="HEE101" s="24"/>
      <c r="HEI101" s="24"/>
      <c r="HEM101" s="24"/>
      <c r="HEQ101" s="24"/>
      <c r="HEU101" s="24"/>
      <c r="HEY101" s="24"/>
      <c r="HFC101" s="24"/>
      <c r="HFG101" s="24"/>
      <c r="HFK101" s="24"/>
      <c r="HFO101" s="24"/>
      <c r="HFS101" s="24"/>
      <c r="HFW101" s="24"/>
      <c r="HGA101" s="24"/>
      <c r="HGE101" s="24"/>
      <c r="HGI101" s="24"/>
      <c r="HGM101" s="24"/>
      <c r="HGQ101" s="24"/>
      <c r="HGU101" s="24"/>
      <c r="HGY101" s="24"/>
      <c r="HHC101" s="24"/>
      <c r="HHG101" s="24"/>
      <c r="HHK101" s="24"/>
      <c r="HHO101" s="24"/>
      <c r="HHS101" s="24"/>
      <c r="HHW101" s="24"/>
      <c r="HIA101" s="24"/>
      <c r="HIE101" s="24"/>
      <c r="HII101" s="24"/>
      <c r="HIM101" s="24"/>
      <c r="HIQ101" s="24"/>
      <c r="HIU101" s="24"/>
      <c r="HIY101" s="24"/>
      <c r="HJC101" s="24"/>
      <c r="HJG101" s="24"/>
      <c r="HJK101" s="24"/>
      <c r="HJO101" s="24"/>
      <c r="HJS101" s="24"/>
      <c r="HJW101" s="24"/>
      <c r="HKA101" s="24"/>
      <c r="HKE101" s="24"/>
      <c r="HKI101" s="24"/>
      <c r="HKM101" s="24"/>
      <c r="HKQ101" s="24"/>
      <c r="HKU101" s="24"/>
      <c r="HKY101" s="24"/>
      <c r="HLC101" s="24"/>
      <c r="HLG101" s="24"/>
      <c r="HLK101" s="24"/>
      <c r="HLO101" s="24"/>
      <c r="HLS101" s="24"/>
      <c r="HLW101" s="24"/>
      <c r="HMA101" s="24"/>
      <c r="HME101" s="24"/>
      <c r="HMI101" s="24"/>
      <c r="HMM101" s="24"/>
      <c r="HMQ101" s="24"/>
      <c r="HMU101" s="24"/>
      <c r="HMY101" s="24"/>
      <c r="HNC101" s="24"/>
      <c r="HNG101" s="24"/>
      <c r="HNK101" s="24"/>
      <c r="HNO101" s="24"/>
      <c r="HNS101" s="24"/>
      <c r="HNW101" s="24"/>
      <c r="HOA101" s="24"/>
      <c r="HOE101" s="24"/>
      <c r="HOI101" s="24"/>
      <c r="HOM101" s="24"/>
      <c r="HOQ101" s="24"/>
      <c r="HOU101" s="24"/>
      <c r="HOY101" s="24"/>
      <c r="HPC101" s="24"/>
      <c r="HPG101" s="24"/>
      <c r="HPK101" s="24"/>
      <c r="HPO101" s="24"/>
      <c r="HPS101" s="24"/>
      <c r="HPW101" s="24"/>
      <c r="HQA101" s="24"/>
      <c r="HQE101" s="24"/>
      <c r="HQI101" s="24"/>
      <c r="HQM101" s="24"/>
      <c r="HQQ101" s="24"/>
      <c r="HQU101" s="24"/>
      <c r="HQY101" s="24"/>
      <c r="HRC101" s="24"/>
      <c r="HRG101" s="24"/>
      <c r="HRK101" s="24"/>
      <c r="HRO101" s="24"/>
      <c r="HRS101" s="24"/>
      <c r="HRW101" s="24"/>
      <c r="HSA101" s="24"/>
      <c r="HSE101" s="24"/>
      <c r="HSI101" s="24"/>
      <c r="HSM101" s="24"/>
      <c r="HSQ101" s="24"/>
      <c r="HSU101" s="24"/>
      <c r="HSY101" s="24"/>
      <c r="HTC101" s="24"/>
      <c r="HTG101" s="24"/>
      <c r="HTK101" s="24"/>
      <c r="HTO101" s="24"/>
      <c r="HTS101" s="24"/>
      <c r="HTW101" s="24"/>
      <c r="HUA101" s="24"/>
      <c r="HUE101" s="24"/>
      <c r="HUI101" s="24"/>
      <c r="HUM101" s="24"/>
      <c r="HUQ101" s="24"/>
      <c r="HUU101" s="24"/>
      <c r="HUY101" s="24"/>
      <c r="HVC101" s="24"/>
      <c r="HVG101" s="24"/>
      <c r="HVK101" s="24"/>
      <c r="HVO101" s="24"/>
      <c r="HVS101" s="24"/>
      <c r="HVW101" s="24"/>
      <c r="HWA101" s="24"/>
      <c r="HWE101" s="24"/>
      <c r="HWI101" s="24"/>
      <c r="HWM101" s="24"/>
      <c r="HWQ101" s="24"/>
      <c r="HWU101" s="24"/>
      <c r="HWY101" s="24"/>
      <c r="HXC101" s="24"/>
      <c r="HXG101" s="24"/>
      <c r="HXK101" s="24"/>
      <c r="HXO101" s="24"/>
      <c r="HXS101" s="24"/>
      <c r="HXW101" s="24"/>
      <c r="HYA101" s="24"/>
      <c r="HYE101" s="24"/>
      <c r="HYI101" s="24"/>
      <c r="HYM101" s="24"/>
      <c r="HYQ101" s="24"/>
      <c r="HYU101" s="24"/>
      <c r="HYY101" s="24"/>
      <c r="HZC101" s="24"/>
      <c r="HZG101" s="24"/>
      <c r="HZK101" s="24"/>
      <c r="HZO101" s="24"/>
      <c r="HZS101" s="24"/>
      <c r="HZW101" s="24"/>
      <c r="IAA101" s="24"/>
      <c r="IAE101" s="24"/>
      <c r="IAI101" s="24"/>
      <c r="IAM101" s="24"/>
      <c r="IAQ101" s="24"/>
      <c r="IAU101" s="24"/>
      <c r="IAY101" s="24"/>
      <c r="IBC101" s="24"/>
      <c r="IBG101" s="24"/>
      <c r="IBK101" s="24"/>
      <c r="IBO101" s="24"/>
      <c r="IBS101" s="24"/>
      <c r="IBW101" s="24"/>
      <c r="ICA101" s="24"/>
      <c r="ICE101" s="24"/>
      <c r="ICI101" s="24"/>
      <c r="ICM101" s="24"/>
      <c r="ICQ101" s="24"/>
      <c r="ICU101" s="24"/>
      <c r="ICY101" s="24"/>
      <c r="IDC101" s="24"/>
      <c r="IDG101" s="24"/>
      <c r="IDK101" s="24"/>
      <c r="IDO101" s="24"/>
      <c r="IDS101" s="24"/>
      <c r="IDW101" s="24"/>
      <c r="IEA101" s="24"/>
      <c r="IEE101" s="24"/>
      <c r="IEI101" s="24"/>
      <c r="IEM101" s="24"/>
      <c r="IEQ101" s="24"/>
      <c r="IEU101" s="24"/>
      <c r="IEY101" s="24"/>
      <c r="IFC101" s="24"/>
      <c r="IFG101" s="24"/>
      <c r="IFK101" s="24"/>
      <c r="IFO101" s="24"/>
      <c r="IFS101" s="24"/>
      <c r="IFW101" s="24"/>
      <c r="IGA101" s="24"/>
      <c r="IGE101" s="24"/>
      <c r="IGI101" s="24"/>
      <c r="IGM101" s="24"/>
      <c r="IGQ101" s="24"/>
      <c r="IGU101" s="24"/>
      <c r="IGY101" s="24"/>
      <c r="IHC101" s="24"/>
      <c r="IHG101" s="24"/>
      <c r="IHK101" s="24"/>
      <c r="IHO101" s="24"/>
      <c r="IHS101" s="24"/>
      <c r="IHW101" s="24"/>
      <c r="IIA101" s="24"/>
      <c r="IIE101" s="24"/>
      <c r="III101" s="24"/>
      <c r="IIM101" s="24"/>
      <c r="IIQ101" s="24"/>
      <c r="IIU101" s="24"/>
      <c r="IIY101" s="24"/>
      <c r="IJC101" s="24"/>
      <c r="IJG101" s="24"/>
      <c r="IJK101" s="24"/>
      <c r="IJO101" s="24"/>
      <c r="IJS101" s="24"/>
      <c r="IJW101" s="24"/>
      <c r="IKA101" s="24"/>
      <c r="IKE101" s="24"/>
      <c r="IKI101" s="24"/>
      <c r="IKM101" s="24"/>
      <c r="IKQ101" s="24"/>
      <c r="IKU101" s="24"/>
      <c r="IKY101" s="24"/>
      <c r="ILC101" s="24"/>
      <c r="ILG101" s="24"/>
      <c r="ILK101" s="24"/>
      <c r="ILO101" s="24"/>
      <c r="ILS101" s="24"/>
      <c r="ILW101" s="24"/>
      <c r="IMA101" s="24"/>
      <c r="IME101" s="24"/>
      <c r="IMI101" s="24"/>
      <c r="IMM101" s="24"/>
      <c r="IMQ101" s="24"/>
      <c r="IMU101" s="24"/>
      <c r="IMY101" s="24"/>
      <c r="INC101" s="24"/>
      <c r="ING101" s="24"/>
      <c r="INK101" s="24"/>
      <c r="INO101" s="24"/>
      <c r="INS101" s="24"/>
      <c r="INW101" s="24"/>
      <c r="IOA101" s="24"/>
      <c r="IOE101" s="24"/>
      <c r="IOI101" s="24"/>
      <c r="IOM101" s="24"/>
      <c r="IOQ101" s="24"/>
      <c r="IOU101" s="24"/>
      <c r="IOY101" s="24"/>
      <c r="IPC101" s="24"/>
      <c r="IPG101" s="24"/>
      <c r="IPK101" s="24"/>
      <c r="IPO101" s="24"/>
      <c r="IPS101" s="24"/>
      <c r="IPW101" s="24"/>
      <c r="IQA101" s="24"/>
      <c r="IQE101" s="24"/>
      <c r="IQI101" s="24"/>
      <c r="IQM101" s="24"/>
      <c r="IQQ101" s="24"/>
      <c r="IQU101" s="24"/>
      <c r="IQY101" s="24"/>
      <c r="IRC101" s="24"/>
      <c r="IRG101" s="24"/>
      <c r="IRK101" s="24"/>
      <c r="IRO101" s="24"/>
      <c r="IRS101" s="24"/>
      <c r="IRW101" s="24"/>
      <c r="ISA101" s="24"/>
      <c r="ISE101" s="24"/>
      <c r="ISI101" s="24"/>
      <c r="ISM101" s="24"/>
      <c r="ISQ101" s="24"/>
      <c r="ISU101" s="24"/>
      <c r="ISY101" s="24"/>
      <c r="ITC101" s="24"/>
      <c r="ITG101" s="24"/>
      <c r="ITK101" s="24"/>
      <c r="ITO101" s="24"/>
      <c r="ITS101" s="24"/>
      <c r="ITW101" s="24"/>
      <c r="IUA101" s="24"/>
      <c r="IUE101" s="24"/>
      <c r="IUI101" s="24"/>
      <c r="IUM101" s="24"/>
      <c r="IUQ101" s="24"/>
      <c r="IUU101" s="24"/>
      <c r="IUY101" s="24"/>
      <c r="IVC101" s="24"/>
      <c r="IVG101" s="24"/>
      <c r="IVK101" s="24"/>
      <c r="IVO101" s="24"/>
      <c r="IVS101" s="24"/>
      <c r="IVW101" s="24"/>
      <c r="IWA101" s="24"/>
      <c r="IWE101" s="24"/>
      <c r="IWI101" s="24"/>
      <c r="IWM101" s="24"/>
      <c r="IWQ101" s="24"/>
      <c r="IWU101" s="24"/>
      <c r="IWY101" s="24"/>
      <c r="IXC101" s="24"/>
      <c r="IXG101" s="24"/>
      <c r="IXK101" s="24"/>
      <c r="IXO101" s="24"/>
      <c r="IXS101" s="24"/>
      <c r="IXW101" s="24"/>
      <c r="IYA101" s="24"/>
      <c r="IYE101" s="24"/>
      <c r="IYI101" s="24"/>
      <c r="IYM101" s="24"/>
      <c r="IYQ101" s="24"/>
      <c r="IYU101" s="24"/>
      <c r="IYY101" s="24"/>
      <c r="IZC101" s="24"/>
      <c r="IZG101" s="24"/>
      <c r="IZK101" s="24"/>
      <c r="IZO101" s="24"/>
      <c r="IZS101" s="24"/>
      <c r="IZW101" s="24"/>
      <c r="JAA101" s="24"/>
      <c r="JAE101" s="24"/>
      <c r="JAI101" s="24"/>
      <c r="JAM101" s="24"/>
      <c r="JAQ101" s="24"/>
      <c r="JAU101" s="24"/>
      <c r="JAY101" s="24"/>
      <c r="JBC101" s="24"/>
      <c r="JBG101" s="24"/>
      <c r="JBK101" s="24"/>
      <c r="JBO101" s="24"/>
      <c r="JBS101" s="24"/>
      <c r="JBW101" s="24"/>
      <c r="JCA101" s="24"/>
      <c r="JCE101" s="24"/>
      <c r="JCI101" s="24"/>
      <c r="JCM101" s="24"/>
      <c r="JCQ101" s="24"/>
      <c r="JCU101" s="24"/>
      <c r="JCY101" s="24"/>
      <c r="JDC101" s="24"/>
      <c r="JDG101" s="24"/>
      <c r="JDK101" s="24"/>
      <c r="JDO101" s="24"/>
      <c r="JDS101" s="24"/>
      <c r="JDW101" s="24"/>
      <c r="JEA101" s="24"/>
      <c r="JEE101" s="24"/>
      <c r="JEI101" s="24"/>
      <c r="JEM101" s="24"/>
      <c r="JEQ101" s="24"/>
      <c r="JEU101" s="24"/>
      <c r="JEY101" s="24"/>
      <c r="JFC101" s="24"/>
      <c r="JFG101" s="24"/>
      <c r="JFK101" s="24"/>
      <c r="JFO101" s="24"/>
      <c r="JFS101" s="24"/>
      <c r="JFW101" s="24"/>
      <c r="JGA101" s="24"/>
      <c r="JGE101" s="24"/>
      <c r="JGI101" s="24"/>
      <c r="JGM101" s="24"/>
      <c r="JGQ101" s="24"/>
      <c r="JGU101" s="24"/>
      <c r="JGY101" s="24"/>
      <c r="JHC101" s="24"/>
      <c r="JHG101" s="24"/>
      <c r="JHK101" s="24"/>
      <c r="JHO101" s="24"/>
      <c r="JHS101" s="24"/>
      <c r="JHW101" s="24"/>
      <c r="JIA101" s="24"/>
      <c r="JIE101" s="24"/>
      <c r="JII101" s="24"/>
      <c r="JIM101" s="24"/>
      <c r="JIQ101" s="24"/>
      <c r="JIU101" s="24"/>
      <c r="JIY101" s="24"/>
      <c r="JJC101" s="24"/>
      <c r="JJG101" s="24"/>
      <c r="JJK101" s="24"/>
      <c r="JJO101" s="24"/>
      <c r="JJS101" s="24"/>
      <c r="JJW101" s="24"/>
      <c r="JKA101" s="24"/>
      <c r="JKE101" s="24"/>
      <c r="JKI101" s="24"/>
      <c r="JKM101" s="24"/>
      <c r="JKQ101" s="24"/>
      <c r="JKU101" s="24"/>
      <c r="JKY101" s="24"/>
      <c r="JLC101" s="24"/>
      <c r="JLG101" s="24"/>
      <c r="JLK101" s="24"/>
      <c r="JLO101" s="24"/>
      <c r="JLS101" s="24"/>
      <c r="JLW101" s="24"/>
      <c r="JMA101" s="24"/>
      <c r="JME101" s="24"/>
      <c r="JMI101" s="24"/>
      <c r="JMM101" s="24"/>
      <c r="JMQ101" s="24"/>
      <c r="JMU101" s="24"/>
      <c r="JMY101" s="24"/>
      <c r="JNC101" s="24"/>
      <c r="JNG101" s="24"/>
      <c r="JNK101" s="24"/>
      <c r="JNO101" s="24"/>
      <c r="JNS101" s="24"/>
      <c r="JNW101" s="24"/>
      <c r="JOA101" s="24"/>
      <c r="JOE101" s="24"/>
      <c r="JOI101" s="24"/>
      <c r="JOM101" s="24"/>
      <c r="JOQ101" s="24"/>
      <c r="JOU101" s="24"/>
      <c r="JOY101" s="24"/>
      <c r="JPC101" s="24"/>
      <c r="JPG101" s="24"/>
      <c r="JPK101" s="24"/>
      <c r="JPO101" s="24"/>
      <c r="JPS101" s="24"/>
      <c r="JPW101" s="24"/>
      <c r="JQA101" s="24"/>
      <c r="JQE101" s="24"/>
      <c r="JQI101" s="24"/>
      <c r="JQM101" s="24"/>
      <c r="JQQ101" s="24"/>
      <c r="JQU101" s="24"/>
      <c r="JQY101" s="24"/>
      <c r="JRC101" s="24"/>
      <c r="JRG101" s="24"/>
      <c r="JRK101" s="24"/>
      <c r="JRO101" s="24"/>
      <c r="JRS101" s="24"/>
      <c r="JRW101" s="24"/>
      <c r="JSA101" s="24"/>
      <c r="JSE101" s="24"/>
      <c r="JSI101" s="24"/>
      <c r="JSM101" s="24"/>
      <c r="JSQ101" s="24"/>
      <c r="JSU101" s="24"/>
      <c r="JSY101" s="24"/>
      <c r="JTC101" s="24"/>
      <c r="JTG101" s="24"/>
      <c r="JTK101" s="24"/>
      <c r="JTO101" s="24"/>
      <c r="JTS101" s="24"/>
      <c r="JTW101" s="24"/>
      <c r="JUA101" s="24"/>
      <c r="JUE101" s="24"/>
      <c r="JUI101" s="24"/>
      <c r="JUM101" s="24"/>
      <c r="JUQ101" s="24"/>
      <c r="JUU101" s="24"/>
      <c r="JUY101" s="24"/>
      <c r="JVC101" s="24"/>
      <c r="JVG101" s="24"/>
      <c r="JVK101" s="24"/>
      <c r="JVO101" s="24"/>
      <c r="JVS101" s="24"/>
      <c r="JVW101" s="24"/>
      <c r="JWA101" s="24"/>
      <c r="JWE101" s="24"/>
      <c r="JWI101" s="24"/>
      <c r="JWM101" s="24"/>
      <c r="JWQ101" s="24"/>
      <c r="JWU101" s="24"/>
      <c r="JWY101" s="24"/>
      <c r="JXC101" s="24"/>
      <c r="JXG101" s="24"/>
      <c r="JXK101" s="24"/>
      <c r="JXO101" s="24"/>
      <c r="JXS101" s="24"/>
      <c r="JXW101" s="24"/>
      <c r="JYA101" s="24"/>
      <c r="JYE101" s="24"/>
      <c r="JYI101" s="24"/>
      <c r="JYM101" s="24"/>
      <c r="JYQ101" s="24"/>
      <c r="JYU101" s="24"/>
      <c r="JYY101" s="24"/>
      <c r="JZC101" s="24"/>
      <c r="JZG101" s="24"/>
      <c r="JZK101" s="24"/>
      <c r="JZO101" s="24"/>
      <c r="JZS101" s="24"/>
      <c r="JZW101" s="24"/>
      <c r="KAA101" s="24"/>
      <c r="KAE101" s="24"/>
      <c r="KAI101" s="24"/>
      <c r="KAM101" s="24"/>
      <c r="KAQ101" s="24"/>
      <c r="KAU101" s="24"/>
      <c r="KAY101" s="24"/>
      <c r="KBC101" s="24"/>
      <c r="KBG101" s="24"/>
      <c r="KBK101" s="24"/>
      <c r="KBO101" s="24"/>
      <c r="KBS101" s="24"/>
      <c r="KBW101" s="24"/>
      <c r="KCA101" s="24"/>
      <c r="KCE101" s="24"/>
      <c r="KCI101" s="24"/>
      <c r="KCM101" s="24"/>
      <c r="KCQ101" s="24"/>
      <c r="KCU101" s="24"/>
      <c r="KCY101" s="24"/>
      <c r="KDC101" s="24"/>
      <c r="KDG101" s="24"/>
      <c r="KDK101" s="24"/>
      <c r="KDO101" s="24"/>
      <c r="KDS101" s="24"/>
      <c r="KDW101" s="24"/>
      <c r="KEA101" s="24"/>
      <c r="KEE101" s="24"/>
      <c r="KEI101" s="24"/>
      <c r="KEM101" s="24"/>
      <c r="KEQ101" s="24"/>
      <c r="KEU101" s="24"/>
      <c r="KEY101" s="24"/>
      <c r="KFC101" s="24"/>
      <c r="KFG101" s="24"/>
      <c r="KFK101" s="24"/>
      <c r="KFO101" s="24"/>
      <c r="KFS101" s="24"/>
      <c r="KFW101" s="24"/>
      <c r="KGA101" s="24"/>
      <c r="KGE101" s="24"/>
      <c r="KGI101" s="24"/>
      <c r="KGM101" s="24"/>
      <c r="KGQ101" s="24"/>
      <c r="KGU101" s="24"/>
      <c r="KGY101" s="24"/>
      <c r="KHC101" s="24"/>
      <c r="KHG101" s="24"/>
      <c r="KHK101" s="24"/>
      <c r="KHO101" s="24"/>
      <c r="KHS101" s="24"/>
      <c r="KHW101" s="24"/>
      <c r="KIA101" s="24"/>
      <c r="KIE101" s="24"/>
      <c r="KII101" s="24"/>
      <c r="KIM101" s="24"/>
      <c r="KIQ101" s="24"/>
      <c r="KIU101" s="24"/>
      <c r="KIY101" s="24"/>
      <c r="KJC101" s="24"/>
      <c r="KJG101" s="24"/>
      <c r="KJK101" s="24"/>
      <c r="KJO101" s="24"/>
      <c r="KJS101" s="24"/>
      <c r="KJW101" s="24"/>
      <c r="KKA101" s="24"/>
      <c r="KKE101" s="24"/>
      <c r="KKI101" s="24"/>
      <c r="KKM101" s="24"/>
      <c r="KKQ101" s="24"/>
      <c r="KKU101" s="24"/>
      <c r="KKY101" s="24"/>
      <c r="KLC101" s="24"/>
      <c r="KLG101" s="24"/>
      <c r="KLK101" s="24"/>
      <c r="KLO101" s="24"/>
      <c r="KLS101" s="24"/>
      <c r="KLW101" s="24"/>
      <c r="KMA101" s="24"/>
      <c r="KME101" s="24"/>
      <c r="KMI101" s="24"/>
      <c r="KMM101" s="24"/>
      <c r="KMQ101" s="24"/>
      <c r="KMU101" s="24"/>
      <c r="KMY101" s="24"/>
      <c r="KNC101" s="24"/>
      <c r="KNG101" s="24"/>
      <c r="KNK101" s="24"/>
      <c r="KNO101" s="24"/>
      <c r="KNS101" s="24"/>
      <c r="KNW101" s="24"/>
      <c r="KOA101" s="24"/>
      <c r="KOE101" s="24"/>
      <c r="KOI101" s="24"/>
      <c r="KOM101" s="24"/>
      <c r="KOQ101" s="24"/>
      <c r="KOU101" s="24"/>
      <c r="KOY101" s="24"/>
      <c r="KPC101" s="24"/>
      <c r="KPG101" s="24"/>
      <c r="KPK101" s="24"/>
      <c r="KPO101" s="24"/>
      <c r="KPS101" s="24"/>
      <c r="KPW101" s="24"/>
      <c r="KQA101" s="24"/>
      <c r="KQE101" s="24"/>
      <c r="KQI101" s="24"/>
      <c r="KQM101" s="24"/>
      <c r="KQQ101" s="24"/>
      <c r="KQU101" s="24"/>
      <c r="KQY101" s="24"/>
      <c r="KRC101" s="24"/>
      <c r="KRG101" s="24"/>
      <c r="KRK101" s="24"/>
      <c r="KRO101" s="24"/>
      <c r="KRS101" s="24"/>
      <c r="KRW101" s="24"/>
      <c r="KSA101" s="24"/>
      <c r="KSE101" s="24"/>
      <c r="KSI101" s="24"/>
      <c r="KSM101" s="24"/>
      <c r="KSQ101" s="24"/>
      <c r="KSU101" s="24"/>
      <c r="KSY101" s="24"/>
      <c r="KTC101" s="24"/>
      <c r="KTG101" s="24"/>
      <c r="KTK101" s="24"/>
      <c r="KTO101" s="24"/>
      <c r="KTS101" s="24"/>
      <c r="KTW101" s="24"/>
      <c r="KUA101" s="24"/>
      <c r="KUE101" s="24"/>
      <c r="KUI101" s="24"/>
      <c r="KUM101" s="24"/>
      <c r="KUQ101" s="24"/>
      <c r="KUU101" s="24"/>
      <c r="KUY101" s="24"/>
      <c r="KVC101" s="24"/>
      <c r="KVG101" s="24"/>
      <c r="KVK101" s="24"/>
      <c r="KVO101" s="24"/>
      <c r="KVS101" s="24"/>
      <c r="KVW101" s="24"/>
      <c r="KWA101" s="24"/>
      <c r="KWE101" s="24"/>
      <c r="KWI101" s="24"/>
      <c r="KWM101" s="24"/>
      <c r="KWQ101" s="24"/>
      <c r="KWU101" s="24"/>
      <c r="KWY101" s="24"/>
      <c r="KXC101" s="24"/>
      <c r="KXG101" s="24"/>
      <c r="KXK101" s="24"/>
      <c r="KXO101" s="24"/>
      <c r="KXS101" s="24"/>
      <c r="KXW101" s="24"/>
      <c r="KYA101" s="24"/>
      <c r="KYE101" s="24"/>
      <c r="KYI101" s="24"/>
      <c r="KYM101" s="24"/>
      <c r="KYQ101" s="24"/>
      <c r="KYU101" s="24"/>
      <c r="KYY101" s="24"/>
      <c r="KZC101" s="24"/>
      <c r="KZG101" s="24"/>
      <c r="KZK101" s="24"/>
      <c r="KZO101" s="24"/>
      <c r="KZS101" s="24"/>
      <c r="KZW101" s="24"/>
      <c r="LAA101" s="24"/>
      <c r="LAE101" s="24"/>
      <c r="LAI101" s="24"/>
      <c r="LAM101" s="24"/>
      <c r="LAQ101" s="24"/>
      <c r="LAU101" s="24"/>
      <c r="LAY101" s="24"/>
      <c r="LBC101" s="24"/>
      <c r="LBG101" s="24"/>
      <c r="LBK101" s="24"/>
      <c r="LBO101" s="24"/>
      <c r="LBS101" s="24"/>
      <c r="LBW101" s="24"/>
      <c r="LCA101" s="24"/>
      <c r="LCE101" s="24"/>
      <c r="LCI101" s="24"/>
      <c r="LCM101" s="24"/>
      <c r="LCQ101" s="24"/>
      <c r="LCU101" s="24"/>
      <c r="LCY101" s="24"/>
      <c r="LDC101" s="24"/>
      <c r="LDG101" s="24"/>
      <c r="LDK101" s="24"/>
      <c r="LDO101" s="24"/>
      <c r="LDS101" s="24"/>
      <c r="LDW101" s="24"/>
      <c r="LEA101" s="24"/>
      <c r="LEE101" s="24"/>
      <c r="LEI101" s="24"/>
      <c r="LEM101" s="24"/>
      <c r="LEQ101" s="24"/>
      <c r="LEU101" s="24"/>
      <c r="LEY101" s="24"/>
      <c r="LFC101" s="24"/>
      <c r="LFG101" s="24"/>
      <c r="LFK101" s="24"/>
      <c r="LFO101" s="24"/>
      <c r="LFS101" s="24"/>
      <c r="LFW101" s="24"/>
      <c r="LGA101" s="24"/>
      <c r="LGE101" s="24"/>
      <c r="LGI101" s="24"/>
      <c r="LGM101" s="24"/>
      <c r="LGQ101" s="24"/>
      <c r="LGU101" s="24"/>
      <c r="LGY101" s="24"/>
      <c r="LHC101" s="24"/>
      <c r="LHG101" s="24"/>
      <c r="LHK101" s="24"/>
      <c r="LHO101" s="24"/>
      <c r="LHS101" s="24"/>
      <c r="LHW101" s="24"/>
      <c r="LIA101" s="24"/>
      <c r="LIE101" s="24"/>
      <c r="LII101" s="24"/>
      <c r="LIM101" s="24"/>
      <c r="LIQ101" s="24"/>
      <c r="LIU101" s="24"/>
      <c r="LIY101" s="24"/>
      <c r="LJC101" s="24"/>
      <c r="LJG101" s="24"/>
      <c r="LJK101" s="24"/>
      <c r="LJO101" s="24"/>
      <c r="LJS101" s="24"/>
      <c r="LJW101" s="24"/>
      <c r="LKA101" s="24"/>
      <c r="LKE101" s="24"/>
      <c r="LKI101" s="24"/>
      <c r="LKM101" s="24"/>
      <c r="LKQ101" s="24"/>
      <c r="LKU101" s="24"/>
      <c r="LKY101" s="24"/>
      <c r="LLC101" s="24"/>
      <c r="LLG101" s="24"/>
      <c r="LLK101" s="24"/>
      <c r="LLO101" s="24"/>
      <c r="LLS101" s="24"/>
      <c r="LLW101" s="24"/>
      <c r="LMA101" s="24"/>
      <c r="LME101" s="24"/>
      <c r="LMI101" s="24"/>
      <c r="LMM101" s="24"/>
      <c r="LMQ101" s="24"/>
      <c r="LMU101" s="24"/>
      <c r="LMY101" s="24"/>
      <c r="LNC101" s="24"/>
      <c r="LNG101" s="24"/>
      <c r="LNK101" s="24"/>
      <c r="LNO101" s="24"/>
      <c r="LNS101" s="24"/>
      <c r="LNW101" s="24"/>
      <c r="LOA101" s="24"/>
      <c r="LOE101" s="24"/>
      <c r="LOI101" s="24"/>
      <c r="LOM101" s="24"/>
      <c r="LOQ101" s="24"/>
      <c r="LOU101" s="24"/>
      <c r="LOY101" s="24"/>
      <c r="LPC101" s="24"/>
      <c r="LPG101" s="24"/>
      <c r="LPK101" s="24"/>
      <c r="LPO101" s="24"/>
      <c r="LPS101" s="24"/>
      <c r="LPW101" s="24"/>
      <c r="LQA101" s="24"/>
      <c r="LQE101" s="24"/>
      <c r="LQI101" s="24"/>
      <c r="LQM101" s="24"/>
      <c r="LQQ101" s="24"/>
      <c r="LQU101" s="24"/>
      <c r="LQY101" s="24"/>
      <c r="LRC101" s="24"/>
      <c r="LRG101" s="24"/>
      <c r="LRK101" s="24"/>
      <c r="LRO101" s="24"/>
      <c r="LRS101" s="24"/>
      <c r="LRW101" s="24"/>
      <c r="LSA101" s="24"/>
      <c r="LSE101" s="24"/>
      <c r="LSI101" s="24"/>
      <c r="LSM101" s="24"/>
      <c r="LSQ101" s="24"/>
      <c r="LSU101" s="24"/>
      <c r="LSY101" s="24"/>
      <c r="LTC101" s="24"/>
      <c r="LTG101" s="24"/>
      <c r="LTK101" s="24"/>
      <c r="LTO101" s="24"/>
      <c r="LTS101" s="24"/>
      <c r="LTW101" s="24"/>
      <c r="LUA101" s="24"/>
      <c r="LUE101" s="24"/>
      <c r="LUI101" s="24"/>
      <c r="LUM101" s="24"/>
      <c r="LUQ101" s="24"/>
      <c r="LUU101" s="24"/>
      <c r="LUY101" s="24"/>
      <c r="LVC101" s="24"/>
      <c r="LVG101" s="24"/>
      <c r="LVK101" s="24"/>
      <c r="LVO101" s="24"/>
      <c r="LVS101" s="24"/>
      <c r="LVW101" s="24"/>
      <c r="LWA101" s="24"/>
      <c r="LWE101" s="24"/>
      <c r="LWI101" s="24"/>
      <c r="LWM101" s="24"/>
      <c r="LWQ101" s="24"/>
      <c r="LWU101" s="24"/>
      <c r="LWY101" s="24"/>
      <c r="LXC101" s="24"/>
      <c r="LXG101" s="24"/>
      <c r="LXK101" s="24"/>
      <c r="LXO101" s="24"/>
      <c r="LXS101" s="24"/>
      <c r="LXW101" s="24"/>
      <c r="LYA101" s="24"/>
      <c r="LYE101" s="24"/>
      <c r="LYI101" s="24"/>
      <c r="LYM101" s="24"/>
      <c r="LYQ101" s="24"/>
      <c r="LYU101" s="24"/>
      <c r="LYY101" s="24"/>
      <c r="LZC101" s="24"/>
      <c r="LZG101" s="24"/>
      <c r="LZK101" s="24"/>
      <c r="LZO101" s="24"/>
      <c r="LZS101" s="24"/>
      <c r="LZW101" s="24"/>
      <c r="MAA101" s="24"/>
      <c r="MAE101" s="24"/>
      <c r="MAI101" s="24"/>
      <c r="MAM101" s="24"/>
      <c r="MAQ101" s="24"/>
      <c r="MAU101" s="24"/>
      <c r="MAY101" s="24"/>
      <c r="MBC101" s="24"/>
      <c r="MBG101" s="24"/>
      <c r="MBK101" s="24"/>
      <c r="MBO101" s="24"/>
      <c r="MBS101" s="24"/>
      <c r="MBW101" s="24"/>
      <c r="MCA101" s="24"/>
      <c r="MCE101" s="24"/>
      <c r="MCI101" s="24"/>
      <c r="MCM101" s="24"/>
      <c r="MCQ101" s="24"/>
      <c r="MCU101" s="24"/>
      <c r="MCY101" s="24"/>
      <c r="MDC101" s="24"/>
      <c r="MDG101" s="24"/>
      <c r="MDK101" s="24"/>
      <c r="MDO101" s="24"/>
      <c r="MDS101" s="24"/>
      <c r="MDW101" s="24"/>
      <c r="MEA101" s="24"/>
      <c r="MEE101" s="24"/>
      <c r="MEI101" s="24"/>
      <c r="MEM101" s="24"/>
      <c r="MEQ101" s="24"/>
      <c r="MEU101" s="24"/>
      <c r="MEY101" s="24"/>
      <c r="MFC101" s="24"/>
      <c r="MFG101" s="24"/>
      <c r="MFK101" s="24"/>
      <c r="MFO101" s="24"/>
      <c r="MFS101" s="24"/>
      <c r="MFW101" s="24"/>
      <c r="MGA101" s="24"/>
      <c r="MGE101" s="24"/>
      <c r="MGI101" s="24"/>
      <c r="MGM101" s="24"/>
      <c r="MGQ101" s="24"/>
      <c r="MGU101" s="24"/>
      <c r="MGY101" s="24"/>
      <c r="MHC101" s="24"/>
      <c r="MHG101" s="24"/>
      <c r="MHK101" s="24"/>
      <c r="MHO101" s="24"/>
      <c r="MHS101" s="24"/>
      <c r="MHW101" s="24"/>
      <c r="MIA101" s="24"/>
      <c r="MIE101" s="24"/>
      <c r="MII101" s="24"/>
      <c r="MIM101" s="24"/>
      <c r="MIQ101" s="24"/>
      <c r="MIU101" s="24"/>
      <c r="MIY101" s="24"/>
      <c r="MJC101" s="24"/>
      <c r="MJG101" s="24"/>
      <c r="MJK101" s="24"/>
      <c r="MJO101" s="24"/>
      <c r="MJS101" s="24"/>
      <c r="MJW101" s="24"/>
      <c r="MKA101" s="24"/>
      <c r="MKE101" s="24"/>
      <c r="MKI101" s="24"/>
      <c r="MKM101" s="24"/>
      <c r="MKQ101" s="24"/>
      <c r="MKU101" s="24"/>
      <c r="MKY101" s="24"/>
      <c r="MLC101" s="24"/>
      <c r="MLG101" s="24"/>
      <c r="MLK101" s="24"/>
      <c r="MLO101" s="24"/>
      <c r="MLS101" s="24"/>
      <c r="MLW101" s="24"/>
      <c r="MMA101" s="24"/>
      <c r="MME101" s="24"/>
      <c r="MMI101" s="24"/>
      <c r="MMM101" s="24"/>
      <c r="MMQ101" s="24"/>
      <c r="MMU101" s="24"/>
      <c r="MMY101" s="24"/>
      <c r="MNC101" s="24"/>
      <c r="MNG101" s="24"/>
      <c r="MNK101" s="24"/>
      <c r="MNO101" s="24"/>
      <c r="MNS101" s="24"/>
      <c r="MNW101" s="24"/>
      <c r="MOA101" s="24"/>
      <c r="MOE101" s="24"/>
      <c r="MOI101" s="24"/>
      <c r="MOM101" s="24"/>
      <c r="MOQ101" s="24"/>
      <c r="MOU101" s="24"/>
      <c r="MOY101" s="24"/>
      <c r="MPC101" s="24"/>
      <c r="MPG101" s="24"/>
      <c r="MPK101" s="24"/>
      <c r="MPO101" s="24"/>
      <c r="MPS101" s="24"/>
      <c r="MPW101" s="24"/>
      <c r="MQA101" s="24"/>
      <c r="MQE101" s="24"/>
      <c r="MQI101" s="24"/>
      <c r="MQM101" s="24"/>
      <c r="MQQ101" s="24"/>
      <c r="MQU101" s="24"/>
      <c r="MQY101" s="24"/>
      <c r="MRC101" s="24"/>
      <c r="MRG101" s="24"/>
      <c r="MRK101" s="24"/>
      <c r="MRO101" s="24"/>
      <c r="MRS101" s="24"/>
      <c r="MRW101" s="24"/>
      <c r="MSA101" s="24"/>
      <c r="MSE101" s="24"/>
      <c r="MSI101" s="24"/>
      <c r="MSM101" s="24"/>
      <c r="MSQ101" s="24"/>
      <c r="MSU101" s="24"/>
      <c r="MSY101" s="24"/>
      <c r="MTC101" s="24"/>
      <c r="MTG101" s="24"/>
      <c r="MTK101" s="24"/>
      <c r="MTO101" s="24"/>
      <c r="MTS101" s="24"/>
      <c r="MTW101" s="24"/>
      <c r="MUA101" s="24"/>
      <c r="MUE101" s="24"/>
      <c r="MUI101" s="24"/>
      <c r="MUM101" s="24"/>
      <c r="MUQ101" s="24"/>
      <c r="MUU101" s="24"/>
      <c r="MUY101" s="24"/>
      <c r="MVC101" s="24"/>
      <c r="MVG101" s="24"/>
      <c r="MVK101" s="24"/>
      <c r="MVO101" s="24"/>
      <c r="MVS101" s="24"/>
      <c r="MVW101" s="24"/>
      <c r="MWA101" s="24"/>
      <c r="MWE101" s="24"/>
      <c r="MWI101" s="24"/>
      <c r="MWM101" s="24"/>
      <c r="MWQ101" s="24"/>
      <c r="MWU101" s="24"/>
      <c r="MWY101" s="24"/>
      <c r="MXC101" s="24"/>
      <c r="MXG101" s="24"/>
      <c r="MXK101" s="24"/>
      <c r="MXO101" s="24"/>
      <c r="MXS101" s="24"/>
      <c r="MXW101" s="24"/>
      <c r="MYA101" s="24"/>
      <c r="MYE101" s="24"/>
      <c r="MYI101" s="24"/>
      <c r="MYM101" s="24"/>
      <c r="MYQ101" s="24"/>
      <c r="MYU101" s="24"/>
      <c r="MYY101" s="24"/>
      <c r="MZC101" s="24"/>
      <c r="MZG101" s="24"/>
      <c r="MZK101" s="24"/>
      <c r="MZO101" s="24"/>
      <c r="MZS101" s="24"/>
      <c r="MZW101" s="24"/>
      <c r="NAA101" s="24"/>
      <c r="NAE101" s="24"/>
      <c r="NAI101" s="24"/>
      <c r="NAM101" s="24"/>
      <c r="NAQ101" s="24"/>
      <c r="NAU101" s="24"/>
      <c r="NAY101" s="24"/>
      <c r="NBC101" s="24"/>
      <c r="NBG101" s="24"/>
      <c r="NBK101" s="24"/>
      <c r="NBO101" s="24"/>
      <c r="NBS101" s="24"/>
      <c r="NBW101" s="24"/>
      <c r="NCA101" s="24"/>
      <c r="NCE101" s="24"/>
      <c r="NCI101" s="24"/>
      <c r="NCM101" s="24"/>
      <c r="NCQ101" s="24"/>
      <c r="NCU101" s="24"/>
      <c r="NCY101" s="24"/>
      <c r="NDC101" s="24"/>
      <c r="NDG101" s="24"/>
      <c r="NDK101" s="24"/>
      <c r="NDO101" s="24"/>
      <c r="NDS101" s="24"/>
      <c r="NDW101" s="24"/>
      <c r="NEA101" s="24"/>
      <c r="NEE101" s="24"/>
      <c r="NEI101" s="24"/>
      <c r="NEM101" s="24"/>
      <c r="NEQ101" s="24"/>
      <c r="NEU101" s="24"/>
      <c r="NEY101" s="24"/>
      <c r="NFC101" s="24"/>
      <c r="NFG101" s="24"/>
      <c r="NFK101" s="24"/>
      <c r="NFO101" s="24"/>
      <c r="NFS101" s="24"/>
      <c r="NFW101" s="24"/>
      <c r="NGA101" s="24"/>
      <c r="NGE101" s="24"/>
      <c r="NGI101" s="24"/>
      <c r="NGM101" s="24"/>
      <c r="NGQ101" s="24"/>
      <c r="NGU101" s="24"/>
      <c r="NGY101" s="24"/>
      <c r="NHC101" s="24"/>
      <c r="NHG101" s="24"/>
      <c r="NHK101" s="24"/>
      <c r="NHO101" s="24"/>
      <c r="NHS101" s="24"/>
      <c r="NHW101" s="24"/>
      <c r="NIA101" s="24"/>
      <c r="NIE101" s="24"/>
      <c r="NII101" s="24"/>
      <c r="NIM101" s="24"/>
      <c r="NIQ101" s="24"/>
      <c r="NIU101" s="24"/>
      <c r="NIY101" s="24"/>
      <c r="NJC101" s="24"/>
      <c r="NJG101" s="24"/>
      <c r="NJK101" s="24"/>
      <c r="NJO101" s="24"/>
      <c r="NJS101" s="24"/>
      <c r="NJW101" s="24"/>
      <c r="NKA101" s="24"/>
      <c r="NKE101" s="24"/>
      <c r="NKI101" s="24"/>
      <c r="NKM101" s="24"/>
      <c r="NKQ101" s="24"/>
      <c r="NKU101" s="24"/>
      <c r="NKY101" s="24"/>
      <c r="NLC101" s="24"/>
      <c r="NLG101" s="24"/>
      <c r="NLK101" s="24"/>
      <c r="NLO101" s="24"/>
      <c r="NLS101" s="24"/>
      <c r="NLW101" s="24"/>
      <c r="NMA101" s="24"/>
      <c r="NME101" s="24"/>
      <c r="NMI101" s="24"/>
      <c r="NMM101" s="24"/>
      <c r="NMQ101" s="24"/>
      <c r="NMU101" s="24"/>
      <c r="NMY101" s="24"/>
      <c r="NNC101" s="24"/>
      <c r="NNG101" s="24"/>
      <c r="NNK101" s="24"/>
      <c r="NNO101" s="24"/>
      <c r="NNS101" s="24"/>
      <c r="NNW101" s="24"/>
      <c r="NOA101" s="24"/>
      <c r="NOE101" s="24"/>
      <c r="NOI101" s="24"/>
      <c r="NOM101" s="24"/>
      <c r="NOQ101" s="24"/>
      <c r="NOU101" s="24"/>
      <c r="NOY101" s="24"/>
      <c r="NPC101" s="24"/>
      <c r="NPG101" s="24"/>
      <c r="NPK101" s="24"/>
      <c r="NPO101" s="24"/>
      <c r="NPS101" s="24"/>
      <c r="NPW101" s="24"/>
      <c r="NQA101" s="24"/>
      <c r="NQE101" s="24"/>
      <c r="NQI101" s="24"/>
      <c r="NQM101" s="24"/>
      <c r="NQQ101" s="24"/>
      <c r="NQU101" s="24"/>
      <c r="NQY101" s="24"/>
      <c r="NRC101" s="24"/>
      <c r="NRG101" s="24"/>
      <c r="NRK101" s="24"/>
      <c r="NRO101" s="24"/>
      <c r="NRS101" s="24"/>
      <c r="NRW101" s="24"/>
      <c r="NSA101" s="24"/>
      <c r="NSE101" s="24"/>
      <c r="NSI101" s="24"/>
      <c r="NSM101" s="24"/>
      <c r="NSQ101" s="24"/>
      <c r="NSU101" s="24"/>
      <c r="NSY101" s="24"/>
      <c r="NTC101" s="24"/>
      <c r="NTG101" s="24"/>
      <c r="NTK101" s="24"/>
      <c r="NTO101" s="24"/>
      <c r="NTS101" s="24"/>
      <c r="NTW101" s="24"/>
      <c r="NUA101" s="24"/>
      <c r="NUE101" s="24"/>
      <c r="NUI101" s="24"/>
      <c r="NUM101" s="24"/>
      <c r="NUQ101" s="24"/>
      <c r="NUU101" s="24"/>
      <c r="NUY101" s="24"/>
      <c r="NVC101" s="24"/>
      <c r="NVG101" s="24"/>
      <c r="NVK101" s="24"/>
      <c r="NVO101" s="24"/>
      <c r="NVS101" s="24"/>
      <c r="NVW101" s="24"/>
      <c r="NWA101" s="24"/>
      <c r="NWE101" s="24"/>
      <c r="NWI101" s="24"/>
      <c r="NWM101" s="24"/>
      <c r="NWQ101" s="24"/>
      <c r="NWU101" s="24"/>
      <c r="NWY101" s="24"/>
      <c r="NXC101" s="24"/>
      <c r="NXG101" s="24"/>
      <c r="NXK101" s="24"/>
      <c r="NXO101" s="24"/>
      <c r="NXS101" s="24"/>
      <c r="NXW101" s="24"/>
      <c r="NYA101" s="24"/>
      <c r="NYE101" s="24"/>
      <c r="NYI101" s="24"/>
      <c r="NYM101" s="24"/>
      <c r="NYQ101" s="24"/>
      <c r="NYU101" s="24"/>
      <c r="NYY101" s="24"/>
      <c r="NZC101" s="24"/>
      <c r="NZG101" s="24"/>
      <c r="NZK101" s="24"/>
      <c r="NZO101" s="24"/>
      <c r="NZS101" s="24"/>
      <c r="NZW101" s="24"/>
      <c r="OAA101" s="24"/>
      <c r="OAE101" s="24"/>
      <c r="OAI101" s="24"/>
      <c r="OAM101" s="24"/>
      <c r="OAQ101" s="24"/>
      <c r="OAU101" s="24"/>
      <c r="OAY101" s="24"/>
      <c r="OBC101" s="24"/>
      <c r="OBG101" s="24"/>
      <c r="OBK101" s="24"/>
      <c r="OBO101" s="24"/>
      <c r="OBS101" s="24"/>
      <c r="OBW101" s="24"/>
      <c r="OCA101" s="24"/>
      <c r="OCE101" s="24"/>
      <c r="OCI101" s="24"/>
      <c r="OCM101" s="24"/>
      <c r="OCQ101" s="24"/>
      <c r="OCU101" s="24"/>
      <c r="OCY101" s="24"/>
      <c r="ODC101" s="24"/>
      <c r="ODG101" s="24"/>
      <c r="ODK101" s="24"/>
      <c r="ODO101" s="24"/>
      <c r="ODS101" s="24"/>
      <c r="ODW101" s="24"/>
      <c r="OEA101" s="24"/>
      <c r="OEE101" s="24"/>
      <c r="OEI101" s="24"/>
      <c r="OEM101" s="24"/>
      <c r="OEQ101" s="24"/>
      <c r="OEU101" s="24"/>
      <c r="OEY101" s="24"/>
      <c r="OFC101" s="24"/>
      <c r="OFG101" s="24"/>
      <c r="OFK101" s="24"/>
      <c r="OFO101" s="24"/>
      <c r="OFS101" s="24"/>
      <c r="OFW101" s="24"/>
      <c r="OGA101" s="24"/>
      <c r="OGE101" s="24"/>
      <c r="OGI101" s="24"/>
      <c r="OGM101" s="24"/>
      <c r="OGQ101" s="24"/>
      <c r="OGU101" s="24"/>
      <c r="OGY101" s="24"/>
      <c r="OHC101" s="24"/>
      <c r="OHG101" s="24"/>
      <c r="OHK101" s="24"/>
      <c r="OHO101" s="24"/>
      <c r="OHS101" s="24"/>
      <c r="OHW101" s="24"/>
      <c r="OIA101" s="24"/>
      <c r="OIE101" s="24"/>
      <c r="OII101" s="24"/>
      <c r="OIM101" s="24"/>
      <c r="OIQ101" s="24"/>
      <c r="OIU101" s="24"/>
      <c r="OIY101" s="24"/>
      <c r="OJC101" s="24"/>
      <c r="OJG101" s="24"/>
      <c r="OJK101" s="24"/>
      <c r="OJO101" s="24"/>
      <c r="OJS101" s="24"/>
      <c r="OJW101" s="24"/>
      <c r="OKA101" s="24"/>
      <c r="OKE101" s="24"/>
      <c r="OKI101" s="24"/>
      <c r="OKM101" s="24"/>
      <c r="OKQ101" s="24"/>
      <c r="OKU101" s="24"/>
      <c r="OKY101" s="24"/>
      <c r="OLC101" s="24"/>
      <c r="OLG101" s="24"/>
      <c r="OLK101" s="24"/>
      <c r="OLO101" s="24"/>
      <c r="OLS101" s="24"/>
      <c r="OLW101" s="24"/>
      <c r="OMA101" s="24"/>
      <c r="OME101" s="24"/>
      <c r="OMI101" s="24"/>
      <c r="OMM101" s="24"/>
      <c r="OMQ101" s="24"/>
      <c r="OMU101" s="24"/>
      <c r="OMY101" s="24"/>
      <c r="ONC101" s="24"/>
      <c r="ONG101" s="24"/>
      <c r="ONK101" s="24"/>
      <c r="ONO101" s="24"/>
      <c r="ONS101" s="24"/>
      <c r="ONW101" s="24"/>
      <c r="OOA101" s="24"/>
      <c r="OOE101" s="24"/>
      <c r="OOI101" s="24"/>
      <c r="OOM101" s="24"/>
      <c r="OOQ101" s="24"/>
      <c r="OOU101" s="24"/>
      <c r="OOY101" s="24"/>
      <c r="OPC101" s="24"/>
      <c r="OPG101" s="24"/>
      <c r="OPK101" s="24"/>
      <c r="OPO101" s="24"/>
      <c r="OPS101" s="24"/>
      <c r="OPW101" s="24"/>
      <c r="OQA101" s="24"/>
      <c r="OQE101" s="24"/>
      <c r="OQI101" s="24"/>
      <c r="OQM101" s="24"/>
      <c r="OQQ101" s="24"/>
      <c r="OQU101" s="24"/>
      <c r="OQY101" s="24"/>
      <c r="ORC101" s="24"/>
      <c r="ORG101" s="24"/>
      <c r="ORK101" s="24"/>
      <c r="ORO101" s="24"/>
      <c r="ORS101" s="24"/>
      <c r="ORW101" s="24"/>
      <c r="OSA101" s="24"/>
      <c r="OSE101" s="24"/>
      <c r="OSI101" s="24"/>
      <c r="OSM101" s="24"/>
      <c r="OSQ101" s="24"/>
      <c r="OSU101" s="24"/>
      <c r="OSY101" s="24"/>
      <c r="OTC101" s="24"/>
      <c r="OTG101" s="24"/>
      <c r="OTK101" s="24"/>
      <c r="OTO101" s="24"/>
      <c r="OTS101" s="24"/>
      <c r="OTW101" s="24"/>
      <c r="OUA101" s="24"/>
      <c r="OUE101" s="24"/>
      <c r="OUI101" s="24"/>
      <c r="OUM101" s="24"/>
      <c r="OUQ101" s="24"/>
      <c r="OUU101" s="24"/>
      <c r="OUY101" s="24"/>
      <c r="OVC101" s="24"/>
      <c r="OVG101" s="24"/>
      <c r="OVK101" s="24"/>
      <c r="OVO101" s="24"/>
      <c r="OVS101" s="24"/>
      <c r="OVW101" s="24"/>
      <c r="OWA101" s="24"/>
      <c r="OWE101" s="24"/>
      <c r="OWI101" s="24"/>
      <c r="OWM101" s="24"/>
      <c r="OWQ101" s="24"/>
      <c r="OWU101" s="24"/>
      <c r="OWY101" s="24"/>
      <c r="OXC101" s="24"/>
      <c r="OXG101" s="24"/>
      <c r="OXK101" s="24"/>
      <c r="OXO101" s="24"/>
      <c r="OXS101" s="24"/>
      <c r="OXW101" s="24"/>
      <c r="OYA101" s="24"/>
      <c r="OYE101" s="24"/>
      <c r="OYI101" s="24"/>
      <c r="OYM101" s="24"/>
      <c r="OYQ101" s="24"/>
      <c r="OYU101" s="24"/>
      <c r="OYY101" s="24"/>
      <c r="OZC101" s="24"/>
      <c r="OZG101" s="24"/>
      <c r="OZK101" s="24"/>
      <c r="OZO101" s="24"/>
      <c r="OZS101" s="24"/>
      <c r="OZW101" s="24"/>
      <c r="PAA101" s="24"/>
      <c r="PAE101" s="24"/>
      <c r="PAI101" s="24"/>
      <c r="PAM101" s="24"/>
      <c r="PAQ101" s="24"/>
      <c r="PAU101" s="24"/>
      <c r="PAY101" s="24"/>
      <c r="PBC101" s="24"/>
      <c r="PBG101" s="24"/>
      <c r="PBK101" s="24"/>
      <c r="PBO101" s="24"/>
      <c r="PBS101" s="24"/>
      <c r="PBW101" s="24"/>
      <c r="PCA101" s="24"/>
      <c r="PCE101" s="24"/>
      <c r="PCI101" s="24"/>
      <c r="PCM101" s="24"/>
      <c r="PCQ101" s="24"/>
      <c r="PCU101" s="24"/>
      <c r="PCY101" s="24"/>
      <c r="PDC101" s="24"/>
      <c r="PDG101" s="24"/>
      <c r="PDK101" s="24"/>
      <c r="PDO101" s="24"/>
      <c r="PDS101" s="24"/>
      <c r="PDW101" s="24"/>
      <c r="PEA101" s="24"/>
      <c r="PEE101" s="24"/>
      <c r="PEI101" s="24"/>
      <c r="PEM101" s="24"/>
      <c r="PEQ101" s="24"/>
      <c r="PEU101" s="24"/>
      <c r="PEY101" s="24"/>
      <c r="PFC101" s="24"/>
      <c r="PFG101" s="24"/>
      <c r="PFK101" s="24"/>
      <c r="PFO101" s="24"/>
      <c r="PFS101" s="24"/>
      <c r="PFW101" s="24"/>
      <c r="PGA101" s="24"/>
      <c r="PGE101" s="24"/>
      <c r="PGI101" s="24"/>
      <c r="PGM101" s="24"/>
      <c r="PGQ101" s="24"/>
      <c r="PGU101" s="24"/>
      <c r="PGY101" s="24"/>
      <c r="PHC101" s="24"/>
      <c r="PHG101" s="24"/>
      <c r="PHK101" s="24"/>
      <c r="PHO101" s="24"/>
      <c r="PHS101" s="24"/>
      <c r="PHW101" s="24"/>
      <c r="PIA101" s="24"/>
      <c r="PIE101" s="24"/>
      <c r="PII101" s="24"/>
      <c r="PIM101" s="24"/>
      <c r="PIQ101" s="24"/>
      <c r="PIU101" s="24"/>
      <c r="PIY101" s="24"/>
      <c r="PJC101" s="24"/>
      <c r="PJG101" s="24"/>
      <c r="PJK101" s="24"/>
      <c r="PJO101" s="24"/>
      <c r="PJS101" s="24"/>
      <c r="PJW101" s="24"/>
      <c r="PKA101" s="24"/>
      <c r="PKE101" s="24"/>
      <c r="PKI101" s="24"/>
      <c r="PKM101" s="24"/>
      <c r="PKQ101" s="24"/>
      <c r="PKU101" s="24"/>
      <c r="PKY101" s="24"/>
      <c r="PLC101" s="24"/>
      <c r="PLG101" s="24"/>
      <c r="PLK101" s="24"/>
      <c r="PLO101" s="24"/>
      <c r="PLS101" s="24"/>
      <c r="PLW101" s="24"/>
      <c r="PMA101" s="24"/>
      <c r="PME101" s="24"/>
      <c r="PMI101" s="24"/>
      <c r="PMM101" s="24"/>
      <c r="PMQ101" s="24"/>
      <c r="PMU101" s="24"/>
      <c r="PMY101" s="24"/>
      <c r="PNC101" s="24"/>
      <c r="PNG101" s="24"/>
      <c r="PNK101" s="24"/>
      <c r="PNO101" s="24"/>
      <c r="PNS101" s="24"/>
      <c r="PNW101" s="24"/>
      <c r="POA101" s="24"/>
      <c r="POE101" s="24"/>
      <c r="POI101" s="24"/>
      <c r="POM101" s="24"/>
      <c r="POQ101" s="24"/>
      <c r="POU101" s="24"/>
      <c r="POY101" s="24"/>
      <c r="PPC101" s="24"/>
      <c r="PPG101" s="24"/>
      <c r="PPK101" s="24"/>
      <c r="PPO101" s="24"/>
      <c r="PPS101" s="24"/>
      <c r="PPW101" s="24"/>
      <c r="PQA101" s="24"/>
      <c r="PQE101" s="24"/>
      <c r="PQI101" s="24"/>
      <c r="PQM101" s="24"/>
      <c r="PQQ101" s="24"/>
      <c r="PQU101" s="24"/>
      <c r="PQY101" s="24"/>
      <c r="PRC101" s="24"/>
      <c r="PRG101" s="24"/>
      <c r="PRK101" s="24"/>
      <c r="PRO101" s="24"/>
      <c r="PRS101" s="24"/>
      <c r="PRW101" s="24"/>
      <c r="PSA101" s="24"/>
      <c r="PSE101" s="24"/>
      <c r="PSI101" s="24"/>
      <c r="PSM101" s="24"/>
      <c r="PSQ101" s="24"/>
      <c r="PSU101" s="24"/>
      <c r="PSY101" s="24"/>
      <c r="PTC101" s="24"/>
      <c r="PTG101" s="24"/>
      <c r="PTK101" s="24"/>
      <c r="PTO101" s="24"/>
      <c r="PTS101" s="24"/>
      <c r="PTW101" s="24"/>
      <c r="PUA101" s="24"/>
      <c r="PUE101" s="24"/>
      <c r="PUI101" s="24"/>
      <c r="PUM101" s="24"/>
      <c r="PUQ101" s="24"/>
      <c r="PUU101" s="24"/>
      <c r="PUY101" s="24"/>
      <c r="PVC101" s="24"/>
      <c r="PVG101" s="24"/>
      <c r="PVK101" s="24"/>
      <c r="PVO101" s="24"/>
      <c r="PVS101" s="24"/>
      <c r="PVW101" s="24"/>
      <c r="PWA101" s="24"/>
      <c r="PWE101" s="24"/>
      <c r="PWI101" s="24"/>
      <c r="PWM101" s="24"/>
      <c r="PWQ101" s="24"/>
      <c r="PWU101" s="24"/>
      <c r="PWY101" s="24"/>
      <c r="PXC101" s="24"/>
      <c r="PXG101" s="24"/>
      <c r="PXK101" s="24"/>
      <c r="PXO101" s="24"/>
      <c r="PXS101" s="24"/>
      <c r="PXW101" s="24"/>
      <c r="PYA101" s="24"/>
      <c r="PYE101" s="24"/>
      <c r="PYI101" s="24"/>
      <c r="PYM101" s="24"/>
      <c r="PYQ101" s="24"/>
      <c r="PYU101" s="24"/>
      <c r="PYY101" s="24"/>
      <c r="PZC101" s="24"/>
      <c r="PZG101" s="24"/>
      <c r="PZK101" s="24"/>
      <c r="PZO101" s="24"/>
      <c r="PZS101" s="24"/>
      <c r="PZW101" s="24"/>
      <c r="QAA101" s="24"/>
      <c r="QAE101" s="24"/>
      <c r="QAI101" s="24"/>
      <c r="QAM101" s="24"/>
      <c r="QAQ101" s="24"/>
      <c r="QAU101" s="24"/>
      <c r="QAY101" s="24"/>
      <c r="QBC101" s="24"/>
      <c r="QBG101" s="24"/>
      <c r="QBK101" s="24"/>
      <c r="QBO101" s="24"/>
      <c r="QBS101" s="24"/>
      <c r="QBW101" s="24"/>
      <c r="QCA101" s="24"/>
      <c r="QCE101" s="24"/>
      <c r="QCI101" s="24"/>
      <c r="QCM101" s="24"/>
      <c r="QCQ101" s="24"/>
      <c r="QCU101" s="24"/>
      <c r="QCY101" s="24"/>
      <c r="QDC101" s="24"/>
      <c r="QDG101" s="24"/>
      <c r="QDK101" s="24"/>
      <c r="QDO101" s="24"/>
      <c r="QDS101" s="24"/>
      <c r="QDW101" s="24"/>
      <c r="QEA101" s="24"/>
      <c r="QEE101" s="24"/>
      <c r="QEI101" s="24"/>
      <c r="QEM101" s="24"/>
      <c r="QEQ101" s="24"/>
      <c r="QEU101" s="24"/>
      <c r="QEY101" s="24"/>
      <c r="QFC101" s="24"/>
      <c r="QFG101" s="24"/>
      <c r="QFK101" s="24"/>
      <c r="QFO101" s="24"/>
      <c r="QFS101" s="24"/>
      <c r="QFW101" s="24"/>
      <c r="QGA101" s="24"/>
      <c r="QGE101" s="24"/>
      <c r="QGI101" s="24"/>
      <c r="QGM101" s="24"/>
      <c r="QGQ101" s="24"/>
      <c r="QGU101" s="24"/>
      <c r="QGY101" s="24"/>
      <c r="QHC101" s="24"/>
      <c r="QHG101" s="24"/>
      <c r="QHK101" s="24"/>
      <c r="QHO101" s="24"/>
      <c r="QHS101" s="24"/>
      <c r="QHW101" s="24"/>
      <c r="QIA101" s="24"/>
      <c r="QIE101" s="24"/>
      <c r="QII101" s="24"/>
      <c r="QIM101" s="24"/>
      <c r="QIQ101" s="24"/>
      <c r="QIU101" s="24"/>
      <c r="QIY101" s="24"/>
      <c r="QJC101" s="24"/>
      <c r="QJG101" s="24"/>
      <c r="QJK101" s="24"/>
      <c r="QJO101" s="24"/>
      <c r="QJS101" s="24"/>
      <c r="QJW101" s="24"/>
      <c r="QKA101" s="24"/>
      <c r="QKE101" s="24"/>
      <c r="QKI101" s="24"/>
      <c r="QKM101" s="24"/>
      <c r="QKQ101" s="24"/>
      <c r="QKU101" s="24"/>
      <c r="QKY101" s="24"/>
      <c r="QLC101" s="24"/>
      <c r="QLG101" s="24"/>
      <c r="QLK101" s="24"/>
      <c r="QLO101" s="24"/>
      <c r="QLS101" s="24"/>
      <c r="QLW101" s="24"/>
      <c r="QMA101" s="24"/>
      <c r="QME101" s="24"/>
      <c r="QMI101" s="24"/>
      <c r="QMM101" s="24"/>
      <c r="QMQ101" s="24"/>
      <c r="QMU101" s="24"/>
      <c r="QMY101" s="24"/>
      <c r="QNC101" s="24"/>
      <c r="QNG101" s="24"/>
      <c r="QNK101" s="24"/>
      <c r="QNO101" s="24"/>
      <c r="QNS101" s="24"/>
      <c r="QNW101" s="24"/>
      <c r="QOA101" s="24"/>
      <c r="QOE101" s="24"/>
      <c r="QOI101" s="24"/>
      <c r="QOM101" s="24"/>
      <c r="QOQ101" s="24"/>
      <c r="QOU101" s="24"/>
      <c r="QOY101" s="24"/>
      <c r="QPC101" s="24"/>
      <c r="QPG101" s="24"/>
      <c r="QPK101" s="24"/>
      <c r="QPO101" s="24"/>
      <c r="QPS101" s="24"/>
      <c r="QPW101" s="24"/>
      <c r="QQA101" s="24"/>
      <c r="QQE101" s="24"/>
      <c r="QQI101" s="24"/>
      <c r="QQM101" s="24"/>
      <c r="QQQ101" s="24"/>
      <c r="QQU101" s="24"/>
      <c r="QQY101" s="24"/>
      <c r="QRC101" s="24"/>
      <c r="QRG101" s="24"/>
      <c r="QRK101" s="24"/>
      <c r="QRO101" s="24"/>
      <c r="QRS101" s="24"/>
      <c r="QRW101" s="24"/>
      <c r="QSA101" s="24"/>
      <c r="QSE101" s="24"/>
      <c r="QSI101" s="24"/>
      <c r="QSM101" s="24"/>
      <c r="QSQ101" s="24"/>
      <c r="QSU101" s="24"/>
      <c r="QSY101" s="24"/>
      <c r="QTC101" s="24"/>
      <c r="QTG101" s="24"/>
      <c r="QTK101" s="24"/>
      <c r="QTO101" s="24"/>
      <c r="QTS101" s="24"/>
      <c r="QTW101" s="24"/>
      <c r="QUA101" s="24"/>
      <c r="QUE101" s="24"/>
      <c r="QUI101" s="24"/>
      <c r="QUM101" s="24"/>
      <c r="QUQ101" s="24"/>
      <c r="QUU101" s="24"/>
      <c r="QUY101" s="24"/>
      <c r="QVC101" s="24"/>
      <c r="QVG101" s="24"/>
      <c r="QVK101" s="24"/>
      <c r="QVO101" s="24"/>
      <c r="QVS101" s="24"/>
      <c r="QVW101" s="24"/>
      <c r="QWA101" s="24"/>
      <c r="QWE101" s="24"/>
      <c r="QWI101" s="24"/>
      <c r="QWM101" s="24"/>
      <c r="QWQ101" s="24"/>
      <c r="QWU101" s="24"/>
      <c r="QWY101" s="24"/>
      <c r="QXC101" s="24"/>
      <c r="QXG101" s="24"/>
      <c r="QXK101" s="24"/>
      <c r="QXO101" s="24"/>
      <c r="QXS101" s="24"/>
      <c r="QXW101" s="24"/>
      <c r="QYA101" s="24"/>
      <c r="QYE101" s="24"/>
      <c r="QYI101" s="24"/>
      <c r="QYM101" s="24"/>
      <c r="QYQ101" s="24"/>
      <c r="QYU101" s="24"/>
      <c r="QYY101" s="24"/>
      <c r="QZC101" s="24"/>
      <c r="QZG101" s="24"/>
      <c r="QZK101" s="24"/>
      <c r="QZO101" s="24"/>
      <c r="QZS101" s="24"/>
      <c r="QZW101" s="24"/>
      <c r="RAA101" s="24"/>
      <c r="RAE101" s="24"/>
      <c r="RAI101" s="24"/>
      <c r="RAM101" s="24"/>
      <c r="RAQ101" s="24"/>
      <c r="RAU101" s="24"/>
      <c r="RAY101" s="24"/>
      <c r="RBC101" s="24"/>
      <c r="RBG101" s="24"/>
      <c r="RBK101" s="24"/>
      <c r="RBO101" s="24"/>
      <c r="RBS101" s="24"/>
      <c r="RBW101" s="24"/>
      <c r="RCA101" s="24"/>
      <c r="RCE101" s="24"/>
      <c r="RCI101" s="24"/>
      <c r="RCM101" s="24"/>
      <c r="RCQ101" s="24"/>
      <c r="RCU101" s="24"/>
      <c r="RCY101" s="24"/>
      <c r="RDC101" s="24"/>
      <c r="RDG101" s="24"/>
      <c r="RDK101" s="24"/>
      <c r="RDO101" s="24"/>
      <c r="RDS101" s="24"/>
      <c r="RDW101" s="24"/>
      <c r="REA101" s="24"/>
      <c r="REE101" s="24"/>
      <c r="REI101" s="24"/>
      <c r="REM101" s="24"/>
      <c r="REQ101" s="24"/>
      <c r="REU101" s="24"/>
      <c r="REY101" s="24"/>
      <c r="RFC101" s="24"/>
      <c r="RFG101" s="24"/>
      <c r="RFK101" s="24"/>
      <c r="RFO101" s="24"/>
      <c r="RFS101" s="24"/>
      <c r="RFW101" s="24"/>
      <c r="RGA101" s="24"/>
      <c r="RGE101" s="24"/>
      <c r="RGI101" s="24"/>
      <c r="RGM101" s="24"/>
      <c r="RGQ101" s="24"/>
      <c r="RGU101" s="24"/>
      <c r="RGY101" s="24"/>
      <c r="RHC101" s="24"/>
      <c r="RHG101" s="24"/>
      <c r="RHK101" s="24"/>
      <c r="RHO101" s="24"/>
      <c r="RHS101" s="24"/>
      <c r="RHW101" s="24"/>
      <c r="RIA101" s="24"/>
      <c r="RIE101" s="24"/>
      <c r="RII101" s="24"/>
      <c r="RIM101" s="24"/>
      <c r="RIQ101" s="24"/>
      <c r="RIU101" s="24"/>
      <c r="RIY101" s="24"/>
      <c r="RJC101" s="24"/>
      <c r="RJG101" s="24"/>
      <c r="RJK101" s="24"/>
      <c r="RJO101" s="24"/>
      <c r="RJS101" s="24"/>
      <c r="RJW101" s="24"/>
      <c r="RKA101" s="24"/>
      <c r="RKE101" s="24"/>
      <c r="RKI101" s="24"/>
      <c r="RKM101" s="24"/>
      <c r="RKQ101" s="24"/>
      <c r="RKU101" s="24"/>
      <c r="RKY101" s="24"/>
      <c r="RLC101" s="24"/>
      <c r="RLG101" s="24"/>
      <c r="RLK101" s="24"/>
      <c r="RLO101" s="24"/>
      <c r="RLS101" s="24"/>
      <c r="RLW101" s="24"/>
      <c r="RMA101" s="24"/>
      <c r="RME101" s="24"/>
      <c r="RMI101" s="24"/>
      <c r="RMM101" s="24"/>
      <c r="RMQ101" s="24"/>
      <c r="RMU101" s="24"/>
      <c r="RMY101" s="24"/>
      <c r="RNC101" s="24"/>
      <c r="RNG101" s="24"/>
      <c r="RNK101" s="24"/>
      <c r="RNO101" s="24"/>
      <c r="RNS101" s="24"/>
      <c r="RNW101" s="24"/>
      <c r="ROA101" s="24"/>
      <c r="ROE101" s="24"/>
      <c r="ROI101" s="24"/>
      <c r="ROM101" s="24"/>
      <c r="ROQ101" s="24"/>
      <c r="ROU101" s="24"/>
      <c r="ROY101" s="24"/>
      <c r="RPC101" s="24"/>
      <c r="RPG101" s="24"/>
      <c r="RPK101" s="24"/>
      <c r="RPO101" s="24"/>
      <c r="RPS101" s="24"/>
      <c r="RPW101" s="24"/>
      <c r="RQA101" s="24"/>
      <c r="RQE101" s="24"/>
      <c r="RQI101" s="24"/>
      <c r="RQM101" s="24"/>
      <c r="RQQ101" s="24"/>
      <c r="RQU101" s="24"/>
      <c r="RQY101" s="24"/>
      <c r="RRC101" s="24"/>
      <c r="RRG101" s="24"/>
      <c r="RRK101" s="24"/>
      <c r="RRO101" s="24"/>
      <c r="RRS101" s="24"/>
      <c r="RRW101" s="24"/>
      <c r="RSA101" s="24"/>
      <c r="RSE101" s="24"/>
      <c r="RSI101" s="24"/>
      <c r="RSM101" s="24"/>
      <c r="RSQ101" s="24"/>
      <c r="RSU101" s="24"/>
      <c r="RSY101" s="24"/>
      <c r="RTC101" s="24"/>
      <c r="RTG101" s="24"/>
      <c r="RTK101" s="24"/>
      <c r="RTO101" s="24"/>
      <c r="RTS101" s="24"/>
      <c r="RTW101" s="24"/>
      <c r="RUA101" s="24"/>
      <c r="RUE101" s="24"/>
      <c r="RUI101" s="24"/>
      <c r="RUM101" s="24"/>
      <c r="RUQ101" s="24"/>
      <c r="RUU101" s="24"/>
      <c r="RUY101" s="24"/>
      <c r="RVC101" s="24"/>
      <c r="RVG101" s="24"/>
      <c r="RVK101" s="24"/>
      <c r="RVO101" s="24"/>
      <c r="RVS101" s="24"/>
      <c r="RVW101" s="24"/>
      <c r="RWA101" s="24"/>
      <c r="RWE101" s="24"/>
      <c r="RWI101" s="24"/>
      <c r="RWM101" s="24"/>
      <c r="RWQ101" s="24"/>
      <c r="RWU101" s="24"/>
      <c r="RWY101" s="24"/>
      <c r="RXC101" s="24"/>
      <c r="RXG101" s="24"/>
      <c r="RXK101" s="24"/>
      <c r="RXO101" s="24"/>
      <c r="RXS101" s="24"/>
      <c r="RXW101" s="24"/>
      <c r="RYA101" s="24"/>
      <c r="RYE101" s="24"/>
      <c r="RYI101" s="24"/>
      <c r="RYM101" s="24"/>
      <c r="RYQ101" s="24"/>
      <c r="RYU101" s="24"/>
      <c r="RYY101" s="24"/>
      <c r="RZC101" s="24"/>
      <c r="RZG101" s="24"/>
      <c r="RZK101" s="24"/>
      <c r="RZO101" s="24"/>
      <c r="RZS101" s="24"/>
      <c r="RZW101" s="24"/>
      <c r="SAA101" s="24"/>
      <c r="SAE101" s="24"/>
      <c r="SAI101" s="24"/>
      <c r="SAM101" s="24"/>
      <c r="SAQ101" s="24"/>
      <c r="SAU101" s="24"/>
      <c r="SAY101" s="24"/>
      <c r="SBC101" s="24"/>
      <c r="SBG101" s="24"/>
      <c r="SBK101" s="24"/>
      <c r="SBO101" s="24"/>
      <c r="SBS101" s="24"/>
      <c r="SBW101" s="24"/>
      <c r="SCA101" s="24"/>
      <c r="SCE101" s="24"/>
      <c r="SCI101" s="24"/>
      <c r="SCM101" s="24"/>
      <c r="SCQ101" s="24"/>
      <c r="SCU101" s="24"/>
      <c r="SCY101" s="24"/>
      <c r="SDC101" s="24"/>
      <c r="SDG101" s="24"/>
      <c r="SDK101" s="24"/>
      <c r="SDO101" s="24"/>
      <c r="SDS101" s="24"/>
      <c r="SDW101" s="24"/>
      <c r="SEA101" s="24"/>
      <c r="SEE101" s="24"/>
      <c r="SEI101" s="24"/>
      <c r="SEM101" s="24"/>
      <c r="SEQ101" s="24"/>
      <c r="SEU101" s="24"/>
      <c r="SEY101" s="24"/>
      <c r="SFC101" s="24"/>
      <c r="SFG101" s="24"/>
      <c r="SFK101" s="24"/>
      <c r="SFO101" s="24"/>
      <c r="SFS101" s="24"/>
      <c r="SFW101" s="24"/>
      <c r="SGA101" s="24"/>
      <c r="SGE101" s="24"/>
      <c r="SGI101" s="24"/>
      <c r="SGM101" s="24"/>
      <c r="SGQ101" s="24"/>
      <c r="SGU101" s="24"/>
      <c r="SGY101" s="24"/>
      <c r="SHC101" s="24"/>
      <c r="SHG101" s="24"/>
      <c r="SHK101" s="24"/>
      <c r="SHO101" s="24"/>
      <c r="SHS101" s="24"/>
      <c r="SHW101" s="24"/>
      <c r="SIA101" s="24"/>
      <c r="SIE101" s="24"/>
      <c r="SII101" s="24"/>
      <c r="SIM101" s="24"/>
      <c r="SIQ101" s="24"/>
      <c r="SIU101" s="24"/>
      <c r="SIY101" s="24"/>
      <c r="SJC101" s="24"/>
      <c r="SJG101" s="24"/>
      <c r="SJK101" s="24"/>
      <c r="SJO101" s="24"/>
      <c r="SJS101" s="24"/>
      <c r="SJW101" s="24"/>
      <c r="SKA101" s="24"/>
      <c r="SKE101" s="24"/>
      <c r="SKI101" s="24"/>
      <c r="SKM101" s="24"/>
      <c r="SKQ101" s="24"/>
      <c r="SKU101" s="24"/>
      <c r="SKY101" s="24"/>
      <c r="SLC101" s="24"/>
      <c r="SLG101" s="24"/>
      <c r="SLK101" s="24"/>
      <c r="SLO101" s="24"/>
      <c r="SLS101" s="24"/>
      <c r="SLW101" s="24"/>
      <c r="SMA101" s="24"/>
      <c r="SME101" s="24"/>
      <c r="SMI101" s="24"/>
      <c r="SMM101" s="24"/>
      <c r="SMQ101" s="24"/>
      <c r="SMU101" s="24"/>
      <c r="SMY101" s="24"/>
      <c r="SNC101" s="24"/>
      <c r="SNG101" s="24"/>
      <c r="SNK101" s="24"/>
      <c r="SNO101" s="24"/>
      <c r="SNS101" s="24"/>
      <c r="SNW101" s="24"/>
      <c r="SOA101" s="24"/>
      <c r="SOE101" s="24"/>
      <c r="SOI101" s="24"/>
      <c r="SOM101" s="24"/>
      <c r="SOQ101" s="24"/>
      <c r="SOU101" s="24"/>
      <c r="SOY101" s="24"/>
      <c r="SPC101" s="24"/>
      <c r="SPG101" s="24"/>
      <c r="SPK101" s="24"/>
      <c r="SPO101" s="24"/>
      <c r="SPS101" s="24"/>
      <c r="SPW101" s="24"/>
      <c r="SQA101" s="24"/>
      <c r="SQE101" s="24"/>
      <c r="SQI101" s="24"/>
      <c r="SQM101" s="24"/>
      <c r="SQQ101" s="24"/>
      <c r="SQU101" s="24"/>
      <c r="SQY101" s="24"/>
      <c r="SRC101" s="24"/>
      <c r="SRG101" s="24"/>
      <c r="SRK101" s="24"/>
      <c r="SRO101" s="24"/>
      <c r="SRS101" s="24"/>
      <c r="SRW101" s="24"/>
      <c r="SSA101" s="24"/>
      <c r="SSE101" s="24"/>
      <c r="SSI101" s="24"/>
      <c r="SSM101" s="24"/>
      <c r="SSQ101" s="24"/>
      <c r="SSU101" s="24"/>
      <c r="SSY101" s="24"/>
      <c r="STC101" s="24"/>
      <c r="STG101" s="24"/>
      <c r="STK101" s="24"/>
      <c r="STO101" s="24"/>
      <c r="STS101" s="24"/>
      <c r="STW101" s="24"/>
      <c r="SUA101" s="24"/>
      <c r="SUE101" s="24"/>
      <c r="SUI101" s="24"/>
      <c r="SUM101" s="24"/>
      <c r="SUQ101" s="24"/>
      <c r="SUU101" s="24"/>
      <c r="SUY101" s="24"/>
      <c r="SVC101" s="24"/>
      <c r="SVG101" s="24"/>
      <c r="SVK101" s="24"/>
      <c r="SVO101" s="24"/>
      <c r="SVS101" s="24"/>
      <c r="SVW101" s="24"/>
      <c r="SWA101" s="24"/>
      <c r="SWE101" s="24"/>
      <c r="SWI101" s="24"/>
      <c r="SWM101" s="24"/>
      <c r="SWQ101" s="24"/>
      <c r="SWU101" s="24"/>
      <c r="SWY101" s="24"/>
      <c r="SXC101" s="24"/>
      <c r="SXG101" s="24"/>
      <c r="SXK101" s="24"/>
      <c r="SXO101" s="24"/>
      <c r="SXS101" s="24"/>
      <c r="SXW101" s="24"/>
      <c r="SYA101" s="24"/>
      <c r="SYE101" s="24"/>
      <c r="SYI101" s="24"/>
      <c r="SYM101" s="24"/>
      <c r="SYQ101" s="24"/>
      <c r="SYU101" s="24"/>
      <c r="SYY101" s="24"/>
      <c r="SZC101" s="24"/>
      <c r="SZG101" s="24"/>
      <c r="SZK101" s="24"/>
      <c r="SZO101" s="24"/>
      <c r="SZS101" s="24"/>
      <c r="SZW101" s="24"/>
      <c r="TAA101" s="24"/>
      <c r="TAE101" s="24"/>
      <c r="TAI101" s="24"/>
      <c r="TAM101" s="24"/>
      <c r="TAQ101" s="24"/>
      <c r="TAU101" s="24"/>
      <c r="TAY101" s="24"/>
      <c r="TBC101" s="24"/>
      <c r="TBG101" s="24"/>
      <c r="TBK101" s="24"/>
      <c r="TBO101" s="24"/>
      <c r="TBS101" s="24"/>
      <c r="TBW101" s="24"/>
      <c r="TCA101" s="24"/>
      <c r="TCE101" s="24"/>
      <c r="TCI101" s="24"/>
      <c r="TCM101" s="24"/>
      <c r="TCQ101" s="24"/>
      <c r="TCU101" s="24"/>
      <c r="TCY101" s="24"/>
      <c r="TDC101" s="24"/>
      <c r="TDG101" s="24"/>
      <c r="TDK101" s="24"/>
      <c r="TDO101" s="24"/>
      <c r="TDS101" s="24"/>
      <c r="TDW101" s="24"/>
      <c r="TEA101" s="24"/>
      <c r="TEE101" s="24"/>
      <c r="TEI101" s="24"/>
      <c r="TEM101" s="24"/>
      <c r="TEQ101" s="24"/>
      <c r="TEU101" s="24"/>
      <c r="TEY101" s="24"/>
      <c r="TFC101" s="24"/>
      <c r="TFG101" s="24"/>
      <c r="TFK101" s="24"/>
      <c r="TFO101" s="24"/>
      <c r="TFS101" s="24"/>
      <c r="TFW101" s="24"/>
      <c r="TGA101" s="24"/>
      <c r="TGE101" s="24"/>
      <c r="TGI101" s="24"/>
      <c r="TGM101" s="24"/>
      <c r="TGQ101" s="24"/>
      <c r="TGU101" s="24"/>
      <c r="TGY101" s="24"/>
      <c r="THC101" s="24"/>
      <c r="THG101" s="24"/>
      <c r="THK101" s="24"/>
      <c r="THO101" s="24"/>
      <c r="THS101" s="24"/>
      <c r="THW101" s="24"/>
      <c r="TIA101" s="24"/>
      <c r="TIE101" s="24"/>
      <c r="TII101" s="24"/>
      <c r="TIM101" s="24"/>
      <c r="TIQ101" s="24"/>
      <c r="TIU101" s="24"/>
      <c r="TIY101" s="24"/>
      <c r="TJC101" s="24"/>
      <c r="TJG101" s="24"/>
      <c r="TJK101" s="24"/>
      <c r="TJO101" s="24"/>
      <c r="TJS101" s="24"/>
      <c r="TJW101" s="24"/>
      <c r="TKA101" s="24"/>
      <c r="TKE101" s="24"/>
      <c r="TKI101" s="24"/>
      <c r="TKM101" s="24"/>
      <c r="TKQ101" s="24"/>
      <c r="TKU101" s="24"/>
      <c r="TKY101" s="24"/>
      <c r="TLC101" s="24"/>
      <c r="TLG101" s="24"/>
      <c r="TLK101" s="24"/>
      <c r="TLO101" s="24"/>
      <c r="TLS101" s="24"/>
      <c r="TLW101" s="24"/>
      <c r="TMA101" s="24"/>
      <c r="TME101" s="24"/>
      <c r="TMI101" s="24"/>
      <c r="TMM101" s="24"/>
      <c r="TMQ101" s="24"/>
      <c r="TMU101" s="24"/>
      <c r="TMY101" s="24"/>
      <c r="TNC101" s="24"/>
      <c r="TNG101" s="24"/>
      <c r="TNK101" s="24"/>
      <c r="TNO101" s="24"/>
      <c r="TNS101" s="24"/>
      <c r="TNW101" s="24"/>
      <c r="TOA101" s="24"/>
      <c r="TOE101" s="24"/>
      <c r="TOI101" s="24"/>
      <c r="TOM101" s="24"/>
      <c r="TOQ101" s="24"/>
      <c r="TOU101" s="24"/>
      <c r="TOY101" s="24"/>
      <c r="TPC101" s="24"/>
      <c r="TPG101" s="24"/>
      <c r="TPK101" s="24"/>
      <c r="TPO101" s="24"/>
      <c r="TPS101" s="24"/>
      <c r="TPW101" s="24"/>
      <c r="TQA101" s="24"/>
      <c r="TQE101" s="24"/>
      <c r="TQI101" s="24"/>
      <c r="TQM101" s="24"/>
      <c r="TQQ101" s="24"/>
      <c r="TQU101" s="24"/>
      <c r="TQY101" s="24"/>
      <c r="TRC101" s="24"/>
      <c r="TRG101" s="24"/>
      <c r="TRK101" s="24"/>
      <c r="TRO101" s="24"/>
      <c r="TRS101" s="24"/>
      <c r="TRW101" s="24"/>
      <c r="TSA101" s="24"/>
      <c r="TSE101" s="24"/>
      <c r="TSI101" s="24"/>
      <c r="TSM101" s="24"/>
      <c r="TSQ101" s="24"/>
      <c r="TSU101" s="24"/>
      <c r="TSY101" s="24"/>
      <c r="TTC101" s="24"/>
      <c r="TTG101" s="24"/>
      <c r="TTK101" s="24"/>
      <c r="TTO101" s="24"/>
      <c r="TTS101" s="24"/>
      <c r="TTW101" s="24"/>
      <c r="TUA101" s="24"/>
      <c r="TUE101" s="24"/>
      <c r="TUI101" s="24"/>
      <c r="TUM101" s="24"/>
      <c r="TUQ101" s="24"/>
      <c r="TUU101" s="24"/>
      <c r="TUY101" s="24"/>
      <c r="TVC101" s="24"/>
      <c r="TVG101" s="24"/>
      <c r="TVK101" s="24"/>
      <c r="TVO101" s="24"/>
      <c r="TVS101" s="24"/>
      <c r="TVW101" s="24"/>
      <c r="TWA101" s="24"/>
      <c r="TWE101" s="24"/>
      <c r="TWI101" s="24"/>
      <c r="TWM101" s="24"/>
      <c r="TWQ101" s="24"/>
      <c r="TWU101" s="24"/>
      <c r="TWY101" s="24"/>
      <c r="TXC101" s="24"/>
      <c r="TXG101" s="24"/>
      <c r="TXK101" s="24"/>
      <c r="TXO101" s="24"/>
      <c r="TXS101" s="24"/>
      <c r="TXW101" s="24"/>
      <c r="TYA101" s="24"/>
      <c r="TYE101" s="24"/>
      <c r="TYI101" s="24"/>
      <c r="TYM101" s="24"/>
      <c r="TYQ101" s="24"/>
      <c r="TYU101" s="24"/>
      <c r="TYY101" s="24"/>
      <c r="TZC101" s="24"/>
      <c r="TZG101" s="24"/>
      <c r="TZK101" s="24"/>
      <c r="TZO101" s="24"/>
      <c r="TZS101" s="24"/>
      <c r="TZW101" s="24"/>
      <c r="UAA101" s="24"/>
      <c r="UAE101" s="24"/>
      <c r="UAI101" s="24"/>
      <c r="UAM101" s="24"/>
      <c r="UAQ101" s="24"/>
      <c r="UAU101" s="24"/>
      <c r="UAY101" s="24"/>
      <c r="UBC101" s="24"/>
      <c r="UBG101" s="24"/>
      <c r="UBK101" s="24"/>
      <c r="UBO101" s="24"/>
      <c r="UBS101" s="24"/>
      <c r="UBW101" s="24"/>
      <c r="UCA101" s="24"/>
      <c r="UCE101" s="24"/>
      <c r="UCI101" s="24"/>
      <c r="UCM101" s="24"/>
      <c r="UCQ101" s="24"/>
      <c r="UCU101" s="24"/>
      <c r="UCY101" s="24"/>
      <c r="UDC101" s="24"/>
      <c r="UDG101" s="24"/>
      <c r="UDK101" s="24"/>
      <c r="UDO101" s="24"/>
      <c r="UDS101" s="24"/>
      <c r="UDW101" s="24"/>
      <c r="UEA101" s="24"/>
      <c r="UEE101" s="24"/>
      <c r="UEI101" s="24"/>
      <c r="UEM101" s="24"/>
      <c r="UEQ101" s="24"/>
      <c r="UEU101" s="24"/>
      <c r="UEY101" s="24"/>
      <c r="UFC101" s="24"/>
      <c r="UFG101" s="24"/>
      <c r="UFK101" s="24"/>
      <c r="UFO101" s="24"/>
      <c r="UFS101" s="24"/>
      <c r="UFW101" s="24"/>
      <c r="UGA101" s="24"/>
      <c r="UGE101" s="24"/>
      <c r="UGI101" s="24"/>
      <c r="UGM101" s="24"/>
      <c r="UGQ101" s="24"/>
      <c r="UGU101" s="24"/>
      <c r="UGY101" s="24"/>
      <c r="UHC101" s="24"/>
      <c r="UHG101" s="24"/>
      <c r="UHK101" s="24"/>
      <c r="UHO101" s="24"/>
      <c r="UHS101" s="24"/>
      <c r="UHW101" s="24"/>
      <c r="UIA101" s="24"/>
      <c r="UIE101" s="24"/>
      <c r="UII101" s="24"/>
      <c r="UIM101" s="24"/>
      <c r="UIQ101" s="24"/>
      <c r="UIU101" s="24"/>
      <c r="UIY101" s="24"/>
      <c r="UJC101" s="24"/>
      <c r="UJG101" s="24"/>
      <c r="UJK101" s="24"/>
      <c r="UJO101" s="24"/>
      <c r="UJS101" s="24"/>
      <c r="UJW101" s="24"/>
      <c r="UKA101" s="24"/>
      <c r="UKE101" s="24"/>
      <c r="UKI101" s="24"/>
      <c r="UKM101" s="24"/>
      <c r="UKQ101" s="24"/>
      <c r="UKU101" s="24"/>
      <c r="UKY101" s="24"/>
      <c r="ULC101" s="24"/>
      <c r="ULG101" s="24"/>
      <c r="ULK101" s="24"/>
      <c r="ULO101" s="24"/>
      <c r="ULS101" s="24"/>
      <c r="ULW101" s="24"/>
      <c r="UMA101" s="24"/>
      <c r="UME101" s="24"/>
      <c r="UMI101" s="24"/>
      <c r="UMM101" s="24"/>
      <c r="UMQ101" s="24"/>
      <c r="UMU101" s="24"/>
      <c r="UMY101" s="24"/>
      <c r="UNC101" s="24"/>
      <c r="UNG101" s="24"/>
      <c r="UNK101" s="24"/>
      <c r="UNO101" s="24"/>
      <c r="UNS101" s="24"/>
      <c r="UNW101" s="24"/>
      <c r="UOA101" s="24"/>
      <c r="UOE101" s="24"/>
      <c r="UOI101" s="24"/>
      <c r="UOM101" s="24"/>
      <c r="UOQ101" s="24"/>
      <c r="UOU101" s="24"/>
      <c r="UOY101" s="24"/>
      <c r="UPC101" s="24"/>
      <c r="UPG101" s="24"/>
      <c r="UPK101" s="24"/>
      <c r="UPO101" s="24"/>
      <c r="UPS101" s="24"/>
      <c r="UPW101" s="24"/>
      <c r="UQA101" s="24"/>
      <c r="UQE101" s="24"/>
      <c r="UQI101" s="24"/>
      <c r="UQM101" s="24"/>
      <c r="UQQ101" s="24"/>
      <c r="UQU101" s="24"/>
      <c r="UQY101" s="24"/>
      <c r="URC101" s="24"/>
      <c r="URG101" s="24"/>
      <c r="URK101" s="24"/>
      <c r="URO101" s="24"/>
      <c r="URS101" s="24"/>
      <c r="URW101" s="24"/>
      <c r="USA101" s="24"/>
      <c r="USE101" s="24"/>
      <c r="USI101" s="24"/>
      <c r="USM101" s="24"/>
      <c r="USQ101" s="24"/>
      <c r="USU101" s="24"/>
      <c r="USY101" s="24"/>
      <c r="UTC101" s="24"/>
      <c r="UTG101" s="24"/>
      <c r="UTK101" s="24"/>
      <c r="UTO101" s="24"/>
      <c r="UTS101" s="24"/>
      <c r="UTW101" s="24"/>
      <c r="UUA101" s="24"/>
      <c r="UUE101" s="24"/>
      <c r="UUI101" s="24"/>
      <c r="UUM101" s="24"/>
      <c r="UUQ101" s="24"/>
      <c r="UUU101" s="24"/>
      <c r="UUY101" s="24"/>
      <c r="UVC101" s="24"/>
      <c r="UVG101" s="24"/>
      <c r="UVK101" s="24"/>
      <c r="UVO101" s="24"/>
      <c r="UVS101" s="24"/>
      <c r="UVW101" s="24"/>
      <c r="UWA101" s="24"/>
      <c r="UWE101" s="24"/>
      <c r="UWI101" s="24"/>
      <c r="UWM101" s="24"/>
      <c r="UWQ101" s="24"/>
      <c r="UWU101" s="24"/>
      <c r="UWY101" s="24"/>
      <c r="UXC101" s="24"/>
      <c r="UXG101" s="24"/>
      <c r="UXK101" s="24"/>
      <c r="UXO101" s="24"/>
      <c r="UXS101" s="24"/>
      <c r="UXW101" s="24"/>
      <c r="UYA101" s="24"/>
      <c r="UYE101" s="24"/>
      <c r="UYI101" s="24"/>
      <c r="UYM101" s="24"/>
      <c r="UYQ101" s="24"/>
      <c r="UYU101" s="24"/>
      <c r="UYY101" s="24"/>
      <c r="UZC101" s="24"/>
      <c r="UZG101" s="24"/>
      <c r="UZK101" s="24"/>
      <c r="UZO101" s="24"/>
      <c r="UZS101" s="24"/>
      <c r="UZW101" s="24"/>
      <c r="VAA101" s="24"/>
      <c r="VAE101" s="24"/>
      <c r="VAI101" s="24"/>
      <c r="VAM101" s="24"/>
      <c r="VAQ101" s="24"/>
      <c r="VAU101" s="24"/>
      <c r="VAY101" s="24"/>
      <c r="VBC101" s="24"/>
      <c r="VBG101" s="24"/>
      <c r="VBK101" s="24"/>
      <c r="VBO101" s="24"/>
      <c r="VBS101" s="24"/>
      <c r="VBW101" s="24"/>
      <c r="VCA101" s="24"/>
      <c r="VCE101" s="24"/>
      <c r="VCI101" s="24"/>
      <c r="VCM101" s="24"/>
      <c r="VCQ101" s="24"/>
      <c r="VCU101" s="24"/>
      <c r="VCY101" s="24"/>
      <c r="VDC101" s="24"/>
      <c r="VDG101" s="24"/>
      <c r="VDK101" s="24"/>
      <c r="VDO101" s="24"/>
      <c r="VDS101" s="24"/>
      <c r="VDW101" s="24"/>
      <c r="VEA101" s="24"/>
      <c r="VEE101" s="24"/>
      <c r="VEI101" s="24"/>
      <c r="VEM101" s="24"/>
      <c r="VEQ101" s="24"/>
      <c r="VEU101" s="24"/>
      <c r="VEY101" s="24"/>
      <c r="VFC101" s="24"/>
      <c r="VFG101" s="24"/>
      <c r="VFK101" s="24"/>
      <c r="VFO101" s="24"/>
      <c r="VFS101" s="24"/>
      <c r="VFW101" s="24"/>
      <c r="VGA101" s="24"/>
      <c r="VGE101" s="24"/>
      <c r="VGI101" s="24"/>
      <c r="VGM101" s="24"/>
      <c r="VGQ101" s="24"/>
      <c r="VGU101" s="24"/>
      <c r="VGY101" s="24"/>
      <c r="VHC101" s="24"/>
      <c r="VHG101" s="24"/>
      <c r="VHK101" s="24"/>
      <c r="VHO101" s="24"/>
      <c r="VHS101" s="24"/>
      <c r="VHW101" s="24"/>
      <c r="VIA101" s="24"/>
      <c r="VIE101" s="24"/>
      <c r="VII101" s="24"/>
      <c r="VIM101" s="24"/>
      <c r="VIQ101" s="24"/>
      <c r="VIU101" s="24"/>
      <c r="VIY101" s="24"/>
      <c r="VJC101" s="24"/>
      <c r="VJG101" s="24"/>
      <c r="VJK101" s="24"/>
      <c r="VJO101" s="24"/>
      <c r="VJS101" s="24"/>
      <c r="VJW101" s="24"/>
      <c r="VKA101" s="24"/>
      <c r="VKE101" s="24"/>
      <c r="VKI101" s="24"/>
      <c r="VKM101" s="24"/>
      <c r="VKQ101" s="24"/>
      <c r="VKU101" s="24"/>
      <c r="VKY101" s="24"/>
      <c r="VLC101" s="24"/>
      <c r="VLG101" s="24"/>
      <c r="VLK101" s="24"/>
      <c r="VLO101" s="24"/>
      <c r="VLS101" s="24"/>
      <c r="VLW101" s="24"/>
      <c r="VMA101" s="24"/>
      <c r="VME101" s="24"/>
      <c r="VMI101" s="24"/>
      <c r="VMM101" s="24"/>
      <c r="VMQ101" s="24"/>
      <c r="VMU101" s="24"/>
      <c r="VMY101" s="24"/>
      <c r="VNC101" s="24"/>
      <c r="VNG101" s="24"/>
      <c r="VNK101" s="24"/>
      <c r="VNO101" s="24"/>
      <c r="VNS101" s="24"/>
      <c r="VNW101" s="24"/>
      <c r="VOA101" s="24"/>
      <c r="VOE101" s="24"/>
      <c r="VOI101" s="24"/>
      <c r="VOM101" s="24"/>
      <c r="VOQ101" s="24"/>
      <c r="VOU101" s="24"/>
      <c r="VOY101" s="24"/>
      <c r="VPC101" s="24"/>
      <c r="VPG101" s="24"/>
      <c r="VPK101" s="24"/>
      <c r="VPO101" s="24"/>
      <c r="VPS101" s="24"/>
      <c r="VPW101" s="24"/>
      <c r="VQA101" s="24"/>
      <c r="VQE101" s="24"/>
      <c r="VQI101" s="24"/>
      <c r="VQM101" s="24"/>
      <c r="VQQ101" s="24"/>
      <c r="VQU101" s="24"/>
      <c r="VQY101" s="24"/>
      <c r="VRC101" s="24"/>
      <c r="VRG101" s="24"/>
      <c r="VRK101" s="24"/>
      <c r="VRO101" s="24"/>
      <c r="VRS101" s="24"/>
      <c r="VRW101" s="24"/>
      <c r="VSA101" s="24"/>
      <c r="VSE101" s="24"/>
      <c r="VSI101" s="24"/>
      <c r="VSM101" s="24"/>
      <c r="VSQ101" s="24"/>
      <c r="VSU101" s="24"/>
      <c r="VSY101" s="24"/>
      <c r="VTC101" s="24"/>
      <c r="VTG101" s="24"/>
      <c r="VTK101" s="24"/>
      <c r="VTO101" s="24"/>
      <c r="VTS101" s="24"/>
      <c r="VTW101" s="24"/>
      <c r="VUA101" s="24"/>
      <c r="VUE101" s="24"/>
      <c r="VUI101" s="24"/>
      <c r="VUM101" s="24"/>
      <c r="VUQ101" s="24"/>
      <c r="VUU101" s="24"/>
      <c r="VUY101" s="24"/>
      <c r="VVC101" s="24"/>
      <c r="VVG101" s="24"/>
      <c r="VVK101" s="24"/>
      <c r="VVO101" s="24"/>
      <c r="VVS101" s="24"/>
      <c r="VVW101" s="24"/>
      <c r="VWA101" s="24"/>
      <c r="VWE101" s="24"/>
      <c r="VWI101" s="24"/>
      <c r="VWM101" s="24"/>
      <c r="VWQ101" s="24"/>
      <c r="VWU101" s="24"/>
      <c r="VWY101" s="24"/>
      <c r="VXC101" s="24"/>
      <c r="VXG101" s="24"/>
      <c r="VXK101" s="24"/>
      <c r="VXO101" s="24"/>
      <c r="VXS101" s="24"/>
      <c r="VXW101" s="24"/>
      <c r="VYA101" s="24"/>
      <c r="VYE101" s="24"/>
      <c r="VYI101" s="24"/>
      <c r="VYM101" s="24"/>
      <c r="VYQ101" s="24"/>
      <c r="VYU101" s="24"/>
      <c r="VYY101" s="24"/>
      <c r="VZC101" s="24"/>
      <c r="VZG101" s="24"/>
      <c r="VZK101" s="24"/>
      <c r="VZO101" s="24"/>
      <c r="VZS101" s="24"/>
      <c r="VZW101" s="24"/>
      <c r="WAA101" s="24"/>
      <c r="WAE101" s="24"/>
      <c r="WAI101" s="24"/>
      <c r="WAM101" s="24"/>
      <c r="WAQ101" s="24"/>
      <c r="WAU101" s="24"/>
      <c r="WAY101" s="24"/>
      <c r="WBC101" s="24"/>
      <c r="WBG101" s="24"/>
      <c r="WBK101" s="24"/>
      <c r="WBO101" s="24"/>
      <c r="WBS101" s="24"/>
      <c r="WBW101" s="24"/>
      <c r="WCA101" s="24"/>
      <c r="WCE101" s="24"/>
      <c r="WCI101" s="24"/>
      <c r="WCM101" s="24"/>
      <c r="WCQ101" s="24"/>
      <c r="WCU101" s="24"/>
      <c r="WCY101" s="24"/>
      <c r="WDC101" s="24"/>
      <c r="WDG101" s="24"/>
      <c r="WDK101" s="24"/>
      <c r="WDO101" s="24"/>
      <c r="WDS101" s="24"/>
      <c r="WDW101" s="24"/>
      <c r="WEA101" s="24"/>
      <c r="WEE101" s="24"/>
      <c r="WEI101" s="24"/>
      <c r="WEM101" s="24"/>
      <c r="WEQ101" s="24"/>
      <c r="WEU101" s="24"/>
      <c r="WEY101" s="24"/>
      <c r="WFC101" s="24"/>
      <c r="WFG101" s="24"/>
      <c r="WFK101" s="24"/>
      <c r="WFO101" s="24"/>
      <c r="WFS101" s="24"/>
      <c r="WFW101" s="24"/>
      <c r="WGA101" s="24"/>
      <c r="WGE101" s="24"/>
      <c r="WGI101" s="24"/>
      <c r="WGM101" s="24"/>
      <c r="WGQ101" s="24"/>
      <c r="WGU101" s="24"/>
      <c r="WGY101" s="24"/>
      <c r="WHC101" s="24"/>
      <c r="WHG101" s="24"/>
      <c r="WHK101" s="24"/>
      <c r="WHO101" s="24"/>
      <c r="WHS101" s="24"/>
      <c r="WHW101" s="24"/>
      <c r="WIA101" s="24"/>
      <c r="WIE101" s="24"/>
      <c r="WII101" s="24"/>
      <c r="WIM101" s="24"/>
      <c r="WIQ101" s="24"/>
      <c r="WIU101" s="24"/>
      <c r="WIY101" s="24"/>
      <c r="WJC101" s="24"/>
      <c r="WJG101" s="24"/>
      <c r="WJK101" s="24"/>
      <c r="WJO101" s="24"/>
      <c r="WJS101" s="24"/>
      <c r="WJW101" s="24"/>
      <c r="WKA101" s="24"/>
      <c r="WKE101" s="24"/>
      <c r="WKI101" s="24"/>
      <c r="WKM101" s="24"/>
      <c r="WKQ101" s="24"/>
      <c r="WKU101" s="24"/>
      <c r="WKY101" s="24"/>
      <c r="WLC101" s="24"/>
      <c r="WLG101" s="24"/>
      <c r="WLK101" s="24"/>
      <c r="WLO101" s="24"/>
      <c r="WLS101" s="24"/>
      <c r="WLW101" s="24"/>
      <c r="WMA101" s="24"/>
      <c r="WME101" s="24"/>
      <c r="WMI101" s="24"/>
      <c r="WMM101" s="24"/>
      <c r="WMQ101" s="24"/>
      <c r="WMU101" s="24"/>
      <c r="WMY101" s="24"/>
      <c r="WNC101" s="24"/>
      <c r="WNG101" s="24"/>
      <c r="WNK101" s="24"/>
      <c r="WNO101" s="24"/>
      <c r="WNS101" s="24"/>
      <c r="WNW101" s="24"/>
      <c r="WOA101" s="24"/>
      <c r="WOE101" s="24"/>
      <c r="WOI101" s="24"/>
      <c r="WOM101" s="24"/>
      <c r="WOQ101" s="24"/>
      <c r="WOU101" s="24"/>
      <c r="WOY101" s="24"/>
      <c r="WPC101" s="24"/>
      <c r="WPG101" s="24"/>
      <c r="WPK101" s="24"/>
      <c r="WPO101" s="24"/>
      <c r="WPS101" s="24"/>
      <c r="WPW101" s="24"/>
      <c r="WQA101" s="24"/>
      <c r="WQE101" s="24"/>
      <c r="WQI101" s="24"/>
      <c r="WQM101" s="24"/>
      <c r="WQQ101" s="24"/>
      <c r="WQU101" s="24"/>
      <c r="WQY101" s="24"/>
      <c r="WRC101" s="24"/>
      <c r="WRG101" s="24"/>
      <c r="WRK101" s="24"/>
      <c r="WRO101" s="24"/>
      <c r="WRS101" s="24"/>
      <c r="WRW101" s="24"/>
      <c r="WSA101" s="24"/>
      <c r="WSE101" s="24"/>
      <c r="WSI101" s="24"/>
      <c r="WSM101" s="24"/>
      <c r="WSQ101" s="24"/>
      <c r="WSU101" s="24"/>
      <c r="WSY101" s="24"/>
      <c r="WTC101" s="24"/>
      <c r="WTG101" s="24"/>
      <c r="WTK101" s="24"/>
      <c r="WTO101" s="24"/>
      <c r="WTS101" s="24"/>
      <c r="WTW101" s="24"/>
      <c r="WUA101" s="24"/>
      <c r="WUE101" s="24"/>
      <c r="WUI101" s="24"/>
      <c r="WUM101" s="24"/>
      <c r="WUQ101" s="24"/>
      <c r="WUU101" s="24"/>
      <c r="WUY101" s="24"/>
      <c r="WVC101" s="24"/>
      <c r="WVG101" s="24"/>
      <c r="WVK101" s="24"/>
      <c r="WVO101" s="24"/>
      <c r="WVS101" s="24"/>
      <c r="WVW101" s="24"/>
      <c r="WWA101" s="24"/>
      <c r="WWE101" s="24"/>
      <c r="WWI101" s="24"/>
      <c r="WWM101" s="24"/>
      <c r="WWQ101" s="24"/>
      <c r="WWU101" s="24"/>
      <c r="WWY101" s="24"/>
      <c r="WXC101" s="24"/>
      <c r="WXG101" s="24"/>
      <c r="WXK101" s="24"/>
      <c r="WXO101" s="24"/>
      <c r="WXS101" s="24"/>
      <c r="WXW101" s="24"/>
      <c r="WYA101" s="24"/>
      <c r="WYE101" s="24"/>
      <c r="WYI101" s="24"/>
      <c r="WYM101" s="24"/>
      <c r="WYQ101" s="24"/>
      <c r="WYU101" s="24"/>
      <c r="WYY101" s="24"/>
      <c r="WZC101" s="24"/>
      <c r="WZG101" s="24"/>
      <c r="WZK101" s="24"/>
      <c r="WZO101" s="24"/>
      <c r="WZS101" s="24"/>
      <c r="WZW101" s="24"/>
      <c r="XAA101" s="24"/>
      <c r="XAE101" s="24"/>
      <c r="XAI101" s="24"/>
      <c r="XAM101" s="24"/>
      <c r="XAQ101" s="24"/>
      <c r="XAU101" s="24"/>
      <c r="XAY101" s="24"/>
      <c r="XBC101" s="24"/>
      <c r="XBG101" s="24"/>
      <c r="XBK101" s="24"/>
      <c r="XBO101" s="24"/>
      <c r="XBS101" s="24"/>
      <c r="XBW101" s="24"/>
      <c r="XCA101" s="24"/>
      <c r="XCE101" s="24"/>
      <c r="XCI101" s="24"/>
      <c r="XCM101" s="24"/>
      <c r="XCQ101" s="24"/>
      <c r="XCU101" s="24"/>
      <c r="XCY101" s="24"/>
      <c r="XDC101" s="24"/>
      <c r="XDG101" s="24"/>
      <c r="XDK101" s="24"/>
      <c r="XDO101" s="24"/>
      <c r="XDS101" s="24"/>
      <c r="XDW101" s="24"/>
      <c r="XEA101" s="24"/>
      <c r="XEE101" s="24"/>
      <c r="XEI101" s="24"/>
      <c r="XEM101" s="24"/>
      <c r="XEQ101" s="24"/>
      <c r="XEU101" s="24"/>
      <c r="XEY101" s="24"/>
    </row>
    <row r="102" spans="1:1023 1027:2047 2051:3071 3075:4095 4099:5119 5123:6143 6147:7167 7171:8191 8195:9215 9219:10239 10243:11263 11267:12287 12291:13311 13315:14335 14339:15359 15363:16379">
      <c r="A102">
        <v>203629020206</v>
      </c>
      <c r="B102" s="4" t="s">
        <v>346</v>
      </c>
      <c r="C102" s="86"/>
      <c r="G102" s="86"/>
      <c r="H102" s="4" t="s">
        <v>604</v>
      </c>
      <c r="K102" s="86"/>
      <c r="O102" s="86"/>
      <c r="S102" s="86"/>
      <c r="W102" s="86"/>
      <c r="AA102" s="24"/>
      <c r="AE102" s="24"/>
      <c r="AI102" s="24"/>
      <c r="AM102" s="24"/>
      <c r="AQ102" s="24"/>
      <c r="AU102" s="24"/>
      <c r="AY102" s="24"/>
      <c r="BC102" s="24"/>
      <c r="BG102" s="24"/>
      <c r="BK102" s="24"/>
      <c r="BO102" s="24"/>
      <c r="BS102" s="24"/>
      <c r="BW102" s="24"/>
      <c r="CA102" s="24"/>
      <c r="CE102" s="24"/>
      <c r="CI102" s="24"/>
      <c r="CM102" s="24"/>
      <c r="CQ102" s="24"/>
      <c r="CU102" s="24"/>
      <c r="CY102" s="24"/>
      <c r="DC102" s="24"/>
      <c r="DG102" s="24"/>
      <c r="DK102" s="24"/>
      <c r="DO102" s="24"/>
      <c r="DS102" s="24"/>
      <c r="DW102" s="24"/>
      <c r="EA102" s="24"/>
      <c r="EE102" s="24"/>
      <c r="EI102" s="24"/>
      <c r="EM102" s="24"/>
      <c r="EQ102" s="24"/>
      <c r="EU102" s="24"/>
      <c r="EY102" s="24"/>
      <c r="FC102" s="24"/>
      <c r="FG102" s="24"/>
      <c r="FK102" s="24"/>
      <c r="FO102" s="24"/>
      <c r="FS102" s="24"/>
      <c r="FW102" s="24"/>
      <c r="GA102" s="24"/>
      <c r="GE102" s="24"/>
      <c r="GI102" s="24"/>
      <c r="GM102" s="24"/>
      <c r="GQ102" s="24"/>
      <c r="GU102" s="24"/>
      <c r="GY102" s="24"/>
      <c r="HC102" s="24"/>
      <c r="HG102" s="24"/>
      <c r="HK102" s="24"/>
      <c r="HO102" s="24"/>
      <c r="HS102" s="24"/>
      <c r="HW102" s="24"/>
      <c r="IA102" s="24"/>
      <c r="IE102" s="24"/>
      <c r="II102" s="24"/>
      <c r="IM102" s="24"/>
      <c r="IQ102" s="24"/>
      <c r="IU102" s="24"/>
      <c r="IY102" s="24"/>
      <c r="JC102" s="24"/>
      <c r="JG102" s="24"/>
      <c r="JK102" s="24"/>
      <c r="JO102" s="24"/>
      <c r="JS102" s="24"/>
      <c r="JW102" s="24"/>
      <c r="KA102" s="24"/>
      <c r="KE102" s="24"/>
      <c r="KI102" s="24"/>
      <c r="KM102" s="24"/>
      <c r="KQ102" s="24"/>
      <c r="KU102" s="24"/>
      <c r="KY102" s="24"/>
      <c r="LC102" s="24"/>
      <c r="LG102" s="24"/>
      <c r="LK102" s="24"/>
      <c r="LO102" s="24"/>
      <c r="LS102" s="24"/>
      <c r="LW102" s="24"/>
      <c r="MA102" s="24"/>
      <c r="ME102" s="24"/>
      <c r="MI102" s="24"/>
      <c r="MM102" s="24"/>
      <c r="MQ102" s="24"/>
      <c r="MU102" s="24"/>
      <c r="MY102" s="24"/>
      <c r="NC102" s="24"/>
      <c r="NG102" s="24"/>
      <c r="NK102" s="24"/>
      <c r="NO102" s="24"/>
      <c r="NS102" s="24"/>
      <c r="NW102" s="24"/>
      <c r="OA102" s="24"/>
      <c r="OE102" s="24"/>
      <c r="OI102" s="24"/>
      <c r="OM102" s="24"/>
      <c r="OQ102" s="24"/>
      <c r="OU102" s="24"/>
      <c r="OY102" s="24"/>
      <c r="PC102" s="24"/>
      <c r="PG102" s="24"/>
      <c r="PK102" s="24"/>
      <c r="PO102" s="24"/>
      <c r="PS102" s="24"/>
      <c r="PW102" s="24"/>
      <c r="QA102" s="24"/>
      <c r="QE102" s="24"/>
      <c r="QI102" s="24"/>
      <c r="QM102" s="24"/>
      <c r="QQ102" s="24"/>
      <c r="QU102" s="24"/>
      <c r="QY102" s="24"/>
      <c r="RC102" s="24"/>
      <c r="RG102" s="24"/>
      <c r="RK102" s="24"/>
      <c r="RO102" s="24"/>
      <c r="RS102" s="24"/>
      <c r="RW102" s="24"/>
      <c r="SA102" s="24"/>
      <c r="SE102" s="24"/>
      <c r="SI102" s="24"/>
      <c r="SM102" s="24"/>
      <c r="SQ102" s="24"/>
      <c r="SU102" s="24"/>
      <c r="SY102" s="24"/>
      <c r="TC102" s="24"/>
      <c r="TG102" s="24"/>
      <c r="TK102" s="24"/>
      <c r="TO102" s="24"/>
      <c r="TS102" s="24"/>
      <c r="TW102" s="24"/>
      <c r="UA102" s="24"/>
      <c r="UE102" s="24"/>
      <c r="UI102" s="24"/>
      <c r="UM102" s="24"/>
      <c r="UQ102" s="24"/>
      <c r="UU102" s="24"/>
      <c r="UY102" s="24"/>
      <c r="VC102" s="24"/>
      <c r="VG102" s="24"/>
      <c r="VK102" s="24"/>
      <c r="VO102" s="24"/>
      <c r="VS102" s="24"/>
      <c r="VW102" s="24"/>
      <c r="WA102" s="24"/>
      <c r="WE102" s="24"/>
      <c r="WI102" s="24"/>
      <c r="WM102" s="24"/>
      <c r="WQ102" s="24"/>
      <c r="WU102" s="24"/>
      <c r="WY102" s="24"/>
      <c r="XC102" s="24"/>
      <c r="XG102" s="24"/>
      <c r="XK102" s="24"/>
      <c r="XO102" s="24"/>
      <c r="XS102" s="24"/>
      <c r="XW102" s="24"/>
      <c r="YA102" s="24"/>
      <c r="YE102" s="24"/>
      <c r="YI102" s="24"/>
      <c r="YM102" s="24"/>
      <c r="YQ102" s="24"/>
      <c r="YU102" s="24"/>
      <c r="YY102" s="24"/>
      <c r="ZC102" s="24"/>
      <c r="ZG102" s="24"/>
      <c r="ZK102" s="24"/>
      <c r="ZO102" s="24"/>
      <c r="ZS102" s="24"/>
      <c r="ZW102" s="24"/>
      <c r="AAA102" s="24"/>
      <c r="AAE102" s="24"/>
      <c r="AAI102" s="24"/>
      <c r="AAM102" s="24"/>
      <c r="AAQ102" s="24"/>
      <c r="AAU102" s="24"/>
      <c r="AAY102" s="24"/>
      <c r="ABC102" s="24"/>
      <c r="ABG102" s="24"/>
      <c r="ABK102" s="24"/>
      <c r="ABO102" s="24"/>
      <c r="ABS102" s="24"/>
      <c r="ABW102" s="24"/>
      <c r="ACA102" s="24"/>
      <c r="ACE102" s="24"/>
      <c r="ACI102" s="24"/>
      <c r="ACM102" s="24"/>
      <c r="ACQ102" s="24"/>
      <c r="ACU102" s="24"/>
      <c r="ACY102" s="24"/>
      <c r="ADC102" s="24"/>
      <c r="ADG102" s="24"/>
      <c r="ADK102" s="24"/>
      <c r="ADO102" s="24"/>
      <c r="ADS102" s="24"/>
      <c r="ADW102" s="24"/>
      <c r="AEA102" s="24"/>
      <c r="AEE102" s="24"/>
      <c r="AEI102" s="24"/>
      <c r="AEM102" s="24"/>
      <c r="AEQ102" s="24"/>
      <c r="AEU102" s="24"/>
      <c r="AEY102" s="24"/>
      <c r="AFC102" s="24"/>
      <c r="AFG102" s="24"/>
      <c r="AFK102" s="24"/>
      <c r="AFO102" s="24"/>
      <c r="AFS102" s="24"/>
      <c r="AFW102" s="24"/>
      <c r="AGA102" s="24"/>
      <c r="AGE102" s="24"/>
      <c r="AGI102" s="24"/>
      <c r="AGM102" s="24"/>
      <c r="AGQ102" s="24"/>
      <c r="AGU102" s="24"/>
      <c r="AGY102" s="24"/>
      <c r="AHC102" s="24"/>
      <c r="AHG102" s="24"/>
      <c r="AHK102" s="24"/>
      <c r="AHO102" s="24"/>
      <c r="AHS102" s="24"/>
      <c r="AHW102" s="24"/>
      <c r="AIA102" s="24"/>
      <c r="AIE102" s="24"/>
      <c r="AII102" s="24"/>
      <c r="AIM102" s="24"/>
      <c r="AIQ102" s="24"/>
      <c r="AIU102" s="24"/>
      <c r="AIY102" s="24"/>
      <c r="AJC102" s="24"/>
      <c r="AJG102" s="24"/>
      <c r="AJK102" s="24"/>
      <c r="AJO102" s="24"/>
      <c r="AJS102" s="24"/>
      <c r="AJW102" s="24"/>
      <c r="AKA102" s="24"/>
      <c r="AKE102" s="24"/>
      <c r="AKI102" s="24"/>
      <c r="AKM102" s="24"/>
      <c r="AKQ102" s="24"/>
      <c r="AKU102" s="24"/>
      <c r="AKY102" s="24"/>
      <c r="ALC102" s="24"/>
      <c r="ALG102" s="24"/>
      <c r="ALK102" s="24"/>
      <c r="ALO102" s="24"/>
      <c r="ALS102" s="24"/>
      <c r="ALW102" s="24"/>
      <c r="AMA102" s="24"/>
      <c r="AME102" s="24"/>
      <c r="AMI102" s="24"/>
      <c r="AMM102" s="24"/>
      <c r="AMQ102" s="24"/>
      <c r="AMU102" s="24"/>
      <c r="AMY102" s="24"/>
      <c r="ANC102" s="24"/>
      <c r="ANG102" s="24"/>
      <c r="ANK102" s="24"/>
      <c r="ANO102" s="24"/>
      <c r="ANS102" s="24"/>
      <c r="ANW102" s="24"/>
      <c r="AOA102" s="24"/>
      <c r="AOE102" s="24"/>
      <c r="AOI102" s="24"/>
      <c r="AOM102" s="24"/>
      <c r="AOQ102" s="24"/>
      <c r="AOU102" s="24"/>
      <c r="AOY102" s="24"/>
      <c r="APC102" s="24"/>
      <c r="APG102" s="24"/>
      <c r="APK102" s="24"/>
      <c r="APO102" s="24"/>
      <c r="APS102" s="24"/>
      <c r="APW102" s="24"/>
      <c r="AQA102" s="24"/>
      <c r="AQE102" s="24"/>
      <c r="AQI102" s="24"/>
      <c r="AQM102" s="24"/>
      <c r="AQQ102" s="24"/>
      <c r="AQU102" s="24"/>
      <c r="AQY102" s="24"/>
      <c r="ARC102" s="24"/>
      <c r="ARG102" s="24"/>
      <c r="ARK102" s="24"/>
      <c r="ARO102" s="24"/>
      <c r="ARS102" s="24"/>
      <c r="ARW102" s="24"/>
      <c r="ASA102" s="24"/>
      <c r="ASE102" s="24"/>
      <c r="ASI102" s="24"/>
      <c r="ASM102" s="24"/>
      <c r="ASQ102" s="24"/>
      <c r="ASU102" s="24"/>
      <c r="ASY102" s="24"/>
      <c r="ATC102" s="24"/>
      <c r="ATG102" s="24"/>
      <c r="ATK102" s="24"/>
      <c r="ATO102" s="24"/>
      <c r="ATS102" s="24"/>
      <c r="ATW102" s="24"/>
      <c r="AUA102" s="24"/>
      <c r="AUE102" s="24"/>
      <c r="AUI102" s="24"/>
      <c r="AUM102" s="24"/>
      <c r="AUQ102" s="24"/>
      <c r="AUU102" s="24"/>
      <c r="AUY102" s="24"/>
      <c r="AVC102" s="24"/>
      <c r="AVG102" s="24"/>
      <c r="AVK102" s="24"/>
      <c r="AVO102" s="24"/>
      <c r="AVS102" s="24"/>
      <c r="AVW102" s="24"/>
      <c r="AWA102" s="24"/>
      <c r="AWE102" s="24"/>
      <c r="AWI102" s="24"/>
      <c r="AWM102" s="24"/>
      <c r="AWQ102" s="24"/>
      <c r="AWU102" s="24"/>
      <c r="AWY102" s="24"/>
      <c r="AXC102" s="24"/>
      <c r="AXG102" s="24"/>
      <c r="AXK102" s="24"/>
      <c r="AXO102" s="24"/>
      <c r="AXS102" s="24"/>
      <c r="AXW102" s="24"/>
      <c r="AYA102" s="24"/>
      <c r="AYE102" s="24"/>
      <c r="AYI102" s="24"/>
      <c r="AYM102" s="24"/>
      <c r="AYQ102" s="24"/>
      <c r="AYU102" s="24"/>
      <c r="AYY102" s="24"/>
      <c r="AZC102" s="24"/>
      <c r="AZG102" s="24"/>
      <c r="AZK102" s="24"/>
      <c r="AZO102" s="24"/>
      <c r="AZS102" s="24"/>
      <c r="AZW102" s="24"/>
      <c r="BAA102" s="24"/>
      <c r="BAE102" s="24"/>
      <c r="BAI102" s="24"/>
      <c r="BAM102" s="24"/>
      <c r="BAQ102" s="24"/>
      <c r="BAU102" s="24"/>
      <c r="BAY102" s="24"/>
      <c r="BBC102" s="24"/>
      <c r="BBG102" s="24"/>
      <c r="BBK102" s="24"/>
      <c r="BBO102" s="24"/>
      <c r="BBS102" s="24"/>
      <c r="BBW102" s="24"/>
      <c r="BCA102" s="24"/>
      <c r="BCE102" s="24"/>
      <c r="BCI102" s="24"/>
      <c r="BCM102" s="24"/>
      <c r="BCQ102" s="24"/>
      <c r="BCU102" s="24"/>
      <c r="BCY102" s="24"/>
      <c r="BDC102" s="24"/>
      <c r="BDG102" s="24"/>
      <c r="BDK102" s="24"/>
      <c r="BDO102" s="24"/>
      <c r="BDS102" s="24"/>
      <c r="BDW102" s="24"/>
      <c r="BEA102" s="24"/>
      <c r="BEE102" s="24"/>
      <c r="BEI102" s="24"/>
      <c r="BEM102" s="24"/>
      <c r="BEQ102" s="24"/>
      <c r="BEU102" s="24"/>
      <c r="BEY102" s="24"/>
      <c r="BFC102" s="24"/>
      <c r="BFG102" s="24"/>
      <c r="BFK102" s="24"/>
      <c r="BFO102" s="24"/>
      <c r="BFS102" s="24"/>
      <c r="BFW102" s="24"/>
      <c r="BGA102" s="24"/>
      <c r="BGE102" s="24"/>
      <c r="BGI102" s="24"/>
      <c r="BGM102" s="24"/>
      <c r="BGQ102" s="24"/>
      <c r="BGU102" s="24"/>
      <c r="BGY102" s="24"/>
      <c r="BHC102" s="24"/>
      <c r="BHG102" s="24"/>
      <c r="BHK102" s="24"/>
      <c r="BHO102" s="24"/>
      <c r="BHS102" s="24"/>
      <c r="BHW102" s="24"/>
      <c r="BIA102" s="24"/>
      <c r="BIE102" s="24"/>
      <c r="BII102" s="24"/>
      <c r="BIM102" s="24"/>
      <c r="BIQ102" s="24"/>
      <c r="BIU102" s="24"/>
      <c r="BIY102" s="24"/>
      <c r="BJC102" s="24"/>
      <c r="BJG102" s="24"/>
      <c r="BJK102" s="24"/>
      <c r="BJO102" s="24"/>
      <c r="BJS102" s="24"/>
      <c r="BJW102" s="24"/>
      <c r="BKA102" s="24"/>
      <c r="BKE102" s="24"/>
      <c r="BKI102" s="24"/>
      <c r="BKM102" s="24"/>
      <c r="BKQ102" s="24"/>
      <c r="BKU102" s="24"/>
      <c r="BKY102" s="24"/>
      <c r="BLC102" s="24"/>
      <c r="BLG102" s="24"/>
      <c r="BLK102" s="24"/>
      <c r="BLO102" s="24"/>
      <c r="BLS102" s="24"/>
      <c r="BLW102" s="24"/>
      <c r="BMA102" s="24"/>
      <c r="BME102" s="24"/>
      <c r="BMI102" s="24"/>
      <c r="BMM102" s="24"/>
      <c r="BMQ102" s="24"/>
      <c r="BMU102" s="24"/>
      <c r="BMY102" s="24"/>
      <c r="BNC102" s="24"/>
      <c r="BNG102" s="24"/>
      <c r="BNK102" s="24"/>
      <c r="BNO102" s="24"/>
      <c r="BNS102" s="24"/>
      <c r="BNW102" s="24"/>
      <c r="BOA102" s="24"/>
      <c r="BOE102" s="24"/>
      <c r="BOI102" s="24"/>
      <c r="BOM102" s="24"/>
      <c r="BOQ102" s="24"/>
      <c r="BOU102" s="24"/>
      <c r="BOY102" s="24"/>
      <c r="BPC102" s="24"/>
      <c r="BPG102" s="24"/>
      <c r="BPK102" s="24"/>
      <c r="BPO102" s="24"/>
      <c r="BPS102" s="24"/>
      <c r="BPW102" s="24"/>
      <c r="BQA102" s="24"/>
      <c r="BQE102" s="24"/>
      <c r="BQI102" s="24"/>
      <c r="BQM102" s="24"/>
      <c r="BQQ102" s="24"/>
      <c r="BQU102" s="24"/>
      <c r="BQY102" s="24"/>
      <c r="BRC102" s="24"/>
      <c r="BRG102" s="24"/>
      <c r="BRK102" s="24"/>
      <c r="BRO102" s="24"/>
      <c r="BRS102" s="24"/>
      <c r="BRW102" s="24"/>
      <c r="BSA102" s="24"/>
      <c r="BSE102" s="24"/>
      <c r="BSI102" s="24"/>
      <c r="BSM102" s="24"/>
      <c r="BSQ102" s="24"/>
      <c r="BSU102" s="24"/>
      <c r="BSY102" s="24"/>
      <c r="BTC102" s="24"/>
      <c r="BTG102" s="24"/>
      <c r="BTK102" s="24"/>
      <c r="BTO102" s="24"/>
      <c r="BTS102" s="24"/>
      <c r="BTW102" s="24"/>
      <c r="BUA102" s="24"/>
      <c r="BUE102" s="24"/>
      <c r="BUI102" s="24"/>
      <c r="BUM102" s="24"/>
      <c r="BUQ102" s="24"/>
      <c r="BUU102" s="24"/>
      <c r="BUY102" s="24"/>
      <c r="BVC102" s="24"/>
      <c r="BVG102" s="24"/>
      <c r="BVK102" s="24"/>
      <c r="BVO102" s="24"/>
      <c r="BVS102" s="24"/>
      <c r="BVW102" s="24"/>
      <c r="BWA102" s="24"/>
      <c r="BWE102" s="24"/>
      <c r="BWI102" s="24"/>
      <c r="BWM102" s="24"/>
      <c r="BWQ102" s="24"/>
      <c r="BWU102" s="24"/>
      <c r="BWY102" s="24"/>
      <c r="BXC102" s="24"/>
      <c r="BXG102" s="24"/>
      <c r="BXK102" s="24"/>
      <c r="BXO102" s="24"/>
      <c r="BXS102" s="24"/>
      <c r="BXW102" s="24"/>
      <c r="BYA102" s="24"/>
      <c r="BYE102" s="24"/>
      <c r="BYI102" s="24"/>
      <c r="BYM102" s="24"/>
      <c r="BYQ102" s="24"/>
      <c r="BYU102" s="24"/>
      <c r="BYY102" s="24"/>
      <c r="BZC102" s="24"/>
      <c r="BZG102" s="24"/>
      <c r="BZK102" s="24"/>
      <c r="BZO102" s="24"/>
      <c r="BZS102" s="24"/>
      <c r="BZW102" s="24"/>
      <c r="CAA102" s="24"/>
      <c r="CAE102" s="24"/>
      <c r="CAI102" s="24"/>
      <c r="CAM102" s="24"/>
      <c r="CAQ102" s="24"/>
      <c r="CAU102" s="24"/>
      <c r="CAY102" s="24"/>
      <c r="CBC102" s="24"/>
      <c r="CBG102" s="24"/>
      <c r="CBK102" s="24"/>
      <c r="CBO102" s="24"/>
      <c r="CBS102" s="24"/>
      <c r="CBW102" s="24"/>
      <c r="CCA102" s="24"/>
      <c r="CCE102" s="24"/>
      <c r="CCI102" s="24"/>
      <c r="CCM102" s="24"/>
      <c r="CCQ102" s="24"/>
      <c r="CCU102" s="24"/>
      <c r="CCY102" s="24"/>
      <c r="CDC102" s="24"/>
      <c r="CDG102" s="24"/>
      <c r="CDK102" s="24"/>
      <c r="CDO102" s="24"/>
      <c r="CDS102" s="24"/>
      <c r="CDW102" s="24"/>
      <c r="CEA102" s="24"/>
      <c r="CEE102" s="24"/>
      <c r="CEI102" s="24"/>
      <c r="CEM102" s="24"/>
      <c r="CEQ102" s="24"/>
      <c r="CEU102" s="24"/>
      <c r="CEY102" s="24"/>
      <c r="CFC102" s="24"/>
      <c r="CFG102" s="24"/>
      <c r="CFK102" s="24"/>
      <c r="CFO102" s="24"/>
      <c r="CFS102" s="24"/>
      <c r="CFW102" s="24"/>
      <c r="CGA102" s="24"/>
      <c r="CGE102" s="24"/>
      <c r="CGI102" s="24"/>
      <c r="CGM102" s="24"/>
      <c r="CGQ102" s="24"/>
      <c r="CGU102" s="24"/>
      <c r="CGY102" s="24"/>
      <c r="CHC102" s="24"/>
      <c r="CHG102" s="24"/>
      <c r="CHK102" s="24"/>
      <c r="CHO102" s="24"/>
      <c r="CHS102" s="24"/>
      <c r="CHW102" s="24"/>
      <c r="CIA102" s="24"/>
      <c r="CIE102" s="24"/>
      <c r="CII102" s="24"/>
      <c r="CIM102" s="24"/>
      <c r="CIQ102" s="24"/>
      <c r="CIU102" s="24"/>
      <c r="CIY102" s="24"/>
      <c r="CJC102" s="24"/>
      <c r="CJG102" s="24"/>
      <c r="CJK102" s="24"/>
      <c r="CJO102" s="24"/>
      <c r="CJS102" s="24"/>
      <c r="CJW102" s="24"/>
      <c r="CKA102" s="24"/>
      <c r="CKE102" s="24"/>
      <c r="CKI102" s="24"/>
      <c r="CKM102" s="24"/>
      <c r="CKQ102" s="24"/>
      <c r="CKU102" s="24"/>
      <c r="CKY102" s="24"/>
      <c r="CLC102" s="24"/>
      <c r="CLG102" s="24"/>
      <c r="CLK102" s="24"/>
      <c r="CLO102" s="24"/>
      <c r="CLS102" s="24"/>
      <c r="CLW102" s="24"/>
      <c r="CMA102" s="24"/>
      <c r="CME102" s="24"/>
      <c r="CMI102" s="24"/>
      <c r="CMM102" s="24"/>
      <c r="CMQ102" s="24"/>
      <c r="CMU102" s="24"/>
      <c r="CMY102" s="24"/>
      <c r="CNC102" s="24"/>
      <c r="CNG102" s="24"/>
      <c r="CNK102" s="24"/>
      <c r="CNO102" s="24"/>
      <c r="CNS102" s="24"/>
      <c r="CNW102" s="24"/>
      <c r="COA102" s="24"/>
      <c r="COE102" s="24"/>
      <c r="COI102" s="24"/>
      <c r="COM102" s="24"/>
      <c r="COQ102" s="24"/>
      <c r="COU102" s="24"/>
      <c r="COY102" s="24"/>
      <c r="CPC102" s="24"/>
      <c r="CPG102" s="24"/>
      <c r="CPK102" s="24"/>
      <c r="CPO102" s="24"/>
      <c r="CPS102" s="24"/>
      <c r="CPW102" s="24"/>
      <c r="CQA102" s="24"/>
      <c r="CQE102" s="24"/>
      <c r="CQI102" s="24"/>
      <c r="CQM102" s="24"/>
      <c r="CQQ102" s="24"/>
      <c r="CQU102" s="24"/>
      <c r="CQY102" s="24"/>
      <c r="CRC102" s="24"/>
      <c r="CRG102" s="24"/>
      <c r="CRK102" s="24"/>
      <c r="CRO102" s="24"/>
      <c r="CRS102" s="24"/>
      <c r="CRW102" s="24"/>
      <c r="CSA102" s="24"/>
      <c r="CSE102" s="24"/>
      <c r="CSI102" s="24"/>
      <c r="CSM102" s="24"/>
      <c r="CSQ102" s="24"/>
      <c r="CSU102" s="24"/>
      <c r="CSY102" s="24"/>
      <c r="CTC102" s="24"/>
      <c r="CTG102" s="24"/>
      <c r="CTK102" s="24"/>
      <c r="CTO102" s="24"/>
      <c r="CTS102" s="24"/>
      <c r="CTW102" s="24"/>
      <c r="CUA102" s="24"/>
      <c r="CUE102" s="24"/>
      <c r="CUI102" s="24"/>
      <c r="CUM102" s="24"/>
      <c r="CUQ102" s="24"/>
      <c r="CUU102" s="24"/>
      <c r="CUY102" s="24"/>
      <c r="CVC102" s="24"/>
      <c r="CVG102" s="24"/>
      <c r="CVK102" s="24"/>
      <c r="CVO102" s="24"/>
      <c r="CVS102" s="24"/>
      <c r="CVW102" s="24"/>
      <c r="CWA102" s="24"/>
      <c r="CWE102" s="24"/>
      <c r="CWI102" s="24"/>
      <c r="CWM102" s="24"/>
      <c r="CWQ102" s="24"/>
      <c r="CWU102" s="24"/>
      <c r="CWY102" s="24"/>
      <c r="CXC102" s="24"/>
      <c r="CXG102" s="24"/>
      <c r="CXK102" s="24"/>
      <c r="CXO102" s="24"/>
      <c r="CXS102" s="24"/>
      <c r="CXW102" s="24"/>
      <c r="CYA102" s="24"/>
      <c r="CYE102" s="24"/>
      <c r="CYI102" s="24"/>
      <c r="CYM102" s="24"/>
      <c r="CYQ102" s="24"/>
      <c r="CYU102" s="24"/>
      <c r="CYY102" s="24"/>
      <c r="CZC102" s="24"/>
      <c r="CZG102" s="24"/>
      <c r="CZK102" s="24"/>
      <c r="CZO102" s="24"/>
      <c r="CZS102" s="24"/>
      <c r="CZW102" s="24"/>
      <c r="DAA102" s="24"/>
      <c r="DAE102" s="24"/>
      <c r="DAI102" s="24"/>
      <c r="DAM102" s="24"/>
      <c r="DAQ102" s="24"/>
      <c r="DAU102" s="24"/>
      <c r="DAY102" s="24"/>
      <c r="DBC102" s="24"/>
      <c r="DBG102" s="24"/>
      <c r="DBK102" s="24"/>
      <c r="DBO102" s="24"/>
      <c r="DBS102" s="24"/>
      <c r="DBW102" s="24"/>
      <c r="DCA102" s="24"/>
      <c r="DCE102" s="24"/>
      <c r="DCI102" s="24"/>
      <c r="DCM102" s="24"/>
      <c r="DCQ102" s="24"/>
      <c r="DCU102" s="24"/>
      <c r="DCY102" s="24"/>
      <c r="DDC102" s="24"/>
      <c r="DDG102" s="24"/>
      <c r="DDK102" s="24"/>
      <c r="DDO102" s="24"/>
      <c r="DDS102" s="24"/>
      <c r="DDW102" s="24"/>
      <c r="DEA102" s="24"/>
      <c r="DEE102" s="24"/>
      <c r="DEI102" s="24"/>
      <c r="DEM102" s="24"/>
      <c r="DEQ102" s="24"/>
      <c r="DEU102" s="24"/>
      <c r="DEY102" s="24"/>
      <c r="DFC102" s="24"/>
      <c r="DFG102" s="24"/>
      <c r="DFK102" s="24"/>
      <c r="DFO102" s="24"/>
      <c r="DFS102" s="24"/>
      <c r="DFW102" s="24"/>
      <c r="DGA102" s="24"/>
      <c r="DGE102" s="24"/>
      <c r="DGI102" s="24"/>
      <c r="DGM102" s="24"/>
      <c r="DGQ102" s="24"/>
      <c r="DGU102" s="24"/>
      <c r="DGY102" s="24"/>
      <c r="DHC102" s="24"/>
      <c r="DHG102" s="24"/>
      <c r="DHK102" s="24"/>
      <c r="DHO102" s="24"/>
      <c r="DHS102" s="24"/>
      <c r="DHW102" s="24"/>
      <c r="DIA102" s="24"/>
      <c r="DIE102" s="24"/>
      <c r="DII102" s="24"/>
      <c r="DIM102" s="24"/>
      <c r="DIQ102" s="24"/>
      <c r="DIU102" s="24"/>
      <c r="DIY102" s="24"/>
      <c r="DJC102" s="24"/>
      <c r="DJG102" s="24"/>
      <c r="DJK102" s="24"/>
      <c r="DJO102" s="24"/>
      <c r="DJS102" s="24"/>
      <c r="DJW102" s="24"/>
      <c r="DKA102" s="24"/>
      <c r="DKE102" s="24"/>
      <c r="DKI102" s="24"/>
      <c r="DKM102" s="24"/>
      <c r="DKQ102" s="24"/>
      <c r="DKU102" s="24"/>
      <c r="DKY102" s="24"/>
      <c r="DLC102" s="24"/>
      <c r="DLG102" s="24"/>
      <c r="DLK102" s="24"/>
      <c r="DLO102" s="24"/>
      <c r="DLS102" s="24"/>
      <c r="DLW102" s="24"/>
      <c r="DMA102" s="24"/>
      <c r="DME102" s="24"/>
      <c r="DMI102" s="24"/>
      <c r="DMM102" s="24"/>
      <c r="DMQ102" s="24"/>
      <c r="DMU102" s="24"/>
      <c r="DMY102" s="24"/>
      <c r="DNC102" s="24"/>
      <c r="DNG102" s="24"/>
      <c r="DNK102" s="24"/>
      <c r="DNO102" s="24"/>
      <c r="DNS102" s="24"/>
      <c r="DNW102" s="24"/>
      <c r="DOA102" s="24"/>
      <c r="DOE102" s="24"/>
      <c r="DOI102" s="24"/>
      <c r="DOM102" s="24"/>
      <c r="DOQ102" s="24"/>
      <c r="DOU102" s="24"/>
      <c r="DOY102" s="24"/>
      <c r="DPC102" s="24"/>
      <c r="DPG102" s="24"/>
      <c r="DPK102" s="24"/>
      <c r="DPO102" s="24"/>
      <c r="DPS102" s="24"/>
      <c r="DPW102" s="24"/>
      <c r="DQA102" s="24"/>
      <c r="DQE102" s="24"/>
      <c r="DQI102" s="24"/>
      <c r="DQM102" s="24"/>
      <c r="DQQ102" s="24"/>
      <c r="DQU102" s="24"/>
      <c r="DQY102" s="24"/>
      <c r="DRC102" s="24"/>
      <c r="DRG102" s="24"/>
      <c r="DRK102" s="24"/>
      <c r="DRO102" s="24"/>
      <c r="DRS102" s="24"/>
      <c r="DRW102" s="24"/>
      <c r="DSA102" s="24"/>
      <c r="DSE102" s="24"/>
      <c r="DSI102" s="24"/>
      <c r="DSM102" s="24"/>
      <c r="DSQ102" s="24"/>
      <c r="DSU102" s="24"/>
      <c r="DSY102" s="24"/>
      <c r="DTC102" s="24"/>
      <c r="DTG102" s="24"/>
      <c r="DTK102" s="24"/>
      <c r="DTO102" s="24"/>
      <c r="DTS102" s="24"/>
      <c r="DTW102" s="24"/>
      <c r="DUA102" s="24"/>
      <c r="DUE102" s="24"/>
      <c r="DUI102" s="24"/>
      <c r="DUM102" s="24"/>
      <c r="DUQ102" s="24"/>
      <c r="DUU102" s="24"/>
      <c r="DUY102" s="24"/>
      <c r="DVC102" s="24"/>
      <c r="DVG102" s="24"/>
      <c r="DVK102" s="24"/>
      <c r="DVO102" s="24"/>
      <c r="DVS102" s="24"/>
      <c r="DVW102" s="24"/>
      <c r="DWA102" s="24"/>
      <c r="DWE102" s="24"/>
      <c r="DWI102" s="24"/>
      <c r="DWM102" s="24"/>
      <c r="DWQ102" s="24"/>
      <c r="DWU102" s="24"/>
      <c r="DWY102" s="24"/>
      <c r="DXC102" s="24"/>
      <c r="DXG102" s="24"/>
      <c r="DXK102" s="24"/>
      <c r="DXO102" s="24"/>
      <c r="DXS102" s="24"/>
      <c r="DXW102" s="24"/>
      <c r="DYA102" s="24"/>
      <c r="DYE102" s="24"/>
      <c r="DYI102" s="24"/>
      <c r="DYM102" s="24"/>
      <c r="DYQ102" s="24"/>
      <c r="DYU102" s="24"/>
      <c r="DYY102" s="24"/>
      <c r="DZC102" s="24"/>
      <c r="DZG102" s="24"/>
      <c r="DZK102" s="24"/>
      <c r="DZO102" s="24"/>
      <c r="DZS102" s="24"/>
      <c r="DZW102" s="24"/>
      <c r="EAA102" s="24"/>
      <c r="EAE102" s="24"/>
      <c r="EAI102" s="24"/>
      <c r="EAM102" s="24"/>
      <c r="EAQ102" s="24"/>
      <c r="EAU102" s="24"/>
      <c r="EAY102" s="24"/>
      <c r="EBC102" s="24"/>
      <c r="EBG102" s="24"/>
      <c r="EBK102" s="24"/>
      <c r="EBO102" s="24"/>
      <c r="EBS102" s="24"/>
      <c r="EBW102" s="24"/>
      <c r="ECA102" s="24"/>
      <c r="ECE102" s="24"/>
      <c r="ECI102" s="24"/>
      <c r="ECM102" s="24"/>
      <c r="ECQ102" s="24"/>
      <c r="ECU102" s="24"/>
      <c r="ECY102" s="24"/>
      <c r="EDC102" s="24"/>
      <c r="EDG102" s="24"/>
      <c r="EDK102" s="24"/>
      <c r="EDO102" s="24"/>
      <c r="EDS102" s="24"/>
      <c r="EDW102" s="24"/>
      <c r="EEA102" s="24"/>
      <c r="EEE102" s="24"/>
      <c r="EEI102" s="24"/>
      <c r="EEM102" s="24"/>
      <c r="EEQ102" s="24"/>
      <c r="EEU102" s="24"/>
      <c r="EEY102" s="24"/>
      <c r="EFC102" s="24"/>
      <c r="EFG102" s="24"/>
      <c r="EFK102" s="24"/>
      <c r="EFO102" s="24"/>
      <c r="EFS102" s="24"/>
      <c r="EFW102" s="24"/>
      <c r="EGA102" s="24"/>
      <c r="EGE102" s="24"/>
      <c r="EGI102" s="24"/>
      <c r="EGM102" s="24"/>
      <c r="EGQ102" s="24"/>
      <c r="EGU102" s="24"/>
      <c r="EGY102" s="24"/>
      <c r="EHC102" s="24"/>
      <c r="EHG102" s="24"/>
      <c r="EHK102" s="24"/>
      <c r="EHO102" s="24"/>
      <c r="EHS102" s="24"/>
      <c r="EHW102" s="24"/>
      <c r="EIA102" s="24"/>
      <c r="EIE102" s="24"/>
      <c r="EII102" s="24"/>
      <c r="EIM102" s="24"/>
      <c r="EIQ102" s="24"/>
      <c r="EIU102" s="24"/>
      <c r="EIY102" s="24"/>
      <c r="EJC102" s="24"/>
      <c r="EJG102" s="24"/>
      <c r="EJK102" s="24"/>
      <c r="EJO102" s="24"/>
      <c r="EJS102" s="24"/>
      <c r="EJW102" s="24"/>
      <c r="EKA102" s="24"/>
      <c r="EKE102" s="24"/>
      <c r="EKI102" s="24"/>
      <c r="EKM102" s="24"/>
      <c r="EKQ102" s="24"/>
      <c r="EKU102" s="24"/>
      <c r="EKY102" s="24"/>
      <c r="ELC102" s="24"/>
      <c r="ELG102" s="24"/>
      <c r="ELK102" s="24"/>
      <c r="ELO102" s="24"/>
      <c r="ELS102" s="24"/>
      <c r="ELW102" s="24"/>
      <c r="EMA102" s="24"/>
      <c r="EME102" s="24"/>
      <c r="EMI102" s="24"/>
      <c r="EMM102" s="24"/>
      <c r="EMQ102" s="24"/>
      <c r="EMU102" s="24"/>
      <c r="EMY102" s="24"/>
      <c r="ENC102" s="24"/>
      <c r="ENG102" s="24"/>
      <c r="ENK102" s="24"/>
      <c r="ENO102" s="24"/>
      <c r="ENS102" s="24"/>
      <c r="ENW102" s="24"/>
      <c r="EOA102" s="24"/>
      <c r="EOE102" s="24"/>
      <c r="EOI102" s="24"/>
      <c r="EOM102" s="24"/>
      <c r="EOQ102" s="24"/>
      <c r="EOU102" s="24"/>
      <c r="EOY102" s="24"/>
      <c r="EPC102" s="24"/>
      <c r="EPG102" s="24"/>
      <c r="EPK102" s="24"/>
      <c r="EPO102" s="24"/>
      <c r="EPS102" s="24"/>
      <c r="EPW102" s="24"/>
      <c r="EQA102" s="24"/>
      <c r="EQE102" s="24"/>
      <c r="EQI102" s="24"/>
      <c r="EQM102" s="24"/>
      <c r="EQQ102" s="24"/>
      <c r="EQU102" s="24"/>
      <c r="EQY102" s="24"/>
      <c r="ERC102" s="24"/>
      <c r="ERG102" s="24"/>
      <c r="ERK102" s="24"/>
      <c r="ERO102" s="24"/>
      <c r="ERS102" s="24"/>
      <c r="ERW102" s="24"/>
      <c r="ESA102" s="24"/>
      <c r="ESE102" s="24"/>
      <c r="ESI102" s="24"/>
      <c r="ESM102" s="24"/>
      <c r="ESQ102" s="24"/>
      <c r="ESU102" s="24"/>
      <c r="ESY102" s="24"/>
      <c r="ETC102" s="24"/>
      <c r="ETG102" s="24"/>
      <c r="ETK102" s="24"/>
      <c r="ETO102" s="24"/>
      <c r="ETS102" s="24"/>
      <c r="ETW102" s="24"/>
      <c r="EUA102" s="24"/>
      <c r="EUE102" s="24"/>
      <c r="EUI102" s="24"/>
      <c r="EUM102" s="24"/>
      <c r="EUQ102" s="24"/>
      <c r="EUU102" s="24"/>
      <c r="EUY102" s="24"/>
      <c r="EVC102" s="24"/>
      <c r="EVG102" s="24"/>
      <c r="EVK102" s="24"/>
      <c r="EVO102" s="24"/>
      <c r="EVS102" s="24"/>
      <c r="EVW102" s="24"/>
      <c r="EWA102" s="24"/>
      <c r="EWE102" s="24"/>
      <c r="EWI102" s="24"/>
      <c r="EWM102" s="24"/>
      <c r="EWQ102" s="24"/>
      <c r="EWU102" s="24"/>
      <c r="EWY102" s="24"/>
      <c r="EXC102" s="24"/>
      <c r="EXG102" s="24"/>
      <c r="EXK102" s="24"/>
      <c r="EXO102" s="24"/>
      <c r="EXS102" s="24"/>
      <c r="EXW102" s="24"/>
      <c r="EYA102" s="24"/>
      <c r="EYE102" s="24"/>
      <c r="EYI102" s="24"/>
      <c r="EYM102" s="24"/>
      <c r="EYQ102" s="24"/>
      <c r="EYU102" s="24"/>
      <c r="EYY102" s="24"/>
      <c r="EZC102" s="24"/>
      <c r="EZG102" s="24"/>
      <c r="EZK102" s="24"/>
      <c r="EZO102" s="24"/>
      <c r="EZS102" s="24"/>
      <c r="EZW102" s="24"/>
      <c r="FAA102" s="24"/>
      <c r="FAE102" s="24"/>
      <c r="FAI102" s="24"/>
      <c r="FAM102" s="24"/>
      <c r="FAQ102" s="24"/>
      <c r="FAU102" s="24"/>
      <c r="FAY102" s="24"/>
      <c r="FBC102" s="24"/>
      <c r="FBG102" s="24"/>
      <c r="FBK102" s="24"/>
      <c r="FBO102" s="24"/>
      <c r="FBS102" s="24"/>
      <c r="FBW102" s="24"/>
      <c r="FCA102" s="24"/>
      <c r="FCE102" s="24"/>
      <c r="FCI102" s="24"/>
      <c r="FCM102" s="24"/>
      <c r="FCQ102" s="24"/>
      <c r="FCU102" s="24"/>
      <c r="FCY102" s="24"/>
      <c r="FDC102" s="24"/>
      <c r="FDG102" s="24"/>
      <c r="FDK102" s="24"/>
      <c r="FDO102" s="24"/>
      <c r="FDS102" s="24"/>
      <c r="FDW102" s="24"/>
      <c r="FEA102" s="24"/>
      <c r="FEE102" s="24"/>
      <c r="FEI102" s="24"/>
      <c r="FEM102" s="24"/>
      <c r="FEQ102" s="24"/>
      <c r="FEU102" s="24"/>
      <c r="FEY102" s="24"/>
      <c r="FFC102" s="24"/>
      <c r="FFG102" s="24"/>
      <c r="FFK102" s="24"/>
      <c r="FFO102" s="24"/>
      <c r="FFS102" s="24"/>
      <c r="FFW102" s="24"/>
      <c r="FGA102" s="24"/>
      <c r="FGE102" s="24"/>
      <c r="FGI102" s="24"/>
      <c r="FGM102" s="24"/>
      <c r="FGQ102" s="24"/>
      <c r="FGU102" s="24"/>
      <c r="FGY102" s="24"/>
      <c r="FHC102" s="24"/>
      <c r="FHG102" s="24"/>
      <c r="FHK102" s="24"/>
      <c r="FHO102" s="24"/>
      <c r="FHS102" s="24"/>
      <c r="FHW102" s="24"/>
      <c r="FIA102" s="24"/>
      <c r="FIE102" s="24"/>
      <c r="FII102" s="24"/>
      <c r="FIM102" s="24"/>
      <c r="FIQ102" s="24"/>
      <c r="FIU102" s="24"/>
      <c r="FIY102" s="24"/>
      <c r="FJC102" s="24"/>
      <c r="FJG102" s="24"/>
      <c r="FJK102" s="24"/>
      <c r="FJO102" s="24"/>
      <c r="FJS102" s="24"/>
      <c r="FJW102" s="24"/>
      <c r="FKA102" s="24"/>
      <c r="FKE102" s="24"/>
      <c r="FKI102" s="24"/>
      <c r="FKM102" s="24"/>
      <c r="FKQ102" s="24"/>
      <c r="FKU102" s="24"/>
      <c r="FKY102" s="24"/>
      <c r="FLC102" s="24"/>
      <c r="FLG102" s="24"/>
      <c r="FLK102" s="24"/>
      <c r="FLO102" s="24"/>
      <c r="FLS102" s="24"/>
      <c r="FLW102" s="24"/>
      <c r="FMA102" s="24"/>
      <c r="FME102" s="24"/>
      <c r="FMI102" s="24"/>
      <c r="FMM102" s="24"/>
      <c r="FMQ102" s="24"/>
      <c r="FMU102" s="24"/>
      <c r="FMY102" s="24"/>
      <c r="FNC102" s="24"/>
      <c r="FNG102" s="24"/>
      <c r="FNK102" s="24"/>
      <c r="FNO102" s="24"/>
      <c r="FNS102" s="24"/>
      <c r="FNW102" s="24"/>
      <c r="FOA102" s="24"/>
      <c r="FOE102" s="24"/>
      <c r="FOI102" s="24"/>
      <c r="FOM102" s="24"/>
      <c r="FOQ102" s="24"/>
      <c r="FOU102" s="24"/>
      <c r="FOY102" s="24"/>
      <c r="FPC102" s="24"/>
      <c r="FPG102" s="24"/>
      <c r="FPK102" s="24"/>
      <c r="FPO102" s="24"/>
      <c r="FPS102" s="24"/>
      <c r="FPW102" s="24"/>
      <c r="FQA102" s="24"/>
      <c r="FQE102" s="24"/>
      <c r="FQI102" s="24"/>
      <c r="FQM102" s="24"/>
      <c r="FQQ102" s="24"/>
      <c r="FQU102" s="24"/>
      <c r="FQY102" s="24"/>
      <c r="FRC102" s="24"/>
      <c r="FRG102" s="24"/>
      <c r="FRK102" s="24"/>
      <c r="FRO102" s="24"/>
      <c r="FRS102" s="24"/>
      <c r="FRW102" s="24"/>
      <c r="FSA102" s="24"/>
      <c r="FSE102" s="24"/>
      <c r="FSI102" s="24"/>
      <c r="FSM102" s="24"/>
      <c r="FSQ102" s="24"/>
      <c r="FSU102" s="24"/>
      <c r="FSY102" s="24"/>
      <c r="FTC102" s="24"/>
      <c r="FTG102" s="24"/>
      <c r="FTK102" s="24"/>
      <c r="FTO102" s="24"/>
      <c r="FTS102" s="24"/>
      <c r="FTW102" s="24"/>
      <c r="FUA102" s="24"/>
      <c r="FUE102" s="24"/>
      <c r="FUI102" s="24"/>
      <c r="FUM102" s="24"/>
      <c r="FUQ102" s="24"/>
      <c r="FUU102" s="24"/>
      <c r="FUY102" s="24"/>
      <c r="FVC102" s="24"/>
      <c r="FVG102" s="24"/>
      <c r="FVK102" s="24"/>
      <c r="FVO102" s="24"/>
      <c r="FVS102" s="24"/>
      <c r="FVW102" s="24"/>
      <c r="FWA102" s="24"/>
      <c r="FWE102" s="24"/>
      <c r="FWI102" s="24"/>
      <c r="FWM102" s="24"/>
      <c r="FWQ102" s="24"/>
      <c r="FWU102" s="24"/>
      <c r="FWY102" s="24"/>
      <c r="FXC102" s="24"/>
      <c r="FXG102" s="24"/>
      <c r="FXK102" s="24"/>
      <c r="FXO102" s="24"/>
      <c r="FXS102" s="24"/>
      <c r="FXW102" s="24"/>
      <c r="FYA102" s="24"/>
      <c r="FYE102" s="24"/>
      <c r="FYI102" s="24"/>
      <c r="FYM102" s="24"/>
      <c r="FYQ102" s="24"/>
      <c r="FYU102" s="24"/>
      <c r="FYY102" s="24"/>
      <c r="FZC102" s="24"/>
      <c r="FZG102" s="24"/>
      <c r="FZK102" s="24"/>
      <c r="FZO102" s="24"/>
      <c r="FZS102" s="24"/>
      <c r="FZW102" s="24"/>
      <c r="GAA102" s="24"/>
      <c r="GAE102" s="24"/>
      <c r="GAI102" s="24"/>
      <c r="GAM102" s="24"/>
      <c r="GAQ102" s="24"/>
      <c r="GAU102" s="24"/>
      <c r="GAY102" s="24"/>
      <c r="GBC102" s="24"/>
      <c r="GBG102" s="24"/>
      <c r="GBK102" s="24"/>
      <c r="GBO102" s="24"/>
      <c r="GBS102" s="24"/>
      <c r="GBW102" s="24"/>
      <c r="GCA102" s="24"/>
      <c r="GCE102" s="24"/>
      <c r="GCI102" s="24"/>
      <c r="GCM102" s="24"/>
      <c r="GCQ102" s="24"/>
      <c r="GCU102" s="24"/>
      <c r="GCY102" s="24"/>
      <c r="GDC102" s="24"/>
      <c r="GDG102" s="24"/>
      <c r="GDK102" s="24"/>
      <c r="GDO102" s="24"/>
      <c r="GDS102" s="24"/>
      <c r="GDW102" s="24"/>
      <c r="GEA102" s="24"/>
      <c r="GEE102" s="24"/>
      <c r="GEI102" s="24"/>
      <c r="GEM102" s="24"/>
      <c r="GEQ102" s="24"/>
      <c r="GEU102" s="24"/>
      <c r="GEY102" s="24"/>
      <c r="GFC102" s="24"/>
      <c r="GFG102" s="24"/>
      <c r="GFK102" s="24"/>
      <c r="GFO102" s="24"/>
      <c r="GFS102" s="24"/>
      <c r="GFW102" s="24"/>
      <c r="GGA102" s="24"/>
      <c r="GGE102" s="24"/>
      <c r="GGI102" s="24"/>
      <c r="GGM102" s="24"/>
      <c r="GGQ102" s="24"/>
      <c r="GGU102" s="24"/>
      <c r="GGY102" s="24"/>
      <c r="GHC102" s="24"/>
      <c r="GHG102" s="24"/>
      <c r="GHK102" s="24"/>
      <c r="GHO102" s="24"/>
      <c r="GHS102" s="24"/>
      <c r="GHW102" s="24"/>
      <c r="GIA102" s="24"/>
      <c r="GIE102" s="24"/>
      <c r="GII102" s="24"/>
      <c r="GIM102" s="24"/>
      <c r="GIQ102" s="24"/>
      <c r="GIU102" s="24"/>
      <c r="GIY102" s="24"/>
      <c r="GJC102" s="24"/>
      <c r="GJG102" s="24"/>
      <c r="GJK102" s="24"/>
      <c r="GJO102" s="24"/>
      <c r="GJS102" s="24"/>
      <c r="GJW102" s="24"/>
      <c r="GKA102" s="24"/>
      <c r="GKE102" s="24"/>
      <c r="GKI102" s="24"/>
      <c r="GKM102" s="24"/>
      <c r="GKQ102" s="24"/>
      <c r="GKU102" s="24"/>
      <c r="GKY102" s="24"/>
      <c r="GLC102" s="24"/>
      <c r="GLG102" s="24"/>
      <c r="GLK102" s="24"/>
      <c r="GLO102" s="24"/>
      <c r="GLS102" s="24"/>
      <c r="GLW102" s="24"/>
      <c r="GMA102" s="24"/>
      <c r="GME102" s="24"/>
      <c r="GMI102" s="24"/>
      <c r="GMM102" s="24"/>
      <c r="GMQ102" s="24"/>
      <c r="GMU102" s="24"/>
      <c r="GMY102" s="24"/>
      <c r="GNC102" s="24"/>
      <c r="GNG102" s="24"/>
      <c r="GNK102" s="24"/>
      <c r="GNO102" s="24"/>
      <c r="GNS102" s="24"/>
      <c r="GNW102" s="24"/>
      <c r="GOA102" s="24"/>
      <c r="GOE102" s="24"/>
      <c r="GOI102" s="24"/>
      <c r="GOM102" s="24"/>
      <c r="GOQ102" s="24"/>
      <c r="GOU102" s="24"/>
      <c r="GOY102" s="24"/>
      <c r="GPC102" s="24"/>
      <c r="GPG102" s="24"/>
      <c r="GPK102" s="24"/>
      <c r="GPO102" s="24"/>
      <c r="GPS102" s="24"/>
      <c r="GPW102" s="24"/>
      <c r="GQA102" s="24"/>
      <c r="GQE102" s="24"/>
      <c r="GQI102" s="24"/>
      <c r="GQM102" s="24"/>
      <c r="GQQ102" s="24"/>
      <c r="GQU102" s="24"/>
      <c r="GQY102" s="24"/>
      <c r="GRC102" s="24"/>
      <c r="GRG102" s="24"/>
      <c r="GRK102" s="24"/>
      <c r="GRO102" s="24"/>
      <c r="GRS102" s="24"/>
      <c r="GRW102" s="24"/>
      <c r="GSA102" s="24"/>
      <c r="GSE102" s="24"/>
      <c r="GSI102" s="24"/>
      <c r="GSM102" s="24"/>
      <c r="GSQ102" s="24"/>
      <c r="GSU102" s="24"/>
      <c r="GSY102" s="24"/>
      <c r="GTC102" s="24"/>
      <c r="GTG102" s="24"/>
      <c r="GTK102" s="24"/>
      <c r="GTO102" s="24"/>
      <c r="GTS102" s="24"/>
      <c r="GTW102" s="24"/>
      <c r="GUA102" s="24"/>
      <c r="GUE102" s="24"/>
      <c r="GUI102" s="24"/>
      <c r="GUM102" s="24"/>
      <c r="GUQ102" s="24"/>
      <c r="GUU102" s="24"/>
      <c r="GUY102" s="24"/>
      <c r="GVC102" s="24"/>
      <c r="GVG102" s="24"/>
      <c r="GVK102" s="24"/>
      <c r="GVO102" s="24"/>
      <c r="GVS102" s="24"/>
      <c r="GVW102" s="24"/>
      <c r="GWA102" s="24"/>
      <c r="GWE102" s="24"/>
      <c r="GWI102" s="24"/>
      <c r="GWM102" s="24"/>
      <c r="GWQ102" s="24"/>
      <c r="GWU102" s="24"/>
      <c r="GWY102" s="24"/>
      <c r="GXC102" s="24"/>
      <c r="GXG102" s="24"/>
      <c r="GXK102" s="24"/>
      <c r="GXO102" s="24"/>
      <c r="GXS102" s="24"/>
      <c r="GXW102" s="24"/>
      <c r="GYA102" s="24"/>
      <c r="GYE102" s="24"/>
      <c r="GYI102" s="24"/>
      <c r="GYM102" s="24"/>
      <c r="GYQ102" s="24"/>
      <c r="GYU102" s="24"/>
      <c r="GYY102" s="24"/>
      <c r="GZC102" s="24"/>
      <c r="GZG102" s="24"/>
      <c r="GZK102" s="24"/>
      <c r="GZO102" s="24"/>
      <c r="GZS102" s="24"/>
      <c r="GZW102" s="24"/>
      <c r="HAA102" s="24"/>
      <c r="HAE102" s="24"/>
      <c r="HAI102" s="24"/>
      <c r="HAM102" s="24"/>
      <c r="HAQ102" s="24"/>
      <c r="HAU102" s="24"/>
      <c r="HAY102" s="24"/>
      <c r="HBC102" s="24"/>
      <c r="HBG102" s="24"/>
      <c r="HBK102" s="24"/>
      <c r="HBO102" s="24"/>
      <c r="HBS102" s="24"/>
      <c r="HBW102" s="24"/>
      <c r="HCA102" s="24"/>
      <c r="HCE102" s="24"/>
      <c r="HCI102" s="24"/>
      <c r="HCM102" s="24"/>
      <c r="HCQ102" s="24"/>
      <c r="HCU102" s="24"/>
      <c r="HCY102" s="24"/>
      <c r="HDC102" s="24"/>
      <c r="HDG102" s="24"/>
      <c r="HDK102" s="24"/>
      <c r="HDO102" s="24"/>
      <c r="HDS102" s="24"/>
      <c r="HDW102" s="24"/>
      <c r="HEA102" s="24"/>
      <c r="HEE102" s="24"/>
      <c r="HEI102" s="24"/>
      <c r="HEM102" s="24"/>
      <c r="HEQ102" s="24"/>
      <c r="HEU102" s="24"/>
      <c r="HEY102" s="24"/>
      <c r="HFC102" s="24"/>
      <c r="HFG102" s="24"/>
      <c r="HFK102" s="24"/>
      <c r="HFO102" s="24"/>
      <c r="HFS102" s="24"/>
      <c r="HFW102" s="24"/>
      <c r="HGA102" s="24"/>
      <c r="HGE102" s="24"/>
      <c r="HGI102" s="24"/>
      <c r="HGM102" s="24"/>
      <c r="HGQ102" s="24"/>
      <c r="HGU102" s="24"/>
      <c r="HGY102" s="24"/>
      <c r="HHC102" s="24"/>
      <c r="HHG102" s="24"/>
      <c r="HHK102" s="24"/>
      <c r="HHO102" s="24"/>
      <c r="HHS102" s="24"/>
      <c r="HHW102" s="24"/>
      <c r="HIA102" s="24"/>
      <c r="HIE102" s="24"/>
      <c r="HII102" s="24"/>
      <c r="HIM102" s="24"/>
      <c r="HIQ102" s="24"/>
      <c r="HIU102" s="24"/>
      <c r="HIY102" s="24"/>
      <c r="HJC102" s="24"/>
      <c r="HJG102" s="24"/>
      <c r="HJK102" s="24"/>
      <c r="HJO102" s="24"/>
      <c r="HJS102" s="24"/>
      <c r="HJW102" s="24"/>
      <c r="HKA102" s="24"/>
      <c r="HKE102" s="24"/>
      <c r="HKI102" s="24"/>
      <c r="HKM102" s="24"/>
      <c r="HKQ102" s="24"/>
      <c r="HKU102" s="24"/>
      <c r="HKY102" s="24"/>
      <c r="HLC102" s="24"/>
      <c r="HLG102" s="24"/>
      <c r="HLK102" s="24"/>
      <c r="HLO102" s="24"/>
      <c r="HLS102" s="24"/>
      <c r="HLW102" s="24"/>
      <c r="HMA102" s="24"/>
      <c r="HME102" s="24"/>
      <c r="HMI102" s="24"/>
      <c r="HMM102" s="24"/>
      <c r="HMQ102" s="24"/>
      <c r="HMU102" s="24"/>
      <c r="HMY102" s="24"/>
      <c r="HNC102" s="24"/>
      <c r="HNG102" s="24"/>
      <c r="HNK102" s="24"/>
      <c r="HNO102" s="24"/>
      <c r="HNS102" s="24"/>
      <c r="HNW102" s="24"/>
      <c r="HOA102" s="24"/>
      <c r="HOE102" s="24"/>
      <c r="HOI102" s="24"/>
      <c r="HOM102" s="24"/>
      <c r="HOQ102" s="24"/>
      <c r="HOU102" s="24"/>
      <c r="HOY102" s="24"/>
      <c r="HPC102" s="24"/>
      <c r="HPG102" s="24"/>
      <c r="HPK102" s="24"/>
      <c r="HPO102" s="24"/>
      <c r="HPS102" s="24"/>
      <c r="HPW102" s="24"/>
      <c r="HQA102" s="24"/>
      <c r="HQE102" s="24"/>
      <c r="HQI102" s="24"/>
      <c r="HQM102" s="24"/>
      <c r="HQQ102" s="24"/>
      <c r="HQU102" s="24"/>
      <c r="HQY102" s="24"/>
      <c r="HRC102" s="24"/>
      <c r="HRG102" s="24"/>
      <c r="HRK102" s="24"/>
      <c r="HRO102" s="24"/>
      <c r="HRS102" s="24"/>
      <c r="HRW102" s="24"/>
      <c r="HSA102" s="24"/>
      <c r="HSE102" s="24"/>
      <c r="HSI102" s="24"/>
      <c r="HSM102" s="24"/>
      <c r="HSQ102" s="24"/>
      <c r="HSU102" s="24"/>
      <c r="HSY102" s="24"/>
      <c r="HTC102" s="24"/>
      <c r="HTG102" s="24"/>
      <c r="HTK102" s="24"/>
      <c r="HTO102" s="24"/>
      <c r="HTS102" s="24"/>
      <c r="HTW102" s="24"/>
      <c r="HUA102" s="24"/>
      <c r="HUE102" s="24"/>
      <c r="HUI102" s="24"/>
      <c r="HUM102" s="24"/>
      <c r="HUQ102" s="24"/>
      <c r="HUU102" s="24"/>
      <c r="HUY102" s="24"/>
      <c r="HVC102" s="24"/>
      <c r="HVG102" s="24"/>
      <c r="HVK102" s="24"/>
      <c r="HVO102" s="24"/>
      <c r="HVS102" s="24"/>
      <c r="HVW102" s="24"/>
      <c r="HWA102" s="24"/>
      <c r="HWE102" s="24"/>
      <c r="HWI102" s="24"/>
      <c r="HWM102" s="24"/>
      <c r="HWQ102" s="24"/>
      <c r="HWU102" s="24"/>
      <c r="HWY102" s="24"/>
      <c r="HXC102" s="24"/>
      <c r="HXG102" s="24"/>
      <c r="HXK102" s="24"/>
      <c r="HXO102" s="24"/>
      <c r="HXS102" s="24"/>
      <c r="HXW102" s="24"/>
      <c r="HYA102" s="24"/>
      <c r="HYE102" s="24"/>
      <c r="HYI102" s="24"/>
      <c r="HYM102" s="24"/>
      <c r="HYQ102" s="24"/>
      <c r="HYU102" s="24"/>
      <c r="HYY102" s="24"/>
      <c r="HZC102" s="24"/>
      <c r="HZG102" s="24"/>
      <c r="HZK102" s="24"/>
      <c r="HZO102" s="24"/>
      <c r="HZS102" s="24"/>
      <c r="HZW102" s="24"/>
      <c r="IAA102" s="24"/>
      <c r="IAE102" s="24"/>
      <c r="IAI102" s="24"/>
      <c r="IAM102" s="24"/>
      <c r="IAQ102" s="24"/>
      <c r="IAU102" s="24"/>
      <c r="IAY102" s="24"/>
      <c r="IBC102" s="24"/>
      <c r="IBG102" s="24"/>
      <c r="IBK102" s="24"/>
      <c r="IBO102" s="24"/>
      <c r="IBS102" s="24"/>
      <c r="IBW102" s="24"/>
      <c r="ICA102" s="24"/>
      <c r="ICE102" s="24"/>
      <c r="ICI102" s="24"/>
      <c r="ICM102" s="24"/>
      <c r="ICQ102" s="24"/>
      <c r="ICU102" s="24"/>
      <c r="ICY102" s="24"/>
      <c r="IDC102" s="24"/>
      <c r="IDG102" s="24"/>
      <c r="IDK102" s="24"/>
      <c r="IDO102" s="24"/>
      <c r="IDS102" s="24"/>
      <c r="IDW102" s="24"/>
      <c r="IEA102" s="24"/>
      <c r="IEE102" s="24"/>
      <c r="IEI102" s="24"/>
      <c r="IEM102" s="24"/>
      <c r="IEQ102" s="24"/>
      <c r="IEU102" s="24"/>
      <c r="IEY102" s="24"/>
      <c r="IFC102" s="24"/>
      <c r="IFG102" s="24"/>
      <c r="IFK102" s="24"/>
      <c r="IFO102" s="24"/>
      <c r="IFS102" s="24"/>
      <c r="IFW102" s="24"/>
      <c r="IGA102" s="24"/>
      <c r="IGE102" s="24"/>
      <c r="IGI102" s="24"/>
      <c r="IGM102" s="24"/>
      <c r="IGQ102" s="24"/>
      <c r="IGU102" s="24"/>
      <c r="IGY102" s="24"/>
      <c r="IHC102" s="24"/>
      <c r="IHG102" s="24"/>
      <c r="IHK102" s="24"/>
      <c r="IHO102" s="24"/>
      <c r="IHS102" s="24"/>
      <c r="IHW102" s="24"/>
      <c r="IIA102" s="24"/>
      <c r="IIE102" s="24"/>
      <c r="III102" s="24"/>
      <c r="IIM102" s="24"/>
      <c r="IIQ102" s="24"/>
      <c r="IIU102" s="24"/>
      <c r="IIY102" s="24"/>
      <c r="IJC102" s="24"/>
      <c r="IJG102" s="24"/>
      <c r="IJK102" s="24"/>
      <c r="IJO102" s="24"/>
      <c r="IJS102" s="24"/>
      <c r="IJW102" s="24"/>
      <c r="IKA102" s="24"/>
      <c r="IKE102" s="24"/>
      <c r="IKI102" s="24"/>
      <c r="IKM102" s="24"/>
      <c r="IKQ102" s="24"/>
      <c r="IKU102" s="24"/>
      <c r="IKY102" s="24"/>
      <c r="ILC102" s="24"/>
      <c r="ILG102" s="24"/>
      <c r="ILK102" s="24"/>
      <c r="ILO102" s="24"/>
      <c r="ILS102" s="24"/>
      <c r="ILW102" s="24"/>
      <c r="IMA102" s="24"/>
      <c r="IME102" s="24"/>
      <c r="IMI102" s="24"/>
      <c r="IMM102" s="24"/>
      <c r="IMQ102" s="24"/>
      <c r="IMU102" s="24"/>
      <c r="IMY102" s="24"/>
      <c r="INC102" s="24"/>
      <c r="ING102" s="24"/>
      <c r="INK102" s="24"/>
      <c r="INO102" s="24"/>
      <c r="INS102" s="24"/>
      <c r="INW102" s="24"/>
      <c r="IOA102" s="24"/>
      <c r="IOE102" s="24"/>
      <c r="IOI102" s="24"/>
      <c r="IOM102" s="24"/>
      <c r="IOQ102" s="24"/>
      <c r="IOU102" s="24"/>
      <c r="IOY102" s="24"/>
      <c r="IPC102" s="24"/>
      <c r="IPG102" s="24"/>
      <c r="IPK102" s="24"/>
      <c r="IPO102" s="24"/>
      <c r="IPS102" s="24"/>
      <c r="IPW102" s="24"/>
      <c r="IQA102" s="24"/>
      <c r="IQE102" s="24"/>
      <c r="IQI102" s="24"/>
      <c r="IQM102" s="24"/>
      <c r="IQQ102" s="24"/>
      <c r="IQU102" s="24"/>
      <c r="IQY102" s="24"/>
      <c r="IRC102" s="24"/>
      <c r="IRG102" s="24"/>
      <c r="IRK102" s="24"/>
      <c r="IRO102" s="24"/>
      <c r="IRS102" s="24"/>
      <c r="IRW102" s="24"/>
      <c r="ISA102" s="24"/>
      <c r="ISE102" s="24"/>
      <c r="ISI102" s="24"/>
      <c r="ISM102" s="24"/>
      <c r="ISQ102" s="24"/>
      <c r="ISU102" s="24"/>
      <c r="ISY102" s="24"/>
      <c r="ITC102" s="24"/>
      <c r="ITG102" s="24"/>
      <c r="ITK102" s="24"/>
      <c r="ITO102" s="24"/>
      <c r="ITS102" s="24"/>
      <c r="ITW102" s="24"/>
      <c r="IUA102" s="24"/>
      <c r="IUE102" s="24"/>
      <c r="IUI102" s="24"/>
      <c r="IUM102" s="24"/>
      <c r="IUQ102" s="24"/>
      <c r="IUU102" s="24"/>
      <c r="IUY102" s="24"/>
      <c r="IVC102" s="24"/>
      <c r="IVG102" s="24"/>
      <c r="IVK102" s="24"/>
      <c r="IVO102" s="24"/>
      <c r="IVS102" s="24"/>
      <c r="IVW102" s="24"/>
      <c r="IWA102" s="24"/>
      <c r="IWE102" s="24"/>
      <c r="IWI102" s="24"/>
      <c r="IWM102" s="24"/>
      <c r="IWQ102" s="24"/>
      <c r="IWU102" s="24"/>
      <c r="IWY102" s="24"/>
      <c r="IXC102" s="24"/>
      <c r="IXG102" s="24"/>
      <c r="IXK102" s="24"/>
      <c r="IXO102" s="24"/>
      <c r="IXS102" s="24"/>
      <c r="IXW102" s="24"/>
      <c r="IYA102" s="24"/>
      <c r="IYE102" s="24"/>
      <c r="IYI102" s="24"/>
      <c r="IYM102" s="24"/>
      <c r="IYQ102" s="24"/>
      <c r="IYU102" s="24"/>
      <c r="IYY102" s="24"/>
      <c r="IZC102" s="24"/>
      <c r="IZG102" s="24"/>
      <c r="IZK102" s="24"/>
      <c r="IZO102" s="24"/>
      <c r="IZS102" s="24"/>
      <c r="IZW102" s="24"/>
      <c r="JAA102" s="24"/>
      <c r="JAE102" s="24"/>
      <c r="JAI102" s="24"/>
      <c r="JAM102" s="24"/>
      <c r="JAQ102" s="24"/>
      <c r="JAU102" s="24"/>
      <c r="JAY102" s="24"/>
      <c r="JBC102" s="24"/>
      <c r="JBG102" s="24"/>
      <c r="JBK102" s="24"/>
      <c r="JBO102" s="24"/>
      <c r="JBS102" s="24"/>
      <c r="JBW102" s="24"/>
      <c r="JCA102" s="24"/>
      <c r="JCE102" s="24"/>
      <c r="JCI102" s="24"/>
      <c r="JCM102" s="24"/>
      <c r="JCQ102" s="24"/>
      <c r="JCU102" s="24"/>
      <c r="JCY102" s="24"/>
      <c r="JDC102" s="24"/>
      <c r="JDG102" s="24"/>
      <c r="JDK102" s="24"/>
      <c r="JDO102" s="24"/>
      <c r="JDS102" s="24"/>
      <c r="JDW102" s="24"/>
      <c r="JEA102" s="24"/>
      <c r="JEE102" s="24"/>
      <c r="JEI102" s="24"/>
      <c r="JEM102" s="24"/>
      <c r="JEQ102" s="24"/>
      <c r="JEU102" s="24"/>
      <c r="JEY102" s="24"/>
      <c r="JFC102" s="24"/>
      <c r="JFG102" s="24"/>
      <c r="JFK102" s="24"/>
      <c r="JFO102" s="24"/>
      <c r="JFS102" s="24"/>
      <c r="JFW102" s="24"/>
      <c r="JGA102" s="24"/>
      <c r="JGE102" s="24"/>
      <c r="JGI102" s="24"/>
      <c r="JGM102" s="24"/>
      <c r="JGQ102" s="24"/>
      <c r="JGU102" s="24"/>
      <c r="JGY102" s="24"/>
      <c r="JHC102" s="24"/>
      <c r="JHG102" s="24"/>
      <c r="JHK102" s="24"/>
      <c r="JHO102" s="24"/>
      <c r="JHS102" s="24"/>
      <c r="JHW102" s="24"/>
      <c r="JIA102" s="24"/>
      <c r="JIE102" s="24"/>
      <c r="JII102" s="24"/>
      <c r="JIM102" s="24"/>
      <c r="JIQ102" s="24"/>
      <c r="JIU102" s="24"/>
      <c r="JIY102" s="24"/>
      <c r="JJC102" s="24"/>
      <c r="JJG102" s="24"/>
      <c r="JJK102" s="24"/>
      <c r="JJO102" s="24"/>
      <c r="JJS102" s="24"/>
      <c r="JJW102" s="24"/>
      <c r="JKA102" s="24"/>
      <c r="JKE102" s="24"/>
      <c r="JKI102" s="24"/>
      <c r="JKM102" s="24"/>
      <c r="JKQ102" s="24"/>
      <c r="JKU102" s="24"/>
      <c r="JKY102" s="24"/>
      <c r="JLC102" s="24"/>
      <c r="JLG102" s="24"/>
      <c r="JLK102" s="24"/>
      <c r="JLO102" s="24"/>
      <c r="JLS102" s="24"/>
      <c r="JLW102" s="24"/>
      <c r="JMA102" s="24"/>
      <c r="JME102" s="24"/>
      <c r="JMI102" s="24"/>
      <c r="JMM102" s="24"/>
      <c r="JMQ102" s="24"/>
      <c r="JMU102" s="24"/>
      <c r="JMY102" s="24"/>
      <c r="JNC102" s="24"/>
      <c r="JNG102" s="24"/>
      <c r="JNK102" s="24"/>
      <c r="JNO102" s="24"/>
      <c r="JNS102" s="24"/>
      <c r="JNW102" s="24"/>
      <c r="JOA102" s="24"/>
      <c r="JOE102" s="24"/>
      <c r="JOI102" s="24"/>
      <c r="JOM102" s="24"/>
      <c r="JOQ102" s="24"/>
      <c r="JOU102" s="24"/>
      <c r="JOY102" s="24"/>
      <c r="JPC102" s="24"/>
      <c r="JPG102" s="24"/>
      <c r="JPK102" s="24"/>
      <c r="JPO102" s="24"/>
      <c r="JPS102" s="24"/>
      <c r="JPW102" s="24"/>
      <c r="JQA102" s="24"/>
      <c r="JQE102" s="24"/>
      <c r="JQI102" s="24"/>
      <c r="JQM102" s="24"/>
      <c r="JQQ102" s="24"/>
      <c r="JQU102" s="24"/>
      <c r="JQY102" s="24"/>
      <c r="JRC102" s="24"/>
      <c r="JRG102" s="24"/>
      <c r="JRK102" s="24"/>
      <c r="JRO102" s="24"/>
      <c r="JRS102" s="24"/>
      <c r="JRW102" s="24"/>
      <c r="JSA102" s="24"/>
      <c r="JSE102" s="24"/>
      <c r="JSI102" s="24"/>
      <c r="JSM102" s="24"/>
      <c r="JSQ102" s="24"/>
      <c r="JSU102" s="24"/>
      <c r="JSY102" s="24"/>
      <c r="JTC102" s="24"/>
      <c r="JTG102" s="24"/>
      <c r="JTK102" s="24"/>
      <c r="JTO102" s="24"/>
      <c r="JTS102" s="24"/>
      <c r="JTW102" s="24"/>
      <c r="JUA102" s="24"/>
      <c r="JUE102" s="24"/>
      <c r="JUI102" s="24"/>
      <c r="JUM102" s="24"/>
      <c r="JUQ102" s="24"/>
      <c r="JUU102" s="24"/>
      <c r="JUY102" s="24"/>
      <c r="JVC102" s="24"/>
      <c r="JVG102" s="24"/>
      <c r="JVK102" s="24"/>
      <c r="JVO102" s="24"/>
      <c r="JVS102" s="24"/>
      <c r="JVW102" s="24"/>
      <c r="JWA102" s="24"/>
      <c r="JWE102" s="24"/>
      <c r="JWI102" s="24"/>
      <c r="JWM102" s="24"/>
      <c r="JWQ102" s="24"/>
      <c r="JWU102" s="24"/>
      <c r="JWY102" s="24"/>
      <c r="JXC102" s="24"/>
      <c r="JXG102" s="24"/>
      <c r="JXK102" s="24"/>
      <c r="JXO102" s="24"/>
      <c r="JXS102" s="24"/>
      <c r="JXW102" s="24"/>
      <c r="JYA102" s="24"/>
      <c r="JYE102" s="24"/>
      <c r="JYI102" s="24"/>
      <c r="JYM102" s="24"/>
      <c r="JYQ102" s="24"/>
      <c r="JYU102" s="24"/>
      <c r="JYY102" s="24"/>
      <c r="JZC102" s="24"/>
      <c r="JZG102" s="24"/>
      <c r="JZK102" s="24"/>
      <c r="JZO102" s="24"/>
      <c r="JZS102" s="24"/>
      <c r="JZW102" s="24"/>
      <c r="KAA102" s="24"/>
      <c r="KAE102" s="24"/>
      <c r="KAI102" s="24"/>
      <c r="KAM102" s="24"/>
      <c r="KAQ102" s="24"/>
      <c r="KAU102" s="24"/>
      <c r="KAY102" s="24"/>
      <c r="KBC102" s="24"/>
      <c r="KBG102" s="24"/>
      <c r="KBK102" s="24"/>
      <c r="KBO102" s="24"/>
      <c r="KBS102" s="24"/>
      <c r="KBW102" s="24"/>
      <c r="KCA102" s="24"/>
      <c r="KCE102" s="24"/>
      <c r="KCI102" s="24"/>
      <c r="KCM102" s="24"/>
      <c r="KCQ102" s="24"/>
      <c r="KCU102" s="24"/>
      <c r="KCY102" s="24"/>
      <c r="KDC102" s="24"/>
      <c r="KDG102" s="24"/>
      <c r="KDK102" s="24"/>
      <c r="KDO102" s="24"/>
      <c r="KDS102" s="24"/>
      <c r="KDW102" s="24"/>
      <c r="KEA102" s="24"/>
      <c r="KEE102" s="24"/>
      <c r="KEI102" s="24"/>
      <c r="KEM102" s="24"/>
      <c r="KEQ102" s="24"/>
      <c r="KEU102" s="24"/>
      <c r="KEY102" s="24"/>
      <c r="KFC102" s="24"/>
      <c r="KFG102" s="24"/>
      <c r="KFK102" s="24"/>
      <c r="KFO102" s="24"/>
      <c r="KFS102" s="24"/>
      <c r="KFW102" s="24"/>
      <c r="KGA102" s="24"/>
      <c r="KGE102" s="24"/>
      <c r="KGI102" s="24"/>
      <c r="KGM102" s="24"/>
      <c r="KGQ102" s="24"/>
      <c r="KGU102" s="24"/>
      <c r="KGY102" s="24"/>
      <c r="KHC102" s="24"/>
      <c r="KHG102" s="24"/>
      <c r="KHK102" s="24"/>
      <c r="KHO102" s="24"/>
      <c r="KHS102" s="24"/>
      <c r="KHW102" s="24"/>
      <c r="KIA102" s="24"/>
      <c r="KIE102" s="24"/>
      <c r="KII102" s="24"/>
      <c r="KIM102" s="24"/>
      <c r="KIQ102" s="24"/>
      <c r="KIU102" s="24"/>
      <c r="KIY102" s="24"/>
      <c r="KJC102" s="24"/>
      <c r="KJG102" s="24"/>
      <c r="KJK102" s="24"/>
      <c r="KJO102" s="24"/>
      <c r="KJS102" s="24"/>
      <c r="KJW102" s="24"/>
      <c r="KKA102" s="24"/>
      <c r="KKE102" s="24"/>
      <c r="KKI102" s="24"/>
      <c r="KKM102" s="24"/>
      <c r="KKQ102" s="24"/>
      <c r="KKU102" s="24"/>
      <c r="KKY102" s="24"/>
      <c r="KLC102" s="24"/>
      <c r="KLG102" s="24"/>
      <c r="KLK102" s="24"/>
      <c r="KLO102" s="24"/>
      <c r="KLS102" s="24"/>
      <c r="KLW102" s="24"/>
      <c r="KMA102" s="24"/>
      <c r="KME102" s="24"/>
      <c r="KMI102" s="24"/>
      <c r="KMM102" s="24"/>
      <c r="KMQ102" s="24"/>
      <c r="KMU102" s="24"/>
      <c r="KMY102" s="24"/>
      <c r="KNC102" s="24"/>
      <c r="KNG102" s="24"/>
      <c r="KNK102" s="24"/>
      <c r="KNO102" s="24"/>
      <c r="KNS102" s="24"/>
      <c r="KNW102" s="24"/>
      <c r="KOA102" s="24"/>
      <c r="KOE102" s="24"/>
      <c r="KOI102" s="24"/>
      <c r="KOM102" s="24"/>
      <c r="KOQ102" s="24"/>
      <c r="KOU102" s="24"/>
      <c r="KOY102" s="24"/>
      <c r="KPC102" s="24"/>
      <c r="KPG102" s="24"/>
      <c r="KPK102" s="24"/>
      <c r="KPO102" s="24"/>
      <c r="KPS102" s="24"/>
      <c r="KPW102" s="24"/>
      <c r="KQA102" s="24"/>
      <c r="KQE102" s="24"/>
      <c r="KQI102" s="24"/>
      <c r="KQM102" s="24"/>
      <c r="KQQ102" s="24"/>
      <c r="KQU102" s="24"/>
      <c r="KQY102" s="24"/>
      <c r="KRC102" s="24"/>
      <c r="KRG102" s="24"/>
      <c r="KRK102" s="24"/>
      <c r="KRO102" s="24"/>
      <c r="KRS102" s="24"/>
      <c r="KRW102" s="24"/>
      <c r="KSA102" s="24"/>
      <c r="KSE102" s="24"/>
      <c r="KSI102" s="24"/>
      <c r="KSM102" s="24"/>
      <c r="KSQ102" s="24"/>
      <c r="KSU102" s="24"/>
      <c r="KSY102" s="24"/>
      <c r="KTC102" s="24"/>
      <c r="KTG102" s="24"/>
      <c r="KTK102" s="24"/>
      <c r="KTO102" s="24"/>
      <c r="KTS102" s="24"/>
      <c r="KTW102" s="24"/>
      <c r="KUA102" s="24"/>
      <c r="KUE102" s="24"/>
      <c r="KUI102" s="24"/>
      <c r="KUM102" s="24"/>
      <c r="KUQ102" s="24"/>
      <c r="KUU102" s="24"/>
      <c r="KUY102" s="24"/>
      <c r="KVC102" s="24"/>
      <c r="KVG102" s="24"/>
      <c r="KVK102" s="24"/>
      <c r="KVO102" s="24"/>
      <c r="KVS102" s="24"/>
      <c r="KVW102" s="24"/>
      <c r="KWA102" s="24"/>
      <c r="KWE102" s="24"/>
      <c r="KWI102" s="24"/>
      <c r="KWM102" s="24"/>
      <c r="KWQ102" s="24"/>
      <c r="KWU102" s="24"/>
      <c r="KWY102" s="24"/>
      <c r="KXC102" s="24"/>
      <c r="KXG102" s="24"/>
      <c r="KXK102" s="24"/>
      <c r="KXO102" s="24"/>
      <c r="KXS102" s="24"/>
      <c r="KXW102" s="24"/>
      <c r="KYA102" s="24"/>
      <c r="KYE102" s="24"/>
      <c r="KYI102" s="24"/>
      <c r="KYM102" s="24"/>
      <c r="KYQ102" s="24"/>
      <c r="KYU102" s="24"/>
      <c r="KYY102" s="24"/>
      <c r="KZC102" s="24"/>
      <c r="KZG102" s="24"/>
      <c r="KZK102" s="24"/>
      <c r="KZO102" s="24"/>
      <c r="KZS102" s="24"/>
      <c r="KZW102" s="24"/>
      <c r="LAA102" s="24"/>
      <c r="LAE102" s="24"/>
      <c r="LAI102" s="24"/>
      <c r="LAM102" s="24"/>
      <c r="LAQ102" s="24"/>
      <c r="LAU102" s="24"/>
      <c r="LAY102" s="24"/>
      <c r="LBC102" s="24"/>
      <c r="LBG102" s="24"/>
      <c r="LBK102" s="24"/>
      <c r="LBO102" s="24"/>
      <c r="LBS102" s="24"/>
      <c r="LBW102" s="24"/>
      <c r="LCA102" s="24"/>
      <c r="LCE102" s="24"/>
      <c r="LCI102" s="24"/>
      <c r="LCM102" s="24"/>
      <c r="LCQ102" s="24"/>
      <c r="LCU102" s="24"/>
      <c r="LCY102" s="24"/>
      <c r="LDC102" s="24"/>
      <c r="LDG102" s="24"/>
      <c r="LDK102" s="24"/>
      <c r="LDO102" s="24"/>
      <c r="LDS102" s="24"/>
      <c r="LDW102" s="24"/>
      <c r="LEA102" s="24"/>
      <c r="LEE102" s="24"/>
      <c r="LEI102" s="24"/>
      <c r="LEM102" s="24"/>
      <c r="LEQ102" s="24"/>
      <c r="LEU102" s="24"/>
      <c r="LEY102" s="24"/>
      <c r="LFC102" s="24"/>
      <c r="LFG102" s="24"/>
      <c r="LFK102" s="24"/>
      <c r="LFO102" s="24"/>
      <c r="LFS102" s="24"/>
      <c r="LFW102" s="24"/>
      <c r="LGA102" s="24"/>
      <c r="LGE102" s="24"/>
      <c r="LGI102" s="24"/>
      <c r="LGM102" s="24"/>
      <c r="LGQ102" s="24"/>
      <c r="LGU102" s="24"/>
      <c r="LGY102" s="24"/>
      <c r="LHC102" s="24"/>
      <c r="LHG102" s="24"/>
      <c r="LHK102" s="24"/>
      <c r="LHO102" s="24"/>
      <c r="LHS102" s="24"/>
      <c r="LHW102" s="24"/>
      <c r="LIA102" s="24"/>
      <c r="LIE102" s="24"/>
      <c r="LII102" s="24"/>
      <c r="LIM102" s="24"/>
      <c r="LIQ102" s="24"/>
      <c r="LIU102" s="24"/>
      <c r="LIY102" s="24"/>
      <c r="LJC102" s="24"/>
      <c r="LJG102" s="24"/>
      <c r="LJK102" s="24"/>
      <c r="LJO102" s="24"/>
      <c r="LJS102" s="24"/>
      <c r="LJW102" s="24"/>
      <c r="LKA102" s="24"/>
      <c r="LKE102" s="24"/>
      <c r="LKI102" s="24"/>
      <c r="LKM102" s="24"/>
      <c r="LKQ102" s="24"/>
      <c r="LKU102" s="24"/>
      <c r="LKY102" s="24"/>
      <c r="LLC102" s="24"/>
      <c r="LLG102" s="24"/>
      <c r="LLK102" s="24"/>
      <c r="LLO102" s="24"/>
      <c r="LLS102" s="24"/>
      <c r="LLW102" s="24"/>
      <c r="LMA102" s="24"/>
      <c r="LME102" s="24"/>
      <c r="LMI102" s="24"/>
      <c r="LMM102" s="24"/>
      <c r="LMQ102" s="24"/>
      <c r="LMU102" s="24"/>
      <c r="LMY102" s="24"/>
      <c r="LNC102" s="24"/>
      <c r="LNG102" s="24"/>
      <c r="LNK102" s="24"/>
      <c r="LNO102" s="24"/>
      <c r="LNS102" s="24"/>
      <c r="LNW102" s="24"/>
      <c r="LOA102" s="24"/>
      <c r="LOE102" s="24"/>
      <c r="LOI102" s="24"/>
      <c r="LOM102" s="24"/>
      <c r="LOQ102" s="24"/>
      <c r="LOU102" s="24"/>
      <c r="LOY102" s="24"/>
      <c r="LPC102" s="24"/>
      <c r="LPG102" s="24"/>
      <c r="LPK102" s="24"/>
      <c r="LPO102" s="24"/>
      <c r="LPS102" s="24"/>
      <c r="LPW102" s="24"/>
      <c r="LQA102" s="24"/>
      <c r="LQE102" s="24"/>
      <c r="LQI102" s="24"/>
      <c r="LQM102" s="24"/>
      <c r="LQQ102" s="24"/>
      <c r="LQU102" s="24"/>
      <c r="LQY102" s="24"/>
      <c r="LRC102" s="24"/>
      <c r="LRG102" s="24"/>
      <c r="LRK102" s="24"/>
      <c r="LRO102" s="24"/>
      <c r="LRS102" s="24"/>
      <c r="LRW102" s="24"/>
      <c r="LSA102" s="24"/>
      <c r="LSE102" s="24"/>
      <c r="LSI102" s="24"/>
      <c r="LSM102" s="24"/>
      <c r="LSQ102" s="24"/>
      <c r="LSU102" s="24"/>
      <c r="LSY102" s="24"/>
      <c r="LTC102" s="24"/>
      <c r="LTG102" s="24"/>
      <c r="LTK102" s="24"/>
      <c r="LTO102" s="24"/>
      <c r="LTS102" s="24"/>
      <c r="LTW102" s="24"/>
      <c r="LUA102" s="24"/>
      <c r="LUE102" s="24"/>
      <c r="LUI102" s="24"/>
      <c r="LUM102" s="24"/>
      <c r="LUQ102" s="24"/>
      <c r="LUU102" s="24"/>
      <c r="LUY102" s="24"/>
      <c r="LVC102" s="24"/>
      <c r="LVG102" s="24"/>
      <c r="LVK102" s="24"/>
      <c r="LVO102" s="24"/>
      <c r="LVS102" s="24"/>
      <c r="LVW102" s="24"/>
      <c r="LWA102" s="24"/>
      <c r="LWE102" s="24"/>
      <c r="LWI102" s="24"/>
      <c r="LWM102" s="24"/>
      <c r="LWQ102" s="24"/>
      <c r="LWU102" s="24"/>
      <c r="LWY102" s="24"/>
      <c r="LXC102" s="24"/>
      <c r="LXG102" s="24"/>
      <c r="LXK102" s="24"/>
      <c r="LXO102" s="24"/>
      <c r="LXS102" s="24"/>
      <c r="LXW102" s="24"/>
      <c r="LYA102" s="24"/>
      <c r="LYE102" s="24"/>
      <c r="LYI102" s="24"/>
      <c r="LYM102" s="24"/>
      <c r="LYQ102" s="24"/>
      <c r="LYU102" s="24"/>
      <c r="LYY102" s="24"/>
      <c r="LZC102" s="24"/>
      <c r="LZG102" s="24"/>
      <c r="LZK102" s="24"/>
      <c r="LZO102" s="24"/>
      <c r="LZS102" s="24"/>
      <c r="LZW102" s="24"/>
      <c r="MAA102" s="24"/>
      <c r="MAE102" s="24"/>
      <c r="MAI102" s="24"/>
      <c r="MAM102" s="24"/>
      <c r="MAQ102" s="24"/>
      <c r="MAU102" s="24"/>
      <c r="MAY102" s="24"/>
      <c r="MBC102" s="24"/>
      <c r="MBG102" s="24"/>
      <c r="MBK102" s="24"/>
      <c r="MBO102" s="24"/>
      <c r="MBS102" s="24"/>
      <c r="MBW102" s="24"/>
      <c r="MCA102" s="24"/>
      <c r="MCE102" s="24"/>
      <c r="MCI102" s="24"/>
      <c r="MCM102" s="24"/>
      <c r="MCQ102" s="24"/>
      <c r="MCU102" s="24"/>
      <c r="MCY102" s="24"/>
      <c r="MDC102" s="24"/>
      <c r="MDG102" s="24"/>
      <c r="MDK102" s="24"/>
      <c r="MDO102" s="24"/>
      <c r="MDS102" s="24"/>
      <c r="MDW102" s="24"/>
      <c r="MEA102" s="24"/>
      <c r="MEE102" s="24"/>
      <c r="MEI102" s="24"/>
      <c r="MEM102" s="24"/>
      <c r="MEQ102" s="24"/>
      <c r="MEU102" s="24"/>
      <c r="MEY102" s="24"/>
      <c r="MFC102" s="24"/>
      <c r="MFG102" s="24"/>
      <c r="MFK102" s="24"/>
      <c r="MFO102" s="24"/>
      <c r="MFS102" s="24"/>
      <c r="MFW102" s="24"/>
      <c r="MGA102" s="24"/>
      <c r="MGE102" s="24"/>
      <c r="MGI102" s="24"/>
      <c r="MGM102" s="24"/>
      <c r="MGQ102" s="24"/>
      <c r="MGU102" s="24"/>
      <c r="MGY102" s="24"/>
      <c r="MHC102" s="24"/>
      <c r="MHG102" s="24"/>
      <c r="MHK102" s="24"/>
      <c r="MHO102" s="24"/>
      <c r="MHS102" s="24"/>
      <c r="MHW102" s="24"/>
      <c r="MIA102" s="24"/>
      <c r="MIE102" s="24"/>
      <c r="MII102" s="24"/>
      <c r="MIM102" s="24"/>
      <c r="MIQ102" s="24"/>
      <c r="MIU102" s="24"/>
      <c r="MIY102" s="24"/>
      <c r="MJC102" s="24"/>
      <c r="MJG102" s="24"/>
      <c r="MJK102" s="24"/>
      <c r="MJO102" s="24"/>
      <c r="MJS102" s="24"/>
      <c r="MJW102" s="24"/>
      <c r="MKA102" s="24"/>
      <c r="MKE102" s="24"/>
      <c r="MKI102" s="24"/>
      <c r="MKM102" s="24"/>
      <c r="MKQ102" s="24"/>
      <c r="MKU102" s="24"/>
      <c r="MKY102" s="24"/>
      <c r="MLC102" s="24"/>
      <c r="MLG102" s="24"/>
      <c r="MLK102" s="24"/>
      <c r="MLO102" s="24"/>
      <c r="MLS102" s="24"/>
      <c r="MLW102" s="24"/>
      <c r="MMA102" s="24"/>
      <c r="MME102" s="24"/>
      <c r="MMI102" s="24"/>
      <c r="MMM102" s="24"/>
      <c r="MMQ102" s="24"/>
      <c r="MMU102" s="24"/>
      <c r="MMY102" s="24"/>
      <c r="MNC102" s="24"/>
      <c r="MNG102" s="24"/>
      <c r="MNK102" s="24"/>
      <c r="MNO102" s="24"/>
      <c r="MNS102" s="24"/>
      <c r="MNW102" s="24"/>
      <c r="MOA102" s="24"/>
      <c r="MOE102" s="24"/>
      <c r="MOI102" s="24"/>
      <c r="MOM102" s="24"/>
      <c r="MOQ102" s="24"/>
      <c r="MOU102" s="24"/>
      <c r="MOY102" s="24"/>
      <c r="MPC102" s="24"/>
      <c r="MPG102" s="24"/>
      <c r="MPK102" s="24"/>
      <c r="MPO102" s="24"/>
      <c r="MPS102" s="24"/>
      <c r="MPW102" s="24"/>
      <c r="MQA102" s="24"/>
      <c r="MQE102" s="24"/>
      <c r="MQI102" s="24"/>
      <c r="MQM102" s="24"/>
      <c r="MQQ102" s="24"/>
      <c r="MQU102" s="24"/>
      <c r="MQY102" s="24"/>
      <c r="MRC102" s="24"/>
      <c r="MRG102" s="24"/>
      <c r="MRK102" s="24"/>
      <c r="MRO102" s="24"/>
      <c r="MRS102" s="24"/>
      <c r="MRW102" s="24"/>
      <c r="MSA102" s="24"/>
      <c r="MSE102" s="24"/>
      <c r="MSI102" s="24"/>
      <c r="MSM102" s="24"/>
      <c r="MSQ102" s="24"/>
      <c r="MSU102" s="24"/>
      <c r="MSY102" s="24"/>
      <c r="MTC102" s="24"/>
      <c r="MTG102" s="24"/>
      <c r="MTK102" s="24"/>
      <c r="MTO102" s="24"/>
      <c r="MTS102" s="24"/>
      <c r="MTW102" s="24"/>
      <c r="MUA102" s="24"/>
      <c r="MUE102" s="24"/>
      <c r="MUI102" s="24"/>
      <c r="MUM102" s="24"/>
      <c r="MUQ102" s="24"/>
      <c r="MUU102" s="24"/>
      <c r="MUY102" s="24"/>
      <c r="MVC102" s="24"/>
      <c r="MVG102" s="24"/>
      <c r="MVK102" s="24"/>
      <c r="MVO102" s="24"/>
      <c r="MVS102" s="24"/>
      <c r="MVW102" s="24"/>
      <c r="MWA102" s="24"/>
      <c r="MWE102" s="24"/>
      <c r="MWI102" s="24"/>
      <c r="MWM102" s="24"/>
      <c r="MWQ102" s="24"/>
      <c r="MWU102" s="24"/>
      <c r="MWY102" s="24"/>
      <c r="MXC102" s="24"/>
      <c r="MXG102" s="24"/>
      <c r="MXK102" s="24"/>
      <c r="MXO102" s="24"/>
      <c r="MXS102" s="24"/>
      <c r="MXW102" s="24"/>
      <c r="MYA102" s="24"/>
      <c r="MYE102" s="24"/>
      <c r="MYI102" s="24"/>
      <c r="MYM102" s="24"/>
      <c r="MYQ102" s="24"/>
      <c r="MYU102" s="24"/>
      <c r="MYY102" s="24"/>
      <c r="MZC102" s="24"/>
      <c r="MZG102" s="24"/>
      <c r="MZK102" s="24"/>
      <c r="MZO102" s="24"/>
      <c r="MZS102" s="24"/>
      <c r="MZW102" s="24"/>
      <c r="NAA102" s="24"/>
      <c r="NAE102" s="24"/>
      <c r="NAI102" s="24"/>
      <c r="NAM102" s="24"/>
      <c r="NAQ102" s="24"/>
      <c r="NAU102" s="24"/>
      <c r="NAY102" s="24"/>
      <c r="NBC102" s="24"/>
      <c r="NBG102" s="24"/>
      <c r="NBK102" s="24"/>
      <c r="NBO102" s="24"/>
      <c r="NBS102" s="24"/>
      <c r="NBW102" s="24"/>
      <c r="NCA102" s="24"/>
      <c r="NCE102" s="24"/>
      <c r="NCI102" s="24"/>
      <c r="NCM102" s="24"/>
      <c r="NCQ102" s="24"/>
      <c r="NCU102" s="24"/>
      <c r="NCY102" s="24"/>
      <c r="NDC102" s="24"/>
      <c r="NDG102" s="24"/>
      <c r="NDK102" s="24"/>
      <c r="NDO102" s="24"/>
      <c r="NDS102" s="24"/>
      <c r="NDW102" s="24"/>
      <c r="NEA102" s="24"/>
      <c r="NEE102" s="24"/>
      <c r="NEI102" s="24"/>
      <c r="NEM102" s="24"/>
      <c r="NEQ102" s="24"/>
      <c r="NEU102" s="24"/>
      <c r="NEY102" s="24"/>
      <c r="NFC102" s="24"/>
      <c r="NFG102" s="24"/>
      <c r="NFK102" s="24"/>
      <c r="NFO102" s="24"/>
      <c r="NFS102" s="24"/>
      <c r="NFW102" s="24"/>
      <c r="NGA102" s="24"/>
      <c r="NGE102" s="24"/>
      <c r="NGI102" s="24"/>
      <c r="NGM102" s="24"/>
      <c r="NGQ102" s="24"/>
      <c r="NGU102" s="24"/>
      <c r="NGY102" s="24"/>
      <c r="NHC102" s="24"/>
      <c r="NHG102" s="24"/>
      <c r="NHK102" s="24"/>
      <c r="NHO102" s="24"/>
      <c r="NHS102" s="24"/>
      <c r="NHW102" s="24"/>
      <c r="NIA102" s="24"/>
      <c r="NIE102" s="24"/>
      <c r="NII102" s="24"/>
      <c r="NIM102" s="24"/>
      <c r="NIQ102" s="24"/>
      <c r="NIU102" s="24"/>
      <c r="NIY102" s="24"/>
      <c r="NJC102" s="24"/>
      <c r="NJG102" s="24"/>
      <c r="NJK102" s="24"/>
      <c r="NJO102" s="24"/>
      <c r="NJS102" s="24"/>
      <c r="NJW102" s="24"/>
      <c r="NKA102" s="24"/>
      <c r="NKE102" s="24"/>
      <c r="NKI102" s="24"/>
      <c r="NKM102" s="24"/>
      <c r="NKQ102" s="24"/>
      <c r="NKU102" s="24"/>
      <c r="NKY102" s="24"/>
      <c r="NLC102" s="24"/>
      <c r="NLG102" s="24"/>
      <c r="NLK102" s="24"/>
      <c r="NLO102" s="24"/>
      <c r="NLS102" s="24"/>
      <c r="NLW102" s="24"/>
      <c r="NMA102" s="24"/>
      <c r="NME102" s="24"/>
      <c r="NMI102" s="24"/>
      <c r="NMM102" s="24"/>
      <c r="NMQ102" s="24"/>
      <c r="NMU102" s="24"/>
      <c r="NMY102" s="24"/>
      <c r="NNC102" s="24"/>
      <c r="NNG102" s="24"/>
      <c r="NNK102" s="24"/>
      <c r="NNO102" s="24"/>
      <c r="NNS102" s="24"/>
      <c r="NNW102" s="24"/>
      <c r="NOA102" s="24"/>
      <c r="NOE102" s="24"/>
      <c r="NOI102" s="24"/>
      <c r="NOM102" s="24"/>
      <c r="NOQ102" s="24"/>
      <c r="NOU102" s="24"/>
      <c r="NOY102" s="24"/>
      <c r="NPC102" s="24"/>
      <c r="NPG102" s="24"/>
      <c r="NPK102" s="24"/>
      <c r="NPO102" s="24"/>
      <c r="NPS102" s="24"/>
      <c r="NPW102" s="24"/>
      <c r="NQA102" s="24"/>
      <c r="NQE102" s="24"/>
      <c r="NQI102" s="24"/>
      <c r="NQM102" s="24"/>
      <c r="NQQ102" s="24"/>
      <c r="NQU102" s="24"/>
      <c r="NQY102" s="24"/>
      <c r="NRC102" s="24"/>
      <c r="NRG102" s="24"/>
      <c r="NRK102" s="24"/>
      <c r="NRO102" s="24"/>
      <c r="NRS102" s="24"/>
      <c r="NRW102" s="24"/>
      <c r="NSA102" s="24"/>
      <c r="NSE102" s="24"/>
      <c r="NSI102" s="24"/>
      <c r="NSM102" s="24"/>
      <c r="NSQ102" s="24"/>
      <c r="NSU102" s="24"/>
      <c r="NSY102" s="24"/>
      <c r="NTC102" s="24"/>
      <c r="NTG102" s="24"/>
      <c r="NTK102" s="24"/>
      <c r="NTO102" s="24"/>
      <c r="NTS102" s="24"/>
      <c r="NTW102" s="24"/>
      <c r="NUA102" s="24"/>
      <c r="NUE102" s="24"/>
      <c r="NUI102" s="24"/>
      <c r="NUM102" s="24"/>
      <c r="NUQ102" s="24"/>
      <c r="NUU102" s="24"/>
      <c r="NUY102" s="24"/>
      <c r="NVC102" s="24"/>
      <c r="NVG102" s="24"/>
      <c r="NVK102" s="24"/>
      <c r="NVO102" s="24"/>
      <c r="NVS102" s="24"/>
      <c r="NVW102" s="24"/>
      <c r="NWA102" s="24"/>
      <c r="NWE102" s="24"/>
      <c r="NWI102" s="24"/>
      <c r="NWM102" s="24"/>
      <c r="NWQ102" s="24"/>
      <c r="NWU102" s="24"/>
      <c r="NWY102" s="24"/>
      <c r="NXC102" s="24"/>
      <c r="NXG102" s="24"/>
      <c r="NXK102" s="24"/>
      <c r="NXO102" s="24"/>
      <c r="NXS102" s="24"/>
      <c r="NXW102" s="24"/>
      <c r="NYA102" s="24"/>
      <c r="NYE102" s="24"/>
      <c r="NYI102" s="24"/>
      <c r="NYM102" s="24"/>
      <c r="NYQ102" s="24"/>
      <c r="NYU102" s="24"/>
      <c r="NYY102" s="24"/>
      <c r="NZC102" s="24"/>
      <c r="NZG102" s="24"/>
      <c r="NZK102" s="24"/>
      <c r="NZO102" s="24"/>
      <c r="NZS102" s="24"/>
      <c r="NZW102" s="24"/>
      <c r="OAA102" s="24"/>
      <c r="OAE102" s="24"/>
      <c r="OAI102" s="24"/>
      <c r="OAM102" s="24"/>
      <c r="OAQ102" s="24"/>
      <c r="OAU102" s="24"/>
      <c r="OAY102" s="24"/>
      <c r="OBC102" s="24"/>
      <c r="OBG102" s="24"/>
      <c r="OBK102" s="24"/>
      <c r="OBO102" s="24"/>
      <c r="OBS102" s="24"/>
      <c r="OBW102" s="24"/>
      <c r="OCA102" s="24"/>
      <c r="OCE102" s="24"/>
      <c r="OCI102" s="24"/>
      <c r="OCM102" s="24"/>
      <c r="OCQ102" s="24"/>
      <c r="OCU102" s="24"/>
      <c r="OCY102" s="24"/>
      <c r="ODC102" s="24"/>
      <c r="ODG102" s="24"/>
      <c r="ODK102" s="24"/>
      <c r="ODO102" s="24"/>
      <c r="ODS102" s="24"/>
      <c r="ODW102" s="24"/>
      <c r="OEA102" s="24"/>
      <c r="OEE102" s="24"/>
      <c r="OEI102" s="24"/>
      <c r="OEM102" s="24"/>
      <c r="OEQ102" s="24"/>
      <c r="OEU102" s="24"/>
      <c r="OEY102" s="24"/>
      <c r="OFC102" s="24"/>
      <c r="OFG102" s="24"/>
      <c r="OFK102" s="24"/>
      <c r="OFO102" s="24"/>
      <c r="OFS102" s="24"/>
      <c r="OFW102" s="24"/>
      <c r="OGA102" s="24"/>
      <c r="OGE102" s="24"/>
      <c r="OGI102" s="24"/>
      <c r="OGM102" s="24"/>
      <c r="OGQ102" s="24"/>
      <c r="OGU102" s="24"/>
      <c r="OGY102" s="24"/>
      <c r="OHC102" s="24"/>
      <c r="OHG102" s="24"/>
      <c r="OHK102" s="24"/>
      <c r="OHO102" s="24"/>
      <c r="OHS102" s="24"/>
      <c r="OHW102" s="24"/>
      <c r="OIA102" s="24"/>
      <c r="OIE102" s="24"/>
      <c r="OII102" s="24"/>
      <c r="OIM102" s="24"/>
      <c r="OIQ102" s="24"/>
      <c r="OIU102" s="24"/>
      <c r="OIY102" s="24"/>
      <c r="OJC102" s="24"/>
      <c r="OJG102" s="24"/>
      <c r="OJK102" s="24"/>
      <c r="OJO102" s="24"/>
      <c r="OJS102" s="24"/>
      <c r="OJW102" s="24"/>
      <c r="OKA102" s="24"/>
      <c r="OKE102" s="24"/>
      <c r="OKI102" s="24"/>
      <c r="OKM102" s="24"/>
      <c r="OKQ102" s="24"/>
      <c r="OKU102" s="24"/>
      <c r="OKY102" s="24"/>
      <c r="OLC102" s="24"/>
      <c r="OLG102" s="24"/>
      <c r="OLK102" s="24"/>
      <c r="OLO102" s="24"/>
      <c r="OLS102" s="24"/>
      <c r="OLW102" s="24"/>
      <c r="OMA102" s="24"/>
      <c r="OME102" s="24"/>
      <c r="OMI102" s="24"/>
      <c r="OMM102" s="24"/>
      <c r="OMQ102" s="24"/>
      <c r="OMU102" s="24"/>
      <c r="OMY102" s="24"/>
      <c r="ONC102" s="24"/>
      <c r="ONG102" s="24"/>
      <c r="ONK102" s="24"/>
      <c r="ONO102" s="24"/>
      <c r="ONS102" s="24"/>
      <c r="ONW102" s="24"/>
      <c r="OOA102" s="24"/>
      <c r="OOE102" s="24"/>
      <c r="OOI102" s="24"/>
      <c r="OOM102" s="24"/>
      <c r="OOQ102" s="24"/>
      <c r="OOU102" s="24"/>
      <c r="OOY102" s="24"/>
      <c r="OPC102" s="24"/>
      <c r="OPG102" s="24"/>
      <c r="OPK102" s="24"/>
      <c r="OPO102" s="24"/>
      <c r="OPS102" s="24"/>
      <c r="OPW102" s="24"/>
      <c r="OQA102" s="24"/>
      <c r="OQE102" s="24"/>
      <c r="OQI102" s="24"/>
      <c r="OQM102" s="24"/>
      <c r="OQQ102" s="24"/>
      <c r="OQU102" s="24"/>
      <c r="OQY102" s="24"/>
      <c r="ORC102" s="24"/>
      <c r="ORG102" s="24"/>
      <c r="ORK102" s="24"/>
      <c r="ORO102" s="24"/>
      <c r="ORS102" s="24"/>
      <c r="ORW102" s="24"/>
      <c r="OSA102" s="24"/>
      <c r="OSE102" s="24"/>
      <c r="OSI102" s="24"/>
      <c r="OSM102" s="24"/>
      <c r="OSQ102" s="24"/>
      <c r="OSU102" s="24"/>
      <c r="OSY102" s="24"/>
      <c r="OTC102" s="24"/>
      <c r="OTG102" s="24"/>
      <c r="OTK102" s="24"/>
      <c r="OTO102" s="24"/>
      <c r="OTS102" s="24"/>
      <c r="OTW102" s="24"/>
      <c r="OUA102" s="24"/>
      <c r="OUE102" s="24"/>
      <c r="OUI102" s="24"/>
      <c r="OUM102" s="24"/>
      <c r="OUQ102" s="24"/>
      <c r="OUU102" s="24"/>
      <c r="OUY102" s="24"/>
      <c r="OVC102" s="24"/>
      <c r="OVG102" s="24"/>
      <c r="OVK102" s="24"/>
      <c r="OVO102" s="24"/>
      <c r="OVS102" s="24"/>
      <c r="OVW102" s="24"/>
      <c r="OWA102" s="24"/>
      <c r="OWE102" s="24"/>
      <c r="OWI102" s="24"/>
      <c r="OWM102" s="24"/>
      <c r="OWQ102" s="24"/>
      <c r="OWU102" s="24"/>
      <c r="OWY102" s="24"/>
      <c r="OXC102" s="24"/>
      <c r="OXG102" s="24"/>
      <c r="OXK102" s="24"/>
      <c r="OXO102" s="24"/>
      <c r="OXS102" s="24"/>
      <c r="OXW102" s="24"/>
      <c r="OYA102" s="24"/>
      <c r="OYE102" s="24"/>
      <c r="OYI102" s="24"/>
      <c r="OYM102" s="24"/>
      <c r="OYQ102" s="24"/>
      <c r="OYU102" s="24"/>
      <c r="OYY102" s="24"/>
      <c r="OZC102" s="24"/>
      <c r="OZG102" s="24"/>
      <c r="OZK102" s="24"/>
      <c r="OZO102" s="24"/>
      <c r="OZS102" s="24"/>
      <c r="OZW102" s="24"/>
      <c r="PAA102" s="24"/>
      <c r="PAE102" s="24"/>
      <c r="PAI102" s="24"/>
      <c r="PAM102" s="24"/>
      <c r="PAQ102" s="24"/>
      <c r="PAU102" s="24"/>
      <c r="PAY102" s="24"/>
      <c r="PBC102" s="24"/>
      <c r="PBG102" s="24"/>
      <c r="PBK102" s="24"/>
      <c r="PBO102" s="24"/>
      <c r="PBS102" s="24"/>
      <c r="PBW102" s="24"/>
      <c r="PCA102" s="24"/>
      <c r="PCE102" s="24"/>
      <c r="PCI102" s="24"/>
      <c r="PCM102" s="24"/>
      <c r="PCQ102" s="24"/>
      <c r="PCU102" s="24"/>
      <c r="PCY102" s="24"/>
      <c r="PDC102" s="24"/>
      <c r="PDG102" s="24"/>
      <c r="PDK102" s="24"/>
      <c r="PDO102" s="24"/>
      <c r="PDS102" s="24"/>
      <c r="PDW102" s="24"/>
      <c r="PEA102" s="24"/>
      <c r="PEE102" s="24"/>
      <c r="PEI102" s="24"/>
      <c r="PEM102" s="24"/>
      <c r="PEQ102" s="24"/>
      <c r="PEU102" s="24"/>
      <c r="PEY102" s="24"/>
      <c r="PFC102" s="24"/>
      <c r="PFG102" s="24"/>
      <c r="PFK102" s="24"/>
      <c r="PFO102" s="24"/>
      <c r="PFS102" s="24"/>
      <c r="PFW102" s="24"/>
      <c r="PGA102" s="24"/>
      <c r="PGE102" s="24"/>
      <c r="PGI102" s="24"/>
      <c r="PGM102" s="24"/>
      <c r="PGQ102" s="24"/>
      <c r="PGU102" s="24"/>
      <c r="PGY102" s="24"/>
      <c r="PHC102" s="24"/>
      <c r="PHG102" s="24"/>
      <c r="PHK102" s="24"/>
      <c r="PHO102" s="24"/>
      <c r="PHS102" s="24"/>
      <c r="PHW102" s="24"/>
      <c r="PIA102" s="24"/>
      <c r="PIE102" s="24"/>
      <c r="PII102" s="24"/>
      <c r="PIM102" s="24"/>
      <c r="PIQ102" s="24"/>
      <c r="PIU102" s="24"/>
      <c r="PIY102" s="24"/>
      <c r="PJC102" s="24"/>
      <c r="PJG102" s="24"/>
      <c r="PJK102" s="24"/>
      <c r="PJO102" s="24"/>
      <c r="PJS102" s="24"/>
      <c r="PJW102" s="24"/>
      <c r="PKA102" s="24"/>
      <c r="PKE102" s="24"/>
      <c r="PKI102" s="24"/>
      <c r="PKM102" s="24"/>
      <c r="PKQ102" s="24"/>
      <c r="PKU102" s="24"/>
      <c r="PKY102" s="24"/>
      <c r="PLC102" s="24"/>
      <c r="PLG102" s="24"/>
      <c r="PLK102" s="24"/>
      <c r="PLO102" s="24"/>
      <c r="PLS102" s="24"/>
      <c r="PLW102" s="24"/>
      <c r="PMA102" s="24"/>
      <c r="PME102" s="24"/>
      <c r="PMI102" s="24"/>
      <c r="PMM102" s="24"/>
      <c r="PMQ102" s="24"/>
      <c r="PMU102" s="24"/>
      <c r="PMY102" s="24"/>
      <c r="PNC102" s="24"/>
      <c r="PNG102" s="24"/>
      <c r="PNK102" s="24"/>
      <c r="PNO102" s="24"/>
      <c r="PNS102" s="24"/>
      <c r="PNW102" s="24"/>
      <c r="POA102" s="24"/>
      <c r="POE102" s="24"/>
      <c r="POI102" s="24"/>
      <c r="POM102" s="24"/>
      <c r="POQ102" s="24"/>
      <c r="POU102" s="24"/>
      <c r="POY102" s="24"/>
      <c r="PPC102" s="24"/>
      <c r="PPG102" s="24"/>
      <c r="PPK102" s="24"/>
      <c r="PPO102" s="24"/>
      <c r="PPS102" s="24"/>
      <c r="PPW102" s="24"/>
      <c r="PQA102" s="24"/>
      <c r="PQE102" s="24"/>
      <c r="PQI102" s="24"/>
      <c r="PQM102" s="24"/>
      <c r="PQQ102" s="24"/>
      <c r="PQU102" s="24"/>
      <c r="PQY102" s="24"/>
      <c r="PRC102" s="24"/>
      <c r="PRG102" s="24"/>
      <c r="PRK102" s="24"/>
      <c r="PRO102" s="24"/>
      <c r="PRS102" s="24"/>
      <c r="PRW102" s="24"/>
      <c r="PSA102" s="24"/>
      <c r="PSE102" s="24"/>
      <c r="PSI102" s="24"/>
      <c r="PSM102" s="24"/>
      <c r="PSQ102" s="24"/>
      <c r="PSU102" s="24"/>
      <c r="PSY102" s="24"/>
      <c r="PTC102" s="24"/>
      <c r="PTG102" s="24"/>
      <c r="PTK102" s="24"/>
      <c r="PTO102" s="24"/>
      <c r="PTS102" s="24"/>
      <c r="PTW102" s="24"/>
      <c r="PUA102" s="24"/>
      <c r="PUE102" s="24"/>
      <c r="PUI102" s="24"/>
      <c r="PUM102" s="24"/>
      <c r="PUQ102" s="24"/>
      <c r="PUU102" s="24"/>
      <c r="PUY102" s="24"/>
      <c r="PVC102" s="24"/>
      <c r="PVG102" s="24"/>
      <c r="PVK102" s="24"/>
      <c r="PVO102" s="24"/>
      <c r="PVS102" s="24"/>
      <c r="PVW102" s="24"/>
      <c r="PWA102" s="24"/>
      <c r="PWE102" s="24"/>
      <c r="PWI102" s="24"/>
      <c r="PWM102" s="24"/>
      <c r="PWQ102" s="24"/>
      <c r="PWU102" s="24"/>
      <c r="PWY102" s="24"/>
      <c r="PXC102" s="24"/>
      <c r="PXG102" s="24"/>
      <c r="PXK102" s="24"/>
      <c r="PXO102" s="24"/>
      <c r="PXS102" s="24"/>
      <c r="PXW102" s="24"/>
      <c r="PYA102" s="24"/>
      <c r="PYE102" s="24"/>
      <c r="PYI102" s="24"/>
      <c r="PYM102" s="24"/>
      <c r="PYQ102" s="24"/>
      <c r="PYU102" s="24"/>
      <c r="PYY102" s="24"/>
      <c r="PZC102" s="24"/>
      <c r="PZG102" s="24"/>
      <c r="PZK102" s="24"/>
      <c r="PZO102" s="24"/>
      <c r="PZS102" s="24"/>
      <c r="PZW102" s="24"/>
      <c r="QAA102" s="24"/>
      <c r="QAE102" s="24"/>
      <c r="QAI102" s="24"/>
      <c r="QAM102" s="24"/>
      <c r="QAQ102" s="24"/>
      <c r="QAU102" s="24"/>
      <c r="QAY102" s="24"/>
      <c r="QBC102" s="24"/>
      <c r="QBG102" s="24"/>
      <c r="QBK102" s="24"/>
      <c r="QBO102" s="24"/>
      <c r="QBS102" s="24"/>
      <c r="QBW102" s="24"/>
      <c r="QCA102" s="24"/>
      <c r="QCE102" s="24"/>
      <c r="QCI102" s="24"/>
      <c r="QCM102" s="24"/>
      <c r="QCQ102" s="24"/>
      <c r="QCU102" s="24"/>
      <c r="QCY102" s="24"/>
      <c r="QDC102" s="24"/>
      <c r="QDG102" s="24"/>
      <c r="QDK102" s="24"/>
      <c r="QDO102" s="24"/>
      <c r="QDS102" s="24"/>
      <c r="QDW102" s="24"/>
      <c r="QEA102" s="24"/>
      <c r="QEE102" s="24"/>
      <c r="QEI102" s="24"/>
      <c r="QEM102" s="24"/>
      <c r="QEQ102" s="24"/>
      <c r="QEU102" s="24"/>
      <c r="QEY102" s="24"/>
      <c r="QFC102" s="24"/>
      <c r="QFG102" s="24"/>
      <c r="QFK102" s="24"/>
      <c r="QFO102" s="24"/>
      <c r="QFS102" s="24"/>
      <c r="QFW102" s="24"/>
      <c r="QGA102" s="24"/>
      <c r="QGE102" s="24"/>
      <c r="QGI102" s="24"/>
      <c r="QGM102" s="24"/>
      <c r="QGQ102" s="24"/>
      <c r="QGU102" s="24"/>
      <c r="QGY102" s="24"/>
      <c r="QHC102" s="24"/>
      <c r="QHG102" s="24"/>
      <c r="QHK102" s="24"/>
      <c r="QHO102" s="24"/>
      <c r="QHS102" s="24"/>
      <c r="QHW102" s="24"/>
      <c r="QIA102" s="24"/>
      <c r="QIE102" s="24"/>
      <c r="QII102" s="24"/>
      <c r="QIM102" s="24"/>
      <c r="QIQ102" s="24"/>
      <c r="QIU102" s="24"/>
      <c r="QIY102" s="24"/>
      <c r="QJC102" s="24"/>
      <c r="QJG102" s="24"/>
      <c r="QJK102" s="24"/>
      <c r="QJO102" s="24"/>
      <c r="QJS102" s="24"/>
      <c r="QJW102" s="24"/>
      <c r="QKA102" s="24"/>
      <c r="QKE102" s="24"/>
      <c r="QKI102" s="24"/>
      <c r="QKM102" s="24"/>
      <c r="QKQ102" s="24"/>
      <c r="QKU102" s="24"/>
      <c r="QKY102" s="24"/>
      <c r="QLC102" s="24"/>
      <c r="QLG102" s="24"/>
      <c r="QLK102" s="24"/>
      <c r="QLO102" s="24"/>
      <c r="QLS102" s="24"/>
      <c r="QLW102" s="24"/>
      <c r="QMA102" s="24"/>
      <c r="QME102" s="24"/>
      <c r="QMI102" s="24"/>
      <c r="QMM102" s="24"/>
      <c r="QMQ102" s="24"/>
      <c r="QMU102" s="24"/>
      <c r="QMY102" s="24"/>
      <c r="QNC102" s="24"/>
      <c r="QNG102" s="24"/>
      <c r="QNK102" s="24"/>
      <c r="QNO102" s="24"/>
      <c r="QNS102" s="24"/>
      <c r="QNW102" s="24"/>
      <c r="QOA102" s="24"/>
      <c r="QOE102" s="24"/>
      <c r="QOI102" s="24"/>
      <c r="QOM102" s="24"/>
      <c r="QOQ102" s="24"/>
      <c r="QOU102" s="24"/>
      <c r="QOY102" s="24"/>
      <c r="QPC102" s="24"/>
      <c r="QPG102" s="24"/>
      <c r="QPK102" s="24"/>
      <c r="QPO102" s="24"/>
      <c r="QPS102" s="24"/>
      <c r="QPW102" s="24"/>
      <c r="QQA102" s="24"/>
      <c r="QQE102" s="24"/>
      <c r="QQI102" s="24"/>
      <c r="QQM102" s="24"/>
      <c r="QQQ102" s="24"/>
      <c r="QQU102" s="24"/>
      <c r="QQY102" s="24"/>
      <c r="QRC102" s="24"/>
      <c r="QRG102" s="24"/>
      <c r="QRK102" s="24"/>
      <c r="QRO102" s="24"/>
      <c r="QRS102" s="24"/>
      <c r="QRW102" s="24"/>
      <c r="QSA102" s="24"/>
      <c r="QSE102" s="24"/>
      <c r="QSI102" s="24"/>
      <c r="QSM102" s="24"/>
      <c r="QSQ102" s="24"/>
      <c r="QSU102" s="24"/>
      <c r="QSY102" s="24"/>
      <c r="QTC102" s="24"/>
      <c r="QTG102" s="24"/>
      <c r="QTK102" s="24"/>
      <c r="QTO102" s="24"/>
      <c r="QTS102" s="24"/>
      <c r="QTW102" s="24"/>
      <c r="QUA102" s="24"/>
      <c r="QUE102" s="24"/>
      <c r="QUI102" s="24"/>
      <c r="QUM102" s="24"/>
      <c r="QUQ102" s="24"/>
      <c r="QUU102" s="24"/>
      <c r="QUY102" s="24"/>
      <c r="QVC102" s="24"/>
      <c r="QVG102" s="24"/>
      <c r="QVK102" s="24"/>
      <c r="QVO102" s="24"/>
      <c r="QVS102" s="24"/>
      <c r="QVW102" s="24"/>
      <c r="QWA102" s="24"/>
      <c r="QWE102" s="24"/>
      <c r="QWI102" s="24"/>
      <c r="QWM102" s="24"/>
      <c r="QWQ102" s="24"/>
      <c r="QWU102" s="24"/>
      <c r="QWY102" s="24"/>
      <c r="QXC102" s="24"/>
      <c r="QXG102" s="24"/>
      <c r="QXK102" s="24"/>
      <c r="QXO102" s="24"/>
      <c r="QXS102" s="24"/>
      <c r="QXW102" s="24"/>
      <c r="QYA102" s="24"/>
      <c r="QYE102" s="24"/>
      <c r="QYI102" s="24"/>
      <c r="QYM102" s="24"/>
      <c r="QYQ102" s="24"/>
      <c r="QYU102" s="24"/>
      <c r="QYY102" s="24"/>
      <c r="QZC102" s="24"/>
      <c r="QZG102" s="24"/>
      <c r="QZK102" s="24"/>
      <c r="QZO102" s="24"/>
      <c r="QZS102" s="24"/>
      <c r="QZW102" s="24"/>
      <c r="RAA102" s="24"/>
      <c r="RAE102" s="24"/>
      <c r="RAI102" s="24"/>
      <c r="RAM102" s="24"/>
      <c r="RAQ102" s="24"/>
      <c r="RAU102" s="24"/>
      <c r="RAY102" s="24"/>
      <c r="RBC102" s="24"/>
      <c r="RBG102" s="24"/>
      <c r="RBK102" s="24"/>
      <c r="RBO102" s="24"/>
      <c r="RBS102" s="24"/>
      <c r="RBW102" s="24"/>
      <c r="RCA102" s="24"/>
      <c r="RCE102" s="24"/>
      <c r="RCI102" s="24"/>
      <c r="RCM102" s="24"/>
      <c r="RCQ102" s="24"/>
      <c r="RCU102" s="24"/>
      <c r="RCY102" s="24"/>
      <c r="RDC102" s="24"/>
      <c r="RDG102" s="24"/>
      <c r="RDK102" s="24"/>
      <c r="RDO102" s="24"/>
      <c r="RDS102" s="24"/>
      <c r="RDW102" s="24"/>
      <c r="REA102" s="24"/>
      <c r="REE102" s="24"/>
      <c r="REI102" s="24"/>
      <c r="REM102" s="24"/>
      <c r="REQ102" s="24"/>
      <c r="REU102" s="24"/>
      <c r="REY102" s="24"/>
      <c r="RFC102" s="24"/>
      <c r="RFG102" s="24"/>
      <c r="RFK102" s="24"/>
      <c r="RFO102" s="24"/>
      <c r="RFS102" s="24"/>
      <c r="RFW102" s="24"/>
      <c r="RGA102" s="24"/>
      <c r="RGE102" s="24"/>
      <c r="RGI102" s="24"/>
      <c r="RGM102" s="24"/>
      <c r="RGQ102" s="24"/>
      <c r="RGU102" s="24"/>
      <c r="RGY102" s="24"/>
      <c r="RHC102" s="24"/>
      <c r="RHG102" s="24"/>
      <c r="RHK102" s="24"/>
      <c r="RHO102" s="24"/>
      <c r="RHS102" s="24"/>
      <c r="RHW102" s="24"/>
      <c r="RIA102" s="24"/>
      <c r="RIE102" s="24"/>
      <c r="RII102" s="24"/>
      <c r="RIM102" s="24"/>
      <c r="RIQ102" s="24"/>
      <c r="RIU102" s="24"/>
      <c r="RIY102" s="24"/>
      <c r="RJC102" s="24"/>
      <c r="RJG102" s="24"/>
      <c r="RJK102" s="24"/>
      <c r="RJO102" s="24"/>
      <c r="RJS102" s="24"/>
      <c r="RJW102" s="24"/>
      <c r="RKA102" s="24"/>
      <c r="RKE102" s="24"/>
      <c r="RKI102" s="24"/>
      <c r="RKM102" s="24"/>
      <c r="RKQ102" s="24"/>
      <c r="RKU102" s="24"/>
      <c r="RKY102" s="24"/>
      <c r="RLC102" s="24"/>
      <c r="RLG102" s="24"/>
      <c r="RLK102" s="24"/>
      <c r="RLO102" s="24"/>
      <c r="RLS102" s="24"/>
      <c r="RLW102" s="24"/>
      <c r="RMA102" s="24"/>
      <c r="RME102" s="24"/>
      <c r="RMI102" s="24"/>
      <c r="RMM102" s="24"/>
      <c r="RMQ102" s="24"/>
      <c r="RMU102" s="24"/>
      <c r="RMY102" s="24"/>
      <c r="RNC102" s="24"/>
      <c r="RNG102" s="24"/>
      <c r="RNK102" s="24"/>
      <c r="RNO102" s="24"/>
      <c r="RNS102" s="24"/>
      <c r="RNW102" s="24"/>
      <c r="ROA102" s="24"/>
      <c r="ROE102" s="24"/>
      <c r="ROI102" s="24"/>
      <c r="ROM102" s="24"/>
      <c r="ROQ102" s="24"/>
      <c r="ROU102" s="24"/>
      <c r="ROY102" s="24"/>
      <c r="RPC102" s="24"/>
      <c r="RPG102" s="24"/>
      <c r="RPK102" s="24"/>
      <c r="RPO102" s="24"/>
      <c r="RPS102" s="24"/>
      <c r="RPW102" s="24"/>
      <c r="RQA102" s="24"/>
      <c r="RQE102" s="24"/>
      <c r="RQI102" s="24"/>
      <c r="RQM102" s="24"/>
      <c r="RQQ102" s="24"/>
      <c r="RQU102" s="24"/>
      <c r="RQY102" s="24"/>
      <c r="RRC102" s="24"/>
      <c r="RRG102" s="24"/>
      <c r="RRK102" s="24"/>
      <c r="RRO102" s="24"/>
      <c r="RRS102" s="24"/>
      <c r="RRW102" s="24"/>
      <c r="RSA102" s="24"/>
      <c r="RSE102" s="24"/>
      <c r="RSI102" s="24"/>
      <c r="RSM102" s="24"/>
      <c r="RSQ102" s="24"/>
      <c r="RSU102" s="24"/>
      <c r="RSY102" s="24"/>
      <c r="RTC102" s="24"/>
      <c r="RTG102" s="24"/>
      <c r="RTK102" s="24"/>
      <c r="RTO102" s="24"/>
      <c r="RTS102" s="24"/>
      <c r="RTW102" s="24"/>
      <c r="RUA102" s="24"/>
      <c r="RUE102" s="24"/>
      <c r="RUI102" s="24"/>
      <c r="RUM102" s="24"/>
      <c r="RUQ102" s="24"/>
      <c r="RUU102" s="24"/>
      <c r="RUY102" s="24"/>
      <c r="RVC102" s="24"/>
      <c r="RVG102" s="24"/>
      <c r="RVK102" s="24"/>
      <c r="RVO102" s="24"/>
      <c r="RVS102" s="24"/>
      <c r="RVW102" s="24"/>
      <c r="RWA102" s="24"/>
      <c r="RWE102" s="24"/>
      <c r="RWI102" s="24"/>
      <c r="RWM102" s="24"/>
      <c r="RWQ102" s="24"/>
      <c r="RWU102" s="24"/>
      <c r="RWY102" s="24"/>
      <c r="RXC102" s="24"/>
      <c r="RXG102" s="24"/>
      <c r="RXK102" s="24"/>
      <c r="RXO102" s="24"/>
      <c r="RXS102" s="24"/>
      <c r="RXW102" s="24"/>
      <c r="RYA102" s="24"/>
      <c r="RYE102" s="24"/>
      <c r="RYI102" s="24"/>
      <c r="RYM102" s="24"/>
      <c r="RYQ102" s="24"/>
      <c r="RYU102" s="24"/>
      <c r="RYY102" s="24"/>
      <c r="RZC102" s="24"/>
      <c r="RZG102" s="24"/>
      <c r="RZK102" s="24"/>
      <c r="RZO102" s="24"/>
      <c r="RZS102" s="24"/>
      <c r="RZW102" s="24"/>
      <c r="SAA102" s="24"/>
      <c r="SAE102" s="24"/>
      <c r="SAI102" s="24"/>
      <c r="SAM102" s="24"/>
      <c r="SAQ102" s="24"/>
      <c r="SAU102" s="24"/>
      <c r="SAY102" s="24"/>
      <c r="SBC102" s="24"/>
      <c r="SBG102" s="24"/>
      <c r="SBK102" s="24"/>
      <c r="SBO102" s="24"/>
      <c r="SBS102" s="24"/>
      <c r="SBW102" s="24"/>
      <c r="SCA102" s="24"/>
      <c r="SCE102" s="24"/>
      <c r="SCI102" s="24"/>
      <c r="SCM102" s="24"/>
      <c r="SCQ102" s="24"/>
      <c r="SCU102" s="24"/>
      <c r="SCY102" s="24"/>
      <c r="SDC102" s="24"/>
      <c r="SDG102" s="24"/>
      <c r="SDK102" s="24"/>
      <c r="SDO102" s="24"/>
      <c r="SDS102" s="24"/>
      <c r="SDW102" s="24"/>
      <c r="SEA102" s="24"/>
      <c r="SEE102" s="24"/>
      <c r="SEI102" s="24"/>
      <c r="SEM102" s="24"/>
      <c r="SEQ102" s="24"/>
      <c r="SEU102" s="24"/>
      <c r="SEY102" s="24"/>
      <c r="SFC102" s="24"/>
      <c r="SFG102" s="24"/>
      <c r="SFK102" s="24"/>
      <c r="SFO102" s="24"/>
      <c r="SFS102" s="24"/>
      <c r="SFW102" s="24"/>
      <c r="SGA102" s="24"/>
      <c r="SGE102" s="24"/>
      <c r="SGI102" s="24"/>
      <c r="SGM102" s="24"/>
      <c r="SGQ102" s="24"/>
      <c r="SGU102" s="24"/>
      <c r="SGY102" s="24"/>
      <c r="SHC102" s="24"/>
      <c r="SHG102" s="24"/>
      <c r="SHK102" s="24"/>
      <c r="SHO102" s="24"/>
      <c r="SHS102" s="24"/>
      <c r="SHW102" s="24"/>
      <c r="SIA102" s="24"/>
      <c r="SIE102" s="24"/>
      <c r="SII102" s="24"/>
      <c r="SIM102" s="24"/>
      <c r="SIQ102" s="24"/>
      <c r="SIU102" s="24"/>
      <c r="SIY102" s="24"/>
      <c r="SJC102" s="24"/>
      <c r="SJG102" s="24"/>
      <c r="SJK102" s="24"/>
      <c r="SJO102" s="24"/>
      <c r="SJS102" s="24"/>
      <c r="SJW102" s="24"/>
      <c r="SKA102" s="24"/>
      <c r="SKE102" s="24"/>
      <c r="SKI102" s="24"/>
      <c r="SKM102" s="24"/>
      <c r="SKQ102" s="24"/>
      <c r="SKU102" s="24"/>
      <c r="SKY102" s="24"/>
      <c r="SLC102" s="24"/>
      <c r="SLG102" s="24"/>
      <c r="SLK102" s="24"/>
      <c r="SLO102" s="24"/>
      <c r="SLS102" s="24"/>
      <c r="SLW102" s="24"/>
      <c r="SMA102" s="24"/>
      <c r="SME102" s="24"/>
      <c r="SMI102" s="24"/>
      <c r="SMM102" s="24"/>
      <c r="SMQ102" s="24"/>
      <c r="SMU102" s="24"/>
      <c r="SMY102" s="24"/>
      <c r="SNC102" s="24"/>
      <c r="SNG102" s="24"/>
      <c r="SNK102" s="24"/>
      <c r="SNO102" s="24"/>
      <c r="SNS102" s="24"/>
      <c r="SNW102" s="24"/>
      <c r="SOA102" s="24"/>
      <c r="SOE102" s="24"/>
      <c r="SOI102" s="24"/>
      <c r="SOM102" s="24"/>
      <c r="SOQ102" s="24"/>
      <c r="SOU102" s="24"/>
      <c r="SOY102" s="24"/>
      <c r="SPC102" s="24"/>
      <c r="SPG102" s="24"/>
      <c r="SPK102" s="24"/>
      <c r="SPO102" s="24"/>
      <c r="SPS102" s="24"/>
      <c r="SPW102" s="24"/>
      <c r="SQA102" s="24"/>
      <c r="SQE102" s="24"/>
      <c r="SQI102" s="24"/>
      <c r="SQM102" s="24"/>
      <c r="SQQ102" s="24"/>
      <c r="SQU102" s="24"/>
      <c r="SQY102" s="24"/>
      <c r="SRC102" s="24"/>
      <c r="SRG102" s="24"/>
      <c r="SRK102" s="24"/>
      <c r="SRO102" s="24"/>
      <c r="SRS102" s="24"/>
      <c r="SRW102" s="24"/>
      <c r="SSA102" s="24"/>
      <c r="SSE102" s="24"/>
      <c r="SSI102" s="24"/>
      <c r="SSM102" s="24"/>
      <c r="SSQ102" s="24"/>
      <c r="SSU102" s="24"/>
      <c r="SSY102" s="24"/>
      <c r="STC102" s="24"/>
      <c r="STG102" s="24"/>
      <c r="STK102" s="24"/>
      <c r="STO102" s="24"/>
      <c r="STS102" s="24"/>
      <c r="STW102" s="24"/>
      <c r="SUA102" s="24"/>
      <c r="SUE102" s="24"/>
      <c r="SUI102" s="24"/>
      <c r="SUM102" s="24"/>
      <c r="SUQ102" s="24"/>
      <c r="SUU102" s="24"/>
      <c r="SUY102" s="24"/>
      <c r="SVC102" s="24"/>
      <c r="SVG102" s="24"/>
      <c r="SVK102" s="24"/>
      <c r="SVO102" s="24"/>
      <c r="SVS102" s="24"/>
      <c r="SVW102" s="24"/>
      <c r="SWA102" s="24"/>
      <c r="SWE102" s="24"/>
      <c r="SWI102" s="24"/>
      <c r="SWM102" s="24"/>
      <c r="SWQ102" s="24"/>
      <c r="SWU102" s="24"/>
      <c r="SWY102" s="24"/>
      <c r="SXC102" s="24"/>
      <c r="SXG102" s="24"/>
      <c r="SXK102" s="24"/>
      <c r="SXO102" s="24"/>
      <c r="SXS102" s="24"/>
      <c r="SXW102" s="24"/>
      <c r="SYA102" s="24"/>
      <c r="SYE102" s="24"/>
      <c r="SYI102" s="24"/>
      <c r="SYM102" s="24"/>
      <c r="SYQ102" s="24"/>
      <c r="SYU102" s="24"/>
      <c r="SYY102" s="24"/>
      <c r="SZC102" s="24"/>
      <c r="SZG102" s="24"/>
      <c r="SZK102" s="24"/>
      <c r="SZO102" s="24"/>
      <c r="SZS102" s="24"/>
      <c r="SZW102" s="24"/>
      <c r="TAA102" s="24"/>
      <c r="TAE102" s="24"/>
      <c r="TAI102" s="24"/>
      <c r="TAM102" s="24"/>
      <c r="TAQ102" s="24"/>
      <c r="TAU102" s="24"/>
      <c r="TAY102" s="24"/>
      <c r="TBC102" s="24"/>
      <c r="TBG102" s="24"/>
      <c r="TBK102" s="24"/>
      <c r="TBO102" s="24"/>
      <c r="TBS102" s="24"/>
      <c r="TBW102" s="24"/>
      <c r="TCA102" s="24"/>
      <c r="TCE102" s="24"/>
      <c r="TCI102" s="24"/>
      <c r="TCM102" s="24"/>
      <c r="TCQ102" s="24"/>
      <c r="TCU102" s="24"/>
      <c r="TCY102" s="24"/>
      <c r="TDC102" s="24"/>
      <c r="TDG102" s="24"/>
      <c r="TDK102" s="24"/>
      <c r="TDO102" s="24"/>
      <c r="TDS102" s="24"/>
      <c r="TDW102" s="24"/>
      <c r="TEA102" s="24"/>
      <c r="TEE102" s="24"/>
      <c r="TEI102" s="24"/>
      <c r="TEM102" s="24"/>
      <c r="TEQ102" s="24"/>
      <c r="TEU102" s="24"/>
      <c r="TEY102" s="24"/>
      <c r="TFC102" s="24"/>
      <c r="TFG102" s="24"/>
      <c r="TFK102" s="24"/>
      <c r="TFO102" s="24"/>
      <c r="TFS102" s="24"/>
      <c r="TFW102" s="24"/>
      <c r="TGA102" s="24"/>
      <c r="TGE102" s="24"/>
      <c r="TGI102" s="24"/>
      <c r="TGM102" s="24"/>
      <c r="TGQ102" s="24"/>
      <c r="TGU102" s="24"/>
      <c r="TGY102" s="24"/>
      <c r="THC102" s="24"/>
      <c r="THG102" s="24"/>
      <c r="THK102" s="24"/>
      <c r="THO102" s="24"/>
      <c r="THS102" s="24"/>
      <c r="THW102" s="24"/>
      <c r="TIA102" s="24"/>
      <c r="TIE102" s="24"/>
      <c r="TII102" s="24"/>
      <c r="TIM102" s="24"/>
      <c r="TIQ102" s="24"/>
      <c r="TIU102" s="24"/>
      <c r="TIY102" s="24"/>
      <c r="TJC102" s="24"/>
      <c r="TJG102" s="24"/>
      <c r="TJK102" s="24"/>
      <c r="TJO102" s="24"/>
      <c r="TJS102" s="24"/>
      <c r="TJW102" s="24"/>
      <c r="TKA102" s="24"/>
      <c r="TKE102" s="24"/>
      <c r="TKI102" s="24"/>
      <c r="TKM102" s="24"/>
      <c r="TKQ102" s="24"/>
      <c r="TKU102" s="24"/>
      <c r="TKY102" s="24"/>
      <c r="TLC102" s="24"/>
      <c r="TLG102" s="24"/>
      <c r="TLK102" s="24"/>
      <c r="TLO102" s="24"/>
      <c r="TLS102" s="24"/>
      <c r="TLW102" s="24"/>
      <c r="TMA102" s="24"/>
      <c r="TME102" s="24"/>
      <c r="TMI102" s="24"/>
      <c r="TMM102" s="24"/>
      <c r="TMQ102" s="24"/>
      <c r="TMU102" s="24"/>
      <c r="TMY102" s="24"/>
      <c r="TNC102" s="24"/>
      <c r="TNG102" s="24"/>
      <c r="TNK102" s="24"/>
      <c r="TNO102" s="24"/>
      <c r="TNS102" s="24"/>
      <c r="TNW102" s="24"/>
      <c r="TOA102" s="24"/>
      <c r="TOE102" s="24"/>
      <c r="TOI102" s="24"/>
      <c r="TOM102" s="24"/>
      <c r="TOQ102" s="24"/>
      <c r="TOU102" s="24"/>
      <c r="TOY102" s="24"/>
      <c r="TPC102" s="24"/>
      <c r="TPG102" s="24"/>
      <c r="TPK102" s="24"/>
      <c r="TPO102" s="24"/>
      <c r="TPS102" s="24"/>
      <c r="TPW102" s="24"/>
      <c r="TQA102" s="24"/>
      <c r="TQE102" s="24"/>
      <c r="TQI102" s="24"/>
      <c r="TQM102" s="24"/>
      <c r="TQQ102" s="24"/>
      <c r="TQU102" s="24"/>
      <c r="TQY102" s="24"/>
      <c r="TRC102" s="24"/>
      <c r="TRG102" s="24"/>
      <c r="TRK102" s="24"/>
      <c r="TRO102" s="24"/>
      <c r="TRS102" s="24"/>
      <c r="TRW102" s="24"/>
      <c r="TSA102" s="24"/>
      <c r="TSE102" s="24"/>
      <c r="TSI102" s="24"/>
      <c r="TSM102" s="24"/>
      <c r="TSQ102" s="24"/>
      <c r="TSU102" s="24"/>
      <c r="TSY102" s="24"/>
      <c r="TTC102" s="24"/>
      <c r="TTG102" s="24"/>
      <c r="TTK102" s="24"/>
      <c r="TTO102" s="24"/>
      <c r="TTS102" s="24"/>
      <c r="TTW102" s="24"/>
      <c r="TUA102" s="24"/>
      <c r="TUE102" s="24"/>
      <c r="TUI102" s="24"/>
      <c r="TUM102" s="24"/>
      <c r="TUQ102" s="24"/>
      <c r="TUU102" s="24"/>
      <c r="TUY102" s="24"/>
      <c r="TVC102" s="24"/>
      <c r="TVG102" s="24"/>
      <c r="TVK102" s="24"/>
      <c r="TVO102" s="24"/>
      <c r="TVS102" s="24"/>
      <c r="TVW102" s="24"/>
      <c r="TWA102" s="24"/>
      <c r="TWE102" s="24"/>
      <c r="TWI102" s="24"/>
      <c r="TWM102" s="24"/>
      <c r="TWQ102" s="24"/>
      <c r="TWU102" s="24"/>
      <c r="TWY102" s="24"/>
      <c r="TXC102" s="24"/>
      <c r="TXG102" s="24"/>
      <c r="TXK102" s="24"/>
      <c r="TXO102" s="24"/>
      <c r="TXS102" s="24"/>
      <c r="TXW102" s="24"/>
      <c r="TYA102" s="24"/>
      <c r="TYE102" s="24"/>
      <c r="TYI102" s="24"/>
      <c r="TYM102" s="24"/>
      <c r="TYQ102" s="24"/>
      <c r="TYU102" s="24"/>
      <c r="TYY102" s="24"/>
      <c r="TZC102" s="24"/>
      <c r="TZG102" s="24"/>
      <c r="TZK102" s="24"/>
      <c r="TZO102" s="24"/>
      <c r="TZS102" s="24"/>
      <c r="TZW102" s="24"/>
      <c r="UAA102" s="24"/>
      <c r="UAE102" s="24"/>
      <c r="UAI102" s="24"/>
      <c r="UAM102" s="24"/>
      <c r="UAQ102" s="24"/>
      <c r="UAU102" s="24"/>
      <c r="UAY102" s="24"/>
      <c r="UBC102" s="24"/>
      <c r="UBG102" s="24"/>
      <c r="UBK102" s="24"/>
      <c r="UBO102" s="24"/>
      <c r="UBS102" s="24"/>
      <c r="UBW102" s="24"/>
      <c r="UCA102" s="24"/>
      <c r="UCE102" s="24"/>
      <c r="UCI102" s="24"/>
      <c r="UCM102" s="24"/>
      <c r="UCQ102" s="24"/>
      <c r="UCU102" s="24"/>
      <c r="UCY102" s="24"/>
      <c r="UDC102" s="24"/>
      <c r="UDG102" s="24"/>
      <c r="UDK102" s="24"/>
      <c r="UDO102" s="24"/>
      <c r="UDS102" s="24"/>
      <c r="UDW102" s="24"/>
      <c r="UEA102" s="24"/>
      <c r="UEE102" s="24"/>
      <c r="UEI102" s="24"/>
      <c r="UEM102" s="24"/>
      <c r="UEQ102" s="24"/>
      <c r="UEU102" s="24"/>
      <c r="UEY102" s="24"/>
      <c r="UFC102" s="24"/>
      <c r="UFG102" s="24"/>
      <c r="UFK102" s="24"/>
      <c r="UFO102" s="24"/>
      <c r="UFS102" s="24"/>
      <c r="UFW102" s="24"/>
      <c r="UGA102" s="24"/>
      <c r="UGE102" s="24"/>
      <c r="UGI102" s="24"/>
      <c r="UGM102" s="24"/>
      <c r="UGQ102" s="24"/>
      <c r="UGU102" s="24"/>
      <c r="UGY102" s="24"/>
      <c r="UHC102" s="24"/>
      <c r="UHG102" s="24"/>
      <c r="UHK102" s="24"/>
      <c r="UHO102" s="24"/>
      <c r="UHS102" s="24"/>
      <c r="UHW102" s="24"/>
      <c r="UIA102" s="24"/>
      <c r="UIE102" s="24"/>
      <c r="UII102" s="24"/>
      <c r="UIM102" s="24"/>
      <c r="UIQ102" s="24"/>
      <c r="UIU102" s="24"/>
      <c r="UIY102" s="24"/>
      <c r="UJC102" s="24"/>
      <c r="UJG102" s="24"/>
      <c r="UJK102" s="24"/>
      <c r="UJO102" s="24"/>
      <c r="UJS102" s="24"/>
      <c r="UJW102" s="24"/>
      <c r="UKA102" s="24"/>
      <c r="UKE102" s="24"/>
      <c r="UKI102" s="24"/>
      <c r="UKM102" s="24"/>
      <c r="UKQ102" s="24"/>
      <c r="UKU102" s="24"/>
      <c r="UKY102" s="24"/>
      <c r="ULC102" s="24"/>
      <c r="ULG102" s="24"/>
      <c r="ULK102" s="24"/>
      <c r="ULO102" s="24"/>
      <c r="ULS102" s="24"/>
      <c r="ULW102" s="24"/>
      <c r="UMA102" s="24"/>
      <c r="UME102" s="24"/>
      <c r="UMI102" s="24"/>
      <c r="UMM102" s="24"/>
      <c r="UMQ102" s="24"/>
      <c r="UMU102" s="24"/>
      <c r="UMY102" s="24"/>
      <c r="UNC102" s="24"/>
      <c r="UNG102" s="24"/>
      <c r="UNK102" s="24"/>
      <c r="UNO102" s="24"/>
      <c r="UNS102" s="24"/>
      <c r="UNW102" s="24"/>
      <c r="UOA102" s="24"/>
      <c r="UOE102" s="24"/>
      <c r="UOI102" s="24"/>
      <c r="UOM102" s="24"/>
      <c r="UOQ102" s="24"/>
      <c r="UOU102" s="24"/>
      <c r="UOY102" s="24"/>
      <c r="UPC102" s="24"/>
      <c r="UPG102" s="24"/>
      <c r="UPK102" s="24"/>
      <c r="UPO102" s="24"/>
      <c r="UPS102" s="24"/>
      <c r="UPW102" s="24"/>
      <c r="UQA102" s="24"/>
      <c r="UQE102" s="24"/>
      <c r="UQI102" s="24"/>
      <c r="UQM102" s="24"/>
      <c r="UQQ102" s="24"/>
      <c r="UQU102" s="24"/>
      <c r="UQY102" s="24"/>
      <c r="URC102" s="24"/>
      <c r="URG102" s="24"/>
      <c r="URK102" s="24"/>
      <c r="URO102" s="24"/>
      <c r="URS102" s="24"/>
      <c r="URW102" s="24"/>
      <c r="USA102" s="24"/>
      <c r="USE102" s="24"/>
      <c r="USI102" s="24"/>
      <c r="USM102" s="24"/>
      <c r="USQ102" s="24"/>
      <c r="USU102" s="24"/>
      <c r="USY102" s="24"/>
      <c r="UTC102" s="24"/>
      <c r="UTG102" s="24"/>
      <c r="UTK102" s="24"/>
      <c r="UTO102" s="24"/>
      <c r="UTS102" s="24"/>
      <c r="UTW102" s="24"/>
      <c r="UUA102" s="24"/>
      <c r="UUE102" s="24"/>
      <c r="UUI102" s="24"/>
      <c r="UUM102" s="24"/>
      <c r="UUQ102" s="24"/>
      <c r="UUU102" s="24"/>
      <c r="UUY102" s="24"/>
      <c r="UVC102" s="24"/>
      <c r="UVG102" s="24"/>
      <c r="UVK102" s="24"/>
      <c r="UVO102" s="24"/>
      <c r="UVS102" s="24"/>
      <c r="UVW102" s="24"/>
      <c r="UWA102" s="24"/>
      <c r="UWE102" s="24"/>
      <c r="UWI102" s="24"/>
      <c r="UWM102" s="24"/>
      <c r="UWQ102" s="24"/>
      <c r="UWU102" s="24"/>
      <c r="UWY102" s="24"/>
      <c r="UXC102" s="24"/>
      <c r="UXG102" s="24"/>
      <c r="UXK102" s="24"/>
      <c r="UXO102" s="24"/>
      <c r="UXS102" s="24"/>
      <c r="UXW102" s="24"/>
      <c r="UYA102" s="24"/>
      <c r="UYE102" s="24"/>
      <c r="UYI102" s="24"/>
      <c r="UYM102" s="24"/>
      <c r="UYQ102" s="24"/>
      <c r="UYU102" s="24"/>
      <c r="UYY102" s="24"/>
      <c r="UZC102" s="24"/>
      <c r="UZG102" s="24"/>
      <c r="UZK102" s="24"/>
      <c r="UZO102" s="24"/>
      <c r="UZS102" s="24"/>
      <c r="UZW102" s="24"/>
      <c r="VAA102" s="24"/>
      <c r="VAE102" s="24"/>
      <c r="VAI102" s="24"/>
      <c r="VAM102" s="24"/>
      <c r="VAQ102" s="24"/>
      <c r="VAU102" s="24"/>
      <c r="VAY102" s="24"/>
      <c r="VBC102" s="24"/>
      <c r="VBG102" s="24"/>
      <c r="VBK102" s="24"/>
      <c r="VBO102" s="24"/>
      <c r="VBS102" s="24"/>
      <c r="VBW102" s="24"/>
      <c r="VCA102" s="24"/>
      <c r="VCE102" s="24"/>
      <c r="VCI102" s="24"/>
      <c r="VCM102" s="24"/>
      <c r="VCQ102" s="24"/>
      <c r="VCU102" s="24"/>
      <c r="VCY102" s="24"/>
      <c r="VDC102" s="24"/>
      <c r="VDG102" s="24"/>
      <c r="VDK102" s="24"/>
      <c r="VDO102" s="24"/>
      <c r="VDS102" s="24"/>
      <c r="VDW102" s="24"/>
      <c r="VEA102" s="24"/>
      <c r="VEE102" s="24"/>
      <c r="VEI102" s="24"/>
      <c r="VEM102" s="24"/>
      <c r="VEQ102" s="24"/>
      <c r="VEU102" s="24"/>
      <c r="VEY102" s="24"/>
      <c r="VFC102" s="24"/>
      <c r="VFG102" s="24"/>
      <c r="VFK102" s="24"/>
      <c r="VFO102" s="24"/>
      <c r="VFS102" s="24"/>
      <c r="VFW102" s="24"/>
      <c r="VGA102" s="24"/>
      <c r="VGE102" s="24"/>
      <c r="VGI102" s="24"/>
      <c r="VGM102" s="24"/>
      <c r="VGQ102" s="24"/>
      <c r="VGU102" s="24"/>
      <c r="VGY102" s="24"/>
      <c r="VHC102" s="24"/>
      <c r="VHG102" s="24"/>
      <c r="VHK102" s="24"/>
      <c r="VHO102" s="24"/>
      <c r="VHS102" s="24"/>
      <c r="VHW102" s="24"/>
      <c r="VIA102" s="24"/>
      <c r="VIE102" s="24"/>
      <c r="VII102" s="24"/>
      <c r="VIM102" s="24"/>
      <c r="VIQ102" s="24"/>
      <c r="VIU102" s="24"/>
      <c r="VIY102" s="24"/>
      <c r="VJC102" s="24"/>
      <c r="VJG102" s="24"/>
      <c r="VJK102" s="24"/>
      <c r="VJO102" s="24"/>
      <c r="VJS102" s="24"/>
      <c r="VJW102" s="24"/>
      <c r="VKA102" s="24"/>
      <c r="VKE102" s="24"/>
      <c r="VKI102" s="24"/>
      <c r="VKM102" s="24"/>
      <c r="VKQ102" s="24"/>
      <c r="VKU102" s="24"/>
      <c r="VKY102" s="24"/>
      <c r="VLC102" s="24"/>
      <c r="VLG102" s="24"/>
      <c r="VLK102" s="24"/>
      <c r="VLO102" s="24"/>
      <c r="VLS102" s="24"/>
      <c r="VLW102" s="24"/>
      <c r="VMA102" s="24"/>
      <c r="VME102" s="24"/>
      <c r="VMI102" s="24"/>
      <c r="VMM102" s="24"/>
      <c r="VMQ102" s="24"/>
      <c r="VMU102" s="24"/>
      <c r="VMY102" s="24"/>
      <c r="VNC102" s="24"/>
      <c r="VNG102" s="24"/>
      <c r="VNK102" s="24"/>
      <c r="VNO102" s="24"/>
      <c r="VNS102" s="24"/>
      <c r="VNW102" s="24"/>
      <c r="VOA102" s="24"/>
      <c r="VOE102" s="24"/>
      <c r="VOI102" s="24"/>
      <c r="VOM102" s="24"/>
      <c r="VOQ102" s="24"/>
      <c r="VOU102" s="24"/>
      <c r="VOY102" s="24"/>
      <c r="VPC102" s="24"/>
      <c r="VPG102" s="24"/>
      <c r="VPK102" s="24"/>
      <c r="VPO102" s="24"/>
      <c r="VPS102" s="24"/>
      <c r="VPW102" s="24"/>
      <c r="VQA102" s="24"/>
      <c r="VQE102" s="24"/>
      <c r="VQI102" s="24"/>
      <c r="VQM102" s="24"/>
      <c r="VQQ102" s="24"/>
      <c r="VQU102" s="24"/>
      <c r="VQY102" s="24"/>
      <c r="VRC102" s="24"/>
      <c r="VRG102" s="24"/>
      <c r="VRK102" s="24"/>
      <c r="VRO102" s="24"/>
      <c r="VRS102" s="24"/>
      <c r="VRW102" s="24"/>
      <c r="VSA102" s="24"/>
      <c r="VSE102" s="24"/>
      <c r="VSI102" s="24"/>
      <c r="VSM102" s="24"/>
      <c r="VSQ102" s="24"/>
      <c r="VSU102" s="24"/>
      <c r="VSY102" s="24"/>
      <c r="VTC102" s="24"/>
      <c r="VTG102" s="24"/>
      <c r="VTK102" s="24"/>
      <c r="VTO102" s="24"/>
      <c r="VTS102" s="24"/>
      <c r="VTW102" s="24"/>
      <c r="VUA102" s="24"/>
      <c r="VUE102" s="24"/>
      <c r="VUI102" s="24"/>
      <c r="VUM102" s="24"/>
      <c r="VUQ102" s="24"/>
      <c r="VUU102" s="24"/>
      <c r="VUY102" s="24"/>
      <c r="VVC102" s="24"/>
      <c r="VVG102" s="24"/>
      <c r="VVK102" s="24"/>
      <c r="VVO102" s="24"/>
      <c r="VVS102" s="24"/>
      <c r="VVW102" s="24"/>
      <c r="VWA102" s="24"/>
      <c r="VWE102" s="24"/>
      <c r="VWI102" s="24"/>
      <c r="VWM102" s="24"/>
      <c r="VWQ102" s="24"/>
      <c r="VWU102" s="24"/>
      <c r="VWY102" s="24"/>
      <c r="VXC102" s="24"/>
      <c r="VXG102" s="24"/>
      <c r="VXK102" s="24"/>
      <c r="VXO102" s="24"/>
      <c r="VXS102" s="24"/>
      <c r="VXW102" s="24"/>
      <c r="VYA102" s="24"/>
      <c r="VYE102" s="24"/>
      <c r="VYI102" s="24"/>
      <c r="VYM102" s="24"/>
      <c r="VYQ102" s="24"/>
      <c r="VYU102" s="24"/>
      <c r="VYY102" s="24"/>
      <c r="VZC102" s="24"/>
      <c r="VZG102" s="24"/>
      <c r="VZK102" s="24"/>
      <c r="VZO102" s="24"/>
      <c r="VZS102" s="24"/>
      <c r="VZW102" s="24"/>
      <c r="WAA102" s="24"/>
      <c r="WAE102" s="24"/>
      <c r="WAI102" s="24"/>
      <c r="WAM102" s="24"/>
      <c r="WAQ102" s="24"/>
      <c r="WAU102" s="24"/>
      <c r="WAY102" s="24"/>
      <c r="WBC102" s="24"/>
      <c r="WBG102" s="24"/>
      <c r="WBK102" s="24"/>
      <c r="WBO102" s="24"/>
      <c r="WBS102" s="24"/>
      <c r="WBW102" s="24"/>
      <c r="WCA102" s="24"/>
      <c r="WCE102" s="24"/>
      <c r="WCI102" s="24"/>
      <c r="WCM102" s="24"/>
      <c r="WCQ102" s="24"/>
      <c r="WCU102" s="24"/>
      <c r="WCY102" s="24"/>
      <c r="WDC102" s="24"/>
      <c r="WDG102" s="24"/>
      <c r="WDK102" s="24"/>
      <c r="WDO102" s="24"/>
      <c r="WDS102" s="24"/>
      <c r="WDW102" s="24"/>
      <c r="WEA102" s="24"/>
      <c r="WEE102" s="24"/>
      <c r="WEI102" s="24"/>
      <c r="WEM102" s="24"/>
      <c r="WEQ102" s="24"/>
      <c r="WEU102" s="24"/>
      <c r="WEY102" s="24"/>
      <c r="WFC102" s="24"/>
      <c r="WFG102" s="24"/>
      <c r="WFK102" s="24"/>
      <c r="WFO102" s="24"/>
      <c r="WFS102" s="24"/>
      <c r="WFW102" s="24"/>
      <c r="WGA102" s="24"/>
      <c r="WGE102" s="24"/>
      <c r="WGI102" s="24"/>
      <c r="WGM102" s="24"/>
      <c r="WGQ102" s="24"/>
      <c r="WGU102" s="24"/>
      <c r="WGY102" s="24"/>
      <c r="WHC102" s="24"/>
      <c r="WHG102" s="24"/>
      <c r="WHK102" s="24"/>
      <c r="WHO102" s="24"/>
      <c r="WHS102" s="24"/>
      <c r="WHW102" s="24"/>
      <c r="WIA102" s="24"/>
      <c r="WIE102" s="24"/>
      <c r="WII102" s="24"/>
      <c r="WIM102" s="24"/>
      <c r="WIQ102" s="24"/>
      <c r="WIU102" s="24"/>
      <c r="WIY102" s="24"/>
      <c r="WJC102" s="24"/>
      <c r="WJG102" s="24"/>
      <c r="WJK102" s="24"/>
      <c r="WJO102" s="24"/>
      <c r="WJS102" s="24"/>
      <c r="WJW102" s="24"/>
      <c r="WKA102" s="24"/>
      <c r="WKE102" s="24"/>
      <c r="WKI102" s="24"/>
      <c r="WKM102" s="24"/>
      <c r="WKQ102" s="24"/>
      <c r="WKU102" s="24"/>
      <c r="WKY102" s="24"/>
      <c r="WLC102" s="24"/>
      <c r="WLG102" s="24"/>
      <c r="WLK102" s="24"/>
      <c r="WLO102" s="24"/>
      <c r="WLS102" s="24"/>
      <c r="WLW102" s="24"/>
      <c r="WMA102" s="24"/>
      <c r="WME102" s="24"/>
      <c r="WMI102" s="24"/>
      <c r="WMM102" s="24"/>
      <c r="WMQ102" s="24"/>
      <c r="WMU102" s="24"/>
      <c r="WMY102" s="24"/>
      <c r="WNC102" s="24"/>
      <c r="WNG102" s="24"/>
      <c r="WNK102" s="24"/>
      <c r="WNO102" s="24"/>
      <c r="WNS102" s="24"/>
      <c r="WNW102" s="24"/>
      <c r="WOA102" s="24"/>
      <c r="WOE102" s="24"/>
      <c r="WOI102" s="24"/>
      <c r="WOM102" s="24"/>
      <c r="WOQ102" s="24"/>
      <c r="WOU102" s="24"/>
      <c r="WOY102" s="24"/>
      <c r="WPC102" s="24"/>
      <c r="WPG102" s="24"/>
      <c r="WPK102" s="24"/>
      <c r="WPO102" s="24"/>
      <c r="WPS102" s="24"/>
      <c r="WPW102" s="24"/>
      <c r="WQA102" s="24"/>
      <c r="WQE102" s="24"/>
      <c r="WQI102" s="24"/>
      <c r="WQM102" s="24"/>
      <c r="WQQ102" s="24"/>
      <c r="WQU102" s="24"/>
      <c r="WQY102" s="24"/>
      <c r="WRC102" s="24"/>
      <c r="WRG102" s="24"/>
      <c r="WRK102" s="24"/>
      <c r="WRO102" s="24"/>
      <c r="WRS102" s="24"/>
      <c r="WRW102" s="24"/>
      <c r="WSA102" s="24"/>
      <c r="WSE102" s="24"/>
      <c r="WSI102" s="24"/>
      <c r="WSM102" s="24"/>
      <c r="WSQ102" s="24"/>
      <c r="WSU102" s="24"/>
      <c r="WSY102" s="24"/>
      <c r="WTC102" s="24"/>
      <c r="WTG102" s="24"/>
      <c r="WTK102" s="24"/>
      <c r="WTO102" s="24"/>
      <c r="WTS102" s="24"/>
      <c r="WTW102" s="24"/>
      <c r="WUA102" s="24"/>
      <c r="WUE102" s="24"/>
      <c r="WUI102" s="24"/>
      <c r="WUM102" s="24"/>
      <c r="WUQ102" s="24"/>
      <c r="WUU102" s="24"/>
      <c r="WUY102" s="24"/>
      <c r="WVC102" s="24"/>
      <c r="WVG102" s="24"/>
      <c r="WVK102" s="24"/>
      <c r="WVO102" s="24"/>
      <c r="WVS102" s="24"/>
      <c r="WVW102" s="24"/>
      <c r="WWA102" s="24"/>
      <c r="WWE102" s="24"/>
      <c r="WWI102" s="24"/>
      <c r="WWM102" s="24"/>
      <c r="WWQ102" s="24"/>
      <c r="WWU102" s="24"/>
      <c r="WWY102" s="24"/>
      <c r="WXC102" s="24"/>
      <c r="WXG102" s="24"/>
      <c r="WXK102" s="24"/>
      <c r="WXO102" s="24"/>
      <c r="WXS102" s="24"/>
      <c r="WXW102" s="24"/>
      <c r="WYA102" s="24"/>
      <c r="WYE102" s="24"/>
      <c r="WYI102" s="24"/>
      <c r="WYM102" s="24"/>
      <c r="WYQ102" s="24"/>
      <c r="WYU102" s="24"/>
      <c r="WYY102" s="24"/>
      <c r="WZC102" s="24"/>
      <c r="WZG102" s="24"/>
      <c r="WZK102" s="24"/>
      <c r="WZO102" s="24"/>
      <c r="WZS102" s="24"/>
      <c r="WZW102" s="24"/>
      <c r="XAA102" s="24"/>
      <c r="XAE102" s="24"/>
      <c r="XAI102" s="24"/>
      <c r="XAM102" s="24"/>
      <c r="XAQ102" s="24"/>
      <c r="XAU102" s="24"/>
      <c r="XAY102" s="24"/>
      <c r="XBC102" s="24"/>
      <c r="XBG102" s="24"/>
      <c r="XBK102" s="24"/>
      <c r="XBO102" s="24"/>
      <c r="XBS102" s="24"/>
      <c r="XBW102" s="24"/>
      <c r="XCA102" s="24"/>
      <c r="XCE102" s="24"/>
      <c r="XCI102" s="24"/>
      <c r="XCM102" s="24"/>
      <c r="XCQ102" s="24"/>
      <c r="XCU102" s="24"/>
      <c r="XCY102" s="24"/>
      <c r="XDC102" s="24"/>
      <c r="XDG102" s="24"/>
      <c r="XDK102" s="24"/>
      <c r="XDO102" s="24"/>
      <c r="XDS102" s="24"/>
      <c r="XDW102" s="24"/>
      <c r="XEA102" s="24"/>
      <c r="XEE102" s="24"/>
      <c r="XEI102" s="24"/>
      <c r="XEM102" s="24"/>
      <c r="XEQ102" s="24"/>
      <c r="XEU102" s="24"/>
      <c r="XEY102" s="24"/>
    </row>
    <row r="103" spans="1:1023 1027:2047 2051:3071 3075:4095 4099:5119 5123:6143 6147:7167 7171:8191 8195:9215 9219:10239 10243:11263 11267:12287 12291:13311 13315:14335 14339:15359 15363:16379">
      <c r="A103">
        <v>203629020206</v>
      </c>
      <c r="B103" s="4" t="s">
        <v>346</v>
      </c>
      <c r="C103" s="86"/>
      <c r="G103" s="86"/>
      <c r="H103" s="4" t="s">
        <v>605</v>
      </c>
      <c r="K103" s="86"/>
      <c r="O103" s="86"/>
      <c r="S103" s="86"/>
      <c r="W103" s="86"/>
      <c r="AA103" s="24"/>
      <c r="AE103" s="24"/>
      <c r="AI103" s="24"/>
      <c r="AM103" s="24"/>
      <c r="AQ103" s="24"/>
      <c r="AU103" s="24"/>
      <c r="AY103" s="24"/>
      <c r="BC103" s="24"/>
      <c r="BG103" s="24"/>
      <c r="BK103" s="24"/>
      <c r="BO103" s="24"/>
      <c r="BS103" s="24"/>
      <c r="BW103" s="24"/>
      <c r="CA103" s="24"/>
      <c r="CE103" s="24"/>
      <c r="CI103" s="24"/>
      <c r="CM103" s="24"/>
      <c r="CQ103" s="24"/>
      <c r="CU103" s="24"/>
      <c r="CY103" s="24"/>
      <c r="DC103" s="24"/>
      <c r="DG103" s="24"/>
      <c r="DK103" s="24"/>
      <c r="DO103" s="24"/>
      <c r="DS103" s="24"/>
      <c r="DW103" s="24"/>
      <c r="EA103" s="24"/>
      <c r="EE103" s="24"/>
      <c r="EI103" s="24"/>
      <c r="EM103" s="24"/>
      <c r="EQ103" s="24"/>
      <c r="EU103" s="24"/>
      <c r="EY103" s="24"/>
      <c r="FC103" s="24"/>
      <c r="FG103" s="24"/>
      <c r="FK103" s="24"/>
      <c r="FO103" s="24"/>
      <c r="FS103" s="24"/>
      <c r="FW103" s="24"/>
      <c r="GA103" s="24"/>
      <c r="GE103" s="24"/>
      <c r="GI103" s="24"/>
      <c r="GM103" s="24"/>
      <c r="GQ103" s="24"/>
      <c r="GU103" s="24"/>
      <c r="GY103" s="24"/>
      <c r="HC103" s="24"/>
      <c r="HG103" s="24"/>
      <c r="HK103" s="24"/>
      <c r="HO103" s="24"/>
      <c r="HS103" s="24"/>
      <c r="HW103" s="24"/>
      <c r="IA103" s="24"/>
      <c r="IE103" s="24"/>
      <c r="II103" s="24"/>
      <c r="IM103" s="24"/>
      <c r="IQ103" s="24"/>
      <c r="IU103" s="24"/>
      <c r="IY103" s="24"/>
      <c r="JC103" s="24"/>
      <c r="JG103" s="24"/>
      <c r="JK103" s="24"/>
      <c r="JO103" s="24"/>
      <c r="JS103" s="24"/>
      <c r="JW103" s="24"/>
      <c r="KA103" s="24"/>
      <c r="KE103" s="24"/>
      <c r="KI103" s="24"/>
      <c r="KM103" s="24"/>
      <c r="KQ103" s="24"/>
      <c r="KU103" s="24"/>
      <c r="KY103" s="24"/>
      <c r="LC103" s="24"/>
      <c r="LG103" s="24"/>
      <c r="LK103" s="24"/>
      <c r="LO103" s="24"/>
      <c r="LS103" s="24"/>
      <c r="LW103" s="24"/>
      <c r="MA103" s="24"/>
      <c r="ME103" s="24"/>
      <c r="MI103" s="24"/>
      <c r="MM103" s="24"/>
      <c r="MQ103" s="24"/>
      <c r="MU103" s="24"/>
      <c r="MY103" s="24"/>
      <c r="NC103" s="24"/>
      <c r="NG103" s="24"/>
      <c r="NK103" s="24"/>
      <c r="NO103" s="24"/>
      <c r="NS103" s="24"/>
      <c r="NW103" s="24"/>
      <c r="OA103" s="24"/>
      <c r="OE103" s="24"/>
      <c r="OI103" s="24"/>
      <c r="OM103" s="24"/>
      <c r="OQ103" s="24"/>
      <c r="OU103" s="24"/>
      <c r="OY103" s="24"/>
      <c r="PC103" s="24"/>
      <c r="PG103" s="24"/>
      <c r="PK103" s="24"/>
      <c r="PO103" s="24"/>
      <c r="PS103" s="24"/>
      <c r="PW103" s="24"/>
      <c r="QA103" s="24"/>
      <c r="QE103" s="24"/>
      <c r="QI103" s="24"/>
      <c r="QM103" s="24"/>
      <c r="QQ103" s="24"/>
      <c r="QU103" s="24"/>
      <c r="QY103" s="24"/>
      <c r="RC103" s="24"/>
      <c r="RG103" s="24"/>
      <c r="RK103" s="24"/>
      <c r="RO103" s="24"/>
      <c r="RS103" s="24"/>
      <c r="RW103" s="24"/>
      <c r="SA103" s="24"/>
      <c r="SE103" s="24"/>
      <c r="SI103" s="24"/>
      <c r="SM103" s="24"/>
      <c r="SQ103" s="24"/>
      <c r="SU103" s="24"/>
      <c r="SY103" s="24"/>
      <c r="TC103" s="24"/>
      <c r="TG103" s="24"/>
      <c r="TK103" s="24"/>
      <c r="TO103" s="24"/>
      <c r="TS103" s="24"/>
      <c r="TW103" s="24"/>
      <c r="UA103" s="24"/>
      <c r="UE103" s="24"/>
      <c r="UI103" s="24"/>
      <c r="UM103" s="24"/>
      <c r="UQ103" s="24"/>
      <c r="UU103" s="24"/>
      <c r="UY103" s="24"/>
      <c r="VC103" s="24"/>
      <c r="VG103" s="24"/>
      <c r="VK103" s="24"/>
      <c r="VO103" s="24"/>
      <c r="VS103" s="24"/>
      <c r="VW103" s="24"/>
      <c r="WA103" s="24"/>
      <c r="WE103" s="24"/>
      <c r="WI103" s="24"/>
      <c r="WM103" s="24"/>
      <c r="WQ103" s="24"/>
      <c r="WU103" s="24"/>
      <c r="WY103" s="24"/>
      <c r="XC103" s="24"/>
      <c r="XG103" s="24"/>
      <c r="XK103" s="24"/>
      <c r="XO103" s="24"/>
      <c r="XS103" s="24"/>
      <c r="XW103" s="24"/>
      <c r="YA103" s="24"/>
      <c r="YE103" s="24"/>
      <c r="YI103" s="24"/>
      <c r="YM103" s="24"/>
      <c r="YQ103" s="24"/>
      <c r="YU103" s="24"/>
      <c r="YY103" s="24"/>
      <c r="ZC103" s="24"/>
      <c r="ZG103" s="24"/>
      <c r="ZK103" s="24"/>
      <c r="ZO103" s="24"/>
      <c r="ZS103" s="24"/>
      <c r="ZW103" s="24"/>
      <c r="AAA103" s="24"/>
      <c r="AAE103" s="24"/>
      <c r="AAI103" s="24"/>
      <c r="AAM103" s="24"/>
      <c r="AAQ103" s="24"/>
      <c r="AAU103" s="24"/>
      <c r="AAY103" s="24"/>
      <c r="ABC103" s="24"/>
      <c r="ABG103" s="24"/>
      <c r="ABK103" s="24"/>
      <c r="ABO103" s="24"/>
      <c r="ABS103" s="24"/>
      <c r="ABW103" s="24"/>
      <c r="ACA103" s="24"/>
      <c r="ACE103" s="24"/>
      <c r="ACI103" s="24"/>
      <c r="ACM103" s="24"/>
      <c r="ACQ103" s="24"/>
      <c r="ACU103" s="24"/>
      <c r="ACY103" s="24"/>
      <c r="ADC103" s="24"/>
      <c r="ADG103" s="24"/>
      <c r="ADK103" s="24"/>
      <c r="ADO103" s="24"/>
      <c r="ADS103" s="24"/>
      <c r="ADW103" s="24"/>
      <c r="AEA103" s="24"/>
      <c r="AEE103" s="24"/>
      <c r="AEI103" s="24"/>
      <c r="AEM103" s="24"/>
      <c r="AEQ103" s="24"/>
      <c r="AEU103" s="24"/>
      <c r="AEY103" s="24"/>
      <c r="AFC103" s="24"/>
      <c r="AFG103" s="24"/>
      <c r="AFK103" s="24"/>
      <c r="AFO103" s="24"/>
      <c r="AFS103" s="24"/>
      <c r="AFW103" s="24"/>
      <c r="AGA103" s="24"/>
      <c r="AGE103" s="24"/>
      <c r="AGI103" s="24"/>
      <c r="AGM103" s="24"/>
      <c r="AGQ103" s="24"/>
      <c r="AGU103" s="24"/>
      <c r="AGY103" s="24"/>
      <c r="AHC103" s="24"/>
      <c r="AHG103" s="24"/>
      <c r="AHK103" s="24"/>
      <c r="AHO103" s="24"/>
      <c r="AHS103" s="24"/>
      <c r="AHW103" s="24"/>
      <c r="AIA103" s="24"/>
      <c r="AIE103" s="24"/>
      <c r="AII103" s="24"/>
      <c r="AIM103" s="24"/>
      <c r="AIQ103" s="24"/>
      <c r="AIU103" s="24"/>
      <c r="AIY103" s="24"/>
      <c r="AJC103" s="24"/>
      <c r="AJG103" s="24"/>
      <c r="AJK103" s="24"/>
      <c r="AJO103" s="24"/>
      <c r="AJS103" s="24"/>
      <c r="AJW103" s="24"/>
      <c r="AKA103" s="24"/>
      <c r="AKE103" s="24"/>
      <c r="AKI103" s="24"/>
      <c r="AKM103" s="24"/>
      <c r="AKQ103" s="24"/>
      <c r="AKU103" s="24"/>
      <c r="AKY103" s="24"/>
      <c r="ALC103" s="24"/>
      <c r="ALG103" s="24"/>
      <c r="ALK103" s="24"/>
      <c r="ALO103" s="24"/>
      <c r="ALS103" s="24"/>
      <c r="ALW103" s="24"/>
      <c r="AMA103" s="24"/>
      <c r="AME103" s="24"/>
      <c r="AMI103" s="24"/>
      <c r="AMM103" s="24"/>
      <c r="AMQ103" s="24"/>
      <c r="AMU103" s="24"/>
      <c r="AMY103" s="24"/>
      <c r="ANC103" s="24"/>
      <c r="ANG103" s="24"/>
      <c r="ANK103" s="24"/>
      <c r="ANO103" s="24"/>
      <c r="ANS103" s="24"/>
      <c r="ANW103" s="24"/>
      <c r="AOA103" s="24"/>
      <c r="AOE103" s="24"/>
      <c r="AOI103" s="24"/>
      <c r="AOM103" s="24"/>
      <c r="AOQ103" s="24"/>
      <c r="AOU103" s="24"/>
      <c r="AOY103" s="24"/>
      <c r="APC103" s="24"/>
      <c r="APG103" s="24"/>
      <c r="APK103" s="24"/>
      <c r="APO103" s="24"/>
      <c r="APS103" s="24"/>
      <c r="APW103" s="24"/>
      <c r="AQA103" s="24"/>
      <c r="AQE103" s="24"/>
      <c r="AQI103" s="24"/>
      <c r="AQM103" s="24"/>
      <c r="AQQ103" s="24"/>
      <c r="AQU103" s="24"/>
      <c r="AQY103" s="24"/>
      <c r="ARC103" s="24"/>
      <c r="ARG103" s="24"/>
      <c r="ARK103" s="24"/>
      <c r="ARO103" s="24"/>
      <c r="ARS103" s="24"/>
      <c r="ARW103" s="24"/>
      <c r="ASA103" s="24"/>
      <c r="ASE103" s="24"/>
      <c r="ASI103" s="24"/>
      <c r="ASM103" s="24"/>
      <c r="ASQ103" s="24"/>
      <c r="ASU103" s="24"/>
      <c r="ASY103" s="24"/>
      <c r="ATC103" s="24"/>
      <c r="ATG103" s="24"/>
      <c r="ATK103" s="24"/>
      <c r="ATO103" s="24"/>
      <c r="ATS103" s="24"/>
      <c r="ATW103" s="24"/>
      <c r="AUA103" s="24"/>
      <c r="AUE103" s="24"/>
      <c r="AUI103" s="24"/>
      <c r="AUM103" s="24"/>
      <c r="AUQ103" s="24"/>
      <c r="AUU103" s="24"/>
      <c r="AUY103" s="24"/>
      <c r="AVC103" s="24"/>
      <c r="AVG103" s="24"/>
      <c r="AVK103" s="24"/>
      <c r="AVO103" s="24"/>
      <c r="AVS103" s="24"/>
      <c r="AVW103" s="24"/>
      <c r="AWA103" s="24"/>
      <c r="AWE103" s="24"/>
      <c r="AWI103" s="24"/>
      <c r="AWM103" s="24"/>
      <c r="AWQ103" s="24"/>
      <c r="AWU103" s="24"/>
      <c r="AWY103" s="24"/>
      <c r="AXC103" s="24"/>
      <c r="AXG103" s="24"/>
      <c r="AXK103" s="24"/>
      <c r="AXO103" s="24"/>
      <c r="AXS103" s="24"/>
      <c r="AXW103" s="24"/>
      <c r="AYA103" s="24"/>
      <c r="AYE103" s="24"/>
      <c r="AYI103" s="24"/>
      <c r="AYM103" s="24"/>
      <c r="AYQ103" s="24"/>
      <c r="AYU103" s="24"/>
      <c r="AYY103" s="24"/>
      <c r="AZC103" s="24"/>
      <c r="AZG103" s="24"/>
      <c r="AZK103" s="24"/>
      <c r="AZO103" s="24"/>
      <c r="AZS103" s="24"/>
      <c r="AZW103" s="24"/>
      <c r="BAA103" s="24"/>
      <c r="BAE103" s="24"/>
      <c r="BAI103" s="24"/>
      <c r="BAM103" s="24"/>
      <c r="BAQ103" s="24"/>
      <c r="BAU103" s="24"/>
      <c r="BAY103" s="24"/>
      <c r="BBC103" s="24"/>
      <c r="BBG103" s="24"/>
      <c r="BBK103" s="24"/>
      <c r="BBO103" s="24"/>
      <c r="BBS103" s="24"/>
      <c r="BBW103" s="24"/>
      <c r="BCA103" s="24"/>
      <c r="BCE103" s="24"/>
      <c r="BCI103" s="24"/>
      <c r="BCM103" s="24"/>
      <c r="BCQ103" s="24"/>
      <c r="BCU103" s="24"/>
      <c r="BCY103" s="24"/>
      <c r="BDC103" s="24"/>
      <c r="BDG103" s="24"/>
      <c r="BDK103" s="24"/>
      <c r="BDO103" s="24"/>
      <c r="BDS103" s="24"/>
      <c r="BDW103" s="24"/>
      <c r="BEA103" s="24"/>
      <c r="BEE103" s="24"/>
      <c r="BEI103" s="24"/>
      <c r="BEM103" s="24"/>
      <c r="BEQ103" s="24"/>
      <c r="BEU103" s="24"/>
      <c r="BEY103" s="24"/>
      <c r="BFC103" s="24"/>
      <c r="BFG103" s="24"/>
      <c r="BFK103" s="24"/>
      <c r="BFO103" s="24"/>
      <c r="BFS103" s="24"/>
      <c r="BFW103" s="24"/>
      <c r="BGA103" s="24"/>
      <c r="BGE103" s="24"/>
      <c r="BGI103" s="24"/>
      <c r="BGM103" s="24"/>
      <c r="BGQ103" s="24"/>
      <c r="BGU103" s="24"/>
      <c r="BGY103" s="24"/>
      <c r="BHC103" s="24"/>
      <c r="BHG103" s="24"/>
      <c r="BHK103" s="24"/>
      <c r="BHO103" s="24"/>
      <c r="BHS103" s="24"/>
      <c r="BHW103" s="24"/>
      <c r="BIA103" s="24"/>
      <c r="BIE103" s="24"/>
      <c r="BII103" s="24"/>
      <c r="BIM103" s="24"/>
      <c r="BIQ103" s="24"/>
      <c r="BIU103" s="24"/>
      <c r="BIY103" s="24"/>
      <c r="BJC103" s="24"/>
      <c r="BJG103" s="24"/>
      <c r="BJK103" s="24"/>
      <c r="BJO103" s="24"/>
      <c r="BJS103" s="24"/>
      <c r="BJW103" s="24"/>
      <c r="BKA103" s="24"/>
      <c r="BKE103" s="24"/>
      <c r="BKI103" s="24"/>
      <c r="BKM103" s="24"/>
      <c r="BKQ103" s="24"/>
      <c r="BKU103" s="24"/>
      <c r="BKY103" s="24"/>
      <c r="BLC103" s="24"/>
      <c r="BLG103" s="24"/>
      <c r="BLK103" s="24"/>
      <c r="BLO103" s="24"/>
      <c r="BLS103" s="24"/>
      <c r="BLW103" s="24"/>
      <c r="BMA103" s="24"/>
      <c r="BME103" s="24"/>
      <c r="BMI103" s="24"/>
      <c r="BMM103" s="24"/>
      <c r="BMQ103" s="24"/>
      <c r="BMU103" s="24"/>
      <c r="BMY103" s="24"/>
      <c r="BNC103" s="24"/>
      <c r="BNG103" s="24"/>
      <c r="BNK103" s="24"/>
      <c r="BNO103" s="24"/>
      <c r="BNS103" s="24"/>
      <c r="BNW103" s="24"/>
      <c r="BOA103" s="24"/>
      <c r="BOE103" s="24"/>
      <c r="BOI103" s="24"/>
      <c r="BOM103" s="24"/>
      <c r="BOQ103" s="24"/>
      <c r="BOU103" s="24"/>
      <c r="BOY103" s="24"/>
      <c r="BPC103" s="24"/>
      <c r="BPG103" s="24"/>
      <c r="BPK103" s="24"/>
      <c r="BPO103" s="24"/>
      <c r="BPS103" s="24"/>
      <c r="BPW103" s="24"/>
      <c r="BQA103" s="24"/>
      <c r="BQE103" s="24"/>
      <c r="BQI103" s="24"/>
      <c r="BQM103" s="24"/>
      <c r="BQQ103" s="24"/>
      <c r="BQU103" s="24"/>
      <c r="BQY103" s="24"/>
      <c r="BRC103" s="24"/>
      <c r="BRG103" s="24"/>
      <c r="BRK103" s="24"/>
      <c r="BRO103" s="24"/>
      <c r="BRS103" s="24"/>
      <c r="BRW103" s="24"/>
      <c r="BSA103" s="24"/>
      <c r="BSE103" s="24"/>
      <c r="BSI103" s="24"/>
      <c r="BSM103" s="24"/>
      <c r="BSQ103" s="24"/>
      <c r="BSU103" s="24"/>
      <c r="BSY103" s="24"/>
      <c r="BTC103" s="24"/>
      <c r="BTG103" s="24"/>
      <c r="BTK103" s="24"/>
      <c r="BTO103" s="24"/>
      <c r="BTS103" s="24"/>
      <c r="BTW103" s="24"/>
      <c r="BUA103" s="24"/>
      <c r="BUE103" s="24"/>
      <c r="BUI103" s="24"/>
      <c r="BUM103" s="24"/>
      <c r="BUQ103" s="24"/>
      <c r="BUU103" s="24"/>
      <c r="BUY103" s="24"/>
      <c r="BVC103" s="24"/>
      <c r="BVG103" s="24"/>
      <c r="BVK103" s="24"/>
      <c r="BVO103" s="24"/>
      <c r="BVS103" s="24"/>
      <c r="BVW103" s="24"/>
      <c r="BWA103" s="24"/>
      <c r="BWE103" s="24"/>
      <c r="BWI103" s="24"/>
      <c r="BWM103" s="24"/>
      <c r="BWQ103" s="24"/>
      <c r="BWU103" s="24"/>
      <c r="BWY103" s="24"/>
      <c r="BXC103" s="24"/>
      <c r="BXG103" s="24"/>
      <c r="BXK103" s="24"/>
      <c r="BXO103" s="24"/>
      <c r="BXS103" s="24"/>
      <c r="BXW103" s="24"/>
      <c r="BYA103" s="24"/>
      <c r="BYE103" s="24"/>
      <c r="BYI103" s="24"/>
      <c r="BYM103" s="24"/>
      <c r="BYQ103" s="24"/>
      <c r="BYU103" s="24"/>
      <c r="BYY103" s="24"/>
      <c r="BZC103" s="24"/>
      <c r="BZG103" s="24"/>
      <c r="BZK103" s="24"/>
      <c r="BZO103" s="24"/>
      <c r="BZS103" s="24"/>
      <c r="BZW103" s="24"/>
      <c r="CAA103" s="24"/>
      <c r="CAE103" s="24"/>
      <c r="CAI103" s="24"/>
      <c r="CAM103" s="24"/>
      <c r="CAQ103" s="24"/>
      <c r="CAU103" s="24"/>
      <c r="CAY103" s="24"/>
      <c r="CBC103" s="24"/>
      <c r="CBG103" s="24"/>
      <c r="CBK103" s="24"/>
      <c r="CBO103" s="24"/>
      <c r="CBS103" s="24"/>
      <c r="CBW103" s="24"/>
      <c r="CCA103" s="24"/>
      <c r="CCE103" s="24"/>
      <c r="CCI103" s="24"/>
      <c r="CCM103" s="24"/>
      <c r="CCQ103" s="24"/>
      <c r="CCU103" s="24"/>
      <c r="CCY103" s="24"/>
      <c r="CDC103" s="24"/>
      <c r="CDG103" s="24"/>
      <c r="CDK103" s="24"/>
      <c r="CDO103" s="24"/>
      <c r="CDS103" s="24"/>
      <c r="CDW103" s="24"/>
      <c r="CEA103" s="24"/>
      <c r="CEE103" s="24"/>
      <c r="CEI103" s="24"/>
      <c r="CEM103" s="24"/>
      <c r="CEQ103" s="24"/>
      <c r="CEU103" s="24"/>
      <c r="CEY103" s="24"/>
      <c r="CFC103" s="24"/>
      <c r="CFG103" s="24"/>
      <c r="CFK103" s="24"/>
      <c r="CFO103" s="24"/>
      <c r="CFS103" s="24"/>
      <c r="CFW103" s="24"/>
      <c r="CGA103" s="24"/>
      <c r="CGE103" s="24"/>
      <c r="CGI103" s="24"/>
      <c r="CGM103" s="24"/>
      <c r="CGQ103" s="24"/>
      <c r="CGU103" s="24"/>
      <c r="CGY103" s="24"/>
      <c r="CHC103" s="24"/>
      <c r="CHG103" s="24"/>
      <c r="CHK103" s="24"/>
      <c r="CHO103" s="24"/>
      <c r="CHS103" s="24"/>
      <c r="CHW103" s="24"/>
      <c r="CIA103" s="24"/>
      <c r="CIE103" s="24"/>
      <c r="CII103" s="24"/>
      <c r="CIM103" s="24"/>
      <c r="CIQ103" s="24"/>
      <c r="CIU103" s="24"/>
      <c r="CIY103" s="24"/>
      <c r="CJC103" s="24"/>
      <c r="CJG103" s="24"/>
      <c r="CJK103" s="24"/>
      <c r="CJO103" s="24"/>
      <c r="CJS103" s="24"/>
      <c r="CJW103" s="24"/>
      <c r="CKA103" s="24"/>
      <c r="CKE103" s="24"/>
      <c r="CKI103" s="24"/>
      <c r="CKM103" s="24"/>
      <c r="CKQ103" s="24"/>
      <c r="CKU103" s="24"/>
      <c r="CKY103" s="24"/>
      <c r="CLC103" s="24"/>
      <c r="CLG103" s="24"/>
      <c r="CLK103" s="24"/>
      <c r="CLO103" s="24"/>
      <c r="CLS103" s="24"/>
      <c r="CLW103" s="24"/>
      <c r="CMA103" s="24"/>
      <c r="CME103" s="24"/>
      <c r="CMI103" s="24"/>
      <c r="CMM103" s="24"/>
      <c r="CMQ103" s="24"/>
      <c r="CMU103" s="24"/>
      <c r="CMY103" s="24"/>
      <c r="CNC103" s="24"/>
      <c r="CNG103" s="24"/>
      <c r="CNK103" s="24"/>
      <c r="CNO103" s="24"/>
      <c r="CNS103" s="24"/>
      <c r="CNW103" s="24"/>
      <c r="COA103" s="24"/>
      <c r="COE103" s="24"/>
      <c r="COI103" s="24"/>
      <c r="COM103" s="24"/>
      <c r="COQ103" s="24"/>
      <c r="COU103" s="24"/>
      <c r="COY103" s="24"/>
      <c r="CPC103" s="24"/>
      <c r="CPG103" s="24"/>
      <c r="CPK103" s="24"/>
      <c r="CPO103" s="24"/>
      <c r="CPS103" s="24"/>
      <c r="CPW103" s="24"/>
      <c r="CQA103" s="24"/>
      <c r="CQE103" s="24"/>
      <c r="CQI103" s="24"/>
      <c r="CQM103" s="24"/>
      <c r="CQQ103" s="24"/>
      <c r="CQU103" s="24"/>
      <c r="CQY103" s="24"/>
      <c r="CRC103" s="24"/>
      <c r="CRG103" s="24"/>
      <c r="CRK103" s="24"/>
      <c r="CRO103" s="24"/>
      <c r="CRS103" s="24"/>
      <c r="CRW103" s="24"/>
      <c r="CSA103" s="24"/>
      <c r="CSE103" s="24"/>
      <c r="CSI103" s="24"/>
      <c r="CSM103" s="24"/>
      <c r="CSQ103" s="24"/>
      <c r="CSU103" s="24"/>
      <c r="CSY103" s="24"/>
      <c r="CTC103" s="24"/>
      <c r="CTG103" s="24"/>
      <c r="CTK103" s="24"/>
      <c r="CTO103" s="24"/>
      <c r="CTS103" s="24"/>
      <c r="CTW103" s="24"/>
      <c r="CUA103" s="24"/>
      <c r="CUE103" s="24"/>
      <c r="CUI103" s="24"/>
      <c r="CUM103" s="24"/>
      <c r="CUQ103" s="24"/>
      <c r="CUU103" s="24"/>
      <c r="CUY103" s="24"/>
      <c r="CVC103" s="24"/>
      <c r="CVG103" s="24"/>
      <c r="CVK103" s="24"/>
      <c r="CVO103" s="24"/>
      <c r="CVS103" s="24"/>
      <c r="CVW103" s="24"/>
      <c r="CWA103" s="24"/>
      <c r="CWE103" s="24"/>
      <c r="CWI103" s="24"/>
      <c r="CWM103" s="24"/>
      <c r="CWQ103" s="24"/>
      <c r="CWU103" s="24"/>
      <c r="CWY103" s="24"/>
      <c r="CXC103" s="24"/>
      <c r="CXG103" s="24"/>
      <c r="CXK103" s="24"/>
      <c r="CXO103" s="24"/>
      <c r="CXS103" s="24"/>
      <c r="CXW103" s="24"/>
      <c r="CYA103" s="24"/>
      <c r="CYE103" s="24"/>
      <c r="CYI103" s="24"/>
      <c r="CYM103" s="24"/>
      <c r="CYQ103" s="24"/>
      <c r="CYU103" s="24"/>
      <c r="CYY103" s="24"/>
      <c r="CZC103" s="24"/>
      <c r="CZG103" s="24"/>
      <c r="CZK103" s="24"/>
      <c r="CZO103" s="24"/>
      <c r="CZS103" s="24"/>
      <c r="CZW103" s="24"/>
      <c r="DAA103" s="24"/>
      <c r="DAE103" s="24"/>
      <c r="DAI103" s="24"/>
      <c r="DAM103" s="24"/>
      <c r="DAQ103" s="24"/>
      <c r="DAU103" s="24"/>
      <c r="DAY103" s="24"/>
      <c r="DBC103" s="24"/>
      <c r="DBG103" s="24"/>
      <c r="DBK103" s="24"/>
      <c r="DBO103" s="24"/>
      <c r="DBS103" s="24"/>
      <c r="DBW103" s="24"/>
      <c r="DCA103" s="24"/>
      <c r="DCE103" s="24"/>
      <c r="DCI103" s="24"/>
      <c r="DCM103" s="24"/>
      <c r="DCQ103" s="24"/>
      <c r="DCU103" s="24"/>
      <c r="DCY103" s="24"/>
      <c r="DDC103" s="24"/>
      <c r="DDG103" s="24"/>
      <c r="DDK103" s="24"/>
      <c r="DDO103" s="24"/>
      <c r="DDS103" s="24"/>
      <c r="DDW103" s="24"/>
      <c r="DEA103" s="24"/>
      <c r="DEE103" s="24"/>
      <c r="DEI103" s="24"/>
      <c r="DEM103" s="24"/>
      <c r="DEQ103" s="24"/>
      <c r="DEU103" s="24"/>
      <c r="DEY103" s="24"/>
      <c r="DFC103" s="24"/>
      <c r="DFG103" s="24"/>
      <c r="DFK103" s="24"/>
      <c r="DFO103" s="24"/>
      <c r="DFS103" s="24"/>
      <c r="DFW103" s="24"/>
      <c r="DGA103" s="24"/>
      <c r="DGE103" s="24"/>
      <c r="DGI103" s="24"/>
      <c r="DGM103" s="24"/>
      <c r="DGQ103" s="24"/>
      <c r="DGU103" s="24"/>
      <c r="DGY103" s="24"/>
      <c r="DHC103" s="24"/>
      <c r="DHG103" s="24"/>
      <c r="DHK103" s="24"/>
      <c r="DHO103" s="24"/>
      <c r="DHS103" s="24"/>
      <c r="DHW103" s="24"/>
      <c r="DIA103" s="24"/>
      <c r="DIE103" s="24"/>
      <c r="DII103" s="24"/>
      <c r="DIM103" s="24"/>
      <c r="DIQ103" s="24"/>
      <c r="DIU103" s="24"/>
      <c r="DIY103" s="24"/>
      <c r="DJC103" s="24"/>
      <c r="DJG103" s="24"/>
      <c r="DJK103" s="24"/>
      <c r="DJO103" s="24"/>
      <c r="DJS103" s="24"/>
      <c r="DJW103" s="24"/>
      <c r="DKA103" s="24"/>
      <c r="DKE103" s="24"/>
      <c r="DKI103" s="24"/>
      <c r="DKM103" s="24"/>
      <c r="DKQ103" s="24"/>
      <c r="DKU103" s="24"/>
      <c r="DKY103" s="24"/>
      <c r="DLC103" s="24"/>
      <c r="DLG103" s="24"/>
      <c r="DLK103" s="24"/>
      <c r="DLO103" s="24"/>
      <c r="DLS103" s="24"/>
      <c r="DLW103" s="24"/>
      <c r="DMA103" s="24"/>
      <c r="DME103" s="24"/>
      <c r="DMI103" s="24"/>
      <c r="DMM103" s="24"/>
      <c r="DMQ103" s="24"/>
      <c r="DMU103" s="24"/>
      <c r="DMY103" s="24"/>
      <c r="DNC103" s="24"/>
      <c r="DNG103" s="24"/>
      <c r="DNK103" s="24"/>
      <c r="DNO103" s="24"/>
      <c r="DNS103" s="24"/>
      <c r="DNW103" s="24"/>
      <c r="DOA103" s="24"/>
      <c r="DOE103" s="24"/>
      <c r="DOI103" s="24"/>
      <c r="DOM103" s="24"/>
      <c r="DOQ103" s="24"/>
      <c r="DOU103" s="24"/>
      <c r="DOY103" s="24"/>
      <c r="DPC103" s="24"/>
      <c r="DPG103" s="24"/>
      <c r="DPK103" s="24"/>
      <c r="DPO103" s="24"/>
      <c r="DPS103" s="24"/>
      <c r="DPW103" s="24"/>
      <c r="DQA103" s="24"/>
      <c r="DQE103" s="24"/>
      <c r="DQI103" s="24"/>
      <c r="DQM103" s="24"/>
      <c r="DQQ103" s="24"/>
      <c r="DQU103" s="24"/>
      <c r="DQY103" s="24"/>
      <c r="DRC103" s="24"/>
      <c r="DRG103" s="24"/>
      <c r="DRK103" s="24"/>
      <c r="DRO103" s="24"/>
      <c r="DRS103" s="24"/>
      <c r="DRW103" s="24"/>
      <c r="DSA103" s="24"/>
      <c r="DSE103" s="24"/>
      <c r="DSI103" s="24"/>
      <c r="DSM103" s="24"/>
      <c r="DSQ103" s="24"/>
      <c r="DSU103" s="24"/>
      <c r="DSY103" s="24"/>
      <c r="DTC103" s="24"/>
      <c r="DTG103" s="24"/>
      <c r="DTK103" s="24"/>
      <c r="DTO103" s="24"/>
      <c r="DTS103" s="24"/>
      <c r="DTW103" s="24"/>
      <c r="DUA103" s="24"/>
      <c r="DUE103" s="24"/>
      <c r="DUI103" s="24"/>
      <c r="DUM103" s="24"/>
      <c r="DUQ103" s="24"/>
      <c r="DUU103" s="24"/>
      <c r="DUY103" s="24"/>
      <c r="DVC103" s="24"/>
      <c r="DVG103" s="24"/>
      <c r="DVK103" s="24"/>
      <c r="DVO103" s="24"/>
      <c r="DVS103" s="24"/>
      <c r="DVW103" s="24"/>
      <c r="DWA103" s="24"/>
      <c r="DWE103" s="24"/>
      <c r="DWI103" s="24"/>
      <c r="DWM103" s="24"/>
      <c r="DWQ103" s="24"/>
      <c r="DWU103" s="24"/>
      <c r="DWY103" s="24"/>
      <c r="DXC103" s="24"/>
      <c r="DXG103" s="24"/>
      <c r="DXK103" s="24"/>
      <c r="DXO103" s="24"/>
      <c r="DXS103" s="24"/>
      <c r="DXW103" s="24"/>
      <c r="DYA103" s="24"/>
      <c r="DYE103" s="24"/>
      <c r="DYI103" s="24"/>
      <c r="DYM103" s="24"/>
      <c r="DYQ103" s="24"/>
      <c r="DYU103" s="24"/>
      <c r="DYY103" s="24"/>
      <c r="DZC103" s="24"/>
      <c r="DZG103" s="24"/>
      <c r="DZK103" s="24"/>
      <c r="DZO103" s="24"/>
      <c r="DZS103" s="24"/>
      <c r="DZW103" s="24"/>
      <c r="EAA103" s="24"/>
      <c r="EAE103" s="24"/>
      <c r="EAI103" s="24"/>
      <c r="EAM103" s="24"/>
      <c r="EAQ103" s="24"/>
      <c r="EAU103" s="24"/>
      <c r="EAY103" s="24"/>
      <c r="EBC103" s="24"/>
      <c r="EBG103" s="24"/>
      <c r="EBK103" s="24"/>
      <c r="EBO103" s="24"/>
      <c r="EBS103" s="24"/>
      <c r="EBW103" s="24"/>
      <c r="ECA103" s="24"/>
      <c r="ECE103" s="24"/>
      <c r="ECI103" s="24"/>
      <c r="ECM103" s="24"/>
      <c r="ECQ103" s="24"/>
      <c r="ECU103" s="24"/>
      <c r="ECY103" s="24"/>
      <c r="EDC103" s="24"/>
      <c r="EDG103" s="24"/>
      <c r="EDK103" s="24"/>
      <c r="EDO103" s="24"/>
      <c r="EDS103" s="24"/>
      <c r="EDW103" s="24"/>
      <c r="EEA103" s="24"/>
      <c r="EEE103" s="24"/>
      <c r="EEI103" s="24"/>
      <c r="EEM103" s="24"/>
      <c r="EEQ103" s="24"/>
      <c r="EEU103" s="24"/>
      <c r="EEY103" s="24"/>
      <c r="EFC103" s="24"/>
      <c r="EFG103" s="24"/>
      <c r="EFK103" s="24"/>
      <c r="EFO103" s="24"/>
      <c r="EFS103" s="24"/>
      <c r="EFW103" s="24"/>
      <c r="EGA103" s="24"/>
      <c r="EGE103" s="24"/>
      <c r="EGI103" s="24"/>
      <c r="EGM103" s="24"/>
      <c r="EGQ103" s="24"/>
      <c r="EGU103" s="24"/>
      <c r="EGY103" s="24"/>
      <c r="EHC103" s="24"/>
      <c r="EHG103" s="24"/>
      <c r="EHK103" s="24"/>
      <c r="EHO103" s="24"/>
      <c r="EHS103" s="24"/>
      <c r="EHW103" s="24"/>
      <c r="EIA103" s="24"/>
      <c r="EIE103" s="24"/>
      <c r="EII103" s="24"/>
      <c r="EIM103" s="24"/>
      <c r="EIQ103" s="24"/>
      <c r="EIU103" s="24"/>
      <c r="EIY103" s="24"/>
      <c r="EJC103" s="24"/>
      <c r="EJG103" s="24"/>
      <c r="EJK103" s="24"/>
      <c r="EJO103" s="24"/>
      <c r="EJS103" s="24"/>
      <c r="EJW103" s="24"/>
      <c r="EKA103" s="24"/>
      <c r="EKE103" s="24"/>
      <c r="EKI103" s="24"/>
      <c r="EKM103" s="24"/>
      <c r="EKQ103" s="24"/>
      <c r="EKU103" s="24"/>
      <c r="EKY103" s="24"/>
      <c r="ELC103" s="24"/>
      <c r="ELG103" s="24"/>
      <c r="ELK103" s="24"/>
      <c r="ELO103" s="24"/>
      <c r="ELS103" s="24"/>
      <c r="ELW103" s="24"/>
      <c r="EMA103" s="24"/>
      <c r="EME103" s="24"/>
      <c r="EMI103" s="24"/>
      <c r="EMM103" s="24"/>
      <c r="EMQ103" s="24"/>
      <c r="EMU103" s="24"/>
      <c r="EMY103" s="24"/>
      <c r="ENC103" s="24"/>
      <c r="ENG103" s="24"/>
      <c r="ENK103" s="24"/>
      <c r="ENO103" s="24"/>
      <c r="ENS103" s="24"/>
      <c r="ENW103" s="24"/>
      <c r="EOA103" s="24"/>
      <c r="EOE103" s="24"/>
      <c r="EOI103" s="24"/>
      <c r="EOM103" s="24"/>
      <c r="EOQ103" s="24"/>
      <c r="EOU103" s="24"/>
      <c r="EOY103" s="24"/>
      <c r="EPC103" s="24"/>
      <c r="EPG103" s="24"/>
      <c r="EPK103" s="24"/>
      <c r="EPO103" s="24"/>
      <c r="EPS103" s="24"/>
      <c r="EPW103" s="24"/>
      <c r="EQA103" s="24"/>
      <c r="EQE103" s="24"/>
      <c r="EQI103" s="24"/>
      <c r="EQM103" s="24"/>
      <c r="EQQ103" s="24"/>
      <c r="EQU103" s="24"/>
      <c r="EQY103" s="24"/>
      <c r="ERC103" s="24"/>
      <c r="ERG103" s="24"/>
      <c r="ERK103" s="24"/>
      <c r="ERO103" s="24"/>
      <c r="ERS103" s="24"/>
      <c r="ERW103" s="24"/>
      <c r="ESA103" s="24"/>
      <c r="ESE103" s="24"/>
      <c r="ESI103" s="24"/>
      <c r="ESM103" s="24"/>
      <c r="ESQ103" s="24"/>
      <c r="ESU103" s="24"/>
      <c r="ESY103" s="24"/>
      <c r="ETC103" s="24"/>
      <c r="ETG103" s="24"/>
      <c r="ETK103" s="24"/>
      <c r="ETO103" s="24"/>
      <c r="ETS103" s="24"/>
      <c r="ETW103" s="24"/>
      <c r="EUA103" s="24"/>
      <c r="EUE103" s="24"/>
      <c r="EUI103" s="24"/>
      <c r="EUM103" s="24"/>
      <c r="EUQ103" s="24"/>
      <c r="EUU103" s="24"/>
      <c r="EUY103" s="24"/>
      <c r="EVC103" s="24"/>
      <c r="EVG103" s="24"/>
      <c r="EVK103" s="24"/>
      <c r="EVO103" s="24"/>
      <c r="EVS103" s="24"/>
      <c r="EVW103" s="24"/>
      <c r="EWA103" s="24"/>
      <c r="EWE103" s="24"/>
      <c r="EWI103" s="24"/>
      <c r="EWM103" s="24"/>
      <c r="EWQ103" s="24"/>
      <c r="EWU103" s="24"/>
      <c r="EWY103" s="24"/>
      <c r="EXC103" s="24"/>
      <c r="EXG103" s="24"/>
      <c r="EXK103" s="24"/>
      <c r="EXO103" s="24"/>
      <c r="EXS103" s="24"/>
      <c r="EXW103" s="24"/>
      <c r="EYA103" s="24"/>
      <c r="EYE103" s="24"/>
      <c r="EYI103" s="24"/>
      <c r="EYM103" s="24"/>
      <c r="EYQ103" s="24"/>
      <c r="EYU103" s="24"/>
      <c r="EYY103" s="24"/>
      <c r="EZC103" s="24"/>
      <c r="EZG103" s="24"/>
      <c r="EZK103" s="24"/>
      <c r="EZO103" s="24"/>
      <c r="EZS103" s="24"/>
      <c r="EZW103" s="24"/>
      <c r="FAA103" s="24"/>
      <c r="FAE103" s="24"/>
      <c r="FAI103" s="24"/>
      <c r="FAM103" s="24"/>
      <c r="FAQ103" s="24"/>
      <c r="FAU103" s="24"/>
      <c r="FAY103" s="24"/>
      <c r="FBC103" s="24"/>
      <c r="FBG103" s="24"/>
      <c r="FBK103" s="24"/>
      <c r="FBO103" s="24"/>
      <c r="FBS103" s="24"/>
      <c r="FBW103" s="24"/>
      <c r="FCA103" s="24"/>
      <c r="FCE103" s="24"/>
      <c r="FCI103" s="24"/>
      <c r="FCM103" s="24"/>
      <c r="FCQ103" s="24"/>
      <c r="FCU103" s="24"/>
      <c r="FCY103" s="24"/>
      <c r="FDC103" s="24"/>
      <c r="FDG103" s="24"/>
      <c r="FDK103" s="24"/>
      <c r="FDO103" s="24"/>
      <c r="FDS103" s="24"/>
      <c r="FDW103" s="24"/>
      <c r="FEA103" s="24"/>
      <c r="FEE103" s="24"/>
      <c r="FEI103" s="24"/>
      <c r="FEM103" s="24"/>
      <c r="FEQ103" s="24"/>
      <c r="FEU103" s="24"/>
      <c r="FEY103" s="24"/>
      <c r="FFC103" s="24"/>
      <c r="FFG103" s="24"/>
      <c r="FFK103" s="24"/>
      <c r="FFO103" s="24"/>
      <c r="FFS103" s="24"/>
      <c r="FFW103" s="24"/>
      <c r="FGA103" s="24"/>
      <c r="FGE103" s="24"/>
      <c r="FGI103" s="24"/>
      <c r="FGM103" s="24"/>
      <c r="FGQ103" s="24"/>
      <c r="FGU103" s="24"/>
      <c r="FGY103" s="24"/>
      <c r="FHC103" s="24"/>
      <c r="FHG103" s="24"/>
      <c r="FHK103" s="24"/>
      <c r="FHO103" s="24"/>
      <c r="FHS103" s="24"/>
      <c r="FHW103" s="24"/>
      <c r="FIA103" s="24"/>
      <c r="FIE103" s="24"/>
      <c r="FII103" s="24"/>
      <c r="FIM103" s="24"/>
      <c r="FIQ103" s="24"/>
      <c r="FIU103" s="24"/>
      <c r="FIY103" s="24"/>
      <c r="FJC103" s="24"/>
      <c r="FJG103" s="24"/>
      <c r="FJK103" s="24"/>
      <c r="FJO103" s="24"/>
      <c r="FJS103" s="24"/>
      <c r="FJW103" s="24"/>
      <c r="FKA103" s="24"/>
      <c r="FKE103" s="24"/>
      <c r="FKI103" s="24"/>
      <c r="FKM103" s="24"/>
      <c r="FKQ103" s="24"/>
      <c r="FKU103" s="24"/>
      <c r="FKY103" s="24"/>
      <c r="FLC103" s="24"/>
      <c r="FLG103" s="24"/>
      <c r="FLK103" s="24"/>
      <c r="FLO103" s="24"/>
      <c r="FLS103" s="24"/>
      <c r="FLW103" s="24"/>
      <c r="FMA103" s="24"/>
      <c r="FME103" s="24"/>
      <c r="FMI103" s="24"/>
      <c r="FMM103" s="24"/>
      <c r="FMQ103" s="24"/>
      <c r="FMU103" s="24"/>
      <c r="FMY103" s="24"/>
      <c r="FNC103" s="24"/>
      <c r="FNG103" s="24"/>
      <c r="FNK103" s="24"/>
      <c r="FNO103" s="24"/>
      <c r="FNS103" s="24"/>
      <c r="FNW103" s="24"/>
      <c r="FOA103" s="24"/>
      <c r="FOE103" s="24"/>
      <c r="FOI103" s="24"/>
      <c r="FOM103" s="24"/>
      <c r="FOQ103" s="24"/>
      <c r="FOU103" s="24"/>
      <c r="FOY103" s="24"/>
      <c r="FPC103" s="24"/>
      <c r="FPG103" s="24"/>
      <c r="FPK103" s="24"/>
      <c r="FPO103" s="24"/>
      <c r="FPS103" s="24"/>
      <c r="FPW103" s="24"/>
      <c r="FQA103" s="24"/>
      <c r="FQE103" s="24"/>
      <c r="FQI103" s="24"/>
      <c r="FQM103" s="24"/>
      <c r="FQQ103" s="24"/>
      <c r="FQU103" s="24"/>
      <c r="FQY103" s="24"/>
      <c r="FRC103" s="24"/>
      <c r="FRG103" s="24"/>
      <c r="FRK103" s="24"/>
      <c r="FRO103" s="24"/>
      <c r="FRS103" s="24"/>
      <c r="FRW103" s="24"/>
      <c r="FSA103" s="24"/>
      <c r="FSE103" s="24"/>
      <c r="FSI103" s="24"/>
      <c r="FSM103" s="24"/>
      <c r="FSQ103" s="24"/>
      <c r="FSU103" s="24"/>
      <c r="FSY103" s="24"/>
      <c r="FTC103" s="24"/>
      <c r="FTG103" s="24"/>
      <c r="FTK103" s="24"/>
      <c r="FTO103" s="24"/>
      <c r="FTS103" s="24"/>
      <c r="FTW103" s="24"/>
      <c r="FUA103" s="24"/>
      <c r="FUE103" s="24"/>
      <c r="FUI103" s="24"/>
      <c r="FUM103" s="24"/>
      <c r="FUQ103" s="24"/>
      <c r="FUU103" s="24"/>
      <c r="FUY103" s="24"/>
      <c r="FVC103" s="24"/>
      <c r="FVG103" s="24"/>
      <c r="FVK103" s="24"/>
      <c r="FVO103" s="24"/>
      <c r="FVS103" s="24"/>
      <c r="FVW103" s="24"/>
      <c r="FWA103" s="24"/>
      <c r="FWE103" s="24"/>
      <c r="FWI103" s="24"/>
      <c r="FWM103" s="24"/>
      <c r="FWQ103" s="24"/>
      <c r="FWU103" s="24"/>
      <c r="FWY103" s="24"/>
      <c r="FXC103" s="24"/>
      <c r="FXG103" s="24"/>
      <c r="FXK103" s="24"/>
      <c r="FXO103" s="24"/>
      <c r="FXS103" s="24"/>
      <c r="FXW103" s="24"/>
      <c r="FYA103" s="24"/>
      <c r="FYE103" s="24"/>
      <c r="FYI103" s="24"/>
      <c r="FYM103" s="24"/>
      <c r="FYQ103" s="24"/>
      <c r="FYU103" s="24"/>
      <c r="FYY103" s="24"/>
      <c r="FZC103" s="24"/>
      <c r="FZG103" s="24"/>
      <c r="FZK103" s="24"/>
      <c r="FZO103" s="24"/>
      <c r="FZS103" s="24"/>
      <c r="FZW103" s="24"/>
      <c r="GAA103" s="24"/>
      <c r="GAE103" s="24"/>
      <c r="GAI103" s="24"/>
      <c r="GAM103" s="24"/>
      <c r="GAQ103" s="24"/>
      <c r="GAU103" s="24"/>
      <c r="GAY103" s="24"/>
      <c r="GBC103" s="24"/>
      <c r="GBG103" s="24"/>
      <c r="GBK103" s="24"/>
      <c r="GBO103" s="24"/>
      <c r="GBS103" s="24"/>
      <c r="GBW103" s="24"/>
      <c r="GCA103" s="24"/>
      <c r="GCE103" s="24"/>
      <c r="GCI103" s="24"/>
      <c r="GCM103" s="24"/>
      <c r="GCQ103" s="24"/>
      <c r="GCU103" s="24"/>
      <c r="GCY103" s="24"/>
      <c r="GDC103" s="24"/>
      <c r="GDG103" s="24"/>
      <c r="GDK103" s="24"/>
      <c r="GDO103" s="24"/>
      <c r="GDS103" s="24"/>
      <c r="GDW103" s="24"/>
      <c r="GEA103" s="24"/>
      <c r="GEE103" s="24"/>
      <c r="GEI103" s="24"/>
      <c r="GEM103" s="24"/>
      <c r="GEQ103" s="24"/>
      <c r="GEU103" s="24"/>
      <c r="GEY103" s="24"/>
      <c r="GFC103" s="24"/>
      <c r="GFG103" s="24"/>
      <c r="GFK103" s="24"/>
      <c r="GFO103" s="24"/>
      <c r="GFS103" s="24"/>
      <c r="GFW103" s="24"/>
      <c r="GGA103" s="24"/>
      <c r="GGE103" s="24"/>
      <c r="GGI103" s="24"/>
      <c r="GGM103" s="24"/>
      <c r="GGQ103" s="24"/>
      <c r="GGU103" s="24"/>
      <c r="GGY103" s="24"/>
      <c r="GHC103" s="24"/>
      <c r="GHG103" s="24"/>
      <c r="GHK103" s="24"/>
      <c r="GHO103" s="24"/>
      <c r="GHS103" s="24"/>
      <c r="GHW103" s="24"/>
      <c r="GIA103" s="24"/>
      <c r="GIE103" s="24"/>
      <c r="GII103" s="24"/>
      <c r="GIM103" s="24"/>
      <c r="GIQ103" s="24"/>
      <c r="GIU103" s="24"/>
      <c r="GIY103" s="24"/>
      <c r="GJC103" s="24"/>
      <c r="GJG103" s="24"/>
      <c r="GJK103" s="24"/>
      <c r="GJO103" s="24"/>
      <c r="GJS103" s="24"/>
      <c r="GJW103" s="24"/>
      <c r="GKA103" s="24"/>
      <c r="GKE103" s="24"/>
      <c r="GKI103" s="24"/>
      <c r="GKM103" s="24"/>
      <c r="GKQ103" s="24"/>
      <c r="GKU103" s="24"/>
      <c r="GKY103" s="24"/>
      <c r="GLC103" s="24"/>
      <c r="GLG103" s="24"/>
      <c r="GLK103" s="24"/>
      <c r="GLO103" s="24"/>
      <c r="GLS103" s="24"/>
      <c r="GLW103" s="24"/>
      <c r="GMA103" s="24"/>
      <c r="GME103" s="24"/>
      <c r="GMI103" s="24"/>
      <c r="GMM103" s="24"/>
      <c r="GMQ103" s="24"/>
      <c r="GMU103" s="24"/>
      <c r="GMY103" s="24"/>
      <c r="GNC103" s="24"/>
      <c r="GNG103" s="24"/>
      <c r="GNK103" s="24"/>
      <c r="GNO103" s="24"/>
      <c r="GNS103" s="24"/>
      <c r="GNW103" s="24"/>
      <c r="GOA103" s="24"/>
      <c r="GOE103" s="24"/>
      <c r="GOI103" s="24"/>
      <c r="GOM103" s="24"/>
      <c r="GOQ103" s="24"/>
      <c r="GOU103" s="24"/>
      <c r="GOY103" s="24"/>
      <c r="GPC103" s="24"/>
      <c r="GPG103" s="24"/>
      <c r="GPK103" s="24"/>
      <c r="GPO103" s="24"/>
      <c r="GPS103" s="24"/>
      <c r="GPW103" s="24"/>
      <c r="GQA103" s="24"/>
      <c r="GQE103" s="24"/>
      <c r="GQI103" s="24"/>
      <c r="GQM103" s="24"/>
      <c r="GQQ103" s="24"/>
      <c r="GQU103" s="24"/>
      <c r="GQY103" s="24"/>
      <c r="GRC103" s="24"/>
      <c r="GRG103" s="24"/>
      <c r="GRK103" s="24"/>
      <c r="GRO103" s="24"/>
      <c r="GRS103" s="24"/>
      <c r="GRW103" s="24"/>
      <c r="GSA103" s="24"/>
      <c r="GSE103" s="24"/>
      <c r="GSI103" s="24"/>
      <c r="GSM103" s="24"/>
      <c r="GSQ103" s="24"/>
      <c r="GSU103" s="24"/>
      <c r="GSY103" s="24"/>
      <c r="GTC103" s="24"/>
      <c r="GTG103" s="24"/>
      <c r="GTK103" s="24"/>
      <c r="GTO103" s="24"/>
      <c r="GTS103" s="24"/>
      <c r="GTW103" s="24"/>
      <c r="GUA103" s="24"/>
      <c r="GUE103" s="24"/>
      <c r="GUI103" s="24"/>
      <c r="GUM103" s="24"/>
      <c r="GUQ103" s="24"/>
      <c r="GUU103" s="24"/>
      <c r="GUY103" s="24"/>
      <c r="GVC103" s="24"/>
      <c r="GVG103" s="24"/>
      <c r="GVK103" s="24"/>
      <c r="GVO103" s="24"/>
      <c r="GVS103" s="24"/>
      <c r="GVW103" s="24"/>
      <c r="GWA103" s="24"/>
      <c r="GWE103" s="24"/>
      <c r="GWI103" s="24"/>
      <c r="GWM103" s="24"/>
      <c r="GWQ103" s="24"/>
      <c r="GWU103" s="24"/>
      <c r="GWY103" s="24"/>
      <c r="GXC103" s="24"/>
      <c r="GXG103" s="24"/>
      <c r="GXK103" s="24"/>
      <c r="GXO103" s="24"/>
      <c r="GXS103" s="24"/>
      <c r="GXW103" s="24"/>
      <c r="GYA103" s="24"/>
      <c r="GYE103" s="24"/>
      <c r="GYI103" s="24"/>
      <c r="GYM103" s="24"/>
      <c r="GYQ103" s="24"/>
      <c r="GYU103" s="24"/>
      <c r="GYY103" s="24"/>
      <c r="GZC103" s="24"/>
      <c r="GZG103" s="24"/>
      <c r="GZK103" s="24"/>
      <c r="GZO103" s="24"/>
      <c r="GZS103" s="24"/>
      <c r="GZW103" s="24"/>
      <c r="HAA103" s="24"/>
      <c r="HAE103" s="24"/>
      <c r="HAI103" s="24"/>
      <c r="HAM103" s="24"/>
      <c r="HAQ103" s="24"/>
      <c r="HAU103" s="24"/>
      <c r="HAY103" s="24"/>
      <c r="HBC103" s="24"/>
      <c r="HBG103" s="24"/>
      <c r="HBK103" s="24"/>
      <c r="HBO103" s="24"/>
      <c r="HBS103" s="24"/>
      <c r="HBW103" s="24"/>
      <c r="HCA103" s="24"/>
      <c r="HCE103" s="24"/>
      <c r="HCI103" s="24"/>
      <c r="HCM103" s="24"/>
      <c r="HCQ103" s="24"/>
      <c r="HCU103" s="24"/>
      <c r="HCY103" s="24"/>
      <c r="HDC103" s="24"/>
      <c r="HDG103" s="24"/>
      <c r="HDK103" s="24"/>
      <c r="HDO103" s="24"/>
      <c r="HDS103" s="24"/>
      <c r="HDW103" s="24"/>
      <c r="HEA103" s="24"/>
      <c r="HEE103" s="24"/>
      <c r="HEI103" s="24"/>
      <c r="HEM103" s="24"/>
      <c r="HEQ103" s="24"/>
      <c r="HEU103" s="24"/>
      <c r="HEY103" s="24"/>
      <c r="HFC103" s="24"/>
      <c r="HFG103" s="24"/>
      <c r="HFK103" s="24"/>
      <c r="HFO103" s="24"/>
      <c r="HFS103" s="24"/>
      <c r="HFW103" s="24"/>
      <c r="HGA103" s="24"/>
      <c r="HGE103" s="24"/>
      <c r="HGI103" s="24"/>
      <c r="HGM103" s="24"/>
      <c r="HGQ103" s="24"/>
      <c r="HGU103" s="24"/>
      <c r="HGY103" s="24"/>
      <c r="HHC103" s="24"/>
      <c r="HHG103" s="24"/>
      <c r="HHK103" s="24"/>
      <c r="HHO103" s="24"/>
      <c r="HHS103" s="24"/>
      <c r="HHW103" s="24"/>
      <c r="HIA103" s="24"/>
      <c r="HIE103" s="24"/>
      <c r="HII103" s="24"/>
      <c r="HIM103" s="24"/>
      <c r="HIQ103" s="24"/>
      <c r="HIU103" s="24"/>
      <c r="HIY103" s="24"/>
      <c r="HJC103" s="24"/>
      <c r="HJG103" s="24"/>
      <c r="HJK103" s="24"/>
      <c r="HJO103" s="24"/>
      <c r="HJS103" s="24"/>
      <c r="HJW103" s="24"/>
      <c r="HKA103" s="24"/>
      <c r="HKE103" s="24"/>
      <c r="HKI103" s="24"/>
      <c r="HKM103" s="24"/>
      <c r="HKQ103" s="24"/>
      <c r="HKU103" s="24"/>
      <c r="HKY103" s="24"/>
      <c r="HLC103" s="24"/>
      <c r="HLG103" s="24"/>
      <c r="HLK103" s="24"/>
      <c r="HLO103" s="24"/>
      <c r="HLS103" s="24"/>
      <c r="HLW103" s="24"/>
      <c r="HMA103" s="24"/>
      <c r="HME103" s="24"/>
      <c r="HMI103" s="24"/>
      <c r="HMM103" s="24"/>
      <c r="HMQ103" s="24"/>
      <c r="HMU103" s="24"/>
      <c r="HMY103" s="24"/>
      <c r="HNC103" s="24"/>
      <c r="HNG103" s="24"/>
      <c r="HNK103" s="24"/>
      <c r="HNO103" s="24"/>
      <c r="HNS103" s="24"/>
      <c r="HNW103" s="24"/>
      <c r="HOA103" s="24"/>
      <c r="HOE103" s="24"/>
      <c r="HOI103" s="24"/>
      <c r="HOM103" s="24"/>
      <c r="HOQ103" s="24"/>
      <c r="HOU103" s="24"/>
      <c r="HOY103" s="24"/>
      <c r="HPC103" s="24"/>
      <c r="HPG103" s="24"/>
      <c r="HPK103" s="24"/>
      <c r="HPO103" s="24"/>
      <c r="HPS103" s="24"/>
      <c r="HPW103" s="24"/>
      <c r="HQA103" s="24"/>
      <c r="HQE103" s="24"/>
      <c r="HQI103" s="24"/>
      <c r="HQM103" s="24"/>
      <c r="HQQ103" s="24"/>
      <c r="HQU103" s="24"/>
      <c r="HQY103" s="24"/>
      <c r="HRC103" s="24"/>
      <c r="HRG103" s="24"/>
      <c r="HRK103" s="24"/>
      <c r="HRO103" s="24"/>
      <c r="HRS103" s="24"/>
      <c r="HRW103" s="24"/>
      <c r="HSA103" s="24"/>
      <c r="HSE103" s="24"/>
      <c r="HSI103" s="24"/>
      <c r="HSM103" s="24"/>
      <c r="HSQ103" s="24"/>
      <c r="HSU103" s="24"/>
      <c r="HSY103" s="24"/>
      <c r="HTC103" s="24"/>
      <c r="HTG103" s="24"/>
      <c r="HTK103" s="24"/>
      <c r="HTO103" s="24"/>
      <c r="HTS103" s="24"/>
      <c r="HTW103" s="24"/>
      <c r="HUA103" s="24"/>
      <c r="HUE103" s="24"/>
      <c r="HUI103" s="24"/>
      <c r="HUM103" s="24"/>
      <c r="HUQ103" s="24"/>
      <c r="HUU103" s="24"/>
      <c r="HUY103" s="24"/>
      <c r="HVC103" s="24"/>
      <c r="HVG103" s="24"/>
      <c r="HVK103" s="24"/>
      <c r="HVO103" s="24"/>
      <c r="HVS103" s="24"/>
      <c r="HVW103" s="24"/>
      <c r="HWA103" s="24"/>
      <c r="HWE103" s="24"/>
      <c r="HWI103" s="24"/>
      <c r="HWM103" s="24"/>
      <c r="HWQ103" s="24"/>
      <c r="HWU103" s="24"/>
      <c r="HWY103" s="24"/>
      <c r="HXC103" s="24"/>
      <c r="HXG103" s="24"/>
      <c r="HXK103" s="24"/>
      <c r="HXO103" s="24"/>
      <c r="HXS103" s="24"/>
      <c r="HXW103" s="24"/>
      <c r="HYA103" s="24"/>
      <c r="HYE103" s="24"/>
      <c r="HYI103" s="24"/>
      <c r="HYM103" s="24"/>
      <c r="HYQ103" s="24"/>
      <c r="HYU103" s="24"/>
      <c r="HYY103" s="24"/>
      <c r="HZC103" s="24"/>
      <c r="HZG103" s="24"/>
      <c r="HZK103" s="24"/>
      <c r="HZO103" s="24"/>
      <c r="HZS103" s="24"/>
      <c r="HZW103" s="24"/>
      <c r="IAA103" s="24"/>
      <c r="IAE103" s="24"/>
      <c r="IAI103" s="24"/>
      <c r="IAM103" s="24"/>
      <c r="IAQ103" s="24"/>
      <c r="IAU103" s="24"/>
      <c r="IAY103" s="24"/>
      <c r="IBC103" s="24"/>
      <c r="IBG103" s="24"/>
      <c r="IBK103" s="24"/>
      <c r="IBO103" s="24"/>
      <c r="IBS103" s="24"/>
      <c r="IBW103" s="24"/>
      <c r="ICA103" s="24"/>
      <c r="ICE103" s="24"/>
      <c r="ICI103" s="24"/>
      <c r="ICM103" s="24"/>
      <c r="ICQ103" s="24"/>
      <c r="ICU103" s="24"/>
      <c r="ICY103" s="24"/>
      <c r="IDC103" s="24"/>
      <c r="IDG103" s="24"/>
      <c r="IDK103" s="24"/>
      <c r="IDO103" s="24"/>
      <c r="IDS103" s="24"/>
      <c r="IDW103" s="24"/>
      <c r="IEA103" s="24"/>
      <c r="IEE103" s="24"/>
      <c r="IEI103" s="24"/>
      <c r="IEM103" s="24"/>
      <c r="IEQ103" s="24"/>
      <c r="IEU103" s="24"/>
      <c r="IEY103" s="24"/>
      <c r="IFC103" s="24"/>
      <c r="IFG103" s="24"/>
      <c r="IFK103" s="24"/>
      <c r="IFO103" s="24"/>
      <c r="IFS103" s="24"/>
      <c r="IFW103" s="24"/>
      <c r="IGA103" s="24"/>
      <c r="IGE103" s="24"/>
      <c r="IGI103" s="24"/>
      <c r="IGM103" s="24"/>
      <c r="IGQ103" s="24"/>
      <c r="IGU103" s="24"/>
      <c r="IGY103" s="24"/>
      <c r="IHC103" s="24"/>
      <c r="IHG103" s="24"/>
      <c r="IHK103" s="24"/>
      <c r="IHO103" s="24"/>
      <c r="IHS103" s="24"/>
      <c r="IHW103" s="24"/>
      <c r="IIA103" s="24"/>
      <c r="IIE103" s="24"/>
      <c r="III103" s="24"/>
      <c r="IIM103" s="24"/>
      <c r="IIQ103" s="24"/>
      <c r="IIU103" s="24"/>
      <c r="IIY103" s="24"/>
      <c r="IJC103" s="24"/>
      <c r="IJG103" s="24"/>
      <c r="IJK103" s="24"/>
      <c r="IJO103" s="24"/>
      <c r="IJS103" s="24"/>
      <c r="IJW103" s="24"/>
      <c r="IKA103" s="24"/>
      <c r="IKE103" s="24"/>
      <c r="IKI103" s="24"/>
      <c r="IKM103" s="24"/>
      <c r="IKQ103" s="24"/>
      <c r="IKU103" s="24"/>
      <c r="IKY103" s="24"/>
      <c r="ILC103" s="24"/>
      <c r="ILG103" s="24"/>
      <c r="ILK103" s="24"/>
      <c r="ILO103" s="24"/>
      <c r="ILS103" s="24"/>
      <c r="ILW103" s="24"/>
      <c r="IMA103" s="24"/>
      <c r="IME103" s="24"/>
      <c r="IMI103" s="24"/>
      <c r="IMM103" s="24"/>
      <c r="IMQ103" s="24"/>
      <c r="IMU103" s="24"/>
      <c r="IMY103" s="24"/>
      <c r="INC103" s="24"/>
      <c r="ING103" s="24"/>
      <c r="INK103" s="24"/>
      <c r="INO103" s="24"/>
      <c r="INS103" s="24"/>
      <c r="INW103" s="24"/>
      <c r="IOA103" s="24"/>
      <c r="IOE103" s="24"/>
      <c r="IOI103" s="24"/>
      <c r="IOM103" s="24"/>
      <c r="IOQ103" s="24"/>
      <c r="IOU103" s="24"/>
      <c r="IOY103" s="24"/>
      <c r="IPC103" s="24"/>
      <c r="IPG103" s="24"/>
      <c r="IPK103" s="24"/>
      <c r="IPO103" s="24"/>
      <c r="IPS103" s="24"/>
      <c r="IPW103" s="24"/>
      <c r="IQA103" s="24"/>
      <c r="IQE103" s="24"/>
      <c r="IQI103" s="24"/>
      <c r="IQM103" s="24"/>
      <c r="IQQ103" s="24"/>
      <c r="IQU103" s="24"/>
      <c r="IQY103" s="24"/>
      <c r="IRC103" s="24"/>
      <c r="IRG103" s="24"/>
      <c r="IRK103" s="24"/>
      <c r="IRO103" s="24"/>
      <c r="IRS103" s="24"/>
      <c r="IRW103" s="24"/>
      <c r="ISA103" s="24"/>
      <c r="ISE103" s="24"/>
      <c r="ISI103" s="24"/>
      <c r="ISM103" s="24"/>
      <c r="ISQ103" s="24"/>
      <c r="ISU103" s="24"/>
      <c r="ISY103" s="24"/>
      <c r="ITC103" s="24"/>
      <c r="ITG103" s="24"/>
      <c r="ITK103" s="24"/>
      <c r="ITO103" s="24"/>
      <c r="ITS103" s="24"/>
      <c r="ITW103" s="24"/>
      <c r="IUA103" s="24"/>
      <c r="IUE103" s="24"/>
      <c r="IUI103" s="24"/>
      <c r="IUM103" s="24"/>
      <c r="IUQ103" s="24"/>
      <c r="IUU103" s="24"/>
      <c r="IUY103" s="24"/>
      <c r="IVC103" s="24"/>
      <c r="IVG103" s="24"/>
      <c r="IVK103" s="24"/>
      <c r="IVO103" s="24"/>
      <c r="IVS103" s="24"/>
      <c r="IVW103" s="24"/>
      <c r="IWA103" s="24"/>
      <c r="IWE103" s="24"/>
      <c r="IWI103" s="24"/>
      <c r="IWM103" s="24"/>
      <c r="IWQ103" s="24"/>
      <c r="IWU103" s="24"/>
      <c r="IWY103" s="24"/>
      <c r="IXC103" s="24"/>
      <c r="IXG103" s="24"/>
      <c r="IXK103" s="24"/>
      <c r="IXO103" s="24"/>
      <c r="IXS103" s="24"/>
      <c r="IXW103" s="24"/>
      <c r="IYA103" s="24"/>
      <c r="IYE103" s="24"/>
      <c r="IYI103" s="24"/>
      <c r="IYM103" s="24"/>
      <c r="IYQ103" s="24"/>
      <c r="IYU103" s="24"/>
      <c r="IYY103" s="24"/>
      <c r="IZC103" s="24"/>
      <c r="IZG103" s="24"/>
      <c r="IZK103" s="24"/>
      <c r="IZO103" s="24"/>
      <c r="IZS103" s="24"/>
      <c r="IZW103" s="24"/>
      <c r="JAA103" s="24"/>
      <c r="JAE103" s="24"/>
      <c r="JAI103" s="24"/>
      <c r="JAM103" s="24"/>
      <c r="JAQ103" s="24"/>
      <c r="JAU103" s="24"/>
      <c r="JAY103" s="24"/>
      <c r="JBC103" s="24"/>
      <c r="JBG103" s="24"/>
      <c r="JBK103" s="24"/>
      <c r="JBO103" s="24"/>
      <c r="JBS103" s="24"/>
      <c r="JBW103" s="24"/>
      <c r="JCA103" s="24"/>
      <c r="JCE103" s="24"/>
      <c r="JCI103" s="24"/>
      <c r="JCM103" s="24"/>
      <c r="JCQ103" s="24"/>
      <c r="JCU103" s="24"/>
      <c r="JCY103" s="24"/>
      <c r="JDC103" s="24"/>
      <c r="JDG103" s="24"/>
      <c r="JDK103" s="24"/>
      <c r="JDO103" s="24"/>
      <c r="JDS103" s="24"/>
      <c r="JDW103" s="24"/>
      <c r="JEA103" s="24"/>
      <c r="JEE103" s="24"/>
      <c r="JEI103" s="24"/>
      <c r="JEM103" s="24"/>
      <c r="JEQ103" s="24"/>
      <c r="JEU103" s="24"/>
      <c r="JEY103" s="24"/>
      <c r="JFC103" s="24"/>
      <c r="JFG103" s="24"/>
      <c r="JFK103" s="24"/>
      <c r="JFO103" s="24"/>
      <c r="JFS103" s="24"/>
      <c r="JFW103" s="24"/>
      <c r="JGA103" s="24"/>
      <c r="JGE103" s="24"/>
      <c r="JGI103" s="24"/>
      <c r="JGM103" s="24"/>
      <c r="JGQ103" s="24"/>
      <c r="JGU103" s="24"/>
      <c r="JGY103" s="24"/>
      <c r="JHC103" s="24"/>
      <c r="JHG103" s="24"/>
      <c r="JHK103" s="24"/>
      <c r="JHO103" s="24"/>
      <c r="JHS103" s="24"/>
      <c r="JHW103" s="24"/>
      <c r="JIA103" s="24"/>
      <c r="JIE103" s="24"/>
      <c r="JII103" s="24"/>
      <c r="JIM103" s="24"/>
      <c r="JIQ103" s="24"/>
      <c r="JIU103" s="24"/>
      <c r="JIY103" s="24"/>
      <c r="JJC103" s="24"/>
      <c r="JJG103" s="24"/>
      <c r="JJK103" s="24"/>
      <c r="JJO103" s="24"/>
      <c r="JJS103" s="24"/>
      <c r="JJW103" s="24"/>
      <c r="JKA103" s="24"/>
      <c r="JKE103" s="24"/>
      <c r="JKI103" s="24"/>
      <c r="JKM103" s="24"/>
      <c r="JKQ103" s="24"/>
      <c r="JKU103" s="24"/>
      <c r="JKY103" s="24"/>
      <c r="JLC103" s="24"/>
      <c r="JLG103" s="24"/>
      <c r="JLK103" s="24"/>
      <c r="JLO103" s="24"/>
      <c r="JLS103" s="24"/>
      <c r="JLW103" s="24"/>
      <c r="JMA103" s="24"/>
      <c r="JME103" s="24"/>
      <c r="JMI103" s="24"/>
      <c r="JMM103" s="24"/>
      <c r="JMQ103" s="24"/>
      <c r="JMU103" s="24"/>
      <c r="JMY103" s="24"/>
      <c r="JNC103" s="24"/>
      <c r="JNG103" s="24"/>
      <c r="JNK103" s="24"/>
      <c r="JNO103" s="24"/>
      <c r="JNS103" s="24"/>
      <c r="JNW103" s="24"/>
      <c r="JOA103" s="24"/>
      <c r="JOE103" s="24"/>
      <c r="JOI103" s="24"/>
      <c r="JOM103" s="24"/>
      <c r="JOQ103" s="24"/>
      <c r="JOU103" s="24"/>
      <c r="JOY103" s="24"/>
      <c r="JPC103" s="24"/>
      <c r="JPG103" s="24"/>
      <c r="JPK103" s="24"/>
      <c r="JPO103" s="24"/>
      <c r="JPS103" s="24"/>
      <c r="JPW103" s="24"/>
      <c r="JQA103" s="24"/>
      <c r="JQE103" s="24"/>
      <c r="JQI103" s="24"/>
      <c r="JQM103" s="24"/>
      <c r="JQQ103" s="24"/>
      <c r="JQU103" s="24"/>
      <c r="JQY103" s="24"/>
      <c r="JRC103" s="24"/>
      <c r="JRG103" s="24"/>
      <c r="JRK103" s="24"/>
      <c r="JRO103" s="24"/>
      <c r="JRS103" s="24"/>
      <c r="JRW103" s="24"/>
      <c r="JSA103" s="24"/>
      <c r="JSE103" s="24"/>
      <c r="JSI103" s="24"/>
      <c r="JSM103" s="24"/>
      <c r="JSQ103" s="24"/>
      <c r="JSU103" s="24"/>
      <c r="JSY103" s="24"/>
      <c r="JTC103" s="24"/>
      <c r="JTG103" s="24"/>
      <c r="JTK103" s="24"/>
      <c r="JTO103" s="24"/>
      <c r="JTS103" s="24"/>
      <c r="JTW103" s="24"/>
      <c r="JUA103" s="24"/>
      <c r="JUE103" s="24"/>
      <c r="JUI103" s="24"/>
      <c r="JUM103" s="24"/>
      <c r="JUQ103" s="24"/>
      <c r="JUU103" s="24"/>
      <c r="JUY103" s="24"/>
      <c r="JVC103" s="24"/>
      <c r="JVG103" s="24"/>
      <c r="JVK103" s="24"/>
      <c r="JVO103" s="24"/>
      <c r="JVS103" s="24"/>
      <c r="JVW103" s="24"/>
      <c r="JWA103" s="24"/>
      <c r="JWE103" s="24"/>
      <c r="JWI103" s="24"/>
      <c r="JWM103" s="24"/>
      <c r="JWQ103" s="24"/>
      <c r="JWU103" s="24"/>
      <c r="JWY103" s="24"/>
      <c r="JXC103" s="24"/>
      <c r="JXG103" s="24"/>
      <c r="JXK103" s="24"/>
      <c r="JXO103" s="24"/>
      <c r="JXS103" s="24"/>
      <c r="JXW103" s="24"/>
      <c r="JYA103" s="24"/>
      <c r="JYE103" s="24"/>
      <c r="JYI103" s="24"/>
      <c r="JYM103" s="24"/>
      <c r="JYQ103" s="24"/>
      <c r="JYU103" s="24"/>
      <c r="JYY103" s="24"/>
      <c r="JZC103" s="24"/>
      <c r="JZG103" s="24"/>
      <c r="JZK103" s="24"/>
      <c r="JZO103" s="24"/>
      <c r="JZS103" s="24"/>
      <c r="JZW103" s="24"/>
      <c r="KAA103" s="24"/>
      <c r="KAE103" s="24"/>
      <c r="KAI103" s="24"/>
      <c r="KAM103" s="24"/>
      <c r="KAQ103" s="24"/>
      <c r="KAU103" s="24"/>
      <c r="KAY103" s="24"/>
      <c r="KBC103" s="24"/>
      <c r="KBG103" s="24"/>
      <c r="KBK103" s="24"/>
      <c r="KBO103" s="24"/>
      <c r="KBS103" s="24"/>
      <c r="KBW103" s="24"/>
      <c r="KCA103" s="24"/>
      <c r="KCE103" s="24"/>
      <c r="KCI103" s="24"/>
      <c r="KCM103" s="24"/>
      <c r="KCQ103" s="24"/>
      <c r="KCU103" s="24"/>
      <c r="KCY103" s="24"/>
      <c r="KDC103" s="24"/>
      <c r="KDG103" s="24"/>
      <c r="KDK103" s="24"/>
      <c r="KDO103" s="24"/>
      <c r="KDS103" s="24"/>
      <c r="KDW103" s="24"/>
      <c r="KEA103" s="24"/>
      <c r="KEE103" s="24"/>
      <c r="KEI103" s="24"/>
      <c r="KEM103" s="24"/>
      <c r="KEQ103" s="24"/>
      <c r="KEU103" s="24"/>
      <c r="KEY103" s="24"/>
      <c r="KFC103" s="24"/>
      <c r="KFG103" s="24"/>
      <c r="KFK103" s="24"/>
      <c r="KFO103" s="24"/>
      <c r="KFS103" s="24"/>
      <c r="KFW103" s="24"/>
      <c r="KGA103" s="24"/>
      <c r="KGE103" s="24"/>
      <c r="KGI103" s="24"/>
      <c r="KGM103" s="24"/>
      <c r="KGQ103" s="24"/>
      <c r="KGU103" s="24"/>
      <c r="KGY103" s="24"/>
      <c r="KHC103" s="24"/>
      <c r="KHG103" s="24"/>
      <c r="KHK103" s="24"/>
      <c r="KHO103" s="24"/>
      <c r="KHS103" s="24"/>
      <c r="KHW103" s="24"/>
      <c r="KIA103" s="24"/>
      <c r="KIE103" s="24"/>
      <c r="KII103" s="24"/>
      <c r="KIM103" s="24"/>
      <c r="KIQ103" s="24"/>
      <c r="KIU103" s="24"/>
      <c r="KIY103" s="24"/>
      <c r="KJC103" s="24"/>
      <c r="KJG103" s="24"/>
      <c r="KJK103" s="24"/>
      <c r="KJO103" s="24"/>
      <c r="KJS103" s="24"/>
      <c r="KJW103" s="24"/>
      <c r="KKA103" s="24"/>
      <c r="KKE103" s="24"/>
      <c r="KKI103" s="24"/>
      <c r="KKM103" s="24"/>
      <c r="KKQ103" s="24"/>
      <c r="KKU103" s="24"/>
      <c r="KKY103" s="24"/>
      <c r="KLC103" s="24"/>
      <c r="KLG103" s="24"/>
      <c r="KLK103" s="24"/>
      <c r="KLO103" s="24"/>
      <c r="KLS103" s="24"/>
      <c r="KLW103" s="24"/>
      <c r="KMA103" s="24"/>
      <c r="KME103" s="24"/>
      <c r="KMI103" s="24"/>
      <c r="KMM103" s="24"/>
      <c r="KMQ103" s="24"/>
      <c r="KMU103" s="24"/>
      <c r="KMY103" s="24"/>
      <c r="KNC103" s="24"/>
      <c r="KNG103" s="24"/>
      <c r="KNK103" s="24"/>
      <c r="KNO103" s="24"/>
      <c r="KNS103" s="24"/>
      <c r="KNW103" s="24"/>
      <c r="KOA103" s="24"/>
      <c r="KOE103" s="24"/>
      <c r="KOI103" s="24"/>
      <c r="KOM103" s="24"/>
      <c r="KOQ103" s="24"/>
      <c r="KOU103" s="24"/>
      <c r="KOY103" s="24"/>
      <c r="KPC103" s="24"/>
      <c r="KPG103" s="24"/>
      <c r="KPK103" s="24"/>
      <c r="KPO103" s="24"/>
      <c r="KPS103" s="24"/>
      <c r="KPW103" s="24"/>
      <c r="KQA103" s="24"/>
      <c r="KQE103" s="24"/>
      <c r="KQI103" s="24"/>
      <c r="KQM103" s="24"/>
      <c r="KQQ103" s="24"/>
      <c r="KQU103" s="24"/>
      <c r="KQY103" s="24"/>
      <c r="KRC103" s="24"/>
      <c r="KRG103" s="24"/>
      <c r="KRK103" s="24"/>
      <c r="KRO103" s="24"/>
      <c r="KRS103" s="24"/>
      <c r="KRW103" s="24"/>
      <c r="KSA103" s="24"/>
      <c r="KSE103" s="24"/>
      <c r="KSI103" s="24"/>
      <c r="KSM103" s="24"/>
      <c r="KSQ103" s="24"/>
      <c r="KSU103" s="24"/>
      <c r="KSY103" s="24"/>
      <c r="KTC103" s="24"/>
      <c r="KTG103" s="24"/>
      <c r="KTK103" s="24"/>
      <c r="KTO103" s="24"/>
      <c r="KTS103" s="24"/>
      <c r="KTW103" s="24"/>
      <c r="KUA103" s="24"/>
      <c r="KUE103" s="24"/>
      <c r="KUI103" s="24"/>
      <c r="KUM103" s="24"/>
      <c r="KUQ103" s="24"/>
      <c r="KUU103" s="24"/>
      <c r="KUY103" s="24"/>
      <c r="KVC103" s="24"/>
      <c r="KVG103" s="24"/>
      <c r="KVK103" s="24"/>
      <c r="KVO103" s="24"/>
      <c r="KVS103" s="24"/>
      <c r="KVW103" s="24"/>
      <c r="KWA103" s="24"/>
      <c r="KWE103" s="24"/>
      <c r="KWI103" s="24"/>
      <c r="KWM103" s="24"/>
      <c r="KWQ103" s="24"/>
      <c r="KWU103" s="24"/>
      <c r="KWY103" s="24"/>
      <c r="KXC103" s="24"/>
      <c r="KXG103" s="24"/>
      <c r="KXK103" s="24"/>
      <c r="KXO103" s="24"/>
      <c r="KXS103" s="24"/>
      <c r="KXW103" s="24"/>
      <c r="KYA103" s="24"/>
      <c r="KYE103" s="24"/>
      <c r="KYI103" s="24"/>
      <c r="KYM103" s="24"/>
      <c r="KYQ103" s="24"/>
      <c r="KYU103" s="24"/>
      <c r="KYY103" s="24"/>
      <c r="KZC103" s="24"/>
      <c r="KZG103" s="24"/>
      <c r="KZK103" s="24"/>
      <c r="KZO103" s="24"/>
      <c r="KZS103" s="24"/>
      <c r="KZW103" s="24"/>
      <c r="LAA103" s="24"/>
      <c r="LAE103" s="24"/>
      <c r="LAI103" s="24"/>
      <c r="LAM103" s="24"/>
      <c r="LAQ103" s="24"/>
      <c r="LAU103" s="24"/>
      <c r="LAY103" s="24"/>
      <c r="LBC103" s="24"/>
      <c r="LBG103" s="24"/>
      <c r="LBK103" s="24"/>
      <c r="LBO103" s="24"/>
      <c r="LBS103" s="24"/>
      <c r="LBW103" s="24"/>
      <c r="LCA103" s="24"/>
      <c r="LCE103" s="24"/>
      <c r="LCI103" s="24"/>
      <c r="LCM103" s="24"/>
      <c r="LCQ103" s="24"/>
      <c r="LCU103" s="24"/>
      <c r="LCY103" s="24"/>
      <c r="LDC103" s="24"/>
      <c r="LDG103" s="24"/>
      <c r="LDK103" s="24"/>
      <c r="LDO103" s="24"/>
      <c r="LDS103" s="24"/>
      <c r="LDW103" s="24"/>
      <c r="LEA103" s="24"/>
      <c r="LEE103" s="24"/>
      <c r="LEI103" s="24"/>
      <c r="LEM103" s="24"/>
      <c r="LEQ103" s="24"/>
      <c r="LEU103" s="24"/>
      <c r="LEY103" s="24"/>
      <c r="LFC103" s="24"/>
      <c r="LFG103" s="24"/>
      <c r="LFK103" s="24"/>
      <c r="LFO103" s="24"/>
      <c r="LFS103" s="24"/>
      <c r="LFW103" s="24"/>
      <c r="LGA103" s="24"/>
      <c r="LGE103" s="24"/>
      <c r="LGI103" s="24"/>
      <c r="LGM103" s="24"/>
      <c r="LGQ103" s="24"/>
      <c r="LGU103" s="24"/>
      <c r="LGY103" s="24"/>
      <c r="LHC103" s="24"/>
      <c r="LHG103" s="24"/>
      <c r="LHK103" s="24"/>
      <c r="LHO103" s="24"/>
      <c r="LHS103" s="24"/>
      <c r="LHW103" s="24"/>
      <c r="LIA103" s="24"/>
      <c r="LIE103" s="24"/>
      <c r="LII103" s="24"/>
      <c r="LIM103" s="24"/>
      <c r="LIQ103" s="24"/>
      <c r="LIU103" s="24"/>
      <c r="LIY103" s="24"/>
      <c r="LJC103" s="24"/>
      <c r="LJG103" s="24"/>
      <c r="LJK103" s="24"/>
      <c r="LJO103" s="24"/>
      <c r="LJS103" s="24"/>
      <c r="LJW103" s="24"/>
      <c r="LKA103" s="24"/>
      <c r="LKE103" s="24"/>
      <c r="LKI103" s="24"/>
      <c r="LKM103" s="24"/>
      <c r="LKQ103" s="24"/>
      <c r="LKU103" s="24"/>
      <c r="LKY103" s="24"/>
      <c r="LLC103" s="24"/>
      <c r="LLG103" s="24"/>
      <c r="LLK103" s="24"/>
      <c r="LLO103" s="24"/>
      <c r="LLS103" s="24"/>
      <c r="LLW103" s="24"/>
      <c r="LMA103" s="24"/>
      <c r="LME103" s="24"/>
      <c r="LMI103" s="24"/>
      <c r="LMM103" s="24"/>
      <c r="LMQ103" s="24"/>
      <c r="LMU103" s="24"/>
      <c r="LMY103" s="24"/>
      <c r="LNC103" s="24"/>
      <c r="LNG103" s="24"/>
      <c r="LNK103" s="24"/>
      <c r="LNO103" s="24"/>
      <c r="LNS103" s="24"/>
      <c r="LNW103" s="24"/>
      <c r="LOA103" s="24"/>
      <c r="LOE103" s="24"/>
      <c r="LOI103" s="24"/>
      <c r="LOM103" s="24"/>
      <c r="LOQ103" s="24"/>
      <c r="LOU103" s="24"/>
      <c r="LOY103" s="24"/>
      <c r="LPC103" s="24"/>
      <c r="LPG103" s="24"/>
      <c r="LPK103" s="24"/>
      <c r="LPO103" s="24"/>
      <c r="LPS103" s="24"/>
      <c r="LPW103" s="24"/>
      <c r="LQA103" s="24"/>
      <c r="LQE103" s="24"/>
      <c r="LQI103" s="24"/>
      <c r="LQM103" s="24"/>
      <c r="LQQ103" s="24"/>
      <c r="LQU103" s="24"/>
      <c r="LQY103" s="24"/>
      <c r="LRC103" s="24"/>
      <c r="LRG103" s="24"/>
      <c r="LRK103" s="24"/>
      <c r="LRO103" s="24"/>
      <c r="LRS103" s="24"/>
      <c r="LRW103" s="24"/>
      <c r="LSA103" s="24"/>
      <c r="LSE103" s="24"/>
      <c r="LSI103" s="24"/>
      <c r="LSM103" s="24"/>
      <c r="LSQ103" s="24"/>
      <c r="LSU103" s="24"/>
      <c r="LSY103" s="24"/>
      <c r="LTC103" s="24"/>
      <c r="LTG103" s="24"/>
      <c r="LTK103" s="24"/>
      <c r="LTO103" s="24"/>
      <c r="LTS103" s="24"/>
      <c r="LTW103" s="24"/>
      <c r="LUA103" s="24"/>
      <c r="LUE103" s="24"/>
      <c r="LUI103" s="24"/>
      <c r="LUM103" s="24"/>
      <c r="LUQ103" s="24"/>
      <c r="LUU103" s="24"/>
      <c r="LUY103" s="24"/>
      <c r="LVC103" s="24"/>
      <c r="LVG103" s="24"/>
      <c r="LVK103" s="24"/>
      <c r="LVO103" s="24"/>
      <c r="LVS103" s="24"/>
      <c r="LVW103" s="24"/>
      <c r="LWA103" s="24"/>
      <c r="LWE103" s="24"/>
      <c r="LWI103" s="24"/>
      <c r="LWM103" s="24"/>
      <c r="LWQ103" s="24"/>
      <c r="LWU103" s="24"/>
      <c r="LWY103" s="24"/>
      <c r="LXC103" s="24"/>
      <c r="LXG103" s="24"/>
      <c r="LXK103" s="24"/>
      <c r="LXO103" s="24"/>
      <c r="LXS103" s="24"/>
      <c r="LXW103" s="24"/>
      <c r="LYA103" s="24"/>
      <c r="LYE103" s="24"/>
      <c r="LYI103" s="24"/>
      <c r="LYM103" s="24"/>
      <c r="LYQ103" s="24"/>
      <c r="LYU103" s="24"/>
      <c r="LYY103" s="24"/>
      <c r="LZC103" s="24"/>
      <c r="LZG103" s="24"/>
      <c r="LZK103" s="24"/>
      <c r="LZO103" s="24"/>
      <c r="LZS103" s="24"/>
      <c r="LZW103" s="24"/>
      <c r="MAA103" s="24"/>
      <c r="MAE103" s="24"/>
      <c r="MAI103" s="24"/>
      <c r="MAM103" s="24"/>
      <c r="MAQ103" s="24"/>
      <c r="MAU103" s="24"/>
      <c r="MAY103" s="24"/>
      <c r="MBC103" s="24"/>
      <c r="MBG103" s="24"/>
      <c r="MBK103" s="24"/>
      <c r="MBO103" s="24"/>
      <c r="MBS103" s="24"/>
      <c r="MBW103" s="24"/>
      <c r="MCA103" s="24"/>
      <c r="MCE103" s="24"/>
      <c r="MCI103" s="24"/>
      <c r="MCM103" s="24"/>
      <c r="MCQ103" s="24"/>
      <c r="MCU103" s="24"/>
      <c r="MCY103" s="24"/>
      <c r="MDC103" s="24"/>
      <c r="MDG103" s="24"/>
      <c r="MDK103" s="24"/>
      <c r="MDO103" s="24"/>
      <c r="MDS103" s="24"/>
      <c r="MDW103" s="24"/>
      <c r="MEA103" s="24"/>
      <c r="MEE103" s="24"/>
      <c r="MEI103" s="24"/>
      <c r="MEM103" s="24"/>
      <c r="MEQ103" s="24"/>
      <c r="MEU103" s="24"/>
      <c r="MEY103" s="24"/>
      <c r="MFC103" s="24"/>
      <c r="MFG103" s="24"/>
      <c r="MFK103" s="24"/>
      <c r="MFO103" s="24"/>
      <c r="MFS103" s="24"/>
      <c r="MFW103" s="24"/>
      <c r="MGA103" s="24"/>
      <c r="MGE103" s="24"/>
      <c r="MGI103" s="24"/>
      <c r="MGM103" s="24"/>
      <c r="MGQ103" s="24"/>
      <c r="MGU103" s="24"/>
      <c r="MGY103" s="24"/>
      <c r="MHC103" s="24"/>
      <c r="MHG103" s="24"/>
      <c r="MHK103" s="24"/>
      <c r="MHO103" s="24"/>
      <c r="MHS103" s="24"/>
      <c r="MHW103" s="24"/>
      <c r="MIA103" s="24"/>
      <c r="MIE103" s="24"/>
      <c r="MII103" s="24"/>
      <c r="MIM103" s="24"/>
      <c r="MIQ103" s="24"/>
      <c r="MIU103" s="24"/>
      <c r="MIY103" s="24"/>
      <c r="MJC103" s="24"/>
      <c r="MJG103" s="24"/>
      <c r="MJK103" s="24"/>
      <c r="MJO103" s="24"/>
      <c r="MJS103" s="24"/>
      <c r="MJW103" s="24"/>
      <c r="MKA103" s="24"/>
      <c r="MKE103" s="24"/>
      <c r="MKI103" s="24"/>
      <c r="MKM103" s="24"/>
      <c r="MKQ103" s="24"/>
      <c r="MKU103" s="24"/>
      <c r="MKY103" s="24"/>
      <c r="MLC103" s="24"/>
      <c r="MLG103" s="24"/>
      <c r="MLK103" s="24"/>
      <c r="MLO103" s="24"/>
      <c r="MLS103" s="24"/>
      <c r="MLW103" s="24"/>
      <c r="MMA103" s="24"/>
      <c r="MME103" s="24"/>
      <c r="MMI103" s="24"/>
      <c r="MMM103" s="24"/>
      <c r="MMQ103" s="24"/>
      <c r="MMU103" s="24"/>
      <c r="MMY103" s="24"/>
      <c r="MNC103" s="24"/>
      <c r="MNG103" s="24"/>
      <c r="MNK103" s="24"/>
      <c r="MNO103" s="24"/>
      <c r="MNS103" s="24"/>
      <c r="MNW103" s="24"/>
      <c r="MOA103" s="24"/>
      <c r="MOE103" s="24"/>
      <c r="MOI103" s="24"/>
      <c r="MOM103" s="24"/>
      <c r="MOQ103" s="24"/>
      <c r="MOU103" s="24"/>
      <c r="MOY103" s="24"/>
      <c r="MPC103" s="24"/>
      <c r="MPG103" s="24"/>
      <c r="MPK103" s="24"/>
      <c r="MPO103" s="24"/>
      <c r="MPS103" s="24"/>
      <c r="MPW103" s="24"/>
      <c r="MQA103" s="24"/>
      <c r="MQE103" s="24"/>
      <c r="MQI103" s="24"/>
      <c r="MQM103" s="24"/>
      <c r="MQQ103" s="24"/>
      <c r="MQU103" s="24"/>
      <c r="MQY103" s="24"/>
      <c r="MRC103" s="24"/>
      <c r="MRG103" s="24"/>
      <c r="MRK103" s="24"/>
      <c r="MRO103" s="24"/>
      <c r="MRS103" s="24"/>
      <c r="MRW103" s="24"/>
      <c r="MSA103" s="24"/>
      <c r="MSE103" s="24"/>
      <c r="MSI103" s="24"/>
      <c r="MSM103" s="24"/>
      <c r="MSQ103" s="24"/>
      <c r="MSU103" s="24"/>
      <c r="MSY103" s="24"/>
      <c r="MTC103" s="24"/>
      <c r="MTG103" s="24"/>
      <c r="MTK103" s="24"/>
      <c r="MTO103" s="24"/>
      <c r="MTS103" s="24"/>
      <c r="MTW103" s="24"/>
      <c r="MUA103" s="24"/>
      <c r="MUE103" s="24"/>
      <c r="MUI103" s="24"/>
      <c r="MUM103" s="24"/>
      <c r="MUQ103" s="24"/>
      <c r="MUU103" s="24"/>
      <c r="MUY103" s="24"/>
      <c r="MVC103" s="24"/>
      <c r="MVG103" s="24"/>
      <c r="MVK103" s="24"/>
      <c r="MVO103" s="24"/>
      <c r="MVS103" s="24"/>
      <c r="MVW103" s="24"/>
      <c r="MWA103" s="24"/>
      <c r="MWE103" s="24"/>
      <c r="MWI103" s="24"/>
      <c r="MWM103" s="24"/>
      <c r="MWQ103" s="24"/>
      <c r="MWU103" s="24"/>
      <c r="MWY103" s="24"/>
      <c r="MXC103" s="24"/>
      <c r="MXG103" s="24"/>
      <c r="MXK103" s="24"/>
      <c r="MXO103" s="24"/>
      <c r="MXS103" s="24"/>
      <c r="MXW103" s="24"/>
      <c r="MYA103" s="24"/>
      <c r="MYE103" s="24"/>
      <c r="MYI103" s="24"/>
      <c r="MYM103" s="24"/>
      <c r="MYQ103" s="24"/>
      <c r="MYU103" s="24"/>
      <c r="MYY103" s="24"/>
      <c r="MZC103" s="24"/>
      <c r="MZG103" s="24"/>
      <c r="MZK103" s="24"/>
      <c r="MZO103" s="24"/>
      <c r="MZS103" s="24"/>
      <c r="MZW103" s="24"/>
      <c r="NAA103" s="24"/>
      <c r="NAE103" s="24"/>
      <c r="NAI103" s="24"/>
      <c r="NAM103" s="24"/>
      <c r="NAQ103" s="24"/>
      <c r="NAU103" s="24"/>
      <c r="NAY103" s="24"/>
      <c r="NBC103" s="24"/>
      <c r="NBG103" s="24"/>
      <c r="NBK103" s="24"/>
      <c r="NBO103" s="24"/>
      <c r="NBS103" s="24"/>
      <c r="NBW103" s="24"/>
      <c r="NCA103" s="24"/>
      <c r="NCE103" s="24"/>
      <c r="NCI103" s="24"/>
      <c r="NCM103" s="24"/>
      <c r="NCQ103" s="24"/>
      <c r="NCU103" s="24"/>
      <c r="NCY103" s="24"/>
      <c r="NDC103" s="24"/>
      <c r="NDG103" s="24"/>
      <c r="NDK103" s="24"/>
      <c r="NDO103" s="24"/>
      <c r="NDS103" s="24"/>
      <c r="NDW103" s="24"/>
      <c r="NEA103" s="24"/>
      <c r="NEE103" s="24"/>
      <c r="NEI103" s="24"/>
      <c r="NEM103" s="24"/>
      <c r="NEQ103" s="24"/>
      <c r="NEU103" s="24"/>
      <c r="NEY103" s="24"/>
      <c r="NFC103" s="24"/>
      <c r="NFG103" s="24"/>
      <c r="NFK103" s="24"/>
      <c r="NFO103" s="24"/>
      <c r="NFS103" s="24"/>
      <c r="NFW103" s="24"/>
      <c r="NGA103" s="24"/>
      <c r="NGE103" s="24"/>
      <c r="NGI103" s="24"/>
      <c r="NGM103" s="24"/>
      <c r="NGQ103" s="24"/>
      <c r="NGU103" s="24"/>
      <c r="NGY103" s="24"/>
      <c r="NHC103" s="24"/>
      <c r="NHG103" s="24"/>
      <c r="NHK103" s="24"/>
      <c r="NHO103" s="24"/>
      <c r="NHS103" s="24"/>
      <c r="NHW103" s="24"/>
      <c r="NIA103" s="24"/>
      <c r="NIE103" s="24"/>
      <c r="NII103" s="24"/>
      <c r="NIM103" s="24"/>
      <c r="NIQ103" s="24"/>
      <c r="NIU103" s="24"/>
      <c r="NIY103" s="24"/>
      <c r="NJC103" s="24"/>
      <c r="NJG103" s="24"/>
      <c r="NJK103" s="24"/>
      <c r="NJO103" s="24"/>
      <c r="NJS103" s="24"/>
      <c r="NJW103" s="24"/>
      <c r="NKA103" s="24"/>
      <c r="NKE103" s="24"/>
      <c r="NKI103" s="24"/>
      <c r="NKM103" s="24"/>
      <c r="NKQ103" s="24"/>
      <c r="NKU103" s="24"/>
      <c r="NKY103" s="24"/>
      <c r="NLC103" s="24"/>
      <c r="NLG103" s="24"/>
      <c r="NLK103" s="24"/>
      <c r="NLO103" s="24"/>
      <c r="NLS103" s="24"/>
      <c r="NLW103" s="24"/>
      <c r="NMA103" s="24"/>
      <c r="NME103" s="24"/>
      <c r="NMI103" s="24"/>
      <c r="NMM103" s="24"/>
      <c r="NMQ103" s="24"/>
      <c r="NMU103" s="24"/>
      <c r="NMY103" s="24"/>
      <c r="NNC103" s="24"/>
      <c r="NNG103" s="24"/>
      <c r="NNK103" s="24"/>
      <c r="NNO103" s="24"/>
      <c r="NNS103" s="24"/>
      <c r="NNW103" s="24"/>
      <c r="NOA103" s="24"/>
      <c r="NOE103" s="24"/>
      <c r="NOI103" s="24"/>
      <c r="NOM103" s="24"/>
      <c r="NOQ103" s="24"/>
      <c r="NOU103" s="24"/>
      <c r="NOY103" s="24"/>
      <c r="NPC103" s="24"/>
      <c r="NPG103" s="24"/>
      <c r="NPK103" s="24"/>
      <c r="NPO103" s="24"/>
      <c r="NPS103" s="24"/>
      <c r="NPW103" s="24"/>
      <c r="NQA103" s="24"/>
      <c r="NQE103" s="24"/>
      <c r="NQI103" s="24"/>
      <c r="NQM103" s="24"/>
      <c r="NQQ103" s="24"/>
      <c r="NQU103" s="24"/>
      <c r="NQY103" s="24"/>
      <c r="NRC103" s="24"/>
      <c r="NRG103" s="24"/>
      <c r="NRK103" s="24"/>
      <c r="NRO103" s="24"/>
      <c r="NRS103" s="24"/>
      <c r="NRW103" s="24"/>
      <c r="NSA103" s="24"/>
      <c r="NSE103" s="24"/>
      <c r="NSI103" s="24"/>
      <c r="NSM103" s="24"/>
      <c r="NSQ103" s="24"/>
      <c r="NSU103" s="24"/>
      <c r="NSY103" s="24"/>
      <c r="NTC103" s="24"/>
      <c r="NTG103" s="24"/>
      <c r="NTK103" s="24"/>
      <c r="NTO103" s="24"/>
      <c r="NTS103" s="24"/>
      <c r="NTW103" s="24"/>
      <c r="NUA103" s="24"/>
      <c r="NUE103" s="24"/>
      <c r="NUI103" s="24"/>
      <c r="NUM103" s="24"/>
      <c r="NUQ103" s="24"/>
      <c r="NUU103" s="24"/>
      <c r="NUY103" s="24"/>
      <c r="NVC103" s="24"/>
      <c r="NVG103" s="24"/>
      <c r="NVK103" s="24"/>
      <c r="NVO103" s="24"/>
      <c r="NVS103" s="24"/>
      <c r="NVW103" s="24"/>
      <c r="NWA103" s="24"/>
      <c r="NWE103" s="24"/>
      <c r="NWI103" s="24"/>
      <c r="NWM103" s="24"/>
      <c r="NWQ103" s="24"/>
      <c r="NWU103" s="24"/>
      <c r="NWY103" s="24"/>
      <c r="NXC103" s="24"/>
      <c r="NXG103" s="24"/>
      <c r="NXK103" s="24"/>
      <c r="NXO103" s="24"/>
      <c r="NXS103" s="24"/>
      <c r="NXW103" s="24"/>
      <c r="NYA103" s="24"/>
      <c r="NYE103" s="24"/>
      <c r="NYI103" s="24"/>
      <c r="NYM103" s="24"/>
      <c r="NYQ103" s="24"/>
      <c r="NYU103" s="24"/>
      <c r="NYY103" s="24"/>
      <c r="NZC103" s="24"/>
      <c r="NZG103" s="24"/>
      <c r="NZK103" s="24"/>
      <c r="NZO103" s="24"/>
      <c r="NZS103" s="24"/>
      <c r="NZW103" s="24"/>
      <c r="OAA103" s="24"/>
      <c r="OAE103" s="24"/>
      <c r="OAI103" s="24"/>
      <c r="OAM103" s="24"/>
      <c r="OAQ103" s="24"/>
      <c r="OAU103" s="24"/>
      <c r="OAY103" s="24"/>
      <c r="OBC103" s="24"/>
      <c r="OBG103" s="24"/>
      <c r="OBK103" s="24"/>
      <c r="OBO103" s="24"/>
      <c r="OBS103" s="24"/>
      <c r="OBW103" s="24"/>
      <c r="OCA103" s="24"/>
      <c r="OCE103" s="24"/>
      <c r="OCI103" s="24"/>
      <c r="OCM103" s="24"/>
      <c r="OCQ103" s="24"/>
      <c r="OCU103" s="24"/>
      <c r="OCY103" s="24"/>
      <c r="ODC103" s="24"/>
      <c r="ODG103" s="24"/>
      <c r="ODK103" s="24"/>
      <c r="ODO103" s="24"/>
      <c r="ODS103" s="24"/>
      <c r="ODW103" s="24"/>
      <c r="OEA103" s="24"/>
      <c r="OEE103" s="24"/>
      <c r="OEI103" s="24"/>
      <c r="OEM103" s="24"/>
      <c r="OEQ103" s="24"/>
      <c r="OEU103" s="24"/>
      <c r="OEY103" s="24"/>
      <c r="OFC103" s="24"/>
      <c r="OFG103" s="24"/>
      <c r="OFK103" s="24"/>
      <c r="OFO103" s="24"/>
      <c r="OFS103" s="24"/>
      <c r="OFW103" s="24"/>
      <c r="OGA103" s="24"/>
      <c r="OGE103" s="24"/>
      <c r="OGI103" s="24"/>
      <c r="OGM103" s="24"/>
      <c r="OGQ103" s="24"/>
      <c r="OGU103" s="24"/>
      <c r="OGY103" s="24"/>
      <c r="OHC103" s="24"/>
      <c r="OHG103" s="24"/>
      <c r="OHK103" s="24"/>
      <c r="OHO103" s="24"/>
      <c r="OHS103" s="24"/>
      <c r="OHW103" s="24"/>
      <c r="OIA103" s="24"/>
      <c r="OIE103" s="24"/>
      <c r="OII103" s="24"/>
      <c r="OIM103" s="24"/>
      <c r="OIQ103" s="24"/>
      <c r="OIU103" s="24"/>
      <c r="OIY103" s="24"/>
      <c r="OJC103" s="24"/>
      <c r="OJG103" s="24"/>
      <c r="OJK103" s="24"/>
      <c r="OJO103" s="24"/>
      <c r="OJS103" s="24"/>
      <c r="OJW103" s="24"/>
      <c r="OKA103" s="24"/>
      <c r="OKE103" s="24"/>
      <c r="OKI103" s="24"/>
      <c r="OKM103" s="24"/>
      <c r="OKQ103" s="24"/>
      <c r="OKU103" s="24"/>
      <c r="OKY103" s="24"/>
      <c r="OLC103" s="24"/>
      <c r="OLG103" s="24"/>
      <c r="OLK103" s="24"/>
      <c r="OLO103" s="24"/>
      <c r="OLS103" s="24"/>
      <c r="OLW103" s="24"/>
      <c r="OMA103" s="24"/>
      <c r="OME103" s="24"/>
      <c r="OMI103" s="24"/>
      <c r="OMM103" s="24"/>
      <c r="OMQ103" s="24"/>
      <c r="OMU103" s="24"/>
      <c r="OMY103" s="24"/>
      <c r="ONC103" s="24"/>
      <c r="ONG103" s="24"/>
      <c r="ONK103" s="24"/>
      <c r="ONO103" s="24"/>
      <c r="ONS103" s="24"/>
      <c r="ONW103" s="24"/>
      <c r="OOA103" s="24"/>
      <c r="OOE103" s="24"/>
      <c r="OOI103" s="24"/>
      <c r="OOM103" s="24"/>
      <c r="OOQ103" s="24"/>
      <c r="OOU103" s="24"/>
      <c r="OOY103" s="24"/>
      <c r="OPC103" s="24"/>
      <c r="OPG103" s="24"/>
      <c r="OPK103" s="24"/>
      <c r="OPO103" s="24"/>
      <c r="OPS103" s="24"/>
      <c r="OPW103" s="24"/>
      <c r="OQA103" s="24"/>
      <c r="OQE103" s="24"/>
      <c r="OQI103" s="24"/>
      <c r="OQM103" s="24"/>
      <c r="OQQ103" s="24"/>
      <c r="OQU103" s="24"/>
      <c r="OQY103" s="24"/>
      <c r="ORC103" s="24"/>
      <c r="ORG103" s="24"/>
      <c r="ORK103" s="24"/>
      <c r="ORO103" s="24"/>
      <c r="ORS103" s="24"/>
      <c r="ORW103" s="24"/>
      <c r="OSA103" s="24"/>
      <c r="OSE103" s="24"/>
      <c r="OSI103" s="24"/>
      <c r="OSM103" s="24"/>
      <c r="OSQ103" s="24"/>
      <c r="OSU103" s="24"/>
      <c r="OSY103" s="24"/>
      <c r="OTC103" s="24"/>
      <c r="OTG103" s="24"/>
      <c r="OTK103" s="24"/>
      <c r="OTO103" s="24"/>
      <c r="OTS103" s="24"/>
      <c r="OTW103" s="24"/>
      <c r="OUA103" s="24"/>
      <c r="OUE103" s="24"/>
      <c r="OUI103" s="24"/>
      <c r="OUM103" s="24"/>
      <c r="OUQ103" s="24"/>
      <c r="OUU103" s="24"/>
      <c r="OUY103" s="24"/>
      <c r="OVC103" s="24"/>
      <c r="OVG103" s="24"/>
      <c r="OVK103" s="24"/>
      <c r="OVO103" s="24"/>
      <c r="OVS103" s="24"/>
      <c r="OVW103" s="24"/>
      <c r="OWA103" s="24"/>
      <c r="OWE103" s="24"/>
      <c r="OWI103" s="24"/>
      <c r="OWM103" s="24"/>
      <c r="OWQ103" s="24"/>
      <c r="OWU103" s="24"/>
      <c r="OWY103" s="24"/>
      <c r="OXC103" s="24"/>
      <c r="OXG103" s="24"/>
      <c r="OXK103" s="24"/>
      <c r="OXO103" s="24"/>
      <c r="OXS103" s="24"/>
      <c r="OXW103" s="24"/>
      <c r="OYA103" s="24"/>
      <c r="OYE103" s="24"/>
      <c r="OYI103" s="24"/>
      <c r="OYM103" s="24"/>
      <c r="OYQ103" s="24"/>
      <c r="OYU103" s="24"/>
      <c r="OYY103" s="24"/>
      <c r="OZC103" s="24"/>
      <c r="OZG103" s="24"/>
      <c r="OZK103" s="24"/>
      <c r="OZO103" s="24"/>
      <c r="OZS103" s="24"/>
      <c r="OZW103" s="24"/>
      <c r="PAA103" s="24"/>
      <c r="PAE103" s="24"/>
      <c r="PAI103" s="24"/>
      <c r="PAM103" s="24"/>
      <c r="PAQ103" s="24"/>
      <c r="PAU103" s="24"/>
      <c r="PAY103" s="24"/>
      <c r="PBC103" s="24"/>
      <c r="PBG103" s="24"/>
      <c r="PBK103" s="24"/>
      <c r="PBO103" s="24"/>
      <c r="PBS103" s="24"/>
      <c r="PBW103" s="24"/>
      <c r="PCA103" s="24"/>
      <c r="PCE103" s="24"/>
      <c r="PCI103" s="24"/>
      <c r="PCM103" s="24"/>
      <c r="PCQ103" s="24"/>
      <c r="PCU103" s="24"/>
      <c r="PCY103" s="24"/>
      <c r="PDC103" s="24"/>
      <c r="PDG103" s="24"/>
      <c r="PDK103" s="24"/>
      <c r="PDO103" s="24"/>
      <c r="PDS103" s="24"/>
      <c r="PDW103" s="24"/>
      <c r="PEA103" s="24"/>
      <c r="PEE103" s="24"/>
      <c r="PEI103" s="24"/>
      <c r="PEM103" s="24"/>
      <c r="PEQ103" s="24"/>
      <c r="PEU103" s="24"/>
      <c r="PEY103" s="24"/>
      <c r="PFC103" s="24"/>
      <c r="PFG103" s="24"/>
      <c r="PFK103" s="24"/>
      <c r="PFO103" s="24"/>
      <c r="PFS103" s="24"/>
      <c r="PFW103" s="24"/>
      <c r="PGA103" s="24"/>
      <c r="PGE103" s="24"/>
      <c r="PGI103" s="24"/>
      <c r="PGM103" s="24"/>
      <c r="PGQ103" s="24"/>
      <c r="PGU103" s="24"/>
      <c r="PGY103" s="24"/>
      <c r="PHC103" s="24"/>
      <c r="PHG103" s="24"/>
      <c r="PHK103" s="24"/>
      <c r="PHO103" s="24"/>
      <c r="PHS103" s="24"/>
      <c r="PHW103" s="24"/>
      <c r="PIA103" s="24"/>
      <c r="PIE103" s="24"/>
      <c r="PII103" s="24"/>
      <c r="PIM103" s="24"/>
      <c r="PIQ103" s="24"/>
      <c r="PIU103" s="24"/>
      <c r="PIY103" s="24"/>
      <c r="PJC103" s="24"/>
      <c r="PJG103" s="24"/>
      <c r="PJK103" s="24"/>
      <c r="PJO103" s="24"/>
      <c r="PJS103" s="24"/>
      <c r="PJW103" s="24"/>
      <c r="PKA103" s="24"/>
      <c r="PKE103" s="24"/>
      <c r="PKI103" s="24"/>
      <c r="PKM103" s="24"/>
      <c r="PKQ103" s="24"/>
      <c r="PKU103" s="24"/>
      <c r="PKY103" s="24"/>
      <c r="PLC103" s="24"/>
      <c r="PLG103" s="24"/>
      <c r="PLK103" s="24"/>
      <c r="PLO103" s="24"/>
      <c r="PLS103" s="24"/>
      <c r="PLW103" s="24"/>
      <c r="PMA103" s="24"/>
      <c r="PME103" s="24"/>
      <c r="PMI103" s="24"/>
      <c r="PMM103" s="24"/>
      <c r="PMQ103" s="24"/>
      <c r="PMU103" s="24"/>
      <c r="PMY103" s="24"/>
      <c r="PNC103" s="24"/>
      <c r="PNG103" s="24"/>
      <c r="PNK103" s="24"/>
      <c r="PNO103" s="24"/>
      <c r="PNS103" s="24"/>
      <c r="PNW103" s="24"/>
      <c r="POA103" s="24"/>
      <c r="POE103" s="24"/>
      <c r="POI103" s="24"/>
      <c r="POM103" s="24"/>
      <c r="POQ103" s="24"/>
      <c r="POU103" s="24"/>
      <c r="POY103" s="24"/>
      <c r="PPC103" s="24"/>
      <c r="PPG103" s="24"/>
      <c r="PPK103" s="24"/>
      <c r="PPO103" s="24"/>
      <c r="PPS103" s="24"/>
      <c r="PPW103" s="24"/>
      <c r="PQA103" s="24"/>
      <c r="PQE103" s="24"/>
      <c r="PQI103" s="24"/>
      <c r="PQM103" s="24"/>
      <c r="PQQ103" s="24"/>
      <c r="PQU103" s="24"/>
      <c r="PQY103" s="24"/>
      <c r="PRC103" s="24"/>
      <c r="PRG103" s="24"/>
      <c r="PRK103" s="24"/>
      <c r="PRO103" s="24"/>
      <c r="PRS103" s="24"/>
      <c r="PRW103" s="24"/>
      <c r="PSA103" s="24"/>
      <c r="PSE103" s="24"/>
      <c r="PSI103" s="24"/>
      <c r="PSM103" s="24"/>
      <c r="PSQ103" s="24"/>
      <c r="PSU103" s="24"/>
      <c r="PSY103" s="24"/>
      <c r="PTC103" s="24"/>
      <c r="PTG103" s="24"/>
      <c r="PTK103" s="24"/>
      <c r="PTO103" s="24"/>
      <c r="PTS103" s="24"/>
      <c r="PTW103" s="24"/>
      <c r="PUA103" s="24"/>
      <c r="PUE103" s="24"/>
      <c r="PUI103" s="24"/>
      <c r="PUM103" s="24"/>
      <c r="PUQ103" s="24"/>
      <c r="PUU103" s="24"/>
      <c r="PUY103" s="24"/>
      <c r="PVC103" s="24"/>
      <c r="PVG103" s="24"/>
      <c r="PVK103" s="24"/>
      <c r="PVO103" s="24"/>
      <c r="PVS103" s="24"/>
      <c r="PVW103" s="24"/>
      <c r="PWA103" s="24"/>
      <c r="PWE103" s="24"/>
      <c r="PWI103" s="24"/>
      <c r="PWM103" s="24"/>
      <c r="PWQ103" s="24"/>
      <c r="PWU103" s="24"/>
      <c r="PWY103" s="24"/>
      <c r="PXC103" s="24"/>
      <c r="PXG103" s="24"/>
      <c r="PXK103" s="24"/>
      <c r="PXO103" s="24"/>
      <c r="PXS103" s="24"/>
      <c r="PXW103" s="24"/>
      <c r="PYA103" s="24"/>
      <c r="PYE103" s="24"/>
      <c r="PYI103" s="24"/>
      <c r="PYM103" s="24"/>
      <c r="PYQ103" s="24"/>
      <c r="PYU103" s="24"/>
      <c r="PYY103" s="24"/>
      <c r="PZC103" s="24"/>
      <c r="PZG103" s="24"/>
      <c r="PZK103" s="24"/>
      <c r="PZO103" s="24"/>
      <c r="PZS103" s="24"/>
      <c r="PZW103" s="24"/>
      <c r="QAA103" s="24"/>
      <c r="QAE103" s="24"/>
      <c r="QAI103" s="24"/>
      <c r="QAM103" s="24"/>
      <c r="QAQ103" s="24"/>
      <c r="QAU103" s="24"/>
      <c r="QAY103" s="24"/>
      <c r="QBC103" s="24"/>
      <c r="QBG103" s="24"/>
      <c r="QBK103" s="24"/>
      <c r="QBO103" s="24"/>
      <c r="QBS103" s="24"/>
      <c r="QBW103" s="24"/>
      <c r="QCA103" s="24"/>
      <c r="QCE103" s="24"/>
      <c r="QCI103" s="24"/>
      <c r="QCM103" s="24"/>
      <c r="QCQ103" s="24"/>
      <c r="QCU103" s="24"/>
      <c r="QCY103" s="24"/>
      <c r="QDC103" s="24"/>
      <c r="QDG103" s="24"/>
      <c r="QDK103" s="24"/>
      <c r="QDO103" s="24"/>
      <c r="QDS103" s="24"/>
      <c r="QDW103" s="24"/>
      <c r="QEA103" s="24"/>
      <c r="QEE103" s="24"/>
      <c r="QEI103" s="24"/>
      <c r="QEM103" s="24"/>
      <c r="QEQ103" s="24"/>
      <c r="QEU103" s="24"/>
      <c r="QEY103" s="24"/>
      <c r="QFC103" s="24"/>
      <c r="QFG103" s="24"/>
      <c r="QFK103" s="24"/>
      <c r="QFO103" s="24"/>
      <c r="QFS103" s="24"/>
      <c r="QFW103" s="24"/>
      <c r="QGA103" s="24"/>
      <c r="QGE103" s="24"/>
      <c r="QGI103" s="24"/>
      <c r="QGM103" s="24"/>
      <c r="QGQ103" s="24"/>
      <c r="QGU103" s="24"/>
      <c r="QGY103" s="24"/>
      <c r="QHC103" s="24"/>
      <c r="QHG103" s="24"/>
      <c r="QHK103" s="24"/>
      <c r="QHO103" s="24"/>
      <c r="QHS103" s="24"/>
      <c r="QHW103" s="24"/>
      <c r="QIA103" s="24"/>
      <c r="QIE103" s="24"/>
      <c r="QII103" s="24"/>
      <c r="QIM103" s="24"/>
      <c r="QIQ103" s="24"/>
      <c r="QIU103" s="24"/>
      <c r="QIY103" s="24"/>
      <c r="QJC103" s="24"/>
      <c r="QJG103" s="24"/>
      <c r="QJK103" s="24"/>
      <c r="QJO103" s="24"/>
      <c r="QJS103" s="24"/>
      <c r="QJW103" s="24"/>
      <c r="QKA103" s="24"/>
      <c r="QKE103" s="24"/>
      <c r="QKI103" s="24"/>
      <c r="QKM103" s="24"/>
      <c r="QKQ103" s="24"/>
      <c r="QKU103" s="24"/>
      <c r="QKY103" s="24"/>
      <c r="QLC103" s="24"/>
      <c r="QLG103" s="24"/>
      <c r="QLK103" s="24"/>
      <c r="QLO103" s="24"/>
      <c r="QLS103" s="24"/>
      <c r="QLW103" s="24"/>
      <c r="QMA103" s="24"/>
      <c r="QME103" s="24"/>
      <c r="QMI103" s="24"/>
      <c r="QMM103" s="24"/>
      <c r="QMQ103" s="24"/>
      <c r="QMU103" s="24"/>
      <c r="QMY103" s="24"/>
      <c r="QNC103" s="24"/>
      <c r="QNG103" s="24"/>
      <c r="QNK103" s="24"/>
      <c r="QNO103" s="24"/>
      <c r="QNS103" s="24"/>
      <c r="QNW103" s="24"/>
      <c r="QOA103" s="24"/>
      <c r="QOE103" s="24"/>
      <c r="QOI103" s="24"/>
      <c r="QOM103" s="24"/>
      <c r="QOQ103" s="24"/>
      <c r="QOU103" s="24"/>
      <c r="QOY103" s="24"/>
      <c r="QPC103" s="24"/>
      <c r="QPG103" s="24"/>
      <c r="QPK103" s="24"/>
      <c r="QPO103" s="24"/>
      <c r="QPS103" s="24"/>
      <c r="QPW103" s="24"/>
      <c r="QQA103" s="24"/>
      <c r="QQE103" s="24"/>
      <c r="QQI103" s="24"/>
      <c r="QQM103" s="24"/>
      <c r="QQQ103" s="24"/>
      <c r="QQU103" s="24"/>
      <c r="QQY103" s="24"/>
      <c r="QRC103" s="24"/>
      <c r="QRG103" s="24"/>
      <c r="QRK103" s="24"/>
      <c r="QRO103" s="24"/>
      <c r="QRS103" s="24"/>
      <c r="QRW103" s="24"/>
      <c r="QSA103" s="24"/>
      <c r="QSE103" s="24"/>
      <c r="QSI103" s="24"/>
      <c r="QSM103" s="24"/>
      <c r="QSQ103" s="24"/>
      <c r="QSU103" s="24"/>
      <c r="QSY103" s="24"/>
      <c r="QTC103" s="24"/>
      <c r="QTG103" s="24"/>
      <c r="QTK103" s="24"/>
      <c r="QTO103" s="24"/>
      <c r="QTS103" s="24"/>
      <c r="QTW103" s="24"/>
      <c r="QUA103" s="24"/>
      <c r="QUE103" s="24"/>
      <c r="QUI103" s="24"/>
      <c r="QUM103" s="24"/>
      <c r="QUQ103" s="24"/>
      <c r="QUU103" s="24"/>
      <c r="QUY103" s="24"/>
      <c r="QVC103" s="24"/>
      <c r="QVG103" s="24"/>
      <c r="QVK103" s="24"/>
      <c r="QVO103" s="24"/>
      <c r="QVS103" s="24"/>
      <c r="QVW103" s="24"/>
      <c r="QWA103" s="24"/>
      <c r="QWE103" s="24"/>
      <c r="QWI103" s="24"/>
      <c r="QWM103" s="24"/>
      <c r="QWQ103" s="24"/>
      <c r="QWU103" s="24"/>
      <c r="QWY103" s="24"/>
      <c r="QXC103" s="24"/>
      <c r="QXG103" s="24"/>
      <c r="QXK103" s="24"/>
      <c r="QXO103" s="24"/>
      <c r="QXS103" s="24"/>
      <c r="QXW103" s="24"/>
      <c r="QYA103" s="24"/>
      <c r="QYE103" s="24"/>
      <c r="QYI103" s="24"/>
      <c r="QYM103" s="24"/>
      <c r="QYQ103" s="24"/>
      <c r="QYU103" s="24"/>
      <c r="QYY103" s="24"/>
      <c r="QZC103" s="24"/>
      <c r="QZG103" s="24"/>
      <c r="QZK103" s="24"/>
      <c r="QZO103" s="24"/>
      <c r="QZS103" s="24"/>
      <c r="QZW103" s="24"/>
      <c r="RAA103" s="24"/>
      <c r="RAE103" s="24"/>
      <c r="RAI103" s="24"/>
      <c r="RAM103" s="24"/>
      <c r="RAQ103" s="24"/>
      <c r="RAU103" s="24"/>
      <c r="RAY103" s="24"/>
      <c r="RBC103" s="24"/>
      <c r="RBG103" s="24"/>
      <c r="RBK103" s="24"/>
      <c r="RBO103" s="24"/>
      <c r="RBS103" s="24"/>
      <c r="RBW103" s="24"/>
      <c r="RCA103" s="24"/>
      <c r="RCE103" s="24"/>
      <c r="RCI103" s="24"/>
      <c r="RCM103" s="24"/>
      <c r="RCQ103" s="24"/>
      <c r="RCU103" s="24"/>
      <c r="RCY103" s="24"/>
      <c r="RDC103" s="24"/>
      <c r="RDG103" s="24"/>
      <c r="RDK103" s="24"/>
      <c r="RDO103" s="24"/>
      <c r="RDS103" s="24"/>
      <c r="RDW103" s="24"/>
      <c r="REA103" s="24"/>
      <c r="REE103" s="24"/>
      <c r="REI103" s="24"/>
      <c r="REM103" s="24"/>
      <c r="REQ103" s="24"/>
      <c r="REU103" s="24"/>
      <c r="REY103" s="24"/>
      <c r="RFC103" s="24"/>
      <c r="RFG103" s="24"/>
      <c r="RFK103" s="24"/>
      <c r="RFO103" s="24"/>
      <c r="RFS103" s="24"/>
      <c r="RFW103" s="24"/>
      <c r="RGA103" s="24"/>
      <c r="RGE103" s="24"/>
      <c r="RGI103" s="24"/>
      <c r="RGM103" s="24"/>
      <c r="RGQ103" s="24"/>
      <c r="RGU103" s="24"/>
      <c r="RGY103" s="24"/>
      <c r="RHC103" s="24"/>
      <c r="RHG103" s="24"/>
      <c r="RHK103" s="24"/>
      <c r="RHO103" s="24"/>
      <c r="RHS103" s="24"/>
      <c r="RHW103" s="24"/>
      <c r="RIA103" s="24"/>
      <c r="RIE103" s="24"/>
      <c r="RII103" s="24"/>
      <c r="RIM103" s="24"/>
      <c r="RIQ103" s="24"/>
      <c r="RIU103" s="24"/>
      <c r="RIY103" s="24"/>
      <c r="RJC103" s="24"/>
      <c r="RJG103" s="24"/>
      <c r="RJK103" s="24"/>
      <c r="RJO103" s="24"/>
      <c r="RJS103" s="24"/>
      <c r="RJW103" s="24"/>
      <c r="RKA103" s="24"/>
      <c r="RKE103" s="24"/>
      <c r="RKI103" s="24"/>
      <c r="RKM103" s="24"/>
      <c r="RKQ103" s="24"/>
      <c r="RKU103" s="24"/>
      <c r="RKY103" s="24"/>
      <c r="RLC103" s="24"/>
      <c r="RLG103" s="24"/>
      <c r="RLK103" s="24"/>
      <c r="RLO103" s="24"/>
      <c r="RLS103" s="24"/>
      <c r="RLW103" s="24"/>
      <c r="RMA103" s="24"/>
      <c r="RME103" s="24"/>
      <c r="RMI103" s="24"/>
      <c r="RMM103" s="24"/>
      <c r="RMQ103" s="24"/>
      <c r="RMU103" s="24"/>
      <c r="RMY103" s="24"/>
      <c r="RNC103" s="24"/>
      <c r="RNG103" s="24"/>
      <c r="RNK103" s="24"/>
      <c r="RNO103" s="24"/>
      <c r="RNS103" s="24"/>
      <c r="RNW103" s="24"/>
      <c r="ROA103" s="24"/>
      <c r="ROE103" s="24"/>
      <c r="ROI103" s="24"/>
      <c r="ROM103" s="24"/>
      <c r="ROQ103" s="24"/>
      <c r="ROU103" s="24"/>
      <c r="ROY103" s="24"/>
      <c r="RPC103" s="24"/>
      <c r="RPG103" s="24"/>
      <c r="RPK103" s="24"/>
      <c r="RPO103" s="24"/>
      <c r="RPS103" s="24"/>
      <c r="RPW103" s="24"/>
      <c r="RQA103" s="24"/>
      <c r="RQE103" s="24"/>
      <c r="RQI103" s="24"/>
      <c r="RQM103" s="24"/>
      <c r="RQQ103" s="24"/>
      <c r="RQU103" s="24"/>
      <c r="RQY103" s="24"/>
      <c r="RRC103" s="24"/>
      <c r="RRG103" s="24"/>
      <c r="RRK103" s="24"/>
      <c r="RRO103" s="24"/>
      <c r="RRS103" s="24"/>
      <c r="RRW103" s="24"/>
      <c r="RSA103" s="24"/>
      <c r="RSE103" s="24"/>
      <c r="RSI103" s="24"/>
      <c r="RSM103" s="24"/>
      <c r="RSQ103" s="24"/>
      <c r="RSU103" s="24"/>
      <c r="RSY103" s="24"/>
      <c r="RTC103" s="24"/>
      <c r="RTG103" s="24"/>
      <c r="RTK103" s="24"/>
      <c r="RTO103" s="24"/>
      <c r="RTS103" s="24"/>
      <c r="RTW103" s="24"/>
      <c r="RUA103" s="24"/>
      <c r="RUE103" s="24"/>
      <c r="RUI103" s="24"/>
      <c r="RUM103" s="24"/>
      <c r="RUQ103" s="24"/>
      <c r="RUU103" s="24"/>
      <c r="RUY103" s="24"/>
      <c r="RVC103" s="24"/>
      <c r="RVG103" s="24"/>
      <c r="RVK103" s="24"/>
      <c r="RVO103" s="24"/>
      <c r="RVS103" s="24"/>
      <c r="RVW103" s="24"/>
      <c r="RWA103" s="24"/>
      <c r="RWE103" s="24"/>
      <c r="RWI103" s="24"/>
      <c r="RWM103" s="24"/>
      <c r="RWQ103" s="24"/>
      <c r="RWU103" s="24"/>
      <c r="RWY103" s="24"/>
      <c r="RXC103" s="24"/>
      <c r="RXG103" s="24"/>
      <c r="RXK103" s="24"/>
      <c r="RXO103" s="24"/>
      <c r="RXS103" s="24"/>
      <c r="RXW103" s="24"/>
      <c r="RYA103" s="24"/>
      <c r="RYE103" s="24"/>
      <c r="RYI103" s="24"/>
      <c r="RYM103" s="24"/>
      <c r="RYQ103" s="24"/>
      <c r="RYU103" s="24"/>
      <c r="RYY103" s="24"/>
      <c r="RZC103" s="24"/>
      <c r="RZG103" s="24"/>
      <c r="RZK103" s="24"/>
      <c r="RZO103" s="24"/>
      <c r="RZS103" s="24"/>
      <c r="RZW103" s="24"/>
      <c r="SAA103" s="24"/>
      <c r="SAE103" s="24"/>
      <c r="SAI103" s="24"/>
      <c r="SAM103" s="24"/>
      <c r="SAQ103" s="24"/>
      <c r="SAU103" s="24"/>
      <c r="SAY103" s="24"/>
      <c r="SBC103" s="24"/>
      <c r="SBG103" s="24"/>
      <c r="SBK103" s="24"/>
      <c r="SBO103" s="24"/>
      <c r="SBS103" s="24"/>
      <c r="SBW103" s="24"/>
      <c r="SCA103" s="24"/>
      <c r="SCE103" s="24"/>
      <c r="SCI103" s="24"/>
      <c r="SCM103" s="24"/>
      <c r="SCQ103" s="24"/>
      <c r="SCU103" s="24"/>
      <c r="SCY103" s="24"/>
      <c r="SDC103" s="24"/>
      <c r="SDG103" s="24"/>
      <c r="SDK103" s="24"/>
      <c r="SDO103" s="24"/>
      <c r="SDS103" s="24"/>
      <c r="SDW103" s="24"/>
      <c r="SEA103" s="24"/>
      <c r="SEE103" s="24"/>
      <c r="SEI103" s="24"/>
      <c r="SEM103" s="24"/>
      <c r="SEQ103" s="24"/>
      <c r="SEU103" s="24"/>
      <c r="SEY103" s="24"/>
      <c r="SFC103" s="24"/>
      <c r="SFG103" s="24"/>
      <c r="SFK103" s="24"/>
      <c r="SFO103" s="24"/>
      <c r="SFS103" s="24"/>
      <c r="SFW103" s="24"/>
      <c r="SGA103" s="24"/>
      <c r="SGE103" s="24"/>
      <c r="SGI103" s="24"/>
      <c r="SGM103" s="24"/>
      <c r="SGQ103" s="24"/>
      <c r="SGU103" s="24"/>
      <c r="SGY103" s="24"/>
      <c r="SHC103" s="24"/>
      <c r="SHG103" s="24"/>
      <c r="SHK103" s="24"/>
      <c r="SHO103" s="24"/>
      <c r="SHS103" s="24"/>
      <c r="SHW103" s="24"/>
      <c r="SIA103" s="24"/>
      <c r="SIE103" s="24"/>
      <c r="SII103" s="24"/>
      <c r="SIM103" s="24"/>
      <c r="SIQ103" s="24"/>
      <c r="SIU103" s="24"/>
      <c r="SIY103" s="24"/>
      <c r="SJC103" s="24"/>
      <c r="SJG103" s="24"/>
      <c r="SJK103" s="24"/>
      <c r="SJO103" s="24"/>
      <c r="SJS103" s="24"/>
      <c r="SJW103" s="24"/>
      <c r="SKA103" s="24"/>
      <c r="SKE103" s="24"/>
      <c r="SKI103" s="24"/>
      <c r="SKM103" s="24"/>
      <c r="SKQ103" s="24"/>
      <c r="SKU103" s="24"/>
      <c r="SKY103" s="24"/>
      <c r="SLC103" s="24"/>
      <c r="SLG103" s="24"/>
      <c r="SLK103" s="24"/>
      <c r="SLO103" s="24"/>
      <c r="SLS103" s="24"/>
      <c r="SLW103" s="24"/>
      <c r="SMA103" s="24"/>
      <c r="SME103" s="24"/>
      <c r="SMI103" s="24"/>
      <c r="SMM103" s="24"/>
      <c r="SMQ103" s="24"/>
      <c r="SMU103" s="24"/>
      <c r="SMY103" s="24"/>
      <c r="SNC103" s="24"/>
      <c r="SNG103" s="24"/>
      <c r="SNK103" s="24"/>
      <c r="SNO103" s="24"/>
      <c r="SNS103" s="24"/>
      <c r="SNW103" s="24"/>
      <c r="SOA103" s="24"/>
      <c r="SOE103" s="24"/>
      <c r="SOI103" s="24"/>
      <c r="SOM103" s="24"/>
      <c r="SOQ103" s="24"/>
      <c r="SOU103" s="24"/>
      <c r="SOY103" s="24"/>
      <c r="SPC103" s="24"/>
      <c r="SPG103" s="24"/>
      <c r="SPK103" s="24"/>
      <c r="SPO103" s="24"/>
      <c r="SPS103" s="24"/>
      <c r="SPW103" s="24"/>
      <c r="SQA103" s="24"/>
      <c r="SQE103" s="24"/>
      <c r="SQI103" s="24"/>
      <c r="SQM103" s="24"/>
      <c r="SQQ103" s="24"/>
      <c r="SQU103" s="24"/>
      <c r="SQY103" s="24"/>
      <c r="SRC103" s="24"/>
      <c r="SRG103" s="24"/>
      <c r="SRK103" s="24"/>
      <c r="SRO103" s="24"/>
      <c r="SRS103" s="24"/>
      <c r="SRW103" s="24"/>
      <c r="SSA103" s="24"/>
      <c r="SSE103" s="24"/>
      <c r="SSI103" s="24"/>
      <c r="SSM103" s="24"/>
      <c r="SSQ103" s="24"/>
      <c r="SSU103" s="24"/>
      <c r="SSY103" s="24"/>
      <c r="STC103" s="24"/>
      <c r="STG103" s="24"/>
      <c r="STK103" s="24"/>
      <c r="STO103" s="24"/>
      <c r="STS103" s="24"/>
      <c r="STW103" s="24"/>
      <c r="SUA103" s="24"/>
      <c r="SUE103" s="24"/>
      <c r="SUI103" s="24"/>
      <c r="SUM103" s="24"/>
      <c r="SUQ103" s="24"/>
      <c r="SUU103" s="24"/>
      <c r="SUY103" s="24"/>
      <c r="SVC103" s="24"/>
      <c r="SVG103" s="24"/>
      <c r="SVK103" s="24"/>
      <c r="SVO103" s="24"/>
      <c r="SVS103" s="24"/>
      <c r="SVW103" s="24"/>
      <c r="SWA103" s="24"/>
      <c r="SWE103" s="24"/>
      <c r="SWI103" s="24"/>
      <c r="SWM103" s="24"/>
      <c r="SWQ103" s="24"/>
      <c r="SWU103" s="24"/>
      <c r="SWY103" s="24"/>
      <c r="SXC103" s="24"/>
      <c r="SXG103" s="24"/>
      <c r="SXK103" s="24"/>
      <c r="SXO103" s="24"/>
      <c r="SXS103" s="24"/>
      <c r="SXW103" s="24"/>
      <c r="SYA103" s="24"/>
      <c r="SYE103" s="24"/>
      <c r="SYI103" s="24"/>
      <c r="SYM103" s="24"/>
      <c r="SYQ103" s="24"/>
      <c r="SYU103" s="24"/>
      <c r="SYY103" s="24"/>
      <c r="SZC103" s="24"/>
      <c r="SZG103" s="24"/>
      <c r="SZK103" s="24"/>
      <c r="SZO103" s="24"/>
      <c r="SZS103" s="24"/>
      <c r="SZW103" s="24"/>
      <c r="TAA103" s="24"/>
      <c r="TAE103" s="24"/>
      <c r="TAI103" s="24"/>
      <c r="TAM103" s="24"/>
      <c r="TAQ103" s="24"/>
      <c r="TAU103" s="24"/>
      <c r="TAY103" s="24"/>
      <c r="TBC103" s="24"/>
      <c r="TBG103" s="24"/>
      <c r="TBK103" s="24"/>
      <c r="TBO103" s="24"/>
      <c r="TBS103" s="24"/>
      <c r="TBW103" s="24"/>
      <c r="TCA103" s="24"/>
      <c r="TCE103" s="24"/>
      <c r="TCI103" s="24"/>
      <c r="TCM103" s="24"/>
      <c r="TCQ103" s="24"/>
      <c r="TCU103" s="24"/>
      <c r="TCY103" s="24"/>
      <c r="TDC103" s="24"/>
      <c r="TDG103" s="24"/>
      <c r="TDK103" s="24"/>
      <c r="TDO103" s="24"/>
      <c r="TDS103" s="24"/>
      <c r="TDW103" s="24"/>
      <c r="TEA103" s="24"/>
      <c r="TEE103" s="24"/>
      <c r="TEI103" s="24"/>
      <c r="TEM103" s="24"/>
      <c r="TEQ103" s="24"/>
      <c r="TEU103" s="24"/>
      <c r="TEY103" s="24"/>
      <c r="TFC103" s="24"/>
      <c r="TFG103" s="24"/>
      <c r="TFK103" s="24"/>
      <c r="TFO103" s="24"/>
      <c r="TFS103" s="24"/>
      <c r="TFW103" s="24"/>
      <c r="TGA103" s="24"/>
      <c r="TGE103" s="24"/>
      <c r="TGI103" s="24"/>
      <c r="TGM103" s="24"/>
      <c r="TGQ103" s="24"/>
      <c r="TGU103" s="24"/>
      <c r="TGY103" s="24"/>
      <c r="THC103" s="24"/>
      <c r="THG103" s="24"/>
      <c r="THK103" s="24"/>
      <c r="THO103" s="24"/>
      <c r="THS103" s="24"/>
      <c r="THW103" s="24"/>
      <c r="TIA103" s="24"/>
      <c r="TIE103" s="24"/>
      <c r="TII103" s="24"/>
      <c r="TIM103" s="24"/>
      <c r="TIQ103" s="24"/>
      <c r="TIU103" s="24"/>
      <c r="TIY103" s="24"/>
      <c r="TJC103" s="24"/>
      <c r="TJG103" s="24"/>
      <c r="TJK103" s="24"/>
      <c r="TJO103" s="24"/>
      <c r="TJS103" s="24"/>
      <c r="TJW103" s="24"/>
      <c r="TKA103" s="24"/>
      <c r="TKE103" s="24"/>
      <c r="TKI103" s="24"/>
      <c r="TKM103" s="24"/>
      <c r="TKQ103" s="24"/>
      <c r="TKU103" s="24"/>
      <c r="TKY103" s="24"/>
      <c r="TLC103" s="24"/>
      <c r="TLG103" s="24"/>
      <c r="TLK103" s="24"/>
      <c r="TLO103" s="24"/>
      <c r="TLS103" s="24"/>
      <c r="TLW103" s="24"/>
      <c r="TMA103" s="24"/>
      <c r="TME103" s="24"/>
      <c r="TMI103" s="24"/>
      <c r="TMM103" s="24"/>
      <c r="TMQ103" s="24"/>
      <c r="TMU103" s="24"/>
      <c r="TMY103" s="24"/>
      <c r="TNC103" s="24"/>
      <c r="TNG103" s="24"/>
      <c r="TNK103" s="24"/>
      <c r="TNO103" s="24"/>
      <c r="TNS103" s="24"/>
      <c r="TNW103" s="24"/>
      <c r="TOA103" s="24"/>
      <c r="TOE103" s="24"/>
      <c r="TOI103" s="24"/>
      <c r="TOM103" s="24"/>
      <c r="TOQ103" s="24"/>
      <c r="TOU103" s="24"/>
      <c r="TOY103" s="24"/>
      <c r="TPC103" s="24"/>
      <c r="TPG103" s="24"/>
      <c r="TPK103" s="24"/>
      <c r="TPO103" s="24"/>
      <c r="TPS103" s="24"/>
      <c r="TPW103" s="24"/>
      <c r="TQA103" s="24"/>
      <c r="TQE103" s="24"/>
      <c r="TQI103" s="24"/>
      <c r="TQM103" s="24"/>
      <c r="TQQ103" s="24"/>
      <c r="TQU103" s="24"/>
      <c r="TQY103" s="24"/>
      <c r="TRC103" s="24"/>
      <c r="TRG103" s="24"/>
      <c r="TRK103" s="24"/>
      <c r="TRO103" s="24"/>
      <c r="TRS103" s="24"/>
      <c r="TRW103" s="24"/>
      <c r="TSA103" s="24"/>
      <c r="TSE103" s="24"/>
      <c r="TSI103" s="24"/>
      <c r="TSM103" s="24"/>
      <c r="TSQ103" s="24"/>
      <c r="TSU103" s="24"/>
      <c r="TSY103" s="24"/>
      <c r="TTC103" s="24"/>
      <c r="TTG103" s="24"/>
      <c r="TTK103" s="24"/>
      <c r="TTO103" s="24"/>
      <c r="TTS103" s="24"/>
      <c r="TTW103" s="24"/>
      <c r="TUA103" s="24"/>
      <c r="TUE103" s="24"/>
      <c r="TUI103" s="24"/>
      <c r="TUM103" s="24"/>
      <c r="TUQ103" s="24"/>
      <c r="TUU103" s="24"/>
      <c r="TUY103" s="24"/>
      <c r="TVC103" s="24"/>
      <c r="TVG103" s="24"/>
      <c r="TVK103" s="24"/>
      <c r="TVO103" s="24"/>
      <c r="TVS103" s="24"/>
      <c r="TVW103" s="24"/>
      <c r="TWA103" s="24"/>
      <c r="TWE103" s="24"/>
      <c r="TWI103" s="24"/>
      <c r="TWM103" s="24"/>
      <c r="TWQ103" s="24"/>
      <c r="TWU103" s="24"/>
      <c r="TWY103" s="24"/>
      <c r="TXC103" s="24"/>
      <c r="TXG103" s="24"/>
      <c r="TXK103" s="24"/>
      <c r="TXO103" s="24"/>
      <c r="TXS103" s="24"/>
      <c r="TXW103" s="24"/>
      <c r="TYA103" s="24"/>
      <c r="TYE103" s="24"/>
      <c r="TYI103" s="24"/>
      <c r="TYM103" s="24"/>
      <c r="TYQ103" s="24"/>
      <c r="TYU103" s="24"/>
      <c r="TYY103" s="24"/>
      <c r="TZC103" s="24"/>
      <c r="TZG103" s="24"/>
      <c r="TZK103" s="24"/>
      <c r="TZO103" s="24"/>
      <c r="TZS103" s="24"/>
      <c r="TZW103" s="24"/>
      <c r="UAA103" s="24"/>
      <c r="UAE103" s="24"/>
      <c r="UAI103" s="24"/>
      <c r="UAM103" s="24"/>
      <c r="UAQ103" s="24"/>
      <c r="UAU103" s="24"/>
      <c r="UAY103" s="24"/>
      <c r="UBC103" s="24"/>
      <c r="UBG103" s="24"/>
      <c r="UBK103" s="24"/>
      <c r="UBO103" s="24"/>
      <c r="UBS103" s="24"/>
      <c r="UBW103" s="24"/>
      <c r="UCA103" s="24"/>
      <c r="UCE103" s="24"/>
      <c r="UCI103" s="24"/>
      <c r="UCM103" s="24"/>
      <c r="UCQ103" s="24"/>
      <c r="UCU103" s="24"/>
      <c r="UCY103" s="24"/>
      <c r="UDC103" s="24"/>
      <c r="UDG103" s="24"/>
      <c r="UDK103" s="24"/>
      <c r="UDO103" s="24"/>
      <c r="UDS103" s="24"/>
      <c r="UDW103" s="24"/>
      <c r="UEA103" s="24"/>
      <c r="UEE103" s="24"/>
      <c r="UEI103" s="24"/>
      <c r="UEM103" s="24"/>
      <c r="UEQ103" s="24"/>
      <c r="UEU103" s="24"/>
      <c r="UEY103" s="24"/>
      <c r="UFC103" s="24"/>
      <c r="UFG103" s="24"/>
      <c r="UFK103" s="24"/>
      <c r="UFO103" s="24"/>
      <c r="UFS103" s="24"/>
      <c r="UFW103" s="24"/>
      <c r="UGA103" s="24"/>
      <c r="UGE103" s="24"/>
      <c r="UGI103" s="24"/>
      <c r="UGM103" s="24"/>
      <c r="UGQ103" s="24"/>
      <c r="UGU103" s="24"/>
      <c r="UGY103" s="24"/>
      <c r="UHC103" s="24"/>
      <c r="UHG103" s="24"/>
      <c r="UHK103" s="24"/>
      <c r="UHO103" s="24"/>
      <c r="UHS103" s="24"/>
      <c r="UHW103" s="24"/>
      <c r="UIA103" s="24"/>
      <c r="UIE103" s="24"/>
      <c r="UII103" s="24"/>
      <c r="UIM103" s="24"/>
      <c r="UIQ103" s="24"/>
      <c r="UIU103" s="24"/>
      <c r="UIY103" s="24"/>
      <c r="UJC103" s="24"/>
      <c r="UJG103" s="24"/>
      <c r="UJK103" s="24"/>
      <c r="UJO103" s="24"/>
      <c r="UJS103" s="24"/>
      <c r="UJW103" s="24"/>
      <c r="UKA103" s="24"/>
      <c r="UKE103" s="24"/>
      <c r="UKI103" s="24"/>
      <c r="UKM103" s="24"/>
      <c r="UKQ103" s="24"/>
      <c r="UKU103" s="24"/>
      <c r="UKY103" s="24"/>
      <c r="ULC103" s="24"/>
      <c r="ULG103" s="24"/>
      <c r="ULK103" s="24"/>
      <c r="ULO103" s="24"/>
      <c r="ULS103" s="24"/>
      <c r="ULW103" s="24"/>
      <c r="UMA103" s="24"/>
      <c r="UME103" s="24"/>
      <c r="UMI103" s="24"/>
      <c r="UMM103" s="24"/>
      <c r="UMQ103" s="24"/>
      <c r="UMU103" s="24"/>
      <c r="UMY103" s="24"/>
      <c r="UNC103" s="24"/>
      <c r="UNG103" s="24"/>
      <c r="UNK103" s="24"/>
      <c r="UNO103" s="24"/>
      <c r="UNS103" s="24"/>
      <c r="UNW103" s="24"/>
      <c r="UOA103" s="24"/>
      <c r="UOE103" s="24"/>
      <c r="UOI103" s="24"/>
      <c r="UOM103" s="24"/>
      <c r="UOQ103" s="24"/>
      <c r="UOU103" s="24"/>
      <c r="UOY103" s="24"/>
      <c r="UPC103" s="24"/>
      <c r="UPG103" s="24"/>
      <c r="UPK103" s="24"/>
      <c r="UPO103" s="24"/>
      <c r="UPS103" s="24"/>
      <c r="UPW103" s="24"/>
      <c r="UQA103" s="24"/>
      <c r="UQE103" s="24"/>
      <c r="UQI103" s="24"/>
      <c r="UQM103" s="24"/>
      <c r="UQQ103" s="24"/>
      <c r="UQU103" s="24"/>
      <c r="UQY103" s="24"/>
      <c r="URC103" s="24"/>
      <c r="URG103" s="24"/>
      <c r="URK103" s="24"/>
      <c r="URO103" s="24"/>
      <c r="URS103" s="24"/>
      <c r="URW103" s="24"/>
      <c r="USA103" s="24"/>
      <c r="USE103" s="24"/>
      <c r="USI103" s="24"/>
      <c r="USM103" s="24"/>
      <c r="USQ103" s="24"/>
      <c r="USU103" s="24"/>
      <c r="USY103" s="24"/>
      <c r="UTC103" s="24"/>
      <c r="UTG103" s="24"/>
      <c r="UTK103" s="24"/>
      <c r="UTO103" s="24"/>
      <c r="UTS103" s="24"/>
      <c r="UTW103" s="24"/>
      <c r="UUA103" s="24"/>
      <c r="UUE103" s="24"/>
      <c r="UUI103" s="24"/>
      <c r="UUM103" s="24"/>
      <c r="UUQ103" s="24"/>
      <c r="UUU103" s="24"/>
      <c r="UUY103" s="24"/>
      <c r="UVC103" s="24"/>
      <c r="UVG103" s="24"/>
      <c r="UVK103" s="24"/>
      <c r="UVO103" s="24"/>
      <c r="UVS103" s="24"/>
      <c r="UVW103" s="24"/>
      <c r="UWA103" s="24"/>
      <c r="UWE103" s="24"/>
      <c r="UWI103" s="24"/>
      <c r="UWM103" s="24"/>
      <c r="UWQ103" s="24"/>
      <c r="UWU103" s="24"/>
      <c r="UWY103" s="24"/>
      <c r="UXC103" s="24"/>
      <c r="UXG103" s="24"/>
      <c r="UXK103" s="24"/>
      <c r="UXO103" s="24"/>
      <c r="UXS103" s="24"/>
      <c r="UXW103" s="24"/>
      <c r="UYA103" s="24"/>
      <c r="UYE103" s="24"/>
      <c r="UYI103" s="24"/>
      <c r="UYM103" s="24"/>
      <c r="UYQ103" s="24"/>
      <c r="UYU103" s="24"/>
      <c r="UYY103" s="24"/>
      <c r="UZC103" s="24"/>
      <c r="UZG103" s="24"/>
      <c r="UZK103" s="24"/>
      <c r="UZO103" s="24"/>
      <c r="UZS103" s="24"/>
      <c r="UZW103" s="24"/>
      <c r="VAA103" s="24"/>
      <c r="VAE103" s="24"/>
      <c r="VAI103" s="24"/>
      <c r="VAM103" s="24"/>
      <c r="VAQ103" s="24"/>
      <c r="VAU103" s="24"/>
      <c r="VAY103" s="24"/>
      <c r="VBC103" s="24"/>
      <c r="VBG103" s="24"/>
      <c r="VBK103" s="24"/>
      <c r="VBO103" s="24"/>
      <c r="VBS103" s="24"/>
      <c r="VBW103" s="24"/>
      <c r="VCA103" s="24"/>
      <c r="VCE103" s="24"/>
      <c r="VCI103" s="24"/>
      <c r="VCM103" s="24"/>
      <c r="VCQ103" s="24"/>
      <c r="VCU103" s="24"/>
      <c r="VCY103" s="24"/>
      <c r="VDC103" s="24"/>
      <c r="VDG103" s="24"/>
      <c r="VDK103" s="24"/>
      <c r="VDO103" s="24"/>
      <c r="VDS103" s="24"/>
      <c r="VDW103" s="24"/>
      <c r="VEA103" s="24"/>
      <c r="VEE103" s="24"/>
      <c r="VEI103" s="24"/>
      <c r="VEM103" s="24"/>
      <c r="VEQ103" s="24"/>
      <c r="VEU103" s="24"/>
      <c r="VEY103" s="24"/>
      <c r="VFC103" s="24"/>
      <c r="VFG103" s="24"/>
      <c r="VFK103" s="24"/>
      <c r="VFO103" s="24"/>
      <c r="VFS103" s="24"/>
      <c r="VFW103" s="24"/>
      <c r="VGA103" s="24"/>
      <c r="VGE103" s="24"/>
      <c r="VGI103" s="24"/>
      <c r="VGM103" s="24"/>
      <c r="VGQ103" s="24"/>
      <c r="VGU103" s="24"/>
      <c r="VGY103" s="24"/>
      <c r="VHC103" s="24"/>
      <c r="VHG103" s="24"/>
      <c r="VHK103" s="24"/>
      <c r="VHO103" s="24"/>
      <c r="VHS103" s="24"/>
      <c r="VHW103" s="24"/>
      <c r="VIA103" s="24"/>
      <c r="VIE103" s="24"/>
      <c r="VII103" s="24"/>
      <c r="VIM103" s="24"/>
      <c r="VIQ103" s="24"/>
      <c r="VIU103" s="24"/>
      <c r="VIY103" s="24"/>
      <c r="VJC103" s="24"/>
      <c r="VJG103" s="24"/>
      <c r="VJK103" s="24"/>
      <c r="VJO103" s="24"/>
      <c r="VJS103" s="24"/>
      <c r="VJW103" s="24"/>
      <c r="VKA103" s="24"/>
      <c r="VKE103" s="24"/>
      <c r="VKI103" s="24"/>
      <c r="VKM103" s="24"/>
      <c r="VKQ103" s="24"/>
      <c r="VKU103" s="24"/>
      <c r="VKY103" s="24"/>
      <c r="VLC103" s="24"/>
      <c r="VLG103" s="24"/>
      <c r="VLK103" s="24"/>
      <c r="VLO103" s="24"/>
      <c r="VLS103" s="24"/>
      <c r="VLW103" s="24"/>
      <c r="VMA103" s="24"/>
      <c r="VME103" s="24"/>
      <c r="VMI103" s="24"/>
      <c r="VMM103" s="24"/>
      <c r="VMQ103" s="24"/>
      <c r="VMU103" s="24"/>
      <c r="VMY103" s="24"/>
      <c r="VNC103" s="24"/>
      <c r="VNG103" s="24"/>
      <c r="VNK103" s="24"/>
      <c r="VNO103" s="24"/>
      <c r="VNS103" s="24"/>
      <c r="VNW103" s="24"/>
      <c r="VOA103" s="24"/>
      <c r="VOE103" s="24"/>
      <c r="VOI103" s="24"/>
      <c r="VOM103" s="24"/>
      <c r="VOQ103" s="24"/>
      <c r="VOU103" s="24"/>
      <c r="VOY103" s="24"/>
      <c r="VPC103" s="24"/>
      <c r="VPG103" s="24"/>
      <c r="VPK103" s="24"/>
      <c r="VPO103" s="24"/>
      <c r="VPS103" s="24"/>
      <c r="VPW103" s="24"/>
      <c r="VQA103" s="24"/>
      <c r="VQE103" s="24"/>
      <c r="VQI103" s="24"/>
      <c r="VQM103" s="24"/>
      <c r="VQQ103" s="24"/>
      <c r="VQU103" s="24"/>
      <c r="VQY103" s="24"/>
      <c r="VRC103" s="24"/>
      <c r="VRG103" s="24"/>
      <c r="VRK103" s="24"/>
      <c r="VRO103" s="24"/>
      <c r="VRS103" s="24"/>
      <c r="VRW103" s="24"/>
      <c r="VSA103" s="24"/>
      <c r="VSE103" s="24"/>
      <c r="VSI103" s="24"/>
      <c r="VSM103" s="24"/>
      <c r="VSQ103" s="24"/>
      <c r="VSU103" s="24"/>
      <c r="VSY103" s="24"/>
      <c r="VTC103" s="24"/>
      <c r="VTG103" s="24"/>
      <c r="VTK103" s="24"/>
      <c r="VTO103" s="24"/>
      <c r="VTS103" s="24"/>
      <c r="VTW103" s="24"/>
      <c r="VUA103" s="24"/>
      <c r="VUE103" s="24"/>
      <c r="VUI103" s="24"/>
      <c r="VUM103" s="24"/>
      <c r="VUQ103" s="24"/>
      <c r="VUU103" s="24"/>
      <c r="VUY103" s="24"/>
      <c r="VVC103" s="24"/>
      <c r="VVG103" s="24"/>
      <c r="VVK103" s="24"/>
      <c r="VVO103" s="24"/>
      <c r="VVS103" s="24"/>
      <c r="VVW103" s="24"/>
      <c r="VWA103" s="24"/>
      <c r="VWE103" s="24"/>
      <c r="VWI103" s="24"/>
      <c r="VWM103" s="24"/>
      <c r="VWQ103" s="24"/>
      <c r="VWU103" s="24"/>
      <c r="VWY103" s="24"/>
      <c r="VXC103" s="24"/>
      <c r="VXG103" s="24"/>
      <c r="VXK103" s="24"/>
      <c r="VXO103" s="24"/>
      <c r="VXS103" s="24"/>
      <c r="VXW103" s="24"/>
      <c r="VYA103" s="24"/>
      <c r="VYE103" s="24"/>
      <c r="VYI103" s="24"/>
      <c r="VYM103" s="24"/>
      <c r="VYQ103" s="24"/>
      <c r="VYU103" s="24"/>
      <c r="VYY103" s="24"/>
      <c r="VZC103" s="24"/>
      <c r="VZG103" s="24"/>
      <c r="VZK103" s="24"/>
      <c r="VZO103" s="24"/>
      <c r="VZS103" s="24"/>
      <c r="VZW103" s="24"/>
      <c r="WAA103" s="24"/>
      <c r="WAE103" s="24"/>
      <c r="WAI103" s="24"/>
      <c r="WAM103" s="24"/>
      <c r="WAQ103" s="24"/>
      <c r="WAU103" s="24"/>
      <c r="WAY103" s="24"/>
      <c r="WBC103" s="24"/>
      <c r="WBG103" s="24"/>
      <c r="WBK103" s="24"/>
      <c r="WBO103" s="24"/>
      <c r="WBS103" s="24"/>
      <c r="WBW103" s="24"/>
      <c r="WCA103" s="24"/>
      <c r="WCE103" s="24"/>
      <c r="WCI103" s="24"/>
      <c r="WCM103" s="24"/>
      <c r="WCQ103" s="24"/>
      <c r="WCU103" s="24"/>
      <c r="WCY103" s="24"/>
      <c r="WDC103" s="24"/>
      <c r="WDG103" s="24"/>
      <c r="WDK103" s="24"/>
      <c r="WDO103" s="24"/>
      <c r="WDS103" s="24"/>
      <c r="WDW103" s="24"/>
      <c r="WEA103" s="24"/>
      <c r="WEE103" s="24"/>
      <c r="WEI103" s="24"/>
      <c r="WEM103" s="24"/>
      <c r="WEQ103" s="24"/>
      <c r="WEU103" s="24"/>
      <c r="WEY103" s="24"/>
      <c r="WFC103" s="24"/>
      <c r="WFG103" s="24"/>
      <c r="WFK103" s="24"/>
      <c r="WFO103" s="24"/>
      <c r="WFS103" s="24"/>
      <c r="WFW103" s="24"/>
      <c r="WGA103" s="24"/>
      <c r="WGE103" s="24"/>
      <c r="WGI103" s="24"/>
      <c r="WGM103" s="24"/>
      <c r="WGQ103" s="24"/>
      <c r="WGU103" s="24"/>
      <c r="WGY103" s="24"/>
      <c r="WHC103" s="24"/>
      <c r="WHG103" s="24"/>
      <c r="WHK103" s="24"/>
      <c r="WHO103" s="24"/>
      <c r="WHS103" s="24"/>
      <c r="WHW103" s="24"/>
      <c r="WIA103" s="24"/>
      <c r="WIE103" s="24"/>
      <c r="WII103" s="24"/>
      <c r="WIM103" s="24"/>
      <c r="WIQ103" s="24"/>
      <c r="WIU103" s="24"/>
      <c r="WIY103" s="24"/>
      <c r="WJC103" s="24"/>
      <c r="WJG103" s="24"/>
      <c r="WJK103" s="24"/>
      <c r="WJO103" s="24"/>
      <c r="WJS103" s="24"/>
      <c r="WJW103" s="24"/>
      <c r="WKA103" s="24"/>
      <c r="WKE103" s="24"/>
      <c r="WKI103" s="24"/>
      <c r="WKM103" s="24"/>
      <c r="WKQ103" s="24"/>
      <c r="WKU103" s="24"/>
      <c r="WKY103" s="24"/>
      <c r="WLC103" s="24"/>
      <c r="WLG103" s="24"/>
      <c r="WLK103" s="24"/>
      <c r="WLO103" s="24"/>
      <c r="WLS103" s="24"/>
      <c r="WLW103" s="24"/>
      <c r="WMA103" s="24"/>
      <c r="WME103" s="24"/>
      <c r="WMI103" s="24"/>
      <c r="WMM103" s="24"/>
      <c r="WMQ103" s="24"/>
      <c r="WMU103" s="24"/>
      <c r="WMY103" s="24"/>
      <c r="WNC103" s="24"/>
      <c r="WNG103" s="24"/>
      <c r="WNK103" s="24"/>
      <c r="WNO103" s="24"/>
      <c r="WNS103" s="24"/>
      <c r="WNW103" s="24"/>
      <c r="WOA103" s="24"/>
      <c r="WOE103" s="24"/>
      <c r="WOI103" s="24"/>
      <c r="WOM103" s="24"/>
      <c r="WOQ103" s="24"/>
      <c r="WOU103" s="24"/>
      <c r="WOY103" s="24"/>
      <c r="WPC103" s="24"/>
      <c r="WPG103" s="24"/>
      <c r="WPK103" s="24"/>
      <c r="WPO103" s="24"/>
      <c r="WPS103" s="24"/>
      <c r="WPW103" s="24"/>
      <c r="WQA103" s="24"/>
      <c r="WQE103" s="24"/>
      <c r="WQI103" s="24"/>
      <c r="WQM103" s="24"/>
      <c r="WQQ103" s="24"/>
      <c r="WQU103" s="24"/>
      <c r="WQY103" s="24"/>
      <c r="WRC103" s="24"/>
      <c r="WRG103" s="24"/>
      <c r="WRK103" s="24"/>
      <c r="WRO103" s="24"/>
      <c r="WRS103" s="24"/>
      <c r="WRW103" s="24"/>
      <c r="WSA103" s="24"/>
      <c r="WSE103" s="24"/>
      <c r="WSI103" s="24"/>
      <c r="WSM103" s="24"/>
      <c r="WSQ103" s="24"/>
      <c r="WSU103" s="24"/>
      <c r="WSY103" s="24"/>
      <c r="WTC103" s="24"/>
      <c r="WTG103" s="24"/>
      <c r="WTK103" s="24"/>
      <c r="WTO103" s="24"/>
      <c r="WTS103" s="24"/>
      <c r="WTW103" s="24"/>
      <c r="WUA103" s="24"/>
      <c r="WUE103" s="24"/>
      <c r="WUI103" s="24"/>
      <c r="WUM103" s="24"/>
      <c r="WUQ103" s="24"/>
      <c r="WUU103" s="24"/>
      <c r="WUY103" s="24"/>
      <c r="WVC103" s="24"/>
      <c r="WVG103" s="24"/>
      <c r="WVK103" s="24"/>
      <c r="WVO103" s="24"/>
      <c r="WVS103" s="24"/>
      <c r="WVW103" s="24"/>
      <c r="WWA103" s="24"/>
      <c r="WWE103" s="24"/>
      <c r="WWI103" s="24"/>
      <c r="WWM103" s="24"/>
      <c r="WWQ103" s="24"/>
      <c r="WWU103" s="24"/>
      <c r="WWY103" s="24"/>
      <c r="WXC103" s="24"/>
      <c r="WXG103" s="24"/>
      <c r="WXK103" s="24"/>
      <c r="WXO103" s="24"/>
      <c r="WXS103" s="24"/>
      <c r="WXW103" s="24"/>
      <c r="WYA103" s="24"/>
      <c r="WYE103" s="24"/>
      <c r="WYI103" s="24"/>
      <c r="WYM103" s="24"/>
      <c r="WYQ103" s="24"/>
      <c r="WYU103" s="24"/>
      <c r="WYY103" s="24"/>
      <c r="WZC103" s="24"/>
      <c r="WZG103" s="24"/>
      <c r="WZK103" s="24"/>
      <c r="WZO103" s="24"/>
      <c r="WZS103" s="24"/>
      <c r="WZW103" s="24"/>
      <c r="XAA103" s="24"/>
      <c r="XAE103" s="24"/>
      <c r="XAI103" s="24"/>
      <c r="XAM103" s="24"/>
      <c r="XAQ103" s="24"/>
      <c r="XAU103" s="24"/>
      <c r="XAY103" s="24"/>
      <c r="XBC103" s="24"/>
      <c r="XBG103" s="24"/>
      <c r="XBK103" s="24"/>
      <c r="XBO103" s="24"/>
      <c r="XBS103" s="24"/>
      <c r="XBW103" s="24"/>
      <c r="XCA103" s="24"/>
      <c r="XCE103" s="24"/>
      <c r="XCI103" s="24"/>
      <c r="XCM103" s="24"/>
      <c r="XCQ103" s="24"/>
      <c r="XCU103" s="24"/>
      <c r="XCY103" s="24"/>
      <c r="XDC103" s="24"/>
      <c r="XDG103" s="24"/>
      <c r="XDK103" s="24"/>
      <c r="XDO103" s="24"/>
      <c r="XDS103" s="24"/>
      <c r="XDW103" s="24"/>
      <c r="XEA103" s="24"/>
      <c r="XEE103" s="24"/>
      <c r="XEI103" s="24"/>
      <c r="XEM103" s="24"/>
      <c r="XEQ103" s="24"/>
      <c r="XEU103" s="24"/>
      <c r="XEY103" s="24"/>
    </row>
    <row r="104" spans="1:1023 1027:2047 2051:3071 3075:4095 4099:5119 5123:6143 6147:7167 7171:8191 8195:9215 9219:10239 10243:11263 11267:12287 12291:13311 13315:14335 14339:15359 15363:16379">
      <c r="A104">
        <v>507639020207</v>
      </c>
      <c r="B104" s="4" t="s">
        <v>344</v>
      </c>
      <c r="C104" s="86">
        <v>12</v>
      </c>
      <c r="D104" s="4" t="s">
        <v>348</v>
      </c>
      <c r="G104" s="86" t="s">
        <v>350</v>
      </c>
      <c r="H104" s="4" t="s">
        <v>607</v>
      </c>
      <c r="K104" s="86"/>
      <c r="O104" s="86"/>
      <c r="S104" s="86"/>
      <c r="W104" s="86"/>
      <c r="AA104" s="24"/>
      <c r="AE104" s="24"/>
      <c r="AI104" s="24"/>
      <c r="AM104" s="24"/>
      <c r="AQ104" s="24"/>
      <c r="AU104" s="24"/>
      <c r="AY104" s="24"/>
      <c r="BC104" s="24"/>
      <c r="BG104" s="24"/>
      <c r="BK104" s="24"/>
      <c r="BO104" s="24"/>
      <c r="BS104" s="24"/>
      <c r="BW104" s="24"/>
      <c r="CA104" s="24"/>
      <c r="CE104" s="24"/>
      <c r="CI104" s="24"/>
      <c r="CM104" s="24"/>
      <c r="CQ104" s="24"/>
      <c r="CU104" s="24"/>
      <c r="CY104" s="24"/>
      <c r="DC104" s="24"/>
      <c r="DG104" s="24"/>
      <c r="DK104" s="24"/>
      <c r="DO104" s="24"/>
      <c r="DS104" s="24"/>
      <c r="DW104" s="24"/>
      <c r="EA104" s="24"/>
      <c r="EE104" s="24"/>
      <c r="EI104" s="24"/>
      <c r="EM104" s="24"/>
      <c r="EQ104" s="24"/>
      <c r="EU104" s="24"/>
      <c r="EY104" s="24"/>
      <c r="FC104" s="24"/>
      <c r="FG104" s="24"/>
      <c r="FK104" s="24"/>
      <c r="FO104" s="24"/>
      <c r="FS104" s="24"/>
      <c r="FW104" s="24"/>
      <c r="GA104" s="24"/>
      <c r="GE104" s="24"/>
      <c r="GI104" s="24"/>
      <c r="GM104" s="24"/>
      <c r="GQ104" s="24"/>
      <c r="GU104" s="24"/>
      <c r="GY104" s="24"/>
      <c r="HC104" s="24"/>
      <c r="HG104" s="24"/>
      <c r="HK104" s="24"/>
      <c r="HO104" s="24"/>
      <c r="HS104" s="24"/>
      <c r="HW104" s="24"/>
      <c r="IA104" s="24"/>
      <c r="IE104" s="24"/>
      <c r="II104" s="24"/>
      <c r="IM104" s="24"/>
      <c r="IQ104" s="24"/>
      <c r="IU104" s="24"/>
      <c r="IY104" s="24"/>
      <c r="JC104" s="24"/>
      <c r="JG104" s="24"/>
      <c r="JK104" s="24"/>
      <c r="JO104" s="24"/>
      <c r="JS104" s="24"/>
      <c r="JW104" s="24"/>
      <c r="KA104" s="24"/>
      <c r="KE104" s="24"/>
      <c r="KI104" s="24"/>
      <c r="KM104" s="24"/>
      <c r="KQ104" s="24"/>
      <c r="KU104" s="24"/>
      <c r="KY104" s="24"/>
      <c r="LC104" s="24"/>
      <c r="LG104" s="24"/>
      <c r="LK104" s="24"/>
      <c r="LO104" s="24"/>
      <c r="LS104" s="24"/>
      <c r="LW104" s="24"/>
      <c r="MA104" s="24"/>
      <c r="ME104" s="24"/>
      <c r="MI104" s="24"/>
      <c r="MM104" s="24"/>
      <c r="MQ104" s="24"/>
      <c r="MU104" s="24"/>
      <c r="MY104" s="24"/>
      <c r="NC104" s="24"/>
      <c r="NG104" s="24"/>
      <c r="NK104" s="24"/>
      <c r="NO104" s="24"/>
      <c r="NS104" s="24"/>
      <c r="NW104" s="24"/>
      <c r="OA104" s="24"/>
      <c r="OE104" s="24"/>
      <c r="OI104" s="24"/>
      <c r="OM104" s="24"/>
      <c r="OQ104" s="24"/>
      <c r="OU104" s="24"/>
      <c r="OY104" s="24"/>
      <c r="PC104" s="24"/>
      <c r="PG104" s="24"/>
      <c r="PK104" s="24"/>
      <c r="PO104" s="24"/>
      <c r="PS104" s="24"/>
      <c r="PW104" s="24"/>
      <c r="QA104" s="24"/>
      <c r="QE104" s="24"/>
      <c r="QI104" s="24"/>
      <c r="QM104" s="24"/>
      <c r="QQ104" s="24"/>
      <c r="QU104" s="24"/>
      <c r="QY104" s="24"/>
      <c r="RC104" s="24"/>
      <c r="RG104" s="24"/>
      <c r="RK104" s="24"/>
      <c r="RO104" s="24"/>
      <c r="RS104" s="24"/>
      <c r="RW104" s="24"/>
      <c r="SA104" s="24"/>
      <c r="SE104" s="24"/>
      <c r="SI104" s="24"/>
      <c r="SM104" s="24"/>
      <c r="SQ104" s="24"/>
      <c r="SU104" s="24"/>
      <c r="SY104" s="24"/>
      <c r="TC104" s="24"/>
      <c r="TG104" s="24"/>
      <c r="TK104" s="24"/>
      <c r="TO104" s="24"/>
      <c r="TS104" s="24"/>
      <c r="TW104" s="24"/>
      <c r="UA104" s="24"/>
      <c r="UE104" s="24"/>
      <c r="UI104" s="24"/>
      <c r="UM104" s="24"/>
      <c r="UQ104" s="24"/>
      <c r="UU104" s="24"/>
      <c r="UY104" s="24"/>
      <c r="VC104" s="24"/>
      <c r="VG104" s="24"/>
      <c r="VK104" s="24"/>
      <c r="VO104" s="24"/>
      <c r="VS104" s="24"/>
      <c r="VW104" s="24"/>
      <c r="WA104" s="24"/>
      <c r="WE104" s="24"/>
      <c r="WI104" s="24"/>
      <c r="WM104" s="24"/>
      <c r="WQ104" s="24"/>
      <c r="WU104" s="24"/>
      <c r="WY104" s="24"/>
      <c r="XC104" s="24"/>
      <c r="XG104" s="24"/>
      <c r="XK104" s="24"/>
      <c r="XO104" s="24"/>
      <c r="XS104" s="24"/>
      <c r="XW104" s="24"/>
      <c r="YA104" s="24"/>
      <c r="YE104" s="24"/>
      <c r="YI104" s="24"/>
      <c r="YM104" s="24"/>
      <c r="YQ104" s="24"/>
      <c r="YU104" s="24"/>
      <c r="YY104" s="24"/>
      <c r="ZC104" s="24"/>
      <c r="ZG104" s="24"/>
      <c r="ZK104" s="24"/>
      <c r="ZO104" s="24"/>
      <c r="ZS104" s="24"/>
      <c r="ZW104" s="24"/>
      <c r="AAA104" s="24"/>
      <c r="AAE104" s="24"/>
      <c r="AAI104" s="24"/>
      <c r="AAM104" s="24"/>
      <c r="AAQ104" s="24"/>
      <c r="AAU104" s="24"/>
      <c r="AAY104" s="24"/>
      <c r="ABC104" s="24"/>
      <c r="ABG104" s="24"/>
      <c r="ABK104" s="24"/>
      <c r="ABO104" s="24"/>
      <c r="ABS104" s="24"/>
      <c r="ABW104" s="24"/>
      <c r="ACA104" s="24"/>
      <c r="ACE104" s="24"/>
      <c r="ACI104" s="24"/>
      <c r="ACM104" s="24"/>
      <c r="ACQ104" s="24"/>
      <c r="ACU104" s="24"/>
      <c r="ACY104" s="24"/>
      <c r="ADC104" s="24"/>
      <c r="ADG104" s="24"/>
      <c r="ADK104" s="24"/>
      <c r="ADO104" s="24"/>
      <c r="ADS104" s="24"/>
      <c r="ADW104" s="24"/>
      <c r="AEA104" s="24"/>
      <c r="AEE104" s="24"/>
      <c r="AEI104" s="24"/>
      <c r="AEM104" s="24"/>
      <c r="AEQ104" s="24"/>
      <c r="AEU104" s="24"/>
      <c r="AEY104" s="24"/>
      <c r="AFC104" s="24"/>
      <c r="AFG104" s="24"/>
      <c r="AFK104" s="24"/>
      <c r="AFO104" s="24"/>
      <c r="AFS104" s="24"/>
      <c r="AFW104" s="24"/>
      <c r="AGA104" s="24"/>
      <c r="AGE104" s="24"/>
      <c r="AGI104" s="24"/>
      <c r="AGM104" s="24"/>
      <c r="AGQ104" s="24"/>
      <c r="AGU104" s="24"/>
      <c r="AGY104" s="24"/>
      <c r="AHC104" s="24"/>
      <c r="AHG104" s="24"/>
      <c r="AHK104" s="24"/>
      <c r="AHO104" s="24"/>
      <c r="AHS104" s="24"/>
      <c r="AHW104" s="24"/>
      <c r="AIA104" s="24"/>
      <c r="AIE104" s="24"/>
      <c r="AII104" s="24"/>
      <c r="AIM104" s="24"/>
      <c r="AIQ104" s="24"/>
      <c r="AIU104" s="24"/>
      <c r="AIY104" s="24"/>
      <c r="AJC104" s="24"/>
      <c r="AJG104" s="24"/>
      <c r="AJK104" s="24"/>
      <c r="AJO104" s="24"/>
      <c r="AJS104" s="24"/>
      <c r="AJW104" s="24"/>
      <c r="AKA104" s="24"/>
      <c r="AKE104" s="24"/>
      <c r="AKI104" s="24"/>
      <c r="AKM104" s="24"/>
      <c r="AKQ104" s="24"/>
      <c r="AKU104" s="24"/>
      <c r="AKY104" s="24"/>
      <c r="ALC104" s="24"/>
      <c r="ALG104" s="24"/>
      <c r="ALK104" s="24"/>
      <c r="ALO104" s="24"/>
      <c r="ALS104" s="24"/>
      <c r="ALW104" s="24"/>
      <c r="AMA104" s="24"/>
      <c r="AME104" s="24"/>
      <c r="AMI104" s="24"/>
      <c r="AMM104" s="24"/>
      <c r="AMQ104" s="24"/>
      <c r="AMU104" s="24"/>
      <c r="AMY104" s="24"/>
      <c r="ANC104" s="24"/>
      <c r="ANG104" s="24"/>
      <c r="ANK104" s="24"/>
      <c r="ANO104" s="24"/>
      <c r="ANS104" s="24"/>
      <c r="ANW104" s="24"/>
      <c r="AOA104" s="24"/>
      <c r="AOE104" s="24"/>
      <c r="AOI104" s="24"/>
      <c r="AOM104" s="24"/>
      <c r="AOQ104" s="24"/>
      <c r="AOU104" s="24"/>
      <c r="AOY104" s="24"/>
      <c r="APC104" s="24"/>
      <c r="APG104" s="24"/>
      <c r="APK104" s="24"/>
      <c r="APO104" s="24"/>
      <c r="APS104" s="24"/>
      <c r="APW104" s="24"/>
      <c r="AQA104" s="24"/>
      <c r="AQE104" s="24"/>
      <c r="AQI104" s="24"/>
      <c r="AQM104" s="24"/>
      <c r="AQQ104" s="24"/>
      <c r="AQU104" s="24"/>
      <c r="AQY104" s="24"/>
      <c r="ARC104" s="24"/>
      <c r="ARG104" s="24"/>
      <c r="ARK104" s="24"/>
      <c r="ARO104" s="24"/>
      <c r="ARS104" s="24"/>
      <c r="ARW104" s="24"/>
      <c r="ASA104" s="24"/>
      <c r="ASE104" s="24"/>
      <c r="ASI104" s="24"/>
      <c r="ASM104" s="24"/>
      <c r="ASQ104" s="24"/>
      <c r="ASU104" s="24"/>
      <c r="ASY104" s="24"/>
      <c r="ATC104" s="24"/>
      <c r="ATG104" s="24"/>
      <c r="ATK104" s="24"/>
      <c r="ATO104" s="24"/>
      <c r="ATS104" s="24"/>
      <c r="ATW104" s="24"/>
      <c r="AUA104" s="24"/>
      <c r="AUE104" s="24"/>
      <c r="AUI104" s="24"/>
      <c r="AUM104" s="24"/>
      <c r="AUQ104" s="24"/>
      <c r="AUU104" s="24"/>
      <c r="AUY104" s="24"/>
      <c r="AVC104" s="24"/>
      <c r="AVG104" s="24"/>
      <c r="AVK104" s="24"/>
      <c r="AVO104" s="24"/>
      <c r="AVS104" s="24"/>
      <c r="AVW104" s="24"/>
      <c r="AWA104" s="24"/>
      <c r="AWE104" s="24"/>
      <c r="AWI104" s="24"/>
      <c r="AWM104" s="24"/>
      <c r="AWQ104" s="24"/>
      <c r="AWU104" s="24"/>
      <c r="AWY104" s="24"/>
      <c r="AXC104" s="24"/>
      <c r="AXG104" s="24"/>
      <c r="AXK104" s="24"/>
      <c r="AXO104" s="24"/>
      <c r="AXS104" s="24"/>
      <c r="AXW104" s="24"/>
      <c r="AYA104" s="24"/>
      <c r="AYE104" s="24"/>
      <c r="AYI104" s="24"/>
      <c r="AYM104" s="24"/>
      <c r="AYQ104" s="24"/>
      <c r="AYU104" s="24"/>
      <c r="AYY104" s="24"/>
      <c r="AZC104" s="24"/>
      <c r="AZG104" s="24"/>
      <c r="AZK104" s="24"/>
      <c r="AZO104" s="24"/>
      <c r="AZS104" s="24"/>
      <c r="AZW104" s="24"/>
      <c r="BAA104" s="24"/>
      <c r="BAE104" s="24"/>
      <c r="BAI104" s="24"/>
      <c r="BAM104" s="24"/>
      <c r="BAQ104" s="24"/>
      <c r="BAU104" s="24"/>
      <c r="BAY104" s="24"/>
      <c r="BBC104" s="24"/>
      <c r="BBG104" s="24"/>
      <c r="BBK104" s="24"/>
      <c r="BBO104" s="24"/>
      <c r="BBS104" s="24"/>
      <c r="BBW104" s="24"/>
      <c r="BCA104" s="24"/>
      <c r="BCE104" s="24"/>
      <c r="BCI104" s="24"/>
      <c r="BCM104" s="24"/>
      <c r="BCQ104" s="24"/>
      <c r="BCU104" s="24"/>
      <c r="BCY104" s="24"/>
      <c r="BDC104" s="24"/>
      <c r="BDG104" s="24"/>
      <c r="BDK104" s="24"/>
      <c r="BDO104" s="24"/>
      <c r="BDS104" s="24"/>
      <c r="BDW104" s="24"/>
      <c r="BEA104" s="24"/>
      <c r="BEE104" s="24"/>
      <c r="BEI104" s="24"/>
      <c r="BEM104" s="24"/>
      <c r="BEQ104" s="24"/>
      <c r="BEU104" s="24"/>
      <c r="BEY104" s="24"/>
      <c r="BFC104" s="24"/>
      <c r="BFG104" s="24"/>
      <c r="BFK104" s="24"/>
      <c r="BFO104" s="24"/>
      <c r="BFS104" s="24"/>
      <c r="BFW104" s="24"/>
      <c r="BGA104" s="24"/>
      <c r="BGE104" s="24"/>
      <c r="BGI104" s="24"/>
      <c r="BGM104" s="24"/>
      <c r="BGQ104" s="24"/>
      <c r="BGU104" s="24"/>
      <c r="BGY104" s="24"/>
      <c r="BHC104" s="24"/>
      <c r="BHG104" s="24"/>
      <c r="BHK104" s="24"/>
      <c r="BHO104" s="24"/>
      <c r="BHS104" s="24"/>
      <c r="BHW104" s="24"/>
      <c r="BIA104" s="24"/>
      <c r="BIE104" s="24"/>
      <c r="BII104" s="24"/>
      <c r="BIM104" s="24"/>
      <c r="BIQ104" s="24"/>
      <c r="BIU104" s="24"/>
      <c r="BIY104" s="24"/>
      <c r="BJC104" s="24"/>
      <c r="BJG104" s="24"/>
      <c r="BJK104" s="24"/>
      <c r="BJO104" s="24"/>
      <c r="BJS104" s="24"/>
      <c r="BJW104" s="24"/>
      <c r="BKA104" s="24"/>
      <c r="BKE104" s="24"/>
      <c r="BKI104" s="24"/>
      <c r="BKM104" s="24"/>
      <c r="BKQ104" s="24"/>
      <c r="BKU104" s="24"/>
      <c r="BKY104" s="24"/>
      <c r="BLC104" s="24"/>
      <c r="BLG104" s="24"/>
      <c r="BLK104" s="24"/>
      <c r="BLO104" s="24"/>
      <c r="BLS104" s="24"/>
      <c r="BLW104" s="24"/>
      <c r="BMA104" s="24"/>
      <c r="BME104" s="24"/>
      <c r="BMI104" s="24"/>
      <c r="BMM104" s="24"/>
      <c r="BMQ104" s="24"/>
      <c r="BMU104" s="24"/>
      <c r="BMY104" s="24"/>
      <c r="BNC104" s="24"/>
      <c r="BNG104" s="24"/>
      <c r="BNK104" s="24"/>
      <c r="BNO104" s="24"/>
      <c r="BNS104" s="24"/>
      <c r="BNW104" s="24"/>
      <c r="BOA104" s="24"/>
      <c r="BOE104" s="24"/>
      <c r="BOI104" s="24"/>
      <c r="BOM104" s="24"/>
      <c r="BOQ104" s="24"/>
      <c r="BOU104" s="24"/>
      <c r="BOY104" s="24"/>
      <c r="BPC104" s="24"/>
      <c r="BPG104" s="24"/>
      <c r="BPK104" s="24"/>
      <c r="BPO104" s="24"/>
      <c r="BPS104" s="24"/>
      <c r="BPW104" s="24"/>
      <c r="BQA104" s="24"/>
      <c r="BQE104" s="24"/>
      <c r="BQI104" s="24"/>
      <c r="BQM104" s="24"/>
      <c r="BQQ104" s="24"/>
      <c r="BQU104" s="24"/>
      <c r="BQY104" s="24"/>
      <c r="BRC104" s="24"/>
      <c r="BRG104" s="24"/>
      <c r="BRK104" s="24"/>
      <c r="BRO104" s="24"/>
      <c r="BRS104" s="24"/>
      <c r="BRW104" s="24"/>
      <c r="BSA104" s="24"/>
      <c r="BSE104" s="24"/>
      <c r="BSI104" s="24"/>
      <c r="BSM104" s="24"/>
      <c r="BSQ104" s="24"/>
      <c r="BSU104" s="24"/>
      <c r="BSY104" s="24"/>
      <c r="BTC104" s="24"/>
      <c r="BTG104" s="24"/>
      <c r="BTK104" s="24"/>
      <c r="BTO104" s="24"/>
      <c r="BTS104" s="24"/>
      <c r="BTW104" s="24"/>
      <c r="BUA104" s="24"/>
      <c r="BUE104" s="24"/>
      <c r="BUI104" s="24"/>
      <c r="BUM104" s="24"/>
      <c r="BUQ104" s="24"/>
      <c r="BUU104" s="24"/>
      <c r="BUY104" s="24"/>
      <c r="BVC104" s="24"/>
      <c r="BVG104" s="24"/>
      <c r="BVK104" s="24"/>
      <c r="BVO104" s="24"/>
      <c r="BVS104" s="24"/>
      <c r="BVW104" s="24"/>
      <c r="BWA104" s="24"/>
      <c r="BWE104" s="24"/>
      <c r="BWI104" s="24"/>
      <c r="BWM104" s="24"/>
      <c r="BWQ104" s="24"/>
      <c r="BWU104" s="24"/>
      <c r="BWY104" s="24"/>
      <c r="BXC104" s="24"/>
      <c r="BXG104" s="24"/>
      <c r="BXK104" s="24"/>
      <c r="BXO104" s="24"/>
      <c r="BXS104" s="24"/>
      <c r="BXW104" s="24"/>
      <c r="BYA104" s="24"/>
      <c r="BYE104" s="24"/>
      <c r="BYI104" s="24"/>
      <c r="BYM104" s="24"/>
      <c r="BYQ104" s="24"/>
      <c r="BYU104" s="24"/>
      <c r="BYY104" s="24"/>
      <c r="BZC104" s="24"/>
      <c r="BZG104" s="24"/>
      <c r="BZK104" s="24"/>
      <c r="BZO104" s="24"/>
      <c r="BZS104" s="24"/>
      <c r="BZW104" s="24"/>
      <c r="CAA104" s="24"/>
      <c r="CAE104" s="24"/>
      <c r="CAI104" s="24"/>
      <c r="CAM104" s="24"/>
      <c r="CAQ104" s="24"/>
      <c r="CAU104" s="24"/>
      <c r="CAY104" s="24"/>
      <c r="CBC104" s="24"/>
      <c r="CBG104" s="24"/>
      <c r="CBK104" s="24"/>
      <c r="CBO104" s="24"/>
      <c r="CBS104" s="24"/>
      <c r="CBW104" s="24"/>
      <c r="CCA104" s="24"/>
      <c r="CCE104" s="24"/>
      <c r="CCI104" s="24"/>
      <c r="CCM104" s="24"/>
      <c r="CCQ104" s="24"/>
      <c r="CCU104" s="24"/>
      <c r="CCY104" s="24"/>
      <c r="CDC104" s="24"/>
      <c r="CDG104" s="24"/>
      <c r="CDK104" s="24"/>
      <c r="CDO104" s="24"/>
      <c r="CDS104" s="24"/>
      <c r="CDW104" s="24"/>
      <c r="CEA104" s="24"/>
      <c r="CEE104" s="24"/>
      <c r="CEI104" s="24"/>
      <c r="CEM104" s="24"/>
      <c r="CEQ104" s="24"/>
      <c r="CEU104" s="24"/>
      <c r="CEY104" s="24"/>
      <c r="CFC104" s="24"/>
      <c r="CFG104" s="24"/>
      <c r="CFK104" s="24"/>
      <c r="CFO104" s="24"/>
      <c r="CFS104" s="24"/>
      <c r="CFW104" s="24"/>
      <c r="CGA104" s="24"/>
      <c r="CGE104" s="24"/>
      <c r="CGI104" s="24"/>
      <c r="CGM104" s="24"/>
      <c r="CGQ104" s="24"/>
      <c r="CGU104" s="24"/>
      <c r="CGY104" s="24"/>
      <c r="CHC104" s="24"/>
      <c r="CHG104" s="24"/>
      <c r="CHK104" s="24"/>
      <c r="CHO104" s="24"/>
      <c r="CHS104" s="24"/>
      <c r="CHW104" s="24"/>
      <c r="CIA104" s="24"/>
      <c r="CIE104" s="24"/>
      <c r="CII104" s="24"/>
      <c r="CIM104" s="24"/>
      <c r="CIQ104" s="24"/>
      <c r="CIU104" s="24"/>
      <c r="CIY104" s="24"/>
      <c r="CJC104" s="24"/>
      <c r="CJG104" s="24"/>
      <c r="CJK104" s="24"/>
      <c r="CJO104" s="24"/>
      <c r="CJS104" s="24"/>
      <c r="CJW104" s="24"/>
      <c r="CKA104" s="24"/>
      <c r="CKE104" s="24"/>
      <c r="CKI104" s="24"/>
      <c r="CKM104" s="24"/>
      <c r="CKQ104" s="24"/>
      <c r="CKU104" s="24"/>
      <c r="CKY104" s="24"/>
      <c r="CLC104" s="24"/>
      <c r="CLG104" s="24"/>
      <c r="CLK104" s="24"/>
      <c r="CLO104" s="24"/>
      <c r="CLS104" s="24"/>
      <c r="CLW104" s="24"/>
      <c r="CMA104" s="24"/>
      <c r="CME104" s="24"/>
      <c r="CMI104" s="24"/>
      <c r="CMM104" s="24"/>
      <c r="CMQ104" s="24"/>
      <c r="CMU104" s="24"/>
      <c r="CMY104" s="24"/>
      <c r="CNC104" s="24"/>
      <c r="CNG104" s="24"/>
      <c r="CNK104" s="24"/>
      <c r="CNO104" s="24"/>
      <c r="CNS104" s="24"/>
      <c r="CNW104" s="24"/>
      <c r="COA104" s="24"/>
      <c r="COE104" s="24"/>
      <c r="COI104" s="24"/>
      <c r="COM104" s="24"/>
      <c r="COQ104" s="24"/>
      <c r="COU104" s="24"/>
      <c r="COY104" s="24"/>
      <c r="CPC104" s="24"/>
      <c r="CPG104" s="24"/>
      <c r="CPK104" s="24"/>
      <c r="CPO104" s="24"/>
      <c r="CPS104" s="24"/>
      <c r="CPW104" s="24"/>
      <c r="CQA104" s="24"/>
      <c r="CQE104" s="24"/>
      <c r="CQI104" s="24"/>
      <c r="CQM104" s="24"/>
      <c r="CQQ104" s="24"/>
      <c r="CQU104" s="24"/>
      <c r="CQY104" s="24"/>
      <c r="CRC104" s="24"/>
      <c r="CRG104" s="24"/>
      <c r="CRK104" s="24"/>
      <c r="CRO104" s="24"/>
      <c r="CRS104" s="24"/>
      <c r="CRW104" s="24"/>
      <c r="CSA104" s="24"/>
      <c r="CSE104" s="24"/>
      <c r="CSI104" s="24"/>
      <c r="CSM104" s="24"/>
      <c r="CSQ104" s="24"/>
      <c r="CSU104" s="24"/>
      <c r="CSY104" s="24"/>
      <c r="CTC104" s="24"/>
      <c r="CTG104" s="24"/>
      <c r="CTK104" s="24"/>
      <c r="CTO104" s="24"/>
      <c r="CTS104" s="24"/>
      <c r="CTW104" s="24"/>
      <c r="CUA104" s="24"/>
      <c r="CUE104" s="24"/>
      <c r="CUI104" s="24"/>
      <c r="CUM104" s="24"/>
      <c r="CUQ104" s="24"/>
      <c r="CUU104" s="24"/>
      <c r="CUY104" s="24"/>
      <c r="CVC104" s="24"/>
      <c r="CVG104" s="24"/>
      <c r="CVK104" s="24"/>
      <c r="CVO104" s="24"/>
      <c r="CVS104" s="24"/>
      <c r="CVW104" s="24"/>
      <c r="CWA104" s="24"/>
      <c r="CWE104" s="24"/>
      <c r="CWI104" s="24"/>
      <c r="CWM104" s="24"/>
      <c r="CWQ104" s="24"/>
      <c r="CWU104" s="24"/>
      <c r="CWY104" s="24"/>
      <c r="CXC104" s="24"/>
      <c r="CXG104" s="24"/>
      <c r="CXK104" s="24"/>
      <c r="CXO104" s="24"/>
      <c r="CXS104" s="24"/>
      <c r="CXW104" s="24"/>
      <c r="CYA104" s="24"/>
      <c r="CYE104" s="24"/>
      <c r="CYI104" s="24"/>
      <c r="CYM104" s="24"/>
      <c r="CYQ104" s="24"/>
      <c r="CYU104" s="24"/>
      <c r="CYY104" s="24"/>
      <c r="CZC104" s="24"/>
      <c r="CZG104" s="24"/>
      <c r="CZK104" s="24"/>
      <c r="CZO104" s="24"/>
      <c r="CZS104" s="24"/>
      <c r="CZW104" s="24"/>
      <c r="DAA104" s="24"/>
      <c r="DAE104" s="24"/>
      <c r="DAI104" s="24"/>
      <c r="DAM104" s="24"/>
      <c r="DAQ104" s="24"/>
      <c r="DAU104" s="24"/>
      <c r="DAY104" s="24"/>
      <c r="DBC104" s="24"/>
      <c r="DBG104" s="24"/>
      <c r="DBK104" s="24"/>
      <c r="DBO104" s="24"/>
      <c r="DBS104" s="24"/>
      <c r="DBW104" s="24"/>
      <c r="DCA104" s="24"/>
      <c r="DCE104" s="24"/>
      <c r="DCI104" s="24"/>
      <c r="DCM104" s="24"/>
      <c r="DCQ104" s="24"/>
      <c r="DCU104" s="24"/>
      <c r="DCY104" s="24"/>
      <c r="DDC104" s="24"/>
      <c r="DDG104" s="24"/>
      <c r="DDK104" s="24"/>
      <c r="DDO104" s="24"/>
      <c r="DDS104" s="24"/>
      <c r="DDW104" s="24"/>
      <c r="DEA104" s="24"/>
      <c r="DEE104" s="24"/>
      <c r="DEI104" s="24"/>
      <c r="DEM104" s="24"/>
      <c r="DEQ104" s="24"/>
      <c r="DEU104" s="24"/>
      <c r="DEY104" s="24"/>
      <c r="DFC104" s="24"/>
      <c r="DFG104" s="24"/>
      <c r="DFK104" s="24"/>
      <c r="DFO104" s="24"/>
      <c r="DFS104" s="24"/>
      <c r="DFW104" s="24"/>
      <c r="DGA104" s="24"/>
      <c r="DGE104" s="24"/>
      <c r="DGI104" s="24"/>
      <c r="DGM104" s="24"/>
      <c r="DGQ104" s="24"/>
      <c r="DGU104" s="24"/>
      <c r="DGY104" s="24"/>
      <c r="DHC104" s="24"/>
      <c r="DHG104" s="24"/>
      <c r="DHK104" s="24"/>
      <c r="DHO104" s="24"/>
      <c r="DHS104" s="24"/>
      <c r="DHW104" s="24"/>
      <c r="DIA104" s="24"/>
      <c r="DIE104" s="24"/>
      <c r="DII104" s="24"/>
      <c r="DIM104" s="24"/>
      <c r="DIQ104" s="24"/>
      <c r="DIU104" s="24"/>
      <c r="DIY104" s="24"/>
      <c r="DJC104" s="24"/>
      <c r="DJG104" s="24"/>
      <c r="DJK104" s="24"/>
      <c r="DJO104" s="24"/>
      <c r="DJS104" s="24"/>
      <c r="DJW104" s="24"/>
      <c r="DKA104" s="24"/>
      <c r="DKE104" s="24"/>
      <c r="DKI104" s="24"/>
      <c r="DKM104" s="24"/>
      <c r="DKQ104" s="24"/>
      <c r="DKU104" s="24"/>
      <c r="DKY104" s="24"/>
      <c r="DLC104" s="24"/>
      <c r="DLG104" s="24"/>
      <c r="DLK104" s="24"/>
      <c r="DLO104" s="24"/>
      <c r="DLS104" s="24"/>
      <c r="DLW104" s="24"/>
      <c r="DMA104" s="24"/>
      <c r="DME104" s="24"/>
      <c r="DMI104" s="24"/>
      <c r="DMM104" s="24"/>
      <c r="DMQ104" s="24"/>
      <c r="DMU104" s="24"/>
      <c r="DMY104" s="24"/>
      <c r="DNC104" s="24"/>
      <c r="DNG104" s="24"/>
      <c r="DNK104" s="24"/>
      <c r="DNO104" s="24"/>
      <c r="DNS104" s="24"/>
      <c r="DNW104" s="24"/>
      <c r="DOA104" s="24"/>
      <c r="DOE104" s="24"/>
      <c r="DOI104" s="24"/>
      <c r="DOM104" s="24"/>
      <c r="DOQ104" s="24"/>
      <c r="DOU104" s="24"/>
      <c r="DOY104" s="24"/>
      <c r="DPC104" s="24"/>
      <c r="DPG104" s="24"/>
      <c r="DPK104" s="24"/>
      <c r="DPO104" s="24"/>
      <c r="DPS104" s="24"/>
      <c r="DPW104" s="24"/>
      <c r="DQA104" s="24"/>
      <c r="DQE104" s="24"/>
      <c r="DQI104" s="24"/>
      <c r="DQM104" s="24"/>
      <c r="DQQ104" s="24"/>
      <c r="DQU104" s="24"/>
      <c r="DQY104" s="24"/>
      <c r="DRC104" s="24"/>
      <c r="DRG104" s="24"/>
      <c r="DRK104" s="24"/>
      <c r="DRO104" s="24"/>
      <c r="DRS104" s="24"/>
      <c r="DRW104" s="24"/>
      <c r="DSA104" s="24"/>
      <c r="DSE104" s="24"/>
      <c r="DSI104" s="24"/>
      <c r="DSM104" s="24"/>
      <c r="DSQ104" s="24"/>
      <c r="DSU104" s="24"/>
      <c r="DSY104" s="24"/>
      <c r="DTC104" s="24"/>
      <c r="DTG104" s="24"/>
      <c r="DTK104" s="24"/>
      <c r="DTO104" s="24"/>
      <c r="DTS104" s="24"/>
      <c r="DTW104" s="24"/>
      <c r="DUA104" s="24"/>
      <c r="DUE104" s="24"/>
      <c r="DUI104" s="24"/>
      <c r="DUM104" s="24"/>
      <c r="DUQ104" s="24"/>
      <c r="DUU104" s="24"/>
      <c r="DUY104" s="24"/>
      <c r="DVC104" s="24"/>
      <c r="DVG104" s="24"/>
      <c r="DVK104" s="24"/>
      <c r="DVO104" s="24"/>
      <c r="DVS104" s="24"/>
      <c r="DVW104" s="24"/>
      <c r="DWA104" s="24"/>
      <c r="DWE104" s="24"/>
      <c r="DWI104" s="24"/>
      <c r="DWM104" s="24"/>
      <c r="DWQ104" s="24"/>
      <c r="DWU104" s="24"/>
      <c r="DWY104" s="24"/>
      <c r="DXC104" s="24"/>
      <c r="DXG104" s="24"/>
      <c r="DXK104" s="24"/>
      <c r="DXO104" s="24"/>
      <c r="DXS104" s="24"/>
      <c r="DXW104" s="24"/>
      <c r="DYA104" s="24"/>
      <c r="DYE104" s="24"/>
      <c r="DYI104" s="24"/>
      <c r="DYM104" s="24"/>
      <c r="DYQ104" s="24"/>
      <c r="DYU104" s="24"/>
      <c r="DYY104" s="24"/>
      <c r="DZC104" s="24"/>
      <c r="DZG104" s="24"/>
      <c r="DZK104" s="24"/>
      <c r="DZO104" s="24"/>
      <c r="DZS104" s="24"/>
      <c r="DZW104" s="24"/>
      <c r="EAA104" s="24"/>
      <c r="EAE104" s="24"/>
      <c r="EAI104" s="24"/>
      <c r="EAM104" s="24"/>
      <c r="EAQ104" s="24"/>
      <c r="EAU104" s="24"/>
      <c r="EAY104" s="24"/>
      <c r="EBC104" s="24"/>
      <c r="EBG104" s="24"/>
      <c r="EBK104" s="24"/>
      <c r="EBO104" s="24"/>
      <c r="EBS104" s="24"/>
      <c r="EBW104" s="24"/>
      <c r="ECA104" s="24"/>
      <c r="ECE104" s="24"/>
      <c r="ECI104" s="24"/>
      <c r="ECM104" s="24"/>
      <c r="ECQ104" s="24"/>
      <c r="ECU104" s="24"/>
      <c r="ECY104" s="24"/>
      <c r="EDC104" s="24"/>
      <c r="EDG104" s="24"/>
      <c r="EDK104" s="24"/>
      <c r="EDO104" s="24"/>
      <c r="EDS104" s="24"/>
      <c r="EDW104" s="24"/>
      <c r="EEA104" s="24"/>
      <c r="EEE104" s="24"/>
      <c r="EEI104" s="24"/>
      <c r="EEM104" s="24"/>
      <c r="EEQ104" s="24"/>
      <c r="EEU104" s="24"/>
      <c r="EEY104" s="24"/>
      <c r="EFC104" s="24"/>
      <c r="EFG104" s="24"/>
      <c r="EFK104" s="24"/>
      <c r="EFO104" s="24"/>
      <c r="EFS104" s="24"/>
      <c r="EFW104" s="24"/>
      <c r="EGA104" s="24"/>
      <c r="EGE104" s="24"/>
      <c r="EGI104" s="24"/>
      <c r="EGM104" s="24"/>
      <c r="EGQ104" s="24"/>
      <c r="EGU104" s="24"/>
      <c r="EGY104" s="24"/>
      <c r="EHC104" s="24"/>
      <c r="EHG104" s="24"/>
      <c r="EHK104" s="24"/>
      <c r="EHO104" s="24"/>
      <c r="EHS104" s="24"/>
      <c r="EHW104" s="24"/>
      <c r="EIA104" s="24"/>
      <c r="EIE104" s="24"/>
      <c r="EII104" s="24"/>
      <c r="EIM104" s="24"/>
      <c r="EIQ104" s="24"/>
      <c r="EIU104" s="24"/>
      <c r="EIY104" s="24"/>
      <c r="EJC104" s="24"/>
      <c r="EJG104" s="24"/>
      <c r="EJK104" s="24"/>
      <c r="EJO104" s="24"/>
      <c r="EJS104" s="24"/>
      <c r="EJW104" s="24"/>
      <c r="EKA104" s="24"/>
      <c r="EKE104" s="24"/>
      <c r="EKI104" s="24"/>
      <c r="EKM104" s="24"/>
      <c r="EKQ104" s="24"/>
      <c r="EKU104" s="24"/>
      <c r="EKY104" s="24"/>
      <c r="ELC104" s="24"/>
      <c r="ELG104" s="24"/>
      <c r="ELK104" s="24"/>
      <c r="ELO104" s="24"/>
      <c r="ELS104" s="24"/>
      <c r="ELW104" s="24"/>
      <c r="EMA104" s="24"/>
      <c r="EME104" s="24"/>
      <c r="EMI104" s="24"/>
      <c r="EMM104" s="24"/>
      <c r="EMQ104" s="24"/>
      <c r="EMU104" s="24"/>
      <c r="EMY104" s="24"/>
      <c r="ENC104" s="24"/>
      <c r="ENG104" s="24"/>
      <c r="ENK104" s="24"/>
      <c r="ENO104" s="24"/>
      <c r="ENS104" s="24"/>
      <c r="ENW104" s="24"/>
      <c r="EOA104" s="24"/>
      <c r="EOE104" s="24"/>
      <c r="EOI104" s="24"/>
      <c r="EOM104" s="24"/>
      <c r="EOQ104" s="24"/>
      <c r="EOU104" s="24"/>
      <c r="EOY104" s="24"/>
      <c r="EPC104" s="24"/>
      <c r="EPG104" s="24"/>
      <c r="EPK104" s="24"/>
      <c r="EPO104" s="24"/>
      <c r="EPS104" s="24"/>
      <c r="EPW104" s="24"/>
      <c r="EQA104" s="24"/>
      <c r="EQE104" s="24"/>
      <c r="EQI104" s="24"/>
      <c r="EQM104" s="24"/>
      <c r="EQQ104" s="24"/>
      <c r="EQU104" s="24"/>
      <c r="EQY104" s="24"/>
      <c r="ERC104" s="24"/>
      <c r="ERG104" s="24"/>
      <c r="ERK104" s="24"/>
      <c r="ERO104" s="24"/>
      <c r="ERS104" s="24"/>
      <c r="ERW104" s="24"/>
      <c r="ESA104" s="24"/>
      <c r="ESE104" s="24"/>
      <c r="ESI104" s="24"/>
      <c r="ESM104" s="24"/>
      <c r="ESQ104" s="24"/>
      <c r="ESU104" s="24"/>
      <c r="ESY104" s="24"/>
      <c r="ETC104" s="24"/>
      <c r="ETG104" s="24"/>
      <c r="ETK104" s="24"/>
      <c r="ETO104" s="24"/>
      <c r="ETS104" s="24"/>
      <c r="ETW104" s="24"/>
      <c r="EUA104" s="24"/>
      <c r="EUE104" s="24"/>
      <c r="EUI104" s="24"/>
      <c r="EUM104" s="24"/>
      <c r="EUQ104" s="24"/>
      <c r="EUU104" s="24"/>
      <c r="EUY104" s="24"/>
      <c r="EVC104" s="24"/>
      <c r="EVG104" s="24"/>
      <c r="EVK104" s="24"/>
      <c r="EVO104" s="24"/>
      <c r="EVS104" s="24"/>
      <c r="EVW104" s="24"/>
      <c r="EWA104" s="24"/>
      <c r="EWE104" s="24"/>
      <c r="EWI104" s="24"/>
      <c r="EWM104" s="24"/>
      <c r="EWQ104" s="24"/>
      <c r="EWU104" s="24"/>
      <c r="EWY104" s="24"/>
      <c r="EXC104" s="24"/>
      <c r="EXG104" s="24"/>
      <c r="EXK104" s="24"/>
      <c r="EXO104" s="24"/>
      <c r="EXS104" s="24"/>
      <c r="EXW104" s="24"/>
      <c r="EYA104" s="24"/>
      <c r="EYE104" s="24"/>
      <c r="EYI104" s="24"/>
      <c r="EYM104" s="24"/>
      <c r="EYQ104" s="24"/>
      <c r="EYU104" s="24"/>
      <c r="EYY104" s="24"/>
      <c r="EZC104" s="24"/>
      <c r="EZG104" s="24"/>
      <c r="EZK104" s="24"/>
      <c r="EZO104" s="24"/>
      <c r="EZS104" s="24"/>
      <c r="EZW104" s="24"/>
      <c r="FAA104" s="24"/>
      <c r="FAE104" s="24"/>
      <c r="FAI104" s="24"/>
      <c r="FAM104" s="24"/>
      <c r="FAQ104" s="24"/>
      <c r="FAU104" s="24"/>
      <c r="FAY104" s="24"/>
      <c r="FBC104" s="24"/>
      <c r="FBG104" s="24"/>
      <c r="FBK104" s="24"/>
      <c r="FBO104" s="24"/>
      <c r="FBS104" s="24"/>
      <c r="FBW104" s="24"/>
      <c r="FCA104" s="24"/>
      <c r="FCE104" s="24"/>
      <c r="FCI104" s="24"/>
      <c r="FCM104" s="24"/>
      <c r="FCQ104" s="24"/>
      <c r="FCU104" s="24"/>
      <c r="FCY104" s="24"/>
      <c r="FDC104" s="24"/>
      <c r="FDG104" s="24"/>
      <c r="FDK104" s="24"/>
      <c r="FDO104" s="24"/>
      <c r="FDS104" s="24"/>
      <c r="FDW104" s="24"/>
      <c r="FEA104" s="24"/>
      <c r="FEE104" s="24"/>
      <c r="FEI104" s="24"/>
      <c r="FEM104" s="24"/>
      <c r="FEQ104" s="24"/>
      <c r="FEU104" s="24"/>
      <c r="FEY104" s="24"/>
      <c r="FFC104" s="24"/>
      <c r="FFG104" s="24"/>
      <c r="FFK104" s="24"/>
      <c r="FFO104" s="24"/>
      <c r="FFS104" s="24"/>
      <c r="FFW104" s="24"/>
      <c r="FGA104" s="24"/>
      <c r="FGE104" s="24"/>
      <c r="FGI104" s="24"/>
      <c r="FGM104" s="24"/>
      <c r="FGQ104" s="24"/>
      <c r="FGU104" s="24"/>
      <c r="FGY104" s="24"/>
      <c r="FHC104" s="24"/>
      <c r="FHG104" s="24"/>
      <c r="FHK104" s="24"/>
      <c r="FHO104" s="24"/>
      <c r="FHS104" s="24"/>
      <c r="FHW104" s="24"/>
      <c r="FIA104" s="24"/>
      <c r="FIE104" s="24"/>
      <c r="FII104" s="24"/>
      <c r="FIM104" s="24"/>
      <c r="FIQ104" s="24"/>
      <c r="FIU104" s="24"/>
      <c r="FIY104" s="24"/>
      <c r="FJC104" s="24"/>
      <c r="FJG104" s="24"/>
      <c r="FJK104" s="24"/>
      <c r="FJO104" s="24"/>
      <c r="FJS104" s="24"/>
      <c r="FJW104" s="24"/>
      <c r="FKA104" s="24"/>
      <c r="FKE104" s="24"/>
      <c r="FKI104" s="24"/>
      <c r="FKM104" s="24"/>
      <c r="FKQ104" s="24"/>
      <c r="FKU104" s="24"/>
      <c r="FKY104" s="24"/>
      <c r="FLC104" s="24"/>
      <c r="FLG104" s="24"/>
      <c r="FLK104" s="24"/>
      <c r="FLO104" s="24"/>
      <c r="FLS104" s="24"/>
      <c r="FLW104" s="24"/>
      <c r="FMA104" s="24"/>
      <c r="FME104" s="24"/>
      <c r="FMI104" s="24"/>
      <c r="FMM104" s="24"/>
      <c r="FMQ104" s="24"/>
      <c r="FMU104" s="24"/>
      <c r="FMY104" s="24"/>
      <c r="FNC104" s="24"/>
      <c r="FNG104" s="24"/>
      <c r="FNK104" s="24"/>
      <c r="FNO104" s="24"/>
      <c r="FNS104" s="24"/>
      <c r="FNW104" s="24"/>
      <c r="FOA104" s="24"/>
      <c r="FOE104" s="24"/>
      <c r="FOI104" s="24"/>
      <c r="FOM104" s="24"/>
      <c r="FOQ104" s="24"/>
      <c r="FOU104" s="24"/>
      <c r="FOY104" s="24"/>
      <c r="FPC104" s="24"/>
      <c r="FPG104" s="24"/>
      <c r="FPK104" s="24"/>
      <c r="FPO104" s="24"/>
      <c r="FPS104" s="24"/>
      <c r="FPW104" s="24"/>
      <c r="FQA104" s="24"/>
      <c r="FQE104" s="24"/>
      <c r="FQI104" s="24"/>
      <c r="FQM104" s="24"/>
      <c r="FQQ104" s="24"/>
      <c r="FQU104" s="24"/>
      <c r="FQY104" s="24"/>
      <c r="FRC104" s="24"/>
      <c r="FRG104" s="24"/>
      <c r="FRK104" s="24"/>
      <c r="FRO104" s="24"/>
      <c r="FRS104" s="24"/>
      <c r="FRW104" s="24"/>
      <c r="FSA104" s="24"/>
      <c r="FSE104" s="24"/>
      <c r="FSI104" s="24"/>
      <c r="FSM104" s="24"/>
      <c r="FSQ104" s="24"/>
      <c r="FSU104" s="24"/>
      <c r="FSY104" s="24"/>
      <c r="FTC104" s="24"/>
      <c r="FTG104" s="24"/>
      <c r="FTK104" s="24"/>
      <c r="FTO104" s="24"/>
      <c r="FTS104" s="24"/>
      <c r="FTW104" s="24"/>
      <c r="FUA104" s="24"/>
      <c r="FUE104" s="24"/>
      <c r="FUI104" s="24"/>
      <c r="FUM104" s="24"/>
      <c r="FUQ104" s="24"/>
      <c r="FUU104" s="24"/>
      <c r="FUY104" s="24"/>
      <c r="FVC104" s="24"/>
      <c r="FVG104" s="24"/>
      <c r="FVK104" s="24"/>
      <c r="FVO104" s="24"/>
      <c r="FVS104" s="24"/>
      <c r="FVW104" s="24"/>
      <c r="FWA104" s="24"/>
      <c r="FWE104" s="24"/>
      <c r="FWI104" s="24"/>
      <c r="FWM104" s="24"/>
      <c r="FWQ104" s="24"/>
      <c r="FWU104" s="24"/>
      <c r="FWY104" s="24"/>
      <c r="FXC104" s="24"/>
      <c r="FXG104" s="24"/>
      <c r="FXK104" s="24"/>
      <c r="FXO104" s="24"/>
      <c r="FXS104" s="24"/>
      <c r="FXW104" s="24"/>
      <c r="FYA104" s="24"/>
      <c r="FYE104" s="24"/>
      <c r="FYI104" s="24"/>
      <c r="FYM104" s="24"/>
      <c r="FYQ104" s="24"/>
      <c r="FYU104" s="24"/>
      <c r="FYY104" s="24"/>
      <c r="FZC104" s="24"/>
      <c r="FZG104" s="24"/>
      <c r="FZK104" s="24"/>
      <c r="FZO104" s="24"/>
      <c r="FZS104" s="24"/>
      <c r="FZW104" s="24"/>
      <c r="GAA104" s="24"/>
      <c r="GAE104" s="24"/>
      <c r="GAI104" s="24"/>
      <c r="GAM104" s="24"/>
      <c r="GAQ104" s="24"/>
      <c r="GAU104" s="24"/>
      <c r="GAY104" s="24"/>
      <c r="GBC104" s="24"/>
      <c r="GBG104" s="24"/>
      <c r="GBK104" s="24"/>
      <c r="GBO104" s="24"/>
      <c r="GBS104" s="24"/>
      <c r="GBW104" s="24"/>
      <c r="GCA104" s="24"/>
      <c r="GCE104" s="24"/>
      <c r="GCI104" s="24"/>
      <c r="GCM104" s="24"/>
      <c r="GCQ104" s="24"/>
      <c r="GCU104" s="24"/>
      <c r="GCY104" s="24"/>
      <c r="GDC104" s="24"/>
      <c r="GDG104" s="24"/>
      <c r="GDK104" s="24"/>
      <c r="GDO104" s="24"/>
      <c r="GDS104" s="24"/>
      <c r="GDW104" s="24"/>
      <c r="GEA104" s="24"/>
      <c r="GEE104" s="24"/>
      <c r="GEI104" s="24"/>
      <c r="GEM104" s="24"/>
      <c r="GEQ104" s="24"/>
      <c r="GEU104" s="24"/>
      <c r="GEY104" s="24"/>
      <c r="GFC104" s="24"/>
      <c r="GFG104" s="24"/>
      <c r="GFK104" s="24"/>
      <c r="GFO104" s="24"/>
      <c r="GFS104" s="24"/>
      <c r="GFW104" s="24"/>
      <c r="GGA104" s="24"/>
      <c r="GGE104" s="24"/>
      <c r="GGI104" s="24"/>
      <c r="GGM104" s="24"/>
      <c r="GGQ104" s="24"/>
      <c r="GGU104" s="24"/>
      <c r="GGY104" s="24"/>
      <c r="GHC104" s="24"/>
      <c r="GHG104" s="24"/>
      <c r="GHK104" s="24"/>
      <c r="GHO104" s="24"/>
      <c r="GHS104" s="24"/>
      <c r="GHW104" s="24"/>
      <c r="GIA104" s="24"/>
      <c r="GIE104" s="24"/>
      <c r="GII104" s="24"/>
      <c r="GIM104" s="24"/>
      <c r="GIQ104" s="24"/>
      <c r="GIU104" s="24"/>
      <c r="GIY104" s="24"/>
      <c r="GJC104" s="24"/>
      <c r="GJG104" s="24"/>
      <c r="GJK104" s="24"/>
      <c r="GJO104" s="24"/>
      <c r="GJS104" s="24"/>
      <c r="GJW104" s="24"/>
      <c r="GKA104" s="24"/>
      <c r="GKE104" s="24"/>
      <c r="GKI104" s="24"/>
      <c r="GKM104" s="24"/>
      <c r="GKQ104" s="24"/>
      <c r="GKU104" s="24"/>
      <c r="GKY104" s="24"/>
      <c r="GLC104" s="24"/>
      <c r="GLG104" s="24"/>
      <c r="GLK104" s="24"/>
      <c r="GLO104" s="24"/>
      <c r="GLS104" s="24"/>
      <c r="GLW104" s="24"/>
      <c r="GMA104" s="24"/>
      <c r="GME104" s="24"/>
      <c r="GMI104" s="24"/>
      <c r="GMM104" s="24"/>
      <c r="GMQ104" s="24"/>
      <c r="GMU104" s="24"/>
      <c r="GMY104" s="24"/>
      <c r="GNC104" s="24"/>
      <c r="GNG104" s="24"/>
      <c r="GNK104" s="24"/>
      <c r="GNO104" s="24"/>
      <c r="GNS104" s="24"/>
      <c r="GNW104" s="24"/>
      <c r="GOA104" s="24"/>
      <c r="GOE104" s="24"/>
      <c r="GOI104" s="24"/>
      <c r="GOM104" s="24"/>
      <c r="GOQ104" s="24"/>
      <c r="GOU104" s="24"/>
      <c r="GOY104" s="24"/>
      <c r="GPC104" s="24"/>
      <c r="GPG104" s="24"/>
      <c r="GPK104" s="24"/>
      <c r="GPO104" s="24"/>
      <c r="GPS104" s="24"/>
      <c r="GPW104" s="24"/>
      <c r="GQA104" s="24"/>
      <c r="GQE104" s="24"/>
      <c r="GQI104" s="24"/>
      <c r="GQM104" s="24"/>
      <c r="GQQ104" s="24"/>
      <c r="GQU104" s="24"/>
      <c r="GQY104" s="24"/>
      <c r="GRC104" s="24"/>
      <c r="GRG104" s="24"/>
      <c r="GRK104" s="24"/>
      <c r="GRO104" s="24"/>
      <c r="GRS104" s="24"/>
      <c r="GRW104" s="24"/>
      <c r="GSA104" s="24"/>
      <c r="GSE104" s="24"/>
      <c r="GSI104" s="24"/>
      <c r="GSM104" s="24"/>
      <c r="GSQ104" s="24"/>
      <c r="GSU104" s="24"/>
      <c r="GSY104" s="24"/>
      <c r="GTC104" s="24"/>
      <c r="GTG104" s="24"/>
      <c r="GTK104" s="24"/>
      <c r="GTO104" s="24"/>
      <c r="GTS104" s="24"/>
      <c r="GTW104" s="24"/>
      <c r="GUA104" s="24"/>
      <c r="GUE104" s="24"/>
      <c r="GUI104" s="24"/>
      <c r="GUM104" s="24"/>
      <c r="GUQ104" s="24"/>
      <c r="GUU104" s="24"/>
      <c r="GUY104" s="24"/>
      <c r="GVC104" s="24"/>
      <c r="GVG104" s="24"/>
      <c r="GVK104" s="24"/>
      <c r="GVO104" s="24"/>
      <c r="GVS104" s="24"/>
      <c r="GVW104" s="24"/>
      <c r="GWA104" s="24"/>
      <c r="GWE104" s="24"/>
      <c r="GWI104" s="24"/>
      <c r="GWM104" s="24"/>
      <c r="GWQ104" s="24"/>
      <c r="GWU104" s="24"/>
      <c r="GWY104" s="24"/>
      <c r="GXC104" s="24"/>
      <c r="GXG104" s="24"/>
      <c r="GXK104" s="24"/>
      <c r="GXO104" s="24"/>
      <c r="GXS104" s="24"/>
      <c r="GXW104" s="24"/>
      <c r="GYA104" s="24"/>
      <c r="GYE104" s="24"/>
      <c r="GYI104" s="24"/>
      <c r="GYM104" s="24"/>
      <c r="GYQ104" s="24"/>
      <c r="GYU104" s="24"/>
      <c r="GYY104" s="24"/>
      <c r="GZC104" s="24"/>
      <c r="GZG104" s="24"/>
      <c r="GZK104" s="24"/>
      <c r="GZO104" s="24"/>
      <c r="GZS104" s="24"/>
      <c r="GZW104" s="24"/>
      <c r="HAA104" s="24"/>
      <c r="HAE104" s="24"/>
      <c r="HAI104" s="24"/>
      <c r="HAM104" s="24"/>
      <c r="HAQ104" s="24"/>
      <c r="HAU104" s="24"/>
      <c r="HAY104" s="24"/>
      <c r="HBC104" s="24"/>
      <c r="HBG104" s="24"/>
      <c r="HBK104" s="24"/>
      <c r="HBO104" s="24"/>
      <c r="HBS104" s="24"/>
      <c r="HBW104" s="24"/>
      <c r="HCA104" s="24"/>
      <c r="HCE104" s="24"/>
      <c r="HCI104" s="24"/>
      <c r="HCM104" s="24"/>
      <c r="HCQ104" s="24"/>
      <c r="HCU104" s="24"/>
      <c r="HCY104" s="24"/>
      <c r="HDC104" s="24"/>
      <c r="HDG104" s="24"/>
      <c r="HDK104" s="24"/>
      <c r="HDO104" s="24"/>
      <c r="HDS104" s="24"/>
      <c r="HDW104" s="24"/>
      <c r="HEA104" s="24"/>
      <c r="HEE104" s="24"/>
      <c r="HEI104" s="24"/>
      <c r="HEM104" s="24"/>
      <c r="HEQ104" s="24"/>
      <c r="HEU104" s="24"/>
      <c r="HEY104" s="24"/>
      <c r="HFC104" s="24"/>
      <c r="HFG104" s="24"/>
      <c r="HFK104" s="24"/>
      <c r="HFO104" s="24"/>
      <c r="HFS104" s="24"/>
      <c r="HFW104" s="24"/>
      <c r="HGA104" s="24"/>
      <c r="HGE104" s="24"/>
      <c r="HGI104" s="24"/>
      <c r="HGM104" s="24"/>
      <c r="HGQ104" s="24"/>
      <c r="HGU104" s="24"/>
      <c r="HGY104" s="24"/>
      <c r="HHC104" s="24"/>
      <c r="HHG104" s="24"/>
      <c r="HHK104" s="24"/>
      <c r="HHO104" s="24"/>
      <c r="HHS104" s="24"/>
      <c r="HHW104" s="24"/>
      <c r="HIA104" s="24"/>
      <c r="HIE104" s="24"/>
      <c r="HII104" s="24"/>
      <c r="HIM104" s="24"/>
      <c r="HIQ104" s="24"/>
      <c r="HIU104" s="24"/>
      <c r="HIY104" s="24"/>
      <c r="HJC104" s="24"/>
      <c r="HJG104" s="24"/>
      <c r="HJK104" s="24"/>
      <c r="HJO104" s="24"/>
      <c r="HJS104" s="24"/>
      <c r="HJW104" s="24"/>
      <c r="HKA104" s="24"/>
      <c r="HKE104" s="24"/>
      <c r="HKI104" s="24"/>
      <c r="HKM104" s="24"/>
      <c r="HKQ104" s="24"/>
      <c r="HKU104" s="24"/>
      <c r="HKY104" s="24"/>
      <c r="HLC104" s="24"/>
      <c r="HLG104" s="24"/>
      <c r="HLK104" s="24"/>
      <c r="HLO104" s="24"/>
      <c r="HLS104" s="24"/>
      <c r="HLW104" s="24"/>
      <c r="HMA104" s="24"/>
      <c r="HME104" s="24"/>
      <c r="HMI104" s="24"/>
      <c r="HMM104" s="24"/>
      <c r="HMQ104" s="24"/>
      <c r="HMU104" s="24"/>
      <c r="HMY104" s="24"/>
      <c r="HNC104" s="24"/>
      <c r="HNG104" s="24"/>
      <c r="HNK104" s="24"/>
      <c r="HNO104" s="24"/>
      <c r="HNS104" s="24"/>
      <c r="HNW104" s="24"/>
      <c r="HOA104" s="24"/>
      <c r="HOE104" s="24"/>
      <c r="HOI104" s="24"/>
      <c r="HOM104" s="24"/>
      <c r="HOQ104" s="24"/>
      <c r="HOU104" s="24"/>
      <c r="HOY104" s="24"/>
      <c r="HPC104" s="24"/>
      <c r="HPG104" s="24"/>
      <c r="HPK104" s="24"/>
      <c r="HPO104" s="24"/>
      <c r="HPS104" s="24"/>
      <c r="HPW104" s="24"/>
      <c r="HQA104" s="24"/>
      <c r="HQE104" s="24"/>
      <c r="HQI104" s="24"/>
      <c r="HQM104" s="24"/>
      <c r="HQQ104" s="24"/>
      <c r="HQU104" s="24"/>
      <c r="HQY104" s="24"/>
      <c r="HRC104" s="24"/>
      <c r="HRG104" s="24"/>
      <c r="HRK104" s="24"/>
      <c r="HRO104" s="24"/>
      <c r="HRS104" s="24"/>
      <c r="HRW104" s="24"/>
      <c r="HSA104" s="24"/>
      <c r="HSE104" s="24"/>
      <c r="HSI104" s="24"/>
      <c r="HSM104" s="24"/>
      <c r="HSQ104" s="24"/>
      <c r="HSU104" s="24"/>
      <c r="HSY104" s="24"/>
      <c r="HTC104" s="24"/>
      <c r="HTG104" s="24"/>
      <c r="HTK104" s="24"/>
      <c r="HTO104" s="24"/>
      <c r="HTS104" s="24"/>
      <c r="HTW104" s="24"/>
      <c r="HUA104" s="24"/>
      <c r="HUE104" s="24"/>
      <c r="HUI104" s="24"/>
      <c r="HUM104" s="24"/>
      <c r="HUQ104" s="24"/>
      <c r="HUU104" s="24"/>
      <c r="HUY104" s="24"/>
      <c r="HVC104" s="24"/>
      <c r="HVG104" s="24"/>
      <c r="HVK104" s="24"/>
      <c r="HVO104" s="24"/>
      <c r="HVS104" s="24"/>
      <c r="HVW104" s="24"/>
      <c r="HWA104" s="24"/>
      <c r="HWE104" s="24"/>
      <c r="HWI104" s="24"/>
      <c r="HWM104" s="24"/>
      <c r="HWQ104" s="24"/>
      <c r="HWU104" s="24"/>
      <c r="HWY104" s="24"/>
      <c r="HXC104" s="24"/>
      <c r="HXG104" s="24"/>
      <c r="HXK104" s="24"/>
      <c r="HXO104" s="24"/>
      <c r="HXS104" s="24"/>
      <c r="HXW104" s="24"/>
      <c r="HYA104" s="24"/>
      <c r="HYE104" s="24"/>
      <c r="HYI104" s="24"/>
      <c r="HYM104" s="24"/>
      <c r="HYQ104" s="24"/>
      <c r="HYU104" s="24"/>
      <c r="HYY104" s="24"/>
      <c r="HZC104" s="24"/>
      <c r="HZG104" s="24"/>
      <c r="HZK104" s="24"/>
      <c r="HZO104" s="24"/>
      <c r="HZS104" s="24"/>
      <c r="HZW104" s="24"/>
      <c r="IAA104" s="24"/>
      <c r="IAE104" s="24"/>
      <c r="IAI104" s="24"/>
      <c r="IAM104" s="24"/>
      <c r="IAQ104" s="24"/>
      <c r="IAU104" s="24"/>
      <c r="IAY104" s="24"/>
      <c r="IBC104" s="24"/>
      <c r="IBG104" s="24"/>
      <c r="IBK104" s="24"/>
      <c r="IBO104" s="24"/>
      <c r="IBS104" s="24"/>
      <c r="IBW104" s="24"/>
      <c r="ICA104" s="24"/>
      <c r="ICE104" s="24"/>
      <c r="ICI104" s="24"/>
      <c r="ICM104" s="24"/>
      <c r="ICQ104" s="24"/>
      <c r="ICU104" s="24"/>
      <c r="ICY104" s="24"/>
      <c r="IDC104" s="24"/>
      <c r="IDG104" s="24"/>
      <c r="IDK104" s="24"/>
      <c r="IDO104" s="24"/>
      <c r="IDS104" s="24"/>
      <c r="IDW104" s="24"/>
      <c r="IEA104" s="24"/>
      <c r="IEE104" s="24"/>
      <c r="IEI104" s="24"/>
      <c r="IEM104" s="24"/>
      <c r="IEQ104" s="24"/>
      <c r="IEU104" s="24"/>
      <c r="IEY104" s="24"/>
      <c r="IFC104" s="24"/>
      <c r="IFG104" s="24"/>
      <c r="IFK104" s="24"/>
      <c r="IFO104" s="24"/>
      <c r="IFS104" s="24"/>
      <c r="IFW104" s="24"/>
      <c r="IGA104" s="24"/>
      <c r="IGE104" s="24"/>
      <c r="IGI104" s="24"/>
      <c r="IGM104" s="24"/>
      <c r="IGQ104" s="24"/>
      <c r="IGU104" s="24"/>
      <c r="IGY104" s="24"/>
      <c r="IHC104" s="24"/>
      <c r="IHG104" s="24"/>
      <c r="IHK104" s="24"/>
      <c r="IHO104" s="24"/>
      <c r="IHS104" s="24"/>
      <c r="IHW104" s="24"/>
      <c r="IIA104" s="24"/>
      <c r="IIE104" s="24"/>
      <c r="III104" s="24"/>
      <c r="IIM104" s="24"/>
      <c r="IIQ104" s="24"/>
      <c r="IIU104" s="24"/>
      <c r="IIY104" s="24"/>
      <c r="IJC104" s="24"/>
      <c r="IJG104" s="24"/>
      <c r="IJK104" s="24"/>
      <c r="IJO104" s="24"/>
      <c r="IJS104" s="24"/>
      <c r="IJW104" s="24"/>
      <c r="IKA104" s="24"/>
      <c r="IKE104" s="24"/>
      <c r="IKI104" s="24"/>
      <c r="IKM104" s="24"/>
      <c r="IKQ104" s="24"/>
      <c r="IKU104" s="24"/>
      <c r="IKY104" s="24"/>
      <c r="ILC104" s="24"/>
      <c r="ILG104" s="24"/>
      <c r="ILK104" s="24"/>
      <c r="ILO104" s="24"/>
      <c r="ILS104" s="24"/>
      <c r="ILW104" s="24"/>
      <c r="IMA104" s="24"/>
      <c r="IME104" s="24"/>
      <c r="IMI104" s="24"/>
      <c r="IMM104" s="24"/>
      <c r="IMQ104" s="24"/>
      <c r="IMU104" s="24"/>
      <c r="IMY104" s="24"/>
      <c r="INC104" s="24"/>
      <c r="ING104" s="24"/>
      <c r="INK104" s="24"/>
      <c r="INO104" s="24"/>
      <c r="INS104" s="24"/>
      <c r="INW104" s="24"/>
      <c r="IOA104" s="24"/>
      <c r="IOE104" s="24"/>
      <c r="IOI104" s="24"/>
      <c r="IOM104" s="24"/>
      <c r="IOQ104" s="24"/>
      <c r="IOU104" s="24"/>
      <c r="IOY104" s="24"/>
      <c r="IPC104" s="24"/>
      <c r="IPG104" s="24"/>
      <c r="IPK104" s="24"/>
      <c r="IPO104" s="24"/>
      <c r="IPS104" s="24"/>
      <c r="IPW104" s="24"/>
      <c r="IQA104" s="24"/>
      <c r="IQE104" s="24"/>
      <c r="IQI104" s="24"/>
      <c r="IQM104" s="24"/>
      <c r="IQQ104" s="24"/>
      <c r="IQU104" s="24"/>
      <c r="IQY104" s="24"/>
      <c r="IRC104" s="24"/>
      <c r="IRG104" s="24"/>
      <c r="IRK104" s="24"/>
      <c r="IRO104" s="24"/>
      <c r="IRS104" s="24"/>
      <c r="IRW104" s="24"/>
      <c r="ISA104" s="24"/>
      <c r="ISE104" s="24"/>
      <c r="ISI104" s="24"/>
      <c r="ISM104" s="24"/>
      <c r="ISQ104" s="24"/>
      <c r="ISU104" s="24"/>
      <c r="ISY104" s="24"/>
      <c r="ITC104" s="24"/>
      <c r="ITG104" s="24"/>
      <c r="ITK104" s="24"/>
      <c r="ITO104" s="24"/>
      <c r="ITS104" s="24"/>
      <c r="ITW104" s="24"/>
      <c r="IUA104" s="24"/>
      <c r="IUE104" s="24"/>
      <c r="IUI104" s="24"/>
      <c r="IUM104" s="24"/>
      <c r="IUQ104" s="24"/>
      <c r="IUU104" s="24"/>
      <c r="IUY104" s="24"/>
      <c r="IVC104" s="24"/>
      <c r="IVG104" s="24"/>
      <c r="IVK104" s="24"/>
      <c r="IVO104" s="24"/>
      <c r="IVS104" s="24"/>
      <c r="IVW104" s="24"/>
      <c r="IWA104" s="24"/>
      <c r="IWE104" s="24"/>
      <c r="IWI104" s="24"/>
      <c r="IWM104" s="24"/>
      <c r="IWQ104" s="24"/>
      <c r="IWU104" s="24"/>
      <c r="IWY104" s="24"/>
      <c r="IXC104" s="24"/>
      <c r="IXG104" s="24"/>
      <c r="IXK104" s="24"/>
      <c r="IXO104" s="24"/>
      <c r="IXS104" s="24"/>
      <c r="IXW104" s="24"/>
      <c r="IYA104" s="24"/>
      <c r="IYE104" s="24"/>
      <c r="IYI104" s="24"/>
      <c r="IYM104" s="24"/>
      <c r="IYQ104" s="24"/>
      <c r="IYU104" s="24"/>
      <c r="IYY104" s="24"/>
      <c r="IZC104" s="24"/>
      <c r="IZG104" s="24"/>
      <c r="IZK104" s="24"/>
      <c r="IZO104" s="24"/>
      <c r="IZS104" s="24"/>
      <c r="IZW104" s="24"/>
      <c r="JAA104" s="24"/>
      <c r="JAE104" s="24"/>
      <c r="JAI104" s="24"/>
      <c r="JAM104" s="24"/>
      <c r="JAQ104" s="24"/>
      <c r="JAU104" s="24"/>
      <c r="JAY104" s="24"/>
      <c r="JBC104" s="24"/>
      <c r="JBG104" s="24"/>
      <c r="JBK104" s="24"/>
      <c r="JBO104" s="24"/>
      <c r="JBS104" s="24"/>
      <c r="JBW104" s="24"/>
      <c r="JCA104" s="24"/>
      <c r="JCE104" s="24"/>
      <c r="JCI104" s="24"/>
      <c r="JCM104" s="24"/>
      <c r="JCQ104" s="24"/>
      <c r="JCU104" s="24"/>
      <c r="JCY104" s="24"/>
      <c r="JDC104" s="24"/>
      <c r="JDG104" s="24"/>
      <c r="JDK104" s="24"/>
      <c r="JDO104" s="24"/>
      <c r="JDS104" s="24"/>
      <c r="JDW104" s="24"/>
      <c r="JEA104" s="24"/>
      <c r="JEE104" s="24"/>
      <c r="JEI104" s="24"/>
      <c r="JEM104" s="24"/>
      <c r="JEQ104" s="24"/>
      <c r="JEU104" s="24"/>
      <c r="JEY104" s="24"/>
      <c r="JFC104" s="24"/>
      <c r="JFG104" s="24"/>
      <c r="JFK104" s="24"/>
      <c r="JFO104" s="24"/>
      <c r="JFS104" s="24"/>
      <c r="JFW104" s="24"/>
      <c r="JGA104" s="24"/>
      <c r="JGE104" s="24"/>
      <c r="JGI104" s="24"/>
      <c r="JGM104" s="24"/>
      <c r="JGQ104" s="24"/>
      <c r="JGU104" s="24"/>
      <c r="JGY104" s="24"/>
      <c r="JHC104" s="24"/>
      <c r="JHG104" s="24"/>
      <c r="JHK104" s="24"/>
      <c r="JHO104" s="24"/>
      <c r="JHS104" s="24"/>
      <c r="JHW104" s="24"/>
      <c r="JIA104" s="24"/>
      <c r="JIE104" s="24"/>
      <c r="JII104" s="24"/>
      <c r="JIM104" s="24"/>
      <c r="JIQ104" s="24"/>
      <c r="JIU104" s="24"/>
      <c r="JIY104" s="24"/>
      <c r="JJC104" s="24"/>
      <c r="JJG104" s="24"/>
      <c r="JJK104" s="24"/>
      <c r="JJO104" s="24"/>
      <c r="JJS104" s="24"/>
      <c r="JJW104" s="24"/>
      <c r="JKA104" s="24"/>
      <c r="JKE104" s="24"/>
      <c r="JKI104" s="24"/>
      <c r="JKM104" s="24"/>
      <c r="JKQ104" s="24"/>
      <c r="JKU104" s="24"/>
      <c r="JKY104" s="24"/>
      <c r="JLC104" s="24"/>
      <c r="JLG104" s="24"/>
      <c r="JLK104" s="24"/>
      <c r="JLO104" s="24"/>
      <c r="JLS104" s="24"/>
      <c r="JLW104" s="24"/>
      <c r="JMA104" s="24"/>
      <c r="JME104" s="24"/>
      <c r="JMI104" s="24"/>
      <c r="JMM104" s="24"/>
      <c r="JMQ104" s="24"/>
      <c r="JMU104" s="24"/>
      <c r="JMY104" s="24"/>
      <c r="JNC104" s="24"/>
      <c r="JNG104" s="24"/>
      <c r="JNK104" s="24"/>
      <c r="JNO104" s="24"/>
      <c r="JNS104" s="24"/>
      <c r="JNW104" s="24"/>
      <c r="JOA104" s="24"/>
      <c r="JOE104" s="24"/>
      <c r="JOI104" s="24"/>
      <c r="JOM104" s="24"/>
      <c r="JOQ104" s="24"/>
      <c r="JOU104" s="24"/>
      <c r="JOY104" s="24"/>
      <c r="JPC104" s="24"/>
      <c r="JPG104" s="24"/>
      <c r="JPK104" s="24"/>
      <c r="JPO104" s="24"/>
      <c r="JPS104" s="24"/>
      <c r="JPW104" s="24"/>
      <c r="JQA104" s="24"/>
      <c r="JQE104" s="24"/>
      <c r="JQI104" s="24"/>
      <c r="JQM104" s="24"/>
      <c r="JQQ104" s="24"/>
      <c r="JQU104" s="24"/>
      <c r="JQY104" s="24"/>
      <c r="JRC104" s="24"/>
      <c r="JRG104" s="24"/>
      <c r="JRK104" s="24"/>
      <c r="JRO104" s="24"/>
      <c r="JRS104" s="24"/>
      <c r="JRW104" s="24"/>
      <c r="JSA104" s="24"/>
      <c r="JSE104" s="24"/>
      <c r="JSI104" s="24"/>
      <c r="JSM104" s="24"/>
      <c r="JSQ104" s="24"/>
      <c r="JSU104" s="24"/>
      <c r="JSY104" s="24"/>
      <c r="JTC104" s="24"/>
      <c r="JTG104" s="24"/>
      <c r="JTK104" s="24"/>
      <c r="JTO104" s="24"/>
      <c r="JTS104" s="24"/>
      <c r="JTW104" s="24"/>
      <c r="JUA104" s="24"/>
      <c r="JUE104" s="24"/>
      <c r="JUI104" s="24"/>
      <c r="JUM104" s="24"/>
      <c r="JUQ104" s="24"/>
      <c r="JUU104" s="24"/>
      <c r="JUY104" s="24"/>
      <c r="JVC104" s="24"/>
      <c r="JVG104" s="24"/>
      <c r="JVK104" s="24"/>
      <c r="JVO104" s="24"/>
      <c r="JVS104" s="24"/>
      <c r="JVW104" s="24"/>
      <c r="JWA104" s="24"/>
      <c r="JWE104" s="24"/>
      <c r="JWI104" s="24"/>
      <c r="JWM104" s="24"/>
      <c r="JWQ104" s="24"/>
      <c r="JWU104" s="24"/>
      <c r="JWY104" s="24"/>
      <c r="JXC104" s="24"/>
      <c r="JXG104" s="24"/>
      <c r="JXK104" s="24"/>
      <c r="JXO104" s="24"/>
      <c r="JXS104" s="24"/>
      <c r="JXW104" s="24"/>
      <c r="JYA104" s="24"/>
      <c r="JYE104" s="24"/>
      <c r="JYI104" s="24"/>
      <c r="JYM104" s="24"/>
      <c r="JYQ104" s="24"/>
      <c r="JYU104" s="24"/>
      <c r="JYY104" s="24"/>
      <c r="JZC104" s="24"/>
      <c r="JZG104" s="24"/>
      <c r="JZK104" s="24"/>
      <c r="JZO104" s="24"/>
      <c r="JZS104" s="24"/>
      <c r="JZW104" s="24"/>
      <c r="KAA104" s="24"/>
      <c r="KAE104" s="24"/>
      <c r="KAI104" s="24"/>
      <c r="KAM104" s="24"/>
      <c r="KAQ104" s="24"/>
      <c r="KAU104" s="24"/>
      <c r="KAY104" s="24"/>
      <c r="KBC104" s="24"/>
      <c r="KBG104" s="24"/>
      <c r="KBK104" s="24"/>
      <c r="KBO104" s="24"/>
      <c r="KBS104" s="24"/>
      <c r="KBW104" s="24"/>
      <c r="KCA104" s="24"/>
      <c r="KCE104" s="24"/>
      <c r="KCI104" s="24"/>
      <c r="KCM104" s="24"/>
      <c r="KCQ104" s="24"/>
      <c r="KCU104" s="24"/>
      <c r="KCY104" s="24"/>
      <c r="KDC104" s="24"/>
      <c r="KDG104" s="24"/>
      <c r="KDK104" s="24"/>
      <c r="KDO104" s="24"/>
      <c r="KDS104" s="24"/>
      <c r="KDW104" s="24"/>
      <c r="KEA104" s="24"/>
      <c r="KEE104" s="24"/>
      <c r="KEI104" s="24"/>
      <c r="KEM104" s="24"/>
      <c r="KEQ104" s="24"/>
      <c r="KEU104" s="24"/>
      <c r="KEY104" s="24"/>
      <c r="KFC104" s="24"/>
      <c r="KFG104" s="24"/>
      <c r="KFK104" s="24"/>
      <c r="KFO104" s="24"/>
      <c r="KFS104" s="24"/>
      <c r="KFW104" s="24"/>
      <c r="KGA104" s="24"/>
      <c r="KGE104" s="24"/>
      <c r="KGI104" s="24"/>
      <c r="KGM104" s="24"/>
      <c r="KGQ104" s="24"/>
      <c r="KGU104" s="24"/>
      <c r="KGY104" s="24"/>
      <c r="KHC104" s="24"/>
      <c r="KHG104" s="24"/>
      <c r="KHK104" s="24"/>
      <c r="KHO104" s="24"/>
      <c r="KHS104" s="24"/>
      <c r="KHW104" s="24"/>
      <c r="KIA104" s="24"/>
      <c r="KIE104" s="24"/>
      <c r="KII104" s="24"/>
      <c r="KIM104" s="24"/>
      <c r="KIQ104" s="24"/>
      <c r="KIU104" s="24"/>
      <c r="KIY104" s="24"/>
      <c r="KJC104" s="24"/>
      <c r="KJG104" s="24"/>
      <c r="KJK104" s="24"/>
      <c r="KJO104" s="24"/>
      <c r="KJS104" s="24"/>
      <c r="KJW104" s="24"/>
      <c r="KKA104" s="24"/>
      <c r="KKE104" s="24"/>
      <c r="KKI104" s="24"/>
      <c r="KKM104" s="24"/>
      <c r="KKQ104" s="24"/>
      <c r="KKU104" s="24"/>
      <c r="KKY104" s="24"/>
      <c r="KLC104" s="24"/>
      <c r="KLG104" s="24"/>
      <c r="KLK104" s="24"/>
      <c r="KLO104" s="24"/>
      <c r="KLS104" s="24"/>
      <c r="KLW104" s="24"/>
      <c r="KMA104" s="24"/>
      <c r="KME104" s="24"/>
      <c r="KMI104" s="24"/>
      <c r="KMM104" s="24"/>
      <c r="KMQ104" s="24"/>
      <c r="KMU104" s="24"/>
      <c r="KMY104" s="24"/>
      <c r="KNC104" s="24"/>
      <c r="KNG104" s="24"/>
      <c r="KNK104" s="24"/>
      <c r="KNO104" s="24"/>
      <c r="KNS104" s="24"/>
      <c r="KNW104" s="24"/>
      <c r="KOA104" s="24"/>
      <c r="KOE104" s="24"/>
      <c r="KOI104" s="24"/>
      <c r="KOM104" s="24"/>
      <c r="KOQ104" s="24"/>
      <c r="KOU104" s="24"/>
      <c r="KOY104" s="24"/>
      <c r="KPC104" s="24"/>
      <c r="KPG104" s="24"/>
      <c r="KPK104" s="24"/>
      <c r="KPO104" s="24"/>
      <c r="KPS104" s="24"/>
      <c r="KPW104" s="24"/>
      <c r="KQA104" s="24"/>
      <c r="KQE104" s="24"/>
      <c r="KQI104" s="24"/>
      <c r="KQM104" s="24"/>
      <c r="KQQ104" s="24"/>
      <c r="KQU104" s="24"/>
      <c r="KQY104" s="24"/>
      <c r="KRC104" s="24"/>
      <c r="KRG104" s="24"/>
      <c r="KRK104" s="24"/>
      <c r="KRO104" s="24"/>
      <c r="KRS104" s="24"/>
      <c r="KRW104" s="24"/>
      <c r="KSA104" s="24"/>
      <c r="KSE104" s="24"/>
      <c r="KSI104" s="24"/>
      <c r="KSM104" s="24"/>
      <c r="KSQ104" s="24"/>
      <c r="KSU104" s="24"/>
      <c r="KSY104" s="24"/>
      <c r="KTC104" s="24"/>
      <c r="KTG104" s="24"/>
      <c r="KTK104" s="24"/>
      <c r="KTO104" s="24"/>
      <c r="KTS104" s="24"/>
      <c r="KTW104" s="24"/>
      <c r="KUA104" s="24"/>
      <c r="KUE104" s="24"/>
      <c r="KUI104" s="24"/>
      <c r="KUM104" s="24"/>
      <c r="KUQ104" s="24"/>
      <c r="KUU104" s="24"/>
      <c r="KUY104" s="24"/>
      <c r="KVC104" s="24"/>
      <c r="KVG104" s="24"/>
      <c r="KVK104" s="24"/>
      <c r="KVO104" s="24"/>
      <c r="KVS104" s="24"/>
      <c r="KVW104" s="24"/>
      <c r="KWA104" s="24"/>
      <c r="KWE104" s="24"/>
      <c r="KWI104" s="24"/>
      <c r="KWM104" s="24"/>
      <c r="KWQ104" s="24"/>
      <c r="KWU104" s="24"/>
      <c r="KWY104" s="24"/>
      <c r="KXC104" s="24"/>
      <c r="KXG104" s="24"/>
      <c r="KXK104" s="24"/>
      <c r="KXO104" s="24"/>
      <c r="KXS104" s="24"/>
      <c r="KXW104" s="24"/>
      <c r="KYA104" s="24"/>
      <c r="KYE104" s="24"/>
      <c r="KYI104" s="24"/>
      <c r="KYM104" s="24"/>
      <c r="KYQ104" s="24"/>
      <c r="KYU104" s="24"/>
      <c r="KYY104" s="24"/>
      <c r="KZC104" s="24"/>
      <c r="KZG104" s="24"/>
      <c r="KZK104" s="24"/>
      <c r="KZO104" s="24"/>
      <c r="KZS104" s="24"/>
      <c r="KZW104" s="24"/>
      <c r="LAA104" s="24"/>
      <c r="LAE104" s="24"/>
      <c r="LAI104" s="24"/>
      <c r="LAM104" s="24"/>
      <c r="LAQ104" s="24"/>
      <c r="LAU104" s="24"/>
      <c r="LAY104" s="24"/>
      <c r="LBC104" s="24"/>
      <c r="LBG104" s="24"/>
      <c r="LBK104" s="24"/>
      <c r="LBO104" s="24"/>
      <c r="LBS104" s="24"/>
      <c r="LBW104" s="24"/>
      <c r="LCA104" s="24"/>
      <c r="LCE104" s="24"/>
      <c r="LCI104" s="24"/>
      <c r="LCM104" s="24"/>
      <c r="LCQ104" s="24"/>
      <c r="LCU104" s="24"/>
      <c r="LCY104" s="24"/>
      <c r="LDC104" s="24"/>
      <c r="LDG104" s="24"/>
      <c r="LDK104" s="24"/>
      <c r="LDO104" s="24"/>
      <c r="LDS104" s="24"/>
      <c r="LDW104" s="24"/>
      <c r="LEA104" s="24"/>
      <c r="LEE104" s="24"/>
      <c r="LEI104" s="24"/>
      <c r="LEM104" s="24"/>
      <c r="LEQ104" s="24"/>
      <c r="LEU104" s="24"/>
      <c r="LEY104" s="24"/>
      <c r="LFC104" s="24"/>
      <c r="LFG104" s="24"/>
      <c r="LFK104" s="24"/>
      <c r="LFO104" s="24"/>
      <c r="LFS104" s="24"/>
      <c r="LFW104" s="24"/>
      <c r="LGA104" s="24"/>
      <c r="LGE104" s="24"/>
      <c r="LGI104" s="24"/>
      <c r="LGM104" s="24"/>
      <c r="LGQ104" s="24"/>
      <c r="LGU104" s="24"/>
      <c r="LGY104" s="24"/>
      <c r="LHC104" s="24"/>
      <c r="LHG104" s="24"/>
      <c r="LHK104" s="24"/>
      <c r="LHO104" s="24"/>
      <c r="LHS104" s="24"/>
      <c r="LHW104" s="24"/>
      <c r="LIA104" s="24"/>
      <c r="LIE104" s="24"/>
      <c r="LII104" s="24"/>
      <c r="LIM104" s="24"/>
      <c r="LIQ104" s="24"/>
      <c r="LIU104" s="24"/>
      <c r="LIY104" s="24"/>
      <c r="LJC104" s="24"/>
      <c r="LJG104" s="24"/>
      <c r="LJK104" s="24"/>
      <c r="LJO104" s="24"/>
      <c r="LJS104" s="24"/>
      <c r="LJW104" s="24"/>
      <c r="LKA104" s="24"/>
      <c r="LKE104" s="24"/>
      <c r="LKI104" s="24"/>
      <c r="LKM104" s="24"/>
      <c r="LKQ104" s="24"/>
      <c r="LKU104" s="24"/>
      <c r="LKY104" s="24"/>
      <c r="LLC104" s="24"/>
      <c r="LLG104" s="24"/>
      <c r="LLK104" s="24"/>
      <c r="LLO104" s="24"/>
      <c r="LLS104" s="24"/>
      <c r="LLW104" s="24"/>
      <c r="LMA104" s="24"/>
      <c r="LME104" s="24"/>
      <c r="LMI104" s="24"/>
      <c r="LMM104" s="24"/>
      <c r="LMQ104" s="24"/>
      <c r="LMU104" s="24"/>
      <c r="LMY104" s="24"/>
      <c r="LNC104" s="24"/>
      <c r="LNG104" s="24"/>
      <c r="LNK104" s="24"/>
      <c r="LNO104" s="24"/>
      <c r="LNS104" s="24"/>
      <c r="LNW104" s="24"/>
      <c r="LOA104" s="24"/>
      <c r="LOE104" s="24"/>
      <c r="LOI104" s="24"/>
      <c r="LOM104" s="24"/>
      <c r="LOQ104" s="24"/>
      <c r="LOU104" s="24"/>
      <c r="LOY104" s="24"/>
      <c r="LPC104" s="24"/>
      <c r="LPG104" s="24"/>
      <c r="LPK104" s="24"/>
      <c r="LPO104" s="24"/>
      <c r="LPS104" s="24"/>
      <c r="LPW104" s="24"/>
      <c r="LQA104" s="24"/>
      <c r="LQE104" s="24"/>
      <c r="LQI104" s="24"/>
      <c r="LQM104" s="24"/>
      <c r="LQQ104" s="24"/>
      <c r="LQU104" s="24"/>
      <c r="LQY104" s="24"/>
      <c r="LRC104" s="24"/>
      <c r="LRG104" s="24"/>
      <c r="LRK104" s="24"/>
      <c r="LRO104" s="24"/>
      <c r="LRS104" s="24"/>
      <c r="LRW104" s="24"/>
      <c r="LSA104" s="24"/>
      <c r="LSE104" s="24"/>
      <c r="LSI104" s="24"/>
      <c r="LSM104" s="24"/>
      <c r="LSQ104" s="24"/>
      <c r="LSU104" s="24"/>
      <c r="LSY104" s="24"/>
      <c r="LTC104" s="24"/>
      <c r="LTG104" s="24"/>
      <c r="LTK104" s="24"/>
      <c r="LTO104" s="24"/>
      <c r="LTS104" s="24"/>
      <c r="LTW104" s="24"/>
      <c r="LUA104" s="24"/>
      <c r="LUE104" s="24"/>
      <c r="LUI104" s="24"/>
      <c r="LUM104" s="24"/>
      <c r="LUQ104" s="24"/>
      <c r="LUU104" s="24"/>
      <c r="LUY104" s="24"/>
      <c r="LVC104" s="24"/>
      <c r="LVG104" s="24"/>
      <c r="LVK104" s="24"/>
      <c r="LVO104" s="24"/>
      <c r="LVS104" s="24"/>
      <c r="LVW104" s="24"/>
      <c r="LWA104" s="24"/>
      <c r="LWE104" s="24"/>
      <c r="LWI104" s="24"/>
      <c r="LWM104" s="24"/>
      <c r="LWQ104" s="24"/>
      <c r="LWU104" s="24"/>
      <c r="LWY104" s="24"/>
      <c r="LXC104" s="24"/>
      <c r="LXG104" s="24"/>
      <c r="LXK104" s="24"/>
      <c r="LXO104" s="24"/>
      <c r="LXS104" s="24"/>
      <c r="LXW104" s="24"/>
      <c r="LYA104" s="24"/>
      <c r="LYE104" s="24"/>
      <c r="LYI104" s="24"/>
      <c r="LYM104" s="24"/>
      <c r="LYQ104" s="24"/>
      <c r="LYU104" s="24"/>
      <c r="LYY104" s="24"/>
      <c r="LZC104" s="24"/>
      <c r="LZG104" s="24"/>
      <c r="LZK104" s="24"/>
      <c r="LZO104" s="24"/>
      <c r="LZS104" s="24"/>
      <c r="LZW104" s="24"/>
      <c r="MAA104" s="24"/>
      <c r="MAE104" s="24"/>
      <c r="MAI104" s="24"/>
      <c r="MAM104" s="24"/>
      <c r="MAQ104" s="24"/>
      <c r="MAU104" s="24"/>
      <c r="MAY104" s="24"/>
      <c r="MBC104" s="24"/>
      <c r="MBG104" s="24"/>
      <c r="MBK104" s="24"/>
      <c r="MBO104" s="24"/>
      <c r="MBS104" s="24"/>
      <c r="MBW104" s="24"/>
      <c r="MCA104" s="24"/>
      <c r="MCE104" s="24"/>
      <c r="MCI104" s="24"/>
      <c r="MCM104" s="24"/>
      <c r="MCQ104" s="24"/>
      <c r="MCU104" s="24"/>
      <c r="MCY104" s="24"/>
      <c r="MDC104" s="24"/>
      <c r="MDG104" s="24"/>
      <c r="MDK104" s="24"/>
      <c r="MDO104" s="24"/>
      <c r="MDS104" s="24"/>
      <c r="MDW104" s="24"/>
      <c r="MEA104" s="24"/>
      <c r="MEE104" s="24"/>
      <c r="MEI104" s="24"/>
      <c r="MEM104" s="24"/>
      <c r="MEQ104" s="24"/>
      <c r="MEU104" s="24"/>
      <c r="MEY104" s="24"/>
      <c r="MFC104" s="24"/>
      <c r="MFG104" s="24"/>
      <c r="MFK104" s="24"/>
      <c r="MFO104" s="24"/>
      <c r="MFS104" s="24"/>
      <c r="MFW104" s="24"/>
      <c r="MGA104" s="24"/>
      <c r="MGE104" s="24"/>
      <c r="MGI104" s="24"/>
      <c r="MGM104" s="24"/>
      <c r="MGQ104" s="24"/>
      <c r="MGU104" s="24"/>
      <c r="MGY104" s="24"/>
      <c r="MHC104" s="24"/>
      <c r="MHG104" s="24"/>
      <c r="MHK104" s="24"/>
      <c r="MHO104" s="24"/>
      <c r="MHS104" s="24"/>
      <c r="MHW104" s="24"/>
      <c r="MIA104" s="24"/>
      <c r="MIE104" s="24"/>
      <c r="MII104" s="24"/>
      <c r="MIM104" s="24"/>
      <c r="MIQ104" s="24"/>
      <c r="MIU104" s="24"/>
      <c r="MIY104" s="24"/>
      <c r="MJC104" s="24"/>
      <c r="MJG104" s="24"/>
      <c r="MJK104" s="24"/>
      <c r="MJO104" s="24"/>
      <c r="MJS104" s="24"/>
      <c r="MJW104" s="24"/>
      <c r="MKA104" s="24"/>
      <c r="MKE104" s="24"/>
      <c r="MKI104" s="24"/>
      <c r="MKM104" s="24"/>
      <c r="MKQ104" s="24"/>
      <c r="MKU104" s="24"/>
      <c r="MKY104" s="24"/>
      <c r="MLC104" s="24"/>
      <c r="MLG104" s="24"/>
      <c r="MLK104" s="24"/>
      <c r="MLO104" s="24"/>
      <c r="MLS104" s="24"/>
      <c r="MLW104" s="24"/>
      <c r="MMA104" s="24"/>
      <c r="MME104" s="24"/>
      <c r="MMI104" s="24"/>
      <c r="MMM104" s="24"/>
      <c r="MMQ104" s="24"/>
      <c r="MMU104" s="24"/>
      <c r="MMY104" s="24"/>
      <c r="MNC104" s="24"/>
      <c r="MNG104" s="24"/>
      <c r="MNK104" s="24"/>
      <c r="MNO104" s="24"/>
      <c r="MNS104" s="24"/>
      <c r="MNW104" s="24"/>
      <c r="MOA104" s="24"/>
      <c r="MOE104" s="24"/>
      <c r="MOI104" s="24"/>
      <c r="MOM104" s="24"/>
      <c r="MOQ104" s="24"/>
      <c r="MOU104" s="24"/>
      <c r="MOY104" s="24"/>
      <c r="MPC104" s="24"/>
      <c r="MPG104" s="24"/>
      <c r="MPK104" s="24"/>
      <c r="MPO104" s="24"/>
      <c r="MPS104" s="24"/>
      <c r="MPW104" s="24"/>
      <c r="MQA104" s="24"/>
      <c r="MQE104" s="24"/>
      <c r="MQI104" s="24"/>
      <c r="MQM104" s="24"/>
      <c r="MQQ104" s="24"/>
      <c r="MQU104" s="24"/>
      <c r="MQY104" s="24"/>
      <c r="MRC104" s="24"/>
      <c r="MRG104" s="24"/>
      <c r="MRK104" s="24"/>
      <c r="MRO104" s="24"/>
      <c r="MRS104" s="24"/>
      <c r="MRW104" s="24"/>
      <c r="MSA104" s="24"/>
      <c r="MSE104" s="24"/>
      <c r="MSI104" s="24"/>
      <c r="MSM104" s="24"/>
      <c r="MSQ104" s="24"/>
      <c r="MSU104" s="24"/>
      <c r="MSY104" s="24"/>
      <c r="MTC104" s="24"/>
      <c r="MTG104" s="24"/>
      <c r="MTK104" s="24"/>
      <c r="MTO104" s="24"/>
      <c r="MTS104" s="24"/>
      <c r="MTW104" s="24"/>
      <c r="MUA104" s="24"/>
      <c r="MUE104" s="24"/>
      <c r="MUI104" s="24"/>
      <c r="MUM104" s="24"/>
      <c r="MUQ104" s="24"/>
      <c r="MUU104" s="24"/>
      <c r="MUY104" s="24"/>
      <c r="MVC104" s="24"/>
      <c r="MVG104" s="24"/>
      <c r="MVK104" s="24"/>
      <c r="MVO104" s="24"/>
      <c r="MVS104" s="24"/>
      <c r="MVW104" s="24"/>
      <c r="MWA104" s="24"/>
      <c r="MWE104" s="24"/>
      <c r="MWI104" s="24"/>
      <c r="MWM104" s="24"/>
      <c r="MWQ104" s="24"/>
      <c r="MWU104" s="24"/>
      <c r="MWY104" s="24"/>
      <c r="MXC104" s="24"/>
      <c r="MXG104" s="24"/>
      <c r="MXK104" s="24"/>
      <c r="MXO104" s="24"/>
      <c r="MXS104" s="24"/>
      <c r="MXW104" s="24"/>
      <c r="MYA104" s="24"/>
      <c r="MYE104" s="24"/>
      <c r="MYI104" s="24"/>
      <c r="MYM104" s="24"/>
      <c r="MYQ104" s="24"/>
      <c r="MYU104" s="24"/>
      <c r="MYY104" s="24"/>
      <c r="MZC104" s="24"/>
      <c r="MZG104" s="24"/>
      <c r="MZK104" s="24"/>
      <c r="MZO104" s="24"/>
      <c r="MZS104" s="24"/>
      <c r="MZW104" s="24"/>
      <c r="NAA104" s="24"/>
      <c r="NAE104" s="24"/>
      <c r="NAI104" s="24"/>
      <c r="NAM104" s="24"/>
      <c r="NAQ104" s="24"/>
      <c r="NAU104" s="24"/>
      <c r="NAY104" s="24"/>
      <c r="NBC104" s="24"/>
      <c r="NBG104" s="24"/>
      <c r="NBK104" s="24"/>
      <c r="NBO104" s="24"/>
      <c r="NBS104" s="24"/>
      <c r="NBW104" s="24"/>
      <c r="NCA104" s="24"/>
      <c r="NCE104" s="24"/>
      <c r="NCI104" s="24"/>
      <c r="NCM104" s="24"/>
      <c r="NCQ104" s="24"/>
      <c r="NCU104" s="24"/>
      <c r="NCY104" s="24"/>
      <c r="NDC104" s="24"/>
      <c r="NDG104" s="24"/>
      <c r="NDK104" s="24"/>
      <c r="NDO104" s="24"/>
      <c r="NDS104" s="24"/>
      <c r="NDW104" s="24"/>
      <c r="NEA104" s="24"/>
      <c r="NEE104" s="24"/>
      <c r="NEI104" s="24"/>
      <c r="NEM104" s="24"/>
      <c r="NEQ104" s="24"/>
      <c r="NEU104" s="24"/>
      <c r="NEY104" s="24"/>
      <c r="NFC104" s="24"/>
      <c r="NFG104" s="24"/>
      <c r="NFK104" s="24"/>
      <c r="NFO104" s="24"/>
      <c r="NFS104" s="24"/>
      <c r="NFW104" s="24"/>
      <c r="NGA104" s="24"/>
      <c r="NGE104" s="24"/>
      <c r="NGI104" s="24"/>
      <c r="NGM104" s="24"/>
      <c r="NGQ104" s="24"/>
      <c r="NGU104" s="24"/>
      <c r="NGY104" s="24"/>
      <c r="NHC104" s="24"/>
      <c r="NHG104" s="24"/>
      <c r="NHK104" s="24"/>
      <c r="NHO104" s="24"/>
      <c r="NHS104" s="24"/>
      <c r="NHW104" s="24"/>
      <c r="NIA104" s="24"/>
      <c r="NIE104" s="24"/>
      <c r="NII104" s="24"/>
      <c r="NIM104" s="24"/>
      <c r="NIQ104" s="24"/>
      <c r="NIU104" s="24"/>
      <c r="NIY104" s="24"/>
      <c r="NJC104" s="24"/>
      <c r="NJG104" s="24"/>
      <c r="NJK104" s="24"/>
      <c r="NJO104" s="24"/>
      <c r="NJS104" s="24"/>
      <c r="NJW104" s="24"/>
      <c r="NKA104" s="24"/>
      <c r="NKE104" s="24"/>
      <c r="NKI104" s="24"/>
      <c r="NKM104" s="24"/>
      <c r="NKQ104" s="24"/>
      <c r="NKU104" s="24"/>
      <c r="NKY104" s="24"/>
      <c r="NLC104" s="24"/>
      <c r="NLG104" s="24"/>
      <c r="NLK104" s="24"/>
      <c r="NLO104" s="24"/>
      <c r="NLS104" s="24"/>
      <c r="NLW104" s="24"/>
      <c r="NMA104" s="24"/>
      <c r="NME104" s="24"/>
      <c r="NMI104" s="24"/>
      <c r="NMM104" s="24"/>
      <c r="NMQ104" s="24"/>
      <c r="NMU104" s="24"/>
      <c r="NMY104" s="24"/>
      <c r="NNC104" s="24"/>
      <c r="NNG104" s="24"/>
      <c r="NNK104" s="24"/>
      <c r="NNO104" s="24"/>
      <c r="NNS104" s="24"/>
      <c r="NNW104" s="24"/>
      <c r="NOA104" s="24"/>
      <c r="NOE104" s="24"/>
      <c r="NOI104" s="24"/>
      <c r="NOM104" s="24"/>
      <c r="NOQ104" s="24"/>
      <c r="NOU104" s="24"/>
      <c r="NOY104" s="24"/>
      <c r="NPC104" s="24"/>
      <c r="NPG104" s="24"/>
      <c r="NPK104" s="24"/>
      <c r="NPO104" s="24"/>
      <c r="NPS104" s="24"/>
      <c r="NPW104" s="24"/>
      <c r="NQA104" s="24"/>
      <c r="NQE104" s="24"/>
      <c r="NQI104" s="24"/>
      <c r="NQM104" s="24"/>
      <c r="NQQ104" s="24"/>
      <c r="NQU104" s="24"/>
      <c r="NQY104" s="24"/>
      <c r="NRC104" s="24"/>
      <c r="NRG104" s="24"/>
      <c r="NRK104" s="24"/>
      <c r="NRO104" s="24"/>
      <c r="NRS104" s="24"/>
      <c r="NRW104" s="24"/>
      <c r="NSA104" s="24"/>
      <c r="NSE104" s="24"/>
      <c r="NSI104" s="24"/>
      <c r="NSM104" s="24"/>
      <c r="NSQ104" s="24"/>
      <c r="NSU104" s="24"/>
      <c r="NSY104" s="24"/>
      <c r="NTC104" s="24"/>
      <c r="NTG104" s="24"/>
      <c r="NTK104" s="24"/>
      <c r="NTO104" s="24"/>
      <c r="NTS104" s="24"/>
      <c r="NTW104" s="24"/>
      <c r="NUA104" s="24"/>
      <c r="NUE104" s="24"/>
      <c r="NUI104" s="24"/>
      <c r="NUM104" s="24"/>
      <c r="NUQ104" s="24"/>
      <c r="NUU104" s="24"/>
      <c r="NUY104" s="24"/>
      <c r="NVC104" s="24"/>
      <c r="NVG104" s="24"/>
      <c r="NVK104" s="24"/>
      <c r="NVO104" s="24"/>
      <c r="NVS104" s="24"/>
      <c r="NVW104" s="24"/>
      <c r="NWA104" s="24"/>
      <c r="NWE104" s="24"/>
      <c r="NWI104" s="24"/>
      <c r="NWM104" s="24"/>
      <c r="NWQ104" s="24"/>
      <c r="NWU104" s="24"/>
      <c r="NWY104" s="24"/>
      <c r="NXC104" s="24"/>
      <c r="NXG104" s="24"/>
      <c r="NXK104" s="24"/>
      <c r="NXO104" s="24"/>
      <c r="NXS104" s="24"/>
      <c r="NXW104" s="24"/>
      <c r="NYA104" s="24"/>
      <c r="NYE104" s="24"/>
      <c r="NYI104" s="24"/>
      <c r="NYM104" s="24"/>
      <c r="NYQ104" s="24"/>
      <c r="NYU104" s="24"/>
      <c r="NYY104" s="24"/>
      <c r="NZC104" s="24"/>
      <c r="NZG104" s="24"/>
      <c r="NZK104" s="24"/>
      <c r="NZO104" s="24"/>
      <c r="NZS104" s="24"/>
      <c r="NZW104" s="24"/>
      <c r="OAA104" s="24"/>
      <c r="OAE104" s="24"/>
      <c r="OAI104" s="24"/>
      <c r="OAM104" s="24"/>
      <c r="OAQ104" s="24"/>
      <c r="OAU104" s="24"/>
      <c r="OAY104" s="24"/>
      <c r="OBC104" s="24"/>
      <c r="OBG104" s="24"/>
      <c r="OBK104" s="24"/>
      <c r="OBO104" s="24"/>
      <c r="OBS104" s="24"/>
      <c r="OBW104" s="24"/>
      <c r="OCA104" s="24"/>
      <c r="OCE104" s="24"/>
      <c r="OCI104" s="24"/>
      <c r="OCM104" s="24"/>
      <c r="OCQ104" s="24"/>
      <c r="OCU104" s="24"/>
      <c r="OCY104" s="24"/>
      <c r="ODC104" s="24"/>
      <c r="ODG104" s="24"/>
      <c r="ODK104" s="24"/>
      <c r="ODO104" s="24"/>
      <c r="ODS104" s="24"/>
      <c r="ODW104" s="24"/>
      <c r="OEA104" s="24"/>
      <c r="OEE104" s="24"/>
      <c r="OEI104" s="24"/>
      <c r="OEM104" s="24"/>
      <c r="OEQ104" s="24"/>
      <c r="OEU104" s="24"/>
      <c r="OEY104" s="24"/>
      <c r="OFC104" s="24"/>
      <c r="OFG104" s="24"/>
      <c r="OFK104" s="24"/>
      <c r="OFO104" s="24"/>
      <c r="OFS104" s="24"/>
      <c r="OFW104" s="24"/>
      <c r="OGA104" s="24"/>
      <c r="OGE104" s="24"/>
      <c r="OGI104" s="24"/>
      <c r="OGM104" s="24"/>
      <c r="OGQ104" s="24"/>
      <c r="OGU104" s="24"/>
      <c r="OGY104" s="24"/>
      <c r="OHC104" s="24"/>
      <c r="OHG104" s="24"/>
      <c r="OHK104" s="24"/>
      <c r="OHO104" s="24"/>
      <c r="OHS104" s="24"/>
      <c r="OHW104" s="24"/>
      <c r="OIA104" s="24"/>
      <c r="OIE104" s="24"/>
      <c r="OII104" s="24"/>
      <c r="OIM104" s="24"/>
      <c r="OIQ104" s="24"/>
      <c r="OIU104" s="24"/>
      <c r="OIY104" s="24"/>
      <c r="OJC104" s="24"/>
      <c r="OJG104" s="24"/>
      <c r="OJK104" s="24"/>
      <c r="OJO104" s="24"/>
      <c r="OJS104" s="24"/>
      <c r="OJW104" s="24"/>
      <c r="OKA104" s="24"/>
      <c r="OKE104" s="24"/>
      <c r="OKI104" s="24"/>
      <c r="OKM104" s="24"/>
      <c r="OKQ104" s="24"/>
      <c r="OKU104" s="24"/>
      <c r="OKY104" s="24"/>
      <c r="OLC104" s="24"/>
      <c r="OLG104" s="24"/>
      <c r="OLK104" s="24"/>
      <c r="OLO104" s="24"/>
      <c r="OLS104" s="24"/>
      <c r="OLW104" s="24"/>
      <c r="OMA104" s="24"/>
      <c r="OME104" s="24"/>
      <c r="OMI104" s="24"/>
      <c r="OMM104" s="24"/>
      <c r="OMQ104" s="24"/>
      <c r="OMU104" s="24"/>
      <c r="OMY104" s="24"/>
      <c r="ONC104" s="24"/>
      <c r="ONG104" s="24"/>
      <c r="ONK104" s="24"/>
      <c r="ONO104" s="24"/>
      <c r="ONS104" s="24"/>
      <c r="ONW104" s="24"/>
      <c r="OOA104" s="24"/>
      <c r="OOE104" s="24"/>
      <c r="OOI104" s="24"/>
      <c r="OOM104" s="24"/>
      <c r="OOQ104" s="24"/>
      <c r="OOU104" s="24"/>
      <c r="OOY104" s="24"/>
      <c r="OPC104" s="24"/>
      <c r="OPG104" s="24"/>
      <c r="OPK104" s="24"/>
      <c r="OPO104" s="24"/>
      <c r="OPS104" s="24"/>
      <c r="OPW104" s="24"/>
      <c r="OQA104" s="24"/>
      <c r="OQE104" s="24"/>
      <c r="OQI104" s="24"/>
      <c r="OQM104" s="24"/>
      <c r="OQQ104" s="24"/>
      <c r="OQU104" s="24"/>
      <c r="OQY104" s="24"/>
      <c r="ORC104" s="24"/>
      <c r="ORG104" s="24"/>
      <c r="ORK104" s="24"/>
      <c r="ORO104" s="24"/>
      <c r="ORS104" s="24"/>
      <c r="ORW104" s="24"/>
      <c r="OSA104" s="24"/>
      <c r="OSE104" s="24"/>
      <c r="OSI104" s="24"/>
      <c r="OSM104" s="24"/>
      <c r="OSQ104" s="24"/>
      <c r="OSU104" s="24"/>
      <c r="OSY104" s="24"/>
      <c r="OTC104" s="24"/>
      <c r="OTG104" s="24"/>
      <c r="OTK104" s="24"/>
      <c r="OTO104" s="24"/>
      <c r="OTS104" s="24"/>
      <c r="OTW104" s="24"/>
      <c r="OUA104" s="24"/>
      <c r="OUE104" s="24"/>
      <c r="OUI104" s="24"/>
      <c r="OUM104" s="24"/>
      <c r="OUQ104" s="24"/>
      <c r="OUU104" s="24"/>
      <c r="OUY104" s="24"/>
      <c r="OVC104" s="24"/>
      <c r="OVG104" s="24"/>
      <c r="OVK104" s="24"/>
      <c r="OVO104" s="24"/>
      <c r="OVS104" s="24"/>
      <c r="OVW104" s="24"/>
      <c r="OWA104" s="24"/>
      <c r="OWE104" s="24"/>
      <c r="OWI104" s="24"/>
      <c r="OWM104" s="24"/>
      <c r="OWQ104" s="24"/>
      <c r="OWU104" s="24"/>
      <c r="OWY104" s="24"/>
      <c r="OXC104" s="24"/>
      <c r="OXG104" s="24"/>
      <c r="OXK104" s="24"/>
      <c r="OXO104" s="24"/>
      <c r="OXS104" s="24"/>
      <c r="OXW104" s="24"/>
      <c r="OYA104" s="24"/>
      <c r="OYE104" s="24"/>
      <c r="OYI104" s="24"/>
      <c r="OYM104" s="24"/>
      <c r="OYQ104" s="24"/>
      <c r="OYU104" s="24"/>
      <c r="OYY104" s="24"/>
      <c r="OZC104" s="24"/>
      <c r="OZG104" s="24"/>
      <c r="OZK104" s="24"/>
      <c r="OZO104" s="24"/>
      <c r="OZS104" s="24"/>
      <c r="OZW104" s="24"/>
      <c r="PAA104" s="24"/>
      <c r="PAE104" s="24"/>
      <c r="PAI104" s="24"/>
      <c r="PAM104" s="24"/>
      <c r="PAQ104" s="24"/>
      <c r="PAU104" s="24"/>
      <c r="PAY104" s="24"/>
      <c r="PBC104" s="24"/>
      <c r="PBG104" s="24"/>
      <c r="PBK104" s="24"/>
      <c r="PBO104" s="24"/>
      <c r="PBS104" s="24"/>
      <c r="PBW104" s="24"/>
      <c r="PCA104" s="24"/>
      <c r="PCE104" s="24"/>
      <c r="PCI104" s="24"/>
      <c r="PCM104" s="24"/>
      <c r="PCQ104" s="24"/>
      <c r="PCU104" s="24"/>
      <c r="PCY104" s="24"/>
      <c r="PDC104" s="24"/>
      <c r="PDG104" s="24"/>
      <c r="PDK104" s="24"/>
      <c r="PDO104" s="24"/>
      <c r="PDS104" s="24"/>
      <c r="PDW104" s="24"/>
      <c r="PEA104" s="24"/>
      <c r="PEE104" s="24"/>
      <c r="PEI104" s="24"/>
      <c r="PEM104" s="24"/>
      <c r="PEQ104" s="24"/>
      <c r="PEU104" s="24"/>
      <c r="PEY104" s="24"/>
      <c r="PFC104" s="24"/>
      <c r="PFG104" s="24"/>
      <c r="PFK104" s="24"/>
      <c r="PFO104" s="24"/>
      <c r="PFS104" s="24"/>
      <c r="PFW104" s="24"/>
      <c r="PGA104" s="24"/>
      <c r="PGE104" s="24"/>
      <c r="PGI104" s="24"/>
      <c r="PGM104" s="24"/>
      <c r="PGQ104" s="24"/>
      <c r="PGU104" s="24"/>
      <c r="PGY104" s="24"/>
      <c r="PHC104" s="24"/>
      <c r="PHG104" s="24"/>
      <c r="PHK104" s="24"/>
      <c r="PHO104" s="24"/>
      <c r="PHS104" s="24"/>
      <c r="PHW104" s="24"/>
      <c r="PIA104" s="24"/>
      <c r="PIE104" s="24"/>
      <c r="PII104" s="24"/>
      <c r="PIM104" s="24"/>
      <c r="PIQ104" s="24"/>
      <c r="PIU104" s="24"/>
      <c r="PIY104" s="24"/>
      <c r="PJC104" s="24"/>
      <c r="PJG104" s="24"/>
      <c r="PJK104" s="24"/>
      <c r="PJO104" s="24"/>
      <c r="PJS104" s="24"/>
      <c r="PJW104" s="24"/>
      <c r="PKA104" s="24"/>
      <c r="PKE104" s="24"/>
      <c r="PKI104" s="24"/>
      <c r="PKM104" s="24"/>
      <c r="PKQ104" s="24"/>
      <c r="PKU104" s="24"/>
      <c r="PKY104" s="24"/>
      <c r="PLC104" s="24"/>
      <c r="PLG104" s="24"/>
      <c r="PLK104" s="24"/>
      <c r="PLO104" s="24"/>
      <c r="PLS104" s="24"/>
      <c r="PLW104" s="24"/>
      <c r="PMA104" s="24"/>
      <c r="PME104" s="24"/>
      <c r="PMI104" s="24"/>
      <c r="PMM104" s="24"/>
      <c r="PMQ104" s="24"/>
      <c r="PMU104" s="24"/>
      <c r="PMY104" s="24"/>
      <c r="PNC104" s="24"/>
      <c r="PNG104" s="24"/>
      <c r="PNK104" s="24"/>
      <c r="PNO104" s="24"/>
      <c r="PNS104" s="24"/>
      <c r="PNW104" s="24"/>
      <c r="POA104" s="24"/>
      <c r="POE104" s="24"/>
      <c r="POI104" s="24"/>
      <c r="POM104" s="24"/>
      <c r="POQ104" s="24"/>
      <c r="POU104" s="24"/>
      <c r="POY104" s="24"/>
      <c r="PPC104" s="24"/>
      <c r="PPG104" s="24"/>
      <c r="PPK104" s="24"/>
      <c r="PPO104" s="24"/>
      <c r="PPS104" s="24"/>
      <c r="PPW104" s="24"/>
      <c r="PQA104" s="24"/>
      <c r="PQE104" s="24"/>
      <c r="PQI104" s="24"/>
      <c r="PQM104" s="24"/>
      <c r="PQQ104" s="24"/>
      <c r="PQU104" s="24"/>
      <c r="PQY104" s="24"/>
      <c r="PRC104" s="24"/>
      <c r="PRG104" s="24"/>
      <c r="PRK104" s="24"/>
      <c r="PRO104" s="24"/>
      <c r="PRS104" s="24"/>
      <c r="PRW104" s="24"/>
      <c r="PSA104" s="24"/>
      <c r="PSE104" s="24"/>
      <c r="PSI104" s="24"/>
      <c r="PSM104" s="24"/>
      <c r="PSQ104" s="24"/>
      <c r="PSU104" s="24"/>
      <c r="PSY104" s="24"/>
      <c r="PTC104" s="24"/>
      <c r="PTG104" s="24"/>
      <c r="PTK104" s="24"/>
      <c r="PTO104" s="24"/>
      <c r="PTS104" s="24"/>
      <c r="PTW104" s="24"/>
      <c r="PUA104" s="24"/>
      <c r="PUE104" s="24"/>
      <c r="PUI104" s="24"/>
      <c r="PUM104" s="24"/>
      <c r="PUQ104" s="24"/>
      <c r="PUU104" s="24"/>
      <c r="PUY104" s="24"/>
      <c r="PVC104" s="24"/>
      <c r="PVG104" s="24"/>
      <c r="PVK104" s="24"/>
      <c r="PVO104" s="24"/>
      <c r="PVS104" s="24"/>
      <c r="PVW104" s="24"/>
      <c r="PWA104" s="24"/>
      <c r="PWE104" s="24"/>
      <c r="PWI104" s="24"/>
      <c r="PWM104" s="24"/>
      <c r="PWQ104" s="24"/>
      <c r="PWU104" s="24"/>
      <c r="PWY104" s="24"/>
      <c r="PXC104" s="24"/>
      <c r="PXG104" s="24"/>
      <c r="PXK104" s="24"/>
      <c r="PXO104" s="24"/>
      <c r="PXS104" s="24"/>
      <c r="PXW104" s="24"/>
      <c r="PYA104" s="24"/>
      <c r="PYE104" s="24"/>
      <c r="PYI104" s="24"/>
      <c r="PYM104" s="24"/>
      <c r="PYQ104" s="24"/>
      <c r="PYU104" s="24"/>
      <c r="PYY104" s="24"/>
      <c r="PZC104" s="24"/>
      <c r="PZG104" s="24"/>
      <c r="PZK104" s="24"/>
      <c r="PZO104" s="24"/>
      <c r="PZS104" s="24"/>
      <c r="PZW104" s="24"/>
      <c r="QAA104" s="24"/>
      <c r="QAE104" s="24"/>
      <c r="QAI104" s="24"/>
      <c r="QAM104" s="24"/>
      <c r="QAQ104" s="24"/>
      <c r="QAU104" s="24"/>
      <c r="QAY104" s="24"/>
      <c r="QBC104" s="24"/>
      <c r="QBG104" s="24"/>
      <c r="QBK104" s="24"/>
      <c r="QBO104" s="24"/>
      <c r="QBS104" s="24"/>
      <c r="QBW104" s="24"/>
      <c r="QCA104" s="24"/>
      <c r="QCE104" s="24"/>
      <c r="QCI104" s="24"/>
      <c r="QCM104" s="24"/>
      <c r="QCQ104" s="24"/>
      <c r="QCU104" s="24"/>
      <c r="QCY104" s="24"/>
      <c r="QDC104" s="24"/>
      <c r="QDG104" s="24"/>
      <c r="QDK104" s="24"/>
      <c r="QDO104" s="24"/>
      <c r="QDS104" s="24"/>
      <c r="QDW104" s="24"/>
      <c r="QEA104" s="24"/>
      <c r="QEE104" s="24"/>
      <c r="QEI104" s="24"/>
      <c r="QEM104" s="24"/>
      <c r="QEQ104" s="24"/>
      <c r="QEU104" s="24"/>
      <c r="QEY104" s="24"/>
      <c r="QFC104" s="24"/>
      <c r="QFG104" s="24"/>
      <c r="QFK104" s="24"/>
      <c r="QFO104" s="24"/>
      <c r="QFS104" s="24"/>
      <c r="QFW104" s="24"/>
      <c r="QGA104" s="24"/>
      <c r="QGE104" s="24"/>
      <c r="QGI104" s="24"/>
      <c r="QGM104" s="24"/>
      <c r="QGQ104" s="24"/>
      <c r="QGU104" s="24"/>
      <c r="QGY104" s="24"/>
      <c r="QHC104" s="24"/>
      <c r="QHG104" s="24"/>
      <c r="QHK104" s="24"/>
      <c r="QHO104" s="24"/>
      <c r="QHS104" s="24"/>
      <c r="QHW104" s="24"/>
      <c r="QIA104" s="24"/>
      <c r="QIE104" s="24"/>
      <c r="QII104" s="24"/>
      <c r="QIM104" s="24"/>
      <c r="QIQ104" s="24"/>
      <c r="QIU104" s="24"/>
      <c r="QIY104" s="24"/>
      <c r="QJC104" s="24"/>
      <c r="QJG104" s="24"/>
      <c r="QJK104" s="24"/>
      <c r="QJO104" s="24"/>
      <c r="QJS104" s="24"/>
      <c r="QJW104" s="24"/>
      <c r="QKA104" s="24"/>
      <c r="QKE104" s="24"/>
      <c r="QKI104" s="24"/>
      <c r="QKM104" s="24"/>
      <c r="QKQ104" s="24"/>
      <c r="QKU104" s="24"/>
      <c r="QKY104" s="24"/>
      <c r="QLC104" s="24"/>
      <c r="QLG104" s="24"/>
      <c r="QLK104" s="24"/>
      <c r="QLO104" s="24"/>
      <c r="QLS104" s="24"/>
      <c r="QLW104" s="24"/>
      <c r="QMA104" s="24"/>
      <c r="QME104" s="24"/>
      <c r="QMI104" s="24"/>
      <c r="QMM104" s="24"/>
      <c r="QMQ104" s="24"/>
      <c r="QMU104" s="24"/>
      <c r="QMY104" s="24"/>
      <c r="QNC104" s="24"/>
      <c r="QNG104" s="24"/>
      <c r="QNK104" s="24"/>
      <c r="QNO104" s="24"/>
      <c r="QNS104" s="24"/>
      <c r="QNW104" s="24"/>
      <c r="QOA104" s="24"/>
      <c r="QOE104" s="24"/>
      <c r="QOI104" s="24"/>
      <c r="QOM104" s="24"/>
      <c r="QOQ104" s="24"/>
      <c r="QOU104" s="24"/>
      <c r="QOY104" s="24"/>
      <c r="QPC104" s="24"/>
      <c r="QPG104" s="24"/>
      <c r="QPK104" s="24"/>
      <c r="QPO104" s="24"/>
      <c r="QPS104" s="24"/>
      <c r="QPW104" s="24"/>
      <c r="QQA104" s="24"/>
      <c r="QQE104" s="24"/>
      <c r="QQI104" s="24"/>
      <c r="QQM104" s="24"/>
      <c r="QQQ104" s="24"/>
      <c r="QQU104" s="24"/>
      <c r="QQY104" s="24"/>
      <c r="QRC104" s="24"/>
      <c r="QRG104" s="24"/>
      <c r="QRK104" s="24"/>
      <c r="QRO104" s="24"/>
      <c r="QRS104" s="24"/>
      <c r="QRW104" s="24"/>
      <c r="QSA104" s="24"/>
      <c r="QSE104" s="24"/>
      <c r="QSI104" s="24"/>
      <c r="QSM104" s="24"/>
      <c r="QSQ104" s="24"/>
      <c r="QSU104" s="24"/>
      <c r="QSY104" s="24"/>
      <c r="QTC104" s="24"/>
      <c r="QTG104" s="24"/>
      <c r="QTK104" s="24"/>
      <c r="QTO104" s="24"/>
      <c r="QTS104" s="24"/>
      <c r="QTW104" s="24"/>
      <c r="QUA104" s="24"/>
      <c r="QUE104" s="24"/>
      <c r="QUI104" s="24"/>
      <c r="QUM104" s="24"/>
      <c r="QUQ104" s="24"/>
      <c r="QUU104" s="24"/>
      <c r="QUY104" s="24"/>
      <c r="QVC104" s="24"/>
      <c r="QVG104" s="24"/>
      <c r="QVK104" s="24"/>
      <c r="QVO104" s="24"/>
      <c r="QVS104" s="24"/>
      <c r="QVW104" s="24"/>
      <c r="QWA104" s="24"/>
      <c r="QWE104" s="24"/>
      <c r="QWI104" s="24"/>
      <c r="QWM104" s="24"/>
      <c r="QWQ104" s="24"/>
      <c r="QWU104" s="24"/>
      <c r="QWY104" s="24"/>
      <c r="QXC104" s="24"/>
      <c r="QXG104" s="24"/>
      <c r="QXK104" s="24"/>
      <c r="QXO104" s="24"/>
      <c r="QXS104" s="24"/>
      <c r="QXW104" s="24"/>
      <c r="QYA104" s="24"/>
      <c r="QYE104" s="24"/>
      <c r="QYI104" s="24"/>
      <c r="QYM104" s="24"/>
      <c r="QYQ104" s="24"/>
      <c r="QYU104" s="24"/>
      <c r="QYY104" s="24"/>
      <c r="QZC104" s="24"/>
      <c r="QZG104" s="24"/>
      <c r="QZK104" s="24"/>
      <c r="QZO104" s="24"/>
      <c r="QZS104" s="24"/>
      <c r="QZW104" s="24"/>
      <c r="RAA104" s="24"/>
      <c r="RAE104" s="24"/>
      <c r="RAI104" s="24"/>
      <c r="RAM104" s="24"/>
      <c r="RAQ104" s="24"/>
      <c r="RAU104" s="24"/>
      <c r="RAY104" s="24"/>
      <c r="RBC104" s="24"/>
      <c r="RBG104" s="24"/>
      <c r="RBK104" s="24"/>
      <c r="RBO104" s="24"/>
      <c r="RBS104" s="24"/>
      <c r="RBW104" s="24"/>
      <c r="RCA104" s="24"/>
      <c r="RCE104" s="24"/>
      <c r="RCI104" s="24"/>
      <c r="RCM104" s="24"/>
      <c r="RCQ104" s="24"/>
      <c r="RCU104" s="24"/>
      <c r="RCY104" s="24"/>
      <c r="RDC104" s="24"/>
      <c r="RDG104" s="24"/>
      <c r="RDK104" s="24"/>
      <c r="RDO104" s="24"/>
      <c r="RDS104" s="24"/>
      <c r="RDW104" s="24"/>
      <c r="REA104" s="24"/>
      <c r="REE104" s="24"/>
      <c r="REI104" s="24"/>
      <c r="REM104" s="24"/>
      <c r="REQ104" s="24"/>
      <c r="REU104" s="24"/>
      <c r="REY104" s="24"/>
      <c r="RFC104" s="24"/>
      <c r="RFG104" s="24"/>
      <c r="RFK104" s="24"/>
      <c r="RFO104" s="24"/>
      <c r="RFS104" s="24"/>
      <c r="RFW104" s="24"/>
      <c r="RGA104" s="24"/>
      <c r="RGE104" s="24"/>
      <c r="RGI104" s="24"/>
      <c r="RGM104" s="24"/>
      <c r="RGQ104" s="24"/>
      <c r="RGU104" s="24"/>
      <c r="RGY104" s="24"/>
      <c r="RHC104" s="24"/>
      <c r="RHG104" s="24"/>
      <c r="RHK104" s="24"/>
      <c r="RHO104" s="24"/>
      <c r="RHS104" s="24"/>
      <c r="RHW104" s="24"/>
      <c r="RIA104" s="24"/>
      <c r="RIE104" s="24"/>
      <c r="RII104" s="24"/>
      <c r="RIM104" s="24"/>
      <c r="RIQ104" s="24"/>
      <c r="RIU104" s="24"/>
      <c r="RIY104" s="24"/>
      <c r="RJC104" s="24"/>
      <c r="RJG104" s="24"/>
      <c r="RJK104" s="24"/>
      <c r="RJO104" s="24"/>
      <c r="RJS104" s="24"/>
      <c r="RJW104" s="24"/>
      <c r="RKA104" s="24"/>
      <c r="RKE104" s="24"/>
      <c r="RKI104" s="24"/>
      <c r="RKM104" s="24"/>
      <c r="RKQ104" s="24"/>
      <c r="RKU104" s="24"/>
      <c r="RKY104" s="24"/>
      <c r="RLC104" s="24"/>
      <c r="RLG104" s="24"/>
      <c r="RLK104" s="24"/>
      <c r="RLO104" s="24"/>
      <c r="RLS104" s="24"/>
      <c r="RLW104" s="24"/>
      <c r="RMA104" s="24"/>
      <c r="RME104" s="24"/>
      <c r="RMI104" s="24"/>
      <c r="RMM104" s="24"/>
      <c r="RMQ104" s="24"/>
      <c r="RMU104" s="24"/>
      <c r="RMY104" s="24"/>
      <c r="RNC104" s="24"/>
      <c r="RNG104" s="24"/>
      <c r="RNK104" s="24"/>
      <c r="RNO104" s="24"/>
      <c r="RNS104" s="24"/>
      <c r="RNW104" s="24"/>
      <c r="ROA104" s="24"/>
      <c r="ROE104" s="24"/>
      <c r="ROI104" s="24"/>
      <c r="ROM104" s="24"/>
      <c r="ROQ104" s="24"/>
      <c r="ROU104" s="24"/>
      <c r="ROY104" s="24"/>
      <c r="RPC104" s="24"/>
      <c r="RPG104" s="24"/>
      <c r="RPK104" s="24"/>
      <c r="RPO104" s="24"/>
      <c r="RPS104" s="24"/>
      <c r="RPW104" s="24"/>
      <c r="RQA104" s="24"/>
      <c r="RQE104" s="24"/>
      <c r="RQI104" s="24"/>
      <c r="RQM104" s="24"/>
      <c r="RQQ104" s="24"/>
      <c r="RQU104" s="24"/>
      <c r="RQY104" s="24"/>
      <c r="RRC104" s="24"/>
      <c r="RRG104" s="24"/>
      <c r="RRK104" s="24"/>
      <c r="RRO104" s="24"/>
      <c r="RRS104" s="24"/>
      <c r="RRW104" s="24"/>
      <c r="RSA104" s="24"/>
      <c r="RSE104" s="24"/>
      <c r="RSI104" s="24"/>
      <c r="RSM104" s="24"/>
      <c r="RSQ104" s="24"/>
      <c r="RSU104" s="24"/>
      <c r="RSY104" s="24"/>
      <c r="RTC104" s="24"/>
      <c r="RTG104" s="24"/>
      <c r="RTK104" s="24"/>
      <c r="RTO104" s="24"/>
      <c r="RTS104" s="24"/>
      <c r="RTW104" s="24"/>
      <c r="RUA104" s="24"/>
      <c r="RUE104" s="24"/>
      <c r="RUI104" s="24"/>
      <c r="RUM104" s="24"/>
      <c r="RUQ104" s="24"/>
      <c r="RUU104" s="24"/>
      <c r="RUY104" s="24"/>
      <c r="RVC104" s="24"/>
      <c r="RVG104" s="24"/>
      <c r="RVK104" s="24"/>
      <c r="RVO104" s="24"/>
      <c r="RVS104" s="24"/>
      <c r="RVW104" s="24"/>
      <c r="RWA104" s="24"/>
      <c r="RWE104" s="24"/>
      <c r="RWI104" s="24"/>
      <c r="RWM104" s="24"/>
      <c r="RWQ104" s="24"/>
      <c r="RWU104" s="24"/>
      <c r="RWY104" s="24"/>
      <c r="RXC104" s="24"/>
      <c r="RXG104" s="24"/>
      <c r="RXK104" s="24"/>
      <c r="RXO104" s="24"/>
      <c r="RXS104" s="24"/>
      <c r="RXW104" s="24"/>
      <c r="RYA104" s="24"/>
      <c r="RYE104" s="24"/>
      <c r="RYI104" s="24"/>
      <c r="RYM104" s="24"/>
      <c r="RYQ104" s="24"/>
      <c r="RYU104" s="24"/>
      <c r="RYY104" s="24"/>
      <c r="RZC104" s="24"/>
      <c r="RZG104" s="24"/>
      <c r="RZK104" s="24"/>
      <c r="RZO104" s="24"/>
      <c r="RZS104" s="24"/>
      <c r="RZW104" s="24"/>
      <c r="SAA104" s="24"/>
      <c r="SAE104" s="24"/>
      <c r="SAI104" s="24"/>
      <c r="SAM104" s="24"/>
      <c r="SAQ104" s="24"/>
      <c r="SAU104" s="24"/>
      <c r="SAY104" s="24"/>
      <c r="SBC104" s="24"/>
      <c r="SBG104" s="24"/>
      <c r="SBK104" s="24"/>
      <c r="SBO104" s="24"/>
      <c r="SBS104" s="24"/>
      <c r="SBW104" s="24"/>
      <c r="SCA104" s="24"/>
      <c r="SCE104" s="24"/>
      <c r="SCI104" s="24"/>
      <c r="SCM104" s="24"/>
      <c r="SCQ104" s="24"/>
      <c r="SCU104" s="24"/>
      <c r="SCY104" s="24"/>
      <c r="SDC104" s="24"/>
      <c r="SDG104" s="24"/>
      <c r="SDK104" s="24"/>
      <c r="SDO104" s="24"/>
      <c r="SDS104" s="24"/>
      <c r="SDW104" s="24"/>
      <c r="SEA104" s="24"/>
      <c r="SEE104" s="24"/>
      <c r="SEI104" s="24"/>
      <c r="SEM104" s="24"/>
      <c r="SEQ104" s="24"/>
      <c r="SEU104" s="24"/>
      <c r="SEY104" s="24"/>
      <c r="SFC104" s="24"/>
      <c r="SFG104" s="24"/>
      <c r="SFK104" s="24"/>
      <c r="SFO104" s="24"/>
      <c r="SFS104" s="24"/>
      <c r="SFW104" s="24"/>
      <c r="SGA104" s="24"/>
      <c r="SGE104" s="24"/>
      <c r="SGI104" s="24"/>
      <c r="SGM104" s="24"/>
      <c r="SGQ104" s="24"/>
      <c r="SGU104" s="24"/>
      <c r="SGY104" s="24"/>
      <c r="SHC104" s="24"/>
      <c r="SHG104" s="24"/>
      <c r="SHK104" s="24"/>
      <c r="SHO104" s="24"/>
      <c r="SHS104" s="24"/>
      <c r="SHW104" s="24"/>
      <c r="SIA104" s="24"/>
      <c r="SIE104" s="24"/>
      <c r="SII104" s="24"/>
      <c r="SIM104" s="24"/>
      <c r="SIQ104" s="24"/>
      <c r="SIU104" s="24"/>
      <c r="SIY104" s="24"/>
      <c r="SJC104" s="24"/>
      <c r="SJG104" s="24"/>
      <c r="SJK104" s="24"/>
      <c r="SJO104" s="24"/>
      <c r="SJS104" s="24"/>
      <c r="SJW104" s="24"/>
      <c r="SKA104" s="24"/>
      <c r="SKE104" s="24"/>
      <c r="SKI104" s="24"/>
      <c r="SKM104" s="24"/>
      <c r="SKQ104" s="24"/>
      <c r="SKU104" s="24"/>
      <c r="SKY104" s="24"/>
      <c r="SLC104" s="24"/>
      <c r="SLG104" s="24"/>
      <c r="SLK104" s="24"/>
      <c r="SLO104" s="24"/>
      <c r="SLS104" s="24"/>
      <c r="SLW104" s="24"/>
      <c r="SMA104" s="24"/>
      <c r="SME104" s="24"/>
      <c r="SMI104" s="24"/>
      <c r="SMM104" s="24"/>
      <c r="SMQ104" s="24"/>
      <c r="SMU104" s="24"/>
      <c r="SMY104" s="24"/>
      <c r="SNC104" s="24"/>
      <c r="SNG104" s="24"/>
      <c r="SNK104" s="24"/>
      <c r="SNO104" s="24"/>
      <c r="SNS104" s="24"/>
      <c r="SNW104" s="24"/>
      <c r="SOA104" s="24"/>
      <c r="SOE104" s="24"/>
      <c r="SOI104" s="24"/>
      <c r="SOM104" s="24"/>
      <c r="SOQ104" s="24"/>
      <c r="SOU104" s="24"/>
      <c r="SOY104" s="24"/>
      <c r="SPC104" s="24"/>
      <c r="SPG104" s="24"/>
      <c r="SPK104" s="24"/>
      <c r="SPO104" s="24"/>
      <c r="SPS104" s="24"/>
      <c r="SPW104" s="24"/>
      <c r="SQA104" s="24"/>
      <c r="SQE104" s="24"/>
      <c r="SQI104" s="24"/>
      <c r="SQM104" s="24"/>
      <c r="SQQ104" s="24"/>
      <c r="SQU104" s="24"/>
      <c r="SQY104" s="24"/>
      <c r="SRC104" s="24"/>
      <c r="SRG104" s="24"/>
      <c r="SRK104" s="24"/>
      <c r="SRO104" s="24"/>
      <c r="SRS104" s="24"/>
      <c r="SRW104" s="24"/>
      <c r="SSA104" s="24"/>
      <c r="SSE104" s="24"/>
      <c r="SSI104" s="24"/>
      <c r="SSM104" s="24"/>
      <c r="SSQ104" s="24"/>
      <c r="SSU104" s="24"/>
      <c r="SSY104" s="24"/>
      <c r="STC104" s="24"/>
      <c r="STG104" s="24"/>
      <c r="STK104" s="24"/>
      <c r="STO104" s="24"/>
      <c r="STS104" s="24"/>
      <c r="STW104" s="24"/>
      <c r="SUA104" s="24"/>
      <c r="SUE104" s="24"/>
      <c r="SUI104" s="24"/>
      <c r="SUM104" s="24"/>
      <c r="SUQ104" s="24"/>
      <c r="SUU104" s="24"/>
      <c r="SUY104" s="24"/>
      <c r="SVC104" s="24"/>
      <c r="SVG104" s="24"/>
      <c r="SVK104" s="24"/>
      <c r="SVO104" s="24"/>
      <c r="SVS104" s="24"/>
      <c r="SVW104" s="24"/>
      <c r="SWA104" s="24"/>
      <c r="SWE104" s="24"/>
      <c r="SWI104" s="24"/>
      <c r="SWM104" s="24"/>
      <c r="SWQ104" s="24"/>
      <c r="SWU104" s="24"/>
      <c r="SWY104" s="24"/>
      <c r="SXC104" s="24"/>
      <c r="SXG104" s="24"/>
      <c r="SXK104" s="24"/>
      <c r="SXO104" s="24"/>
      <c r="SXS104" s="24"/>
      <c r="SXW104" s="24"/>
      <c r="SYA104" s="24"/>
      <c r="SYE104" s="24"/>
      <c r="SYI104" s="24"/>
      <c r="SYM104" s="24"/>
      <c r="SYQ104" s="24"/>
      <c r="SYU104" s="24"/>
      <c r="SYY104" s="24"/>
      <c r="SZC104" s="24"/>
      <c r="SZG104" s="24"/>
      <c r="SZK104" s="24"/>
      <c r="SZO104" s="24"/>
      <c r="SZS104" s="24"/>
      <c r="SZW104" s="24"/>
      <c r="TAA104" s="24"/>
      <c r="TAE104" s="24"/>
      <c r="TAI104" s="24"/>
      <c r="TAM104" s="24"/>
      <c r="TAQ104" s="24"/>
      <c r="TAU104" s="24"/>
      <c r="TAY104" s="24"/>
      <c r="TBC104" s="24"/>
      <c r="TBG104" s="24"/>
      <c r="TBK104" s="24"/>
      <c r="TBO104" s="24"/>
      <c r="TBS104" s="24"/>
      <c r="TBW104" s="24"/>
      <c r="TCA104" s="24"/>
      <c r="TCE104" s="24"/>
      <c r="TCI104" s="24"/>
      <c r="TCM104" s="24"/>
      <c r="TCQ104" s="24"/>
      <c r="TCU104" s="24"/>
      <c r="TCY104" s="24"/>
      <c r="TDC104" s="24"/>
      <c r="TDG104" s="24"/>
      <c r="TDK104" s="24"/>
      <c r="TDO104" s="24"/>
      <c r="TDS104" s="24"/>
      <c r="TDW104" s="24"/>
      <c r="TEA104" s="24"/>
      <c r="TEE104" s="24"/>
      <c r="TEI104" s="24"/>
      <c r="TEM104" s="24"/>
      <c r="TEQ104" s="24"/>
      <c r="TEU104" s="24"/>
      <c r="TEY104" s="24"/>
      <c r="TFC104" s="24"/>
      <c r="TFG104" s="24"/>
      <c r="TFK104" s="24"/>
      <c r="TFO104" s="24"/>
      <c r="TFS104" s="24"/>
      <c r="TFW104" s="24"/>
      <c r="TGA104" s="24"/>
      <c r="TGE104" s="24"/>
      <c r="TGI104" s="24"/>
      <c r="TGM104" s="24"/>
      <c r="TGQ104" s="24"/>
      <c r="TGU104" s="24"/>
      <c r="TGY104" s="24"/>
      <c r="THC104" s="24"/>
      <c r="THG104" s="24"/>
      <c r="THK104" s="24"/>
      <c r="THO104" s="24"/>
      <c r="THS104" s="24"/>
      <c r="THW104" s="24"/>
      <c r="TIA104" s="24"/>
      <c r="TIE104" s="24"/>
      <c r="TII104" s="24"/>
      <c r="TIM104" s="24"/>
      <c r="TIQ104" s="24"/>
      <c r="TIU104" s="24"/>
      <c r="TIY104" s="24"/>
      <c r="TJC104" s="24"/>
      <c r="TJG104" s="24"/>
      <c r="TJK104" s="24"/>
      <c r="TJO104" s="24"/>
      <c r="TJS104" s="24"/>
      <c r="TJW104" s="24"/>
      <c r="TKA104" s="24"/>
      <c r="TKE104" s="24"/>
      <c r="TKI104" s="24"/>
      <c r="TKM104" s="24"/>
      <c r="TKQ104" s="24"/>
      <c r="TKU104" s="24"/>
      <c r="TKY104" s="24"/>
      <c r="TLC104" s="24"/>
      <c r="TLG104" s="24"/>
      <c r="TLK104" s="24"/>
      <c r="TLO104" s="24"/>
      <c r="TLS104" s="24"/>
      <c r="TLW104" s="24"/>
      <c r="TMA104" s="24"/>
      <c r="TME104" s="24"/>
      <c r="TMI104" s="24"/>
      <c r="TMM104" s="24"/>
      <c r="TMQ104" s="24"/>
      <c r="TMU104" s="24"/>
      <c r="TMY104" s="24"/>
      <c r="TNC104" s="24"/>
      <c r="TNG104" s="24"/>
      <c r="TNK104" s="24"/>
      <c r="TNO104" s="24"/>
      <c r="TNS104" s="24"/>
      <c r="TNW104" s="24"/>
      <c r="TOA104" s="24"/>
      <c r="TOE104" s="24"/>
      <c r="TOI104" s="24"/>
      <c r="TOM104" s="24"/>
      <c r="TOQ104" s="24"/>
      <c r="TOU104" s="24"/>
      <c r="TOY104" s="24"/>
      <c r="TPC104" s="24"/>
      <c r="TPG104" s="24"/>
      <c r="TPK104" s="24"/>
      <c r="TPO104" s="24"/>
      <c r="TPS104" s="24"/>
      <c r="TPW104" s="24"/>
      <c r="TQA104" s="24"/>
      <c r="TQE104" s="24"/>
      <c r="TQI104" s="24"/>
      <c r="TQM104" s="24"/>
      <c r="TQQ104" s="24"/>
      <c r="TQU104" s="24"/>
      <c r="TQY104" s="24"/>
      <c r="TRC104" s="24"/>
      <c r="TRG104" s="24"/>
      <c r="TRK104" s="24"/>
      <c r="TRO104" s="24"/>
      <c r="TRS104" s="24"/>
      <c r="TRW104" s="24"/>
      <c r="TSA104" s="24"/>
      <c r="TSE104" s="24"/>
      <c r="TSI104" s="24"/>
      <c r="TSM104" s="24"/>
      <c r="TSQ104" s="24"/>
      <c r="TSU104" s="24"/>
      <c r="TSY104" s="24"/>
      <c r="TTC104" s="24"/>
      <c r="TTG104" s="24"/>
      <c r="TTK104" s="24"/>
      <c r="TTO104" s="24"/>
      <c r="TTS104" s="24"/>
      <c r="TTW104" s="24"/>
      <c r="TUA104" s="24"/>
      <c r="TUE104" s="24"/>
      <c r="TUI104" s="24"/>
      <c r="TUM104" s="24"/>
      <c r="TUQ104" s="24"/>
      <c r="TUU104" s="24"/>
      <c r="TUY104" s="24"/>
      <c r="TVC104" s="24"/>
      <c r="TVG104" s="24"/>
      <c r="TVK104" s="24"/>
      <c r="TVO104" s="24"/>
      <c r="TVS104" s="24"/>
      <c r="TVW104" s="24"/>
      <c r="TWA104" s="24"/>
      <c r="TWE104" s="24"/>
      <c r="TWI104" s="24"/>
      <c r="TWM104" s="24"/>
      <c r="TWQ104" s="24"/>
      <c r="TWU104" s="24"/>
      <c r="TWY104" s="24"/>
      <c r="TXC104" s="24"/>
      <c r="TXG104" s="24"/>
      <c r="TXK104" s="24"/>
      <c r="TXO104" s="24"/>
      <c r="TXS104" s="24"/>
      <c r="TXW104" s="24"/>
      <c r="TYA104" s="24"/>
      <c r="TYE104" s="24"/>
      <c r="TYI104" s="24"/>
      <c r="TYM104" s="24"/>
      <c r="TYQ104" s="24"/>
      <c r="TYU104" s="24"/>
      <c r="TYY104" s="24"/>
      <c r="TZC104" s="24"/>
      <c r="TZG104" s="24"/>
      <c r="TZK104" s="24"/>
      <c r="TZO104" s="24"/>
      <c r="TZS104" s="24"/>
      <c r="TZW104" s="24"/>
      <c r="UAA104" s="24"/>
      <c r="UAE104" s="24"/>
      <c r="UAI104" s="24"/>
      <c r="UAM104" s="24"/>
      <c r="UAQ104" s="24"/>
      <c r="UAU104" s="24"/>
      <c r="UAY104" s="24"/>
      <c r="UBC104" s="24"/>
      <c r="UBG104" s="24"/>
      <c r="UBK104" s="24"/>
      <c r="UBO104" s="24"/>
      <c r="UBS104" s="24"/>
      <c r="UBW104" s="24"/>
      <c r="UCA104" s="24"/>
      <c r="UCE104" s="24"/>
      <c r="UCI104" s="24"/>
      <c r="UCM104" s="24"/>
      <c r="UCQ104" s="24"/>
      <c r="UCU104" s="24"/>
      <c r="UCY104" s="24"/>
      <c r="UDC104" s="24"/>
      <c r="UDG104" s="24"/>
      <c r="UDK104" s="24"/>
      <c r="UDO104" s="24"/>
      <c r="UDS104" s="24"/>
      <c r="UDW104" s="24"/>
      <c r="UEA104" s="24"/>
      <c r="UEE104" s="24"/>
      <c r="UEI104" s="24"/>
      <c r="UEM104" s="24"/>
      <c r="UEQ104" s="24"/>
      <c r="UEU104" s="24"/>
      <c r="UEY104" s="24"/>
      <c r="UFC104" s="24"/>
      <c r="UFG104" s="24"/>
      <c r="UFK104" s="24"/>
      <c r="UFO104" s="24"/>
      <c r="UFS104" s="24"/>
      <c r="UFW104" s="24"/>
      <c r="UGA104" s="24"/>
      <c r="UGE104" s="24"/>
      <c r="UGI104" s="24"/>
      <c r="UGM104" s="24"/>
      <c r="UGQ104" s="24"/>
      <c r="UGU104" s="24"/>
      <c r="UGY104" s="24"/>
      <c r="UHC104" s="24"/>
      <c r="UHG104" s="24"/>
      <c r="UHK104" s="24"/>
      <c r="UHO104" s="24"/>
      <c r="UHS104" s="24"/>
      <c r="UHW104" s="24"/>
      <c r="UIA104" s="24"/>
      <c r="UIE104" s="24"/>
      <c r="UII104" s="24"/>
      <c r="UIM104" s="24"/>
      <c r="UIQ104" s="24"/>
      <c r="UIU104" s="24"/>
      <c r="UIY104" s="24"/>
      <c r="UJC104" s="24"/>
      <c r="UJG104" s="24"/>
      <c r="UJK104" s="24"/>
      <c r="UJO104" s="24"/>
      <c r="UJS104" s="24"/>
      <c r="UJW104" s="24"/>
      <c r="UKA104" s="24"/>
      <c r="UKE104" s="24"/>
      <c r="UKI104" s="24"/>
      <c r="UKM104" s="24"/>
      <c r="UKQ104" s="24"/>
      <c r="UKU104" s="24"/>
      <c r="UKY104" s="24"/>
      <c r="ULC104" s="24"/>
      <c r="ULG104" s="24"/>
      <c r="ULK104" s="24"/>
      <c r="ULO104" s="24"/>
      <c r="ULS104" s="24"/>
      <c r="ULW104" s="24"/>
      <c r="UMA104" s="24"/>
      <c r="UME104" s="24"/>
      <c r="UMI104" s="24"/>
      <c r="UMM104" s="24"/>
      <c r="UMQ104" s="24"/>
      <c r="UMU104" s="24"/>
      <c r="UMY104" s="24"/>
      <c r="UNC104" s="24"/>
      <c r="UNG104" s="24"/>
      <c r="UNK104" s="24"/>
      <c r="UNO104" s="24"/>
      <c r="UNS104" s="24"/>
      <c r="UNW104" s="24"/>
      <c r="UOA104" s="24"/>
      <c r="UOE104" s="24"/>
      <c r="UOI104" s="24"/>
      <c r="UOM104" s="24"/>
      <c r="UOQ104" s="24"/>
      <c r="UOU104" s="24"/>
      <c r="UOY104" s="24"/>
      <c r="UPC104" s="24"/>
      <c r="UPG104" s="24"/>
      <c r="UPK104" s="24"/>
      <c r="UPO104" s="24"/>
      <c r="UPS104" s="24"/>
      <c r="UPW104" s="24"/>
      <c r="UQA104" s="24"/>
      <c r="UQE104" s="24"/>
      <c r="UQI104" s="24"/>
      <c r="UQM104" s="24"/>
      <c r="UQQ104" s="24"/>
      <c r="UQU104" s="24"/>
      <c r="UQY104" s="24"/>
      <c r="URC104" s="24"/>
      <c r="URG104" s="24"/>
      <c r="URK104" s="24"/>
      <c r="URO104" s="24"/>
      <c r="URS104" s="24"/>
      <c r="URW104" s="24"/>
      <c r="USA104" s="24"/>
      <c r="USE104" s="24"/>
      <c r="USI104" s="24"/>
      <c r="USM104" s="24"/>
      <c r="USQ104" s="24"/>
      <c r="USU104" s="24"/>
      <c r="USY104" s="24"/>
      <c r="UTC104" s="24"/>
      <c r="UTG104" s="24"/>
      <c r="UTK104" s="24"/>
      <c r="UTO104" s="24"/>
      <c r="UTS104" s="24"/>
      <c r="UTW104" s="24"/>
      <c r="UUA104" s="24"/>
      <c r="UUE104" s="24"/>
      <c r="UUI104" s="24"/>
      <c r="UUM104" s="24"/>
      <c r="UUQ104" s="24"/>
      <c r="UUU104" s="24"/>
      <c r="UUY104" s="24"/>
      <c r="UVC104" s="24"/>
      <c r="UVG104" s="24"/>
      <c r="UVK104" s="24"/>
      <c r="UVO104" s="24"/>
      <c r="UVS104" s="24"/>
      <c r="UVW104" s="24"/>
      <c r="UWA104" s="24"/>
      <c r="UWE104" s="24"/>
      <c r="UWI104" s="24"/>
      <c r="UWM104" s="24"/>
      <c r="UWQ104" s="24"/>
      <c r="UWU104" s="24"/>
      <c r="UWY104" s="24"/>
      <c r="UXC104" s="24"/>
      <c r="UXG104" s="24"/>
      <c r="UXK104" s="24"/>
      <c r="UXO104" s="24"/>
      <c r="UXS104" s="24"/>
      <c r="UXW104" s="24"/>
      <c r="UYA104" s="24"/>
      <c r="UYE104" s="24"/>
      <c r="UYI104" s="24"/>
      <c r="UYM104" s="24"/>
      <c r="UYQ104" s="24"/>
      <c r="UYU104" s="24"/>
      <c r="UYY104" s="24"/>
      <c r="UZC104" s="24"/>
      <c r="UZG104" s="24"/>
      <c r="UZK104" s="24"/>
      <c r="UZO104" s="24"/>
      <c r="UZS104" s="24"/>
      <c r="UZW104" s="24"/>
      <c r="VAA104" s="24"/>
      <c r="VAE104" s="24"/>
      <c r="VAI104" s="24"/>
      <c r="VAM104" s="24"/>
      <c r="VAQ104" s="24"/>
      <c r="VAU104" s="24"/>
      <c r="VAY104" s="24"/>
      <c r="VBC104" s="24"/>
      <c r="VBG104" s="24"/>
      <c r="VBK104" s="24"/>
      <c r="VBO104" s="24"/>
      <c r="VBS104" s="24"/>
      <c r="VBW104" s="24"/>
      <c r="VCA104" s="24"/>
      <c r="VCE104" s="24"/>
      <c r="VCI104" s="24"/>
      <c r="VCM104" s="24"/>
      <c r="VCQ104" s="24"/>
      <c r="VCU104" s="24"/>
      <c r="VCY104" s="24"/>
      <c r="VDC104" s="24"/>
      <c r="VDG104" s="24"/>
      <c r="VDK104" s="24"/>
      <c r="VDO104" s="24"/>
      <c r="VDS104" s="24"/>
      <c r="VDW104" s="24"/>
      <c r="VEA104" s="24"/>
      <c r="VEE104" s="24"/>
      <c r="VEI104" s="24"/>
      <c r="VEM104" s="24"/>
      <c r="VEQ104" s="24"/>
      <c r="VEU104" s="24"/>
      <c r="VEY104" s="24"/>
      <c r="VFC104" s="24"/>
      <c r="VFG104" s="24"/>
      <c r="VFK104" s="24"/>
      <c r="VFO104" s="24"/>
      <c r="VFS104" s="24"/>
      <c r="VFW104" s="24"/>
      <c r="VGA104" s="24"/>
      <c r="VGE104" s="24"/>
      <c r="VGI104" s="24"/>
      <c r="VGM104" s="24"/>
      <c r="VGQ104" s="24"/>
      <c r="VGU104" s="24"/>
      <c r="VGY104" s="24"/>
      <c r="VHC104" s="24"/>
      <c r="VHG104" s="24"/>
      <c r="VHK104" s="24"/>
      <c r="VHO104" s="24"/>
      <c r="VHS104" s="24"/>
      <c r="VHW104" s="24"/>
      <c r="VIA104" s="24"/>
      <c r="VIE104" s="24"/>
      <c r="VII104" s="24"/>
      <c r="VIM104" s="24"/>
      <c r="VIQ104" s="24"/>
      <c r="VIU104" s="24"/>
      <c r="VIY104" s="24"/>
      <c r="VJC104" s="24"/>
      <c r="VJG104" s="24"/>
      <c r="VJK104" s="24"/>
      <c r="VJO104" s="24"/>
      <c r="VJS104" s="24"/>
      <c r="VJW104" s="24"/>
      <c r="VKA104" s="24"/>
      <c r="VKE104" s="24"/>
      <c r="VKI104" s="24"/>
      <c r="VKM104" s="24"/>
      <c r="VKQ104" s="24"/>
      <c r="VKU104" s="24"/>
      <c r="VKY104" s="24"/>
      <c r="VLC104" s="24"/>
      <c r="VLG104" s="24"/>
      <c r="VLK104" s="24"/>
      <c r="VLO104" s="24"/>
      <c r="VLS104" s="24"/>
      <c r="VLW104" s="24"/>
      <c r="VMA104" s="24"/>
      <c r="VME104" s="24"/>
      <c r="VMI104" s="24"/>
      <c r="VMM104" s="24"/>
      <c r="VMQ104" s="24"/>
      <c r="VMU104" s="24"/>
      <c r="VMY104" s="24"/>
      <c r="VNC104" s="24"/>
      <c r="VNG104" s="24"/>
      <c r="VNK104" s="24"/>
      <c r="VNO104" s="24"/>
      <c r="VNS104" s="24"/>
      <c r="VNW104" s="24"/>
      <c r="VOA104" s="24"/>
      <c r="VOE104" s="24"/>
      <c r="VOI104" s="24"/>
      <c r="VOM104" s="24"/>
      <c r="VOQ104" s="24"/>
      <c r="VOU104" s="24"/>
      <c r="VOY104" s="24"/>
      <c r="VPC104" s="24"/>
      <c r="VPG104" s="24"/>
      <c r="VPK104" s="24"/>
      <c r="VPO104" s="24"/>
      <c r="VPS104" s="24"/>
      <c r="VPW104" s="24"/>
      <c r="VQA104" s="24"/>
      <c r="VQE104" s="24"/>
      <c r="VQI104" s="24"/>
      <c r="VQM104" s="24"/>
      <c r="VQQ104" s="24"/>
      <c r="VQU104" s="24"/>
      <c r="VQY104" s="24"/>
      <c r="VRC104" s="24"/>
      <c r="VRG104" s="24"/>
      <c r="VRK104" s="24"/>
      <c r="VRO104" s="24"/>
      <c r="VRS104" s="24"/>
      <c r="VRW104" s="24"/>
      <c r="VSA104" s="24"/>
      <c r="VSE104" s="24"/>
      <c r="VSI104" s="24"/>
      <c r="VSM104" s="24"/>
      <c r="VSQ104" s="24"/>
      <c r="VSU104" s="24"/>
      <c r="VSY104" s="24"/>
      <c r="VTC104" s="24"/>
      <c r="VTG104" s="24"/>
      <c r="VTK104" s="24"/>
      <c r="VTO104" s="24"/>
      <c r="VTS104" s="24"/>
      <c r="VTW104" s="24"/>
      <c r="VUA104" s="24"/>
      <c r="VUE104" s="24"/>
      <c r="VUI104" s="24"/>
      <c r="VUM104" s="24"/>
      <c r="VUQ104" s="24"/>
      <c r="VUU104" s="24"/>
      <c r="VUY104" s="24"/>
      <c r="VVC104" s="24"/>
      <c r="VVG104" s="24"/>
      <c r="VVK104" s="24"/>
      <c r="VVO104" s="24"/>
      <c r="VVS104" s="24"/>
      <c r="VVW104" s="24"/>
      <c r="VWA104" s="24"/>
      <c r="VWE104" s="24"/>
      <c r="VWI104" s="24"/>
      <c r="VWM104" s="24"/>
      <c r="VWQ104" s="24"/>
      <c r="VWU104" s="24"/>
      <c r="VWY104" s="24"/>
      <c r="VXC104" s="24"/>
      <c r="VXG104" s="24"/>
      <c r="VXK104" s="24"/>
      <c r="VXO104" s="24"/>
      <c r="VXS104" s="24"/>
      <c r="VXW104" s="24"/>
      <c r="VYA104" s="24"/>
      <c r="VYE104" s="24"/>
      <c r="VYI104" s="24"/>
      <c r="VYM104" s="24"/>
      <c r="VYQ104" s="24"/>
      <c r="VYU104" s="24"/>
      <c r="VYY104" s="24"/>
      <c r="VZC104" s="24"/>
      <c r="VZG104" s="24"/>
      <c r="VZK104" s="24"/>
      <c r="VZO104" s="24"/>
      <c r="VZS104" s="24"/>
      <c r="VZW104" s="24"/>
      <c r="WAA104" s="24"/>
      <c r="WAE104" s="24"/>
      <c r="WAI104" s="24"/>
      <c r="WAM104" s="24"/>
      <c r="WAQ104" s="24"/>
      <c r="WAU104" s="24"/>
      <c r="WAY104" s="24"/>
      <c r="WBC104" s="24"/>
      <c r="WBG104" s="24"/>
      <c r="WBK104" s="24"/>
      <c r="WBO104" s="24"/>
      <c r="WBS104" s="24"/>
      <c r="WBW104" s="24"/>
      <c r="WCA104" s="24"/>
      <c r="WCE104" s="24"/>
      <c r="WCI104" s="24"/>
      <c r="WCM104" s="24"/>
      <c r="WCQ104" s="24"/>
      <c r="WCU104" s="24"/>
      <c r="WCY104" s="24"/>
      <c r="WDC104" s="24"/>
      <c r="WDG104" s="24"/>
      <c r="WDK104" s="24"/>
      <c r="WDO104" s="24"/>
      <c r="WDS104" s="24"/>
      <c r="WDW104" s="24"/>
      <c r="WEA104" s="24"/>
      <c r="WEE104" s="24"/>
      <c r="WEI104" s="24"/>
      <c r="WEM104" s="24"/>
      <c r="WEQ104" s="24"/>
      <c r="WEU104" s="24"/>
      <c r="WEY104" s="24"/>
      <c r="WFC104" s="24"/>
      <c r="WFG104" s="24"/>
      <c r="WFK104" s="24"/>
      <c r="WFO104" s="24"/>
      <c r="WFS104" s="24"/>
      <c r="WFW104" s="24"/>
      <c r="WGA104" s="24"/>
      <c r="WGE104" s="24"/>
      <c r="WGI104" s="24"/>
      <c r="WGM104" s="24"/>
      <c r="WGQ104" s="24"/>
      <c r="WGU104" s="24"/>
      <c r="WGY104" s="24"/>
      <c r="WHC104" s="24"/>
      <c r="WHG104" s="24"/>
      <c r="WHK104" s="24"/>
      <c r="WHO104" s="24"/>
      <c r="WHS104" s="24"/>
      <c r="WHW104" s="24"/>
      <c r="WIA104" s="24"/>
      <c r="WIE104" s="24"/>
      <c r="WII104" s="24"/>
      <c r="WIM104" s="24"/>
      <c r="WIQ104" s="24"/>
      <c r="WIU104" s="24"/>
      <c r="WIY104" s="24"/>
      <c r="WJC104" s="24"/>
      <c r="WJG104" s="24"/>
      <c r="WJK104" s="24"/>
      <c r="WJO104" s="24"/>
      <c r="WJS104" s="24"/>
      <c r="WJW104" s="24"/>
      <c r="WKA104" s="24"/>
      <c r="WKE104" s="24"/>
      <c r="WKI104" s="24"/>
      <c r="WKM104" s="24"/>
      <c r="WKQ104" s="24"/>
      <c r="WKU104" s="24"/>
      <c r="WKY104" s="24"/>
      <c r="WLC104" s="24"/>
      <c r="WLG104" s="24"/>
      <c r="WLK104" s="24"/>
      <c r="WLO104" s="24"/>
      <c r="WLS104" s="24"/>
      <c r="WLW104" s="24"/>
      <c r="WMA104" s="24"/>
      <c r="WME104" s="24"/>
      <c r="WMI104" s="24"/>
      <c r="WMM104" s="24"/>
      <c r="WMQ104" s="24"/>
      <c r="WMU104" s="24"/>
      <c r="WMY104" s="24"/>
      <c r="WNC104" s="24"/>
      <c r="WNG104" s="24"/>
      <c r="WNK104" s="24"/>
      <c r="WNO104" s="24"/>
      <c r="WNS104" s="24"/>
      <c r="WNW104" s="24"/>
      <c r="WOA104" s="24"/>
      <c r="WOE104" s="24"/>
      <c r="WOI104" s="24"/>
      <c r="WOM104" s="24"/>
      <c r="WOQ104" s="24"/>
      <c r="WOU104" s="24"/>
      <c r="WOY104" s="24"/>
      <c r="WPC104" s="24"/>
      <c r="WPG104" s="24"/>
      <c r="WPK104" s="24"/>
      <c r="WPO104" s="24"/>
      <c r="WPS104" s="24"/>
      <c r="WPW104" s="24"/>
      <c r="WQA104" s="24"/>
      <c r="WQE104" s="24"/>
      <c r="WQI104" s="24"/>
      <c r="WQM104" s="24"/>
      <c r="WQQ104" s="24"/>
      <c r="WQU104" s="24"/>
      <c r="WQY104" s="24"/>
      <c r="WRC104" s="24"/>
      <c r="WRG104" s="24"/>
      <c r="WRK104" s="24"/>
      <c r="WRO104" s="24"/>
      <c r="WRS104" s="24"/>
      <c r="WRW104" s="24"/>
      <c r="WSA104" s="24"/>
      <c r="WSE104" s="24"/>
      <c r="WSI104" s="24"/>
      <c r="WSM104" s="24"/>
      <c r="WSQ104" s="24"/>
      <c r="WSU104" s="24"/>
      <c r="WSY104" s="24"/>
      <c r="WTC104" s="24"/>
      <c r="WTG104" s="24"/>
      <c r="WTK104" s="24"/>
      <c r="WTO104" s="24"/>
      <c r="WTS104" s="24"/>
      <c r="WTW104" s="24"/>
      <c r="WUA104" s="24"/>
      <c r="WUE104" s="24"/>
      <c r="WUI104" s="24"/>
      <c r="WUM104" s="24"/>
      <c r="WUQ104" s="24"/>
      <c r="WUU104" s="24"/>
      <c r="WUY104" s="24"/>
      <c r="WVC104" s="24"/>
      <c r="WVG104" s="24"/>
      <c r="WVK104" s="24"/>
      <c r="WVO104" s="24"/>
      <c r="WVS104" s="24"/>
      <c r="WVW104" s="24"/>
      <c r="WWA104" s="24"/>
      <c r="WWE104" s="24"/>
      <c r="WWI104" s="24"/>
      <c r="WWM104" s="24"/>
      <c r="WWQ104" s="24"/>
      <c r="WWU104" s="24"/>
      <c r="WWY104" s="24"/>
      <c r="WXC104" s="24"/>
      <c r="WXG104" s="24"/>
      <c r="WXK104" s="24"/>
      <c r="WXO104" s="24"/>
      <c r="WXS104" s="24"/>
      <c r="WXW104" s="24"/>
      <c r="WYA104" s="24"/>
      <c r="WYE104" s="24"/>
      <c r="WYI104" s="24"/>
      <c r="WYM104" s="24"/>
      <c r="WYQ104" s="24"/>
      <c r="WYU104" s="24"/>
      <c r="WYY104" s="24"/>
      <c r="WZC104" s="24"/>
      <c r="WZG104" s="24"/>
      <c r="WZK104" s="24"/>
      <c r="WZO104" s="24"/>
      <c r="WZS104" s="24"/>
      <c r="WZW104" s="24"/>
      <c r="XAA104" s="24"/>
      <c r="XAE104" s="24"/>
      <c r="XAI104" s="24"/>
      <c r="XAM104" s="24"/>
      <c r="XAQ104" s="24"/>
      <c r="XAU104" s="24"/>
      <c r="XAY104" s="24"/>
      <c r="XBC104" s="24"/>
      <c r="XBG104" s="24"/>
      <c r="XBK104" s="24"/>
      <c r="XBO104" s="24"/>
      <c r="XBS104" s="24"/>
      <c r="XBW104" s="24"/>
      <c r="XCA104" s="24"/>
      <c r="XCE104" s="24"/>
      <c r="XCI104" s="24"/>
      <c r="XCM104" s="24"/>
      <c r="XCQ104" s="24"/>
      <c r="XCU104" s="24"/>
      <c r="XCY104" s="24"/>
      <c r="XDC104" s="24"/>
      <c r="XDG104" s="24"/>
      <c r="XDK104" s="24"/>
      <c r="XDO104" s="24"/>
      <c r="XDS104" s="24"/>
      <c r="XDW104" s="24"/>
      <c r="XEA104" s="24"/>
      <c r="XEE104" s="24"/>
      <c r="XEI104" s="24"/>
      <c r="XEM104" s="24"/>
      <c r="XEQ104" s="24"/>
      <c r="XEU104" s="24"/>
      <c r="XEY104" s="24"/>
    </row>
    <row r="105" spans="1:1023 1027:2047 2051:3071 3075:4095 4099:5119 5123:6143 6147:7167 7171:8191 8195:9215 9219:10239 10243:11263 11267:12287 12291:13311 13315:14335 14339:15359 15363:16379">
      <c r="A105">
        <v>507639020207</v>
      </c>
      <c r="B105" s="4" t="s">
        <v>346</v>
      </c>
      <c r="C105" s="86">
        <v>14</v>
      </c>
      <c r="D105" s="4" t="s">
        <v>348</v>
      </c>
      <c r="G105" s="86"/>
      <c r="H105" s="4" t="s">
        <v>608</v>
      </c>
      <c r="K105" s="86"/>
      <c r="O105" s="86"/>
      <c r="S105" s="86"/>
      <c r="W105" s="86"/>
      <c r="AA105" s="24"/>
      <c r="AE105" s="24"/>
      <c r="AI105" s="24"/>
      <c r="AM105" s="24"/>
      <c r="AQ105" s="24"/>
      <c r="AU105" s="24"/>
      <c r="AY105" s="24"/>
      <c r="BC105" s="24"/>
      <c r="BG105" s="24"/>
      <c r="BK105" s="24"/>
      <c r="BO105" s="24"/>
      <c r="BS105" s="24"/>
      <c r="BW105" s="24"/>
      <c r="CA105" s="24"/>
      <c r="CE105" s="24"/>
      <c r="CI105" s="24"/>
      <c r="CM105" s="24"/>
      <c r="CQ105" s="24"/>
      <c r="CU105" s="24"/>
      <c r="CY105" s="24"/>
      <c r="DC105" s="24"/>
      <c r="DG105" s="24"/>
      <c r="DK105" s="24"/>
      <c r="DO105" s="24"/>
      <c r="DS105" s="24"/>
      <c r="DW105" s="24"/>
      <c r="EA105" s="24"/>
      <c r="EE105" s="24"/>
      <c r="EI105" s="24"/>
      <c r="EM105" s="24"/>
      <c r="EQ105" s="24"/>
      <c r="EU105" s="24"/>
      <c r="EY105" s="24"/>
      <c r="FC105" s="24"/>
      <c r="FG105" s="24"/>
      <c r="FK105" s="24"/>
      <c r="FO105" s="24"/>
      <c r="FS105" s="24"/>
      <c r="FW105" s="24"/>
      <c r="GA105" s="24"/>
      <c r="GE105" s="24"/>
      <c r="GI105" s="24"/>
      <c r="GM105" s="24"/>
      <c r="GQ105" s="24"/>
      <c r="GU105" s="24"/>
      <c r="GY105" s="24"/>
      <c r="HC105" s="24"/>
      <c r="HG105" s="24"/>
      <c r="HK105" s="24"/>
      <c r="HO105" s="24"/>
      <c r="HS105" s="24"/>
      <c r="HW105" s="24"/>
      <c r="IA105" s="24"/>
      <c r="IE105" s="24"/>
      <c r="II105" s="24"/>
      <c r="IM105" s="24"/>
      <c r="IQ105" s="24"/>
      <c r="IU105" s="24"/>
      <c r="IY105" s="24"/>
      <c r="JC105" s="24"/>
      <c r="JG105" s="24"/>
      <c r="JK105" s="24"/>
      <c r="JO105" s="24"/>
      <c r="JS105" s="24"/>
      <c r="JW105" s="24"/>
      <c r="KA105" s="24"/>
      <c r="KE105" s="24"/>
      <c r="KI105" s="24"/>
      <c r="KM105" s="24"/>
      <c r="KQ105" s="24"/>
      <c r="KU105" s="24"/>
      <c r="KY105" s="24"/>
      <c r="LC105" s="24"/>
      <c r="LG105" s="24"/>
      <c r="LK105" s="24"/>
      <c r="LO105" s="24"/>
      <c r="LS105" s="24"/>
      <c r="LW105" s="24"/>
      <c r="MA105" s="24"/>
      <c r="ME105" s="24"/>
      <c r="MI105" s="24"/>
      <c r="MM105" s="24"/>
      <c r="MQ105" s="24"/>
      <c r="MU105" s="24"/>
      <c r="MY105" s="24"/>
      <c r="NC105" s="24"/>
      <c r="NG105" s="24"/>
      <c r="NK105" s="24"/>
      <c r="NO105" s="24"/>
      <c r="NS105" s="24"/>
      <c r="NW105" s="24"/>
      <c r="OA105" s="24"/>
      <c r="OE105" s="24"/>
      <c r="OI105" s="24"/>
      <c r="OM105" s="24"/>
      <c r="OQ105" s="24"/>
      <c r="OU105" s="24"/>
      <c r="OY105" s="24"/>
      <c r="PC105" s="24"/>
      <c r="PG105" s="24"/>
      <c r="PK105" s="24"/>
      <c r="PO105" s="24"/>
      <c r="PS105" s="24"/>
      <c r="PW105" s="24"/>
      <c r="QA105" s="24"/>
      <c r="QE105" s="24"/>
      <c r="QI105" s="24"/>
      <c r="QM105" s="24"/>
      <c r="QQ105" s="24"/>
      <c r="QU105" s="24"/>
      <c r="QY105" s="24"/>
      <c r="RC105" s="24"/>
      <c r="RG105" s="24"/>
      <c r="RK105" s="24"/>
      <c r="RO105" s="24"/>
      <c r="RS105" s="24"/>
      <c r="RW105" s="24"/>
      <c r="SA105" s="24"/>
      <c r="SE105" s="24"/>
      <c r="SI105" s="24"/>
      <c r="SM105" s="24"/>
      <c r="SQ105" s="24"/>
      <c r="SU105" s="24"/>
      <c r="SY105" s="24"/>
      <c r="TC105" s="24"/>
      <c r="TG105" s="24"/>
      <c r="TK105" s="24"/>
      <c r="TO105" s="24"/>
      <c r="TS105" s="24"/>
      <c r="TW105" s="24"/>
      <c r="UA105" s="24"/>
      <c r="UE105" s="24"/>
      <c r="UI105" s="24"/>
      <c r="UM105" s="24"/>
      <c r="UQ105" s="24"/>
      <c r="UU105" s="24"/>
      <c r="UY105" s="24"/>
      <c r="VC105" s="24"/>
      <c r="VG105" s="24"/>
      <c r="VK105" s="24"/>
      <c r="VO105" s="24"/>
      <c r="VS105" s="24"/>
      <c r="VW105" s="24"/>
      <c r="WA105" s="24"/>
      <c r="WE105" s="24"/>
      <c r="WI105" s="24"/>
      <c r="WM105" s="24"/>
      <c r="WQ105" s="24"/>
      <c r="WU105" s="24"/>
      <c r="WY105" s="24"/>
      <c r="XC105" s="24"/>
      <c r="XG105" s="24"/>
      <c r="XK105" s="24"/>
      <c r="XO105" s="24"/>
      <c r="XS105" s="24"/>
      <c r="XW105" s="24"/>
      <c r="YA105" s="24"/>
      <c r="YE105" s="24"/>
      <c r="YI105" s="24"/>
      <c r="YM105" s="24"/>
      <c r="YQ105" s="24"/>
      <c r="YU105" s="24"/>
      <c r="YY105" s="24"/>
      <c r="ZC105" s="24"/>
      <c r="ZG105" s="24"/>
      <c r="ZK105" s="24"/>
      <c r="ZO105" s="24"/>
      <c r="ZS105" s="24"/>
      <c r="ZW105" s="24"/>
      <c r="AAA105" s="24"/>
      <c r="AAE105" s="24"/>
      <c r="AAI105" s="24"/>
      <c r="AAM105" s="24"/>
      <c r="AAQ105" s="24"/>
      <c r="AAU105" s="24"/>
      <c r="AAY105" s="24"/>
      <c r="ABC105" s="24"/>
      <c r="ABG105" s="24"/>
      <c r="ABK105" s="24"/>
      <c r="ABO105" s="24"/>
      <c r="ABS105" s="24"/>
      <c r="ABW105" s="24"/>
      <c r="ACA105" s="24"/>
      <c r="ACE105" s="24"/>
      <c r="ACI105" s="24"/>
      <c r="ACM105" s="24"/>
      <c r="ACQ105" s="24"/>
      <c r="ACU105" s="24"/>
      <c r="ACY105" s="24"/>
      <c r="ADC105" s="24"/>
      <c r="ADG105" s="24"/>
      <c r="ADK105" s="24"/>
      <c r="ADO105" s="24"/>
      <c r="ADS105" s="24"/>
      <c r="ADW105" s="24"/>
      <c r="AEA105" s="24"/>
      <c r="AEE105" s="24"/>
      <c r="AEI105" s="24"/>
      <c r="AEM105" s="24"/>
      <c r="AEQ105" s="24"/>
      <c r="AEU105" s="24"/>
      <c r="AEY105" s="24"/>
      <c r="AFC105" s="24"/>
      <c r="AFG105" s="24"/>
      <c r="AFK105" s="24"/>
      <c r="AFO105" s="24"/>
      <c r="AFS105" s="24"/>
      <c r="AFW105" s="24"/>
      <c r="AGA105" s="24"/>
      <c r="AGE105" s="24"/>
      <c r="AGI105" s="24"/>
      <c r="AGM105" s="24"/>
      <c r="AGQ105" s="24"/>
      <c r="AGU105" s="24"/>
      <c r="AGY105" s="24"/>
      <c r="AHC105" s="24"/>
      <c r="AHG105" s="24"/>
      <c r="AHK105" s="24"/>
      <c r="AHO105" s="24"/>
      <c r="AHS105" s="24"/>
      <c r="AHW105" s="24"/>
      <c r="AIA105" s="24"/>
      <c r="AIE105" s="24"/>
      <c r="AII105" s="24"/>
      <c r="AIM105" s="24"/>
      <c r="AIQ105" s="24"/>
      <c r="AIU105" s="24"/>
      <c r="AIY105" s="24"/>
      <c r="AJC105" s="24"/>
      <c r="AJG105" s="24"/>
      <c r="AJK105" s="24"/>
      <c r="AJO105" s="24"/>
      <c r="AJS105" s="24"/>
      <c r="AJW105" s="24"/>
      <c r="AKA105" s="24"/>
      <c r="AKE105" s="24"/>
      <c r="AKI105" s="24"/>
      <c r="AKM105" s="24"/>
      <c r="AKQ105" s="24"/>
      <c r="AKU105" s="24"/>
      <c r="AKY105" s="24"/>
      <c r="ALC105" s="24"/>
      <c r="ALG105" s="24"/>
      <c r="ALK105" s="24"/>
      <c r="ALO105" s="24"/>
      <c r="ALS105" s="24"/>
      <c r="ALW105" s="24"/>
      <c r="AMA105" s="24"/>
      <c r="AME105" s="24"/>
      <c r="AMI105" s="24"/>
      <c r="AMM105" s="24"/>
      <c r="AMQ105" s="24"/>
      <c r="AMU105" s="24"/>
      <c r="AMY105" s="24"/>
      <c r="ANC105" s="24"/>
      <c r="ANG105" s="24"/>
      <c r="ANK105" s="24"/>
      <c r="ANO105" s="24"/>
      <c r="ANS105" s="24"/>
      <c r="ANW105" s="24"/>
      <c r="AOA105" s="24"/>
      <c r="AOE105" s="24"/>
      <c r="AOI105" s="24"/>
      <c r="AOM105" s="24"/>
      <c r="AOQ105" s="24"/>
      <c r="AOU105" s="24"/>
      <c r="AOY105" s="24"/>
      <c r="APC105" s="24"/>
      <c r="APG105" s="24"/>
      <c r="APK105" s="24"/>
      <c r="APO105" s="24"/>
      <c r="APS105" s="24"/>
      <c r="APW105" s="24"/>
      <c r="AQA105" s="24"/>
      <c r="AQE105" s="24"/>
      <c r="AQI105" s="24"/>
      <c r="AQM105" s="24"/>
      <c r="AQQ105" s="24"/>
      <c r="AQU105" s="24"/>
      <c r="AQY105" s="24"/>
      <c r="ARC105" s="24"/>
      <c r="ARG105" s="24"/>
      <c r="ARK105" s="24"/>
      <c r="ARO105" s="24"/>
      <c r="ARS105" s="24"/>
      <c r="ARW105" s="24"/>
      <c r="ASA105" s="24"/>
      <c r="ASE105" s="24"/>
      <c r="ASI105" s="24"/>
      <c r="ASM105" s="24"/>
      <c r="ASQ105" s="24"/>
      <c r="ASU105" s="24"/>
      <c r="ASY105" s="24"/>
      <c r="ATC105" s="24"/>
      <c r="ATG105" s="24"/>
      <c r="ATK105" s="24"/>
      <c r="ATO105" s="24"/>
      <c r="ATS105" s="24"/>
      <c r="ATW105" s="24"/>
      <c r="AUA105" s="24"/>
      <c r="AUE105" s="24"/>
      <c r="AUI105" s="24"/>
      <c r="AUM105" s="24"/>
      <c r="AUQ105" s="24"/>
      <c r="AUU105" s="24"/>
      <c r="AUY105" s="24"/>
      <c r="AVC105" s="24"/>
      <c r="AVG105" s="24"/>
      <c r="AVK105" s="24"/>
      <c r="AVO105" s="24"/>
      <c r="AVS105" s="24"/>
      <c r="AVW105" s="24"/>
      <c r="AWA105" s="24"/>
      <c r="AWE105" s="24"/>
      <c r="AWI105" s="24"/>
      <c r="AWM105" s="24"/>
      <c r="AWQ105" s="24"/>
      <c r="AWU105" s="24"/>
      <c r="AWY105" s="24"/>
      <c r="AXC105" s="24"/>
      <c r="AXG105" s="24"/>
      <c r="AXK105" s="24"/>
      <c r="AXO105" s="24"/>
      <c r="AXS105" s="24"/>
      <c r="AXW105" s="24"/>
      <c r="AYA105" s="24"/>
      <c r="AYE105" s="24"/>
      <c r="AYI105" s="24"/>
      <c r="AYM105" s="24"/>
      <c r="AYQ105" s="24"/>
      <c r="AYU105" s="24"/>
      <c r="AYY105" s="24"/>
      <c r="AZC105" s="24"/>
      <c r="AZG105" s="24"/>
      <c r="AZK105" s="24"/>
      <c r="AZO105" s="24"/>
      <c r="AZS105" s="24"/>
      <c r="AZW105" s="24"/>
      <c r="BAA105" s="24"/>
      <c r="BAE105" s="24"/>
      <c r="BAI105" s="24"/>
      <c r="BAM105" s="24"/>
      <c r="BAQ105" s="24"/>
      <c r="BAU105" s="24"/>
      <c r="BAY105" s="24"/>
      <c r="BBC105" s="24"/>
      <c r="BBG105" s="24"/>
      <c r="BBK105" s="24"/>
      <c r="BBO105" s="24"/>
      <c r="BBS105" s="24"/>
      <c r="BBW105" s="24"/>
      <c r="BCA105" s="24"/>
      <c r="BCE105" s="24"/>
      <c r="BCI105" s="24"/>
      <c r="BCM105" s="24"/>
      <c r="BCQ105" s="24"/>
      <c r="BCU105" s="24"/>
      <c r="BCY105" s="24"/>
      <c r="BDC105" s="24"/>
      <c r="BDG105" s="24"/>
      <c r="BDK105" s="24"/>
      <c r="BDO105" s="24"/>
      <c r="BDS105" s="24"/>
      <c r="BDW105" s="24"/>
      <c r="BEA105" s="24"/>
      <c r="BEE105" s="24"/>
      <c r="BEI105" s="24"/>
      <c r="BEM105" s="24"/>
      <c r="BEQ105" s="24"/>
      <c r="BEU105" s="24"/>
      <c r="BEY105" s="24"/>
      <c r="BFC105" s="24"/>
      <c r="BFG105" s="24"/>
      <c r="BFK105" s="24"/>
      <c r="BFO105" s="24"/>
      <c r="BFS105" s="24"/>
      <c r="BFW105" s="24"/>
      <c r="BGA105" s="24"/>
      <c r="BGE105" s="24"/>
      <c r="BGI105" s="24"/>
      <c r="BGM105" s="24"/>
      <c r="BGQ105" s="24"/>
      <c r="BGU105" s="24"/>
      <c r="BGY105" s="24"/>
      <c r="BHC105" s="24"/>
      <c r="BHG105" s="24"/>
      <c r="BHK105" s="24"/>
      <c r="BHO105" s="24"/>
      <c r="BHS105" s="24"/>
      <c r="BHW105" s="24"/>
      <c r="BIA105" s="24"/>
      <c r="BIE105" s="24"/>
      <c r="BII105" s="24"/>
      <c r="BIM105" s="24"/>
      <c r="BIQ105" s="24"/>
      <c r="BIU105" s="24"/>
      <c r="BIY105" s="24"/>
      <c r="BJC105" s="24"/>
      <c r="BJG105" s="24"/>
      <c r="BJK105" s="24"/>
      <c r="BJO105" s="24"/>
      <c r="BJS105" s="24"/>
      <c r="BJW105" s="24"/>
      <c r="BKA105" s="24"/>
      <c r="BKE105" s="24"/>
      <c r="BKI105" s="24"/>
      <c r="BKM105" s="24"/>
      <c r="BKQ105" s="24"/>
      <c r="BKU105" s="24"/>
      <c r="BKY105" s="24"/>
      <c r="BLC105" s="24"/>
      <c r="BLG105" s="24"/>
      <c r="BLK105" s="24"/>
      <c r="BLO105" s="24"/>
      <c r="BLS105" s="24"/>
      <c r="BLW105" s="24"/>
      <c r="BMA105" s="24"/>
      <c r="BME105" s="24"/>
      <c r="BMI105" s="24"/>
      <c r="BMM105" s="24"/>
      <c r="BMQ105" s="24"/>
      <c r="BMU105" s="24"/>
      <c r="BMY105" s="24"/>
      <c r="BNC105" s="24"/>
      <c r="BNG105" s="24"/>
      <c r="BNK105" s="24"/>
      <c r="BNO105" s="24"/>
      <c r="BNS105" s="24"/>
      <c r="BNW105" s="24"/>
      <c r="BOA105" s="24"/>
      <c r="BOE105" s="24"/>
      <c r="BOI105" s="24"/>
      <c r="BOM105" s="24"/>
      <c r="BOQ105" s="24"/>
      <c r="BOU105" s="24"/>
      <c r="BOY105" s="24"/>
      <c r="BPC105" s="24"/>
      <c r="BPG105" s="24"/>
      <c r="BPK105" s="24"/>
      <c r="BPO105" s="24"/>
      <c r="BPS105" s="24"/>
      <c r="BPW105" s="24"/>
      <c r="BQA105" s="24"/>
      <c r="BQE105" s="24"/>
      <c r="BQI105" s="24"/>
      <c r="BQM105" s="24"/>
      <c r="BQQ105" s="24"/>
      <c r="BQU105" s="24"/>
      <c r="BQY105" s="24"/>
      <c r="BRC105" s="24"/>
      <c r="BRG105" s="24"/>
      <c r="BRK105" s="24"/>
      <c r="BRO105" s="24"/>
      <c r="BRS105" s="24"/>
      <c r="BRW105" s="24"/>
      <c r="BSA105" s="24"/>
      <c r="BSE105" s="24"/>
      <c r="BSI105" s="24"/>
      <c r="BSM105" s="24"/>
      <c r="BSQ105" s="24"/>
      <c r="BSU105" s="24"/>
      <c r="BSY105" s="24"/>
      <c r="BTC105" s="24"/>
      <c r="BTG105" s="24"/>
      <c r="BTK105" s="24"/>
      <c r="BTO105" s="24"/>
      <c r="BTS105" s="24"/>
      <c r="BTW105" s="24"/>
      <c r="BUA105" s="24"/>
      <c r="BUE105" s="24"/>
      <c r="BUI105" s="24"/>
      <c r="BUM105" s="24"/>
      <c r="BUQ105" s="24"/>
      <c r="BUU105" s="24"/>
      <c r="BUY105" s="24"/>
      <c r="BVC105" s="24"/>
      <c r="BVG105" s="24"/>
      <c r="BVK105" s="24"/>
      <c r="BVO105" s="24"/>
      <c r="BVS105" s="24"/>
      <c r="BVW105" s="24"/>
      <c r="BWA105" s="24"/>
      <c r="BWE105" s="24"/>
      <c r="BWI105" s="24"/>
      <c r="BWM105" s="24"/>
      <c r="BWQ105" s="24"/>
      <c r="BWU105" s="24"/>
      <c r="BWY105" s="24"/>
      <c r="BXC105" s="24"/>
      <c r="BXG105" s="24"/>
      <c r="BXK105" s="24"/>
      <c r="BXO105" s="24"/>
      <c r="BXS105" s="24"/>
      <c r="BXW105" s="24"/>
      <c r="BYA105" s="24"/>
      <c r="BYE105" s="24"/>
      <c r="BYI105" s="24"/>
      <c r="BYM105" s="24"/>
      <c r="BYQ105" s="24"/>
      <c r="BYU105" s="24"/>
      <c r="BYY105" s="24"/>
      <c r="BZC105" s="24"/>
      <c r="BZG105" s="24"/>
      <c r="BZK105" s="24"/>
      <c r="BZO105" s="24"/>
      <c r="BZS105" s="24"/>
      <c r="BZW105" s="24"/>
      <c r="CAA105" s="24"/>
      <c r="CAE105" s="24"/>
      <c r="CAI105" s="24"/>
      <c r="CAM105" s="24"/>
      <c r="CAQ105" s="24"/>
      <c r="CAU105" s="24"/>
      <c r="CAY105" s="24"/>
      <c r="CBC105" s="24"/>
      <c r="CBG105" s="24"/>
      <c r="CBK105" s="24"/>
      <c r="CBO105" s="24"/>
      <c r="CBS105" s="24"/>
      <c r="CBW105" s="24"/>
      <c r="CCA105" s="24"/>
      <c r="CCE105" s="24"/>
      <c r="CCI105" s="24"/>
      <c r="CCM105" s="24"/>
      <c r="CCQ105" s="24"/>
      <c r="CCU105" s="24"/>
      <c r="CCY105" s="24"/>
      <c r="CDC105" s="24"/>
      <c r="CDG105" s="24"/>
      <c r="CDK105" s="24"/>
      <c r="CDO105" s="24"/>
      <c r="CDS105" s="24"/>
      <c r="CDW105" s="24"/>
      <c r="CEA105" s="24"/>
      <c r="CEE105" s="24"/>
      <c r="CEI105" s="24"/>
      <c r="CEM105" s="24"/>
      <c r="CEQ105" s="24"/>
      <c r="CEU105" s="24"/>
      <c r="CEY105" s="24"/>
      <c r="CFC105" s="24"/>
      <c r="CFG105" s="24"/>
      <c r="CFK105" s="24"/>
      <c r="CFO105" s="24"/>
      <c r="CFS105" s="24"/>
      <c r="CFW105" s="24"/>
      <c r="CGA105" s="24"/>
      <c r="CGE105" s="24"/>
      <c r="CGI105" s="24"/>
      <c r="CGM105" s="24"/>
      <c r="CGQ105" s="24"/>
      <c r="CGU105" s="24"/>
      <c r="CGY105" s="24"/>
      <c r="CHC105" s="24"/>
      <c r="CHG105" s="24"/>
      <c r="CHK105" s="24"/>
      <c r="CHO105" s="24"/>
      <c r="CHS105" s="24"/>
      <c r="CHW105" s="24"/>
      <c r="CIA105" s="24"/>
      <c r="CIE105" s="24"/>
      <c r="CII105" s="24"/>
      <c r="CIM105" s="24"/>
      <c r="CIQ105" s="24"/>
      <c r="CIU105" s="24"/>
      <c r="CIY105" s="24"/>
      <c r="CJC105" s="24"/>
      <c r="CJG105" s="24"/>
      <c r="CJK105" s="24"/>
      <c r="CJO105" s="24"/>
      <c r="CJS105" s="24"/>
      <c r="CJW105" s="24"/>
      <c r="CKA105" s="24"/>
      <c r="CKE105" s="24"/>
      <c r="CKI105" s="24"/>
      <c r="CKM105" s="24"/>
      <c r="CKQ105" s="24"/>
      <c r="CKU105" s="24"/>
      <c r="CKY105" s="24"/>
      <c r="CLC105" s="24"/>
      <c r="CLG105" s="24"/>
      <c r="CLK105" s="24"/>
      <c r="CLO105" s="24"/>
      <c r="CLS105" s="24"/>
      <c r="CLW105" s="24"/>
      <c r="CMA105" s="24"/>
      <c r="CME105" s="24"/>
      <c r="CMI105" s="24"/>
      <c r="CMM105" s="24"/>
      <c r="CMQ105" s="24"/>
      <c r="CMU105" s="24"/>
      <c r="CMY105" s="24"/>
      <c r="CNC105" s="24"/>
      <c r="CNG105" s="24"/>
      <c r="CNK105" s="24"/>
      <c r="CNO105" s="24"/>
      <c r="CNS105" s="24"/>
      <c r="CNW105" s="24"/>
      <c r="COA105" s="24"/>
      <c r="COE105" s="24"/>
      <c r="COI105" s="24"/>
      <c r="COM105" s="24"/>
      <c r="COQ105" s="24"/>
      <c r="COU105" s="24"/>
      <c r="COY105" s="24"/>
      <c r="CPC105" s="24"/>
      <c r="CPG105" s="24"/>
      <c r="CPK105" s="24"/>
      <c r="CPO105" s="24"/>
      <c r="CPS105" s="24"/>
      <c r="CPW105" s="24"/>
      <c r="CQA105" s="24"/>
      <c r="CQE105" s="24"/>
      <c r="CQI105" s="24"/>
      <c r="CQM105" s="24"/>
      <c r="CQQ105" s="24"/>
      <c r="CQU105" s="24"/>
      <c r="CQY105" s="24"/>
      <c r="CRC105" s="24"/>
      <c r="CRG105" s="24"/>
      <c r="CRK105" s="24"/>
      <c r="CRO105" s="24"/>
      <c r="CRS105" s="24"/>
      <c r="CRW105" s="24"/>
      <c r="CSA105" s="24"/>
      <c r="CSE105" s="24"/>
      <c r="CSI105" s="24"/>
      <c r="CSM105" s="24"/>
      <c r="CSQ105" s="24"/>
      <c r="CSU105" s="24"/>
      <c r="CSY105" s="24"/>
      <c r="CTC105" s="24"/>
      <c r="CTG105" s="24"/>
      <c r="CTK105" s="24"/>
      <c r="CTO105" s="24"/>
      <c r="CTS105" s="24"/>
      <c r="CTW105" s="24"/>
      <c r="CUA105" s="24"/>
      <c r="CUE105" s="24"/>
      <c r="CUI105" s="24"/>
      <c r="CUM105" s="24"/>
      <c r="CUQ105" s="24"/>
      <c r="CUU105" s="24"/>
      <c r="CUY105" s="24"/>
      <c r="CVC105" s="24"/>
      <c r="CVG105" s="24"/>
      <c r="CVK105" s="24"/>
      <c r="CVO105" s="24"/>
      <c r="CVS105" s="24"/>
      <c r="CVW105" s="24"/>
      <c r="CWA105" s="24"/>
      <c r="CWE105" s="24"/>
      <c r="CWI105" s="24"/>
      <c r="CWM105" s="24"/>
      <c r="CWQ105" s="24"/>
      <c r="CWU105" s="24"/>
      <c r="CWY105" s="24"/>
      <c r="CXC105" s="24"/>
      <c r="CXG105" s="24"/>
      <c r="CXK105" s="24"/>
      <c r="CXO105" s="24"/>
      <c r="CXS105" s="24"/>
      <c r="CXW105" s="24"/>
      <c r="CYA105" s="24"/>
      <c r="CYE105" s="24"/>
      <c r="CYI105" s="24"/>
      <c r="CYM105" s="24"/>
      <c r="CYQ105" s="24"/>
      <c r="CYU105" s="24"/>
      <c r="CYY105" s="24"/>
      <c r="CZC105" s="24"/>
      <c r="CZG105" s="24"/>
      <c r="CZK105" s="24"/>
      <c r="CZO105" s="24"/>
      <c r="CZS105" s="24"/>
      <c r="CZW105" s="24"/>
      <c r="DAA105" s="24"/>
      <c r="DAE105" s="24"/>
      <c r="DAI105" s="24"/>
      <c r="DAM105" s="24"/>
      <c r="DAQ105" s="24"/>
      <c r="DAU105" s="24"/>
      <c r="DAY105" s="24"/>
      <c r="DBC105" s="24"/>
      <c r="DBG105" s="24"/>
      <c r="DBK105" s="24"/>
      <c r="DBO105" s="24"/>
      <c r="DBS105" s="24"/>
      <c r="DBW105" s="24"/>
      <c r="DCA105" s="24"/>
      <c r="DCE105" s="24"/>
      <c r="DCI105" s="24"/>
      <c r="DCM105" s="24"/>
      <c r="DCQ105" s="24"/>
      <c r="DCU105" s="24"/>
      <c r="DCY105" s="24"/>
      <c r="DDC105" s="24"/>
      <c r="DDG105" s="24"/>
      <c r="DDK105" s="24"/>
      <c r="DDO105" s="24"/>
      <c r="DDS105" s="24"/>
      <c r="DDW105" s="24"/>
      <c r="DEA105" s="24"/>
      <c r="DEE105" s="24"/>
      <c r="DEI105" s="24"/>
      <c r="DEM105" s="24"/>
      <c r="DEQ105" s="24"/>
      <c r="DEU105" s="24"/>
      <c r="DEY105" s="24"/>
      <c r="DFC105" s="24"/>
      <c r="DFG105" s="24"/>
      <c r="DFK105" s="24"/>
      <c r="DFO105" s="24"/>
      <c r="DFS105" s="24"/>
      <c r="DFW105" s="24"/>
      <c r="DGA105" s="24"/>
      <c r="DGE105" s="24"/>
      <c r="DGI105" s="24"/>
      <c r="DGM105" s="24"/>
      <c r="DGQ105" s="24"/>
      <c r="DGU105" s="24"/>
      <c r="DGY105" s="24"/>
      <c r="DHC105" s="24"/>
      <c r="DHG105" s="24"/>
      <c r="DHK105" s="24"/>
      <c r="DHO105" s="24"/>
      <c r="DHS105" s="24"/>
      <c r="DHW105" s="24"/>
      <c r="DIA105" s="24"/>
      <c r="DIE105" s="24"/>
      <c r="DII105" s="24"/>
      <c r="DIM105" s="24"/>
      <c r="DIQ105" s="24"/>
      <c r="DIU105" s="24"/>
      <c r="DIY105" s="24"/>
      <c r="DJC105" s="24"/>
      <c r="DJG105" s="24"/>
      <c r="DJK105" s="24"/>
      <c r="DJO105" s="24"/>
      <c r="DJS105" s="24"/>
      <c r="DJW105" s="24"/>
      <c r="DKA105" s="24"/>
      <c r="DKE105" s="24"/>
      <c r="DKI105" s="24"/>
      <c r="DKM105" s="24"/>
      <c r="DKQ105" s="24"/>
      <c r="DKU105" s="24"/>
      <c r="DKY105" s="24"/>
      <c r="DLC105" s="24"/>
      <c r="DLG105" s="24"/>
      <c r="DLK105" s="24"/>
      <c r="DLO105" s="24"/>
      <c r="DLS105" s="24"/>
      <c r="DLW105" s="24"/>
      <c r="DMA105" s="24"/>
      <c r="DME105" s="24"/>
      <c r="DMI105" s="24"/>
      <c r="DMM105" s="24"/>
      <c r="DMQ105" s="24"/>
      <c r="DMU105" s="24"/>
      <c r="DMY105" s="24"/>
      <c r="DNC105" s="24"/>
      <c r="DNG105" s="24"/>
      <c r="DNK105" s="24"/>
      <c r="DNO105" s="24"/>
      <c r="DNS105" s="24"/>
      <c r="DNW105" s="24"/>
      <c r="DOA105" s="24"/>
      <c r="DOE105" s="24"/>
      <c r="DOI105" s="24"/>
      <c r="DOM105" s="24"/>
      <c r="DOQ105" s="24"/>
      <c r="DOU105" s="24"/>
      <c r="DOY105" s="24"/>
      <c r="DPC105" s="24"/>
      <c r="DPG105" s="24"/>
      <c r="DPK105" s="24"/>
      <c r="DPO105" s="24"/>
      <c r="DPS105" s="24"/>
      <c r="DPW105" s="24"/>
      <c r="DQA105" s="24"/>
      <c r="DQE105" s="24"/>
      <c r="DQI105" s="24"/>
      <c r="DQM105" s="24"/>
      <c r="DQQ105" s="24"/>
      <c r="DQU105" s="24"/>
      <c r="DQY105" s="24"/>
      <c r="DRC105" s="24"/>
      <c r="DRG105" s="24"/>
      <c r="DRK105" s="24"/>
      <c r="DRO105" s="24"/>
      <c r="DRS105" s="24"/>
      <c r="DRW105" s="24"/>
      <c r="DSA105" s="24"/>
      <c r="DSE105" s="24"/>
      <c r="DSI105" s="24"/>
      <c r="DSM105" s="24"/>
      <c r="DSQ105" s="24"/>
      <c r="DSU105" s="24"/>
      <c r="DSY105" s="24"/>
      <c r="DTC105" s="24"/>
      <c r="DTG105" s="24"/>
      <c r="DTK105" s="24"/>
      <c r="DTO105" s="24"/>
      <c r="DTS105" s="24"/>
      <c r="DTW105" s="24"/>
      <c r="DUA105" s="24"/>
      <c r="DUE105" s="24"/>
      <c r="DUI105" s="24"/>
      <c r="DUM105" s="24"/>
      <c r="DUQ105" s="24"/>
      <c r="DUU105" s="24"/>
      <c r="DUY105" s="24"/>
      <c r="DVC105" s="24"/>
      <c r="DVG105" s="24"/>
      <c r="DVK105" s="24"/>
      <c r="DVO105" s="24"/>
      <c r="DVS105" s="24"/>
      <c r="DVW105" s="24"/>
      <c r="DWA105" s="24"/>
      <c r="DWE105" s="24"/>
      <c r="DWI105" s="24"/>
      <c r="DWM105" s="24"/>
      <c r="DWQ105" s="24"/>
      <c r="DWU105" s="24"/>
      <c r="DWY105" s="24"/>
      <c r="DXC105" s="24"/>
      <c r="DXG105" s="24"/>
      <c r="DXK105" s="24"/>
      <c r="DXO105" s="24"/>
      <c r="DXS105" s="24"/>
      <c r="DXW105" s="24"/>
      <c r="DYA105" s="24"/>
      <c r="DYE105" s="24"/>
      <c r="DYI105" s="24"/>
      <c r="DYM105" s="24"/>
      <c r="DYQ105" s="24"/>
      <c r="DYU105" s="24"/>
      <c r="DYY105" s="24"/>
      <c r="DZC105" s="24"/>
      <c r="DZG105" s="24"/>
      <c r="DZK105" s="24"/>
      <c r="DZO105" s="24"/>
      <c r="DZS105" s="24"/>
      <c r="DZW105" s="24"/>
      <c r="EAA105" s="24"/>
      <c r="EAE105" s="24"/>
      <c r="EAI105" s="24"/>
      <c r="EAM105" s="24"/>
      <c r="EAQ105" s="24"/>
      <c r="EAU105" s="24"/>
      <c r="EAY105" s="24"/>
      <c r="EBC105" s="24"/>
      <c r="EBG105" s="24"/>
      <c r="EBK105" s="24"/>
      <c r="EBO105" s="24"/>
      <c r="EBS105" s="24"/>
      <c r="EBW105" s="24"/>
      <c r="ECA105" s="24"/>
      <c r="ECE105" s="24"/>
      <c r="ECI105" s="24"/>
      <c r="ECM105" s="24"/>
      <c r="ECQ105" s="24"/>
      <c r="ECU105" s="24"/>
      <c r="ECY105" s="24"/>
      <c r="EDC105" s="24"/>
      <c r="EDG105" s="24"/>
      <c r="EDK105" s="24"/>
      <c r="EDO105" s="24"/>
      <c r="EDS105" s="24"/>
      <c r="EDW105" s="24"/>
      <c r="EEA105" s="24"/>
      <c r="EEE105" s="24"/>
      <c r="EEI105" s="24"/>
      <c r="EEM105" s="24"/>
      <c r="EEQ105" s="24"/>
      <c r="EEU105" s="24"/>
      <c r="EEY105" s="24"/>
      <c r="EFC105" s="24"/>
      <c r="EFG105" s="24"/>
      <c r="EFK105" s="24"/>
      <c r="EFO105" s="24"/>
      <c r="EFS105" s="24"/>
      <c r="EFW105" s="24"/>
      <c r="EGA105" s="24"/>
      <c r="EGE105" s="24"/>
      <c r="EGI105" s="24"/>
      <c r="EGM105" s="24"/>
      <c r="EGQ105" s="24"/>
      <c r="EGU105" s="24"/>
      <c r="EGY105" s="24"/>
      <c r="EHC105" s="24"/>
      <c r="EHG105" s="24"/>
      <c r="EHK105" s="24"/>
      <c r="EHO105" s="24"/>
      <c r="EHS105" s="24"/>
      <c r="EHW105" s="24"/>
      <c r="EIA105" s="24"/>
      <c r="EIE105" s="24"/>
      <c r="EII105" s="24"/>
      <c r="EIM105" s="24"/>
      <c r="EIQ105" s="24"/>
      <c r="EIU105" s="24"/>
      <c r="EIY105" s="24"/>
      <c r="EJC105" s="24"/>
      <c r="EJG105" s="24"/>
      <c r="EJK105" s="24"/>
      <c r="EJO105" s="24"/>
      <c r="EJS105" s="24"/>
      <c r="EJW105" s="24"/>
      <c r="EKA105" s="24"/>
      <c r="EKE105" s="24"/>
      <c r="EKI105" s="24"/>
      <c r="EKM105" s="24"/>
      <c r="EKQ105" s="24"/>
      <c r="EKU105" s="24"/>
      <c r="EKY105" s="24"/>
      <c r="ELC105" s="24"/>
      <c r="ELG105" s="24"/>
      <c r="ELK105" s="24"/>
      <c r="ELO105" s="24"/>
      <c r="ELS105" s="24"/>
      <c r="ELW105" s="24"/>
      <c r="EMA105" s="24"/>
      <c r="EME105" s="24"/>
      <c r="EMI105" s="24"/>
      <c r="EMM105" s="24"/>
      <c r="EMQ105" s="24"/>
      <c r="EMU105" s="24"/>
      <c r="EMY105" s="24"/>
      <c r="ENC105" s="24"/>
      <c r="ENG105" s="24"/>
      <c r="ENK105" s="24"/>
      <c r="ENO105" s="24"/>
      <c r="ENS105" s="24"/>
      <c r="ENW105" s="24"/>
      <c r="EOA105" s="24"/>
      <c r="EOE105" s="24"/>
      <c r="EOI105" s="24"/>
      <c r="EOM105" s="24"/>
      <c r="EOQ105" s="24"/>
      <c r="EOU105" s="24"/>
      <c r="EOY105" s="24"/>
      <c r="EPC105" s="24"/>
      <c r="EPG105" s="24"/>
      <c r="EPK105" s="24"/>
      <c r="EPO105" s="24"/>
      <c r="EPS105" s="24"/>
      <c r="EPW105" s="24"/>
      <c r="EQA105" s="24"/>
      <c r="EQE105" s="24"/>
      <c r="EQI105" s="24"/>
      <c r="EQM105" s="24"/>
      <c r="EQQ105" s="24"/>
      <c r="EQU105" s="24"/>
      <c r="EQY105" s="24"/>
      <c r="ERC105" s="24"/>
      <c r="ERG105" s="24"/>
      <c r="ERK105" s="24"/>
      <c r="ERO105" s="24"/>
      <c r="ERS105" s="24"/>
      <c r="ERW105" s="24"/>
      <c r="ESA105" s="24"/>
      <c r="ESE105" s="24"/>
      <c r="ESI105" s="24"/>
      <c r="ESM105" s="24"/>
      <c r="ESQ105" s="24"/>
      <c r="ESU105" s="24"/>
      <c r="ESY105" s="24"/>
      <c r="ETC105" s="24"/>
      <c r="ETG105" s="24"/>
      <c r="ETK105" s="24"/>
      <c r="ETO105" s="24"/>
      <c r="ETS105" s="24"/>
      <c r="ETW105" s="24"/>
      <c r="EUA105" s="24"/>
      <c r="EUE105" s="24"/>
      <c r="EUI105" s="24"/>
      <c r="EUM105" s="24"/>
      <c r="EUQ105" s="24"/>
      <c r="EUU105" s="24"/>
      <c r="EUY105" s="24"/>
      <c r="EVC105" s="24"/>
      <c r="EVG105" s="24"/>
      <c r="EVK105" s="24"/>
      <c r="EVO105" s="24"/>
      <c r="EVS105" s="24"/>
      <c r="EVW105" s="24"/>
      <c r="EWA105" s="24"/>
      <c r="EWE105" s="24"/>
      <c r="EWI105" s="24"/>
      <c r="EWM105" s="24"/>
      <c r="EWQ105" s="24"/>
      <c r="EWU105" s="24"/>
      <c r="EWY105" s="24"/>
      <c r="EXC105" s="24"/>
      <c r="EXG105" s="24"/>
      <c r="EXK105" s="24"/>
      <c r="EXO105" s="24"/>
      <c r="EXS105" s="24"/>
      <c r="EXW105" s="24"/>
      <c r="EYA105" s="24"/>
      <c r="EYE105" s="24"/>
      <c r="EYI105" s="24"/>
      <c r="EYM105" s="24"/>
      <c r="EYQ105" s="24"/>
      <c r="EYU105" s="24"/>
      <c r="EYY105" s="24"/>
      <c r="EZC105" s="24"/>
      <c r="EZG105" s="24"/>
      <c r="EZK105" s="24"/>
      <c r="EZO105" s="24"/>
      <c r="EZS105" s="24"/>
      <c r="EZW105" s="24"/>
      <c r="FAA105" s="24"/>
      <c r="FAE105" s="24"/>
      <c r="FAI105" s="24"/>
      <c r="FAM105" s="24"/>
      <c r="FAQ105" s="24"/>
      <c r="FAU105" s="24"/>
      <c r="FAY105" s="24"/>
      <c r="FBC105" s="24"/>
      <c r="FBG105" s="24"/>
      <c r="FBK105" s="24"/>
      <c r="FBO105" s="24"/>
      <c r="FBS105" s="24"/>
      <c r="FBW105" s="24"/>
      <c r="FCA105" s="24"/>
      <c r="FCE105" s="24"/>
      <c r="FCI105" s="24"/>
      <c r="FCM105" s="24"/>
      <c r="FCQ105" s="24"/>
      <c r="FCU105" s="24"/>
      <c r="FCY105" s="24"/>
      <c r="FDC105" s="24"/>
      <c r="FDG105" s="24"/>
      <c r="FDK105" s="24"/>
      <c r="FDO105" s="24"/>
      <c r="FDS105" s="24"/>
      <c r="FDW105" s="24"/>
      <c r="FEA105" s="24"/>
      <c r="FEE105" s="24"/>
      <c r="FEI105" s="24"/>
      <c r="FEM105" s="24"/>
      <c r="FEQ105" s="24"/>
      <c r="FEU105" s="24"/>
      <c r="FEY105" s="24"/>
      <c r="FFC105" s="24"/>
      <c r="FFG105" s="24"/>
      <c r="FFK105" s="24"/>
      <c r="FFO105" s="24"/>
      <c r="FFS105" s="24"/>
      <c r="FFW105" s="24"/>
      <c r="FGA105" s="24"/>
      <c r="FGE105" s="24"/>
      <c r="FGI105" s="24"/>
      <c r="FGM105" s="24"/>
      <c r="FGQ105" s="24"/>
      <c r="FGU105" s="24"/>
      <c r="FGY105" s="24"/>
      <c r="FHC105" s="24"/>
      <c r="FHG105" s="24"/>
      <c r="FHK105" s="24"/>
      <c r="FHO105" s="24"/>
      <c r="FHS105" s="24"/>
      <c r="FHW105" s="24"/>
      <c r="FIA105" s="24"/>
      <c r="FIE105" s="24"/>
      <c r="FII105" s="24"/>
      <c r="FIM105" s="24"/>
      <c r="FIQ105" s="24"/>
      <c r="FIU105" s="24"/>
      <c r="FIY105" s="24"/>
      <c r="FJC105" s="24"/>
      <c r="FJG105" s="24"/>
      <c r="FJK105" s="24"/>
      <c r="FJO105" s="24"/>
      <c r="FJS105" s="24"/>
      <c r="FJW105" s="24"/>
      <c r="FKA105" s="24"/>
      <c r="FKE105" s="24"/>
      <c r="FKI105" s="24"/>
      <c r="FKM105" s="24"/>
      <c r="FKQ105" s="24"/>
      <c r="FKU105" s="24"/>
      <c r="FKY105" s="24"/>
      <c r="FLC105" s="24"/>
      <c r="FLG105" s="24"/>
      <c r="FLK105" s="24"/>
      <c r="FLO105" s="24"/>
      <c r="FLS105" s="24"/>
      <c r="FLW105" s="24"/>
      <c r="FMA105" s="24"/>
      <c r="FME105" s="24"/>
      <c r="FMI105" s="24"/>
      <c r="FMM105" s="24"/>
      <c r="FMQ105" s="24"/>
      <c r="FMU105" s="24"/>
      <c r="FMY105" s="24"/>
      <c r="FNC105" s="24"/>
      <c r="FNG105" s="24"/>
      <c r="FNK105" s="24"/>
      <c r="FNO105" s="24"/>
      <c r="FNS105" s="24"/>
      <c r="FNW105" s="24"/>
      <c r="FOA105" s="24"/>
      <c r="FOE105" s="24"/>
      <c r="FOI105" s="24"/>
      <c r="FOM105" s="24"/>
      <c r="FOQ105" s="24"/>
      <c r="FOU105" s="24"/>
      <c r="FOY105" s="24"/>
      <c r="FPC105" s="24"/>
      <c r="FPG105" s="24"/>
      <c r="FPK105" s="24"/>
      <c r="FPO105" s="24"/>
      <c r="FPS105" s="24"/>
      <c r="FPW105" s="24"/>
      <c r="FQA105" s="24"/>
      <c r="FQE105" s="24"/>
      <c r="FQI105" s="24"/>
      <c r="FQM105" s="24"/>
      <c r="FQQ105" s="24"/>
      <c r="FQU105" s="24"/>
      <c r="FQY105" s="24"/>
      <c r="FRC105" s="24"/>
      <c r="FRG105" s="24"/>
      <c r="FRK105" s="24"/>
      <c r="FRO105" s="24"/>
      <c r="FRS105" s="24"/>
      <c r="FRW105" s="24"/>
      <c r="FSA105" s="24"/>
      <c r="FSE105" s="24"/>
      <c r="FSI105" s="24"/>
      <c r="FSM105" s="24"/>
      <c r="FSQ105" s="24"/>
      <c r="FSU105" s="24"/>
      <c r="FSY105" s="24"/>
      <c r="FTC105" s="24"/>
      <c r="FTG105" s="24"/>
      <c r="FTK105" s="24"/>
      <c r="FTO105" s="24"/>
      <c r="FTS105" s="24"/>
      <c r="FTW105" s="24"/>
      <c r="FUA105" s="24"/>
      <c r="FUE105" s="24"/>
      <c r="FUI105" s="24"/>
      <c r="FUM105" s="24"/>
      <c r="FUQ105" s="24"/>
      <c r="FUU105" s="24"/>
      <c r="FUY105" s="24"/>
      <c r="FVC105" s="24"/>
      <c r="FVG105" s="24"/>
      <c r="FVK105" s="24"/>
      <c r="FVO105" s="24"/>
      <c r="FVS105" s="24"/>
      <c r="FVW105" s="24"/>
      <c r="FWA105" s="24"/>
      <c r="FWE105" s="24"/>
      <c r="FWI105" s="24"/>
      <c r="FWM105" s="24"/>
      <c r="FWQ105" s="24"/>
      <c r="FWU105" s="24"/>
      <c r="FWY105" s="24"/>
      <c r="FXC105" s="24"/>
      <c r="FXG105" s="24"/>
      <c r="FXK105" s="24"/>
      <c r="FXO105" s="24"/>
      <c r="FXS105" s="24"/>
      <c r="FXW105" s="24"/>
      <c r="FYA105" s="24"/>
      <c r="FYE105" s="24"/>
      <c r="FYI105" s="24"/>
      <c r="FYM105" s="24"/>
      <c r="FYQ105" s="24"/>
      <c r="FYU105" s="24"/>
      <c r="FYY105" s="24"/>
      <c r="FZC105" s="24"/>
      <c r="FZG105" s="24"/>
      <c r="FZK105" s="24"/>
      <c r="FZO105" s="24"/>
      <c r="FZS105" s="24"/>
      <c r="FZW105" s="24"/>
      <c r="GAA105" s="24"/>
      <c r="GAE105" s="24"/>
      <c r="GAI105" s="24"/>
      <c r="GAM105" s="24"/>
      <c r="GAQ105" s="24"/>
      <c r="GAU105" s="24"/>
      <c r="GAY105" s="24"/>
      <c r="GBC105" s="24"/>
      <c r="GBG105" s="24"/>
      <c r="GBK105" s="24"/>
      <c r="GBO105" s="24"/>
      <c r="GBS105" s="24"/>
      <c r="GBW105" s="24"/>
      <c r="GCA105" s="24"/>
      <c r="GCE105" s="24"/>
      <c r="GCI105" s="24"/>
      <c r="GCM105" s="24"/>
      <c r="GCQ105" s="24"/>
      <c r="GCU105" s="24"/>
      <c r="GCY105" s="24"/>
      <c r="GDC105" s="24"/>
      <c r="GDG105" s="24"/>
      <c r="GDK105" s="24"/>
      <c r="GDO105" s="24"/>
      <c r="GDS105" s="24"/>
      <c r="GDW105" s="24"/>
      <c r="GEA105" s="24"/>
      <c r="GEE105" s="24"/>
      <c r="GEI105" s="24"/>
      <c r="GEM105" s="24"/>
      <c r="GEQ105" s="24"/>
      <c r="GEU105" s="24"/>
      <c r="GEY105" s="24"/>
      <c r="GFC105" s="24"/>
      <c r="GFG105" s="24"/>
      <c r="GFK105" s="24"/>
      <c r="GFO105" s="24"/>
      <c r="GFS105" s="24"/>
      <c r="GFW105" s="24"/>
      <c r="GGA105" s="24"/>
      <c r="GGE105" s="24"/>
      <c r="GGI105" s="24"/>
      <c r="GGM105" s="24"/>
      <c r="GGQ105" s="24"/>
      <c r="GGU105" s="24"/>
      <c r="GGY105" s="24"/>
      <c r="GHC105" s="24"/>
      <c r="GHG105" s="24"/>
      <c r="GHK105" s="24"/>
      <c r="GHO105" s="24"/>
      <c r="GHS105" s="24"/>
      <c r="GHW105" s="24"/>
      <c r="GIA105" s="24"/>
      <c r="GIE105" s="24"/>
      <c r="GII105" s="24"/>
      <c r="GIM105" s="24"/>
      <c r="GIQ105" s="24"/>
      <c r="GIU105" s="24"/>
      <c r="GIY105" s="24"/>
      <c r="GJC105" s="24"/>
      <c r="GJG105" s="24"/>
      <c r="GJK105" s="24"/>
      <c r="GJO105" s="24"/>
      <c r="GJS105" s="24"/>
      <c r="GJW105" s="24"/>
      <c r="GKA105" s="24"/>
      <c r="GKE105" s="24"/>
      <c r="GKI105" s="24"/>
      <c r="GKM105" s="24"/>
      <c r="GKQ105" s="24"/>
      <c r="GKU105" s="24"/>
      <c r="GKY105" s="24"/>
      <c r="GLC105" s="24"/>
      <c r="GLG105" s="24"/>
      <c r="GLK105" s="24"/>
      <c r="GLO105" s="24"/>
      <c r="GLS105" s="24"/>
      <c r="GLW105" s="24"/>
      <c r="GMA105" s="24"/>
      <c r="GME105" s="24"/>
      <c r="GMI105" s="24"/>
      <c r="GMM105" s="24"/>
      <c r="GMQ105" s="24"/>
      <c r="GMU105" s="24"/>
      <c r="GMY105" s="24"/>
      <c r="GNC105" s="24"/>
      <c r="GNG105" s="24"/>
      <c r="GNK105" s="24"/>
      <c r="GNO105" s="24"/>
      <c r="GNS105" s="24"/>
      <c r="GNW105" s="24"/>
      <c r="GOA105" s="24"/>
      <c r="GOE105" s="24"/>
      <c r="GOI105" s="24"/>
      <c r="GOM105" s="24"/>
      <c r="GOQ105" s="24"/>
      <c r="GOU105" s="24"/>
      <c r="GOY105" s="24"/>
      <c r="GPC105" s="24"/>
      <c r="GPG105" s="24"/>
      <c r="GPK105" s="24"/>
      <c r="GPO105" s="24"/>
      <c r="GPS105" s="24"/>
      <c r="GPW105" s="24"/>
      <c r="GQA105" s="24"/>
      <c r="GQE105" s="24"/>
      <c r="GQI105" s="24"/>
      <c r="GQM105" s="24"/>
      <c r="GQQ105" s="24"/>
      <c r="GQU105" s="24"/>
      <c r="GQY105" s="24"/>
      <c r="GRC105" s="24"/>
      <c r="GRG105" s="24"/>
      <c r="GRK105" s="24"/>
      <c r="GRO105" s="24"/>
      <c r="GRS105" s="24"/>
      <c r="GRW105" s="24"/>
      <c r="GSA105" s="24"/>
      <c r="GSE105" s="24"/>
      <c r="GSI105" s="24"/>
      <c r="GSM105" s="24"/>
      <c r="GSQ105" s="24"/>
      <c r="GSU105" s="24"/>
      <c r="GSY105" s="24"/>
      <c r="GTC105" s="24"/>
      <c r="GTG105" s="24"/>
      <c r="GTK105" s="24"/>
      <c r="GTO105" s="24"/>
      <c r="GTS105" s="24"/>
      <c r="GTW105" s="24"/>
      <c r="GUA105" s="24"/>
      <c r="GUE105" s="24"/>
      <c r="GUI105" s="24"/>
      <c r="GUM105" s="24"/>
      <c r="GUQ105" s="24"/>
      <c r="GUU105" s="24"/>
      <c r="GUY105" s="24"/>
      <c r="GVC105" s="24"/>
      <c r="GVG105" s="24"/>
      <c r="GVK105" s="24"/>
      <c r="GVO105" s="24"/>
      <c r="GVS105" s="24"/>
      <c r="GVW105" s="24"/>
      <c r="GWA105" s="24"/>
      <c r="GWE105" s="24"/>
      <c r="GWI105" s="24"/>
      <c r="GWM105" s="24"/>
      <c r="GWQ105" s="24"/>
      <c r="GWU105" s="24"/>
      <c r="GWY105" s="24"/>
      <c r="GXC105" s="24"/>
      <c r="GXG105" s="24"/>
      <c r="GXK105" s="24"/>
      <c r="GXO105" s="24"/>
      <c r="GXS105" s="24"/>
      <c r="GXW105" s="24"/>
      <c r="GYA105" s="24"/>
      <c r="GYE105" s="24"/>
      <c r="GYI105" s="24"/>
      <c r="GYM105" s="24"/>
      <c r="GYQ105" s="24"/>
      <c r="GYU105" s="24"/>
      <c r="GYY105" s="24"/>
      <c r="GZC105" s="24"/>
      <c r="GZG105" s="24"/>
      <c r="GZK105" s="24"/>
      <c r="GZO105" s="24"/>
      <c r="GZS105" s="24"/>
      <c r="GZW105" s="24"/>
      <c r="HAA105" s="24"/>
      <c r="HAE105" s="24"/>
      <c r="HAI105" s="24"/>
      <c r="HAM105" s="24"/>
      <c r="HAQ105" s="24"/>
      <c r="HAU105" s="24"/>
      <c r="HAY105" s="24"/>
      <c r="HBC105" s="24"/>
      <c r="HBG105" s="24"/>
      <c r="HBK105" s="24"/>
      <c r="HBO105" s="24"/>
      <c r="HBS105" s="24"/>
      <c r="HBW105" s="24"/>
      <c r="HCA105" s="24"/>
      <c r="HCE105" s="24"/>
      <c r="HCI105" s="24"/>
      <c r="HCM105" s="24"/>
      <c r="HCQ105" s="24"/>
      <c r="HCU105" s="24"/>
      <c r="HCY105" s="24"/>
      <c r="HDC105" s="24"/>
      <c r="HDG105" s="24"/>
      <c r="HDK105" s="24"/>
      <c r="HDO105" s="24"/>
      <c r="HDS105" s="24"/>
      <c r="HDW105" s="24"/>
      <c r="HEA105" s="24"/>
      <c r="HEE105" s="24"/>
      <c r="HEI105" s="24"/>
      <c r="HEM105" s="24"/>
      <c r="HEQ105" s="24"/>
      <c r="HEU105" s="24"/>
      <c r="HEY105" s="24"/>
      <c r="HFC105" s="24"/>
      <c r="HFG105" s="24"/>
      <c r="HFK105" s="24"/>
      <c r="HFO105" s="24"/>
      <c r="HFS105" s="24"/>
      <c r="HFW105" s="24"/>
      <c r="HGA105" s="24"/>
      <c r="HGE105" s="24"/>
      <c r="HGI105" s="24"/>
      <c r="HGM105" s="24"/>
      <c r="HGQ105" s="24"/>
      <c r="HGU105" s="24"/>
      <c r="HGY105" s="24"/>
      <c r="HHC105" s="24"/>
      <c r="HHG105" s="24"/>
      <c r="HHK105" s="24"/>
      <c r="HHO105" s="24"/>
      <c r="HHS105" s="24"/>
      <c r="HHW105" s="24"/>
      <c r="HIA105" s="24"/>
      <c r="HIE105" s="24"/>
      <c r="HII105" s="24"/>
      <c r="HIM105" s="24"/>
      <c r="HIQ105" s="24"/>
      <c r="HIU105" s="24"/>
      <c r="HIY105" s="24"/>
      <c r="HJC105" s="24"/>
      <c r="HJG105" s="24"/>
      <c r="HJK105" s="24"/>
      <c r="HJO105" s="24"/>
      <c r="HJS105" s="24"/>
      <c r="HJW105" s="24"/>
      <c r="HKA105" s="24"/>
      <c r="HKE105" s="24"/>
      <c r="HKI105" s="24"/>
      <c r="HKM105" s="24"/>
      <c r="HKQ105" s="24"/>
      <c r="HKU105" s="24"/>
      <c r="HKY105" s="24"/>
      <c r="HLC105" s="24"/>
      <c r="HLG105" s="24"/>
      <c r="HLK105" s="24"/>
      <c r="HLO105" s="24"/>
      <c r="HLS105" s="24"/>
      <c r="HLW105" s="24"/>
      <c r="HMA105" s="24"/>
      <c r="HME105" s="24"/>
      <c r="HMI105" s="24"/>
      <c r="HMM105" s="24"/>
      <c r="HMQ105" s="24"/>
      <c r="HMU105" s="24"/>
      <c r="HMY105" s="24"/>
      <c r="HNC105" s="24"/>
      <c r="HNG105" s="24"/>
      <c r="HNK105" s="24"/>
      <c r="HNO105" s="24"/>
      <c r="HNS105" s="24"/>
      <c r="HNW105" s="24"/>
      <c r="HOA105" s="24"/>
      <c r="HOE105" s="24"/>
      <c r="HOI105" s="24"/>
      <c r="HOM105" s="24"/>
      <c r="HOQ105" s="24"/>
      <c r="HOU105" s="24"/>
      <c r="HOY105" s="24"/>
      <c r="HPC105" s="24"/>
      <c r="HPG105" s="24"/>
      <c r="HPK105" s="24"/>
      <c r="HPO105" s="24"/>
      <c r="HPS105" s="24"/>
      <c r="HPW105" s="24"/>
      <c r="HQA105" s="24"/>
      <c r="HQE105" s="24"/>
      <c r="HQI105" s="24"/>
      <c r="HQM105" s="24"/>
      <c r="HQQ105" s="24"/>
      <c r="HQU105" s="24"/>
      <c r="HQY105" s="24"/>
      <c r="HRC105" s="24"/>
      <c r="HRG105" s="24"/>
      <c r="HRK105" s="24"/>
      <c r="HRO105" s="24"/>
      <c r="HRS105" s="24"/>
      <c r="HRW105" s="24"/>
      <c r="HSA105" s="24"/>
      <c r="HSE105" s="24"/>
      <c r="HSI105" s="24"/>
      <c r="HSM105" s="24"/>
      <c r="HSQ105" s="24"/>
      <c r="HSU105" s="24"/>
      <c r="HSY105" s="24"/>
      <c r="HTC105" s="24"/>
      <c r="HTG105" s="24"/>
      <c r="HTK105" s="24"/>
      <c r="HTO105" s="24"/>
      <c r="HTS105" s="24"/>
      <c r="HTW105" s="24"/>
      <c r="HUA105" s="24"/>
      <c r="HUE105" s="24"/>
      <c r="HUI105" s="24"/>
      <c r="HUM105" s="24"/>
      <c r="HUQ105" s="24"/>
      <c r="HUU105" s="24"/>
      <c r="HUY105" s="24"/>
      <c r="HVC105" s="24"/>
      <c r="HVG105" s="24"/>
      <c r="HVK105" s="24"/>
      <c r="HVO105" s="24"/>
      <c r="HVS105" s="24"/>
      <c r="HVW105" s="24"/>
      <c r="HWA105" s="24"/>
      <c r="HWE105" s="24"/>
      <c r="HWI105" s="24"/>
      <c r="HWM105" s="24"/>
      <c r="HWQ105" s="24"/>
      <c r="HWU105" s="24"/>
      <c r="HWY105" s="24"/>
      <c r="HXC105" s="24"/>
      <c r="HXG105" s="24"/>
      <c r="HXK105" s="24"/>
      <c r="HXO105" s="24"/>
      <c r="HXS105" s="24"/>
      <c r="HXW105" s="24"/>
      <c r="HYA105" s="24"/>
      <c r="HYE105" s="24"/>
      <c r="HYI105" s="24"/>
      <c r="HYM105" s="24"/>
      <c r="HYQ105" s="24"/>
      <c r="HYU105" s="24"/>
      <c r="HYY105" s="24"/>
      <c r="HZC105" s="24"/>
      <c r="HZG105" s="24"/>
      <c r="HZK105" s="24"/>
      <c r="HZO105" s="24"/>
      <c r="HZS105" s="24"/>
      <c r="HZW105" s="24"/>
      <c r="IAA105" s="24"/>
      <c r="IAE105" s="24"/>
      <c r="IAI105" s="24"/>
      <c r="IAM105" s="24"/>
      <c r="IAQ105" s="24"/>
      <c r="IAU105" s="24"/>
      <c r="IAY105" s="24"/>
      <c r="IBC105" s="24"/>
      <c r="IBG105" s="24"/>
      <c r="IBK105" s="24"/>
      <c r="IBO105" s="24"/>
      <c r="IBS105" s="24"/>
      <c r="IBW105" s="24"/>
      <c r="ICA105" s="24"/>
      <c r="ICE105" s="24"/>
      <c r="ICI105" s="24"/>
      <c r="ICM105" s="24"/>
      <c r="ICQ105" s="24"/>
      <c r="ICU105" s="24"/>
      <c r="ICY105" s="24"/>
      <c r="IDC105" s="24"/>
      <c r="IDG105" s="24"/>
      <c r="IDK105" s="24"/>
      <c r="IDO105" s="24"/>
      <c r="IDS105" s="24"/>
      <c r="IDW105" s="24"/>
      <c r="IEA105" s="24"/>
      <c r="IEE105" s="24"/>
      <c r="IEI105" s="24"/>
      <c r="IEM105" s="24"/>
      <c r="IEQ105" s="24"/>
      <c r="IEU105" s="24"/>
      <c r="IEY105" s="24"/>
      <c r="IFC105" s="24"/>
      <c r="IFG105" s="24"/>
      <c r="IFK105" s="24"/>
      <c r="IFO105" s="24"/>
      <c r="IFS105" s="24"/>
      <c r="IFW105" s="24"/>
      <c r="IGA105" s="24"/>
      <c r="IGE105" s="24"/>
      <c r="IGI105" s="24"/>
      <c r="IGM105" s="24"/>
      <c r="IGQ105" s="24"/>
      <c r="IGU105" s="24"/>
      <c r="IGY105" s="24"/>
      <c r="IHC105" s="24"/>
      <c r="IHG105" s="24"/>
      <c r="IHK105" s="24"/>
      <c r="IHO105" s="24"/>
      <c r="IHS105" s="24"/>
      <c r="IHW105" s="24"/>
      <c r="IIA105" s="24"/>
      <c r="IIE105" s="24"/>
      <c r="III105" s="24"/>
      <c r="IIM105" s="24"/>
      <c r="IIQ105" s="24"/>
      <c r="IIU105" s="24"/>
      <c r="IIY105" s="24"/>
      <c r="IJC105" s="24"/>
      <c r="IJG105" s="24"/>
      <c r="IJK105" s="24"/>
      <c r="IJO105" s="24"/>
      <c r="IJS105" s="24"/>
      <c r="IJW105" s="24"/>
      <c r="IKA105" s="24"/>
      <c r="IKE105" s="24"/>
      <c r="IKI105" s="24"/>
      <c r="IKM105" s="24"/>
      <c r="IKQ105" s="24"/>
      <c r="IKU105" s="24"/>
      <c r="IKY105" s="24"/>
      <c r="ILC105" s="24"/>
      <c r="ILG105" s="24"/>
      <c r="ILK105" s="24"/>
      <c r="ILO105" s="24"/>
      <c r="ILS105" s="24"/>
      <c r="ILW105" s="24"/>
      <c r="IMA105" s="24"/>
      <c r="IME105" s="24"/>
      <c r="IMI105" s="24"/>
      <c r="IMM105" s="24"/>
      <c r="IMQ105" s="24"/>
      <c r="IMU105" s="24"/>
      <c r="IMY105" s="24"/>
      <c r="INC105" s="24"/>
      <c r="ING105" s="24"/>
      <c r="INK105" s="24"/>
      <c r="INO105" s="24"/>
      <c r="INS105" s="24"/>
      <c r="INW105" s="24"/>
      <c r="IOA105" s="24"/>
      <c r="IOE105" s="24"/>
      <c r="IOI105" s="24"/>
      <c r="IOM105" s="24"/>
      <c r="IOQ105" s="24"/>
      <c r="IOU105" s="24"/>
      <c r="IOY105" s="24"/>
      <c r="IPC105" s="24"/>
      <c r="IPG105" s="24"/>
      <c r="IPK105" s="24"/>
      <c r="IPO105" s="24"/>
      <c r="IPS105" s="24"/>
      <c r="IPW105" s="24"/>
      <c r="IQA105" s="24"/>
      <c r="IQE105" s="24"/>
      <c r="IQI105" s="24"/>
      <c r="IQM105" s="24"/>
      <c r="IQQ105" s="24"/>
      <c r="IQU105" s="24"/>
      <c r="IQY105" s="24"/>
      <c r="IRC105" s="24"/>
      <c r="IRG105" s="24"/>
      <c r="IRK105" s="24"/>
      <c r="IRO105" s="24"/>
      <c r="IRS105" s="24"/>
      <c r="IRW105" s="24"/>
      <c r="ISA105" s="24"/>
      <c r="ISE105" s="24"/>
      <c r="ISI105" s="24"/>
      <c r="ISM105" s="24"/>
      <c r="ISQ105" s="24"/>
      <c r="ISU105" s="24"/>
      <c r="ISY105" s="24"/>
      <c r="ITC105" s="24"/>
      <c r="ITG105" s="24"/>
      <c r="ITK105" s="24"/>
      <c r="ITO105" s="24"/>
      <c r="ITS105" s="24"/>
      <c r="ITW105" s="24"/>
      <c r="IUA105" s="24"/>
      <c r="IUE105" s="24"/>
      <c r="IUI105" s="24"/>
      <c r="IUM105" s="24"/>
      <c r="IUQ105" s="24"/>
      <c r="IUU105" s="24"/>
      <c r="IUY105" s="24"/>
      <c r="IVC105" s="24"/>
      <c r="IVG105" s="24"/>
      <c r="IVK105" s="24"/>
      <c r="IVO105" s="24"/>
      <c r="IVS105" s="24"/>
      <c r="IVW105" s="24"/>
      <c r="IWA105" s="24"/>
      <c r="IWE105" s="24"/>
      <c r="IWI105" s="24"/>
      <c r="IWM105" s="24"/>
      <c r="IWQ105" s="24"/>
      <c r="IWU105" s="24"/>
      <c r="IWY105" s="24"/>
      <c r="IXC105" s="24"/>
      <c r="IXG105" s="24"/>
      <c r="IXK105" s="24"/>
      <c r="IXO105" s="24"/>
      <c r="IXS105" s="24"/>
      <c r="IXW105" s="24"/>
      <c r="IYA105" s="24"/>
      <c r="IYE105" s="24"/>
      <c r="IYI105" s="24"/>
      <c r="IYM105" s="24"/>
      <c r="IYQ105" s="24"/>
      <c r="IYU105" s="24"/>
      <c r="IYY105" s="24"/>
      <c r="IZC105" s="24"/>
      <c r="IZG105" s="24"/>
      <c r="IZK105" s="24"/>
      <c r="IZO105" s="24"/>
      <c r="IZS105" s="24"/>
      <c r="IZW105" s="24"/>
      <c r="JAA105" s="24"/>
      <c r="JAE105" s="24"/>
      <c r="JAI105" s="24"/>
      <c r="JAM105" s="24"/>
      <c r="JAQ105" s="24"/>
      <c r="JAU105" s="24"/>
      <c r="JAY105" s="24"/>
      <c r="JBC105" s="24"/>
      <c r="JBG105" s="24"/>
      <c r="JBK105" s="24"/>
      <c r="JBO105" s="24"/>
      <c r="JBS105" s="24"/>
      <c r="JBW105" s="24"/>
      <c r="JCA105" s="24"/>
      <c r="JCE105" s="24"/>
      <c r="JCI105" s="24"/>
      <c r="JCM105" s="24"/>
      <c r="JCQ105" s="24"/>
      <c r="JCU105" s="24"/>
      <c r="JCY105" s="24"/>
      <c r="JDC105" s="24"/>
      <c r="JDG105" s="24"/>
      <c r="JDK105" s="24"/>
      <c r="JDO105" s="24"/>
      <c r="JDS105" s="24"/>
      <c r="JDW105" s="24"/>
      <c r="JEA105" s="24"/>
      <c r="JEE105" s="24"/>
      <c r="JEI105" s="24"/>
      <c r="JEM105" s="24"/>
      <c r="JEQ105" s="24"/>
      <c r="JEU105" s="24"/>
      <c r="JEY105" s="24"/>
      <c r="JFC105" s="24"/>
      <c r="JFG105" s="24"/>
      <c r="JFK105" s="24"/>
      <c r="JFO105" s="24"/>
      <c r="JFS105" s="24"/>
      <c r="JFW105" s="24"/>
      <c r="JGA105" s="24"/>
      <c r="JGE105" s="24"/>
      <c r="JGI105" s="24"/>
      <c r="JGM105" s="24"/>
      <c r="JGQ105" s="24"/>
      <c r="JGU105" s="24"/>
      <c r="JGY105" s="24"/>
      <c r="JHC105" s="24"/>
      <c r="JHG105" s="24"/>
      <c r="JHK105" s="24"/>
      <c r="JHO105" s="24"/>
      <c r="JHS105" s="24"/>
      <c r="JHW105" s="24"/>
      <c r="JIA105" s="24"/>
      <c r="JIE105" s="24"/>
      <c r="JII105" s="24"/>
      <c r="JIM105" s="24"/>
      <c r="JIQ105" s="24"/>
      <c r="JIU105" s="24"/>
      <c r="JIY105" s="24"/>
      <c r="JJC105" s="24"/>
      <c r="JJG105" s="24"/>
      <c r="JJK105" s="24"/>
      <c r="JJO105" s="24"/>
      <c r="JJS105" s="24"/>
      <c r="JJW105" s="24"/>
      <c r="JKA105" s="24"/>
      <c r="JKE105" s="24"/>
      <c r="JKI105" s="24"/>
      <c r="JKM105" s="24"/>
      <c r="JKQ105" s="24"/>
      <c r="JKU105" s="24"/>
      <c r="JKY105" s="24"/>
      <c r="JLC105" s="24"/>
      <c r="JLG105" s="24"/>
      <c r="JLK105" s="24"/>
      <c r="JLO105" s="24"/>
      <c r="JLS105" s="24"/>
      <c r="JLW105" s="24"/>
      <c r="JMA105" s="24"/>
      <c r="JME105" s="24"/>
      <c r="JMI105" s="24"/>
      <c r="JMM105" s="24"/>
      <c r="JMQ105" s="24"/>
      <c r="JMU105" s="24"/>
      <c r="JMY105" s="24"/>
      <c r="JNC105" s="24"/>
      <c r="JNG105" s="24"/>
      <c r="JNK105" s="24"/>
      <c r="JNO105" s="24"/>
      <c r="JNS105" s="24"/>
      <c r="JNW105" s="24"/>
      <c r="JOA105" s="24"/>
      <c r="JOE105" s="24"/>
      <c r="JOI105" s="24"/>
      <c r="JOM105" s="24"/>
      <c r="JOQ105" s="24"/>
      <c r="JOU105" s="24"/>
      <c r="JOY105" s="24"/>
      <c r="JPC105" s="24"/>
      <c r="JPG105" s="24"/>
      <c r="JPK105" s="24"/>
      <c r="JPO105" s="24"/>
      <c r="JPS105" s="24"/>
      <c r="JPW105" s="24"/>
      <c r="JQA105" s="24"/>
      <c r="JQE105" s="24"/>
      <c r="JQI105" s="24"/>
      <c r="JQM105" s="24"/>
      <c r="JQQ105" s="24"/>
      <c r="JQU105" s="24"/>
      <c r="JQY105" s="24"/>
      <c r="JRC105" s="24"/>
      <c r="JRG105" s="24"/>
      <c r="JRK105" s="24"/>
      <c r="JRO105" s="24"/>
      <c r="JRS105" s="24"/>
      <c r="JRW105" s="24"/>
      <c r="JSA105" s="24"/>
      <c r="JSE105" s="24"/>
      <c r="JSI105" s="24"/>
      <c r="JSM105" s="24"/>
      <c r="JSQ105" s="24"/>
      <c r="JSU105" s="24"/>
      <c r="JSY105" s="24"/>
      <c r="JTC105" s="24"/>
      <c r="JTG105" s="24"/>
      <c r="JTK105" s="24"/>
      <c r="JTO105" s="24"/>
      <c r="JTS105" s="24"/>
      <c r="JTW105" s="24"/>
      <c r="JUA105" s="24"/>
      <c r="JUE105" s="24"/>
      <c r="JUI105" s="24"/>
      <c r="JUM105" s="24"/>
      <c r="JUQ105" s="24"/>
      <c r="JUU105" s="24"/>
      <c r="JUY105" s="24"/>
      <c r="JVC105" s="24"/>
      <c r="JVG105" s="24"/>
      <c r="JVK105" s="24"/>
      <c r="JVO105" s="24"/>
      <c r="JVS105" s="24"/>
      <c r="JVW105" s="24"/>
      <c r="JWA105" s="24"/>
      <c r="JWE105" s="24"/>
      <c r="JWI105" s="24"/>
      <c r="JWM105" s="24"/>
      <c r="JWQ105" s="24"/>
      <c r="JWU105" s="24"/>
      <c r="JWY105" s="24"/>
      <c r="JXC105" s="24"/>
      <c r="JXG105" s="24"/>
      <c r="JXK105" s="24"/>
      <c r="JXO105" s="24"/>
      <c r="JXS105" s="24"/>
      <c r="JXW105" s="24"/>
      <c r="JYA105" s="24"/>
      <c r="JYE105" s="24"/>
      <c r="JYI105" s="24"/>
      <c r="JYM105" s="24"/>
      <c r="JYQ105" s="24"/>
      <c r="JYU105" s="24"/>
      <c r="JYY105" s="24"/>
      <c r="JZC105" s="24"/>
      <c r="JZG105" s="24"/>
      <c r="JZK105" s="24"/>
      <c r="JZO105" s="24"/>
      <c r="JZS105" s="24"/>
      <c r="JZW105" s="24"/>
      <c r="KAA105" s="24"/>
      <c r="KAE105" s="24"/>
      <c r="KAI105" s="24"/>
      <c r="KAM105" s="24"/>
      <c r="KAQ105" s="24"/>
      <c r="KAU105" s="24"/>
      <c r="KAY105" s="24"/>
      <c r="KBC105" s="24"/>
      <c r="KBG105" s="24"/>
      <c r="KBK105" s="24"/>
      <c r="KBO105" s="24"/>
      <c r="KBS105" s="24"/>
      <c r="KBW105" s="24"/>
      <c r="KCA105" s="24"/>
      <c r="KCE105" s="24"/>
      <c r="KCI105" s="24"/>
      <c r="KCM105" s="24"/>
      <c r="KCQ105" s="24"/>
      <c r="KCU105" s="24"/>
      <c r="KCY105" s="24"/>
      <c r="KDC105" s="24"/>
      <c r="KDG105" s="24"/>
      <c r="KDK105" s="24"/>
      <c r="KDO105" s="24"/>
      <c r="KDS105" s="24"/>
      <c r="KDW105" s="24"/>
      <c r="KEA105" s="24"/>
      <c r="KEE105" s="24"/>
      <c r="KEI105" s="24"/>
      <c r="KEM105" s="24"/>
      <c r="KEQ105" s="24"/>
      <c r="KEU105" s="24"/>
      <c r="KEY105" s="24"/>
      <c r="KFC105" s="24"/>
      <c r="KFG105" s="24"/>
      <c r="KFK105" s="24"/>
      <c r="KFO105" s="24"/>
      <c r="KFS105" s="24"/>
      <c r="KFW105" s="24"/>
      <c r="KGA105" s="24"/>
      <c r="KGE105" s="24"/>
      <c r="KGI105" s="24"/>
      <c r="KGM105" s="24"/>
      <c r="KGQ105" s="24"/>
      <c r="KGU105" s="24"/>
      <c r="KGY105" s="24"/>
      <c r="KHC105" s="24"/>
      <c r="KHG105" s="24"/>
      <c r="KHK105" s="24"/>
      <c r="KHO105" s="24"/>
      <c r="KHS105" s="24"/>
      <c r="KHW105" s="24"/>
      <c r="KIA105" s="24"/>
      <c r="KIE105" s="24"/>
      <c r="KII105" s="24"/>
      <c r="KIM105" s="24"/>
      <c r="KIQ105" s="24"/>
      <c r="KIU105" s="24"/>
      <c r="KIY105" s="24"/>
      <c r="KJC105" s="24"/>
      <c r="KJG105" s="24"/>
      <c r="KJK105" s="24"/>
      <c r="KJO105" s="24"/>
      <c r="KJS105" s="24"/>
      <c r="KJW105" s="24"/>
      <c r="KKA105" s="24"/>
      <c r="KKE105" s="24"/>
      <c r="KKI105" s="24"/>
      <c r="KKM105" s="24"/>
      <c r="KKQ105" s="24"/>
      <c r="KKU105" s="24"/>
      <c r="KKY105" s="24"/>
      <c r="KLC105" s="24"/>
      <c r="KLG105" s="24"/>
      <c r="KLK105" s="24"/>
      <c r="KLO105" s="24"/>
      <c r="KLS105" s="24"/>
      <c r="KLW105" s="24"/>
      <c r="KMA105" s="24"/>
      <c r="KME105" s="24"/>
      <c r="KMI105" s="24"/>
      <c r="KMM105" s="24"/>
      <c r="KMQ105" s="24"/>
      <c r="KMU105" s="24"/>
      <c r="KMY105" s="24"/>
      <c r="KNC105" s="24"/>
      <c r="KNG105" s="24"/>
      <c r="KNK105" s="24"/>
      <c r="KNO105" s="24"/>
      <c r="KNS105" s="24"/>
      <c r="KNW105" s="24"/>
      <c r="KOA105" s="24"/>
      <c r="KOE105" s="24"/>
      <c r="KOI105" s="24"/>
      <c r="KOM105" s="24"/>
      <c r="KOQ105" s="24"/>
      <c r="KOU105" s="24"/>
      <c r="KOY105" s="24"/>
      <c r="KPC105" s="24"/>
      <c r="KPG105" s="24"/>
      <c r="KPK105" s="24"/>
      <c r="KPO105" s="24"/>
      <c r="KPS105" s="24"/>
      <c r="KPW105" s="24"/>
      <c r="KQA105" s="24"/>
      <c r="KQE105" s="24"/>
      <c r="KQI105" s="24"/>
      <c r="KQM105" s="24"/>
      <c r="KQQ105" s="24"/>
      <c r="KQU105" s="24"/>
      <c r="KQY105" s="24"/>
      <c r="KRC105" s="24"/>
      <c r="KRG105" s="24"/>
      <c r="KRK105" s="24"/>
      <c r="KRO105" s="24"/>
      <c r="KRS105" s="24"/>
      <c r="KRW105" s="24"/>
      <c r="KSA105" s="24"/>
      <c r="KSE105" s="24"/>
      <c r="KSI105" s="24"/>
      <c r="KSM105" s="24"/>
      <c r="KSQ105" s="24"/>
      <c r="KSU105" s="24"/>
      <c r="KSY105" s="24"/>
      <c r="KTC105" s="24"/>
      <c r="KTG105" s="24"/>
      <c r="KTK105" s="24"/>
      <c r="KTO105" s="24"/>
      <c r="KTS105" s="24"/>
      <c r="KTW105" s="24"/>
      <c r="KUA105" s="24"/>
      <c r="KUE105" s="24"/>
      <c r="KUI105" s="24"/>
      <c r="KUM105" s="24"/>
      <c r="KUQ105" s="24"/>
      <c r="KUU105" s="24"/>
      <c r="KUY105" s="24"/>
      <c r="KVC105" s="24"/>
      <c r="KVG105" s="24"/>
      <c r="KVK105" s="24"/>
      <c r="KVO105" s="24"/>
      <c r="KVS105" s="24"/>
      <c r="KVW105" s="24"/>
      <c r="KWA105" s="24"/>
      <c r="KWE105" s="24"/>
      <c r="KWI105" s="24"/>
      <c r="KWM105" s="24"/>
      <c r="KWQ105" s="24"/>
      <c r="KWU105" s="24"/>
      <c r="KWY105" s="24"/>
      <c r="KXC105" s="24"/>
      <c r="KXG105" s="24"/>
      <c r="KXK105" s="24"/>
      <c r="KXO105" s="24"/>
      <c r="KXS105" s="24"/>
      <c r="KXW105" s="24"/>
      <c r="KYA105" s="24"/>
      <c r="KYE105" s="24"/>
      <c r="KYI105" s="24"/>
      <c r="KYM105" s="24"/>
      <c r="KYQ105" s="24"/>
      <c r="KYU105" s="24"/>
      <c r="KYY105" s="24"/>
      <c r="KZC105" s="24"/>
      <c r="KZG105" s="24"/>
      <c r="KZK105" s="24"/>
      <c r="KZO105" s="24"/>
      <c r="KZS105" s="24"/>
      <c r="KZW105" s="24"/>
      <c r="LAA105" s="24"/>
      <c r="LAE105" s="24"/>
      <c r="LAI105" s="24"/>
      <c r="LAM105" s="24"/>
      <c r="LAQ105" s="24"/>
      <c r="LAU105" s="24"/>
      <c r="LAY105" s="24"/>
      <c r="LBC105" s="24"/>
      <c r="LBG105" s="24"/>
      <c r="LBK105" s="24"/>
      <c r="LBO105" s="24"/>
      <c r="LBS105" s="24"/>
      <c r="LBW105" s="24"/>
      <c r="LCA105" s="24"/>
      <c r="LCE105" s="24"/>
      <c r="LCI105" s="24"/>
      <c r="LCM105" s="24"/>
      <c r="LCQ105" s="24"/>
      <c r="LCU105" s="24"/>
      <c r="LCY105" s="24"/>
      <c r="LDC105" s="24"/>
      <c r="LDG105" s="24"/>
      <c r="LDK105" s="24"/>
      <c r="LDO105" s="24"/>
      <c r="LDS105" s="24"/>
      <c r="LDW105" s="24"/>
      <c r="LEA105" s="24"/>
      <c r="LEE105" s="24"/>
      <c r="LEI105" s="24"/>
      <c r="LEM105" s="24"/>
      <c r="LEQ105" s="24"/>
      <c r="LEU105" s="24"/>
      <c r="LEY105" s="24"/>
      <c r="LFC105" s="24"/>
      <c r="LFG105" s="24"/>
      <c r="LFK105" s="24"/>
      <c r="LFO105" s="24"/>
      <c r="LFS105" s="24"/>
      <c r="LFW105" s="24"/>
      <c r="LGA105" s="24"/>
      <c r="LGE105" s="24"/>
      <c r="LGI105" s="24"/>
      <c r="LGM105" s="24"/>
      <c r="LGQ105" s="24"/>
      <c r="LGU105" s="24"/>
      <c r="LGY105" s="24"/>
      <c r="LHC105" s="24"/>
      <c r="LHG105" s="24"/>
      <c r="LHK105" s="24"/>
      <c r="LHO105" s="24"/>
      <c r="LHS105" s="24"/>
      <c r="LHW105" s="24"/>
      <c r="LIA105" s="24"/>
      <c r="LIE105" s="24"/>
      <c r="LII105" s="24"/>
      <c r="LIM105" s="24"/>
      <c r="LIQ105" s="24"/>
      <c r="LIU105" s="24"/>
      <c r="LIY105" s="24"/>
      <c r="LJC105" s="24"/>
      <c r="LJG105" s="24"/>
      <c r="LJK105" s="24"/>
      <c r="LJO105" s="24"/>
      <c r="LJS105" s="24"/>
      <c r="LJW105" s="24"/>
      <c r="LKA105" s="24"/>
      <c r="LKE105" s="24"/>
      <c r="LKI105" s="24"/>
      <c r="LKM105" s="24"/>
      <c r="LKQ105" s="24"/>
      <c r="LKU105" s="24"/>
      <c r="LKY105" s="24"/>
      <c r="LLC105" s="24"/>
      <c r="LLG105" s="24"/>
      <c r="LLK105" s="24"/>
      <c r="LLO105" s="24"/>
      <c r="LLS105" s="24"/>
      <c r="LLW105" s="24"/>
      <c r="LMA105" s="24"/>
      <c r="LME105" s="24"/>
      <c r="LMI105" s="24"/>
      <c r="LMM105" s="24"/>
      <c r="LMQ105" s="24"/>
      <c r="LMU105" s="24"/>
      <c r="LMY105" s="24"/>
      <c r="LNC105" s="24"/>
      <c r="LNG105" s="24"/>
      <c r="LNK105" s="24"/>
      <c r="LNO105" s="24"/>
      <c r="LNS105" s="24"/>
      <c r="LNW105" s="24"/>
      <c r="LOA105" s="24"/>
      <c r="LOE105" s="24"/>
      <c r="LOI105" s="24"/>
      <c r="LOM105" s="24"/>
      <c r="LOQ105" s="24"/>
      <c r="LOU105" s="24"/>
      <c r="LOY105" s="24"/>
      <c r="LPC105" s="24"/>
      <c r="LPG105" s="24"/>
      <c r="LPK105" s="24"/>
      <c r="LPO105" s="24"/>
      <c r="LPS105" s="24"/>
      <c r="LPW105" s="24"/>
      <c r="LQA105" s="24"/>
      <c r="LQE105" s="24"/>
      <c r="LQI105" s="24"/>
      <c r="LQM105" s="24"/>
      <c r="LQQ105" s="24"/>
      <c r="LQU105" s="24"/>
      <c r="LQY105" s="24"/>
      <c r="LRC105" s="24"/>
      <c r="LRG105" s="24"/>
      <c r="LRK105" s="24"/>
      <c r="LRO105" s="24"/>
      <c r="LRS105" s="24"/>
      <c r="LRW105" s="24"/>
      <c r="LSA105" s="24"/>
      <c r="LSE105" s="24"/>
      <c r="LSI105" s="24"/>
      <c r="LSM105" s="24"/>
      <c r="LSQ105" s="24"/>
      <c r="LSU105" s="24"/>
      <c r="LSY105" s="24"/>
      <c r="LTC105" s="24"/>
      <c r="LTG105" s="24"/>
      <c r="LTK105" s="24"/>
      <c r="LTO105" s="24"/>
      <c r="LTS105" s="24"/>
      <c r="LTW105" s="24"/>
      <c r="LUA105" s="24"/>
      <c r="LUE105" s="24"/>
      <c r="LUI105" s="24"/>
      <c r="LUM105" s="24"/>
      <c r="LUQ105" s="24"/>
      <c r="LUU105" s="24"/>
      <c r="LUY105" s="24"/>
      <c r="LVC105" s="24"/>
      <c r="LVG105" s="24"/>
      <c r="LVK105" s="24"/>
      <c r="LVO105" s="24"/>
      <c r="LVS105" s="24"/>
      <c r="LVW105" s="24"/>
      <c r="LWA105" s="24"/>
      <c r="LWE105" s="24"/>
      <c r="LWI105" s="24"/>
      <c r="LWM105" s="24"/>
      <c r="LWQ105" s="24"/>
      <c r="LWU105" s="24"/>
      <c r="LWY105" s="24"/>
      <c r="LXC105" s="24"/>
      <c r="LXG105" s="24"/>
      <c r="LXK105" s="24"/>
      <c r="LXO105" s="24"/>
      <c r="LXS105" s="24"/>
      <c r="LXW105" s="24"/>
      <c r="LYA105" s="24"/>
      <c r="LYE105" s="24"/>
      <c r="LYI105" s="24"/>
      <c r="LYM105" s="24"/>
      <c r="LYQ105" s="24"/>
      <c r="LYU105" s="24"/>
      <c r="LYY105" s="24"/>
      <c r="LZC105" s="24"/>
      <c r="LZG105" s="24"/>
      <c r="LZK105" s="24"/>
      <c r="LZO105" s="24"/>
      <c r="LZS105" s="24"/>
      <c r="LZW105" s="24"/>
      <c r="MAA105" s="24"/>
      <c r="MAE105" s="24"/>
      <c r="MAI105" s="24"/>
      <c r="MAM105" s="24"/>
      <c r="MAQ105" s="24"/>
      <c r="MAU105" s="24"/>
      <c r="MAY105" s="24"/>
      <c r="MBC105" s="24"/>
      <c r="MBG105" s="24"/>
      <c r="MBK105" s="24"/>
      <c r="MBO105" s="24"/>
      <c r="MBS105" s="24"/>
      <c r="MBW105" s="24"/>
      <c r="MCA105" s="24"/>
      <c r="MCE105" s="24"/>
      <c r="MCI105" s="24"/>
      <c r="MCM105" s="24"/>
      <c r="MCQ105" s="24"/>
      <c r="MCU105" s="24"/>
      <c r="MCY105" s="24"/>
      <c r="MDC105" s="24"/>
      <c r="MDG105" s="24"/>
      <c r="MDK105" s="24"/>
      <c r="MDO105" s="24"/>
      <c r="MDS105" s="24"/>
      <c r="MDW105" s="24"/>
      <c r="MEA105" s="24"/>
      <c r="MEE105" s="24"/>
      <c r="MEI105" s="24"/>
      <c r="MEM105" s="24"/>
      <c r="MEQ105" s="24"/>
      <c r="MEU105" s="24"/>
      <c r="MEY105" s="24"/>
      <c r="MFC105" s="24"/>
      <c r="MFG105" s="24"/>
      <c r="MFK105" s="24"/>
      <c r="MFO105" s="24"/>
      <c r="MFS105" s="24"/>
      <c r="MFW105" s="24"/>
      <c r="MGA105" s="24"/>
      <c r="MGE105" s="24"/>
      <c r="MGI105" s="24"/>
      <c r="MGM105" s="24"/>
      <c r="MGQ105" s="24"/>
      <c r="MGU105" s="24"/>
      <c r="MGY105" s="24"/>
      <c r="MHC105" s="24"/>
      <c r="MHG105" s="24"/>
      <c r="MHK105" s="24"/>
      <c r="MHO105" s="24"/>
      <c r="MHS105" s="24"/>
      <c r="MHW105" s="24"/>
      <c r="MIA105" s="24"/>
      <c r="MIE105" s="24"/>
      <c r="MII105" s="24"/>
      <c r="MIM105" s="24"/>
      <c r="MIQ105" s="24"/>
      <c r="MIU105" s="24"/>
      <c r="MIY105" s="24"/>
      <c r="MJC105" s="24"/>
      <c r="MJG105" s="24"/>
      <c r="MJK105" s="24"/>
      <c r="MJO105" s="24"/>
      <c r="MJS105" s="24"/>
      <c r="MJW105" s="24"/>
      <c r="MKA105" s="24"/>
      <c r="MKE105" s="24"/>
      <c r="MKI105" s="24"/>
      <c r="MKM105" s="24"/>
      <c r="MKQ105" s="24"/>
      <c r="MKU105" s="24"/>
      <c r="MKY105" s="24"/>
      <c r="MLC105" s="24"/>
      <c r="MLG105" s="24"/>
      <c r="MLK105" s="24"/>
      <c r="MLO105" s="24"/>
      <c r="MLS105" s="24"/>
      <c r="MLW105" s="24"/>
      <c r="MMA105" s="24"/>
      <c r="MME105" s="24"/>
      <c r="MMI105" s="24"/>
      <c r="MMM105" s="24"/>
      <c r="MMQ105" s="24"/>
      <c r="MMU105" s="24"/>
      <c r="MMY105" s="24"/>
      <c r="MNC105" s="24"/>
      <c r="MNG105" s="24"/>
      <c r="MNK105" s="24"/>
      <c r="MNO105" s="24"/>
      <c r="MNS105" s="24"/>
      <c r="MNW105" s="24"/>
      <c r="MOA105" s="24"/>
      <c r="MOE105" s="24"/>
      <c r="MOI105" s="24"/>
      <c r="MOM105" s="24"/>
      <c r="MOQ105" s="24"/>
      <c r="MOU105" s="24"/>
      <c r="MOY105" s="24"/>
      <c r="MPC105" s="24"/>
      <c r="MPG105" s="24"/>
      <c r="MPK105" s="24"/>
      <c r="MPO105" s="24"/>
      <c r="MPS105" s="24"/>
      <c r="MPW105" s="24"/>
      <c r="MQA105" s="24"/>
      <c r="MQE105" s="24"/>
      <c r="MQI105" s="24"/>
      <c r="MQM105" s="24"/>
      <c r="MQQ105" s="24"/>
      <c r="MQU105" s="24"/>
      <c r="MQY105" s="24"/>
      <c r="MRC105" s="24"/>
      <c r="MRG105" s="24"/>
      <c r="MRK105" s="24"/>
      <c r="MRO105" s="24"/>
      <c r="MRS105" s="24"/>
      <c r="MRW105" s="24"/>
      <c r="MSA105" s="24"/>
      <c r="MSE105" s="24"/>
      <c r="MSI105" s="24"/>
      <c r="MSM105" s="24"/>
      <c r="MSQ105" s="24"/>
      <c r="MSU105" s="24"/>
      <c r="MSY105" s="24"/>
      <c r="MTC105" s="24"/>
      <c r="MTG105" s="24"/>
      <c r="MTK105" s="24"/>
      <c r="MTO105" s="24"/>
      <c r="MTS105" s="24"/>
      <c r="MTW105" s="24"/>
      <c r="MUA105" s="24"/>
      <c r="MUE105" s="24"/>
      <c r="MUI105" s="24"/>
      <c r="MUM105" s="24"/>
      <c r="MUQ105" s="24"/>
      <c r="MUU105" s="24"/>
      <c r="MUY105" s="24"/>
      <c r="MVC105" s="24"/>
      <c r="MVG105" s="24"/>
      <c r="MVK105" s="24"/>
      <c r="MVO105" s="24"/>
      <c r="MVS105" s="24"/>
      <c r="MVW105" s="24"/>
      <c r="MWA105" s="24"/>
      <c r="MWE105" s="24"/>
      <c r="MWI105" s="24"/>
      <c r="MWM105" s="24"/>
      <c r="MWQ105" s="24"/>
      <c r="MWU105" s="24"/>
      <c r="MWY105" s="24"/>
      <c r="MXC105" s="24"/>
      <c r="MXG105" s="24"/>
      <c r="MXK105" s="24"/>
      <c r="MXO105" s="24"/>
      <c r="MXS105" s="24"/>
      <c r="MXW105" s="24"/>
      <c r="MYA105" s="24"/>
      <c r="MYE105" s="24"/>
      <c r="MYI105" s="24"/>
      <c r="MYM105" s="24"/>
      <c r="MYQ105" s="24"/>
      <c r="MYU105" s="24"/>
      <c r="MYY105" s="24"/>
      <c r="MZC105" s="24"/>
      <c r="MZG105" s="24"/>
      <c r="MZK105" s="24"/>
      <c r="MZO105" s="24"/>
      <c r="MZS105" s="24"/>
      <c r="MZW105" s="24"/>
      <c r="NAA105" s="24"/>
      <c r="NAE105" s="24"/>
      <c r="NAI105" s="24"/>
      <c r="NAM105" s="24"/>
      <c r="NAQ105" s="24"/>
      <c r="NAU105" s="24"/>
      <c r="NAY105" s="24"/>
      <c r="NBC105" s="24"/>
      <c r="NBG105" s="24"/>
      <c r="NBK105" s="24"/>
      <c r="NBO105" s="24"/>
      <c r="NBS105" s="24"/>
      <c r="NBW105" s="24"/>
      <c r="NCA105" s="24"/>
      <c r="NCE105" s="24"/>
      <c r="NCI105" s="24"/>
      <c r="NCM105" s="24"/>
      <c r="NCQ105" s="24"/>
      <c r="NCU105" s="24"/>
      <c r="NCY105" s="24"/>
      <c r="NDC105" s="24"/>
      <c r="NDG105" s="24"/>
      <c r="NDK105" s="24"/>
      <c r="NDO105" s="24"/>
      <c r="NDS105" s="24"/>
      <c r="NDW105" s="24"/>
      <c r="NEA105" s="24"/>
      <c r="NEE105" s="24"/>
      <c r="NEI105" s="24"/>
      <c r="NEM105" s="24"/>
      <c r="NEQ105" s="24"/>
      <c r="NEU105" s="24"/>
      <c r="NEY105" s="24"/>
      <c r="NFC105" s="24"/>
      <c r="NFG105" s="24"/>
      <c r="NFK105" s="24"/>
      <c r="NFO105" s="24"/>
      <c r="NFS105" s="24"/>
      <c r="NFW105" s="24"/>
      <c r="NGA105" s="24"/>
      <c r="NGE105" s="24"/>
      <c r="NGI105" s="24"/>
      <c r="NGM105" s="24"/>
      <c r="NGQ105" s="24"/>
      <c r="NGU105" s="24"/>
      <c r="NGY105" s="24"/>
      <c r="NHC105" s="24"/>
      <c r="NHG105" s="24"/>
      <c r="NHK105" s="24"/>
      <c r="NHO105" s="24"/>
      <c r="NHS105" s="24"/>
      <c r="NHW105" s="24"/>
      <c r="NIA105" s="24"/>
      <c r="NIE105" s="24"/>
      <c r="NII105" s="24"/>
      <c r="NIM105" s="24"/>
      <c r="NIQ105" s="24"/>
      <c r="NIU105" s="24"/>
      <c r="NIY105" s="24"/>
      <c r="NJC105" s="24"/>
      <c r="NJG105" s="24"/>
      <c r="NJK105" s="24"/>
      <c r="NJO105" s="24"/>
      <c r="NJS105" s="24"/>
      <c r="NJW105" s="24"/>
      <c r="NKA105" s="24"/>
      <c r="NKE105" s="24"/>
      <c r="NKI105" s="24"/>
      <c r="NKM105" s="24"/>
      <c r="NKQ105" s="24"/>
      <c r="NKU105" s="24"/>
      <c r="NKY105" s="24"/>
      <c r="NLC105" s="24"/>
      <c r="NLG105" s="24"/>
      <c r="NLK105" s="24"/>
      <c r="NLO105" s="24"/>
      <c r="NLS105" s="24"/>
      <c r="NLW105" s="24"/>
      <c r="NMA105" s="24"/>
      <c r="NME105" s="24"/>
      <c r="NMI105" s="24"/>
      <c r="NMM105" s="24"/>
      <c r="NMQ105" s="24"/>
      <c r="NMU105" s="24"/>
      <c r="NMY105" s="24"/>
      <c r="NNC105" s="24"/>
      <c r="NNG105" s="24"/>
      <c r="NNK105" s="24"/>
      <c r="NNO105" s="24"/>
      <c r="NNS105" s="24"/>
      <c r="NNW105" s="24"/>
      <c r="NOA105" s="24"/>
      <c r="NOE105" s="24"/>
      <c r="NOI105" s="24"/>
      <c r="NOM105" s="24"/>
      <c r="NOQ105" s="24"/>
      <c r="NOU105" s="24"/>
      <c r="NOY105" s="24"/>
      <c r="NPC105" s="24"/>
      <c r="NPG105" s="24"/>
      <c r="NPK105" s="24"/>
      <c r="NPO105" s="24"/>
      <c r="NPS105" s="24"/>
      <c r="NPW105" s="24"/>
      <c r="NQA105" s="24"/>
      <c r="NQE105" s="24"/>
      <c r="NQI105" s="24"/>
      <c r="NQM105" s="24"/>
      <c r="NQQ105" s="24"/>
      <c r="NQU105" s="24"/>
      <c r="NQY105" s="24"/>
      <c r="NRC105" s="24"/>
      <c r="NRG105" s="24"/>
      <c r="NRK105" s="24"/>
      <c r="NRO105" s="24"/>
      <c r="NRS105" s="24"/>
      <c r="NRW105" s="24"/>
      <c r="NSA105" s="24"/>
      <c r="NSE105" s="24"/>
      <c r="NSI105" s="24"/>
      <c r="NSM105" s="24"/>
      <c r="NSQ105" s="24"/>
      <c r="NSU105" s="24"/>
      <c r="NSY105" s="24"/>
      <c r="NTC105" s="24"/>
      <c r="NTG105" s="24"/>
      <c r="NTK105" s="24"/>
      <c r="NTO105" s="24"/>
      <c r="NTS105" s="24"/>
      <c r="NTW105" s="24"/>
      <c r="NUA105" s="24"/>
      <c r="NUE105" s="24"/>
      <c r="NUI105" s="24"/>
      <c r="NUM105" s="24"/>
      <c r="NUQ105" s="24"/>
      <c r="NUU105" s="24"/>
      <c r="NUY105" s="24"/>
      <c r="NVC105" s="24"/>
      <c r="NVG105" s="24"/>
      <c r="NVK105" s="24"/>
      <c r="NVO105" s="24"/>
      <c r="NVS105" s="24"/>
      <c r="NVW105" s="24"/>
      <c r="NWA105" s="24"/>
      <c r="NWE105" s="24"/>
      <c r="NWI105" s="24"/>
      <c r="NWM105" s="24"/>
      <c r="NWQ105" s="24"/>
      <c r="NWU105" s="24"/>
      <c r="NWY105" s="24"/>
      <c r="NXC105" s="24"/>
      <c r="NXG105" s="24"/>
      <c r="NXK105" s="24"/>
      <c r="NXO105" s="24"/>
      <c r="NXS105" s="24"/>
      <c r="NXW105" s="24"/>
      <c r="NYA105" s="24"/>
      <c r="NYE105" s="24"/>
      <c r="NYI105" s="24"/>
      <c r="NYM105" s="24"/>
      <c r="NYQ105" s="24"/>
      <c r="NYU105" s="24"/>
      <c r="NYY105" s="24"/>
      <c r="NZC105" s="24"/>
      <c r="NZG105" s="24"/>
      <c r="NZK105" s="24"/>
      <c r="NZO105" s="24"/>
      <c r="NZS105" s="24"/>
      <c r="NZW105" s="24"/>
      <c r="OAA105" s="24"/>
      <c r="OAE105" s="24"/>
      <c r="OAI105" s="24"/>
      <c r="OAM105" s="24"/>
      <c r="OAQ105" s="24"/>
      <c r="OAU105" s="24"/>
      <c r="OAY105" s="24"/>
      <c r="OBC105" s="24"/>
      <c r="OBG105" s="24"/>
      <c r="OBK105" s="24"/>
      <c r="OBO105" s="24"/>
      <c r="OBS105" s="24"/>
      <c r="OBW105" s="24"/>
      <c r="OCA105" s="24"/>
      <c r="OCE105" s="24"/>
      <c r="OCI105" s="24"/>
      <c r="OCM105" s="24"/>
      <c r="OCQ105" s="24"/>
      <c r="OCU105" s="24"/>
      <c r="OCY105" s="24"/>
      <c r="ODC105" s="24"/>
      <c r="ODG105" s="24"/>
      <c r="ODK105" s="24"/>
      <c r="ODO105" s="24"/>
      <c r="ODS105" s="24"/>
      <c r="ODW105" s="24"/>
      <c r="OEA105" s="24"/>
      <c r="OEE105" s="24"/>
      <c r="OEI105" s="24"/>
      <c r="OEM105" s="24"/>
      <c r="OEQ105" s="24"/>
      <c r="OEU105" s="24"/>
      <c r="OEY105" s="24"/>
      <c r="OFC105" s="24"/>
      <c r="OFG105" s="24"/>
      <c r="OFK105" s="24"/>
      <c r="OFO105" s="24"/>
      <c r="OFS105" s="24"/>
      <c r="OFW105" s="24"/>
      <c r="OGA105" s="24"/>
      <c r="OGE105" s="24"/>
      <c r="OGI105" s="24"/>
      <c r="OGM105" s="24"/>
      <c r="OGQ105" s="24"/>
      <c r="OGU105" s="24"/>
      <c r="OGY105" s="24"/>
      <c r="OHC105" s="24"/>
      <c r="OHG105" s="24"/>
      <c r="OHK105" s="24"/>
      <c r="OHO105" s="24"/>
      <c r="OHS105" s="24"/>
      <c r="OHW105" s="24"/>
      <c r="OIA105" s="24"/>
      <c r="OIE105" s="24"/>
      <c r="OII105" s="24"/>
      <c r="OIM105" s="24"/>
      <c r="OIQ105" s="24"/>
      <c r="OIU105" s="24"/>
      <c r="OIY105" s="24"/>
      <c r="OJC105" s="24"/>
      <c r="OJG105" s="24"/>
      <c r="OJK105" s="24"/>
      <c r="OJO105" s="24"/>
      <c r="OJS105" s="24"/>
      <c r="OJW105" s="24"/>
      <c r="OKA105" s="24"/>
      <c r="OKE105" s="24"/>
      <c r="OKI105" s="24"/>
      <c r="OKM105" s="24"/>
      <c r="OKQ105" s="24"/>
      <c r="OKU105" s="24"/>
      <c r="OKY105" s="24"/>
      <c r="OLC105" s="24"/>
      <c r="OLG105" s="24"/>
      <c r="OLK105" s="24"/>
      <c r="OLO105" s="24"/>
      <c r="OLS105" s="24"/>
      <c r="OLW105" s="24"/>
      <c r="OMA105" s="24"/>
      <c r="OME105" s="24"/>
      <c r="OMI105" s="24"/>
      <c r="OMM105" s="24"/>
      <c r="OMQ105" s="24"/>
      <c r="OMU105" s="24"/>
      <c r="OMY105" s="24"/>
      <c r="ONC105" s="24"/>
      <c r="ONG105" s="24"/>
      <c r="ONK105" s="24"/>
      <c r="ONO105" s="24"/>
      <c r="ONS105" s="24"/>
      <c r="ONW105" s="24"/>
      <c r="OOA105" s="24"/>
      <c r="OOE105" s="24"/>
      <c r="OOI105" s="24"/>
      <c r="OOM105" s="24"/>
      <c r="OOQ105" s="24"/>
      <c r="OOU105" s="24"/>
      <c r="OOY105" s="24"/>
      <c r="OPC105" s="24"/>
      <c r="OPG105" s="24"/>
      <c r="OPK105" s="24"/>
      <c r="OPO105" s="24"/>
      <c r="OPS105" s="24"/>
      <c r="OPW105" s="24"/>
      <c r="OQA105" s="24"/>
      <c r="OQE105" s="24"/>
      <c r="OQI105" s="24"/>
      <c r="OQM105" s="24"/>
      <c r="OQQ105" s="24"/>
      <c r="OQU105" s="24"/>
      <c r="OQY105" s="24"/>
      <c r="ORC105" s="24"/>
      <c r="ORG105" s="24"/>
      <c r="ORK105" s="24"/>
      <c r="ORO105" s="24"/>
      <c r="ORS105" s="24"/>
      <c r="ORW105" s="24"/>
      <c r="OSA105" s="24"/>
      <c r="OSE105" s="24"/>
      <c r="OSI105" s="24"/>
      <c r="OSM105" s="24"/>
      <c r="OSQ105" s="24"/>
      <c r="OSU105" s="24"/>
      <c r="OSY105" s="24"/>
      <c r="OTC105" s="24"/>
      <c r="OTG105" s="24"/>
      <c r="OTK105" s="24"/>
      <c r="OTO105" s="24"/>
      <c r="OTS105" s="24"/>
      <c r="OTW105" s="24"/>
      <c r="OUA105" s="24"/>
      <c r="OUE105" s="24"/>
      <c r="OUI105" s="24"/>
      <c r="OUM105" s="24"/>
      <c r="OUQ105" s="24"/>
      <c r="OUU105" s="24"/>
      <c r="OUY105" s="24"/>
      <c r="OVC105" s="24"/>
      <c r="OVG105" s="24"/>
      <c r="OVK105" s="24"/>
      <c r="OVO105" s="24"/>
      <c r="OVS105" s="24"/>
      <c r="OVW105" s="24"/>
      <c r="OWA105" s="24"/>
      <c r="OWE105" s="24"/>
      <c r="OWI105" s="24"/>
      <c r="OWM105" s="24"/>
      <c r="OWQ105" s="24"/>
      <c r="OWU105" s="24"/>
      <c r="OWY105" s="24"/>
      <c r="OXC105" s="24"/>
      <c r="OXG105" s="24"/>
      <c r="OXK105" s="24"/>
      <c r="OXO105" s="24"/>
      <c r="OXS105" s="24"/>
      <c r="OXW105" s="24"/>
      <c r="OYA105" s="24"/>
      <c r="OYE105" s="24"/>
      <c r="OYI105" s="24"/>
      <c r="OYM105" s="24"/>
      <c r="OYQ105" s="24"/>
      <c r="OYU105" s="24"/>
      <c r="OYY105" s="24"/>
      <c r="OZC105" s="24"/>
      <c r="OZG105" s="24"/>
      <c r="OZK105" s="24"/>
      <c r="OZO105" s="24"/>
      <c r="OZS105" s="24"/>
      <c r="OZW105" s="24"/>
      <c r="PAA105" s="24"/>
      <c r="PAE105" s="24"/>
      <c r="PAI105" s="24"/>
      <c r="PAM105" s="24"/>
      <c r="PAQ105" s="24"/>
      <c r="PAU105" s="24"/>
      <c r="PAY105" s="24"/>
      <c r="PBC105" s="24"/>
      <c r="PBG105" s="24"/>
      <c r="PBK105" s="24"/>
      <c r="PBO105" s="24"/>
      <c r="PBS105" s="24"/>
      <c r="PBW105" s="24"/>
      <c r="PCA105" s="24"/>
      <c r="PCE105" s="24"/>
      <c r="PCI105" s="24"/>
      <c r="PCM105" s="24"/>
      <c r="PCQ105" s="24"/>
      <c r="PCU105" s="24"/>
      <c r="PCY105" s="24"/>
      <c r="PDC105" s="24"/>
      <c r="PDG105" s="24"/>
      <c r="PDK105" s="24"/>
      <c r="PDO105" s="24"/>
      <c r="PDS105" s="24"/>
      <c r="PDW105" s="24"/>
      <c r="PEA105" s="24"/>
      <c r="PEE105" s="24"/>
      <c r="PEI105" s="24"/>
      <c r="PEM105" s="24"/>
      <c r="PEQ105" s="24"/>
      <c r="PEU105" s="24"/>
      <c r="PEY105" s="24"/>
      <c r="PFC105" s="24"/>
      <c r="PFG105" s="24"/>
      <c r="PFK105" s="24"/>
      <c r="PFO105" s="24"/>
      <c r="PFS105" s="24"/>
      <c r="PFW105" s="24"/>
      <c r="PGA105" s="24"/>
      <c r="PGE105" s="24"/>
      <c r="PGI105" s="24"/>
      <c r="PGM105" s="24"/>
      <c r="PGQ105" s="24"/>
      <c r="PGU105" s="24"/>
      <c r="PGY105" s="24"/>
      <c r="PHC105" s="24"/>
      <c r="PHG105" s="24"/>
      <c r="PHK105" s="24"/>
      <c r="PHO105" s="24"/>
      <c r="PHS105" s="24"/>
      <c r="PHW105" s="24"/>
      <c r="PIA105" s="24"/>
      <c r="PIE105" s="24"/>
      <c r="PII105" s="24"/>
      <c r="PIM105" s="24"/>
      <c r="PIQ105" s="24"/>
      <c r="PIU105" s="24"/>
      <c r="PIY105" s="24"/>
      <c r="PJC105" s="24"/>
      <c r="PJG105" s="24"/>
      <c r="PJK105" s="24"/>
      <c r="PJO105" s="24"/>
      <c r="PJS105" s="24"/>
      <c r="PJW105" s="24"/>
      <c r="PKA105" s="24"/>
      <c r="PKE105" s="24"/>
      <c r="PKI105" s="24"/>
      <c r="PKM105" s="24"/>
      <c r="PKQ105" s="24"/>
      <c r="PKU105" s="24"/>
      <c r="PKY105" s="24"/>
      <c r="PLC105" s="24"/>
      <c r="PLG105" s="24"/>
      <c r="PLK105" s="24"/>
      <c r="PLO105" s="24"/>
      <c r="PLS105" s="24"/>
      <c r="PLW105" s="24"/>
      <c r="PMA105" s="24"/>
      <c r="PME105" s="24"/>
      <c r="PMI105" s="24"/>
      <c r="PMM105" s="24"/>
      <c r="PMQ105" s="24"/>
      <c r="PMU105" s="24"/>
      <c r="PMY105" s="24"/>
      <c r="PNC105" s="24"/>
      <c r="PNG105" s="24"/>
      <c r="PNK105" s="24"/>
      <c r="PNO105" s="24"/>
      <c r="PNS105" s="24"/>
      <c r="PNW105" s="24"/>
      <c r="POA105" s="24"/>
      <c r="POE105" s="24"/>
      <c r="POI105" s="24"/>
      <c r="POM105" s="24"/>
      <c r="POQ105" s="24"/>
      <c r="POU105" s="24"/>
      <c r="POY105" s="24"/>
      <c r="PPC105" s="24"/>
      <c r="PPG105" s="24"/>
      <c r="PPK105" s="24"/>
      <c r="PPO105" s="24"/>
      <c r="PPS105" s="24"/>
      <c r="PPW105" s="24"/>
      <c r="PQA105" s="24"/>
      <c r="PQE105" s="24"/>
      <c r="PQI105" s="24"/>
      <c r="PQM105" s="24"/>
      <c r="PQQ105" s="24"/>
      <c r="PQU105" s="24"/>
      <c r="PQY105" s="24"/>
      <c r="PRC105" s="24"/>
      <c r="PRG105" s="24"/>
      <c r="PRK105" s="24"/>
      <c r="PRO105" s="24"/>
      <c r="PRS105" s="24"/>
      <c r="PRW105" s="24"/>
      <c r="PSA105" s="24"/>
      <c r="PSE105" s="24"/>
      <c r="PSI105" s="24"/>
      <c r="PSM105" s="24"/>
      <c r="PSQ105" s="24"/>
      <c r="PSU105" s="24"/>
      <c r="PSY105" s="24"/>
      <c r="PTC105" s="24"/>
      <c r="PTG105" s="24"/>
      <c r="PTK105" s="24"/>
      <c r="PTO105" s="24"/>
      <c r="PTS105" s="24"/>
      <c r="PTW105" s="24"/>
      <c r="PUA105" s="24"/>
      <c r="PUE105" s="24"/>
      <c r="PUI105" s="24"/>
      <c r="PUM105" s="24"/>
      <c r="PUQ105" s="24"/>
      <c r="PUU105" s="24"/>
      <c r="PUY105" s="24"/>
      <c r="PVC105" s="24"/>
      <c r="PVG105" s="24"/>
      <c r="PVK105" s="24"/>
      <c r="PVO105" s="24"/>
      <c r="PVS105" s="24"/>
      <c r="PVW105" s="24"/>
      <c r="PWA105" s="24"/>
      <c r="PWE105" s="24"/>
      <c r="PWI105" s="24"/>
      <c r="PWM105" s="24"/>
      <c r="PWQ105" s="24"/>
      <c r="PWU105" s="24"/>
      <c r="PWY105" s="24"/>
      <c r="PXC105" s="24"/>
      <c r="PXG105" s="24"/>
      <c r="PXK105" s="24"/>
      <c r="PXO105" s="24"/>
      <c r="PXS105" s="24"/>
      <c r="PXW105" s="24"/>
      <c r="PYA105" s="24"/>
      <c r="PYE105" s="24"/>
      <c r="PYI105" s="24"/>
      <c r="PYM105" s="24"/>
      <c r="PYQ105" s="24"/>
      <c r="PYU105" s="24"/>
      <c r="PYY105" s="24"/>
      <c r="PZC105" s="24"/>
      <c r="PZG105" s="24"/>
      <c r="PZK105" s="24"/>
      <c r="PZO105" s="24"/>
      <c r="PZS105" s="24"/>
      <c r="PZW105" s="24"/>
      <c r="QAA105" s="24"/>
      <c r="QAE105" s="24"/>
      <c r="QAI105" s="24"/>
      <c r="QAM105" s="24"/>
      <c r="QAQ105" s="24"/>
      <c r="QAU105" s="24"/>
      <c r="QAY105" s="24"/>
      <c r="QBC105" s="24"/>
      <c r="QBG105" s="24"/>
      <c r="QBK105" s="24"/>
      <c r="QBO105" s="24"/>
      <c r="QBS105" s="24"/>
      <c r="QBW105" s="24"/>
      <c r="QCA105" s="24"/>
      <c r="QCE105" s="24"/>
      <c r="QCI105" s="24"/>
      <c r="QCM105" s="24"/>
      <c r="QCQ105" s="24"/>
      <c r="QCU105" s="24"/>
      <c r="QCY105" s="24"/>
      <c r="QDC105" s="24"/>
      <c r="QDG105" s="24"/>
      <c r="QDK105" s="24"/>
      <c r="QDO105" s="24"/>
      <c r="QDS105" s="24"/>
      <c r="QDW105" s="24"/>
      <c r="QEA105" s="24"/>
      <c r="QEE105" s="24"/>
      <c r="QEI105" s="24"/>
      <c r="QEM105" s="24"/>
      <c r="QEQ105" s="24"/>
      <c r="QEU105" s="24"/>
      <c r="QEY105" s="24"/>
      <c r="QFC105" s="24"/>
      <c r="QFG105" s="24"/>
      <c r="QFK105" s="24"/>
      <c r="QFO105" s="24"/>
      <c r="QFS105" s="24"/>
      <c r="QFW105" s="24"/>
      <c r="QGA105" s="24"/>
      <c r="QGE105" s="24"/>
      <c r="QGI105" s="24"/>
      <c r="QGM105" s="24"/>
      <c r="QGQ105" s="24"/>
      <c r="QGU105" s="24"/>
      <c r="QGY105" s="24"/>
      <c r="QHC105" s="24"/>
      <c r="QHG105" s="24"/>
      <c r="QHK105" s="24"/>
      <c r="QHO105" s="24"/>
      <c r="QHS105" s="24"/>
      <c r="QHW105" s="24"/>
      <c r="QIA105" s="24"/>
      <c r="QIE105" s="24"/>
      <c r="QII105" s="24"/>
      <c r="QIM105" s="24"/>
      <c r="QIQ105" s="24"/>
      <c r="QIU105" s="24"/>
      <c r="QIY105" s="24"/>
      <c r="QJC105" s="24"/>
      <c r="QJG105" s="24"/>
      <c r="QJK105" s="24"/>
      <c r="QJO105" s="24"/>
      <c r="QJS105" s="24"/>
      <c r="QJW105" s="24"/>
      <c r="QKA105" s="24"/>
      <c r="QKE105" s="24"/>
      <c r="QKI105" s="24"/>
      <c r="QKM105" s="24"/>
      <c r="QKQ105" s="24"/>
      <c r="QKU105" s="24"/>
      <c r="QKY105" s="24"/>
      <c r="QLC105" s="24"/>
      <c r="QLG105" s="24"/>
      <c r="QLK105" s="24"/>
      <c r="QLO105" s="24"/>
      <c r="QLS105" s="24"/>
      <c r="QLW105" s="24"/>
      <c r="QMA105" s="24"/>
      <c r="QME105" s="24"/>
      <c r="QMI105" s="24"/>
      <c r="QMM105" s="24"/>
      <c r="QMQ105" s="24"/>
      <c r="QMU105" s="24"/>
      <c r="QMY105" s="24"/>
      <c r="QNC105" s="24"/>
      <c r="QNG105" s="24"/>
      <c r="QNK105" s="24"/>
      <c r="QNO105" s="24"/>
      <c r="QNS105" s="24"/>
      <c r="QNW105" s="24"/>
      <c r="QOA105" s="24"/>
      <c r="QOE105" s="24"/>
      <c r="QOI105" s="24"/>
      <c r="QOM105" s="24"/>
      <c r="QOQ105" s="24"/>
      <c r="QOU105" s="24"/>
      <c r="QOY105" s="24"/>
      <c r="QPC105" s="24"/>
      <c r="QPG105" s="24"/>
      <c r="QPK105" s="24"/>
      <c r="QPO105" s="24"/>
      <c r="QPS105" s="24"/>
      <c r="QPW105" s="24"/>
      <c r="QQA105" s="24"/>
      <c r="QQE105" s="24"/>
      <c r="QQI105" s="24"/>
      <c r="QQM105" s="24"/>
      <c r="QQQ105" s="24"/>
      <c r="QQU105" s="24"/>
      <c r="QQY105" s="24"/>
      <c r="QRC105" s="24"/>
      <c r="QRG105" s="24"/>
      <c r="QRK105" s="24"/>
      <c r="QRO105" s="24"/>
      <c r="QRS105" s="24"/>
      <c r="QRW105" s="24"/>
      <c r="QSA105" s="24"/>
      <c r="QSE105" s="24"/>
      <c r="QSI105" s="24"/>
      <c r="QSM105" s="24"/>
      <c r="QSQ105" s="24"/>
      <c r="QSU105" s="24"/>
      <c r="QSY105" s="24"/>
      <c r="QTC105" s="24"/>
      <c r="QTG105" s="24"/>
      <c r="QTK105" s="24"/>
      <c r="QTO105" s="24"/>
      <c r="QTS105" s="24"/>
      <c r="QTW105" s="24"/>
      <c r="QUA105" s="24"/>
      <c r="QUE105" s="24"/>
      <c r="QUI105" s="24"/>
      <c r="QUM105" s="24"/>
      <c r="QUQ105" s="24"/>
      <c r="QUU105" s="24"/>
      <c r="QUY105" s="24"/>
      <c r="QVC105" s="24"/>
      <c r="QVG105" s="24"/>
      <c r="QVK105" s="24"/>
      <c r="QVO105" s="24"/>
      <c r="QVS105" s="24"/>
      <c r="QVW105" s="24"/>
      <c r="QWA105" s="24"/>
      <c r="QWE105" s="24"/>
      <c r="QWI105" s="24"/>
      <c r="QWM105" s="24"/>
      <c r="QWQ105" s="24"/>
      <c r="QWU105" s="24"/>
      <c r="QWY105" s="24"/>
      <c r="QXC105" s="24"/>
      <c r="QXG105" s="24"/>
      <c r="QXK105" s="24"/>
      <c r="QXO105" s="24"/>
      <c r="QXS105" s="24"/>
      <c r="QXW105" s="24"/>
      <c r="QYA105" s="24"/>
      <c r="QYE105" s="24"/>
      <c r="QYI105" s="24"/>
      <c r="QYM105" s="24"/>
      <c r="QYQ105" s="24"/>
      <c r="QYU105" s="24"/>
      <c r="QYY105" s="24"/>
      <c r="QZC105" s="24"/>
      <c r="QZG105" s="24"/>
      <c r="QZK105" s="24"/>
      <c r="QZO105" s="24"/>
      <c r="QZS105" s="24"/>
      <c r="QZW105" s="24"/>
      <c r="RAA105" s="24"/>
      <c r="RAE105" s="24"/>
      <c r="RAI105" s="24"/>
      <c r="RAM105" s="24"/>
      <c r="RAQ105" s="24"/>
      <c r="RAU105" s="24"/>
      <c r="RAY105" s="24"/>
      <c r="RBC105" s="24"/>
      <c r="RBG105" s="24"/>
      <c r="RBK105" s="24"/>
      <c r="RBO105" s="24"/>
      <c r="RBS105" s="24"/>
      <c r="RBW105" s="24"/>
      <c r="RCA105" s="24"/>
      <c r="RCE105" s="24"/>
      <c r="RCI105" s="24"/>
      <c r="RCM105" s="24"/>
      <c r="RCQ105" s="24"/>
      <c r="RCU105" s="24"/>
      <c r="RCY105" s="24"/>
      <c r="RDC105" s="24"/>
      <c r="RDG105" s="24"/>
      <c r="RDK105" s="24"/>
      <c r="RDO105" s="24"/>
      <c r="RDS105" s="24"/>
      <c r="RDW105" s="24"/>
      <c r="REA105" s="24"/>
      <c r="REE105" s="24"/>
      <c r="REI105" s="24"/>
      <c r="REM105" s="24"/>
      <c r="REQ105" s="24"/>
      <c r="REU105" s="24"/>
      <c r="REY105" s="24"/>
      <c r="RFC105" s="24"/>
      <c r="RFG105" s="24"/>
      <c r="RFK105" s="24"/>
      <c r="RFO105" s="24"/>
      <c r="RFS105" s="24"/>
      <c r="RFW105" s="24"/>
      <c r="RGA105" s="24"/>
      <c r="RGE105" s="24"/>
      <c r="RGI105" s="24"/>
      <c r="RGM105" s="24"/>
      <c r="RGQ105" s="24"/>
      <c r="RGU105" s="24"/>
      <c r="RGY105" s="24"/>
      <c r="RHC105" s="24"/>
      <c r="RHG105" s="24"/>
      <c r="RHK105" s="24"/>
      <c r="RHO105" s="24"/>
      <c r="RHS105" s="24"/>
      <c r="RHW105" s="24"/>
      <c r="RIA105" s="24"/>
      <c r="RIE105" s="24"/>
      <c r="RII105" s="24"/>
      <c r="RIM105" s="24"/>
      <c r="RIQ105" s="24"/>
      <c r="RIU105" s="24"/>
      <c r="RIY105" s="24"/>
      <c r="RJC105" s="24"/>
      <c r="RJG105" s="24"/>
      <c r="RJK105" s="24"/>
      <c r="RJO105" s="24"/>
      <c r="RJS105" s="24"/>
      <c r="RJW105" s="24"/>
      <c r="RKA105" s="24"/>
      <c r="RKE105" s="24"/>
      <c r="RKI105" s="24"/>
      <c r="RKM105" s="24"/>
      <c r="RKQ105" s="24"/>
      <c r="RKU105" s="24"/>
      <c r="RKY105" s="24"/>
      <c r="RLC105" s="24"/>
      <c r="RLG105" s="24"/>
      <c r="RLK105" s="24"/>
      <c r="RLO105" s="24"/>
      <c r="RLS105" s="24"/>
      <c r="RLW105" s="24"/>
      <c r="RMA105" s="24"/>
      <c r="RME105" s="24"/>
      <c r="RMI105" s="24"/>
      <c r="RMM105" s="24"/>
      <c r="RMQ105" s="24"/>
      <c r="RMU105" s="24"/>
      <c r="RMY105" s="24"/>
      <c r="RNC105" s="24"/>
      <c r="RNG105" s="24"/>
      <c r="RNK105" s="24"/>
      <c r="RNO105" s="24"/>
      <c r="RNS105" s="24"/>
      <c r="RNW105" s="24"/>
      <c r="ROA105" s="24"/>
      <c r="ROE105" s="24"/>
      <c r="ROI105" s="24"/>
      <c r="ROM105" s="24"/>
      <c r="ROQ105" s="24"/>
      <c r="ROU105" s="24"/>
      <c r="ROY105" s="24"/>
      <c r="RPC105" s="24"/>
      <c r="RPG105" s="24"/>
      <c r="RPK105" s="24"/>
      <c r="RPO105" s="24"/>
      <c r="RPS105" s="24"/>
      <c r="RPW105" s="24"/>
      <c r="RQA105" s="24"/>
      <c r="RQE105" s="24"/>
      <c r="RQI105" s="24"/>
      <c r="RQM105" s="24"/>
      <c r="RQQ105" s="24"/>
      <c r="RQU105" s="24"/>
      <c r="RQY105" s="24"/>
      <c r="RRC105" s="24"/>
      <c r="RRG105" s="24"/>
      <c r="RRK105" s="24"/>
      <c r="RRO105" s="24"/>
      <c r="RRS105" s="24"/>
      <c r="RRW105" s="24"/>
      <c r="RSA105" s="24"/>
      <c r="RSE105" s="24"/>
      <c r="RSI105" s="24"/>
      <c r="RSM105" s="24"/>
      <c r="RSQ105" s="24"/>
      <c r="RSU105" s="24"/>
      <c r="RSY105" s="24"/>
      <c r="RTC105" s="24"/>
      <c r="RTG105" s="24"/>
      <c r="RTK105" s="24"/>
      <c r="RTO105" s="24"/>
      <c r="RTS105" s="24"/>
      <c r="RTW105" s="24"/>
      <c r="RUA105" s="24"/>
      <c r="RUE105" s="24"/>
      <c r="RUI105" s="24"/>
      <c r="RUM105" s="24"/>
      <c r="RUQ105" s="24"/>
      <c r="RUU105" s="24"/>
      <c r="RUY105" s="24"/>
      <c r="RVC105" s="24"/>
      <c r="RVG105" s="24"/>
      <c r="RVK105" s="24"/>
      <c r="RVO105" s="24"/>
      <c r="RVS105" s="24"/>
      <c r="RVW105" s="24"/>
      <c r="RWA105" s="24"/>
      <c r="RWE105" s="24"/>
      <c r="RWI105" s="24"/>
      <c r="RWM105" s="24"/>
      <c r="RWQ105" s="24"/>
      <c r="RWU105" s="24"/>
      <c r="RWY105" s="24"/>
      <c r="RXC105" s="24"/>
      <c r="RXG105" s="24"/>
      <c r="RXK105" s="24"/>
      <c r="RXO105" s="24"/>
      <c r="RXS105" s="24"/>
      <c r="RXW105" s="24"/>
      <c r="RYA105" s="24"/>
      <c r="RYE105" s="24"/>
      <c r="RYI105" s="24"/>
      <c r="RYM105" s="24"/>
      <c r="RYQ105" s="24"/>
      <c r="RYU105" s="24"/>
      <c r="RYY105" s="24"/>
      <c r="RZC105" s="24"/>
      <c r="RZG105" s="24"/>
      <c r="RZK105" s="24"/>
      <c r="RZO105" s="24"/>
      <c r="RZS105" s="24"/>
      <c r="RZW105" s="24"/>
      <c r="SAA105" s="24"/>
      <c r="SAE105" s="24"/>
      <c r="SAI105" s="24"/>
      <c r="SAM105" s="24"/>
      <c r="SAQ105" s="24"/>
      <c r="SAU105" s="24"/>
      <c r="SAY105" s="24"/>
      <c r="SBC105" s="24"/>
      <c r="SBG105" s="24"/>
      <c r="SBK105" s="24"/>
      <c r="SBO105" s="24"/>
      <c r="SBS105" s="24"/>
      <c r="SBW105" s="24"/>
      <c r="SCA105" s="24"/>
      <c r="SCE105" s="24"/>
      <c r="SCI105" s="24"/>
      <c r="SCM105" s="24"/>
      <c r="SCQ105" s="24"/>
      <c r="SCU105" s="24"/>
      <c r="SCY105" s="24"/>
      <c r="SDC105" s="24"/>
      <c r="SDG105" s="24"/>
      <c r="SDK105" s="24"/>
      <c r="SDO105" s="24"/>
      <c r="SDS105" s="24"/>
      <c r="SDW105" s="24"/>
      <c r="SEA105" s="24"/>
      <c r="SEE105" s="24"/>
      <c r="SEI105" s="24"/>
      <c r="SEM105" s="24"/>
      <c r="SEQ105" s="24"/>
      <c r="SEU105" s="24"/>
      <c r="SEY105" s="24"/>
      <c r="SFC105" s="24"/>
      <c r="SFG105" s="24"/>
      <c r="SFK105" s="24"/>
      <c r="SFO105" s="24"/>
      <c r="SFS105" s="24"/>
      <c r="SFW105" s="24"/>
      <c r="SGA105" s="24"/>
      <c r="SGE105" s="24"/>
      <c r="SGI105" s="24"/>
      <c r="SGM105" s="24"/>
      <c r="SGQ105" s="24"/>
      <c r="SGU105" s="24"/>
      <c r="SGY105" s="24"/>
      <c r="SHC105" s="24"/>
      <c r="SHG105" s="24"/>
      <c r="SHK105" s="24"/>
      <c r="SHO105" s="24"/>
      <c r="SHS105" s="24"/>
      <c r="SHW105" s="24"/>
      <c r="SIA105" s="24"/>
      <c r="SIE105" s="24"/>
      <c r="SII105" s="24"/>
      <c r="SIM105" s="24"/>
      <c r="SIQ105" s="24"/>
      <c r="SIU105" s="24"/>
      <c r="SIY105" s="24"/>
      <c r="SJC105" s="24"/>
      <c r="SJG105" s="24"/>
      <c r="SJK105" s="24"/>
      <c r="SJO105" s="24"/>
      <c r="SJS105" s="24"/>
      <c r="SJW105" s="24"/>
      <c r="SKA105" s="24"/>
      <c r="SKE105" s="24"/>
      <c r="SKI105" s="24"/>
      <c r="SKM105" s="24"/>
      <c r="SKQ105" s="24"/>
      <c r="SKU105" s="24"/>
      <c r="SKY105" s="24"/>
      <c r="SLC105" s="24"/>
      <c r="SLG105" s="24"/>
      <c r="SLK105" s="24"/>
      <c r="SLO105" s="24"/>
      <c r="SLS105" s="24"/>
      <c r="SLW105" s="24"/>
      <c r="SMA105" s="24"/>
      <c r="SME105" s="24"/>
      <c r="SMI105" s="24"/>
      <c r="SMM105" s="24"/>
      <c r="SMQ105" s="24"/>
      <c r="SMU105" s="24"/>
      <c r="SMY105" s="24"/>
      <c r="SNC105" s="24"/>
      <c r="SNG105" s="24"/>
      <c r="SNK105" s="24"/>
      <c r="SNO105" s="24"/>
      <c r="SNS105" s="24"/>
      <c r="SNW105" s="24"/>
      <c r="SOA105" s="24"/>
      <c r="SOE105" s="24"/>
      <c r="SOI105" s="24"/>
      <c r="SOM105" s="24"/>
      <c r="SOQ105" s="24"/>
      <c r="SOU105" s="24"/>
      <c r="SOY105" s="24"/>
      <c r="SPC105" s="24"/>
      <c r="SPG105" s="24"/>
      <c r="SPK105" s="24"/>
      <c r="SPO105" s="24"/>
      <c r="SPS105" s="24"/>
      <c r="SPW105" s="24"/>
      <c r="SQA105" s="24"/>
      <c r="SQE105" s="24"/>
      <c r="SQI105" s="24"/>
      <c r="SQM105" s="24"/>
      <c r="SQQ105" s="24"/>
      <c r="SQU105" s="24"/>
      <c r="SQY105" s="24"/>
      <c r="SRC105" s="24"/>
      <c r="SRG105" s="24"/>
      <c r="SRK105" s="24"/>
      <c r="SRO105" s="24"/>
      <c r="SRS105" s="24"/>
      <c r="SRW105" s="24"/>
      <c r="SSA105" s="24"/>
      <c r="SSE105" s="24"/>
      <c r="SSI105" s="24"/>
      <c r="SSM105" s="24"/>
      <c r="SSQ105" s="24"/>
      <c r="SSU105" s="24"/>
      <c r="SSY105" s="24"/>
      <c r="STC105" s="24"/>
      <c r="STG105" s="24"/>
      <c r="STK105" s="24"/>
      <c r="STO105" s="24"/>
      <c r="STS105" s="24"/>
      <c r="STW105" s="24"/>
      <c r="SUA105" s="24"/>
      <c r="SUE105" s="24"/>
      <c r="SUI105" s="24"/>
      <c r="SUM105" s="24"/>
      <c r="SUQ105" s="24"/>
      <c r="SUU105" s="24"/>
      <c r="SUY105" s="24"/>
      <c r="SVC105" s="24"/>
      <c r="SVG105" s="24"/>
      <c r="SVK105" s="24"/>
      <c r="SVO105" s="24"/>
      <c r="SVS105" s="24"/>
      <c r="SVW105" s="24"/>
      <c r="SWA105" s="24"/>
      <c r="SWE105" s="24"/>
      <c r="SWI105" s="24"/>
      <c r="SWM105" s="24"/>
      <c r="SWQ105" s="24"/>
      <c r="SWU105" s="24"/>
      <c r="SWY105" s="24"/>
      <c r="SXC105" s="24"/>
      <c r="SXG105" s="24"/>
      <c r="SXK105" s="24"/>
      <c r="SXO105" s="24"/>
      <c r="SXS105" s="24"/>
      <c r="SXW105" s="24"/>
      <c r="SYA105" s="24"/>
      <c r="SYE105" s="24"/>
      <c r="SYI105" s="24"/>
      <c r="SYM105" s="24"/>
      <c r="SYQ105" s="24"/>
      <c r="SYU105" s="24"/>
      <c r="SYY105" s="24"/>
      <c r="SZC105" s="24"/>
      <c r="SZG105" s="24"/>
      <c r="SZK105" s="24"/>
      <c r="SZO105" s="24"/>
      <c r="SZS105" s="24"/>
      <c r="SZW105" s="24"/>
      <c r="TAA105" s="24"/>
      <c r="TAE105" s="24"/>
      <c r="TAI105" s="24"/>
      <c r="TAM105" s="24"/>
      <c r="TAQ105" s="24"/>
      <c r="TAU105" s="24"/>
      <c r="TAY105" s="24"/>
      <c r="TBC105" s="24"/>
      <c r="TBG105" s="24"/>
      <c r="TBK105" s="24"/>
      <c r="TBO105" s="24"/>
      <c r="TBS105" s="24"/>
      <c r="TBW105" s="24"/>
      <c r="TCA105" s="24"/>
      <c r="TCE105" s="24"/>
      <c r="TCI105" s="24"/>
      <c r="TCM105" s="24"/>
      <c r="TCQ105" s="24"/>
      <c r="TCU105" s="24"/>
      <c r="TCY105" s="24"/>
      <c r="TDC105" s="24"/>
      <c r="TDG105" s="24"/>
      <c r="TDK105" s="24"/>
      <c r="TDO105" s="24"/>
      <c r="TDS105" s="24"/>
      <c r="TDW105" s="24"/>
      <c r="TEA105" s="24"/>
      <c r="TEE105" s="24"/>
      <c r="TEI105" s="24"/>
      <c r="TEM105" s="24"/>
      <c r="TEQ105" s="24"/>
      <c r="TEU105" s="24"/>
      <c r="TEY105" s="24"/>
      <c r="TFC105" s="24"/>
      <c r="TFG105" s="24"/>
      <c r="TFK105" s="24"/>
      <c r="TFO105" s="24"/>
      <c r="TFS105" s="24"/>
      <c r="TFW105" s="24"/>
      <c r="TGA105" s="24"/>
      <c r="TGE105" s="24"/>
      <c r="TGI105" s="24"/>
      <c r="TGM105" s="24"/>
      <c r="TGQ105" s="24"/>
      <c r="TGU105" s="24"/>
      <c r="TGY105" s="24"/>
      <c r="THC105" s="24"/>
      <c r="THG105" s="24"/>
      <c r="THK105" s="24"/>
      <c r="THO105" s="24"/>
      <c r="THS105" s="24"/>
      <c r="THW105" s="24"/>
      <c r="TIA105" s="24"/>
      <c r="TIE105" s="24"/>
      <c r="TII105" s="24"/>
      <c r="TIM105" s="24"/>
      <c r="TIQ105" s="24"/>
      <c r="TIU105" s="24"/>
      <c r="TIY105" s="24"/>
      <c r="TJC105" s="24"/>
      <c r="TJG105" s="24"/>
      <c r="TJK105" s="24"/>
      <c r="TJO105" s="24"/>
      <c r="TJS105" s="24"/>
      <c r="TJW105" s="24"/>
      <c r="TKA105" s="24"/>
      <c r="TKE105" s="24"/>
      <c r="TKI105" s="24"/>
      <c r="TKM105" s="24"/>
      <c r="TKQ105" s="24"/>
      <c r="TKU105" s="24"/>
      <c r="TKY105" s="24"/>
      <c r="TLC105" s="24"/>
      <c r="TLG105" s="24"/>
      <c r="TLK105" s="24"/>
      <c r="TLO105" s="24"/>
      <c r="TLS105" s="24"/>
      <c r="TLW105" s="24"/>
      <c r="TMA105" s="24"/>
      <c r="TME105" s="24"/>
      <c r="TMI105" s="24"/>
      <c r="TMM105" s="24"/>
      <c r="TMQ105" s="24"/>
      <c r="TMU105" s="24"/>
      <c r="TMY105" s="24"/>
      <c r="TNC105" s="24"/>
      <c r="TNG105" s="24"/>
      <c r="TNK105" s="24"/>
      <c r="TNO105" s="24"/>
      <c r="TNS105" s="24"/>
      <c r="TNW105" s="24"/>
      <c r="TOA105" s="24"/>
      <c r="TOE105" s="24"/>
      <c r="TOI105" s="24"/>
      <c r="TOM105" s="24"/>
      <c r="TOQ105" s="24"/>
      <c r="TOU105" s="24"/>
      <c r="TOY105" s="24"/>
      <c r="TPC105" s="24"/>
      <c r="TPG105" s="24"/>
      <c r="TPK105" s="24"/>
      <c r="TPO105" s="24"/>
      <c r="TPS105" s="24"/>
      <c r="TPW105" s="24"/>
      <c r="TQA105" s="24"/>
      <c r="TQE105" s="24"/>
      <c r="TQI105" s="24"/>
      <c r="TQM105" s="24"/>
      <c r="TQQ105" s="24"/>
      <c r="TQU105" s="24"/>
      <c r="TQY105" s="24"/>
      <c r="TRC105" s="24"/>
      <c r="TRG105" s="24"/>
      <c r="TRK105" s="24"/>
      <c r="TRO105" s="24"/>
      <c r="TRS105" s="24"/>
      <c r="TRW105" s="24"/>
      <c r="TSA105" s="24"/>
      <c r="TSE105" s="24"/>
      <c r="TSI105" s="24"/>
      <c r="TSM105" s="24"/>
      <c r="TSQ105" s="24"/>
      <c r="TSU105" s="24"/>
      <c r="TSY105" s="24"/>
      <c r="TTC105" s="24"/>
      <c r="TTG105" s="24"/>
      <c r="TTK105" s="24"/>
      <c r="TTO105" s="24"/>
      <c r="TTS105" s="24"/>
      <c r="TTW105" s="24"/>
      <c r="TUA105" s="24"/>
      <c r="TUE105" s="24"/>
      <c r="TUI105" s="24"/>
      <c r="TUM105" s="24"/>
      <c r="TUQ105" s="24"/>
      <c r="TUU105" s="24"/>
      <c r="TUY105" s="24"/>
      <c r="TVC105" s="24"/>
      <c r="TVG105" s="24"/>
      <c r="TVK105" s="24"/>
      <c r="TVO105" s="24"/>
      <c r="TVS105" s="24"/>
      <c r="TVW105" s="24"/>
      <c r="TWA105" s="24"/>
      <c r="TWE105" s="24"/>
      <c r="TWI105" s="24"/>
      <c r="TWM105" s="24"/>
      <c r="TWQ105" s="24"/>
      <c r="TWU105" s="24"/>
      <c r="TWY105" s="24"/>
      <c r="TXC105" s="24"/>
      <c r="TXG105" s="24"/>
      <c r="TXK105" s="24"/>
      <c r="TXO105" s="24"/>
      <c r="TXS105" s="24"/>
      <c r="TXW105" s="24"/>
      <c r="TYA105" s="24"/>
      <c r="TYE105" s="24"/>
      <c r="TYI105" s="24"/>
      <c r="TYM105" s="24"/>
      <c r="TYQ105" s="24"/>
      <c r="TYU105" s="24"/>
      <c r="TYY105" s="24"/>
      <c r="TZC105" s="24"/>
      <c r="TZG105" s="24"/>
      <c r="TZK105" s="24"/>
      <c r="TZO105" s="24"/>
      <c r="TZS105" s="24"/>
      <c r="TZW105" s="24"/>
      <c r="UAA105" s="24"/>
      <c r="UAE105" s="24"/>
      <c r="UAI105" s="24"/>
      <c r="UAM105" s="24"/>
      <c r="UAQ105" s="24"/>
      <c r="UAU105" s="24"/>
      <c r="UAY105" s="24"/>
      <c r="UBC105" s="24"/>
      <c r="UBG105" s="24"/>
      <c r="UBK105" s="24"/>
      <c r="UBO105" s="24"/>
      <c r="UBS105" s="24"/>
      <c r="UBW105" s="24"/>
      <c r="UCA105" s="24"/>
      <c r="UCE105" s="24"/>
      <c r="UCI105" s="24"/>
      <c r="UCM105" s="24"/>
      <c r="UCQ105" s="24"/>
      <c r="UCU105" s="24"/>
      <c r="UCY105" s="24"/>
      <c r="UDC105" s="24"/>
      <c r="UDG105" s="24"/>
      <c r="UDK105" s="24"/>
      <c r="UDO105" s="24"/>
      <c r="UDS105" s="24"/>
      <c r="UDW105" s="24"/>
      <c r="UEA105" s="24"/>
      <c r="UEE105" s="24"/>
      <c r="UEI105" s="24"/>
      <c r="UEM105" s="24"/>
      <c r="UEQ105" s="24"/>
      <c r="UEU105" s="24"/>
      <c r="UEY105" s="24"/>
      <c r="UFC105" s="24"/>
      <c r="UFG105" s="24"/>
      <c r="UFK105" s="24"/>
      <c r="UFO105" s="24"/>
      <c r="UFS105" s="24"/>
      <c r="UFW105" s="24"/>
      <c r="UGA105" s="24"/>
      <c r="UGE105" s="24"/>
      <c r="UGI105" s="24"/>
      <c r="UGM105" s="24"/>
      <c r="UGQ105" s="24"/>
      <c r="UGU105" s="24"/>
      <c r="UGY105" s="24"/>
      <c r="UHC105" s="24"/>
      <c r="UHG105" s="24"/>
      <c r="UHK105" s="24"/>
      <c r="UHO105" s="24"/>
      <c r="UHS105" s="24"/>
      <c r="UHW105" s="24"/>
      <c r="UIA105" s="24"/>
      <c r="UIE105" s="24"/>
      <c r="UII105" s="24"/>
      <c r="UIM105" s="24"/>
      <c r="UIQ105" s="24"/>
      <c r="UIU105" s="24"/>
      <c r="UIY105" s="24"/>
      <c r="UJC105" s="24"/>
      <c r="UJG105" s="24"/>
      <c r="UJK105" s="24"/>
      <c r="UJO105" s="24"/>
      <c r="UJS105" s="24"/>
      <c r="UJW105" s="24"/>
      <c r="UKA105" s="24"/>
      <c r="UKE105" s="24"/>
      <c r="UKI105" s="24"/>
      <c r="UKM105" s="24"/>
      <c r="UKQ105" s="24"/>
      <c r="UKU105" s="24"/>
      <c r="UKY105" s="24"/>
      <c r="ULC105" s="24"/>
      <c r="ULG105" s="24"/>
      <c r="ULK105" s="24"/>
      <c r="ULO105" s="24"/>
      <c r="ULS105" s="24"/>
      <c r="ULW105" s="24"/>
      <c r="UMA105" s="24"/>
      <c r="UME105" s="24"/>
      <c r="UMI105" s="24"/>
      <c r="UMM105" s="24"/>
      <c r="UMQ105" s="24"/>
      <c r="UMU105" s="24"/>
      <c r="UMY105" s="24"/>
      <c r="UNC105" s="24"/>
      <c r="UNG105" s="24"/>
      <c r="UNK105" s="24"/>
      <c r="UNO105" s="24"/>
      <c r="UNS105" s="24"/>
      <c r="UNW105" s="24"/>
      <c r="UOA105" s="24"/>
      <c r="UOE105" s="24"/>
      <c r="UOI105" s="24"/>
      <c r="UOM105" s="24"/>
      <c r="UOQ105" s="24"/>
      <c r="UOU105" s="24"/>
      <c r="UOY105" s="24"/>
      <c r="UPC105" s="24"/>
      <c r="UPG105" s="24"/>
      <c r="UPK105" s="24"/>
      <c r="UPO105" s="24"/>
      <c r="UPS105" s="24"/>
      <c r="UPW105" s="24"/>
      <c r="UQA105" s="24"/>
      <c r="UQE105" s="24"/>
      <c r="UQI105" s="24"/>
      <c r="UQM105" s="24"/>
      <c r="UQQ105" s="24"/>
      <c r="UQU105" s="24"/>
      <c r="UQY105" s="24"/>
      <c r="URC105" s="24"/>
      <c r="URG105" s="24"/>
      <c r="URK105" s="24"/>
      <c r="URO105" s="24"/>
      <c r="URS105" s="24"/>
      <c r="URW105" s="24"/>
      <c r="USA105" s="24"/>
      <c r="USE105" s="24"/>
      <c r="USI105" s="24"/>
      <c r="USM105" s="24"/>
      <c r="USQ105" s="24"/>
      <c r="USU105" s="24"/>
      <c r="USY105" s="24"/>
      <c r="UTC105" s="24"/>
      <c r="UTG105" s="24"/>
      <c r="UTK105" s="24"/>
      <c r="UTO105" s="24"/>
      <c r="UTS105" s="24"/>
      <c r="UTW105" s="24"/>
      <c r="UUA105" s="24"/>
      <c r="UUE105" s="24"/>
      <c r="UUI105" s="24"/>
      <c r="UUM105" s="24"/>
      <c r="UUQ105" s="24"/>
      <c r="UUU105" s="24"/>
      <c r="UUY105" s="24"/>
      <c r="UVC105" s="24"/>
      <c r="UVG105" s="24"/>
      <c r="UVK105" s="24"/>
      <c r="UVO105" s="24"/>
      <c r="UVS105" s="24"/>
      <c r="UVW105" s="24"/>
      <c r="UWA105" s="24"/>
      <c r="UWE105" s="24"/>
      <c r="UWI105" s="24"/>
      <c r="UWM105" s="24"/>
      <c r="UWQ105" s="24"/>
      <c r="UWU105" s="24"/>
      <c r="UWY105" s="24"/>
      <c r="UXC105" s="24"/>
      <c r="UXG105" s="24"/>
      <c r="UXK105" s="24"/>
      <c r="UXO105" s="24"/>
      <c r="UXS105" s="24"/>
      <c r="UXW105" s="24"/>
      <c r="UYA105" s="24"/>
      <c r="UYE105" s="24"/>
      <c r="UYI105" s="24"/>
      <c r="UYM105" s="24"/>
      <c r="UYQ105" s="24"/>
      <c r="UYU105" s="24"/>
      <c r="UYY105" s="24"/>
      <c r="UZC105" s="24"/>
      <c r="UZG105" s="24"/>
      <c r="UZK105" s="24"/>
      <c r="UZO105" s="24"/>
      <c r="UZS105" s="24"/>
      <c r="UZW105" s="24"/>
      <c r="VAA105" s="24"/>
      <c r="VAE105" s="24"/>
      <c r="VAI105" s="24"/>
      <c r="VAM105" s="24"/>
      <c r="VAQ105" s="24"/>
      <c r="VAU105" s="24"/>
      <c r="VAY105" s="24"/>
      <c r="VBC105" s="24"/>
      <c r="VBG105" s="24"/>
      <c r="VBK105" s="24"/>
      <c r="VBO105" s="24"/>
      <c r="VBS105" s="24"/>
      <c r="VBW105" s="24"/>
      <c r="VCA105" s="24"/>
      <c r="VCE105" s="24"/>
      <c r="VCI105" s="24"/>
      <c r="VCM105" s="24"/>
      <c r="VCQ105" s="24"/>
      <c r="VCU105" s="24"/>
      <c r="VCY105" s="24"/>
      <c r="VDC105" s="24"/>
      <c r="VDG105" s="24"/>
      <c r="VDK105" s="24"/>
      <c r="VDO105" s="24"/>
      <c r="VDS105" s="24"/>
      <c r="VDW105" s="24"/>
      <c r="VEA105" s="24"/>
      <c r="VEE105" s="24"/>
      <c r="VEI105" s="24"/>
      <c r="VEM105" s="24"/>
      <c r="VEQ105" s="24"/>
      <c r="VEU105" s="24"/>
      <c r="VEY105" s="24"/>
      <c r="VFC105" s="24"/>
      <c r="VFG105" s="24"/>
      <c r="VFK105" s="24"/>
      <c r="VFO105" s="24"/>
      <c r="VFS105" s="24"/>
      <c r="VFW105" s="24"/>
      <c r="VGA105" s="24"/>
      <c r="VGE105" s="24"/>
      <c r="VGI105" s="24"/>
      <c r="VGM105" s="24"/>
      <c r="VGQ105" s="24"/>
      <c r="VGU105" s="24"/>
      <c r="VGY105" s="24"/>
      <c r="VHC105" s="24"/>
      <c r="VHG105" s="24"/>
      <c r="VHK105" s="24"/>
      <c r="VHO105" s="24"/>
      <c r="VHS105" s="24"/>
      <c r="VHW105" s="24"/>
      <c r="VIA105" s="24"/>
      <c r="VIE105" s="24"/>
      <c r="VII105" s="24"/>
      <c r="VIM105" s="24"/>
      <c r="VIQ105" s="24"/>
      <c r="VIU105" s="24"/>
      <c r="VIY105" s="24"/>
      <c r="VJC105" s="24"/>
      <c r="VJG105" s="24"/>
      <c r="VJK105" s="24"/>
      <c r="VJO105" s="24"/>
      <c r="VJS105" s="24"/>
      <c r="VJW105" s="24"/>
      <c r="VKA105" s="24"/>
      <c r="VKE105" s="24"/>
      <c r="VKI105" s="24"/>
      <c r="VKM105" s="24"/>
      <c r="VKQ105" s="24"/>
      <c r="VKU105" s="24"/>
      <c r="VKY105" s="24"/>
      <c r="VLC105" s="24"/>
      <c r="VLG105" s="24"/>
      <c r="VLK105" s="24"/>
      <c r="VLO105" s="24"/>
      <c r="VLS105" s="24"/>
      <c r="VLW105" s="24"/>
      <c r="VMA105" s="24"/>
      <c r="VME105" s="24"/>
      <c r="VMI105" s="24"/>
      <c r="VMM105" s="24"/>
      <c r="VMQ105" s="24"/>
      <c r="VMU105" s="24"/>
      <c r="VMY105" s="24"/>
      <c r="VNC105" s="24"/>
      <c r="VNG105" s="24"/>
      <c r="VNK105" s="24"/>
      <c r="VNO105" s="24"/>
      <c r="VNS105" s="24"/>
      <c r="VNW105" s="24"/>
      <c r="VOA105" s="24"/>
      <c r="VOE105" s="24"/>
      <c r="VOI105" s="24"/>
      <c r="VOM105" s="24"/>
      <c r="VOQ105" s="24"/>
      <c r="VOU105" s="24"/>
      <c r="VOY105" s="24"/>
      <c r="VPC105" s="24"/>
      <c r="VPG105" s="24"/>
      <c r="VPK105" s="24"/>
      <c r="VPO105" s="24"/>
      <c r="VPS105" s="24"/>
      <c r="VPW105" s="24"/>
      <c r="VQA105" s="24"/>
      <c r="VQE105" s="24"/>
      <c r="VQI105" s="24"/>
      <c r="VQM105" s="24"/>
      <c r="VQQ105" s="24"/>
      <c r="VQU105" s="24"/>
      <c r="VQY105" s="24"/>
      <c r="VRC105" s="24"/>
      <c r="VRG105" s="24"/>
      <c r="VRK105" s="24"/>
      <c r="VRO105" s="24"/>
      <c r="VRS105" s="24"/>
      <c r="VRW105" s="24"/>
      <c r="VSA105" s="24"/>
      <c r="VSE105" s="24"/>
      <c r="VSI105" s="24"/>
      <c r="VSM105" s="24"/>
      <c r="VSQ105" s="24"/>
      <c r="VSU105" s="24"/>
      <c r="VSY105" s="24"/>
      <c r="VTC105" s="24"/>
      <c r="VTG105" s="24"/>
      <c r="VTK105" s="24"/>
      <c r="VTO105" s="24"/>
      <c r="VTS105" s="24"/>
      <c r="VTW105" s="24"/>
      <c r="VUA105" s="24"/>
      <c r="VUE105" s="24"/>
      <c r="VUI105" s="24"/>
      <c r="VUM105" s="24"/>
      <c r="VUQ105" s="24"/>
      <c r="VUU105" s="24"/>
      <c r="VUY105" s="24"/>
      <c r="VVC105" s="24"/>
      <c r="VVG105" s="24"/>
      <c r="VVK105" s="24"/>
      <c r="VVO105" s="24"/>
      <c r="VVS105" s="24"/>
      <c r="VVW105" s="24"/>
      <c r="VWA105" s="24"/>
      <c r="VWE105" s="24"/>
      <c r="VWI105" s="24"/>
      <c r="VWM105" s="24"/>
      <c r="VWQ105" s="24"/>
      <c r="VWU105" s="24"/>
      <c r="VWY105" s="24"/>
      <c r="VXC105" s="24"/>
      <c r="VXG105" s="24"/>
      <c r="VXK105" s="24"/>
      <c r="VXO105" s="24"/>
      <c r="VXS105" s="24"/>
      <c r="VXW105" s="24"/>
      <c r="VYA105" s="24"/>
      <c r="VYE105" s="24"/>
      <c r="VYI105" s="24"/>
      <c r="VYM105" s="24"/>
      <c r="VYQ105" s="24"/>
      <c r="VYU105" s="24"/>
      <c r="VYY105" s="24"/>
      <c r="VZC105" s="24"/>
      <c r="VZG105" s="24"/>
      <c r="VZK105" s="24"/>
      <c r="VZO105" s="24"/>
      <c r="VZS105" s="24"/>
      <c r="VZW105" s="24"/>
      <c r="WAA105" s="24"/>
      <c r="WAE105" s="24"/>
      <c r="WAI105" s="24"/>
      <c r="WAM105" s="24"/>
      <c r="WAQ105" s="24"/>
      <c r="WAU105" s="24"/>
      <c r="WAY105" s="24"/>
      <c r="WBC105" s="24"/>
      <c r="WBG105" s="24"/>
      <c r="WBK105" s="24"/>
      <c r="WBO105" s="24"/>
      <c r="WBS105" s="24"/>
      <c r="WBW105" s="24"/>
      <c r="WCA105" s="24"/>
      <c r="WCE105" s="24"/>
      <c r="WCI105" s="24"/>
      <c r="WCM105" s="24"/>
      <c r="WCQ105" s="24"/>
      <c r="WCU105" s="24"/>
      <c r="WCY105" s="24"/>
      <c r="WDC105" s="24"/>
      <c r="WDG105" s="24"/>
      <c r="WDK105" s="24"/>
      <c r="WDO105" s="24"/>
      <c r="WDS105" s="24"/>
      <c r="WDW105" s="24"/>
      <c r="WEA105" s="24"/>
      <c r="WEE105" s="24"/>
      <c r="WEI105" s="24"/>
      <c r="WEM105" s="24"/>
      <c r="WEQ105" s="24"/>
      <c r="WEU105" s="24"/>
      <c r="WEY105" s="24"/>
      <c r="WFC105" s="24"/>
      <c r="WFG105" s="24"/>
      <c r="WFK105" s="24"/>
      <c r="WFO105" s="24"/>
      <c r="WFS105" s="24"/>
      <c r="WFW105" s="24"/>
      <c r="WGA105" s="24"/>
      <c r="WGE105" s="24"/>
      <c r="WGI105" s="24"/>
      <c r="WGM105" s="24"/>
      <c r="WGQ105" s="24"/>
      <c r="WGU105" s="24"/>
      <c r="WGY105" s="24"/>
      <c r="WHC105" s="24"/>
      <c r="WHG105" s="24"/>
      <c r="WHK105" s="24"/>
      <c r="WHO105" s="24"/>
      <c r="WHS105" s="24"/>
      <c r="WHW105" s="24"/>
      <c r="WIA105" s="24"/>
      <c r="WIE105" s="24"/>
      <c r="WII105" s="24"/>
      <c r="WIM105" s="24"/>
      <c r="WIQ105" s="24"/>
      <c r="WIU105" s="24"/>
      <c r="WIY105" s="24"/>
      <c r="WJC105" s="24"/>
      <c r="WJG105" s="24"/>
      <c r="WJK105" s="24"/>
      <c r="WJO105" s="24"/>
      <c r="WJS105" s="24"/>
      <c r="WJW105" s="24"/>
      <c r="WKA105" s="24"/>
      <c r="WKE105" s="24"/>
      <c r="WKI105" s="24"/>
      <c r="WKM105" s="24"/>
      <c r="WKQ105" s="24"/>
      <c r="WKU105" s="24"/>
      <c r="WKY105" s="24"/>
      <c r="WLC105" s="24"/>
      <c r="WLG105" s="24"/>
      <c r="WLK105" s="24"/>
      <c r="WLO105" s="24"/>
      <c r="WLS105" s="24"/>
      <c r="WLW105" s="24"/>
      <c r="WMA105" s="24"/>
      <c r="WME105" s="24"/>
      <c r="WMI105" s="24"/>
      <c r="WMM105" s="24"/>
      <c r="WMQ105" s="24"/>
      <c r="WMU105" s="24"/>
      <c r="WMY105" s="24"/>
      <c r="WNC105" s="24"/>
      <c r="WNG105" s="24"/>
      <c r="WNK105" s="24"/>
      <c r="WNO105" s="24"/>
      <c r="WNS105" s="24"/>
      <c r="WNW105" s="24"/>
      <c r="WOA105" s="24"/>
      <c r="WOE105" s="24"/>
      <c r="WOI105" s="24"/>
      <c r="WOM105" s="24"/>
      <c r="WOQ105" s="24"/>
      <c r="WOU105" s="24"/>
      <c r="WOY105" s="24"/>
      <c r="WPC105" s="24"/>
      <c r="WPG105" s="24"/>
      <c r="WPK105" s="24"/>
      <c r="WPO105" s="24"/>
      <c r="WPS105" s="24"/>
      <c r="WPW105" s="24"/>
      <c r="WQA105" s="24"/>
      <c r="WQE105" s="24"/>
      <c r="WQI105" s="24"/>
      <c r="WQM105" s="24"/>
      <c r="WQQ105" s="24"/>
      <c r="WQU105" s="24"/>
      <c r="WQY105" s="24"/>
      <c r="WRC105" s="24"/>
      <c r="WRG105" s="24"/>
      <c r="WRK105" s="24"/>
      <c r="WRO105" s="24"/>
      <c r="WRS105" s="24"/>
      <c r="WRW105" s="24"/>
      <c r="WSA105" s="24"/>
      <c r="WSE105" s="24"/>
      <c r="WSI105" s="24"/>
      <c r="WSM105" s="24"/>
      <c r="WSQ105" s="24"/>
      <c r="WSU105" s="24"/>
      <c r="WSY105" s="24"/>
      <c r="WTC105" s="24"/>
      <c r="WTG105" s="24"/>
      <c r="WTK105" s="24"/>
      <c r="WTO105" s="24"/>
      <c r="WTS105" s="24"/>
      <c r="WTW105" s="24"/>
      <c r="WUA105" s="24"/>
      <c r="WUE105" s="24"/>
      <c r="WUI105" s="24"/>
      <c r="WUM105" s="24"/>
      <c r="WUQ105" s="24"/>
      <c r="WUU105" s="24"/>
      <c r="WUY105" s="24"/>
      <c r="WVC105" s="24"/>
      <c r="WVG105" s="24"/>
      <c r="WVK105" s="24"/>
      <c r="WVO105" s="24"/>
      <c r="WVS105" s="24"/>
      <c r="WVW105" s="24"/>
      <c r="WWA105" s="24"/>
      <c r="WWE105" s="24"/>
      <c r="WWI105" s="24"/>
      <c r="WWM105" s="24"/>
      <c r="WWQ105" s="24"/>
      <c r="WWU105" s="24"/>
      <c r="WWY105" s="24"/>
      <c r="WXC105" s="24"/>
      <c r="WXG105" s="24"/>
      <c r="WXK105" s="24"/>
      <c r="WXO105" s="24"/>
      <c r="WXS105" s="24"/>
      <c r="WXW105" s="24"/>
      <c r="WYA105" s="24"/>
      <c r="WYE105" s="24"/>
      <c r="WYI105" s="24"/>
      <c r="WYM105" s="24"/>
      <c r="WYQ105" s="24"/>
      <c r="WYU105" s="24"/>
      <c r="WYY105" s="24"/>
      <c r="WZC105" s="24"/>
      <c r="WZG105" s="24"/>
      <c r="WZK105" s="24"/>
      <c r="WZO105" s="24"/>
      <c r="WZS105" s="24"/>
      <c r="WZW105" s="24"/>
      <c r="XAA105" s="24"/>
      <c r="XAE105" s="24"/>
      <c r="XAI105" s="24"/>
      <c r="XAM105" s="24"/>
      <c r="XAQ105" s="24"/>
      <c r="XAU105" s="24"/>
      <c r="XAY105" s="24"/>
      <c r="XBC105" s="24"/>
      <c r="XBG105" s="24"/>
      <c r="XBK105" s="24"/>
      <c r="XBO105" s="24"/>
      <c r="XBS105" s="24"/>
      <c r="XBW105" s="24"/>
      <c r="XCA105" s="24"/>
      <c r="XCE105" s="24"/>
      <c r="XCI105" s="24"/>
      <c r="XCM105" s="24"/>
      <c r="XCQ105" s="24"/>
      <c r="XCU105" s="24"/>
      <c r="XCY105" s="24"/>
      <c r="XDC105" s="24"/>
      <c r="XDG105" s="24"/>
      <c r="XDK105" s="24"/>
      <c r="XDO105" s="24"/>
      <c r="XDS105" s="24"/>
      <c r="XDW105" s="24"/>
      <c r="XEA105" s="24"/>
      <c r="XEE105" s="24"/>
      <c r="XEI105" s="24"/>
      <c r="XEM105" s="24"/>
      <c r="XEQ105" s="24"/>
      <c r="XEU105" s="24"/>
      <c r="XEY105" s="24"/>
    </row>
    <row r="106" spans="1:1023 1027:2047 2051:3071 3075:4095 4099:5119 5123:6143 6147:7167 7171:8191 8195:9215 9219:10239 10243:11263 11267:12287 12291:13311 13315:14335 14339:15359 15363:16379">
      <c r="A106">
        <v>507639020207</v>
      </c>
      <c r="B106" s="4" t="s">
        <v>346</v>
      </c>
      <c r="C106" s="86"/>
      <c r="G106" s="86"/>
      <c r="H106" s="4" t="s">
        <v>609</v>
      </c>
      <c r="K106" s="86"/>
      <c r="O106" s="86"/>
      <c r="S106" s="86"/>
      <c r="W106" s="86"/>
      <c r="AA106" s="24"/>
      <c r="AE106" s="24"/>
      <c r="AI106" s="24"/>
      <c r="AM106" s="24"/>
      <c r="AQ106" s="24"/>
      <c r="AU106" s="24"/>
      <c r="AY106" s="24"/>
      <c r="BC106" s="24"/>
      <c r="BG106" s="24"/>
      <c r="BK106" s="24"/>
      <c r="BO106" s="24"/>
      <c r="BS106" s="24"/>
      <c r="BW106" s="24"/>
      <c r="CA106" s="24"/>
      <c r="CE106" s="24"/>
      <c r="CI106" s="24"/>
      <c r="CM106" s="24"/>
      <c r="CQ106" s="24"/>
      <c r="CU106" s="24"/>
      <c r="CY106" s="24"/>
      <c r="DC106" s="24"/>
      <c r="DG106" s="24"/>
      <c r="DK106" s="24"/>
      <c r="DO106" s="24"/>
      <c r="DS106" s="24"/>
      <c r="DW106" s="24"/>
      <c r="EA106" s="24"/>
      <c r="EE106" s="24"/>
      <c r="EI106" s="24"/>
      <c r="EM106" s="24"/>
      <c r="EQ106" s="24"/>
      <c r="EU106" s="24"/>
      <c r="EY106" s="24"/>
      <c r="FC106" s="24"/>
      <c r="FG106" s="24"/>
      <c r="FK106" s="24"/>
      <c r="FO106" s="24"/>
      <c r="FS106" s="24"/>
      <c r="FW106" s="24"/>
      <c r="GA106" s="24"/>
      <c r="GE106" s="24"/>
      <c r="GI106" s="24"/>
      <c r="GM106" s="24"/>
      <c r="GQ106" s="24"/>
      <c r="GU106" s="24"/>
      <c r="GY106" s="24"/>
      <c r="HC106" s="24"/>
      <c r="HG106" s="24"/>
      <c r="HK106" s="24"/>
      <c r="HO106" s="24"/>
      <c r="HS106" s="24"/>
      <c r="HW106" s="24"/>
      <c r="IA106" s="24"/>
      <c r="IE106" s="24"/>
      <c r="II106" s="24"/>
      <c r="IM106" s="24"/>
      <c r="IQ106" s="24"/>
      <c r="IU106" s="24"/>
      <c r="IY106" s="24"/>
      <c r="JC106" s="24"/>
      <c r="JG106" s="24"/>
      <c r="JK106" s="24"/>
      <c r="JO106" s="24"/>
      <c r="JS106" s="24"/>
      <c r="JW106" s="24"/>
      <c r="KA106" s="24"/>
      <c r="KE106" s="24"/>
      <c r="KI106" s="24"/>
      <c r="KM106" s="24"/>
      <c r="KQ106" s="24"/>
      <c r="KU106" s="24"/>
      <c r="KY106" s="24"/>
      <c r="LC106" s="24"/>
      <c r="LG106" s="24"/>
      <c r="LK106" s="24"/>
      <c r="LO106" s="24"/>
      <c r="LS106" s="24"/>
      <c r="LW106" s="24"/>
      <c r="MA106" s="24"/>
      <c r="ME106" s="24"/>
      <c r="MI106" s="24"/>
      <c r="MM106" s="24"/>
      <c r="MQ106" s="24"/>
      <c r="MU106" s="24"/>
      <c r="MY106" s="24"/>
      <c r="NC106" s="24"/>
      <c r="NG106" s="24"/>
      <c r="NK106" s="24"/>
      <c r="NO106" s="24"/>
      <c r="NS106" s="24"/>
      <c r="NW106" s="24"/>
      <c r="OA106" s="24"/>
      <c r="OE106" s="24"/>
      <c r="OI106" s="24"/>
      <c r="OM106" s="24"/>
      <c r="OQ106" s="24"/>
      <c r="OU106" s="24"/>
      <c r="OY106" s="24"/>
      <c r="PC106" s="24"/>
      <c r="PG106" s="24"/>
      <c r="PK106" s="24"/>
      <c r="PO106" s="24"/>
      <c r="PS106" s="24"/>
      <c r="PW106" s="24"/>
      <c r="QA106" s="24"/>
      <c r="QE106" s="24"/>
      <c r="QI106" s="24"/>
      <c r="QM106" s="24"/>
      <c r="QQ106" s="24"/>
      <c r="QU106" s="24"/>
      <c r="QY106" s="24"/>
      <c r="RC106" s="24"/>
      <c r="RG106" s="24"/>
      <c r="RK106" s="24"/>
      <c r="RO106" s="24"/>
      <c r="RS106" s="24"/>
      <c r="RW106" s="24"/>
      <c r="SA106" s="24"/>
      <c r="SE106" s="24"/>
      <c r="SI106" s="24"/>
      <c r="SM106" s="24"/>
      <c r="SQ106" s="24"/>
      <c r="SU106" s="24"/>
      <c r="SY106" s="24"/>
      <c r="TC106" s="24"/>
      <c r="TG106" s="24"/>
      <c r="TK106" s="24"/>
      <c r="TO106" s="24"/>
      <c r="TS106" s="24"/>
      <c r="TW106" s="24"/>
      <c r="UA106" s="24"/>
      <c r="UE106" s="24"/>
      <c r="UI106" s="24"/>
      <c r="UM106" s="24"/>
      <c r="UQ106" s="24"/>
      <c r="UU106" s="24"/>
      <c r="UY106" s="24"/>
      <c r="VC106" s="24"/>
      <c r="VG106" s="24"/>
      <c r="VK106" s="24"/>
      <c r="VO106" s="24"/>
      <c r="VS106" s="24"/>
      <c r="VW106" s="24"/>
      <c r="WA106" s="24"/>
      <c r="WE106" s="24"/>
      <c r="WI106" s="24"/>
      <c r="WM106" s="24"/>
      <c r="WQ106" s="24"/>
      <c r="WU106" s="24"/>
      <c r="WY106" s="24"/>
      <c r="XC106" s="24"/>
      <c r="XG106" s="24"/>
      <c r="XK106" s="24"/>
      <c r="XO106" s="24"/>
      <c r="XS106" s="24"/>
      <c r="XW106" s="24"/>
      <c r="YA106" s="24"/>
      <c r="YE106" s="24"/>
      <c r="YI106" s="24"/>
      <c r="YM106" s="24"/>
      <c r="YQ106" s="24"/>
      <c r="YU106" s="24"/>
      <c r="YY106" s="24"/>
      <c r="ZC106" s="24"/>
      <c r="ZG106" s="24"/>
      <c r="ZK106" s="24"/>
      <c r="ZO106" s="24"/>
      <c r="ZS106" s="24"/>
      <c r="ZW106" s="24"/>
      <c r="AAA106" s="24"/>
      <c r="AAE106" s="24"/>
      <c r="AAI106" s="24"/>
      <c r="AAM106" s="24"/>
      <c r="AAQ106" s="24"/>
      <c r="AAU106" s="24"/>
      <c r="AAY106" s="24"/>
      <c r="ABC106" s="24"/>
      <c r="ABG106" s="24"/>
      <c r="ABK106" s="24"/>
      <c r="ABO106" s="24"/>
      <c r="ABS106" s="24"/>
      <c r="ABW106" s="24"/>
      <c r="ACA106" s="24"/>
      <c r="ACE106" s="24"/>
      <c r="ACI106" s="24"/>
      <c r="ACM106" s="24"/>
      <c r="ACQ106" s="24"/>
      <c r="ACU106" s="24"/>
      <c r="ACY106" s="24"/>
      <c r="ADC106" s="24"/>
      <c r="ADG106" s="24"/>
      <c r="ADK106" s="24"/>
      <c r="ADO106" s="24"/>
      <c r="ADS106" s="24"/>
      <c r="ADW106" s="24"/>
      <c r="AEA106" s="24"/>
      <c r="AEE106" s="24"/>
      <c r="AEI106" s="24"/>
      <c r="AEM106" s="24"/>
      <c r="AEQ106" s="24"/>
      <c r="AEU106" s="24"/>
      <c r="AEY106" s="24"/>
      <c r="AFC106" s="24"/>
      <c r="AFG106" s="24"/>
      <c r="AFK106" s="24"/>
      <c r="AFO106" s="24"/>
      <c r="AFS106" s="24"/>
      <c r="AFW106" s="24"/>
      <c r="AGA106" s="24"/>
      <c r="AGE106" s="24"/>
      <c r="AGI106" s="24"/>
      <c r="AGM106" s="24"/>
      <c r="AGQ106" s="24"/>
      <c r="AGU106" s="24"/>
      <c r="AGY106" s="24"/>
      <c r="AHC106" s="24"/>
      <c r="AHG106" s="24"/>
      <c r="AHK106" s="24"/>
      <c r="AHO106" s="24"/>
      <c r="AHS106" s="24"/>
      <c r="AHW106" s="24"/>
      <c r="AIA106" s="24"/>
      <c r="AIE106" s="24"/>
      <c r="AII106" s="24"/>
      <c r="AIM106" s="24"/>
      <c r="AIQ106" s="24"/>
      <c r="AIU106" s="24"/>
      <c r="AIY106" s="24"/>
      <c r="AJC106" s="24"/>
      <c r="AJG106" s="24"/>
      <c r="AJK106" s="24"/>
      <c r="AJO106" s="24"/>
      <c r="AJS106" s="24"/>
      <c r="AJW106" s="24"/>
      <c r="AKA106" s="24"/>
      <c r="AKE106" s="24"/>
      <c r="AKI106" s="24"/>
      <c r="AKM106" s="24"/>
      <c r="AKQ106" s="24"/>
      <c r="AKU106" s="24"/>
      <c r="AKY106" s="24"/>
      <c r="ALC106" s="24"/>
      <c r="ALG106" s="24"/>
      <c r="ALK106" s="24"/>
      <c r="ALO106" s="24"/>
      <c r="ALS106" s="24"/>
      <c r="ALW106" s="24"/>
      <c r="AMA106" s="24"/>
      <c r="AME106" s="24"/>
      <c r="AMI106" s="24"/>
      <c r="AMM106" s="24"/>
      <c r="AMQ106" s="24"/>
      <c r="AMU106" s="24"/>
      <c r="AMY106" s="24"/>
      <c r="ANC106" s="24"/>
      <c r="ANG106" s="24"/>
      <c r="ANK106" s="24"/>
      <c r="ANO106" s="24"/>
      <c r="ANS106" s="24"/>
      <c r="ANW106" s="24"/>
      <c r="AOA106" s="24"/>
      <c r="AOE106" s="24"/>
      <c r="AOI106" s="24"/>
      <c r="AOM106" s="24"/>
      <c r="AOQ106" s="24"/>
      <c r="AOU106" s="24"/>
      <c r="AOY106" s="24"/>
      <c r="APC106" s="24"/>
      <c r="APG106" s="24"/>
      <c r="APK106" s="24"/>
      <c r="APO106" s="24"/>
      <c r="APS106" s="24"/>
      <c r="APW106" s="24"/>
      <c r="AQA106" s="24"/>
      <c r="AQE106" s="24"/>
      <c r="AQI106" s="24"/>
      <c r="AQM106" s="24"/>
      <c r="AQQ106" s="24"/>
      <c r="AQU106" s="24"/>
      <c r="AQY106" s="24"/>
      <c r="ARC106" s="24"/>
      <c r="ARG106" s="24"/>
      <c r="ARK106" s="24"/>
      <c r="ARO106" s="24"/>
      <c r="ARS106" s="24"/>
      <c r="ARW106" s="24"/>
      <c r="ASA106" s="24"/>
      <c r="ASE106" s="24"/>
      <c r="ASI106" s="24"/>
      <c r="ASM106" s="24"/>
      <c r="ASQ106" s="24"/>
      <c r="ASU106" s="24"/>
      <c r="ASY106" s="24"/>
      <c r="ATC106" s="24"/>
      <c r="ATG106" s="24"/>
      <c r="ATK106" s="24"/>
      <c r="ATO106" s="24"/>
      <c r="ATS106" s="24"/>
      <c r="ATW106" s="24"/>
      <c r="AUA106" s="24"/>
      <c r="AUE106" s="24"/>
      <c r="AUI106" s="24"/>
      <c r="AUM106" s="24"/>
      <c r="AUQ106" s="24"/>
      <c r="AUU106" s="24"/>
      <c r="AUY106" s="24"/>
      <c r="AVC106" s="24"/>
      <c r="AVG106" s="24"/>
      <c r="AVK106" s="24"/>
      <c r="AVO106" s="24"/>
      <c r="AVS106" s="24"/>
      <c r="AVW106" s="24"/>
      <c r="AWA106" s="24"/>
      <c r="AWE106" s="24"/>
      <c r="AWI106" s="24"/>
      <c r="AWM106" s="24"/>
      <c r="AWQ106" s="24"/>
      <c r="AWU106" s="24"/>
      <c r="AWY106" s="24"/>
      <c r="AXC106" s="24"/>
      <c r="AXG106" s="24"/>
      <c r="AXK106" s="24"/>
      <c r="AXO106" s="24"/>
      <c r="AXS106" s="24"/>
      <c r="AXW106" s="24"/>
      <c r="AYA106" s="24"/>
      <c r="AYE106" s="24"/>
      <c r="AYI106" s="24"/>
      <c r="AYM106" s="24"/>
      <c r="AYQ106" s="24"/>
      <c r="AYU106" s="24"/>
      <c r="AYY106" s="24"/>
      <c r="AZC106" s="24"/>
      <c r="AZG106" s="24"/>
      <c r="AZK106" s="24"/>
      <c r="AZO106" s="24"/>
      <c r="AZS106" s="24"/>
      <c r="AZW106" s="24"/>
      <c r="BAA106" s="24"/>
      <c r="BAE106" s="24"/>
      <c r="BAI106" s="24"/>
      <c r="BAM106" s="24"/>
      <c r="BAQ106" s="24"/>
      <c r="BAU106" s="24"/>
      <c r="BAY106" s="24"/>
      <c r="BBC106" s="24"/>
      <c r="BBG106" s="24"/>
      <c r="BBK106" s="24"/>
      <c r="BBO106" s="24"/>
      <c r="BBS106" s="24"/>
      <c r="BBW106" s="24"/>
      <c r="BCA106" s="24"/>
      <c r="BCE106" s="24"/>
      <c r="BCI106" s="24"/>
      <c r="BCM106" s="24"/>
      <c r="BCQ106" s="24"/>
      <c r="BCU106" s="24"/>
      <c r="BCY106" s="24"/>
      <c r="BDC106" s="24"/>
      <c r="BDG106" s="24"/>
      <c r="BDK106" s="24"/>
      <c r="BDO106" s="24"/>
      <c r="BDS106" s="24"/>
      <c r="BDW106" s="24"/>
      <c r="BEA106" s="24"/>
      <c r="BEE106" s="24"/>
      <c r="BEI106" s="24"/>
      <c r="BEM106" s="24"/>
      <c r="BEQ106" s="24"/>
      <c r="BEU106" s="24"/>
      <c r="BEY106" s="24"/>
      <c r="BFC106" s="24"/>
      <c r="BFG106" s="24"/>
      <c r="BFK106" s="24"/>
      <c r="BFO106" s="24"/>
      <c r="BFS106" s="24"/>
      <c r="BFW106" s="24"/>
      <c r="BGA106" s="24"/>
      <c r="BGE106" s="24"/>
      <c r="BGI106" s="24"/>
      <c r="BGM106" s="24"/>
      <c r="BGQ106" s="24"/>
      <c r="BGU106" s="24"/>
      <c r="BGY106" s="24"/>
      <c r="BHC106" s="24"/>
      <c r="BHG106" s="24"/>
      <c r="BHK106" s="24"/>
      <c r="BHO106" s="24"/>
      <c r="BHS106" s="24"/>
      <c r="BHW106" s="24"/>
      <c r="BIA106" s="24"/>
      <c r="BIE106" s="24"/>
      <c r="BII106" s="24"/>
      <c r="BIM106" s="24"/>
      <c r="BIQ106" s="24"/>
      <c r="BIU106" s="24"/>
      <c r="BIY106" s="24"/>
      <c r="BJC106" s="24"/>
      <c r="BJG106" s="24"/>
      <c r="BJK106" s="24"/>
      <c r="BJO106" s="24"/>
      <c r="BJS106" s="24"/>
      <c r="BJW106" s="24"/>
      <c r="BKA106" s="24"/>
      <c r="BKE106" s="24"/>
      <c r="BKI106" s="24"/>
      <c r="BKM106" s="24"/>
      <c r="BKQ106" s="24"/>
      <c r="BKU106" s="24"/>
      <c r="BKY106" s="24"/>
      <c r="BLC106" s="24"/>
      <c r="BLG106" s="24"/>
      <c r="BLK106" s="24"/>
      <c r="BLO106" s="24"/>
      <c r="BLS106" s="24"/>
      <c r="BLW106" s="24"/>
      <c r="BMA106" s="24"/>
      <c r="BME106" s="24"/>
      <c r="BMI106" s="24"/>
      <c r="BMM106" s="24"/>
      <c r="BMQ106" s="24"/>
      <c r="BMU106" s="24"/>
      <c r="BMY106" s="24"/>
      <c r="BNC106" s="24"/>
      <c r="BNG106" s="24"/>
      <c r="BNK106" s="24"/>
      <c r="BNO106" s="24"/>
      <c r="BNS106" s="24"/>
      <c r="BNW106" s="24"/>
      <c r="BOA106" s="24"/>
      <c r="BOE106" s="24"/>
      <c r="BOI106" s="24"/>
      <c r="BOM106" s="24"/>
      <c r="BOQ106" s="24"/>
      <c r="BOU106" s="24"/>
      <c r="BOY106" s="24"/>
      <c r="BPC106" s="24"/>
      <c r="BPG106" s="24"/>
      <c r="BPK106" s="24"/>
      <c r="BPO106" s="24"/>
      <c r="BPS106" s="24"/>
      <c r="BPW106" s="24"/>
      <c r="BQA106" s="24"/>
      <c r="BQE106" s="24"/>
      <c r="BQI106" s="24"/>
      <c r="BQM106" s="24"/>
      <c r="BQQ106" s="24"/>
      <c r="BQU106" s="24"/>
      <c r="BQY106" s="24"/>
      <c r="BRC106" s="24"/>
      <c r="BRG106" s="24"/>
      <c r="BRK106" s="24"/>
      <c r="BRO106" s="24"/>
      <c r="BRS106" s="24"/>
      <c r="BRW106" s="24"/>
      <c r="BSA106" s="24"/>
      <c r="BSE106" s="24"/>
      <c r="BSI106" s="24"/>
      <c r="BSM106" s="24"/>
      <c r="BSQ106" s="24"/>
      <c r="BSU106" s="24"/>
      <c r="BSY106" s="24"/>
      <c r="BTC106" s="24"/>
      <c r="BTG106" s="24"/>
      <c r="BTK106" s="24"/>
      <c r="BTO106" s="24"/>
      <c r="BTS106" s="24"/>
      <c r="BTW106" s="24"/>
      <c r="BUA106" s="24"/>
      <c r="BUE106" s="24"/>
      <c r="BUI106" s="24"/>
      <c r="BUM106" s="24"/>
      <c r="BUQ106" s="24"/>
      <c r="BUU106" s="24"/>
      <c r="BUY106" s="24"/>
      <c r="BVC106" s="24"/>
      <c r="BVG106" s="24"/>
      <c r="BVK106" s="24"/>
      <c r="BVO106" s="24"/>
      <c r="BVS106" s="24"/>
      <c r="BVW106" s="24"/>
      <c r="BWA106" s="24"/>
      <c r="BWE106" s="24"/>
      <c r="BWI106" s="24"/>
      <c r="BWM106" s="24"/>
      <c r="BWQ106" s="24"/>
      <c r="BWU106" s="24"/>
      <c r="BWY106" s="24"/>
      <c r="BXC106" s="24"/>
      <c r="BXG106" s="24"/>
      <c r="BXK106" s="24"/>
      <c r="BXO106" s="24"/>
      <c r="BXS106" s="24"/>
      <c r="BXW106" s="24"/>
      <c r="BYA106" s="24"/>
      <c r="BYE106" s="24"/>
      <c r="BYI106" s="24"/>
      <c r="BYM106" s="24"/>
      <c r="BYQ106" s="24"/>
      <c r="BYU106" s="24"/>
      <c r="BYY106" s="24"/>
      <c r="BZC106" s="24"/>
      <c r="BZG106" s="24"/>
      <c r="BZK106" s="24"/>
      <c r="BZO106" s="24"/>
      <c r="BZS106" s="24"/>
      <c r="BZW106" s="24"/>
      <c r="CAA106" s="24"/>
      <c r="CAE106" s="24"/>
      <c r="CAI106" s="24"/>
      <c r="CAM106" s="24"/>
      <c r="CAQ106" s="24"/>
      <c r="CAU106" s="24"/>
      <c r="CAY106" s="24"/>
      <c r="CBC106" s="24"/>
      <c r="CBG106" s="24"/>
      <c r="CBK106" s="24"/>
      <c r="CBO106" s="24"/>
      <c r="CBS106" s="24"/>
      <c r="CBW106" s="24"/>
      <c r="CCA106" s="24"/>
      <c r="CCE106" s="24"/>
      <c r="CCI106" s="24"/>
      <c r="CCM106" s="24"/>
      <c r="CCQ106" s="24"/>
      <c r="CCU106" s="24"/>
      <c r="CCY106" s="24"/>
      <c r="CDC106" s="24"/>
      <c r="CDG106" s="24"/>
      <c r="CDK106" s="24"/>
      <c r="CDO106" s="24"/>
      <c r="CDS106" s="24"/>
      <c r="CDW106" s="24"/>
      <c r="CEA106" s="24"/>
      <c r="CEE106" s="24"/>
      <c r="CEI106" s="24"/>
      <c r="CEM106" s="24"/>
      <c r="CEQ106" s="24"/>
      <c r="CEU106" s="24"/>
      <c r="CEY106" s="24"/>
      <c r="CFC106" s="24"/>
      <c r="CFG106" s="24"/>
      <c r="CFK106" s="24"/>
      <c r="CFO106" s="24"/>
      <c r="CFS106" s="24"/>
      <c r="CFW106" s="24"/>
      <c r="CGA106" s="24"/>
      <c r="CGE106" s="24"/>
      <c r="CGI106" s="24"/>
      <c r="CGM106" s="24"/>
      <c r="CGQ106" s="24"/>
      <c r="CGU106" s="24"/>
      <c r="CGY106" s="24"/>
      <c r="CHC106" s="24"/>
      <c r="CHG106" s="24"/>
      <c r="CHK106" s="24"/>
      <c r="CHO106" s="24"/>
      <c r="CHS106" s="24"/>
      <c r="CHW106" s="24"/>
      <c r="CIA106" s="24"/>
      <c r="CIE106" s="24"/>
      <c r="CII106" s="24"/>
      <c r="CIM106" s="24"/>
      <c r="CIQ106" s="24"/>
      <c r="CIU106" s="24"/>
      <c r="CIY106" s="24"/>
      <c r="CJC106" s="24"/>
      <c r="CJG106" s="24"/>
      <c r="CJK106" s="24"/>
      <c r="CJO106" s="24"/>
      <c r="CJS106" s="24"/>
      <c r="CJW106" s="24"/>
      <c r="CKA106" s="24"/>
      <c r="CKE106" s="24"/>
      <c r="CKI106" s="24"/>
      <c r="CKM106" s="24"/>
      <c r="CKQ106" s="24"/>
      <c r="CKU106" s="24"/>
      <c r="CKY106" s="24"/>
      <c r="CLC106" s="24"/>
      <c r="CLG106" s="24"/>
      <c r="CLK106" s="24"/>
      <c r="CLO106" s="24"/>
      <c r="CLS106" s="24"/>
      <c r="CLW106" s="24"/>
      <c r="CMA106" s="24"/>
      <c r="CME106" s="24"/>
      <c r="CMI106" s="24"/>
      <c r="CMM106" s="24"/>
      <c r="CMQ106" s="24"/>
      <c r="CMU106" s="24"/>
      <c r="CMY106" s="24"/>
      <c r="CNC106" s="24"/>
      <c r="CNG106" s="24"/>
      <c r="CNK106" s="24"/>
      <c r="CNO106" s="24"/>
      <c r="CNS106" s="24"/>
      <c r="CNW106" s="24"/>
      <c r="COA106" s="24"/>
      <c r="COE106" s="24"/>
      <c r="COI106" s="24"/>
      <c r="COM106" s="24"/>
      <c r="COQ106" s="24"/>
      <c r="COU106" s="24"/>
      <c r="COY106" s="24"/>
      <c r="CPC106" s="24"/>
      <c r="CPG106" s="24"/>
      <c r="CPK106" s="24"/>
      <c r="CPO106" s="24"/>
      <c r="CPS106" s="24"/>
      <c r="CPW106" s="24"/>
      <c r="CQA106" s="24"/>
      <c r="CQE106" s="24"/>
      <c r="CQI106" s="24"/>
      <c r="CQM106" s="24"/>
      <c r="CQQ106" s="24"/>
      <c r="CQU106" s="24"/>
      <c r="CQY106" s="24"/>
      <c r="CRC106" s="24"/>
      <c r="CRG106" s="24"/>
      <c r="CRK106" s="24"/>
      <c r="CRO106" s="24"/>
      <c r="CRS106" s="24"/>
      <c r="CRW106" s="24"/>
      <c r="CSA106" s="24"/>
      <c r="CSE106" s="24"/>
      <c r="CSI106" s="24"/>
      <c r="CSM106" s="24"/>
      <c r="CSQ106" s="24"/>
      <c r="CSU106" s="24"/>
      <c r="CSY106" s="24"/>
      <c r="CTC106" s="24"/>
      <c r="CTG106" s="24"/>
      <c r="CTK106" s="24"/>
      <c r="CTO106" s="24"/>
      <c r="CTS106" s="24"/>
      <c r="CTW106" s="24"/>
      <c r="CUA106" s="24"/>
      <c r="CUE106" s="24"/>
      <c r="CUI106" s="24"/>
      <c r="CUM106" s="24"/>
      <c r="CUQ106" s="24"/>
      <c r="CUU106" s="24"/>
      <c r="CUY106" s="24"/>
      <c r="CVC106" s="24"/>
      <c r="CVG106" s="24"/>
      <c r="CVK106" s="24"/>
      <c r="CVO106" s="24"/>
      <c r="CVS106" s="24"/>
      <c r="CVW106" s="24"/>
      <c r="CWA106" s="24"/>
      <c r="CWE106" s="24"/>
      <c r="CWI106" s="24"/>
      <c r="CWM106" s="24"/>
      <c r="CWQ106" s="24"/>
      <c r="CWU106" s="24"/>
      <c r="CWY106" s="24"/>
      <c r="CXC106" s="24"/>
      <c r="CXG106" s="24"/>
      <c r="CXK106" s="24"/>
      <c r="CXO106" s="24"/>
      <c r="CXS106" s="24"/>
      <c r="CXW106" s="24"/>
      <c r="CYA106" s="24"/>
      <c r="CYE106" s="24"/>
      <c r="CYI106" s="24"/>
      <c r="CYM106" s="24"/>
      <c r="CYQ106" s="24"/>
      <c r="CYU106" s="24"/>
      <c r="CYY106" s="24"/>
      <c r="CZC106" s="24"/>
      <c r="CZG106" s="24"/>
      <c r="CZK106" s="24"/>
      <c r="CZO106" s="24"/>
      <c r="CZS106" s="24"/>
      <c r="CZW106" s="24"/>
      <c r="DAA106" s="24"/>
      <c r="DAE106" s="24"/>
      <c r="DAI106" s="24"/>
      <c r="DAM106" s="24"/>
      <c r="DAQ106" s="24"/>
      <c r="DAU106" s="24"/>
      <c r="DAY106" s="24"/>
      <c r="DBC106" s="24"/>
      <c r="DBG106" s="24"/>
      <c r="DBK106" s="24"/>
      <c r="DBO106" s="24"/>
      <c r="DBS106" s="24"/>
      <c r="DBW106" s="24"/>
      <c r="DCA106" s="24"/>
      <c r="DCE106" s="24"/>
      <c r="DCI106" s="24"/>
      <c r="DCM106" s="24"/>
      <c r="DCQ106" s="24"/>
      <c r="DCU106" s="24"/>
      <c r="DCY106" s="24"/>
      <c r="DDC106" s="24"/>
      <c r="DDG106" s="24"/>
      <c r="DDK106" s="24"/>
      <c r="DDO106" s="24"/>
      <c r="DDS106" s="24"/>
      <c r="DDW106" s="24"/>
      <c r="DEA106" s="24"/>
      <c r="DEE106" s="24"/>
      <c r="DEI106" s="24"/>
      <c r="DEM106" s="24"/>
      <c r="DEQ106" s="24"/>
      <c r="DEU106" s="24"/>
      <c r="DEY106" s="24"/>
      <c r="DFC106" s="24"/>
      <c r="DFG106" s="24"/>
      <c r="DFK106" s="24"/>
      <c r="DFO106" s="24"/>
      <c r="DFS106" s="24"/>
      <c r="DFW106" s="24"/>
      <c r="DGA106" s="24"/>
      <c r="DGE106" s="24"/>
      <c r="DGI106" s="24"/>
      <c r="DGM106" s="24"/>
      <c r="DGQ106" s="24"/>
      <c r="DGU106" s="24"/>
      <c r="DGY106" s="24"/>
      <c r="DHC106" s="24"/>
      <c r="DHG106" s="24"/>
      <c r="DHK106" s="24"/>
      <c r="DHO106" s="24"/>
      <c r="DHS106" s="24"/>
      <c r="DHW106" s="24"/>
      <c r="DIA106" s="24"/>
      <c r="DIE106" s="24"/>
      <c r="DII106" s="24"/>
      <c r="DIM106" s="24"/>
      <c r="DIQ106" s="24"/>
      <c r="DIU106" s="24"/>
      <c r="DIY106" s="24"/>
      <c r="DJC106" s="24"/>
      <c r="DJG106" s="24"/>
      <c r="DJK106" s="24"/>
      <c r="DJO106" s="24"/>
      <c r="DJS106" s="24"/>
      <c r="DJW106" s="24"/>
      <c r="DKA106" s="24"/>
      <c r="DKE106" s="24"/>
      <c r="DKI106" s="24"/>
      <c r="DKM106" s="24"/>
      <c r="DKQ106" s="24"/>
      <c r="DKU106" s="24"/>
      <c r="DKY106" s="24"/>
      <c r="DLC106" s="24"/>
      <c r="DLG106" s="24"/>
      <c r="DLK106" s="24"/>
      <c r="DLO106" s="24"/>
      <c r="DLS106" s="24"/>
      <c r="DLW106" s="24"/>
      <c r="DMA106" s="24"/>
      <c r="DME106" s="24"/>
      <c r="DMI106" s="24"/>
      <c r="DMM106" s="24"/>
      <c r="DMQ106" s="24"/>
      <c r="DMU106" s="24"/>
      <c r="DMY106" s="24"/>
      <c r="DNC106" s="24"/>
      <c r="DNG106" s="24"/>
      <c r="DNK106" s="24"/>
      <c r="DNO106" s="24"/>
      <c r="DNS106" s="24"/>
      <c r="DNW106" s="24"/>
      <c r="DOA106" s="24"/>
      <c r="DOE106" s="24"/>
      <c r="DOI106" s="24"/>
      <c r="DOM106" s="24"/>
      <c r="DOQ106" s="24"/>
      <c r="DOU106" s="24"/>
      <c r="DOY106" s="24"/>
      <c r="DPC106" s="24"/>
      <c r="DPG106" s="24"/>
      <c r="DPK106" s="24"/>
      <c r="DPO106" s="24"/>
      <c r="DPS106" s="24"/>
      <c r="DPW106" s="24"/>
      <c r="DQA106" s="24"/>
      <c r="DQE106" s="24"/>
      <c r="DQI106" s="24"/>
      <c r="DQM106" s="24"/>
      <c r="DQQ106" s="24"/>
      <c r="DQU106" s="24"/>
      <c r="DQY106" s="24"/>
      <c r="DRC106" s="24"/>
      <c r="DRG106" s="24"/>
      <c r="DRK106" s="24"/>
      <c r="DRO106" s="24"/>
      <c r="DRS106" s="24"/>
      <c r="DRW106" s="24"/>
      <c r="DSA106" s="24"/>
      <c r="DSE106" s="24"/>
      <c r="DSI106" s="24"/>
      <c r="DSM106" s="24"/>
      <c r="DSQ106" s="24"/>
      <c r="DSU106" s="24"/>
      <c r="DSY106" s="24"/>
      <c r="DTC106" s="24"/>
      <c r="DTG106" s="24"/>
      <c r="DTK106" s="24"/>
      <c r="DTO106" s="24"/>
      <c r="DTS106" s="24"/>
      <c r="DTW106" s="24"/>
      <c r="DUA106" s="24"/>
      <c r="DUE106" s="24"/>
      <c r="DUI106" s="24"/>
      <c r="DUM106" s="24"/>
      <c r="DUQ106" s="24"/>
      <c r="DUU106" s="24"/>
      <c r="DUY106" s="24"/>
      <c r="DVC106" s="24"/>
      <c r="DVG106" s="24"/>
      <c r="DVK106" s="24"/>
      <c r="DVO106" s="24"/>
      <c r="DVS106" s="24"/>
      <c r="DVW106" s="24"/>
      <c r="DWA106" s="24"/>
      <c r="DWE106" s="24"/>
      <c r="DWI106" s="24"/>
      <c r="DWM106" s="24"/>
      <c r="DWQ106" s="24"/>
      <c r="DWU106" s="24"/>
      <c r="DWY106" s="24"/>
      <c r="DXC106" s="24"/>
      <c r="DXG106" s="24"/>
      <c r="DXK106" s="24"/>
      <c r="DXO106" s="24"/>
      <c r="DXS106" s="24"/>
      <c r="DXW106" s="24"/>
      <c r="DYA106" s="24"/>
      <c r="DYE106" s="24"/>
      <c r="DYI106" s="24"/>
      <c r="DYM106" s="24"/>
      <c r="DYQ106" s="24"/>
      <c r="DYU106" s="24"/>
      <c r="DYY106" s="24"/>
      <c r="DZC106" s="24"/>
      <c r="DZG106" s="24"/>
      <c r="DZK106" s="24"/>
      <c r="DZO106" s="24"/>
      <c r="DZS106" s="24"/>
      <c r="DZW106" s="24"/>
      <c r="EAA106" s="24"/>
      <c r="EAE106" s="24"/>
      <c r="EAI106" s="24"/>
      <c r="EAM106" s="24"/>
      <c r="EAQ106" s="24"/>
      <c r="EAU106" s="24"/>
      <c r="EAY106" s="24"/>
      <c r="EBC106" s="24"/>
      <c r="EBG106" s="24"/>
      <c r="EBK106" s="24"/>
      <c r="EBO106" s="24"/>
      <c r="EBS106" s="24"/>
      <c r="EBW106" s="24"/>
      <c r="ECA106" s="24"/>
      <c r="ECE106" s="24"/>
      <c r="ECI106" s="24"/>
      <c r="ECM106" s="24"/>
      <c r="ECQ106" s="24"/>
      <c r="ECU106" s="24"/>
      <c r="ECY106" s="24"/>
      <c r="EDC106" s="24"/>
      <c r="EDG106" s="24"/>
      <c r="EDK106" s="24"/>
      <c r="EDO106" s="24"/>
      <c r="EDS106" s="24"/>
      <c r="EDW106" s="24"/>
      <c r="EEA106" s="24"/>
      <c r="EEE106" s="24"/>
      <c r="EEI106" s="24"/>
      <c r="EEM106" s="24"/>
      <c r="EEQ106" s="24"/>
      <c r="EEU106" s="24"/>
      <c r="EEY106" s="24"/>
      <c r="EFC106" s="24"/>
      <c r="EFG106" s="24"/>
      <c r="EFK106" s="24"/>
      <c r="EFO106" s="24"/>
      <c r="EFS106" s="24"/>
      <c r="EFW106" s="24"/>
      <c r="EGA106" s="24"/>
      <c r="EGE106" s="24"/>
      <c r="EGI106" s="24"/>
      <c r="EGM106" s="24"/>
      <c r="EGQ106" s="24"/>
      <c r="EGU106" s="24"/>
      <c r="EGY106" s="24"/>
      <c r="EHC106" s="24"/>
      <c r="EHG106" s="24"/>
      <c r="EHK106" s="24"/>
      <c r="EHO106" s="24"/>
      <c r="EHS106" s="24"/>
      <c r="EHW106" s="24"/>
      <c r="EIA106" s="24"/>
      <c r="EIE106" s="24"/>
      <c r="EII106" s="24"/>
      <c r="EIM106" s="24"/>
      <c r="EIQ106" s="24"/>
      <c r="EIU106" s="24"/>
      <c r="EIY106" s="24"/>
      <c r="EJC106" s="24"/>
      <c r="EJG106" s="24"/>
      <c r="EJK106" s="24"/>
      <c r="EJO106" s="24"/>
      <c r="EJS106" s="24"/>
      <c r="EJW106" s="24"/>
      <c r="EKA106" s="24"/>
      <c r="EKE106" s="24"/>
      <c r="EKI106" s="24"/>
      <c r="EKM106" s="24"/>
      <c r="EKQ106" s="24"/>
      <c r="EKU106" s="24"/>
      <c r="EKY106" s="24"/>
      <c r="ELC106" s="24"/>
      <c r="ELG106" s="24"/>
      <c r="ELK106" s="24"/>
      <c r="ELO106" s="24"/>
      <c r="ELS106" s="24"/>
      <c r="ELW106" s="24"/>
      <c r="EMA106" s="24"/>
      <c r="EME106" s="24"/>
      <c r="EMI106" s="24"/>
      <c r="EMM106" s="24"/>
      <c r="EMQ106" s="24"/>
      <c r="EMU106" s="24"/>
      <c r="EMY106" s="24"/>
      <c r="ENC106" s="24"/>
      <c r="ENG106" s="24"/>
      <c r="ENK106" s="24"/>
      <c r="ENO106" s="24"/>
      <c r="ENS106" s="24"/>
      <c r="ENW106" s="24"/>
      <c r="EOA106" s="24"/>
      <c r="EOE106" s="24"/>
      <c r="EOI106" s="24"/>
      <c r="EOM106" s="24"/>
      <c r="EOQ106" s="24"/>
      <c r="EOU106" s="24"/>
      <c r="EOY106" s="24"/>
      <c r="EPC106" s="24"/>
      <c r="EPG106" s="24"/>
      <c r="EPK106" s="24"/>
      <c r="EPO106" s="24"/>
      <c r="EPS106" s="24"/>
      <c r="EPW106" s="24"/>
      <c r="EQA106" s="24"/>
      <c r="EQE106" s="24"/>
      <c r="EQI106" s="24"/>
      <c r="EQM106" s="24"/>
      <c r="EQQ106" s="24"/>
      <c r="EQU106" s="24"/>
      <c r="EQY106" s="24"/>
      <c r="ERC106" s="24"/>
      <c r="ERG106" s="24"/>
      <c r="ERK106" s="24"/>
      <c r="ERO106" s="24"/>
      <c r="ERS106" s="24"/>
      <c r="ERW106" s="24"/>
      <c r="ESA106" s="24"/>
      <c r="ESE106" s="24"/>
      <c r="ESI106" s="24"/>
      <c r="ESM106" s="24"/>
      <c r="ESQ106" s="24"/>
      <c r="ESU106" s="24"/>
      <c r="ESY106" s="24"/>
      <c r="ETC106" s="24"/>
      <c r="ETG106" s="24"/>
      <c r="ETK106" s="24"/>
      <c r="ETO106" s="24"/>
      <c r="ETS106" s="24"/>
      <c r="ETW106" s="24"/>
      <c r="EUA106" s="24"/>
      <c r="EUE106" s="24"/>
      <c r="EUI106" s="24"/>
      <c r="EUM106" s="24"/>
      <c r="EUQ106" s="24"/>
      <c r="EUU106" s="24"/>
      <c r="EUY106" s="24"/>
      <c r="EVC106" s="24"/>
      <c r="EVG106" s="24"/>
      <c r="EVK106" s="24"/>
      <c r="EVO106" s="24"/>
      <c r="EVS106" s="24"/>
      <c r="EVW106" s="24"/>
      <c r="EWA106" s="24"/>
      <c r="EWE106" s="24"/>
      <c r="EWI106" s="24"/>
      <c r="EWM106" s="24"/>
      <c r="EWQ106" s="24"/>
      <c r="EWU106" s="24"/>
      <c r="EWY106" s="24"/>
      <c r="EXC106" s="24"/>
      <c r="EXG106" s="24"/>
      <c r="EXK106" s="24"/>
      <c r="EXO106" s="24"/>
      <c r="EXS106" s="24"/>
      <c r="EXW106" s="24"/>
      <c r="EYA106" s="24"/>
      <c r="EYE106" s="24"/>
      <c r="EYI106" s="24"/>
      <c r="EYM106" s="24"/>
      <c r="EYQ106" s="24"/>
      <c r="EYU106" s="24"/>
      <c r="EYY106" s="24"/>
      <c r="EZC106" s="24"/>
      <c r="EZG106" s="24"/>
      <c r="EZK106" s="24"/>
      <c r="EZO106" s="24"/>
      <c r="EZS106" s="24"/>
      <c r="EZW106" s="24"/>
      <c r="FAA106" s="24"/>
      <c r="FAE106" s="24"/>
      <c r="FAI106" s="24"/>
      <c r="FAM106" s="24"/>
      <c r="FAQ106" s="24"/>
      <c r="FAU106" s="24"/>
      <c r="FAY106" s="24"/>
      <c r="FBC106" s="24"/>
      <c r="FBG106" s="24"/>
      <c r="FBK106" s="24"/>
      <c r="FBO106" s="24"/>
      <c r="FBS106" s="24"/>
      <c r="FBW106" s="24"/>
      <c r="FCA106" s="24"/>
      <c r="FCE106" s="24"/>
      <c r="FCI106" s="24"/>
      <c r="FCM106" s="24"/>
      <c r="FCQ106" s="24"/>
      <c r="FCU106" s="24"/>
      <c r="FCY106" s="24"/>
      <c r="FDC106" s="24"/>
      <c r="FDG106" s="24"/>
      <c r="FDK106" s="24"/>
      <c r="FDO106" s="24"/>
      <c r="FDS106" s="24"/>
      <c r="FDW106" s="24"/>
      <c r="FEA106" s="24"/>
      <c r="FEE106" s="24"/>
      <c r="FEI106" s="24"/>
      <c r="FEM106" s="24"/>
      <c r="FEQ106" s="24"/>
      <c r="FEU106" s="24"/>
      <c r="FEY106" s="24"/>
      <c r="FFC106" s="24"/>
      <c r="FFG106" s="24"/>
      <c r="FFK106" s="24"/>
      <c r="FFO106" s="24"/>
      <c r="FFS106" s="24"/>
      <c r="FFW106" s="24"/>
      <c r="FGA106" s="24"/>
      <c r="FGE106" s="24"/>
      <c r="FGI106" s="24"/>
      <c r="FGM106" s="24"/>
      <c r="FGQ106" s="24"/>
      <c r="FGU106" s="24"/>
      <c r="FGY106" s="24"/>
      <c r="FHC106" s="24"/>
      <c r="FHG106" s="24"/>
      <c r="FHK106" s="24"/>
      <c r="FHO106" s="24"/>
      <c r="FHS106" s="24"/>
      <c r="FHW106" s="24"/>
      <c r="FIA106" s="24"/>
      <c r="FIE106" s="24"/>
      <c r="FII106" s="24"/>
      <c r="FIM106" s="24"/>
      <c r="FIQ106" s="24"/>
      <c r="FIU106" s="24"/>
      <c r="FIY106" s="24"/>
      <c r="FJC106" s="24"/>
      <c r="FJG106" s="24"/>
      <c r="FJK106" s="24"/>
      <c r="FJO106" s="24"/>
      <c r="FJS106" s="24"/>
      <c r="FJW106" s="24"/>
      <c r="FKA106" s="24"/>
      <c r="FKE106" s="24"/>
      <c r="FKI106" s="24"/>
      <c r="FKM106" s="24"/>
      <c r="FKQ106" s="24"/>
      <c r="FKU106" s="24"/>
      <c r="FKY106" s="24"/>
      <c r="FLC106" s="24"/>
      <c r="FLG106" s="24"/>
      <c r="FLK106" s="24"/>
      <c r="FLO106" s="24"/>
      <c r="FLS106" s="24"/>
      <c r="FLW106" s="24"/>
      <c r="FMA106" s="24"/>
      <c r="FME106" s="24"/>
      <c r="FMI106" s="24"/>
      <c r="FMM106" s="24"/>
      <c r="FMQ106" s="24"/>
      <c r="FMU106" s="24"/>
      <c r="FMY106" s="24"/>
      <c r="FNC106" s="24"/>
      <c r="FNG106" s="24"/>
      <c r="FNK106" s="24"/>
      <c r="FNO106" s="24"/>
      <c r="FNS106" s="24"/>
      <c r="FNW106" s="24"/>
      <c r="FOA106" s="24"/>
      <c r="FOE106" s="24"/>
      <c r="FOI106" s="24"/>
      <c r="FOM106" s="24"/>
      <c r="FOQ106" s="24"/>
      <c r="FOU106" s="24"/>
      <c r="FOY106" s="24"/>
      <c r="FPC106" s="24"/>
      <c r="FPG106" s="24"/>
      <c r="FPK106" s="24"/>
      <c r="FPO106" s="24"/>
      <c r="FPS106" s="24"/>
      <c r="FPW106" s="24"/>
      <c r="FQA106" s="24"/>
      <c r="FQE106" s="24"/>
      <c r="FQI106" s="24"/>
      <c r="FQM106" s="24"/>
      <c r="FQQ106" s="24"/>
      <c r="FQU106" s="24"/>
      <c r="FQY106" s="24"/>
      <c r="FRC106" s="24"/>
      <c r="FRG106" s="24"/>
      <c r="FRK106" s="24"/>
      <c r="FRO106" s="24"/>
      <c r="FRS106" s="24"/>
      <c r="FRW106" s="24"/>
      <c r="FSA106" s="24"/>
      <c r="FSE106" s="24"/>
      <c r="FSI106" s="24"/>
      <c r="FSM106" s="24"/>
      <c r="FSQ106" s="24"/>
      <c r="FSU106" s="24"/>
      <c r="FSY106" s="24"/>
      <c r="FTC106" s="24"/>
      <c r="FTG106" s="24"/>
      <c r="FTK106" s="24"/>
      <c r="FTO106" s="24"/>
      <c r="FTS106" s="24"/>
      <c r="FTW106" s="24"/>
      <c r="FUA106" s="24"/>
      <c r="FUE106" s="24"/>
      <c r="FUI106" s="24"/>
      <c r="FUM106" s="24"/>
      <c r="FUQ106" s="24"/>
      <c r="FUU106" s="24"/>
      <c r="FUY106" s="24"/>
      <c r="FVC106" s="24"/>
      <c r="FVG106" s="24"/>
      <c r="FVK106" s="24"/>
      <c r="FVO106" s="24"/>
      <c r="FVS106" s="24"/>
      <c r="FVW106" s="24"/>
      <c r="FWA106" s="24"/>
      <c r="FWE106" s="24"/>
      <c r="FWI106" s="24"/>
      <c r="FWM106" s="24"/>
      <c r="FWQ106" s="24"/>
      <c r="FWU106" s="24"/>
      <c r="FWY106" s="24"/>
      <c r="FXC106" s="24"/>
      <c r="FXG106" s="24"/>
      <c r="FXK106" s="24"/>
      <c r="FXO106" s="24"/>
      <c r="FXS106" s="24"/>
      <c r="FXW106" s="24"/>
      <c r="FYA106" s="24"/>
      <c r="FYE106" s="24"/>
      <c r="FYI106" s="24"/>
      <c r="FYM106" s="24"/>
      <c r="FYQ106" s="24"/>
      <c r="FYU106" s="24"/>
      <c r="FYY106" s="24"/>
      <c r="FZC106" s="24"/>
      <c r="FZG106" s="24"/>
      <c r="FZK106" s="24"/>
      <c r="FZO106" s="24"/>
      <c r="FZS106" s="24"/>
      <c r="FZW106" s="24"/>
      <c r="GAA106" s="24"/>
      <c r="GAE106" s="24"/>
      <c r="GAI106" s="24"/>
      <c r="GAM106" s="24"/>
      <c r="GAQ106" s="24"/>
      <c r="GAU106" s="24"/>
      <c r="GAY106" s="24"/>
      <c r="GBC106" s="24"/>
      <c r="GBG106" s="24"/>
      <c r="GBK106" s="24"/>
      <c r="GBO106" s="24"/>
      <c r="GBS106" s="24"/>
      <c r="GBW106" s="24"/>
      <c r="GCA106" s="24"/>
      <c r="GCE106" s="24"/>
      <c r="GCI106" s="24"/>
      <c r="GCM106" s="24"/>
      <c r="GCQ106" s="24"/>
      <c r="GCU106" s="24"/>
      <c r="GCY106" s="24"/>
      <c r="GDC106" s="24"/>
      <c r="GDG106" s="24"/>
      <c r="GDK106" s="24"/>
      <c r="GDO106" s="24"/>
      <c r="GDS106" s="24"/>
      <c r="GDW106" s="24"/>
      <c r="GEA106" s="24"/>
      <c r="GEE106" s="24"/>
      <c r="GEI106" s="24"/>
      <c r="GEM106" s="24"/>
      <c r="GEQ106" s="24"/>
      <c r="GEU106" s="24"/>
      <c r="GEY106" s="24"/>
      <c r="GFC106" s="24"/>
      <c r="GFG106" s="24"/>
      <c r="GFK106" s="24"/>
      <c r="GFO106" s="24"/>
      <c r="GFS106" s="24"/>
      <c r="GFW106" s="24"/>
      <c r="GGA106" s="24"/>
      <c r="GGE106" s="24"/>
      <c r="GGI106" s="24"/>
      <c r="GGM106" s="24"/>
      <c r="GGQ106" s="24"/>
      <c r="GGU106" s="24"/>
      <c r="GGY106" s="24"/>
      <c r="GHC106" s="24"/>
      <c r="GHG106" s="24"/>
      <c r="GHK106" s="24"/>
      <c r="GHO106" s="24"/>
      <c r="GHS106" s="24"/>
      <c r="GHW106" s="24"/>
      <c r="GIA106" s="24"/>
      <c r="GIE106" s="24"/>
      <c r="GII106" s="24"/>
      <c r="GIM106" s="24"/>
      <c r="GIQ106" s="24"/>
      <c r="GIU106" s="24"/>
      <c r="GIY106" s="24"/>
      <c r="GJC106" s="24"/>
      <c r="GJG106" s="24"/>
      <c r="GJK106" s="24"/>
      <c r="GJO106" s="24"/>
      <c r="GJS106" s="24"/>
      <c r="GJW106" s="24"/>
      <c r="GKA106" s="24"/>
      <c r="GKE106" s="24"/>
      <c r="GKI106" s="24"/>
      <c r="GKM106" s="24"/>
      <c r="GKQ106" s="24"/>
      <c r="GKU106" s="24"/>
      <c r="GKY106" s="24"/>
      <c r="GLC106" s="24"/>
      <c r="GLG106" s="24"/>
      <c r="GLK106" s="24"/>
      <c r="GLO106" s="24"/>
      <c r="GLS106" s="24"/>
      <c r="GLW106" s="24"/>
      <c r="GMA106" s="24"/>
      <c r="GME106" s="24"/>
      <c r="GMI106" s="24"/>
      <c r="GMM106" s="24"/>
      <c r="GMQ106" s="24"/>
      <c r="GMU106" s="24"/>
      <c r="GMY106" s="24"/>
      <c r="GNC106" s="24"/>
      <c r="GNG106" s="24"/>
      <c r="GNK106" s="24"/>
      <c r="GNO106" s="24"/>
      <c r="GNS106" s="24"/>
      <c r="GNW106" s="24"/>
      <c r="GOA106" s="24"/>
      <c r="GOE106" s="24"/>
      <c r="GOI106" s="24"/>
      <c r="GOM106" s="24"/>
      <c r="GOQ106" s="24"/>
      <c r="GOU106" s="24"/>
      <c r="GOY106" s="24"/>
      <c r="GPC106" s="24"/>
      <c r="GPG106" s="24"/>
      <c r="GPK106" s="24"/>
      <c r="GPO106" s="24"/>
      <c r="GPS106" s="24"/>
      <c r="GPW106" s="24"/>
      <c r="GQA106" s="24"/>
      <c r="GQE106" s="24"/>
      <c r="GQI106" s="24"/>
      <c r="GQM106" s="24"/>
      <c r="GQQ106" s="24"/>
      <c r="GQU106" s="24"/>
      <c r="GQY106" s="24"/>
      <c r="GRC106" s="24"/>
      <c r="GRG106" s="24"/>
      <c r="GRK106" s="24"/>
      <c r="GRO106" s="24"/>
      <c r="GRS106" s="24"/>
      <c r="GRW106" s="24"/>
      <c r="GSA106" s="24"/>
      <c r="GSE106" s="24"/>
      <c r="GSI106" s="24"/>
      <c r="GSM106" s="24"/>
      <c r="GSQ106" s="24"/>
      <c r="GSU106" s="24"/>
      <c r="GSY106" s="24"/>
      <c r="GTC106" s="24"/>
      <c r="GTG106" s="24"/>
      <c r="GTK106" s="24"/>
      <c r="GTO106" s="24"/>
      <c r="GTS106" s="24"/>
      <c r="GTW106" s="24"/>
      <c r="GUA106" s="24"/>
      <c r="GUE106" s="24"/>
      <c r="GUI106" s="24"/>
      <c r="GUM106" s="24"/>
      <c r="GUQ106" s="24"/>
      <c r="GUU106" s="24"/>
      <c r="GUY106" s="24"/>
      <c r="GVC106" s="24"/>
      <c r="GVG106" s="24"/>
      <c r="GVK106" s="24"/>
      <c r="GVO106" s="24"/>
      <c r="GVS106" s="24"/>
      <c r="GVW106" s="24"/>
      <c r="GWA106" s="24"/>
      <c r="GWE106" s="24"/>
      <c r="GWI106" s="24"/>
      <c r="GWM106" s="24"/>
      <c r="GWQ106" s="24"/>
      <c r="GWU106" s="24"/>
      <c r="GWY106" s="24"/>
      <c r="GXC106" s="24"/>
      <c r="GXG106" s="24"/>
      <c r="GXK106" s="24"/>
      <c r="GXO106" s="24"/>
      <c r="GXS106" s="24"/>
      <c r="GXW106" s="24"/>
      <c r="GYA106" s="24"/>
      <c r="GYE106" s="24"/>
      <c r="GYI106" s="24"/>
      <c r="GYM106" s="24"/>
      <c r="GYQ106" s="24"/>
      <c r="GYU106" s="24"/>
      <c r="GYY106" s="24"/>
      <c r="GZC106" s="24"/>
      <c r="GZG106" s="24"/>
      <c r="GZK106" s="24"/>
      <c r="GZO106" s="24"/>
      <c r="GZS106" s="24"/>
      <c r="GZW106" s="24"/>
      <c r="HAA106" s="24"/>
      <c r="HAE106" s="24"/>
      <c r="HAI106" s="24"/>
      <c r="HAM106" s="24"/>
      <c r="HAQ106" s="24"/>
      <c r="HAU106" s="24"/>
      <c r="HAY106" s="24"/>
      <c r="HBC106" s="24"/>
      <c r="HBG106" s="24"/>
      <c r="HBK106" s="24"/>
      <c r="HBO106" s="24"/>
      <c r="HBS106" s="24"/>
      <c r="HBW106" s="24"/>
      <c r="HCA106" s="24"/>
      <c r="HCE106" s="24"/>
      <c r="HCI106" s="24"/>
      <c r="HCM106" s="24"/>
      <c r="HCQ106" s="24"/>
      <c r="HCU106" s="24"/>
      <c r="HCY106" s="24"/>
      <c r="HDC106" s="24"/>
      <c r="HDG106" s="24"/>
      <c r="HDK106" s="24"/>
      <c r="HDO106" s="24"/>
      <c r="HDS106" s="24"/>
      <c r="HDW106" s="24"/>
      <c r="HEA106" s="24"/>
      <c r="HEE106" s="24"/>
      <c r="HEI106" s="24"/>
      <c r="HEM106" s="24"/>
      <c r="HEQ106" s="24"/>
      <c r="HEU106" s="24"/>
      <c r="HEY106" s="24"/>
      <c r="HFC106" s="24"/>
      <c r="HFG106" s="24"/>
      <c r="HFK106" s="24"/>
      <c r="HFO106" s="24"/>
      <c r="HFS106" s="24"/>
      <c r="HFW106" s="24"/>
      <c r="HGA106" s="24"/>
      <c r="HGE106" s="24"/>
      <c r="HGI106" s="24"/>
      <c r="HGM106" s="24"/>
      <c r="HGQ106" s="24"/>
      <c r="HGU106" s="24"/>
      <c r="HGY106" s="24"/>
      <c r="HHC106" s="24"/>
      <c r="HHG106" s="24"/>
      <c r="HHK106" s="24"/>
      <c r="HHO106" s="24"/>
      <c r="HHS106" s="24"/>
      <c r="HHW106" s="24"/>
      <c r="HIA106" s="24"/>
      <c r="HIE106" s="24"/>
      <c r="HII106" s="24"/>
      <c r="HIM106" s="24"/>
      <c r="HIQ106" s="24"/>
      <c r="HIU106" s="24"/>
      <c r="HIY106" s="24"/>
      <c r="HJC106" s="24"/>
      <c r="HJG106" s="24"/>
      <c r="HJK106" s="24"/>
      <c r="HJO106" s="24"/>
      <c r="HJS106" s="24"/>
      <c r="HJW106" s="24"/>
      <c r="HKA106" s="24"/>
      <c r="HKE106" s="24"/>
      <c r="HKI106" s="24"/>
      <c r="HKM106" s="24"/>
      <c r="HKQ106" s="24"/>
      <c r="HKU106" s="24"/>
      <c r="HKY106" s="24"/>
      <c r="HLC106" s="24"/>
      <c r="HLG106" s="24"/>
      <c r="HLK106" s="24"/>
      <c r="HLO106" s="24"/>
      <c r="HLS106" s="24"/>
      <c r="HLW106" s="24"/>
      <c r="HMA106" s="24"/>
      <c r="HME106" s="24"/>
      <c r="HMI106" s="24"/>
      <c r="HMM106" s="24"/>
      <c r="HMQ106" s="24"/>
      <c r="HMU106" s="24"/>
      <c r="HMY106" s="24"/>
      <c r="HNC106" s="24"/>
      <c r="HNG106" s="24"/>
      <c r="HNK106" s="24"/>
      <c r="HNO106" s="24"/>
      <c r="HNS106" s="24"/>
      <c r="HNW106" s="24"/>
      <c r="HOA106" s="24"/>
      <c r="HOE106" s="24"/>
      <c r="HOI106" s="24"/>
      <c r="HOM106" s="24"/>
      <c r="HOQ106" s="24"/>
      <c r="HOU106" s="24"/>
      <c r="HOY106" s="24"/>
      <c r="HPC106" s="24"/>
      <c r="HPG106" s="24"/>
      <c r="HPK106" s="24"/>
      <c r="HPO106" s="24"/>
      <c r="HPS106" s="24"/>
      <c r="HPW106" s="24"/>
      <c r="HQA106" s="24"/>
      <c r="HQE106" s="24"/>
      <c r="HQI106" s="24"/>
      <c r="HQM106" s="24"/>
      <c r="HQQ106" s="24"/>
      <c r="HQU106" s="24"/>
      <c r="HQY106" s="24"/>
      <c r="HRC106" s="24"/>
      <c r="HRG106" s="24"/>
      <c r="HRK106" s="24"/>
      <c r="HRO106" s="24"/>
      <c r="HRS106" s="24"/>
      <c r="HRW106" s="24"/>
      <c r="HSA106" s="24"/>
      <c r="HSE106" s="24"/>
      <c r="HSI106" s="24"/>
      <c r="HSM106" s="24"/>
      <c r="HSQ106" s="24"/>
      <c r="HSU106" s="24"/>
      <c r="HSY106" s="24"/>
      <c r="HTC106" s="24"/>
      <c r="HTG106" s="24"/>
      <c r="HTK106" s="24"/>
      <c r="HTO106" s="24"/>
      <c r="HTS106" s="24"/>
      <c r="HTW106" s="24"/>
      <c r="HUA106" s="24"/>
      <c r="HUE106" s="24"/>
      <c r="HUI106" s="24"/>
      <c r="HUM106" s="24"/>
      <c r="HUQ106" s="24"/>
      <c r="HUU106" s="24"/>
      <c r="HUY106" s="24"/>
      <c r="HVC106" s="24"/>
      <c r="HVG106" s="24"/>
      <c r="HVK106" s="24"/>
      <c r="HVO106" s="24"/>
      <c r="HVS106" s="24"/>
      <c r="HVW106" s="24"/>
      <c r="HWA106" s="24"/>
      <c r="HWE106" s="24"/>
      <c r="HWI106" s="24"/>
      <c r="HWM106" s="24"/>
      <c r="HWQ106" s="24"/>
      <c r="HWU106" s="24"/>
      <c r="HWY106" s="24"/>
      <c r="HXC106" s="24"/>
      <c r="HXG106" s="24"/>
      <c r="HXK106" s="24"/>
      <c r="HXO106" s="24"/>
      <c r="HXS106" s="24"/>
      <c r="HXW106" s="24"/>
      <c r="HYA106" s="24"/>
      <c r="HYE106" s="24"/>
      <c r="HYI106" s="24"/>
      <c r="HYM106" s="24"/>
      <c r="HYQ106" s="24"/>
      <c r="HYU106" s="24"/>
      <c r="HYY106" s="24"/>
      <c r="HZC106" s="24"/>
      <c r="HZG106" s="24"/>
      <c r="HZK106" s="24"/>
      <c r="HZO106" s="24"/>
      <c r="HZS106" s="24"/>
      <c r="HZW106" s="24"/>
      <c r="IAA106" s="24"/>
      <c r="IAE106" s="24"/>
      <c r="IAI106" s="24"/>
      <c r="IAM106" s="24"/>
      <c r="IAQ106" s="24"/>
      <c r="IAU106" s="24"/>
      <c r="IAY106" s="24"/>
      <c r="IBC106" s="24"/>
      <c r="IBG106" s="24"/>
      <c r="IBK106" s="24"/>
      <c r="IBO106" s="24"/>
      <c r="IBS106" s="24"/>
      <c r="IBW106" s="24"/>
      <c r="ICA106" s="24"/>
      <c r="ICE106" s="24"/>
      <c r="ICI106" s="24"/>
      <c r="ICM106" s="24"/>
      <c r="ICQ106" s="24"/>
      <c r="ICU106" s="24"/>
      <c r="ICY106" s="24"/>
      <c r="IDC106" s="24"/>
      <c r="IDG106" s="24"/>
      <c r="IDK106" s="24"/>
      <c r="IDO106" s="24"/>
      <c r="IDS106" s="24"/>
      <c r="IDW106" s="24"/>
      <c r="IEA106" s="24"/>
      <c r="IEE106" s="24"/>
      <c r="IEI106" s="24"/>
      <c r="IEM106" s="24"/>
      <c r="IEQ106" s="24"/>
      <c r="IEU106" s="24"/>
      <c r="IEY106" s="24"/>
      <c r="IFC106" s="24"/>
      <c r="IFG106" s="24"/>
      <c r="IFK106" s="24"/>
      <c r="IFO106" s="24"/>
      <c r="IFS106" s="24"/>
      <c r="IFW106" s="24"/>
      <c r="IGA106" s="24"/>
      <c r="IGE106" s="24"/>
      <c r="IGI106" s="24"/>
      <c r="IGM106" s="24"/>
      <c r="IGQ106" s="24"/>
      <c r="IGU106" s="24"/>
      <c r="IGY106" s="24"/>
      <c r="IHC106" s="24"/>
      <c r="IHG106" s="24"/>
      <c r="IHK106" s="24"/>
      <c r="IHO106" s="24"/>
      <c r="IHS106" s="24"/>
      <c r="IHW106" s="24"/>
      <c r="IIA106" s="24"/>
      <c r="IIE106" s="24"/>
      <c r="III106" s="24"/>
      <c r="IIM106" s="24"/>
      <c r="IIQ106" s="24"/>
      <c r="IIU106" s="24"/>
      <c r="IIY106" s="24"/>
      <c r="IJC106" s="24"/>
      <c r="IJG106" s="24"/>
      <c r="IJK106" s="24"/>
      <c r="IJO106" s="24"/>
      <c r="IJS106" s="24"/>
      <c r="IJW106" s="24"/>
      <c r="IKA106" s="24"/>
      <c r="IKE106" s="24"/>
      <c r="IKI106" s="24"/>
      <c r="IKM106" s="24"/>
      <c r="IKQ106" s="24"/>
      <c r="IKU106" s="24"/>
      <c r="IKY106" s="24"/>
      <c r="ILC106" s="24"/>
      <c r="ILG106" s="24"/>
      <c r="ILK106" s="24"/>
      <c r="ILO106" s="24"/>
      <c r="ILS106" s="24"/>
      <c r="ILW106" s="24"/>
      <c r="IMA106" s="24"/>
      <c r="IME106" s="24"/>
      <c r="IMI106" s="24"/>
      <c r="IMM106" s="24"/>
      <c r="IMQ106" s="24"/>
      <c r="IMU106" s="24"/>
      <c r="IMY106" s="24"/>
      <c r="INC106" s="24"/>
      <c r="ING106" s="24"/>
      <c r="INK106" s="24"/>
      <c r="INO106" s="24"/>
      <c r="INS106" s="24"/>
      <c r="INW106" s="24"/>
      <c r="IOA106" s="24"/>
      <c r="IOE106" s="24"/>
      <c r="IOI106" s="24"/>
      <c r="IOM106" s="24"/>
      <c r="IOQ106" s="24"/>
      <c r="IOU106" s="24"/>
      <c r="IOY106" s="24"/>
      <c r="IPC106" s="24"/>
      <c r="IPG106" s="24"/>
      <c r="IPK106" s="24"/>
      <c r="IPO106" s="24"/>
      <c r="IPS106" s="24"/>
      <c r="IPW106" s="24"/>
      <c r="IQA106" s="24"/>
      <c r="IQE106" s="24"/>
      <c r="IQI106" s="24"/>
      <c r="IQM106" s="24"/>
      <c r="IQQ106" s="24"/>
      <c r="IQU106" s="24"/>
      <c r="IQY106" s="24"/>
      <c r="IRC106" s="24"/>
      <c r="IRG106" s="24"/>
      <c r="IRK106" s="24"/>
      <c r="IRO106" s="24"/>
      <c r="IRS106" s="24"/>
      <c r="IRW106" s="24"/>
      <c r="ISA106" s="24"/>
      <c r="ISE106" s="24"/>
      <c r="ISI106" s="24"/>
      <c r="ISM106" s="24"/>
      <c r="ISQ106" s="24"/>
      <c r="ISU106" s="24"/>
      <c r="ISY106" s="24"/>
      <c r="ITC106" s="24"/>
      <c r="ITG106" s="24"/>
      <c r="ITK106" s="24"/>
      <c r="ITO106" s="24"/>
      <c r="ITS106" s="24"/>
      <c r="ITW106" s="24"/>
      <c r="IUA106" s="24"/>
      <c r="IUE106" s="24"/>
      <c r="IUI106" s="24"/>
      <c r="IUM106" s="24"/>
      <c r="IUQ106" s="24"/>
      <c r="IUU106" s="24"/>
      <c r="IUY106" s="24"/>
      <c r="IVC106" s="24"/>
      <c r="IVG106" s="24"/>
      <c r="IVK106" s="24"/>
      <c r="IVO106" s="24"/>
      <c r="IVS106" s="24"/>
      <c r="IVW106" s="24"/>
      <c r="IWA106" s="24"/>
      <c r="IWE106" s="24"/>
      <c r="IWI106" s="24"/>
      <c r="IWM106" s="24"/>
      <c r="IWQ106" s="24"/>
      <c r="IWU106" s="24"/>
      <c r="IWY106" s="24"/>
      <c r="IXC106" s="24"/>
      <c r="IXG106" s="24"/>
      <c r="IXK106" s="24"/>
      <c r="IXO106" s="24"/>
      <c r="IXS106" s="24"/>
      <c r="IXW106" s="24"/>
      <c r="IYA106" s="24"/>
      <c r="IYE106" s="24"/>
      <c r="IYI106" s="24"/>
      <c r="IYM106" s="24"/>
      <c r="IYQ106" s="24"/>
      <c r="IYU106" s="24"/>
      <c r="IYY106" s="24"/>
      <c r="IZC106" s="24"/>
      <c r="IZG106" s="24"/>
      <c r="IZK106" s="24"/>
      <c r="IZO106" s="24"/>
      <c r="IZS106" s="24"/>
      <c r="IZW106" s="24"/>
      <c r="JAA106" s="24"/>
      <c r="JAE106" s="24"/>
      <c r="JAI106" s="24"/>
      <c r="JAM106" s="24"/>
      <c r="JAQ106" s="24"/>
      <c r="JAU106" s="24"/>
      <c r="JAY106" s="24"/>
      <c r="JBC106" s="24"/>
      <c r="JBG106" s="24"/>
      <c r="JBK106" s="24"/>
      <c r="JBO106" s="24"/>
      <c r="JBS106" s="24"/>
      <c r="JBW106" s="24"/>
      <c r="JCA106" s="24"/>
      <c r="JCE106" s="24"/>
      <c r="JCI106" s="24"/>
      <c r="JCM106" s="24"/>
      <c r="JCQ106" s="24"/>
      <c r="JCU106" s="24"/>
      <c r="JCY106" s="24"/>
      <c r="JDC106" s="24"/>
      <c r="JDG106" s="24"/>
      <c r="JDK106" s="24"/>
      <c r="JDO106" s="24"/>
      <c r="JDS106" s="24"/>
      <c r="JDW106" s="24"/>
      <c r="JEA106" s="24"/>
      <c r="JEE106" s="24"/>
      <c r="JEI106" s="24"/>
      <c r="JEM106" s="24"/>
      <c r="JEQ106" s="24"/>
      <c r="JEU106" s="24"/>
      <c r="JEY106" s="24"/>
      <c r="JFC106" s="24"/>
      <c r="JFG106" s="24"/>
      <c r="JFK106" s="24"/>
      <c r="JFO106" s="24"/>
      <c r="JFS106" s="24"/>
      <c r="JFW106" s="24"/>
      <c r="JGA106" s="24"/>
      <c r="JGE106" s="24"/>
      <c r="JGI106" s="24"/>
      <c r="JGM106" s="24"/>
      <c r="JGQ106" s="24"/>
      <c r="JGU106" s="24"/>
      <c r="JGY106" s="24"/>
      <c r="JHC106" s="24"/>
      <c r="JHG106" s="24"/>
      <c r="JHK106" s="24"/>
      <c r="JHO106" s="24"/>
      <c r="JHS106" s="24"/>
      <c r="JHW106" s="24"/>
      <c r="JIA106" s="24"/>
      <c r="JIE106" s="24"/>
      <c r="JII106" s="24"/>
      <c r="JIM106" s="24"/>
      <c r="JIQ106" s="24"/>
      <c r="JIU106" s="24"/>
      <c r="JIY106" s="24"/>
      <c r="JJC106" s="24"/>
      <c r="JJG106" s="24"/>
      <c r="JJK106" s="24"/>
      <c r="JJO106" s="24"/>
      <c r="JJS106" s="24"/>
      <c r="JJW106" s="24"/>
      <c r="JKA106" s="24"/>
      <c r="JKE106" s="24"/>
      <c r="JKI106" s="24"/>
      <c r="JKM106" s="24"/>
      <c r="JKQ106" s="24"/>
      <c r="JKU106" s="24"/>
      <c r="JKY106" s="24"/>
      <c r="JLC106" s="24"/>
      <c r="JLG106" s="24"/>
      <c r="JLK106" s="24"/>
      <c r="JLO106" s="24"/>
      <c r="JLS106" s="24"/>
      <c r="JLW106" s="24"/>
      <c r="JMA106" s="24"/>
      <c r="JME106" s="24"/>
      <c r="JMI106" s="24"/>
      <c r="JMM106" s="24"/>
      <c r="JMQ106" s="24"/>
      <c r="JMU106" s="24"/>
      <c r="JMY106" s="24"/>
      <c r="JNC106" s="24"/>
      <c r="JNG106" s="24"/>
      <c r="JNK106" s="24"/>
      <c r="JNO106" s="24"/>
      <c r="JNS106" s="24"/>
      <c r="JNW106" s="24"/>
      <c r="JOA106" s="24"/>
      <c r="JOE106" s="24"/>
      <c r="JOI106" s="24"/>
      <c r="JOM106" s="24"/>
      <c r="JOQ106" s="24"/>
      <c r="JOU106" s="24"/>
      <c r="JOY106" s="24"/>
      <c r="JPC106" s="24"/>
      <c r="JPG106" s="24"/>
      <c r="JPK106" s="24"/>
      <c r="JPO106" s="24"/>
      <c r="JPS106" s="24"/>
      <c r="JPW106" s="24"/>
      <c r="JQA106" s="24"/>
      <c r="JQE106" s="24"/>
      <c r="JQI106" s="24"/>
      <c r="JQM106" s="24"/>
      <c r="JQQ106" s="24"/>
      <c r="JQU106" s="24"/>
      <c r="JQY106" s="24"/>
      <c r="JRC106" s="24"/>
      <c r="JRG106" s="24"/>
      <c r="JRK106" s="24"/>
      <c r="JRO106" s="24"/>
      <c r="JRS106" s="24"/>
      <c r="JRW106" s="24"/>
      <c r="JSA106" s="24"/>
      <c r="JSE106" s="24"/>
      <c r="JSI106" s="24"/>
      <c r="JSM106" s="24"/>
      <c r="JSQ106" s="24"/>
      <c r="JSU106" s="24"/>
      <c r="JSY106" s="24"/>
      <c r="JTC106" s="24"/>
      <c r="JTG106" s="24"/>
      <c r="JTK106" s="24"/>
      <c r="JTO106" s="24"/>
      <c r="JTS106" s="24"/>
      <c r="JTW106" s="24"/>
      <c r="JUA106" s="24"/>
      <c r="JUE106" s="24"/>
      <c r="JUI106" s="24"/>
      <c r="JUM106" s="24"/>
      <c r="JUQ106" s="24"/>
      <c r="JUU106" s="24"/>
      <c r="JUY106" s="24"/>
      <c r="JVC106" s="24"/>
      <c r="JVG106" s="24"/>
      <c r="JVK106" s="24"/>
      <c r="JVO106" s="24"/>
      <c r="JVS106" s="24"/>
      <c r="JVW106" s="24"/>
      <c r="JWA106" s="24"/>
      <c r="JWE106" s="24"/>
      <c r="JWI106" s="24"/>
      <c r="JWM106" s="24"/>
      <c r="JWQ106" s="24"/>
      <c r="JWU106" s="24"/>
      <c r="JWY106" s="24"/>
      <c r="JXC106" s="24"/>
      <c r="JXG106" s="24"/>
      <c r="JXK106" s="24"/>
      <c r="JXO106" s="24"/>
      <c r="JXS106" s="24"/>
      <c r="JXW106" s="24"/>
      <c r="JYA106" s="24"/>
      <c r="JYE106" s="24"/>
      <c r="JYI106" s="24"/>
      <c r="JYM106" s="24"/>
      <c r="JYQ106" s="24"/>
      <c r="JYU106" s="24"/>
      <c r="JYY106" s="24"/>
      <c r="JZC106" s="24"/>
      <c r="JZG106" s="24"/>
      <c r="JZK106" s="24"/>
      <c r="JZO106" s="24"/>
      <c r="JZS106" s="24"/>
      <c r="JZW106" s="24"/>
      <c r="KAA106" s="24"/>
      <c r="KAE106" s="24"/>
      <c r="KAI106" s="24"/>
      <c r="KAM106" s="24"/>
      <c r="KAQ106" s="24"/>
      <c r="KAU106" s="24"/>
      <c r="KAY106" s="24"/>
      <c r="KBC106" s="24"/>
      <c r="KBG106" s="24"/>
      <c r="KBK106" s="24"/>
      <c r="KBO106" s="24"/>
      <c r="KBS106" s="24"/>
      <c r="KBW106" s="24"/>
      <c r="KCA106" s="24"/>
      <c r="KCE106" s="24"/>
      <c r="KCI106" s="24"/>
      <c r="KCM106" s="24"/>
      <c r="KCQ106" s="24"/>
      <c r="KCU106" s="24"/>
      <c r="KCY106" s="24"/>
      <c r="KDC106" s="24"/>
      <c r="KDG106" s="24"/>
      <c r="KDK106" s="24"/>
      <c r="KDO106" s="24"/>
      <c r="KDS106" s="24"/>
      <c r="KDW106" s="24"/>
      <c r="KEA106" s="24"/>
      <c r="KEE106" s="24"/>
      <c r="KEI106" s="24"/>
      <c r="KEM106" s="24"/>
      <c r="KEQ106" s="24"/>
      <c r="KEU106" s="24"/>
      <c r="KEY106" s="24"/>
      <c r="KFC106" s="24"/>
      <c r="KFG106" s="24"/>
      <c r="KFK106" s="24"/>
      <c r="KFO106" s="24"/>
      <c r="KFS106" s="24"/>
      <c r="KFW106" s="24"/>
      <c r="KGA106" s="24"/>
      <c r="KGE106" s="24"/>
      <c r="KGI106" s="24"/>
      <c r="KGM106" s="24"/>
      <c r="KGQ106" s="24"/>
      <c r="KGU106" s="24"/>
      <c r="KGY106" s="24"/>
      <c r="KHC106" s="24"/>
      <c r="KHG106" s="24"/>
      <c r="KHK106" s="24"/>
      <c r="KHO106" s="24"/>
      <c r="KHS106" s="24"/>
      <c r="KHW106" s="24"/>
      <c r="KIA106" s="24"/>
      <c r="KIE106" s="24"/>
      <c r="KII106" s="24"/>
      <c r="KIM106" s="24"/>
      <c r="KIQ106" s="24"/>
      <c r="KIU106" s="24"/>
      <c r="KIY106" s="24"/>
      <c r="KJC106" s="24"/>
      <c r="KJG106" s="24"/>
      <c r="KJK106" s="24"/>
      <c r="KJO106" s="24"/>
      <c r="KJS106" s="24"/>
      <c r="KJW106" s="24"/>
      <c r="KKA106" s="24"/>
      <c r="KKE106" s="24"/>
      <c r="KKI106" s="24"/>
      <c r="KKM106" s="24"/>
      <c r="KKQ106" s="24"/>
      <c r="KKU106" s="24"/>
      <c r="KKY106" s="24"/>
      <c r="KLC106" s="24"/>
      <c r="KLG106" s="24"/>
      <c r="KLK106" s="24"/>
      <c r="KLO106" s="24"/>
      <c r="KLS106" s="24"/>
      <c r="KLW106" s="24"/>
      <c r="KMA106" s="24"/>
      <c r="KME106" s="24"/>
      <c r="KMI106" s="24"/>
      <c r="KMM106" s="24"/>
      <c r="KMQ106" s="24"/>
      <c r="KMU106" s="24"/>
      <c r="KMY106" s="24"/>
      <c r="KNC106" s="24"/>
      <c r="KNG106" s="24"/>
      <c r="KNK106" s="24"/>
      <c r="KNO106" s="24"/>
      <c r="KNS106" s="24"/>
      <c r="KNW106" s="24"/>
      <c r="KOA106" s="24"/>
      <c r="KOE106" s="24"/>
      <c r="KOI106" s="24"/>
      <c r="KOM106" s="24"/>
      <c r="KOQ106" s="24"/>
      <c r="KOU106" s="24"/>
      <c r="KOY106" s="24"/>
      <c r="KPC106" s="24"/>
      <c r="KPG106" s="24"/>
      <c r="KPK106" s="24"/>
      <c r="KPO106" s="24"/>
      <c r="KPS106" s="24"/>
      <c r="KPW106" s="24"/>
      <c r="KQA106" s="24"/>
      <c r="KQE106" s="24"/>
      <c r="KQI106" s="24"/>
      <c r="KQM106" s="24"/>
      <c r="KQQ106" s="24"/>
      <c r="KQU106" s="24"/>
      <c r="KQY106" s="24"/>
      <c r="KRC106" s="24"/>
      <c r="KRG106" s="24"/>
      <c r="KRK106" s="24"/>
      <c r="KRO106" s="24"/>
      <c r="KRS106" s="24"/>
      <c r="KRW106" s="24"/>
      <c r="KSA106" s="24"/>
      <c r="KSE106" s="24"/>
      <c r="KSI106" s="24"/>
      <c r="KSM106" s="24"/>
      <c r="KSQ106" s="24"/>
      <c r="KSU106" s="24"/>
      <c r="KSY106" s="24"/>
      <c r="KTC106" s="24"/>
      <c r="KTG106" s="24"/>
      <c r="KTK106" s="24"/>
      <c r="KTO106" s="24"/>
      <c r="KTS106" s="24"/>
      <c r="KTW106" s="24"/>
      <c r="KUA106" s="24"/>
      <c r="KUE106" s="24"/>
      <c r="KUI106" s="24"/>
      <c r="KUM106" s="24"/>
      <c r="KUQ106" s="24"/>
      <c r="KUU106" s="24"/>
      <c r="KUY106" s="24"/>
      <c r="KVC106" s="24"/>
      <c r="KVG106" s="24"/>
      <c r="KVK106" s="24"/>
      <c r="KVO106" s="24"/>
      <c r="KVS106" s="24"/>
      <c r="KVW106" s="24"/>
      <c r="KWA106" s="24"/>
      <c r="KWE106" s="24"/>
      <c r="KWI106" s="24"/>
      <c r="KWM106" s="24"/>
      <c r="KWQ106" s="24"/>
      <c r="KWU106" s="24"/>
      <c r="KWY106" s="24"/>
      <c r="KXC106" s="24"/>
      <c r="KXG106" s="24"/>
      <c r="KXK106" s="24"/>
      <c r="KXO106" s="24"/>
      <c r="KXS106" s="24"/>
      <c r="KXW106" s="24"/>
      <c r="KYA106" s="24"/>
      <c r="KYE106" s="24"/>
      <c r="KYI106" s="24"/>
      <c r="KYM106" s="24"/>
      <c r="KYQ106" s="24"/>
      <c r="KYU106" s="24"/>
      <c r="KYY106" s="24"/>
      <c r="KZC106" s="24"/>
      <c r="KZG106" s="24"/>
      <c r="KZK106" s="24"/>
      <c r="KZO106" s="24"/>
      <c r="KZS106" s="24"/>
      <c r="KZW106" s="24"/>
      <c r="LAA106" s="24"/>
      <c r="LAE106" s="24"/>
      <c r="LAI106" s="24"/>
      <c r="LAM106" s="24"/>
      <c r="LAQ106" s="24"/>
      <c r="LAU106" s="24"/>
      <c r="LAY106" s="24"/>
      <c r="LBC106" s="24"/>
      <c r="LBG106" s="24"/>
      <c r="LBK106" s="24"/>
      <c r="LBO106" s="24"/>
      <c r="LBS106" s="24"/>
      <c r="LBW106" s="24"/>
      <c r="LCA106" s="24"/>
      <c r="LCE106" s="24"/>
      <c r="LCI106" s="24"/>
      <c r="LCM106" s="24"/>
      <c r="LCQ106" s="24"/>
      <c r="LCU106" s="24"/>
      <c r="LCY106" s="24"/>
      <c r="LDC106" s="24"/>
      <c r="LDG106" s="24"/>
      <c r="LDK106" s="24"/>
      <c r="LDO106" s="24"/>
      <c r="LDS106" s="24"/>
      <c r="LDW106" s="24"/>
      <c r="LEA106" s="24"/>
      <c r="LEE106" s="24"/>
      <c r="LEI106" s="24"/>
      <c r="LEM106" s="24"/>
      <c r="LEQ106" s="24"/>
      <c r="LEU106" s="24"/>
      <c r="LEY106" s="24"/>
      <c r="LFC106" s="24"/>
      <c r="LFG106" s="24"/>
      <c r="LFK106" s="24"/>
      <c r="LFO106" s="24"/>
      <c r="LFS106" s="24"/>
      <c r="LFW106" s="24"/>
      <c r="LGA106" s="24"/>
      <c r="LGE106" s="24"/>
      <c r="LGI106" s="24"/>
      <c r="LGM106" s="24"/>
      <c r="LGQ106" s="24"/>
      <c r="LGU106" s="24"/>
      <c r="LGY106" s="24"/>
      <c r="LHC106" s="24"/>
      <c r="LHG106" s="24"/>
      <c r="LHK106" s="24"/>
      <c r="LHO106" s="24"/>
      <c r="LHS106" s="24"/>
      <c r="LHW106" s="24"/>
      <c r="LIA106" s="24"/>
      <c r="LIE106" s="24"/>
      <c r="LII106" s="24"/>
      <c r="LIM106" s="24"/>
      <c r="LIQ106" s="24"/>
      <c r="LIU106" s="24"/>
      <c r="LIY106" s="24"/>
      <c r="LJC106" s="24"/>
      <c r="LJG106" s="24"/>
      <c r="LJK106" s="24"/>
      <c r="LJO106" s="24"/>
      <c r="LJS106" s="24"/>
      <c r="LJW106" s="24"/>
      <c r="LKA106" s="24"/>
      <c r="LKE106" s="24"/>
      <c r="LKI106" s="24"/>
      <c r="LKM106" s="24"/>
      <c r="LKQ106" s="24"/>
      <c r="LKU106" s="24"/>
      <c r="LKY106" s="24"/>
      <c r="LLC106" s="24"/>
      <c r="LLG106" s="24"/>
      <c r="LLK106" s="24"/>
      <c r="LLO106" s="24"/>
      <c r="LLS106" s="24"/>
      <c r="LLW106" s="24"/>
      <c r="LMA106" s="24"/>
      <c r="LME106" s="24"/>
      <c r="LMI106" s="24"/>
      <c r="LMM106" s="24"/>
      <c r="LMQ106" s="24"/>
      <c r="LMU106" s="24"/>
      <c r="LMY106" s="24"/>
      <c r="LNC106" s="24"/>
      <c r="LNG106" s="24"/>
      <c r="LNK106" s="24"/>
      <c r="LNO106" s="24"/>
      <c r="LNS106" s="24"/>
      <c r="LNW106" s="24"/>
      <c r="LOA106" s="24"/>
      <c r="LOE106" s="24"/>
      <c r="LOI106" s="24"/>
      <c r="LOM106" s="24"/>
      <c r="LOQ106" s="24"/>
      <c r="LOU106" s="24"/>
      <c r="LOY106" s="24"/>
      <c r="LPC106" s="24"/>
      <c r="LPG106" s="24"/>
      <c r="LPK106" s="24"/>
      <c r="LPO106" s="24"/>
      <c r="LPS106" s="24"/>
      <c r="LPW106" s="24"/>
      <c r="LQA106" s="24"/>
      <c r="LQE106" s="24"/>
      <c r="LQI106" s="24"/>
      <c r="LQM106" s="24"/>
      <c r="LQQ106" s="24"/>
      <c r="LQU106" s="24"/>
      <c r="LQY106" s="24"/>
      <c r="LRC106" s="24"/>
      <c r="LRG106" s="24"/>
      <c r="LRK106" s="24"/>
      <c r="LRO106" s="24"/>
      <c r="LRS106" s="24"/>
      <c r="LRW106" s="24"/>
      <c r="LSA106" s="24"/>
      <c r="LSE106" s="24"/>
      <c r="LSI106" s="24"/>
      <c r="LSM106" s="24"/>
      <c r="LSQ106" s="24"/>
      <c r="LSU106" s="24"/>
      <c r="LSY106" s="24"/>
      <c r="LTC106" s="24"/>
      <c r="LTG106" s="24"/>
      <c r="LTK106" s="24"/>
      <c r="LTO106" s="24"/>
      <c r="LTS106" s="24"/>
      <c r="LTW106" s="24"/>
      <c r="LUA106" s="24"/>
      <c r="LUE106" s="24"/>
      <c r="LUI106" s="24"/>
      <c r="LUM106" s="24"/>
      <c r="LUQ106" s="24"/>
      <c r="LUU106" s="24"/>
      <c r="LUY106" s="24"/>
      <c r="LVC106" s="24"/>
      <c r="LVG106" s="24"/>
      <c r="LVK106" s="24"/>
      <c r="LVO106" s="24"/>
      <c r="LVS106" s="24"/>
      <c r="LVW106" s="24"/>
      <c r="LWA106" s="24"/>
      <c r="LWE106" s="24"/>
      <c r="LWI106" s="24"/>
      <c r="LWM106" s="24"/>
      <c r="LWQ106" s="24"/>
      <c r="LWU106" s="24"/>
      <c r="LWY106" s="24"/>
      <c r="LXC106" s="24"/>
      <c r="LXG106" s="24"/>
      <c r="LXK106" s="24"/>
      <c r="LXO106" s="24"/>
      <c r="LXS106" s="24"/>
      <c r="LXW106" s="24"/>
      <c r="LYA106" s="24"/>
      <c r="LYE106" s="24"/>
      <c r="LYI106" s="24"/>
      <c r="LYM106" s="24"/>
      <c r="LYQ106" s="24"/>
      <c r="LYU106" s="24"/>
      <c r="LYY106" s="24"/>
      <c r="LZC106" s="24"/>
      <c r="LZG106" s="24"/>
      <c r="LZK106" s="24"/>
      <c r="LZO106" s="24"/>
      <c r="LZS106" s="24"/>
      <c r="LZW106" s="24"/>
      <c r="MAA106" s="24"/>
      <c r="MAE106" s="24"/>
      <c r="MAI106" s="24"/>
      <c r="MAM106" s="24"/>
      <c r="MAQ106" s="24"/>
      <c r="MAU106" s="24"/>
      <c r="MAY106" s="24"/>
      <c r="MBC106" s="24"/>
      <c r="MBG106" s="24"/>
      <c r="MBK106" s="24"/>
      <c r="MBO106" s="24"/>
      <c r="MBS106" s="24"/>
      <c r="MBW106" s="24"/>
      <c r="MCA106" s="24"/>
      <c r="MCE106" s="24"/>
      <c r="MCI106" s="24"/>
      <c r="MCM106" s="24"/>
      <c r="MCQ106" s="24"/>
      <c r="MCU106" s="24"/>
      <c r="MCY106" s="24"/>
      <c r="MDC106" s="24"/>
      <c r="MDG106" s="24"/>
      <c r="MDK106" s="24"/>
      <c r="MDO106" s="24"/>
      <c r="MDS106" s="24"/>
      <c r="MDW106" s="24"/>
      <c r="MEA106" s="24"/>
      <c r="MEE106" s="24"/>
      <c r="MEI106" s="24"/>
      <c r="MEM106" s="24"/>
      <c r="MEQ106" s="24"/>
      <c r="MEU106" s="24"/>
      <c r="MEY106" s="24"/>
      <c r="MFC106" s="24"/>
      <c r="MFG106" s="24"/>
      <c r="MFK106" s="24"/>
      <c r="MFO106" s="24"/>
      <c r="MFS106" s="24"/>
      <c r="MFW106" s="24"/>
      <c r="MGA106" s="24"/>
      <c r="MGE106" s="24"/>
      <c r="MGI106" s="24"/>
      <c r="MGM106" s="24"/>
      <c r="MGQ106" s="24"/>
      <c r="MGU106" s="24"/>
      <c r="MGY106" s="24"/>
      <c r="MHC106" s="24"/>
      <c r="MHG106" s="24"/>
      <c r="MHK106" s="24"/>
      <c r="MHO106" s="24"/>
      <c r="MHS106" s="24"/>
      <c r="MHW106" s="24"/>
      <c r="MIA106" s="24"/>
      <c r="MIE106" s="24"/>
      <c r="MII106" s="24"/>
      <c r="MIM106" s="24"/>
      <c r="MIQ106" s="24"/>
      <c r="MIU106" s="24"/>
      <c r="MIY106" s="24"/>
      <c r="MJC106" s="24"/>
      <c r="MJG106" s="24"/>
      <c r="MJK106" s="24"/>
      <c r="MJO106" s="24"/>
      <c r="MJS106" s="24"/>
      <c r="MJW106" s="24"/>
      <c r="MKA106" s="24"/>
      <c r="MKE106" s="24"/>
      <c r="MKI106" s="24"/>
      <c r="MKM106" s="24"/>
      <c r="MKQ106" s="24"/>
      <c r="MKU106" s="24"/>
      <c r="MKY106" s="24"/>
      <c r="MLC106" s="24"/>
      <c r="MLG106" s="24"/>
      <c r="MLK106" s="24"/>
      <c r="MLO106" s="24"/>
      <c r="MLS106" s="24"/>
      <c r="MLW106" s="24"/>
      <c r="MMA106" s="24"/>
      <c r="MME106" s="24"/>
      <c r="MMI106" s="24"/>
      <c r="MMM106" s="24"/>
      <c r="MMQ106" s="24"/>
      <c r="MMU106" s="24"/>
      <c r="MMY106" s="24"/>
      <c r="MNC106" s="24"/>
      <c r="MNG106" s="24"/>
      <c r="MNK106" s="24"/>
      <c r="MNO106" s="24"/>
      <c r="MNS106" s="24"/>
      <c r="MNW106" s="24"/>
      <c r="MOA106" s="24"/>
      <c r="MOE106" s="24"/>
      <c r="MOI106" s="24"/>
      <c r="MOM106" s="24"/>
      <c r="MOQ106" s="24"/>
      <c r="MOU106" s="24"/>
      <c r="MOY106" s="24"/>
      <c r="MPC106" s="24"/>
      <c r="MPG106" s="24"/>
      <c r="MPK106" s="24"/>
      <c r="MPO106" s="24"/>
      <c r="MPS106" s="24"/>
      <c r="MPW106" s="24"/>
      <c r="MQA106" s="24"/>
      <c r="MQE106" s="24"/>
      <c r="MQI106" s="24"/>
      <c r="MQM106" s="24"/>
      <c r="MQQ106" s="24"/>
      <c r="MQU106" s="24"/>
      <c r="MQY106" s="24"/>
      <c r="MRC106" s="24"/>
      <c r="MRG106" s="24"/>
      <c r="MRK106" s="24"/>
      <c r="MRO106" s="24"/>
      <c r="MRS106" s="24"/>
      <c r="MRW106" s="24"/>
      <c r="MSA106" s="24"/>
      <c r="MSE106" s="24"/>
      <c r="MSI106" s="24"/>
      <c r="MSM106" s="24"/>
      <c r="MSQ106" s="24"/>
      <c r="MSU106" s="24"/>
      <c r="MSY106" s="24"/>
      <c r="MTC106" s="24"/>
      <c r="MTG106" s="24"/>
      <c r="MTK106" s="24"/>
      <c r="MTO106" s="24"/>
      <c r="MTS106" s="24"/>
      <c r="MTW106" s="24"/>
      <c r="MUA106" s="24"/>
      <c r="MUE106" s="24"/>
      <c r="MUI106" s="24"/>
      <c r="MUM106" s="24"/>
      <c r="MUQ106" s="24"/>
      <c r="MUU106" s="24"/>
      <c r="MUY106" s="24"/>
      <c r="MVC106" s="24"/>
      <c r="MVG106" s="24"/>
      <c r="MVK106" s="24"/>
      <c r="MVO106" s="24"/>
      <c r="MVS106" s="24"/>
      <c r="MVW106" s="24"/>
      <c r="MWA106" s="24"/>
      <c r="MWE106" s="24"/>
      <c r="MWI106" s="24"/>
      <c r="MWM106" s="24"/>
      <c r="MWQ106" s="24"/>
      <c r="MWU106" s="24"/>
      <c r="MWY106" s="24"/>
      <c r="MXC106" s="24"/>
      <c r="MXG106" s="24"/>
      <c r="MXK106" s="24"/>
      <c r="MXO106" s="24"/>
      <c r="MXS106" s="24"/>
      <c r="MXW106" s="24"/>
      <c r="MYA106" s="24"/>
      <c r="MYE106" s="24"/>
      <c r="MYI106" s="24"/>
      <c r="MYM106" s="24"/>
      <c r="MYQ106" s="24"/>
      <c r="MYU106" s="24"/>
      <c r="MYY106" s="24"/>
      <c r="MZC106" s="24"/>
      <c r="MZG106" s="24"/>
      <c r="MZK106" s="24"/>
      <c r="MZO106" s="24"/>
      <c r="MZS106" s="24"/>
      <c r="MZW106" s="24"/>
      <c r="NAA106" s="24"/>
      <c r="NAE106" s="24"/>
      <c r="NAI106" s="24"/>
      <c r="NAM106" s="24"/>
      <c r="NAQ106" s="24"/>
      <c r="NAU106" s="24"/>
      <c r="NAY106" s="24"/>
      <c r="NBC106" s="24"/>
      <c r="NBG106" s="24"/>
      <c r="NBK106" s="24"/>
      <c r="NBO106" s="24"/>
      <c r="NBS106" s="24"/>
      <c r="NBW106" s="24"/>
      <c r="NCA106" s="24"/>
      <c r="NCE106" s="24"/>
      <c r="NCI106" s="24"/>
      <c r="NCM106" s="24"/>
      <c r="NCQ106" s="24"/>
      <c r="NCU106" s="24"/>
      <c r="NCY106" s="24"/>
      <c r="NDC106" s="24"/>
      <c r="NDG106" s="24"/>
      <c r="NDK106" s="24"/>
      <c r="NDO106" s="24"/>
      <c r="NDS106" s="24"/>
      <c r="NDW106" s="24"/>
      <c r="NEA106" s="24"/>
      <c r="NEE106" s="24"/>
      <c r="NEI106" s="24"/>
      <c r="NEM106" s="24"/>
      <c r="NEQ106" s="24"/>
      <c r="NEU106" s="24"/>
      <c r="NEY106" s="24"/>
      <c r="NFC106" s="24"/>
      <c r="NFG106" s="24"/>
      <c r="NFK106" s="24"/>
      <c r="NFO106" s="24"/>
      <c r="NFS106" s="24"/>
      <c r="NFW106" s="24"/>
      <c r="NGA106" s="24"/>
      <c r="NGE106" s="24"/>
      <c r="NGI106" s="24"/>
      <c r="NGM106" s="24"/>
      <c r="NGQ106" s="24"/>
      <c r="NGU106" s="24"/>
      <c r="NGY106" s="24"/>
      <c r="NHC106" s="24"/>
      <c r="NHG106" s="24"/>
      <c r="NHK106" s="24"/>
      <c r="NHO106" s="24"/>
      <c r="NHS106" s="24"/>
      <c r="NHW106" s="24"/>
      <c r="NIA106" s="24"/>
      <c r="NIE106" s="24"/>
      <c r="NII106" s="24"/>
      <c r="NIM106" s="24"/>
      <c r="NIQ106" s="24"/>
      <c r="NIU106" s="24"/>
      <c r="NIY106" s="24"/>
      <c r="NJC106" s="24"/>
      <c r="NJG106" s="24"/>
      <c r="NJK106" s="24"/>
      <c r="NJO106" s="24"/>
      <c r="NJS106" s="24"/>
      <c r="NJW106" s="24"/>
      <c r="NKA106" s="24"/>
      <c r="NKE106" s="24"/>
      <c r="NKI106" s="24"/>
      <c r="NKM106" s="24"/>
      <c r="NKQ106" s="24"/>
      <c r="NKU106" s="24"/>
      <c r="NKY106" s="24"/>
      <c r="NLC106" s="24"/>
      <c r="NLG106" s="24"/>
      <c r="NLK106" s="24"/>
      <c r="NLO106" s="24"/>
      <c r="NLS106" s="24"/>
      <c r="NLW106" s="24"/>
      <c r="NMA106" s="24"/>
      <c r="NME106" s="24"/>
      <c r="NMI106" s="24"/>
      <c r="NMM106" s="24"/>
      <c r="NMQ106" s="24"/>
      <c r="NMU106" s="24"/>
      <c r="NMY106" s="24"/>
      <c r="NNC106" s="24"/>
      <c r="NNG106" s="24"/>
      <c r="NNK106" s="24"/>
      <c r="NNO106" s="24"/>
      <c r="NNS106" s="24"/>
      <c r="NNW106" s="24"/>
      <c r="NOA106" s="24"/>
      <c r="NOE106" s="24"/>
      <c r="NOI106" s="24"/>
      <c r="NOM106" s="24"/>
      <c r="NOQ106" s="24"/>
      <c r="NOU106" s="24"/>
      <c r="NOY106" s="24"/>
      <c r="NPC106" s="24"/>
      <c r="NPG106" s="24"/>
      <c r="NPK106" s="24"/>
      <c r="NPO106" s="24"/>
      <c r="NPS106" s="24"/>
      <c r="NPW106" s="24"/>
      <c r="NQA106" s="24"/>
      <c r="NQE106" s="24"/>
      <c r="NQI106" s="24"/>
      <c r="NQM106" s="24"/>
      <c r="NQQ106" s="24"/>
      <c r="NQU106" s="24"/>
      <c r="NQY106" s="24"/>
      <c r="NRC106" s="24"/>
      <c r="NRG106" s="24"/>
      <c r="NRK106" s="24"/>
      <c r="NRO106" s="24"/>
      <c r="NRS106" s="24"/>
      <c r="NRW106" s="24"/>
      <c r="NSA106" s="24"/>
      <c r="NSE106" s="24"/>
      <c r="NSI106" s="24"/>
      <c r="NSM106" s="24"/>
      <c r="NSQ106" s="24"/>
      <c r="NSU106" s="24"/>
      <c r="NSY106" s="24"/>
      <c r="NTC106" s="24"/>
      <c r="NTG106" s="24"/>
      <c r="NTK106" s="24"/>
      <c r="NTO106" s="24"/>
      <c r="NTS106" s="24"/>
      <c r="NTW106" s="24"/>
      <c r="NUA106" s="24"/>
      <c r="NUE106" s="24"/>
      <c r="NUI106" s="24"/>
      <c r="NUM106" s="24"/>
      <c r="NUQ106" s="24"/>
      <c r="NUU106" s="24"/>
      <c r="NUY106" s="24"/>
      <c r="NVC106" s="24"/>
      <c r="NVG106" s="24"/>
      <c r="NVK106" s="24"/>
      <c r="NVO106" s="24"/>
      <c r="NVS106" s="24"/>
      <c r="NVW106" s="24"/>
      <c r="NWA106" s="24"/>
      <c r="NWE106" s="24"/>
      <c r="NWI106" s="24"/>
      <c r="NWM106" s="24"/>
      <c r="NWQ106" s="24"/>
      <c r="NWU106" s="24"/>
      <c r="NWY106" s="24"/>
      <c r="NXC106" s="24"/>
      <c r="NXG106" s="24"/>
      <c r="NXK106" s="24"/>
      <c r="NXO106" s="24"/>
      <c r="NXS106" s="24"/>
      <c r="NXW106" s="24"/>
      <c r="NYA106" s="24"/>
      <c r="NYE106" s="24"/>
      <c r="NYI106" s="24"/>
      <c r="NYM106" s="24"/>
      <c r="NYQ106" s="24"/>
      <c r="NYU106" s="24"/>
      <c r="NYY106" s="24"/>
      <c r="NZC106" s="24"/>
      <c r="NZG106" s="24"/>
      <c r="NZK106" s="24"/>
      <c r="NZO106" s="24"/>
      <c r="NZS106" s="24"/>
      <c r="NZW106" s="24"/>
      <c r="OAA106" s="24"/>
      <c r="OAE106" s="24"/>
      <c r="OAI106" s="24"/>
      <c r="OAM106" s="24"/>
      <c r="OAQ106" s="24"/>
      <c r="OAU106" s="24"/>
      <c r="OAY106" s="24"/>
      <c r="OBC106" s="24"/>
      <c r="OBG106" s="24"/>
      <c r="OBK106" s="24"/>
      <c r="OBO106" s="24"/>
      <c r="OBS106" s="24"/>
      <c r="OBW106" s="24"/>
      <c r="OCA106" s="24"/>
      <c r="OCE106" s="24"/>
      <c r="OCI106" s="24"/>
      <c r="OCM106" s="24"/>
      <c r="OCQ106" s="24"/>
      <c r="OCU106" s="24"/>
      <c r="OCY106" s="24"/>
      <c r="ODC106" s="24"/>
      <c r="ODG106" s="24"/>
      <c r="ODK106" s="24"/>
      <c r="ODO106" s="24"/>
      <c r="ODS106" s="24"/>
      <c r="ODW106" s="24"/>
      <c r="OEA106" s="24"/>
      <c r="OEE106" s="24"/>
      <c r="OEI106" s="24"/>
      <c r="OEM106" s="24"/>
      <c r="OEQ106" s="24"/>
      <c r="OEU106" s="24"/>
      <c r="OEY106" s="24"/>
      <c r="OFC106" s="24"/>
      <c r="OFG106" s="24"/>
      <c r="OFK106" s="24"/>
      <c r="OFO106" s="24"/>
      <c r="OFS106" s="24"/>
      <c r="OFW106" s="24"/>
      <c r="OGA106" s="24"/>
      <c r="OGE106" s="24"/>
      <c r="OGI106" s="24"/>
      <c r="OGM106" s="24"/>
      <c r="OGQ106" s="24"/>
      <c r="OGU106" s="24"/>
      <c r="OGY106" s="24"/>
      <c r="OHC106" s="24"/>
      <c r="OHG106" s="24"/>
      <c r="OHK106" s="24"/>
      <c r="OHO106" s="24"/>
      <c r="OHS106" s="24"/>
      <c r="OHW106" s="24"/>
      <c r="OIA106" s="24"/>
      <c r="OIE106" s="24"/>
      <c r="OII106" s="24"/>
      <c r="OIM106" s="24"/>
      <c r="OIQ106" s="24"/>
      <c r="OIU106" s="24"/>
      <c r="OIY106" s="24"/>
      <c r="OJC106" s="24"/>
      <c r="OJG106" s="24"/>
      <c r="OJK106" s="24"/>
      <c r="OJO106" s="24"/>
      <c r="OJS106" s="24"/>
      <c r="OJW106" s="24"/>
      <c r="OKA106" s="24"/>
      <c r="OKE106" s="24"/>
      <c r="OKI106" s="24"/>
      <c r="OKM106" s="24"/>
      <c r="OKQ106" s="24"/>
      <c r="OKU106" s="24"/>
      <c r="OKY106" s="24"/>
      <c r="OLC106" s="24"/>
      <c r="OLG106" s="24"/>
      <c r="OLK106" s="24"/>
      <c r="OLO106" s="24"/>
      <c r="OLS106" s="24"/>
      <c r="OLW106" s="24"/>
      <c r="OMA106" s="24"/>
      <c r="OME106" s="24"/>
      <c r="OMI106" s="24"/>
      <c r="OMM106" s="24"/>
      <c r="OMQ106" s="24"/>
      <c r="OMU106" s="24"/>
      <c r="OMY106" s="24"/>
      <c r="ONC106" s="24"/>
      <c r="ONG106" s="24"/>
      <c r="ONK106" s="24"/>
      <c r="ONO106" s="24"/>
      <c r="ONS106" s="24"/>
      <c r="ONW106" s="24"/>
      <c r="OOA106" s="24"/>
      <c r="OOE106" s="24"/>
      <c r="OOI106" s="24"/>
      <c r="OOM106" s="24"/>
      <c r="OOQ106" s="24"/>
      <c r="OOU106" s="24"/>
      <c r="OOY106" s="24"/>
      <c r="OPC106" s="24"/>
      <c r="OPG106" s="24"/>
      <c r="OPK106" s="24"/>
      <c r="OPO106" s="24"/>
      <c r="OPS106" s="24"/>
      <c r="OPW106" s="24"/>
      <c r="OQA106" s="24"/>
      <c r="OQE106" s="24"/>
      <c r="OQI106" s="24"/>
      <c r="OQM106" s="24"/>
      <c r="OQQ106" s="24"/>
      <c r="OQU106" s="24"/>
      <c r="OQY106" s="24"/>
      <c r="ORC106" s="24"/>
      <c r="ORG106" s="24"/>
      <c r="ORK106" s="24"/>
      <c r="ORO106" s="24"/>
      <c r="ORS106" s="24"/>
      <c r="ORW106" s="24"/>
      <c r="OSA106" s="24"/>
      <c r="OSE106" s="24"/>
      <c r="OSI106" s="24"/>
      <c r="OSM106" s="24"/>
      <c r="OSQ106" s="24"/>
      <c r="OSU106" s="24"/>
      <c r="OSY106" s="24"/>
      <c r="OTC106" s="24"/>
      <c r="OTG106" s="24"/>
      <c r="OTK106" s="24"/>
      <c r="OTO106" s="24"/>
      <c r="OTS106" s="24"/>
      <c r="OTW106" s="24"/>
      <c r="OUA106" s="24"/>
      <c r="OUE106" s="24"/>
      <c r="OUI106" s="24"/>
      <c r="OUM106" s="24"/>
      <c r="OUQ106" s="24"/>
      <c r="OUU106" s="24"/>
      <c r="OUY106" s="24"/>
      <c r="OVC106" s="24"/>
      <c r="OVG106" s="24"/>
      <c r="OVK106" s="24"/>
      <c r="OVO106" s="24"/>
      <c r="OVS106" s="24"/>
      <c r="OVW106" s="24"/>
      <c r="OWA106" s="24"/>
      <c r="OWE106" s="24"/>
      <c r="OWI106" s="24"/>
      <c r="OWM106" s="24"/>
      <c r="OWQ106" s="24"/>
      <c r="OWU106" s="24"/>
      <c r="OWY106" s="24"/>
      <c r="OXC106" s="24"/>
      <c r="OXG106" s="24"/>
      <c r="OXK106" s="24"/>
      <c r="OXO106" s="24"/>
      <c r="OXS106" s="24"/>
      <c r="OXW106" s="24"/>
      <c r="OYA106" s="24"/>
      <c r="OYE106" s="24"/>
      <c r="OYI106" s="24"/>
      <c r="OYM106" s="24"/>
      <c r="OYQ106" s="24"/>
      <c r="OYU106" s="24"/>
      <c r="OYY106" s="24"/>
      <c r="OZC106" s="24"/>
      <c r="OZG106" s="24"/>
      <c r="OZK106" s="24"/>
      <c r="OZO106" s="24"/>
      <c r="OZS106" s="24"/>
      <c r="OZW106" s="24"/>
      <c r="PAA106" s="24"/>
      <c r="PAE106" s="24"/>
      <c r="PAI106" s="24"/>
      <c r="PAM106" s="24"/>
      <c r="PAQ106" s="24"/>
      <c r="PAU106" s="24"/>
      <c r="PAY106" s="24"/>
      <c r="PBC106" s="24"/>
      <c r="PBG106" s="24"/>
      <c r="PBK106" s="24"/>
      <c r="PBO106" s="24"/>
      <c r="PBS106" s="24"/>
      <c r="PBW106" s="24"/>
      <c r="PCA106" s="24"/>
      <c r="PCE106" s="24"/>
      <c r="PCI106" s="24"/>
      <c r="PCM106" s="24"/>
      <c r="PCQ106" s="24"/>
      <c r="PCU106" s="24"/>
      <c r="PCY106" s="24"/>
      <c r="PDC106" s="24"/>
      <c r="PDG106" s="24"/>
      <c r="PDK106" s="24"/>
      <c r="PDO106" s="24"/>
      <c r="PDS106" s="24"/>
      <c r="PDW106" s="24"/>
      <c r="PEA106" s="24"/>
      <c r="PEE106" s="24"/>
      <c r="PEI106" s="24"/>
      <c r="PEM106" s="24"/>
      <c r="PEQ106" s="24"/>
      <c r="PEU106" s="24"/>
      <c r="PEY106" s="24"/>
      <c r="PFC106" s="24"/>
      <c r="PFG106" s="24"/>
      <c r="PFK106" s="24"/>
      <c r="PFO106" s="24"/>
      <c r="PFS106" s="24"/>
      <c r="PFW106" s="24"/>
      <c r="PGA106" s="24"/>
      <c r="PGE106" s="24"/>
      <c r="PGI106" s="24"/>
      <c r="PGM106" s="24"/>
      <c r="PGQ106" s="24"/>
      <c r="PGU106" s="24"/>
      <c r="PGY106" s="24"/>
      <c r="PHC106" s="24"/>
      <c r="PHG106" s="24"/>
      <c r="PHK106" s="24"/>
      <c r="PHO106" s="24"/>
      <c r="PHS106" s="24"/>
      <c r="PHW106" s="24"/>
      <c r="PIA106" s="24"/>
      <c r="PIE106" s="24"/>
      <c r="PII106" s="24"/>
      <c r="PIM106" s="24"/>
      <c r="PIQ106" s="24"/>
      <c r="PIU106" s="24"/>
      <c r="PIY106" s="24"/>
      <c r="PJC106" s="24"/>
      <c r="PJG106" s="24"/>
      <c r="PJK106" s="24"/>
      <c r="PJO106" s="24"/>
      <c r="PJS106" s="24"/>
      <c r="PJW106" s="24"/>
      <c r="PKA106" s="24"/>
      <c r="PKE106" s="24"/>
      <c r="PKI106" s="24"/>
      <c r="PKM106" s="24"/>
      <c r="PKQ106" s="24"/>
      <c r="PKU106" s="24"/>
      <c r="PKY106" s="24"/>
      <c r="PLC106" s="24"/>
      <c r="PLG106" s="24"/>
      <c r="PLK106" s="24"/>
      <c r="PLO106" s="24"/>
      <c r="PLS106" s="24"/>
      <c r="PLW106" s="24"/>
      <c r="PMA106" s="24"/>
      <c r="PME106" s="24"/>
      <c r="PMI106" s="24"/>
      <c r="PMM106" s="24"/>
      <c r="PMQ106" s="24"/>
      <c r="PMU106" s="24"/>
      <c r="PMY106" s="24"/>
      <c r="PNC106" s="24"/>
      <c r="PNG106" s="24"/>
      <c r="PNK106" s="24"/>
      <c r="PNO106" s="24"/>
      <c r="PNS106" s="24"/>
      <c r="PNW106" s="24"/>
      <c r="POA106" s="24"/>
      <c r="POE106" s="24"/>
      <c r="POI106" s="24"/>
      <c r="POM106" s="24"/>
      <c r="POQ106" s="24"/>
      <c r="POU106" s="24"/>
      <c r="POY106" s="24"/>
      <c r="PPC106" s="24"/>
      <c r="PPG106" s="24"/>
      <c r="PPK106" s="24"/>
      <c r="PPO106" s="24"/>
      <c r="PPS106" s="24"/>
      <c r="PPW106" s="24"/>
      <c r="PQA106" s="24"/>
      <c r="PQE106" s="24"/>
      <c r="PQI106" s="24"/>
      <c r="PQM106" s="24"/>
      <c r="PQQ106" s="24"/>
      <c r="PQU106" s="24"/>
      <c r="PQY106" s="24"/>
      <c r="PRC106" s="24"/>
      <c r="PRG106" s="24"/>
      <c r="PRK106" s="24"/>
      <c r="PRO106" s="24"/>
      <c r="PRS106" s="24"/>
      <c r="PRW106" s="24"/>
      <c r="PSA106" s="24"/>
      <c r="PSE106" s="24"/>
      <c r="PSI106" s="24"/>
      <c r="PSM106" s="24"/>
      <c r="PSQ106" s="24"/>
      <c r="PSU106" s="24"/>
      <c r="PSY106" s="24"/>
      <c r="PTC106" s="24"/>
      <c r="PTG106" s="24"/>
      <c r="PTK106" s="24"/>
      <c r="PTO106" s="24"/>
      <c r="PTS106" s="24"/>
      <c r="PTW106" s="24"/>
      <c r="PUA106" s="24"/>
      <c r="PUE106" s="24"/>
      <c r="PUI106" s="24"/>
      <c r="PUM106" s="24"/>
      <c r="PUQ106" s="24"/>
      <c r="PUU106" s="24"/>
      <c r="PUY106" s="24"/>
      <c r="PVC106" s="24"/>
      <c r="PVG106" s="24"/>
      <c r="PVK106" s="24"/>
      <c r="PVO106" s="24"/>
      <c r="PVS106" s="24"/>
      <c r="PVW106" s="24"/>
      <c r="PWA106" s="24"/>
      <c r="PWE106" s="24"/>
      <c r="PWI106" s="24"/>
      <c r="PWM106" s="24"/>
      <c r="PWQ106" s="24"/>
      <c r="PWU106" s="24"/>
      <c r="PWY106" s="24"/>
      <c r="PXC106" s="24"/>
      <c r="PXG106" s="24"/>
      <c r="PXK106" s="24"/>
      <c r="PXO106" s="24"/>
      <c r="PXS106" s="24"/>
      <c r="PXW106" s="24"/>
      <c r="PYA106" s="24"/>
      <c r="PYE106" s="24"/>
      <c r="PYI106" s="24"/>
      <c r="PYM106" s="24"/>
      <c r="PYQ106" s="24"/>
      <c r="PYU106" s="24"/>
      <c r="PYY106" s="24"/>
      <c r="PZC106" s="24"/>
      <c r="PZG106" s="24"/>
      <c r="PZK106" s="24"/>
      <c r="PZO106" s="24"/>
      <c r="PZS106" s="24"/>
      <c r="PZW106" s="24"/>
      <c r="QAA106" s="24"/>
      <c r="QAE106" s="24"/>
      <c r="QAI106" s="24"/>
      <c r="QAM106" s="24"/>
      <c r="QAQ106" s="24"/>
      <c r="QAU106" s="24"/>
      <c r="QAY106" s="24"/>
      <c r="QBC106" s="24"/>
      <c r="QBG106" s="24"/>
      <c r="QBK106" s="24"/>
      <c r="QBO106" s="24"/>
      <c r="QBS106" s="24"/>
      <c r="QBW106" s="24"/>
      <c r="QCA106" s="24"/>
      <c r="QCE106" s="24"/>
      <c r="QCI106" s="24"/>
      <c r="QCM106" s="24"/>
      <c r="QCQ106" s="24"/>
      <c r="QCU106" s="24"/>
      <c r="QCY106" s="24"/>
      <c r="QDC106" s="24"/>
      <c r="QDG106" s="24"/>
      <c r="QDK106" s="24"/>
      <c r="QDO106" s="24"/>
      <c r="QDS106" s="24"/>
      <c r="QDW106" s="24"/>
      <c r="QEA106" s="24"/>
      <c r="QEE106" s="24"/>
      <c r="QEI106" s="24"/>
      <c r="QEM106" s="24"/>
      <c r="QEQ106" s="24"/>
      <c r="QEU106" s="24"/>
      <c r="QEY106" s="24"/>
      <c r="QFC106" s="24"/>
      <c r="QFG106" s="24"/>
      <c r="QFK106" s="24"/>
      <c r="QFO106" s="24"/>
      <c r="QFS106" s="24"/>
      <c r="QFW106" s="24"/>
      <c r="QGA106" s="24"/>
      <c r="QGE106" s="24"/>
      <c r="QGI106" s="24"/>
      <c r="QGM106" s="24"/>
      <c r="QGQ106" s="24"/>
      <c r="QGU106" s="24"/>
      <c r="QGY106" s="24"/>
      <c r="QHC106" s="24"/>
      <c r="QHG106" s="24"/>
      <c r="QHK106" s="24"/>
      <c r="QHO106" s="24"/>
      <c r="QHS106" s="24"/>
      <c r="QHW106" s="24"/>
      <c r="QIA106" s="24"/>
      <c r="QIE106" s="24"/>
      <c r="QII106" s="24"/>
      <c r="QIM106" s="24"/>
      <c r="QIQ106" s="24"/>
      <c r="QIU106" s="24"/>
      <c r="QIY106" s="24"/>
      <c r="QJC106" s="24"/>
      <c r="QJG106" s="24"/>
      <c r="QJK106" s="24"/>
      <c r="QJO106" s="24"/>
      <c r="QJS106" s="24"/>
      <c r="QJW106" s="24"/>
      <c r="QKA106" s="24"/>
      <c r="QKE106" s="24"/>
      <c r="QKI106" s="24"/>
      <c r="QKM106" s="24"/>
      <c r="QKQ106" s="24"/>
      <c r="QKU106" s="24"/>
      <c r="QKY106" s="24"/>
      <c r="QLC106" s="24"/>
      <c r="QLG106" s="24"/>
      <c r="QLK106" s="24"/>
      <c r="QLO106" s="24"/>
      <c r="QLS106" s="24"/>
      <c r="QLW106" s="24"/>
      <c r="QMA106" s="24"/>
      <c r="QME106" s="24"/>
      <c r="QMI106" s="24"/>
      <c r="QMM106" s="24"/>
      <c r="QMQ106" s="24"/>
      <c r="QMU106" s="24"/>
      <c r="QMY106" s="24"/>
      <c r="QNC106" s="24"/>
      <c r="QNG106" s="24"/>
      <c r="QNK106" s="24"/>
      <c r="QNO106" s="24"/>
      <c r="QNS106" s="24"/>
      <c r="QNW106" s="24"/>
      <c r="QOA106" s="24"/>
      <c r="QOE106" s="24"/>
      <c r="QOI106" s="24"/>
      <c r="QOM106" s="24"/>
      <c r="QOQ106" s="24"/>
      <c r="QOU106" s="24"/>
      <c r="QOY106" s="24"/>
      <c r="QPC106" s="24"/>
      <c r="QPG106" s="24"/>
      <c r="QPK106" s="24"/>
      <c r="QPO106" s="24"/>
      <c r="QPS106" s="24"/>
      <c r="QPW106" s="24"/>
      <c r="QQA106" s="24"/>
      <c r="QQE106" s="24"/>
      <c r="QQI106" s="24"/>
      <c r="QQM106" s="24"/>
      <c r="QQQ106" s="24"/>
      <c r="QQU106" s="24"/>
      <c r="QQY106" s="24"/>
      <c r="QRC106" s="24"/>
      <c r="QRG106" s="24"/>
      <c r="QRK106" s="24"/>
      <c r="QRO106" s="24"/>
      <c r="QRS106" s="24"/>
      <c r="QRW106" s="24"/>
      <c r="QSA106" s="24"/>
      <c r="QSE106" s="24"/>
      <c r="QSI106" s="24"/>
      <c r="QSM106" s="24"/>
      <c r="QSQ106" s="24"/>
      <c r="QSU106" s="24"/>
      <c r="QSY106" s="24"/>
      <c r="QTC106" s="24"/>
      <c r="QTG106" s="24"/>
      <c r="QTK106" s="24"/>
      <c r="QTO106" s="24"/>
      <c r="QTS106" s="24"/>
      <c r="QTW106" s="24"/>
      <c r="QUA106" s="24"/>
      <c r="QUE106" s="24"/>
      <c r="QUI106" s="24"/>
      <c r="QUM106" s="24"/>
      <c r="QUQ106" s="24"/>
      <c r="QUU106" s="24"/>
      <c r="QUY106" s="24"/>
      <c r="QVC106" s="24"/>
      <c r="QVG106" s="24"/>
      <c r="QVK106" s="24"/>
      <c r="QVO106" s="24"/>
      <c r="QVS106" s="24"/>
      <c r="QVW106" s="24"/>
      <c r="QWA106" s="24"/>
      <c r="QWE106" s="24"/>
      <c r="QWI106" s="24"/>
      <c r="QWM106" s="24"/>
      <c r="QWQ106" s="24"/>
      <c r="QWU106" s="24"/>
      <c r="QWY106" s="24"/>
      <c r="QXC106" s="24"/>
      <c r="QXG106" s="24"/>
      <c r="QXK106" s="24"/>
      <c r="QXO106" s="24"/>
      <c r="QXS106" s="24"/>
      <c r="QXW106" s="24"/>
      <c r="QYA106" s="24"/>
      <c r="QYE106" s="24"/>
      <c r="QYI106" s="24"/>
      <c r="QYM106" s="24"/>
      <c r="QYQ106" s="24"/>
      <c r="QYU106" s="24"/>
      <c r="QYY106" s="24"/>
      <c r="QZC106" s="24"/>
      <c r="QZG106" s="24"/>
      <c r="QZK106" s="24"/>
      <c r="QZO106" s="24"/>
      <c r="QZS106" s="24"/>
      <c r="QZW106" s="24"/>
      <c r="RAA106" s="24"/>
      <c r="RAE106" s="24"/>
      <c r="RAI106" s="24"/>
      <c r="RAM106" s="24"/>
      <c r="RAQ106" s="24"/>
      <c r="RAU106" s="24"/>
      <c r="RAY106" s="24"/>
      <c r="RBC106" s="24"/>
      <c r="RBG106" s="24"/>
      <c r="RBK106" s="24"/>
      <c r="RBO106" s="24"/>
      <c r="RBS106" s="24"/>
      <c r="RBW106" s="24"/>
      <c r="RCA106" s="24"/>
      <c r="RCE106" s="24"/>
      <c r="RCI106" s="24"/>
      <c r="RCM106" s="24"/>
      <c r="RCQ106" s="24"/>
      <c r="RCU106" s="24"/>
      <c r="RCY106" s="24"/>
      <c r="RDC106" s="24"/>
      <c r="RDG106" s="24"/>
      <c r="RDK106" s="24"/>
      <c r="RDO106" s="24"/>
      <c r="RDS106" s="24"/>
      <c r="RDW106" s="24"/>
      <c r="REA106" s="24"/>
      <c r="REE106" s="24"/>
      <c r="REI106" s="24"/>
      <c r="REM106" s="24"/>
      <c r="REQ106" s="24"/>
      <c r="REU106" s="24"/>
      <c r="REY106" s="24"/>
      <c r="RFC106" s="24"/>
      <c r="RFG106" s="24"/>
      <c r="RFK106" s="24"/>
      <c r="RFO106" s="24"/>
      <c r="RFS106" s="24"/>
      <c r="RFW106" s="24"/>
      <c r="RGA106" s="24"/>
      <c r="RGE106" s="24"/>
      <c r="RGI106" s="24"/>
      <c r="RGM106" s="24"/>
      <c r="RGQ106" s="24"/>
      <c r="RGU106" s="24"/>
      <c r="RGY106" s="24"/>
      <c r="RHC106" s="24"/>
      <c r="RHG106" s="24"/>
      <c r="RHK106" s="24"/>
      <c r="RHO106" s="24"/>
      <c r="RHS106" s="24"/>
      <c r="RHW106" s="24"/>
      <c r="RIA106" s="24"/>
      <c r="RIE106" s="24"/>
      <c r="RII106" s="24"/>
      <c r="RIM106" s="24"/>
      <c r="RIQ106" s="24"/>
      <c r="RIU106" s="24"/>
      <c r="RIY106" s="24"/>
      <c r="RJC106" s="24"/>
      <c r="RJG106" s="24"/>
      <c r="RJK106" s="24"/>
      <c r="RJO106" s="24"/>
      <c r="RJS106" s="24"/>
      <c r="RJW106" s="24"/>
      <c r="RKA106" s="24"/>
      <c r="RKE106" s="24"/>
      <c r="RKI106" s="24"/>
      <c r="RKM106" s="24"/>
      <c r="RKQ106" s="24"/>
      <c r="RKU106" s="24"/>
      <c r="RKY106" s="24"/>
      <c r="RLC106" s="24"/>
      <c r="RLG106" s="24"/>
      <c r="RLK106" s="24"/>
      <c r="RLO106" s="24"/>
      <c r="RLS106" s="24"/>
      <c r="RLW106" s="24"/>
      <c r="RMA106" s="24"/>
      <c r="RME106" s="24"/>
      <c r="RMI106" s="24"/>
      <c r="RMM106" s="24"/>
      <c r="RMQ106" s="24"/>
      <c r="RMU106" s="24"/>
      <c r="RMY106" s="24"/>
      <c r="RNC106" s="24"/>
      <c r="RNG106" s="24"/>
      <c r="RNK106" s="24"/>
      <c r="RNO106" s="24"/>
      <c r="RNS106" s="24"/>
      <c r="RNW106" s="24"/>
      <c r="ROA106" s="24"/>
      <c r="ROE106" s="24"/>
      <c r="ROI106" s="24"/>
      <c r="ROM106" s="24"/>
      <c r="ROQ106" s="24"/>
      <c r="ROU106" s="24"/>
      <c r="ROY106" s="24"/>
      <c r="RPC106" s="24"/>
      <c r="RPG106" s="24"/>
      <c r="RPK106" s="24"/>
      <c r="RPO106" s="24"/>
      <c r="RPS106" s="24"/>
      <c r="RPW106" s="24"/>
      <c r="RQA106" s="24"/>
      <c r="RQE106" s="24"/>
      <c r="RQI106" s="24"/>
      <c r="RQM106" s="24"/>
      <c r="RQQ106" s="24"/>
      <c r="RQU106" s="24"/>
      <c r="RQY106" s="24"/>
      <c r="RRC106" s="24"/>
      <c r="RRG106" s="24"/>
      <c r="RRK106" s="24"/>
      <c r="RRO106" s="24"/>
      <c r="RRS106" s="24"/>
      <c r="RRW106" s="24"/>
      <c r="RSA106" s="24"/>
      <c r="RSE106" s="24"/>
      <c r="RSI106" s="24"/>
      <c r="RSM106" s="24"/>
      <c r="RSQ106" s="24"/>
      <c r="RSU106" s="24"/>
      <c r="RSY106" s="24"/>
      <c r="RTC106" s="24"/>
      <c r="RTG106" s="24"/>
      <c r="RTK106" s="24"/>
      <c r="RTO106" s="24"/>
      <c r="RTS106" s="24"/>
      <c r="RTW106" s="24"/>
      <c r="RUA106" s="24"/>
      <c r="RUE106" s="24"/>
      <c r="RUI106" s="24"/>
      <c r="RUM106" s="24"/>
      <c r="RUQ106" s="24"/>
      <c r="RUU106" s="24"/>
      <c r="RUY106" s="24"/>
      <c r="RVC106" s="24"/>
      <c r="RVG106" s="24"/>
      <c r="RVK106" s="24"/>
      <c r="RVO106" s="24"/>
      <c r="RVS106" s="24"/>
      <c r="RVW106" s="24"/>
      <c r="RWA106" s="24"/>
      <c r="RWE106" s="24"/>
      <c r="RWI106" s="24"/>
      <c r="RWM106" s="24"/>
      <c r="RWQ106" s="24"/>
      <c r="RWU106" s="24"/>
      <c r="RWY106" s="24"/>
      <c r="RXC106" s="24"/>
      <c r="RXG106" s="24"/>
      <c r="RXK106" s="24"/>
      <c r="RXO106" s="24"/>
      <c r="RXS106" s="24"/>
      <c r="RXW106" s="24"/>
      <c r="RYA106" s="24"/>
      <c r="RYE106" s="24"/>
      <c r="RYI106" s="24"/>
      <c r="RYM106" s="24"/>
      <c r="RYQ106" s="24"/>
      <c r="RYU106" s="24"/>
      <c r="RYY106" s="24"/>
      <c r="RZC106" s="24"/>
      <c r="RZG106" s="24"/>
      <c r="RZK106" s="24"/>
      <c r="RZO106" s="24"/>
      <c r="RZS106" s="24"/>
      <c r="RZW106" s="24"/>
      <c r="SAA106" s="24"/>
      <c r="SAE106" s="24"/>
      <c r="SAI106" s="24"/>
      <c r="SAM106" s="24"/>
      <c r="SAQ106" s="24"/>
      <c r="SAU106" s="24"/>
      <c r="SAY106" s="24"/>
      <c r="SBC106" s="24"/>
      <c r="SBG106" s="24"/>
      <c r="SBK106" s="24"/>
      <c r="SBO106" s="24"/>
      <c r="SBS106" s="24"/>
      <c r="SBW106" s="24"/>
      <c r="SCA106" s="24"/>
      <c r="SCE106" s="24"/>
      <c r="SCI106" s="24"/>
      <c r="SCM106" s="24"/>
      <c r="SCQ106" s="24"/>
      <c r="SCU106" s="24"/>
      <c r="SCY106" s="24"/>
      <c r="SDC106" s="24"/>
      <c r="SDG106" s="24"/>
      <c r="SDK106" s="24"/>
      <c r="SDO106" s="24"/>
      <c r="SDS106" s="24"/>
      <c r="SDW106" s="24"/>
      <c r="SEA106" s="24"/>
      <c r="SEE106" s="24"/>
      <c r="SEI106" s="24"/>
      <c r="SEM106" s="24"/>
      <c r="SEQ106" s="24"/>
      <c r="SEU106" s="24"/>
      <c r="SEY106" s="24"/>
      <c r="SFC106" s="24"/>
      <c r="SFG106" s="24"/>
      <c r="SFK106" s="24"/>
      <c r="SFO106" s="24"/>
      <c r="SFS106" s="24"/>
      <c r="SFW106" s="24"/>
      <c r="SGA106" s="24"/>
      <c r="SGE106" s="24"/>
      <c r="SGI106" s="24"/>
      <c r="SGM106" s="24"/>
      <c r="SGQ106" s="24"/>
      <c r="SGU106" s="24"/>
      <c r="SGY106" s="24"/>
      <c r="SHC106" s="24"/>
      <c r="SHG106" s="24"/>
      <c r="SHK106" s="24"/>
      <c r="SHO106" s="24"/>
      <c r="SHS106" s="24"/>
      <c r="SHW106" s="24"/>
      <c r="SIA106" s="24"/>
      <c r="SIE106" s="24"/>
      <c r="SII106" s="24"/>
      <c r="SIM106" s="24"/>
      <c r="SIQ106" s="24"/>
      <c r="SIU106" s="24"/>
      <c r="SIY106" s="24"/>
      <c r="SJC106" s="24"/>
      <c r="SJG106" s="24"/>
      <c r="SJK106" s="24"/>
      <c r="SJO106" s="24"/>
      <c r="SJS106" s="24"/>
      <c r="SJW106" s="24"/>
      <c r="SKA106" s="24"/>
      <c r="SKE106" s="24"/>
      <c r="SKI106" s="24"/>
      <c r="SKM106" s="24"/>
      <c r="SKQ106" s="24"/>
      <c r="SKU106" s="24"/>
      <c r="SKY106" s="24"/>
      <c r="SLC106" s="24"/>
      <c r="SLG106" s="24"/>
      <c r="SLK106" s="24"/>
      <c r="SLO106" s="24"/>
      <c r="SLS106" s="24"/>
      <c r="SLW106" s="24"/>
      <c r="SMA106" s="24"/>
      <c r="SME106" s="24"/>
      <c r="SMI106" s="24"/>
      <c r="SMM106" s="24"/>
      <c r="SMQ106" s="24"/>
      <c r="SMU106" s="24"/>
      <c r="SMY106" s="24"/>
      <c r="SNC106" s="24"/>
      <c r="SNG106" s="24"/>
      <c r="SNK106" s="24"/>
      <c r="SNO106" s="24"/>
      <c r="SNS106" s="24"/>
      <c r="SNW106" s="24"/>
      <c r="SOA106" s="24"/>
      <c r="SOE106" s="24"/>
      <c r="SOI106" s="24"/>
      <c r="SOM106" s="24"/>
      <c r="SOQ106" s="24"/>
      <c r="SOU106" s="24"/>
      <c r="SOY106" s="24"/>
      <c r="SPC106" s="24"/>
      <c r="SPG106" s="24"/>
      <c r="SPK106" s="24"/>
      <c r="SPO106" s="24"/>
      <c r="SPS106" s="24"/>
      <c r="SPW106" s="24"/>
      <c r="SQA106" s="24"/>
      <c r="SQE106" s="24"/>
      <c r="SQI106" s="24"/>
      <c r="SQM106" s="24"/>
      <c r="SQQ106" s="24"/>
      <c r="SQU106" s="24"/>
      <c r="SQY106" s="24"/>
      <c r="SRC106" s="24"/>
      <c r="SRG106" s="24"/>
      <c r="SRK106" s="24"/>
      <c r="SRO106" s="24"/>
      <c r="SRS106" s="24"/>
      <c r="SRW106" s="24"/>
      <c r="SSA106" s="24"/>
      <c r="SSE106" s="24"/>
      <c r="SSI106" s="24"/>
      <c r="SSM106" s="24"/>
      <c r="SSQ106" s="24"/>
      <c r="SSU106" s="24"/>
      <c r="SSY106" s="24"/>
      <c r="STC106" s="24"/>
      <c r="STG106" s="24"/>
      <c r="STK106" s="24"/>
      <c r="STO106" s="24"/>
      <c r="STS106" s="24"/>
      <c r="STW106" s="24"/>
      <c r="SUA106" s="24"/>
      <c r="SUE106" s="24"/>
      <c r="SUI106" s="24"/>
      <c r="SUM106" s="24"/>
      <c r="SUQ106" s="24"/>
      <c r="SUU106" s="24"/>
      <c r="SUY106" s="24"/>
      <c r="SVC106" s="24"/>
      <c r="SVG106" s="24"/>
      <c r="SVK106" s="24"/>
      <c r="SVO106" s="24"/>
      <c r="SVS106" s="24"/>
      <c r="SVW106" s="24"/>
      <c r="SWA106" s="24"/>
      <c r="SWE106" s="24"/>
      <c r="SWI106" s="24"/>
      <c r="SWM106" s="24"/>
      <c r="SWQ106" s="24"/>
      <c r="SWU106" s="24"/>
      <c r="SWY106" s="24"/>
      <c r="SXC106" s="24"/>
      <c r="SXG106" s="24"/>
      <c r="SXK106" s="24"/>
      <c r="SXO106" s="24"/>
      <c r="SXS106" s="24"/>
      <c r="SXW106" s="24"/>
      <c r="SYA106" s="24"/>
      <c r="SYE106" s="24"/>
      <c r="SYI106" s="24"/>
      <c r="SYM106" s="24"/>
      <c r="SYQ106" s="24"/>
      <c r="SYU106" s="24"/>
      <c r="SYY106" s="24"/>
      <c r="SZC106" s="24"/>
      <c r="SZG106" s="24"/>
      <c r="SZK106" s="24"/>
      <c r="SZO106" s="24"/>
      <c r="SZS106" s="24"/>
      <c r="SZW106" s="24"/>
      <c r="TAA106" s="24"/>
      <c r="TAE106" s="24"/>
      <c r="TAI106" s="24"/>
      <c r="TAM106" s="24"/>
      <c r="TAQ106" s="24"/>
      <c r="TAU106" s="24"/>
      <c r="TAY106" s="24"/>
      <c r="TBC106" s="24"/>
      <c r="TBG106" s="24"/>
      <c r="TBK106" s="24"/>
      <c r="TBO106" s="24"/>
      <c r="TBS106" s="24"/>
      <c r="TBW106" s="24"/>
      <c r="TCA106" s="24"/>
      <c r="TCE106" s="24"/>
      <c r="TCI106" s="24"/>
      <c r="TCM106" s="24"/>
      <c r="TCQ106" s="24"/>
      <c r="TCU106" s="24"/>
      <c r="TCY106" s="24"/>
      <c r="TDC106" s="24"/>
      <c r="TDG106" s="24"/>
      <c r="TDK106" s="24"/>
      <c r="TDO106" s="24"/>
      <c r="TDS106" s="24"/>
      <c r="TDW106" s="24"/>
      <c r="TEA106" s="24"/>
      <c r="TEE106" s="24"/>
      <c r="TEI106" s="24"/>
      <c r="TEM106" s="24"/>
      <c r="TEQ106" s="24"/>
      <c r="TEU106" s="24"/>
      <c r="TEY106" s="24"/>
      <c r="TFC106" s="24"/>
      <c r="TFG106" s="24"/>
      <c r="TFK106" s="24"/>
      <c r="TFO106" s="24"/>
      <c r="TFS106" s="24"/>
      <c r="TFW106" s="24"/>
      <c r="TGA106" s="24"/>
      <c r="TGE106" s="24"/>
      <c r="TGI106" s="24"/>
      <c r="TGM106" s="24"/>
      <c r="TGQ106" s="24"/>
      <c r="TGU106" s="24"/>
      <c r="TGY106" s="24"/>
      <c r="THC106" s="24"/>
      <c r="THG106" s="24"/>
      <c r="THK106" s="24"/>
      <c r="THO106" s="24"/>
      <c r="THS106" s="24"/>
      <c r="THW106" s="24"/>
      <c r="TIA106" s="24"/>
      <c r="TIE106" s="24"/>
      <c r="TII106" s="24"/>
      <c r="TIM106" s="24"/>
      <c r="TIQ106" s="24"/>
      <c r="TIU106" s="24"/>
      <c r="TIY106" s="24"/>
      <c r="TJC106" s="24"/>
      <c r="TJG106" s="24"/>
      <c r="TJK106" s="24"/>
      <c r="TJO106" s="24"/>
      <c r="TJS106" s="24"/>
      <c r="TJW106" s="24"/>
      <c r="TKA106" s="24"/>
      <c r="TKE106" s="24"/>
      <c r="TKI106" s="24"/>
      <c r="TKM106" s="24"/>
      <c r="TKQ106" s="24"/>
      <c r="TKU106" s="24"/>
      <c r="TKY106" s="24"/>
      <c r="TLC106" s="24"/>
      <c r="TLG106" s="24"/>
      <c r="TLK106" s="24"/>
      <c r="TLO106" s="24"/>
      <c r="TLS106" s="24"/>
      <c r="TLW106" s="24"/>
      <c r="TMA106" s="24"/>
      <c r="TME106" s="24"/>
      <c r="TMI106" s="24"/>
      <c r="TMM106" s="24"/>
      <c r="TMQ106" s="24"/>
      <c r="TMU106" s="24"/>
      <c r="TMY106" s="24"/>
      <c r="TNC106" s="24"/>
      <c r="TNG106" s="24"/>
      <c r="TNK106" s="24"/>
      <c r="TNO106" s="24"/>
      <c r="TNS106" s="24"/>
      <c r="TNW106" s="24"/>
      <c r="TOA106" s="24"/>
      <c r="TOE106" s="24"/>
      <c r="TOI106" s="24"/>
      <c r="TOM106" s="24"/>
      <c r="TOQ106" s="24"/>
      <c r="TOU106" s="24"/>
      <c r="TOY106" s="24"/>
      <c r="TPC106" s="24"/>
      <c r="TPG106" s="24"/>
      <c r="TPK106" s="24"/>
      <c r="TPO106" s="24"/>
      <c r="TPS106" s="24"/>
      <c r="TPW106" s="24"/>
      <c r="TQA106" s="24"/>
      <c r="TQE106" s="24"/>
      <c r="TQI106" s="24"/>
      <c r="TQM106" s="24"/>
      <c r="TQQ106" s="24"/>
      <c r="TQU106" s="24"/>
      <c r="TQY106" s="24"/>
      <c r="TRC106" s="24"/>
      <c r="TRG106" s="24"/>
      <c r="TRK106" s="24"/>
      <c r="TRO106" s="24"/>
      <c r="TRS106" s="24"/>
      <c r="TRW106" s="24"/>
      <c r="TSA106" s="24"/>
      <c r="TSE106" s="24"/>
      <c r="TSI106" s="24"/>
      <c r="TSM106" s="24"/>
      <c r="TSQ106" s="24"/>
      <c r="TSU106" s="24"/>
      <c r="TSY106" s="24"/>
      <c r="TTC106" s="24"/>
      <c r="TTG106" s="24"/>
      <c r="TTK106" s="24"/>
      <c r="TTO106" s="24"/>
      <c r="TTS106" s="24"/>
      <c r="TTW106" s="24"/>
      <c r="TUA106" s="24"/>
      <c r="TUE106" s="24"/>
      <c r="TUI106" s="24"/>
      <c r="TUM106" s="24"/>
      <c r="TUQ106" s="24"/>
      <c r="TUU106" s="24"/>
      <c r="TUY106" s="24"/>
      <c r="TVC106" s="24"/>
      <c r="TVG106" s="24"/>
      <c r="TVK106" s="24"/>
      <c r="TVO106" s="24"/>
      <c r="TVS106" s="24"/>
      <c r="TVW106" s="24"/>
      <c r="TWA106" s="24"/>
      <c r="TWE106" s="24"/>
      <c r="TWI106" s="24"/>
      <c r="TWM106" s="24"/>
      <c r="TWQ106" s="24"/>
      <c r="TWU106" s="24"/>
      <c r="TWY106" s="24"/>
      <c r="TXC106" s="24"/>
      <c r="TXG106" s="24"/>
      <c r="TXK106" s="24"/>
      <c r="TXO106" s="24"/>
      <c r="TXS106" s="24"/>
      <c r="TXW106" s="24"/>
      <c r="TYA106" s="24"/>
      <c r="TYE106" s="24"/>
      <c r="TYI106" s="24"/>
      <c r="TYM106" s="24"/>
      <c r="TYQ106" s="24"/>
      <c r="TYU106" s="24"/>
      <c r="TYY106" s="24"/>
      <c r="TZC106" s="24"/>
      <c r="TZG106" s="24"/>
      <c r="TZK106" s="24"/>
      <c r="TZO106" s="24"/>
      <c r="TZS106" s="24"/>
      <c r="TZW106" s="24"/>
      <c r="UAA106" s="24"/>
      <c r="UAE106" s="24"/>
      <c r="UAI106" s="24"/>
      <c r="UAM106" s="24"/>
      <c r="UAQ106" s="24"/>
      <c r="UAU106" s="24"/>
      <c r="UAY106" s="24"/>
      <c r="UBC106" s="24"/>
      <c r="UBG106" s="24"/>
      <c r="UBK106" s="24"/>
      <c r="UBO106" s="24"/>
      <c r="UBS106" s="24"/>
      <c r="UBW106" s="24"/>
      <c r="UCA106" s="24"/>
      <c r="UCE106" s="24"/>
      <c r="UCI106" s="24"/>
      <c r="UCM106" s="24"/>
      <c r="UCQ106" s="24"/>
      <c r="UCU106" s="24"/>
      <c r="UCY106" s="24"/>
      <c r="UDC106" s="24"/>
      <c r="UDG106" s="24"/>
      <c r="UDK106" s="24"/>
      <c r="UDO106" s="24"/>
      <c r="UDS106" s="24"/>
      <c r="UDW106" s="24"/>
      <c r="UEA106" s="24"/>
      <c r="UEE106" s="24"/>
      <c r="UEI106" s="24"/>
      <c r="UEM106" s="24"/>
      <c r="UEQ106" s="24"/>
      <c r="UEU106" s="24"/>
      <c r="UEY106" s="24"/>
      <c r="UFC106" s="24"/>
      <c r="UFG106" s="24"/>
      <c r="UFK106" s="24"/>
      <c r="UFO106" s="24"/>
      <c r="UFS106" s="24"/>
      <c r="UFW106" s="24"/>
      <c r="UGA106" s="24"/>
      <c r="UGE106" s="24"/>
      <c r="UGI106" s="24"/>
      <c r="UGM106" s="24"/>
      <c r="UGQ106" s="24"/>
      <c r="UGU106" s="24"/>
      <c r="UGY106" s="24"/>
      <c r="UHC106" s="24"/>
      <c r="UHG106" s="24"/>
      <c r="UHK106" s="24"/>
      <c r="UHO106" s="24"/>
      <c r="UHS106" s="24"/>
      <c r="UHW106" s="24"/>
      <c r="UIA106" s="24"/>
      <c r="UIE106" s="24"/>
      <c r="UII106" s="24"/>
      <c r="UIM106" s="24"/>
      <c r="UIQ106" s="24"/>
      <c r="UIU106" s="24"/>
      <c r="UIY106" s="24"/>
      <c r="UJC106" s="24"/>
      <c r="UJG106" s="24"/>
      <c r="UJK106" s="24"/>
      <c r="UJO106" s="24"/>
      <c r="UJS106" s="24"/>
      <c r="UJW106" s="24"/>
      <c r="UKA106" s="24"/>
      <c r="UKE106" s="24"/>
      <c r="UKI106" s="24"/>
      <c r="UKM106" s="24"/>
      <c r="UKQ106" s="24"/>
      <c r="UKU106" s="24"/>
      <c r="UKY106" s="24"/>
      <c r="ULC106" s="24"/>
      <c r="ULG106" s="24"/>
      <c r="ULK106" s="24"/>
      <c r="ULO106" s="24"/>
      <c r="ULS106" s="24"/>
      <c r="ULW106" s="24"/>
      <c r="UMA106" s="24"/>
      <c r="UME106" s="24"/>
      <c r="UMI106" s="24"/>
      <c r="UMM106" s="24"/>
      <c r="UMQ106" s="24"/>
      <c r="UMU106" s="24"/>
      <c r="UMY106" s="24"/>
      <c r="UNC106" s="24"/>
      <c r="UNG106" s="24"/>
      <c r="UNK106" s="24"/>
      <c r="UNO106" s="24"/>
      <c r="UNS106" s="24"/>
      <c r="UNW106" s="24"/>
      <c r="UOA106" s="24"/>
      <c r="UOE106" s="24"/>
      <c r="UOI106" s="24"/>
      <c r="UOM106" s="24"/>
      <c r="UOQ106" s="24"/>
      <c r="UOU106" s="24"/>
      <c r="UOY106" s="24"/>
      <c r="UPC106" s="24"/>
      <c r="UPG106" s="24"/>
      <c r="UPK106" s="24"/>
      <c r="UPO106" s="24"/>
      <c r="UPS106" s="24"/>
      <c r="UPW106" s="24"/>
      <c r="UQA106" s="24"/>
      <c r="UQE106" s="24"/>
      <c r="UQI106" s="24"/>
      <c r="UQM106" s="24"/>
      <c r="UQQ106" s="24"/>
      <c r="UQU106" s="24"/>
      <c r="UQY106" s="24"/>
      <c r="URC106" s="24"/>
      <c r="URG106" s="24"/>
      <c r="URK106" s="24"/>
      <c r="URO106" s="24"/>
      <c r="URS106" s="24"/>
      <c r="URW106" s="24"/>
      <c r="USA106" s="24"/>
      <c r="USE106" s="24"/>
      <c r="USI106" s="24"/>
      <c r="USM106" s="24"/>
      <c r="USQ106" s="24"/>
      <c r="USU106" s="24"/>
      <c r="USY106" s="24"/>
      <c r="UTC106" s="24"/>
      <c r="UTG106" s="24"/>
      <c r="UTK106" s="24"/>
      <c r="UTO106" s="24"/>
      <c r="UTS106" s="24"/>
      <c r="UTW106" s="24"/>
      <c r="UUA106" s="24"/>
      <c r="UUE106" s="24"/>
      <c r="UUI106" s="24"/>
      <c r="UUM106" s="24"/>
      <c r="UUQ106" s="24"/>
      <c r="UUU106" s="24"/>
      <c r="UUY106" s="24"/>
      <c r="UVC106" s="24"/>
      <c r="UVG106" s="24"/>
      <c r="UVK106" s="24"/>
      <c r="UVO106" s="24"/>
      <c r="UVS106" s="24"/>
      <c r="UVW106" s="24"/>
      <c r="UWA106" s="24"/>
      <c r="UWE106" s="24"/>
      <c r="UWI106" s="24"/>
      <c r="UWM106" s="24"/>
      <c r="UWQ106" s="24"/>
      <c r="UWU106" s="24"/>
      <c r="UWY106" s="24"/>
      <c r="UXC106" s="24"/>
      <c r="UXG106" s="24"/>
      <c r="UXK106" s="24"/>
      <c r="UXO106" s="24"/>
      <c r="UXS106" s="24"/>
      <c r="UXW106" s="24"/>
      <c r="UYA106" s="24"/>
      <c r="UYE106" s="24"/>
      <c r="UYI106" s="24"/>
      <c r="UYM106" s="24"/>
      <c r="UYQ106" s="24"/>
      <c r="UYU106" s="24"/>
      <c r="UYY106" s="24"/>
      <c r="UZC106" s="24"/>
      <c r="UZG106" s="24"/>
      <c r="UZK106" s="24"/>
      <c r="UZO106" s="24"/>
      <c r="UZS106" s="24"/>
      <c r="UZW106" s="24"/>
      <c r="VAA106" s="24"/>
      <c r="VAE106" s="24"/>
      <c r="VAI106" s="24"/>
      <c r="VAM106" s="24"/>
      <c r="VAQ106" s="24"/>
      <c r="VAU106" s="24"/>
      <c r="VAY106" s="24"/>
      <c r="VBC106" s="24"/>
      <c r="VBG106" s="24"/>
      <c r="VBK106" s="24"/>
      <c r="VBO106" s="24"/>
      <c r="VBS106" s="24"/>
      <c r="VBW106" s="24"/>
      <c r="VCA106" s="24"/>
      <c r="VCE106" s="24"/>
      <c r="VCI106" s="24"/>
      <c r="VCM106" s="24"/>
      <c r="VCQ106" s="24"/>
      <c r="VCU106" s="24"/>
      <c r="VCY106" s="24"/>
      <c r="VDC106" s="24"/>
      <c r="VDG106" s="24"/>
      <c r="VDK106" s="24"/>
      <c r="VDO106" s="24"/>
      <c r="VDS106" s="24"/>
      <c r="VDW106" s="24"/>
      <c r="VEA106" s="24"/>
      <c r="VEE106" s="24"/>
      <c r="VEI106" s="24"/>
      <c r="VEM106" s="24"/>
      <c r="VEQ106" s="24"/>
      <c r="VEU106" s="24"/>
      <c r="VEY106" s="24"/>
      <c r="VFC106" s="24"/>
      <c r="VFG106" s="24"/>
      <c r="VFK106" s="24"/>
      <c r="VFO106" s="24"/>
      <c r="VFS106" s="24"/>
      <c r="VFW106" s="24"/>
      <c r="VGA106" s="24"/>
      <c r="VGE106" s="24"/>
      <c r="VGI106" s="24"/>
      <c r="VGM106" s="24"/>
      <c r="VGQ106" s="24"/>
      <c r="VGU106" s="24"/>
      <c r="VGY106" s="24"/>
      <c r="VHC106" s="24"/>
      <c r="VHG106" s="24"/>
      <c r="VHK106" s="24"/>
      <c r="VHO106" s="24"/>
      <c r="VHS106" s="24"/>
      <c r="VHW106" s="24"/>
      <c r="VIA106" s="24"/>
      <c r="VIE106" s="24"/>
      <c r="VII106" s="24"/>
      <c r="VIM106" s="24"/>
      <c r="VIQ106" s="24"/>
      <c r="VIU106" s="24"/>
      <c r="VIY106" s="24"/>
      <c r="VJC106" s="24"/>
      <c r="VJG106" s="24"/>
      <c r="VJK106" s="24"/>
      <c r="VJO106" s="24"/>
      <c r="VJS106" s="24"/>
      <c r="VJW106" s="24"/>
      <c r="VKA106" s="24"/>
      <c r="VKE106" s="24"/>
      <c r="VKI106" s="24"/>
      <c r="VKM106" s="24"/>
      <c r="VKQ106" s="24"/>
      <c r="VKU106" s="24"/>
      <c r="VKY106" s="24"/>
      <c r="VLC106" s="24"/>
      <c r="VLG106" s="24"/>
      <c r="VLK106" s="24"/>
      <c r="VLO106" s="24"/>
      <c r="VLS106" s="24"/>
      <c r="VLW106" s="24"/>
      <c r="VMA106" s="24"/>
      <c r="VME106" s="24"/>
      <c r="VMI106" s="24"/>
      <c r="VMM106" s="24"/>
      <c r="VMQ106" s="24"/>
      <c r="VMU106" s="24"/>
      <c r="VMY106" s="24"/>
      <c r="VNC106" s="24"/>
      <c r="VNG106" s="24"/>
      <c r="VNK106" s="24"/>
      <c r="VNO106" s="24"/>
      <c r="VNS106" s="24"/>
      <c r="VNW106" s="24"/>
      <c r="VOA106" s="24"/>
      <c r="VOE106" s="24"/>
      <c r="VOI106" s="24"/>
      <c r="VOM106" s="24"/>
      <c r="VOQ106" s="24"/>
      <c r="VOU106" s="24"/>
      <c r="VOY106" s="24"/>
      <c r="VPC106" s="24"/>
      <c r="VPG106" s="24"/>
      <c r="VPK106" s="24"/>
      <c r="VPO106" s="24"/>
      <c r="VPS106" s="24"/>
      <c r="VPW106" s="24"/>
      <c r="VQA106" s="24"/>
      <c r="VQE106" s="24"/>
      <c r="VQI106" s="24"/>
      <c r="VQM106" s="24"/>
      <c r="VQQ106" s="24"/>
      <c r="VQU106" s="24"/>
      <c r="VQY106" s="24"/>
      <c r="VRC106" s="24"/>
      <c r="VRG106" s="24"/>
      <c r="VRK106" s="24"/>
      <c r="VRO106" s="24"/>
      <c r="VRS106" s="24"/>
      <c r="VRW106" s="24"/>
      <c r="VSA106" s="24"/>
      <c r="VSE106" s="24"/>
      <c r="VSI106" s="24"/>
      <c r="VSM106" s="24"/>
      <c r="VSQ106" s="24"/>
      <c r="VSU106" s="24"/>
      <c r="VSY106" s="24"/>
      <c r="VTC106" s="24"/>
      <c r="VTG106" s="24"/>
      <c r="VTK106" s="24"/>
      <c r="VTO106" s="24"/>
      <c r="VTS106" s="24"/>
      <c r="VTW106" s="24"/>
      <c r="VUA106" s="24"/>
      <c r="VUE106" s="24"/>
      <c r="VUI106" s="24"/>
      <c r="VUM106" s="24"/>
      <c r="VUQ106" s="24"/>
      <c r="VUU106" s="24"/>
      <c r="VUY106" s="24"/>
      <c r="VVC106" s="24"/>
      <c r="VVG106" s="24"/>
      <c r="VVK106" s="24"/>
      <c r="VVO106" s="24"/>
      <c r="VVS106" s="24"/>
      <c r="VVW106" s="24"/>
      <c r="VWA106" s="24"/>
      <c r="VWE106" s="24"/>
      <c r="VWI106" s="24"/>
      <c r="VWM106" s="24"/>
      <c r="VWQ106" s="24"/>
      <c r="VWU106" s="24"/>
      <c r="VWY106" s="24"/>
      <c r="VXC106" s="24"/>
      <c r="VXG106" s="24"/>
      <c r="VXK106" s="24"/>
      <c r="VXO106" s="24"/>
      <c r="VXS106" s="24"/>
      <c r="VXW106" s="24"/>
      <c r="VYA106" s="24"/>
      <c r="VYE106" s="24"/>
      <c r="VYI106" s="24"/>
      <c r="VYM106" s="24"/>
      <c r="VYQ106" s="24"/>
      <c r="VYU106" s="24"/>
      <c r="VYY106" s="24"/>
      <c r="VZC106" s="24"/>
      <c r="VZG106" s="24"/>
      <c r="VZK106" s="24"/>
      <c r="VZO106" s="24"/>
      <c r="VZS106" s="24"/>
      <c r="VZW106" s="24"/>
      <c r="WAA106" s="24"/>
      <c r="WAE106" s="24"/>
      <c r="WAI106" s="24"/>
      <c r="WAM106" s="24"/>
      <c r="WAQ106" s="24"/>
      <c r="WAU106" s="24"/>
      <c r="WAY106" s="24"/>
      <c r="WBC106" s="24"/>
      <c r="WBG106" s="24"/>
      <c r="WBK106" s="24"/>
      <c r="WBO106" s="24"/>
      <c r="WBS106" s="24"/>
      <c r="WBW106" s="24"/>
      <c r="WCA106" s="24"/>
      <c r="WCE106" s="24"/>
      <c r="WCI106" s="24"/>
      <c r="WCM106" s="24"/>
      <c r="WCQ106" s="24"/>
      <c r="WCU106" s="24"/>
      <c r="WCY106" s="24"/>
      <c r="WDC106" s="24"/>
      <c r="WDG106" s="24"/>
      <c r="WDK106" s="24"/>
      <c r="WDO106" s="24"/>
      <c r="WDS106" s="24"/>
      <c r="WDW106" s="24"/>
      <c r="WEA106" s="24"/>
      <c r="WEE106" s="24"/>
      <c r="WEI106" s="24"/>
      <c r="WEM106" s="24"/>
      <c r="WEQ106" s="24"/>
      <c r="WEU106" s="24"/>
      <c r="WEY106" s="24"/>
      <c r="WFC106" s="24"/>
      <c r="WFG106" s="24"/>
      <c r="WFK106" s="24"/>
      <c r="WFO106" s="24"/>
      <c r="WFS106" s="24"/>
      <c r="WFW106" s="24"/>
      <c r="WGA106" s="24"/>
      <c r="WGE106" s="24"/>
      <c r="WGI106" s="24"/>
      <c r="WGM106" s="24"/>
      <c r="WGQ106" s="24"/>
      <c r="WGU106" s="24"/>
      <c r="WGY106" s="24"/>
      <c r="WHC106" s="24"/>
      <c r="WHG106" s="24"/>
      <c r="WHK106" s="24"/>
      <c r="WHO106" s="24"/>
      <c r="WHS106" s="24"/>
      <c r="WHW106" s="24"/>
      <c r="WIA106" s="24"/>
      <c r="WIE106" s="24"/>
      <c r="WII106" s="24"/>
      <c r="WIM106" s="24"/>
      <c r="WIQ106" s="24"/>
      <c r="WIU106" s="24"/>
      <c r="WIY106" s="24"/>
      <c r="WJC106" s="24"/>
      <c r="WJG106" s="24"/>
      <c r="WJK106" s="24"/>
      <c r="WJO106" s="24"/>
      <c r="WJS106" s="24"/>
      <c r="WJW106" s="24"/>
      <c r="WKA106" s="24"/>
      <c r="WKE106" s="24"/>
      <c r="WKI106" s="24"/>
      <c r="WKM106" s="24"/>
      <c r="WKQ106" s="24"/>
      <c r="WKU106" s="24"/>
      <c r="WKY106" s="24"/>
      <c r="WLC106" s="24"/>
      <c r="WLG106" s="24"/>
      <c r="WLK106" s="24"/>
      <c r="WLO106" s="24"/>
      <c r="WLS106" s="24"/>
      <c r="WLW106" s="24"/>
      <c r="WMA106" s="24"/>
      <c r="WME106" s="24"/>
      <c r="WMI106" s="24"/>
      <c r="WMM106" s="24"/>
      <c r="WMQ106" s="24"/>
      <c r="WMU106" s="24"/>
      <c r="WMY106" s="24"/>
      <c r="WNC106" s="24"/>
      <c r="WNG106" s="24"/>
      <c r="WNK106" s="24"/>
      <c r="WNO106" s="24"/>
      <c r="WNS106" s="24"/>
      <c r="WNW106" s="24"/>
      <c r="WOA106" s="24"/>
      <c r="WOE106" s="24"/>
      <c r="WOI106" s="24"/>
      <c r="WOM106" s="24"/>
      <c r="WOQ106" s="24"/>
      <c r="WOU106" s="24"/>
      <c r="WOY106" s="24"/>
      <c r="WPC106" s="24"/>
      <c r="WPG106" s="24"/>
      <c r="WPK106" s="24"/>
      <c r="WPO106" s="24"/>
      <c r="WPS106" s="24"/>
      <c r="WPW106" s="24"/>
      <c r="WQA106" s="24"/>
      <c r="WQE106" s="24"/>
      <c r="WQI106" s="24"/>
      <c r="WQM106" s="24"/>
      <c r="WQQ106" s="24"/>
      <c r="WQU106" s="24"/>
      <c r="WQY106" s="24"/>
      <c r="WRC106" s="24"/>
      <c r="WRG106" s="24"/>
      <c r="WRK106" s="24"/>
      <c r="WRO106" s="24"/>
      <c r="WRS106" s="24"/>
      <c r="WRW106" s="24"/>
      <c r="WSA106" s="24"/>
      <c r="WSE106" s="24"/>
      <c r="WSI106" s="24"/>
      <c r="WSM106" s="24"/>
      <c r="WSQ106" s="24"/>
      <c r="WSU106" s="24"/>
      <c r="WSY106" s="24"/>
      <c r="WTC106" s="24"/>
      <c r="WTG106" s="24"/>
      <c r="WTK106" s="24"/>
      <c r="WTO106" s="24"/>
      <c r="WTS106" s="24"/>
      <c r="WTW106" s="24"/>
      <c r="WUA106" s="24"/>
      <c r="WUE106" s="24"/>
      <c r="WUI106" s="24"/>
      <c r="WUM106" s="24"/>
      <c r="WUQ106" s="24"/>
      <c r="WUU106" s="24"/>
      <c r="WUY106" s="24"/>
      <c r="WVC106" s="24"/>
      <c r="WVG106" s="24"/>
      <c r="WVK106" s="24"/>
      <c r="WVO106" s="24"/>
      <c r="WVS106" s="24"/>
      <c r="WVW106" s="24"/>
      <c r="WWA106" s="24"/>
      <c r="WWE106" s="24"/>
      <c r="WWI106" s="24"/>
      <c r="WWM106" s="24"/>
      <c r="WWQ106" s="24"/>
      <c r="WWU106" s="24"/>
      <c r="WWY106" s="24"/>
      <c r="WXC106" s="24"/>
      <c r="WXG106" s="24"/>
      <c r="WXK106" s="24"/>
      <c r="WXO106" s="24"/>
      <c r="WXS106" s="24"/>
      <c r="WXW106" s="24"/>
      <c r="WYA106" s="24"/>
      <c r="WYE106" s="24"/>
      <c r="WYI106" s="24"/>
      <c r="WYM106" s="24"/>
      <c r="WYQ106" s="24"/>
      <c r="WYU106" s="24"/>
      <c r="WYY106" s="24"/>
      <c r="WZC106" s="24"/>
      <c r="WZG106" s="24"/>
      <c r="WZK106" s="24"/>
      <c r="WZO106" s="24"/>
      <c r="WZS106" s="24"/>
      <c r="WZW106" s="24"/>
      <c r="XAA106" s="24"/>
      <c r="XAE106" s="24"/>
      <c r="XAI106" s="24"/>
      <c r="XAM106" s="24"/>
      <c r="XAQ106" s="24"/>
      <c r="XAU106" s="24"/>
      <c r="XAY106" s="24"/>
      <c r="XBC106" s="24"/>
      <c r="XBG106" s="24"/>
      <c r="XBK106" s="24"/>
      <c r="XBO106" s="24"/>
      <c r="XBS106" s="24"/>
      <c r="XBW106" s="24"/>
      <c r="XCA106" s="24"/>
      <c r="XCE106" s="24"/>
      <c r="XCI106" s="24"/>
      <c r="XCM106" s="24"/>
      <c r="XCQ106" s="24"/>
      <c r="XCU106" s="24"/>
      <c r="XCY106" s="24"/>
      <c r="XDC106" s="24"/>
      <c r="XDG106" s="24"/>
      <c r="XDK106" s="24"/>
      <c r="XDO106" s="24"/>
      <c r="XDS106" s="24"/>
      <c r="XDW106" s="24"/>
      <c r="XEA106" s="24"/>
      <c r="XEE106" s="24"/>
      <c r="XEI106" s="24"/>
      <c r="XEM106" s="24"/>
      <c r="XEQ106" s="24"/>
      <c r="XEU106" s="24"/>
      <c r="XEY106" s="24"/>
    </row>
    <row r="107" spans="1:1023 1027:2047 2051:3071 3075:4095 4099:5119 5123:6143 6147:7167 7171:8191 8195:9215 9219:10239 10243:11263 11267:12287 12291:13311 13315:14335 14339:15359 15363:16379">
      <c r="A107">
        <v>202224020208</v>
      </c>
      <c r="B107" s="4" t="s">
        <v>346</v>
      </c>
      <c r="C107" s="86"/>
      <c r="G107" s="86" t="s">
        <v>347</v>
      </c>
      <c r="H107" s="4" t="s">
        <v>611</v>
      </c>
      <c r="K107" s="86" t="s">
        <v>344</v>
      </c>
      <c r="L107" s="4" t="s">
        <v>614</v>
      </c>
      <c r="M107" s="4" t="s">
        <v>346</v>
      </c>
      <c r="O107" s="86"/>
      <c r="S107" s="86"/>
      <c r="W107" s="86"/>
      <c r="AA107" s="24"/>
      <c r="AE107" s="24"/>
      <c r="AI107" s="24"/>
      <c r="AM107" s="24"/>
      <c r="AQ107" s="24"/>
      <c r="AU107" s="24"/>
      <c r="AY107" s="24"/>
      <c r="BC107" s="24"/>
      <c r="BG107" s="24"/>
      <c r="BK107" s="24"/>
      <c r="BO107" s="24"/>
      <c r="BS107" s="24"/>
      <c r="BW107" s="24"/>
      <c r="CA107" s="24"/>
      <c r="CE107" s="24"/>
      <c r="CI107" s="24"/>
      <c r="CM107" s="24"/>
      <c r="CQ107" s="24"/>
      <c r="CU107" s="24"/>
      <c r="CY107" s="24"/>
      <c r="DC107" s="24"/>
      <c r="DG107" s="24"/>
      <c r="DK107" s="24"/>
      <c r="DO107" s="24"/>
      <c r="DS107" s="24"/>
      <c r="DW107" s="24"/>
      <c r="EA107" s="24"/>
      <c r="EE107" s="24"/>
      <c r="EI107" s="24"/>
      <c r="EM107" s="24"/>
      <c r="EQ107" s="24"/>
      <c r="EU107" s="24"/>
      <c r="EY107" s="24"/>
      <c r="FC107" s="24"/>
      <c r="FG107" s="24"/>
      <c r="FK107" s="24"/>
      <c r="FO107" s="24"/>
      <c r="FS107" s="24"/>
      <c r="FW107" s="24"/>
      <c r="GA107" s="24"/>
      <c r="GE107" s="24"/>
      <c r="GI107" s="24"/>
      <c r="GM107" s="24"/>
      <c r="GQ107" s="24"/>
      <c r="GU107" s="24"/>
      <c r="GY107" s="24"/>
      <c r="HC107" s="24"/>
      <c r="HG107" s="24"/>
      <c r="HK107" s="24"/>
      <c r="HO107" s="24"/>
      <c r="HS107" s="24"/>
      <c r="HW107" s="24"/>
      <c r="IA107" s="24"/>
      <c r="IE107" s="24"/>
      <c r="II107" s="24"/>
      <c r="IM107" s="24"/>
      <c r="IQ107" s="24"/>
      <c r="IU107" s="24"/>
      <c r="IY107" s="24"/>
      <c r="JC107" s="24"/>
      <c r="JG107" s="24"/>
      <c r="JK107" s="24"/>
      <c r="JO107" s="24"/>
      <c r="JS107" s="24"/>
      <c r="JW107" s="24"/>
      <c r="KA107" s="24"/>
      <c r="KE107" s="24"/>
      <c r="KI107" s="24"/>
      <c r="KM107" s="24"/>
      <c r="KQ107" s="24"/>
      <c r="KU107" s="24"/>
      <c r="KY107" s="24"/>
      <c r="LC107" s="24"/>
      <c r="LG107" s="24"/>
      <c r="LK107" s="24"/>
      <c r="LO107" s="24"/>
      <c r="LS107" s="24"/>
      <c r="LW107" s="24"/>
      <c r="MA107" s="24"/>
      <c r="ME107" s="24"/>
      <c r="MI107" s="24"/>
      <c r="MM107" s="24"/>
      <c r="MQ107" s="24"/>
      <c r="MU107" s="24"/>
      <c r="MY107" s="24"/>
      <c r="NC107" s="24"/>
      <c r="NG107" s="24"/>
      <c r="NK107" s="24"/>
      <c r="NO107" s="24"/>
      <c r="NS107" s="24"/>
      <c r="NW107" s="24"/>
      <c r="OA107" s="24"/>
      <c r="OE107" s="24"/>
      <c r="OI107" s="24"/>
      <c r="OM107" s="24"/>
      <c r="OQ107" s="24"/>
      <c r="OU107" s="24"/>
      <c r="OY107" s="24"/>
      <c r="PC107" s="24"/>
      <c r="PG107" s="24"/>
      <c r="PK107" s="24"/>
      <c r="PO107" s="24"/>
      <c r="PS107" s="24"/>
      <c r="PW107" s="24"/>
      <c r="QA107" s="24"/>
      <c r="QE107" s="24"/>
      <c r="QI107" s="24"/>
      <c r="QM107" s="24"/>
      <c r="QQ107" s="24"/>
      <c r="QU107" s="24"/>
      <c r="QY107" s="24"/>
      <c r="RC107" s="24"/>
      <c r="RG107" s="24"/>
      <c r="RK107" s="24"/>
      <c r="RO107" s="24"/>
      <c r="RS107" s="24"/>
      <c r="RW107" s="24"/>
      <c r="SA107" s="24"/>
      <c r="SE107" s="24"/>
      <c r="SI107" s="24"/>
      <c r="SM107" s="24"/>
      <c r="SQ107" s="24"/>
      <c r="SU107" s="24"/>
      <c r="SY107" s="24"/>
      <c r="TC107" s="24"/>
      <c r="TG107" s="24"/>
      <c r="TK107" s="24"/>
      <c r="TO107" s="24"/>
      <c r="TS107" s="24"/>
      <c r="TW107" s="24"/>
      <c r="UA107" s="24"/>
      <c r="UE107" s="24"/>
      <c r="UI107" s="24"/>
      <c r="UM107" s="24"/>
      <c r="UQ107" s="24"/>
      <c r="UU107" s="24"/>
      <c r="UY107" s="24"/>
      <c r="VC107" s="24"/>
      <c r="VG107" s="24"/>
      <c r="VK107" s="24"/>
      <c r="VO107" s="24"/>
      <c r="VS107" s="24"/>
      <c r="VW107" s="24"/>
      <c r="WA107" s="24"/>
      <c r="WE107" s="24"/>
      <c r="WI107" s="24"/>
      <c r="WM107" s="24"/>
      <c r="WQ107" s="24"/>
      <c r="WU107" s="24"/>
      <c r="WY107" s="24"/>
      <c r="XC107" s="24"/>
      <c r="XG107" s="24"/>
      <c r="XK107" s="24"/>
      <c r="XO107" s="24"/>
      <c r="XS107" s="24"/>
      <c r="XW107" s="24"/>
      <c r="YA107" s="24"/>
      <c r="YE107" s="24"/>
      <c r="YI107" s="24"/>
      <c r="YM107" s="24"/>
      <c r="YQ107" s="24"/>
      <c r="YU107" s="24"/>
      <c r="YY107" s="24"/>
      <c r="ZC107" s="24"/>
      <c r="ZG107" s="24"/>
      <c r="ZK107" s="24"/>
      <c r="ZO107" s="24"/>
      <c r="ZS107" s="24"/>
      <c r="ZW107" s="24"/>
      <c r="AAA107" s="24"/>
      <c r="AAE107" s="24"/>
      <c r="AAI107" s="24"/>
      <c r="AAM107" s="24"/>
      <c r="AAQ107" s="24"/>
      <c r="AAU107" s="24"/>
      <c r="AAY107" s="24"/>
      <c r="ABC107" s="24"/>
      <c r="ABG107" s="24"/>
      <c r="ABK107" s="24"/>
      <c r="ABO107" s="24"/>
      <c r="ABS107" s="24"/>
      <c r="ABW107" s="24"/>
      <c r="ACA107" s="24"/>
      <c r="ACE107" s="24"/>
      <c r="ACI107" s="24"/>
      <c r="ACM107" s="24"/>
      <c r="ACQ107" s="24"/>
      <c r="ACU107" s="24"/>
      <c r="ACY107" s="24"/>
      <c r="ADC107" s="24"/>
      <c r="ADG107" s="24"/>
      <c r="ADK107" s="24"/>
      <c r="ADO107" s="24"/>
      <c r="ADS107" s="24"/>
      <c r="ADW107" s="24"/>
      <c r="AEA107" s="24"/>
      <c r="AEE107" s="24"/>
      <c r="AEI107" s="24"/>
      <c r="AEM107" s="24"/>
      <c r="AEQ107" s="24"/>
      <c r="AEU107" s="24"/>
      <c r="AEY107" s="24"/>
      <c r="AFC107" s="24"/>
      <c r="AFG107" s="24"/>
      <c r="AFK107" s="24"/>
      <c r="AFO107" s="24"/>
      <c r="AFS107" s="24"/>
      <c r="AFW107" s="24"/>
      <c r="AGA107" s="24"/>
      <c r="AGE107" s="24"/>
      <c r="AGI107" s="24"/>
      <c r="AGM107" s="24"/>
      <c r="AGQ107" s="24"/>
      <c r="AGU107" s="24"/>
      <c r="AGY107" s="24"/>
      <c r="AHC107" s="24"/>
      <c r="AHG107" s="24"/>
      <c r="AHK107" s="24"/>
      <c r="AHO107" s="24"/>
      <c r="AHS107" s="24"/>
      <c r="AHW107" s="24"/>
      <c r="AIA107" s="24"/>
      <c r="AIE107" s="24"/>
      <c r="AII107" s="24"/>
      <c r="AIM107" s="24"/>
      <c r="AIQ107" s="24"/>
      <c r="AIU107" s="24"/>
      <c r="AIY107" s="24"/>
      <c r="AJC107" s="24"/>
      <c r="AJG107" s="24"/>
      <c r="AJK107" s="24"/>
      <c r="AJO107" s="24"/>
      <c r="AJS107" s="24"/>
      <c r="AJW107" s="24"/>
      <c r="AKA107" s="24"/>
      <c r="AKE107" s="24"/>
      <c r="AKI107" s="24"/>
      <c r="AKM107" s="24"/>
      <c r="AKQ107" s="24"/>
      <c r="AKU107" s="24"/>
      <c r="AKY107" s="24"/>
      <c r="ALC107" s="24"/>
      <c r="ALG107" s="24"/>
      <c r="ALK107" s="24"/>
      <c r="ALO107" s="24"/>
      <c r="ALS107" s="24"/>
      <c r="ALW107" s="24"/>
      <c r="AMA107" s="24"/>
      <c r="AME107" s="24"/>
      <c r="AMI107" s="24"/>
      <c r="AMM107" s="24"/>
      <c r="AMQ107" s="24"/>
      <c r="AMU107" s="24"/>
      <c r="AMY107" s="24"/>
      <c r="ANC107" s="24"/>
      <c r="ANG107" s="24"/>
      <c r="ANK107" s="24"/>
      <c r="ANO107" s="24"/>
      <c r="ANS107" s="24"/>
      <c r="ANW107" s="24"/>
      <c r="AOA107" s="24"/>
      <c r="AOE107" s="24"/>
      <c r="AOI107" s="24"/>
      <c r="AOM107" s="24"/>
      <c r="AOQ107" s="24"/>
      <c r="AOU107" s="24"/>
      <c r="AOY107" s="24"/>
      <c r="APC107" s="24"/>
      <c r="APG107" s="24"/>
      <c r="APK107" s="24"/>
      <c r="APO107" s="24"/>
      <c r="APS107" s="24"/>
      <c r="APW107" s="24"/>
      <c r="AQA107" s="24"/>
      <c r="AQE107" s="24"/>
      <c r="AQI107" s="24"/>
      <c r="AQM107" s="24"/>
      <c r="AQQ107" s="24"/>
      <c r="AQU107" s="24"/>
      <c r="AQY107" s="24"/>
      <c r="ARC107" s="24"/>
      <c r="ARG107" s="24"/>
      <c r="ARK107" s="24"/>
      <c r="ARO107" s="24"/>
      <c r="ARS107" s="24"/>
      <c r="ARW107" s="24"/>
      <c r="ASA107" s="24"/>
      <c r="ASE107" s="24"/>
      <c r="ASI107" s="24"/>
      <c r="ASM107" s="24"/>
      <c r="ASQ107" s="24"/>
      <c r="ASU107" s="24"/>
      <c r="ASY107" s="24"/>
      <c r="ATC107" s="24"/>
      <c r="ATG107" s="24"/>
      <c r="ATK107" s="24"/>
      <c r="ATO107" s="24"/>
      <c r="ATS107" s="24"/>
      <c r="ATW107" s="24"/>
      <c r="AUA107" s="24"/>
      <c r="AUE107" s="24"/>
      <c r="AUI107" s="24"/>
      <c r="AUM107" s="24"/>
      <c r="AUQ107" s="24"/>
      <c r="AUU107" s="24"/>
      <c r="AUY107" s="24"/>
      <c r="AVC107" s="24"/>
      <c r="AVG107" s="24"/>
      <c r="AVK107" s="24"/>
      <c r="AVO107" s="24"/>
      <c r="AVS107" s="24"/>
      <c r="AVW107" s="24"/>
      <c r="AWA107" s="24"/>
      <c r="AWE107" s="24"/>
      <c r="AWI107" s="24"/>
      <c r="AWM107" s="24"/>
      <c r="AWQ107" s="24"/>
      <c r="AWU107" s="24"/>
      <c r="AWY107" s="24"/>
      <c r="AXC107" s="24"/>
      <c r="AXG107" s="24"/>
      <c r="AXK107" s="24"/>
      <c r="AXO107" s="24"/>
      <c r="AXS107" s="24"/>
      <c r="AXW107" s="24"/>
      <c r="AYA107" s="24"/>
      <c r="AYE107" s="24"/>
      <c r="AYI107" s="24"/>
      <c r="AYM107" s="24"/>
      <c r="AYQ107" s="24"/>
      <c r="AYU107" s="24"/>
      <c r="AYY107" s="24"/>
      <c r="AZC107" s="24"/>
      <c r="AZG107" s="24"/>
      <c r="AZK107" s="24"/>
      <c r="AZO107" s="24"/>
      <c r="AZS107" s="24"/>
      <c r="AZW107" s="24"/>
      <c r="BAA107" s="24"/>
      <c r="BAE107" s="24"/>
      <c r="BAI107" s="24"/>
      <c r="BAM107" s="24"/>
      <c r="BAQ107" s="24"/>
      <c r="BAU107" s="24"/>
      <c r="BAY107" s="24"/>
      <c r="BBC107" s="24"/>
      <c r="BBG107" s="24"/>
      <c r="BBK107" s="24"/>
      <c r="BBO107" s="24"/>
      <c r="BBS107" s="24"/>
      <c r="BBW107" s="24"/>
      <c r="BCA107" s="24"/>
      <c r="BCE107" s="24"/>
      <c r="BCI107" s="24"/>
      <c r="BCM107" s="24"/>
      <c r="BCQ107" s="24"/>
      <c r="BCU107" s="24"/>
      <c r="BCY107" s="24"/>
      <c r="BDC107" s="24"/>
      <c r="BDG107" s="24"/>
      <c r="BDK107" s="24"/>
      <c r="BDO107" s="24"/>
      <c r="BDS107" s="24"/>
      <c r="BDW107" s="24"/>
      <c r="BEA107" s="24"/>
      <c r="BEE107" s="24"/>
      <c r="BEI107" s="24"/>
      <c r="BEM107" s="24"/>
      <c r="BEQ107" s="24"/>
      <c r="BEU107" s="24"/>
      <c r="BEY107" s="24"/>
      <c r="BFC107" s="24"/>
      <c r="BFG107" s="24"/>
      <c r="BFK107" s="24"/>
      <c r="BFO107" s="24"/>
      <c r="BFS107" s="24"/>
      <c r="BFW107" s="24"/>
      <c r="BGA107" s="24"/>
      <c r="BGE107" s="24"/>
      <c r="BGI107" s="24"/>
      <c r="BGM107" s="24"/>
      <c r="BGQ107" s="24"/>
      <c r="BGU107" s="24"/>
      <c r="BGY107" s="24"/>
      <c r="BHC107" s="24"/>
      <c r="BHG107" s="24"/>
      <c r="BHK107" s="24"/>
      <c r="BHO107" s="24"/>
      <c r="BHS107" s="24"/>
      <c r="BHW107" s="24"/>
      <c r="BIA107" s="24"/>
      <c r="BIE107" s="24"/>
      <c r="BII107" s="24"/>
      <c r="BIM107" s="24"/>
      <c r="BIQ107" s="24"/>
      <c r="BIU107" s="24"/>
      <c r="BIY107" s="24"/>
      <c r="BJC107" s="24"/>
      <c r="BJG107" s="24"/>
      <c r="BJK107" s="24"/>
      <c r="BJO107" s="24"/>
      <c r="BJS107" s="24"/>
      <c r="BJW107" s="24"/>
      <c r="BKA107" s="24"/>
      <c r="BKE107" s="24"/>
      <c r="BKI107" s="24"/>
      <c r="BKM107" s="24"/>
      <c r="BKQ107" s="24"/>
      <c r="BKU107" s="24"/>
      <c r="BKY107" s="24"/>
      <c r="BLC107" s="24"/>
      <c r="BLG107" s="24"/>
      <c r="BLK107" s="24"/>
      <c r="BLO107" s="24"/>
      <c r="BLS107" s="24"/>
      <c r="BLW107" s="24"/>
      <c r="BMA107" s="24"/>
      <c r="BME107" s="24"/>
      <c r="BMI107" s="24"/>
      <c r="BMM107" s="24"/>
      <c r="BMQ107" s="24"/>
      <c r="BMU107" s="24"/>
      <c r="BMY107" s="24"/>
      <c r="BNC107" s="24"/>
      <c r="BNG107" s="24"/>
      <c r="BNK107" s="24"/>
      <c r="BNO107" s="24"/>
      <c r="BNS107" s="24"/>
      <c r="BNW107" s="24"/>
      <c r="BOA107" s="24"/>
      <c r="BOE107" s="24"/>
      <c r="BOI107" s="24"/>
      <c r="BOM107" s="24"/>
      <c r="BOQ107" s="24"/>
      <c r="BOU107" s="24"/>
      <c r="BOY107" s="24"/>
      <c r="BPC107" s="24"/>
      <c r="BPG107" s="24"/>
      <c r="BPK107" s="24"/>
      <c r="BPO107" s="24"/>
      <c r="BPS107" s="24"/>
      <c r="BPW107" s="24"/>
      <c r="BQA107" s="24"/>
      <c r="BQE107" s="24"/>
      <c r="BQI107" s="24"/>
      <c r="BQM107" s="24"/>
      <c r="BQQ107" s="24"/>
      <c r="BQU107" s="24"/>
      <c r="BQY107" s="24"/>
      <c r="BRC107" s="24"/>
      <c r="BRG107" s="24"/>
      <c r="BRK107" s="24"/>
      <c r="BRO107" s="24"/>
      <c r="BRS107" s="24"/>
      <c r="BRW107" s="24"/>
      <c r="BSA107" s="24"/>
      <c r="BSE107" s="24"/>
      <c r="BSI107" s="24"/>
      <c r="BSM107" s="24"/>
      <c r="BSQ107" s="24"/>
      <c r="BSU107" s="24"/>
      <c r="BSY107" s="24"/>
      <c r="BTC107" s="24"/>
      <c r="BTG107" s="24"/>
      <c r="BTK107" s="24"/>
      <c r="BTO107" s="24"/>
      <c r="BTS107" s="24"/>
      <c r="BTW107" s="24"/>
      <c r="BUA107" s="24"/>
      <c r="BUE107" s="24"/>
      <c r="BUI107" s="24"/>
      <c r="BUM107" s="24"/>
      <c r="BUQ107" s="24"/>
      <c r="BUU107" s="24"/>
      <c r="BUY107" s="24"/>
      <c r="BVC107" s="24"/>
      <c r="BVG107" s="24"/>
      <c r="BVK107" s="24"/>
      <c r="BVO107" s="24"/>
      <c r="BVS107" s="24"/>
      <c r="BVW107" s="24"/>
      <c r="BWA107" s="24"/>
      <c r="BWE107" s="24"/>
      <c r="BWI107" s="24"/>
      <c r="BWM107" s="24"/>
      <c r="BWQ107" s="24"/>
      <c r="BWU107" s="24"/>
      <c r="BWY107" s="24"/>
      <c r="BXC107" s="24"/>
      <c r="BXG107" s="24"/>
      <c r="BXK107" s="24"/>
      <c r="BXO107" s="24"/>
      <c r="BXS107" s="24"/>
      <c r="BXW107" s="24"/>
      <c r="BYA107" s="24"/>
      <c r="BYE107" s="24"/>
      <c r="BYI107" s="24"/>
      <c r="BYM107" s="24"/>
      <c r="BYQ107" s="24"/>
      <c r="BYU107" s="24"/>
      <c r="BYY107" s="24"/>
      <c r="BZC107" s="24"/>
      <c r="BZG107" s="24"/>
      <c r="BZK107" s="24"/>
      <c r="BZO107" s="24"/>
      <c r="BZS107" s="24"/>
      <c r="BZW107" s="24"/>
      <c r="CAA107" s="24"/>
      <c r="CAE107" s="24"/>
      <c r="CAI107" s="24"/>
      <c r="CAM107" s="24"/>
      <c r="CAQ107" s="24"/>
      <c r="CAU107" s="24"/>
      <c r="CAY107" s="24"/>
      <c r="CBC107" s="24"/>
      <c r="CBG107" s="24"/>
      <c r="CBK107" s="24"/>
      <c r="CBO107" s="24"/>
      <c r="CBS107" s="24"/>
      <c r="CBW107" s="24"/>
      <c r="CCA107" s="24"/>
      <c r="CCE107" s="24"/>
      <c r="CCI107" s="24"/>
      <c r="CCM107" s="24"/>
      <c r="CCQ107" s="24"/>
      <c r="CCU107" s="24"/>
      <c r="CCY107" s="24"/>
      <c r="CDC107" s="24"/>
      <c r="CDG107" s="24"/>
      <c r="CDK107" s="24"/>
      <c r="CDO107" s="24"/>
      <c r="CDS107" s="24"/>
      <c r="CDW107" s="24"/>
      <c r="CEA107" s="24"/>
      <c r="CEE107" s="24"/>
      <c r="CEI107" s="24"/>
      <c r="CEM107" s="24"/>
      <c r="CEQ107" s="24"/>
      <c r="CEU107" s="24"/>
      <c r="CEY107" s="24"/>
      <c r="CFC107" s="24"/>
      <c r="CFG107" s="24"/>
      <c r="CFK107" s="24"/>
      <c r="CFO107" s="24"/>
      <c r="CFS107" s="24"/>
      <c r="CFW107" s="24"/>
      <c r="CGA107" s="24"/>
      <c r="CGE107" s="24"/>
      <c r="CGI107" s="24"/>
      <c r="CGM107" s="24"/>
      <c r="CGQ107" s="24"/>
      <c r="CGU107" s="24"/>
      <c r="CGY107" s="24"/>
      <c r="CHC107" s="24"/>
      <c r="CHG107" s="24"/>
      <c r="CHK107" s="24"/>
      <c r="CHO107" s="24"/>
      <c r="CHS107" s="24"/>
      <c r="CHW107" s="24"/>
      <c r="CIA107" s="24"/>
      <c r="CIE107" s="24"/>
      <c r="CII107" s="24"/>
      <c r="CIM107" s="24"/>
      <c r="CIQ107" s="24"/>
      <c r="CIU107" s="24"/>
      <c r="CIY107" s="24"/>
      <c r="CJC107" s="24"/>
      <c r="CJG107" s="24"/>
      <c r="CJK107" s="24"/>
      <c r="CJO107" s="24"/>
      <c r="CJS107" s="24"/>
      <c r="CJW107" s="24"/>
      <c r="CKA107" s="24"/>
      <c r="CKE107" s="24"/>
      <c r="CKI107" s="24"/>
      <c r="CKM107" s="24"/>
      <c r="CKQ107" s="24"/>
      <c r="CKU107" s="24"/>
      <c r="CKY107" s="24"/>
      <c r="CLC107" s="24"/>
      <c r="CLG107" s="24"/>
      <c r="CLK107" s="24"/>
      <c r="CLO107" s="24"/>
      <c r="CLS107" s="24"/>
      <c r="CLW107" s="24"/>
      <c r="CMA107" s="24"/>
      <c r="CME107" s="24"/>
      <c r="CMI107" s="24"/>
      <c r="CMM107" s="24"/>
      <c r="CMQ107" s="24"/>
      <c r="CMU107" s="24"/>
      <c r="CMY107" s="24"/>
      <c r="CNC107" s="24"/>
      <c r="CNG107" s="24"/>
      <c r="CNK107" s="24"/>
      <c r="CNO107" s="24"/>
      <c r="CNS107" s="24"/>
      <c r="CNW107" s="24"/>
      <c r="COA107" s="24"/>
      <c r="COE107" s="24"/>
      <c r="COI107" s="24"/>
      <c r="COM107" s="24"/>
      <c r="COQ107" s="24"/>
      <c r="COU107" s="24"/>
      <c r="COY107" s="24"/>
      <c r="CPC107" s="24"/>
      <c r="CPG107" s="24"/>
      <c r="CPK107" s="24"/>
      <c r="CPO107" s="24"/>
      <c r="CPS107" s="24"/>
      <c r="CPW107" s="24"/>
      <c r="CQA107" s="24"/>
      <c r="CQE107" s="24"/>
      <c r="CQI107" s="24"/>
      <c r="CQM107" s="24"/>
      <c r="CQQ107" s="24"/>
      <c r="CQU107" s="24"/>
      <c r="CQY107" s="24"/>
      <c r="CRC107" s="24"/>
      <c r="CRG107" s="24"/>
      <c r="CRK107" s="24"/>
      <c r="CRO107" s="24"/>
      <c r="CRS107" s="24"/>
      <c r="CRW107" s="24"/>
      <c r="CSA107" s="24"/>
      <c r="CSE107" s="24"/>
      <c r="CSI107" s="24"/>
      <c r="CSM107" s="24"/>
      <c r="CSQ107" s="24"/>
      <c r="CSU107" s="24"/>
      <c r="CSY107" s="24"/>
      <c r="CTC107" s="24"/>
      <c r="CTG107" s="24"/>
      <c r="CTK107" s="24"/>
      <c r="CTO107" s="24"/>
      <c r="CTS107" s="24"/>
      <c r="CTW107" s="24"/>
      <c r="CUA107" s="24"/>
      <c r="CUE107" s="24"/>
      <c r="CUI107" s="24"/>
      <c r="CUM107" s="24"/>
      <c r="CUQ107" s="24"/>
      <c r="CUU107" s="24"/>
      <c r="CUY107" s="24"/>
      <c r="CVC107" s="24"/>
      <c r="CVG107" s="24"/>
      <c r="CVK107" s="24"/>
      <c r="CVO107" s="24"/>
      <c r="CVS107" s="24"/>
      <c r="CVW107" s="24"/>
      <c r="CWA107" s="24"/>
      <c r="CWE107" s="24"/>
      <c r="CWI107" s="24"/>
      <c r="CWM107" s="24"/>
      <c r="CWQ107" s="24"/>
      <c r="CWU107" s="24"/>
      <c r="CWY107" s="24"/>
      <c r="CXC107" s="24"/>
      <c r="CXG107" s="24"/>
      <c r="CXK107" s="24"/>
      <c r="CXO107" s="24"/>
      <c r="CXS107" s="24"/>
      <c r="CXW107" s="24"/>
      <c r="CYA107" s="24"/>
      <c r="CYE107" s="24"/>
      <c r="CYI107" s="24"/>
      <c r="CYM107" s="24"/>
      <c r="CYQ107" s="24"/>
      <c r="CYU107" s="24"/>
      <c r="CYY107" s="24"/>
      <c r="CZC107" s="24"/>
      <c r="CZG107" s="24"/>
      <c r="CZK107" s="24"/>
      <c r="CZO107" s="24"/>
      <c r="CZS107" s="24"/>
      <c r="CZW107" s="24"/>
      <c r="DAA107" s="24"/>
      <c r="DAE107" s="24"/>
      <c r="DAI107" s="24"/>
      <c r="DAM107" s="24"/>
      <c r="DAQ107" s="24"/>
      <c r="DAU107" s="24"/>
      <c r="DAY107" s="24"/>
      <c r="DBC107" s="24"/>
      <c r="DBG107" s="24"/>
      <c r="DBK107" s="24"/>
      <c r="DBO107" s="24"/>
      <c r="DBS107" s="24"/>
      <c r="DBW107" s="24"/>
      <c r="DCA107" s="24"/>
      <c r="DCE107" s="24"/>
      <c r="DCI107" s="24"/>
      <c r="DCM107" s="24"/>
      <c r="DCQ107" s="24"/>
      <c r="DCU107" s="24"/>
      <c r="DCY107" s="24"/>
      <c r="DDC107" s="24"/>
      <c r="DDG107" s="24"/>
      <c r="DDK107" s="24"/>
      <c r="DDO107" s="24"/>
      <c r="DDS107" s="24"/>
      <c r="DDW107" s="24"/>
      <c r="DEA107" s="24"/>
      <c r="DEE107" s="24"/>
      <c r="DEI107" s="24"/>
      <c r="DEM107" s="24"/>
      <c r="DEQ107" s="24"/>
      <c r="DEU107" s="24"/>
      <c r="DEY107" s="24"/>
      <c r="DFC107" s="24"/>
      <c r="DFG107" s="24"/>
      <c r="DFK107" s="24"/>
      <c r="DFO107" s="24"/>
      <c r="DFS107" s="24"/>
      <c r="DFW107" s="24"/>
      <c r="DGA107" s="24"/>
      <c r="DGE107" s="24"/>
      <c r="DGI107" s="24"/>
      <c r="DGM107" s="24"/>
      <c r="DGQ107" s="24"/>
      <c r="DGU107" s="24"/>
      <c r="DGY107" s="24"/>
      <c r="DHC107" s="24"/>
      <c r="DHG107" s="24"/>
      <c r="DHK107" s="24"/>
      <c r="DHO107" s="24"/>
      <c r="DHS107" s="24"/>
      <c r="DHW107" s="24"/>
      <c r="DIA107" s="24"/>
      <c r="DIE107" s="24"/>
      <c r="DII107" s="24"/>
      <c r="DIM107" s="24"/>
      <c r="DIQ107" s="24"/>
      <c r="DIU107" s="24"/>
      <c r="DIY107" s="24"/>
      <c r="DJC107" s="24"/>
      <c r="DJG107" s="24"/>
      <c r="DJK107" s="24"/>
      <c r="DJO107" s="24"/>
      <c r="DJS107" s="24"/>
      <c r="DJW107" s="24"/>
      <c r="DKA107" s="24"/>
      <c r="DKE107" s="24"/>
      <c r="DKI107" s="24"/>
      <c r="DKM107" s="24"/>
      <c r="DKQ107" s="24"/>
      <c r="DKU107" s="24"/>
      <c r="DKY107" s="24"/>
      <c r="DLC107" s="24"/>
      <c r="DLG107" s="24"/>
      <c r="DLK107" s="24"/>
      <c r="DLO107" s="24"/>
      <c r="DLS107" s="24"/>
      <c r="DLW107" s="24"/>
      <c r="DMA107" s="24"/>
      <c r="DME107" s="24"/>
      <c r="DMI107" s="24"/>
      <c r="DMM107" s="24"/>
      <c r="DMQ107" s="24"/>
      <c r="DMU107" s="24"/>
      <c r="DMY107" s="24"/>
      <c r="DNC107" s="24"/>
      <c r="DNG107" s="24"/>
      <c r="DNK107" s="24"/>
      <c r="DNO107" s="24"/>
      <c r="DNS107" s="24"/>
      <c r="DNW107" s="24"/>
      <c r="DOA107" s="24"/>
      <c r="DOE107" s="24"/>
      <c r="DOI107" s="24"/>
      <c r="DOM107" s="24"/>
      <c r="DOQ107" s="24"/>
      <c r="DOU107" s="24"/>
      <c r="DOY107" s="24"/>
      <c r="DPC107" s="24"/>
      <c r="DPG107" s="24"/>
      <c r="DPK107" s="24"/>
      <c r="DPO107" s="24"/>
      <c r="DPS107" s="24"/>
      <c r="DPW107" s="24"/>
      <c r="DQA107" s="24"/>
      <c r="DQE107" s="24"/>
      <c r="DQI107" s="24"/>
      <c r="DQM107" s="24"/>
      <c r="DQQ107" s="24"/>
      <c r="DQU107" s="24"/>
      <c r="DQY107" s="24"/>
      <c r="DRC107" s="24"/>
      <c r="DRG107" s="24"/>
      <c r="DRK107" s="24"/>
      <c r="DRO107" s="24"/>
      <c r="DRS107" s="24"/>
      <c r="DRW107" s="24"/>
      <c r="DSA107" s="24"/>
      <c r="DSE107" s="24"/>
      <c r="DSI107" s="24"/>
      <c r="DSM107" s="24"/>
      <c r="DSQ107" s="24"/>
      <c r="DSU107" s="24"/>
      <c r="DSY107" s="24"/>
      <c r="DTC107" s="24"/>
      <c r="DTG107" s="24"/>
      <c r="DTK107" s="24"/>
      <c r="DTO107" s="24"/>
      <c r="DTS107" s="24"/>
      <c r="DTW107" s="24"/>
      <c r="DUA107" s="24"/>
      <c r="DUE107" s="24"/>
      <c r="DUI107" s="24"/>
      <c r="DUM107" s="24"/>
      <c r="DUQ107" s="24"/>
      <c r="DUU107" s="24"/>
      <c r="DUY107" s="24"/>
      <c r="DVC107" s="24"/>
      <c r="DVG107" s="24"/>
      <c r="DVK107" s="24"/>
      <c r="DVO107" s="24"/>
      <c r="DVS107" s="24"/>
      <c r="DVW107" s="24"/>
      <c r="DWA107" s="24"/>
      <c r="DWE107" s="24"/>
      <c r="DWI107" s="24"/>
      <c r="DWM107" s="24"/>
      <c r="DWQ107" s="24"/>
      <c r="DWU107" s="24"/>
      <c r="DWY107" s="24"/>
      <c r="DXC107" s="24"/>
      <c r="DXG107" s="24"/>
      <c r="DXK107" s="24"/>
      <c r="DXO107" s="24"/>
      <c r="DXS107" s="24"/>
      <c r="DXW107" s="24"/>
      <c r="DYA107" s="24"/>
      <c r="DYE107" s="24"/>
      <c r="DYI107" s="24"/>
      <c r="DYM107" s="24"/>
      <c r="DYQ107" s="24"/>
      <c r="DYU107" s="24"/>
      <c r="DYY107" s="24"/>
      <c r="DZC107" s="24"/>
      <c r="DZG107" s="24"/>
      <c r="DZK107" s="24"/>
      <c r="DZO107" s="24"/>
      <c r="DZS107" s="24"/>
      <c r="DZW107" s="24"/>
      <c r="EAA107" s="24"/>
      <c r="EAE107" s="24"/>
      <c r="EAI107" s="24"/>
      <c r="EAM107" s="24"/>
      <c r="EAQ107" s="24"/>
      <c r="EAU107" s="24"/>
      <c r="EAY107" s="24"/>
      <c r="EBC107" s="24"/>
      <c r="EBG107" s="24"/>
      <c r="EBK107" s="24"/>
      <c r="EBO107" s="24"/>
      <c r="EBS107" s="24"/>
      <c r="EBW107" s="24"/>
      <c r="ECA107" s="24"/>
      <c r="ECE107" s="24"/>
      <c r="ECI107" s="24"/>
      <c r="ECM107" s="24"/>
      <c r="ECQ107" s="24"/>
      <c r="ECU107" s="24"/>
      <c r="ECY107" s="24"/>
      <c r="EDC107" s="24"/>
      <c r="EDG107" s="24"/>
      <c r="EDK107" s="24"/>
      <c r="EDO107" s="24"/>
      <c r="EDS107" s="24"/>
      <c r="EDW107" s="24"/>
      <c r="EEA107" s="24"/>
      <c r="EEE107" s="24"/>
      <c r="EEI107" s="24"/>
      <c r="EEM107" s="24"/>
      <c r="EEQ107" s="24"/>
      <c r="EEU107" s="24"/>
      <c r="EEY107" s="24"/>
      <c r="EFC107" s="24"/>
      <c r="EFG107" s="24"/>
      <c r="EFK107" s="24"/>
      <c r="EFO107" s="24"/>
      <c r="EFS107" s="24"/>
      <c r="EFW107" s="24"/>
      <c r="EGA107" s="24"/>
      <c r="EGE107" s="24"/>
      <c r="EGI107" s="24"/>
      <c r="EGM107" s="24"/>
      <c r="EGQ107" s="24"/>
      <c r="EGU107" s="24"/>
      <c r="EGY107" s="24"/>
      <c r="EHC107" s="24"/>
      <c r="EHG107" s="24"/>
      <c r="EHK107" s="24"/>
      <c r="EHO107" s="24"/>
      <c r="EHS107" s="24"/>
      <c r="EHW107" s="24"/>
      <c r="EIA107" s="24"/>
      <c r="EIE107" s="24"/>
      <c r="EII107" s="24"/>
      <c r="EIM107" s="24"/>
      <c r="EIQ107" s="24"/>
      <c r="EIU107" s="24"/>
      <c r="EIY107" s="24"/>
      <c r="EJC107" s="24"/>
      <c r="EJG107" s="24"/>
      <c r="EJK107" s="24"/>
      <c r="EJO107" s="24"/>
      <c r="EJS107" s="24"/>
      <c r="EJW107" s="24"/>
      <c r="EKA107" s="24"/>
      <c r="EKE107" s="24"/>
      <c r="EKI107" s="24"/>
      <c r="EKM107" s="24"/>
      <c r="EKQ107" s="24"/>
      <c r="EKU107" s="24"/>
      <c r="EKY107" s="24"/>
      <c r="ELC107" s="24"/>
      <c r="ELG107" s="24"/>
      <c r="ELK107" s="24"/>
      <c r="ELO107" s="24"/>
      <c r="ELS107" s="24"/>
      <c r="ELW107" s="24"/>
      <c r="EMA107" s="24"/>
      <c r="EME107" s="24"/>
      <c r="EMI107" s="24"/>
      <c r="EMM107" s="24"/>
      <c r="EMQ107" s="24"/>
      <c r="EMU107" s="24"/>
      <c r="EMY107" s="24"/>
      <c r="ENC107" s="24"/>
      <c r="ENG107" s="24"/>
      <c r="ENK107" s="24"/>
      <c r="ENO107" s="24"/>
      <c r="ENS107" s="24"/>
      <c r="ENW107" s="24"/>
      <c r="EOA107" s="24"/>
      <c r="EOE107" s="24"/>
      <c r="EOI107" s="24"/>
      <c r="EOM107" s="24"/>
      <c r="EOQ107" s="24"/>
      <c r="EOU107" s="24"/>
      <c r="EOY107" s="24"/>
      <c r="EPC107" s="24"/>
      <c r="EPG107" s="24"/>
      <c r="EPK107" s="24"/>
      <c r="EPO107" s="24"/>
      <c r="EPS107" s="24"/>
      <c r="EPW107" s="24"/>
      <c r="EQA107" s="24"/>
      <c r="EQE107" s="24"/>
      <c r="EQI107" s="24"/>
      <c r="EQM107" s="24"/>
      <c r="EQQ107" s="24"/>
      <c r="EQU107" s="24"/>
      <c r="EQY107" s="24"/>
      <c r="ERC107" s="24"/>
      <c r="ERG107" s="24"/>
      <c r="ERK107" s="24"/>
      <c r="ERO107" s="24"/>
      <c r="ERS107" s="24"/>
      <c r="ERW107" s="24"/>
      <c r="ESA107" s="24"/>
      <c r="ESE107" s="24"/>
      <c r="ESI107" s="24"/>
      <c r="ESM107" s="24"/>
      <c r="ESQ107" s="24"/>
      <c r="ESU107" s="24"/>
      <c r="ESY107" s="24"/>
      <c r="ETC107" s="24"/>
      <c r="ETG107" s="24"/>
      <c r="ETK107" s="24"/>
      <c r="ETO107" s="24"/>
      <c r="ETS107" s="24"/>
      <c r="ETW107" s="24"/>
      <c r="EUA107" s="24"/>
      <c r="EUE107" s="24"/>
      <c r="EUI107" s="24"/>
      <c r="EUM107" s="24"/>
      <c r="EUQ107" s="24"/>
      <c r="EUU107" s="24"/>
      <c r="EUY107" s="24"/>
      <c r="EVC107" s="24"/>
      <c r="EVG107" s="24"/>
      <c r="EVK107" s="24"/>
      <c r="EVO107" s="24"/>
      <c r="EVS107" s="24"/>
      <c r="EVW107" s="24"/>
      <c r="EWA107" s="24"/>
      <c r="EWE107" s="24"/>
      <c r="EWI107" s="24"/>
      <c r="EWM107" s="24"/>
      <c r="EWQ107" s="24"/>
      <c r="EWU107" s="24"/>
      <c r="EWY107" s="24"/>
      <c r="EXC107" s="24"/>
      <c r="EXG107" s="24"/>
      <c r="EXK107" s="24"/>
      <c r="EXO107" s="24"/>
      <c r="EXS107" s="24"/>
      <c r="EXW107" s="24"/>
      <c r="EYA107" s="24"/>
      <c r="EYE107" s="24"/>
      <c r="EYI107" s="24"/>
      <c r="EYM107" s="24"/>
      <c r="EYQ107" s="24"/>
      <c r="EYU107" s="24"/>
      <c r="EYY107" s="24"/>
      <c r="EZC107" s="24"/>
      <c r="EZG107" s="24"/>
      <c r="EZK107" s="24"/>
      <c r="EZO107" s="24"/>
      <c r="EZS107" s="24"/>
      <c r="EZW107" s="24"/>
      <c r="FAA107" s="24"/>
      <c r="FAE107" s="24"/>
      <c r="FAI107" s="24"/>
      <c r="FAM107" s="24"/>
      <c r="FAQ107" s="24"/>
      <c r="FAU107" s="24"/>
      <c r="FAY107" s="24"/>
      <c r="FBC107" s="24"/>
      <c r="FBG107" s="24"/>
      <c r="FBK107" s="24"/>
      <c r="FBO107" s="24"/>
      <c r="FBS107" s="24"/>
      <c r="FBW107" s="24"/>
      <c r="FCA107" s="24"/>
      <c r="FCE107" s="24"/>
      <c r="FCI107" s="24"/>
      <c r="FCM107" s="24"/>
      <c r="FCQ107" s="24"/>
      <c r="FCU107" s="24"/>
      <c r="FCY107" s="24"/>
      <c r="FDC107" s="24"/>
      <c r="FDG107" s="24"/>
      <c r="FDK107" s="24"/>
      <c r="FDO107" s="24"/>
      <c r="FDS107" s="24"/>
      <c r="FDW107" s="24"/>
      <c r="FEA107" s="24"/>
      <c r="FEE107" s="24"/>
      <c r="FEI107" s="24"/>
      <c r="FEM107" s="24"/>
      <c r="FEQ107" s="24"/>
      <c r="FEU107" s="24"/>
      <c r="FEY107" s="24"/>
      <c r="FFC107" s="24"/>
      <c r="FFG107" s="24"/>
      <c r="FFK107" s="24"/>
      <c r="FFO107" s="24"/>
      <c r="FFS107" s="24"/>
      <c r="FFW107" s="24"/>
      <c r="FGA107" s="24"/>
      <c r="FGE107" s="24"/>
      <c r="FGI107" s="24"/>
      <c r="FGM107" s="24"/>
      <c r="FGQ107" s="24"/>
      <c r="FGU107" s="24"/>
      <c r="FGY107" s="24"/>
      <c r="FHC107" s="24"/>
      <c r="FHG107" s="24"/>
      <c r="FHK107" s="24"/>
      <c r="FHO107" s="24"/>
      <c r="FHS107" s="24"/>
      <c r="FHW107" s="24"/>
      <c r="FIA107" s="24"/>
      <c r="FIE107" s="24"/>
      <c r="FII107" s="24"/>
      <c r="FIM107" s="24"/>
      <c r="FIQ107" s="24"/>
      <c r="FIU107" s="24"/>
      <c r="FIY107" s="24"/>
      <c r="FJC107" s="24"/>
      <c r="FJG107" s="24"/>
      <c r="FJK107" s="24"/>
      <c r="FJO107" s="24"/>
      <c r="FJS107" s="24"/>
      <c r="FJW107" s="24"/>
      <c r="FKA107" s="24"/>
      <c r="FKE107" s="24"/>
      <c r="FKI107" s="24"/>
      <c r="FKM107" s="24"/>
      <c r="FKQ107" s="24"/>
      <c r="FKU107" s="24"/>
      <c r="FKY107" s="24"/>
      <c r="FLC107" s="24"/>
      <c r="FLG107" s="24"/>
      <c r="FLK107" s="24"/>
      <c r="FLO107" s="24"/>
      <c r="FLS107" s="24"/>
      <c r="FLW107" s="24"/>
      <c r="FMA107" s="24"/>
      <c r="FME107" s="24"/>
      <c r="FMI107" s="24"/>
      <c r="FMM107" s="24"/>
      <c r="FMQ107" s="24"/>
      <c r="FMU107" s="24"/>
      <c r="FMY107" s="24"/>
      <c r="FNC107" s="24"/>
      <c r="FNG107" s="24"/>
      <c r="FNK107" s="24"/>
      <c r="FNO107" s="24"/>
      <c r="FNS107" s="24"/>
      <c r="FNW107" s="24"/>
      <c r="FOA107" s="24"/>
      <c r="FOE107" s="24"/>
      <c r="FOI107" s="24"/>
      <c r="FOM107" s="24"/>
      <c r="FOQ107" s="24"/>
      <c r="FOU107" s="24"/>
      <c r="FOY107" s="24"/>
      <c r="FPC107" s="24"/>
      <c r="FPG107" s="24"/>
      <c r="FPK107" s="24"/>
      <c r="FPO107" s="24"/>
      <c r="FPS107" s="24"/>
      <c r="FPW107" s="24"/>
      <c r="FQA107" s="24"/>
      <c r="FQE107" s="24"/>
      <c r="FQI107" s="24"/>
      <c r="FQM107" s="24"/>
      <c r="FQQ107" s="24"/>
      <c r="FQU107" s="24"/>
      <c r="FQY107" s="24"/>
      <c r="FRC107" s="24"/>
      <c r="FRG107" s="24"/>
      <c r="FRK107" s="24"/>
      <c r="FRO107" s="24"/>
      <c r="FRS107" s="24"/>
      <c r="FRW107" s="24"/>
      <c r="FSA107" s="24"/>
      <c r="FSE107" s="24"/>
      <c r="FSI107" s="24"/>
      <c r="FSM107" s="24"/>
      <c r="FSQ107" s="24"/>
      <c r="FSU107" s="24"/>
      <c r="FSY107" s="24"/>
      <c r="FTC107" s="24"/>
      <c r="FTG107" s="24"/>
      <c r="FTK107" s="24"/>
      <c r="FTO107" s="24"/>
      <c r="FTS107" s="24"/>
      <c r="FTW107" s="24"/>
      <c r="FUA107" s="24"/>
      <c r="FUE107" s="24"/>
      <c r="FUI107" s="24"/>
      <c r="FUM107" s="24"/>
      <c r="FUQ107" s="24"/>
      <c r="FUU107" s="24"/>
      <c r="FUY107" s="24"/>
      <c r="FVC107" s="24"/>
      <c r="FVG107" s="24"/>
      <c r="FVK107" s="24"/>
      <c r="FVO107" s="24"/>
      <c r="FVS107" s="24"/>
      <c r="FVW107" s="24"/>
      <c r="FWA107" s="24"/>
      <c r="FWE107" s="24"/>
      <c r="FWI107" s="24"/>
      <c r="FWM107" s="24"/>
      <c r="FWQ107" s="24"/>
      <c r="FWU107" s="24"/>
      <c r="FWY107" s="24"/>
      <c r="FXC107" s="24"/>
      <c r="FXG107" s="24"/>
      <c r="FXK107" s="24"/>
      <c r="FXO107" s="24"/>
      <c r="FXS107" s="24"/>
      <c r="FXW107" s="24"/>
      <c r="FYA107" s="24"/>
      <c r="FYE107" s="24"/>
      <c r="FYI107" s="24"/>
      <c r="FYM107" s="24"/>
      <c r="FYQ107" s="24"/>
      <c r="FYU107" s="24"/>
      <c r="FYY107" s="24"/>
      <c r="FZC107" s="24"/>
      <c r="FZG107" s="24"/>
      <c r="FZK107" s="24"/>
      <c r="FZO107" s="24"/>
      <c r="FZS107" s="24"/>
      <c r="FZW107" s="24"/>
      <c r="GAA107" s="24"/>
      <c r="GAE107" s="24"/>
      <c r="GAI107" s="24"/>
      <c r="GAM107" s="24"/>
      <c r="GAQ107" s="24"/>
      <c r="GAU107" s="24"/>
      <c r="GAY107" s="24"/>
      <c r="GBC107" s="24"/>
      <c r="GBG107" s="24"/>
      <c r="GBK107" s="24"/>
      <c r="GBO107" s="24"/>
      <c r="GBS107" s="24"/>
      <c r="GBW107" s="24"/>
      <c r="GCA107" s="24"/>
      <c r="GCE107" s="24"/>
      <c r="GCI107" s="24"/>
      <c r="GCM107" s="24"/>
      <c r="GCQ107" s="24"/>
      <c r="GCU107" s="24"/>
      <c r="GCY107" s="24"/>
      <c r="GDC107" s="24"/>
      <c r="GDG107" s="24"/>
      <c r="GDK107" s="24"/>
      <c r="GDO107" s="24"/>
      <c r="GDS107" s="24"/>
      <c r="GDW107" s="24"/>
      <c r="GEA107" s="24"/>
      <c r="GEE107" s="24"/>
      <c r="GEI107" s="24"/>
      <c r="GEM107" s="24"/>
      <c r="GEQ107" s="24"/>
      <c r="GEU107" s="24"/>
      <c r="GEY107" s="24"/>
      <c r="GFC107" s="24"/>
      <c r="GFG107" s="24"/>
      <c r="GFK107" s="24"/>
      <c r="GFO107" s="24"/>
      <c r="GFS107" s="24"/>
      <c r="GFW107" s="24"/>
      <c r="GGA107" s="24"/>
      <c r="GGE107" s="24"/>
      <c r="GGI107" s="24"/>
      <c r="GGM107" s="24"/>
      <c r="GGQ107" s="24"/>
      <c r="GGU107" s="24"/>
      <c r="GGY107" s="24"/>
      <c r="GHC107" s="24"/>
      <c r="GHG107" s="24"/>
      <c r="GHK107" s="24"/>
      <c r="GHO107" s="24"/>
      <c r="GHS107" s="24"/>
      <c r="GHW107" s="24"/>
      <c r="GIA107" s="24"/>
      <c r="GIE107" s="24"/>
      <c r="GII107" s="24"/>
      <c r="GIM107" s="24"/>
      <c r="GIQ107" s="24"/>
      <c r="GIU107" s="24"/>
      <c r="GIY107" s="24"/>
      <c r="GJC107" s="24"/>
      <c r="GJG107" s="24"/>
      <c r="GJK107" s="24"/>
      <c r="GJO107" s="24"/>
      <c r="GJS107" s="24"/>
      <c r="GJW107" s="24"/>
      <c r="GKA107" s="24"/>
      <c r="GKE107" s="24"/>
      <c r="GKI107" s="24"/>
      <c r="GKM107" s="24"/>
      <c r="GKQ107" s="24"/>
      <c r="GKU107" s="24"/>
      <c r="GKY107" s="24"/>
      <c r="GLC107" s="24"/>
      <c r="GLG107" s="24"/>
      <c r="GLK107" s="24"/>
      <c r="GLO107" s="24"/>
      <c r="GLS107" s="24"/>
      <c r="GLW107" s="24"/>
      <c r="GMA107" s="24"/>
      <c r="GME107" s="24"/>
      <c r="GMI107" s="24"/>
      <c r="GMM107" s="24"/>
      <c r="GMQ107" s="24"/>
      <c r="GMU107" s="24"/>
      <c r="GMY107" s="24"/>
      <c r="GNC107" s="24"/>
      <c r="GNG107" s="24"/>
      <c r="GNK107" s="24"/>
      <c r="GNO107" s="24"/>
      <c r="GNS107" s="24"/>
      <c r="GNW107" s="24"/>
      <c r="GOA107" s="24"/>
      <c r="GOE107" s="24"/>
      <c r="GOI107" s="24"/>
      <c r="GOM107" s="24"/>
      <c r="GOQ107" s="24"/>
      <c r="GOU107" s="24"/>
      <c r="GOY107" s="24"/>
      <c r="GPC107" s="24"/>
      <c r="GPG107" s="24"/>
      <c r="GPK107" s="24"/>
      <c r="GPO107" s="24"/>
      <c r="GPS107" s="24"/>
      <c r="GPW107" s="24"/>
      <c r="GQA107" s="24"/>
      <c r="GQE107" s="24"/>
      <c r="GQI107" s="24"/>
      <c r="GQM107" s="24"/>
      <c r="GQQ107" s="24"/>
      <c r="GQU107" s="24"/>
      <c r="GQY107" s="24"/>
      <c r="GRC107" s="24"/>
      <c r="GRG107" s="24"/>
      <c r="GRK107" s="24"/>
      <c r="GRO107" s="24"/>
      <c r="GRS107" s="24"/>
      <c r="GRW107" s="24"/>
      <c r="GSA107" s="24"/>
      <c r="GSE107" s="24"/>
      <c r="GSI107" s="24"/>
      <c r="GSM107" s="24"/>
      <c r="GSQ107" s="24"/>
      <c r="GSU107" s="24"/>
      <c r="GSY107" s="24"/>
      <c r="GTC107" s="24"/>
      <c r="GTG107" s="24"/>
      <c r="GTK107" s="24"/>
      <c r="GTO107" s="24"/>
      <c r="GTS107" s="24"/>
      <c r="GTW107" s="24"/>
      <c r="GUA107" s="24"/>
      <c r="GUE107" s="24"/>
      <c r="GUI107" s="24"/>
      <c r="GUM107" s="24"/>
      <c r="GUQ107" s="24"/>
      <c r="GUU107" s="24"/>
      <c r="GUY107" s="24"/>
      <c r="GVC107" s="24"/>
      <c r="GVG107" s="24"/>
      <c r="GVK107" s="24"/>
      <c r="GVO107" s="24"/>
      <c r="GVS107" s="24"/>
      <c r="GVW107" s="24"/>
      <c r="GWA107" s="24"/>
      <c r="GWE107" s="24"/>
      <c r="GWI107" s="24"/>
      <c r="GWM107" s="24"/>
      <c r="GWQ107" s="24"/>
      <c r="GWU107" s="24"/>
      <c r="GWY107" s="24"/>
      <c r="GXC107" s="24"/>
      <c r="GXG107" s="24"/>
      <c r="GXK107" s="24"/>
      <c r="GXO107" s="24"/>
      <c r="GXS107" s="24"/>
      <c r="GXW107" s="24"/>
      <c r="GYA107" s="24"/>
      <c r="GYE107" s="24"/>
      <c r="GYI107" s="24"/>
      <c r="GYM107" s="24"/>
      <c r="GYQ107" s="24"/>
      <c r="GYU107" s="24"/>
      <c r="GYY107" s="24"/>
      <c r="GZC107" s="24"/>
      <c r="GZG107" s="24"/>
      <c r="GZK107" s="24"/>
      <c r="GZO107" s="24"/>
      <c r="GZS107" s="24"/>
      <c r="GZW107" s="24"/>
      <c r="HAA107" s="24"/>
      <c r="HAE107" s="24"/>
      <c r="HAI107" s="24"/>
      <c r="HAM107" s="24"/>
      <c r="HAQ107" s="24"/>
      <c r="HAU107" s="24"/>
      <c r="HAY107" s="24"/>
      <c r="HBC107" s="24"/>
      <c r="HBG107" s="24"/>
      <c r="HBK107" s="24"/>
      <c r="HBO107" s="24"/>
      <c r="HBS107" s="24"/>
      <c r="HBW107" s="24"/>
      <c r="HCA107" s="24"/>
      <c r="HCE107" s="24"/>
      <c r="HCI107" s="24"/>
      <c r="HCM107" s="24"/>
      <c r="HCQ107" s="24"/>
      <c r="HCU107" s="24"/>
      <c r="HCY107" s="24"/>
      <c r="HDC107" s="24"/>
      <c r="HDG107" s="24"/>
      <c r="HDK107" s="24"/>
      <c r="HDO107" s="24"/>
      <c r="HDS107" s="24"/>
      <c r="HDW107" s="24"/>
      <c r="HEA107" s="24"/>
      <c r="HEE107" s="24"/>
      <c r="HEI107" s="24"/>
      <c r="HEM107" s="24"/>
      <c r="HEQ107" s="24"/>
      <c r="HEU107" s="24"/>
      <c r="HEY107" s="24"/>
      <c r="HFC107" s="24"/>
      <c r="HFG107" s="24"/>
      <c r="HFK107" s="24"/>
      <c r="HFO107" s="24"/>
      <c r="HFS107" s="24"/>
      <c r="HFW107" s="24"/>
      <c r="HGA107" s="24"/>
      <c r="HGE107" s="24"/>
      <c r="HGI107" s="24"/>
      <c r="HGM107" s="24"/>
      <c r="HGQ107" s="24"/>
      <c r="HGU107" s="24"/>
      <c r="HGY107" s="24"/>
      <c r="HHC107" s="24"/>
      <c r="HHG107" s="24"/>
      <c r="HHK107" s="24"/>
      <c r="HHO107" s="24"/>
      <c r="HHS107" s="24"/>
      <c r="HHW107" s="24"/>
      <c r="HIA107" s="24"/>
      <c r="HIE107" s="24"/>
      <c r="HII107" s="24"/>
      <c r="HIM107" s="24"/>
      <c r="HIQ107" s="24"/>
      <c r="HIU107" s="24"/>
      <c r="HIY107" s="24"/>
      <c r="HJC107" s="24"/>
      <c r="HJG107" s="24"/>
      <c r="HJK107" s="24"/>
      <c r="HJO107" s="24"/>
      <c r="HJS107" s="24"/>
      <c r="HJW107" s="24"/>
      <c r="HKA107" s="24"/>
      <c r="HKE107" s="24"/>
      <c r="HKI107" s="24"/>
      <c r="HKM107" s="24"/>
      <c r="HKQ107" s="24"/>
      <c r="HKU107" s="24"/>
      <c r="HKY107" s="24"/>
      <c r="HLC107" s="24"/>
      <c r="HLG107" s="24"/>
      <c r="HLK107" s="24"/>
      <c r="HLO107" s="24"/>
      <c r="HLS107" s="24"/>
      <c r="HLW107" s="24"/>
      <c r="HMA107" s="24"/>
      <c r="HME107" s="24"/>
      <c r="HMI107" s="24"/>
      <c r="HMM107" s="24"/>
      <c r="HMQ107" s="24"/>
      <c r="HMU107" s="24"/>
      <c r="HMY107" s="24"/>
      <c r="HNC107" s="24"/>
      <c r="HNG107" s="24"/>
      <c r="HNK107" s="24"/>
      <c r="HNO107" s="24"/>
      <c r="HNS107" s="24"/>
      <c r="HNW107" s="24"/>
      <c r="HOA107" s="24"/>
      <c r="HOE107" s="24"/>
      <c r="HOI107" s="24"/>
      <c r="HOM107" s="24"/>
      <c r="HOQ107" s="24"/>
      <c r="HOU107" s="24"/>
      <c r="HOY107" s="24"/>
      <c r="HPC107" s="24"/>
      <c r="HPG107" s="24"/>
      <c r="HPK107" s="24"/>
      <c r="HPO107" s="24"/>
      <c r="HPS107" s="24"/>
      <c r="HPW107" s="24"/>
      <c r="HQA107" s="24"/>
      <c r="HQE107" s="24"/>
      <c r="HQI107" s="24"/>
      <c r="HQM107" s="24"/>
      <c r="HQQ107" s="24"/>
      <c r="HQU107" s="24"/>
      <c r="HQY107" s="24"/>
      <c r="HRC107" s="24"/>
      <c r="HRG107" s="24"/>
      <c r="HRK107" s="24"/>
      <c r="HRO107" s="24"/>
      <c r="HRS107" s="24"/>
      <c r="HRW107" s="24"/>
      <c r="HSA107" s="24"/>
      <c r="HSE107" s="24"/>
      <c r="HSI107" s="24"/>
      <c r="HSM107" s="24"/>
      <c r="HSQ107" s="24"/>
      <c r="HSU107" s="24"/>
      <c r="HSY107" s="24"/>
      <c r="HTC107" s="24"/>
      <c r="HTG107" s="24"/>
      <c r="HTK107" s="24"/>
      <c r="HTO107" s="24"/>
      <c r="HTS107" s="24"/>
      <c r="HTW107" s="24"/>
      <c r="HUA107" s="24"/>
      <c r="HUE107" s="24"/>
      <c r="HUI107" s="24"/>
      <c r="HUM107" s="24"/>
      <c r="HUQ107" s="24"/>
      <c r="HUU107" s="24"/>
      <c r="HUY107" s="24"/>
      <c r="HVC107" s="24"/>
      <c r="HVG107" s="24"/>
      <c r="HVK107" s="24"/>
      <c r="HVO107" s="24"/>
      <c r="HVS107" s="24"/>
      <c r="HVW107" s="24"/>
      <c r="HWA107" s="24"/>
      <c r="HWE107" s="24"/>
      <c r="HWI107" s="24"/>
      <c r="HWM107" s="24"/>
      <c r="HWQ107" s="24"/>
      <c r="HWU107" s="24"/>
      <c r="HWY107" s="24"/>
      <c r="HXC107" s="24"/>
      <c r="HXG107" s="24"/>
      <c r="HXK107" s="24"/>
      <c r="HXO107" s="24"/>
      <c r="HXS107" s="24"/>
      <c r="HXW107" s="24"/>
      <c r="HYA107" s="24"/>
      <c r="HYE107" s="24"/>
      <c r="HYI107" s="24"/>
      <c r="HYM107" s="24"/>
      <c r="HYQ107" s="24"/>
      <c r="HYU107" s="24"/>
      <c r="HYY107" s="24"/>
      <c r="HZC107" s="24"/>
      <c r="HZG107" s="24"/>
      <c r="HZK107" s="24"/>
      <c r="HZO107" s="24"/>
      <c r="HZS107" s="24"/>
      <c r="HZW107" s="24"/>
      <c r="IAA107" s="24"/>
      <c r="IAE107" s="24"/>
      <c r="IAI107" s="24"/>
      <c r="IAM107" s="24"/>
      <c r="IAQ107" s="24"/>
      <c r="IAU107" s="24"/>
      <c r="IAY107" s="24"/>
      <c r="IBC107" s="24"/>
      <c r="IBG107" s="24"/>
      <c r="IBK107" s="24"/>
      <c r="IBO107" s="24"/>
      <c r="IBS107" s="24"/>
      <c r="IBW107" s="24"/>
      <c r="ICA107" s="24"/>
      <c r="ICE107" s="24"/>
      <c r="ICI107" s="24"/>
      <c r="ICM107" s="24"/>
      <c r="ICQ107" s="24"/>
      <c r="ICU107" s="24"/>
      <c r="ICY107" s="24"/>
      <c r="IDC107" s="24"/>
      <c r="IDG107" s="24"/>
      <c r="IDK107" s="24"/>
      <c r="IDO107" s="24"/>
      <c r="IDS107" s="24"/>
      <c r="IDW107" s="24"/>
      <c r="IEA107" s="24"/>
      <c r="IEE107" s="24"/>
      <c r="IEI107" s="24"/>
      <c r="IEM107" s="24"/>
      <c r="IEQ107" s="24"/>
      <c r="IEU107" s="24"/>
      <c r="IEY107" s="24"/>
      <c r="IFC107" s="24"/>
      <c r="IFG107" s="24"/>
      <c r="IFK107" s="24"/>
      <c r="IFO107" s="24"/>
      <c r="IFS107" s="24"/>
      <c r="IFW107" s="24"/>
      <c r="IGA107" s="24"/>
      <c r="IGE107" s="24"/>
      <c r="IGI107" s="24"/>
      <c r="IGM107" s="24"/>
      <c r="IGQ107" s="24"/>
      <c r="IGU107" s="24"/>
      <c r="IGY107" s="24"/>
      <c r="IHC107" s="24"/>
      <c r="IHG107" s="24"/>
      <c r="IHK107" s="24"/>
      <c r="IHO107" s="24"/>
      <c r="IHS107" s="24"/>
      <c r="IHW107" s="24"/>
      <c r="IIA107" s="24"/>
      <c r="IIE107" s="24"/>
      <c r="III107" s="24"/>
      <c r="IIM107" s="24"/>
      <c r="IIQ107" s="24"/>
      <c r="IIU107" s="24"/>
      <c r="IIY107" s="24"/>
      <c r="IJC107" s="24"/>
      <c r="IJG107" s="24"/>
      <c r="IJK107" s="24"/>
      <c r="IJO107" s="24"/>
      <c r="IJS107" s="24"/>
      <c r="IJW107" s="24"/>
      <c r="IKA107" s="24"/>
      <c r="IKE107" s="24"/>
      <c r="IKI107" s="24"/>
      <c r="IKM107" s="24"/>
      <c r="IKQ107" s="24"/>
      <c r="IKU107" s="24"/>
      <c r="IKY107" s="24"/>
      <c r="ILC107" s="24"/>
      <c r="ILG107" s="24"/>
      <c r="ILK107" s="24"/>
      <c r="ILO107" s="24"/>
      <c r="ILS107" s="24"/>
      <c r="ILW107" s="24"/>
      <c r="IMA107" s="24"/>
      <c r="IME107" s="24"/>
      <c r="IMI107" s="24"/>
      <c r="IMM107" s="24"/>
      <c r="IMQ107" s="24"/>
      <c r="IMU107" s="24"/>
      <c r="IMY107" s="24"/>
      <c r="INC107" s="24"/>
      <c r="ING107" s="24"/>
      <c r="INK107" s="24"/>
      <c r="INO107" s="24"/>
      <c r="INS107" s="24"/>
      <c r="INW107" s="24"/>
      <c r="IOA107" s="24"/>
      <c r="IOE107" s="24"/>
      <c r="IOI107" s="24"/>
      <c r="IOM107" s="24"/>
      <c r="IOQ107" s="24"/>
      <c r="IOU107" s="24"/>
      <c r="IOY107" s="24"/>
      <c r="IPC107" s="24"/>
      <c r="IPG107" s="24"/>
      <c r="IPK107" s="24"/>
      <c r="IPO107" s="24"/>
      <c r="IPS107" s="24"/>
      <c r="IPW107" s="24"/>
      <c r="IQA107" s="24"/>
      <c r="IQE107" s="24"/>
      <c r="IQI107" s="24"/>
      <c r="IQM107" s="24"/>
      <c r="IQQ107" s="24"/>
      <c r="IQU107" s="24"/>
      <c r="IQY107" s="24"/>
      <c r="IRC107" s="24"/>
      <c r="IRG107" s="24"/>
      <c r="IRK107" s="24"/>
      <c r="IRO107" s="24"/>
      <c r="IRS107" s="24"/>
      <c r="IRW107" s="24"/>
      <c r="ISA107" s="24"/>
      <c r="ISE107" s="24"/>
      <c r="ISI107" s="24"/>
      <c r="ISM107" s="24"/>
      <c r="ISQ107" s="24"/>
      <c r="ISU107" s="24"/>
      <c r="ISY107" s="24"/>
      <c r="ITC107" s="24"/>
      <c r="ITG107" s="24"/>
      <c r="ITK107" s="24"/>
      <c r="ITO107" s="24"/>
      <c r="ITS107" s="24"/>
      <c r="ITW107" s="24"/>
      <c r="IUA107" s="24"/>
      <c r="IUE107" s="24"/>
      <c r="IUI107" s="24"/>
      <c r="IUM107" s="24"/>
      <c r="IUQ107" s="24"/>
      <c r="IUU107" s="24"/>
      <c r="IUY107" s="24"/>
      <c r="IVC107" s="24"/>
      <c r="IVG107" s="24"/>
      <c r="IVK107" s="24"/>
      <c r="IVO107" s="24"/>
      <c r="IVS107" s="24"/>
      <c r="IVW107" s="24"/>
      <c r="IWA107" s="24"/>
      <c r="IWE107" s="24"/>
      <c r="IWI107" s="24"/>
      <c r="IWM107" s="24"/>
      <c r="IWQ107" s="24"/>
      <c r="IWU107" s="24"/>
      <c r="IWY107" s="24"/>
      <c r="IXC107" s="24"/>
      <c r="IXG107" s="24"/>
      <c r="IXK107" s="24"/>
      <c r="IXO107" s="24"/>
      <c r="IXS107" s="24"/>
      <c r="IXW107" s="24"/>
      <c r="IYA107" s="24"/>
      <c r="IYE107" s="24"/>
      <c r="IYI107" s="24"/>
      <c r="IYM107" s="24"/>
      <c r="IYQ107" s="24"/>
      <c r="IYU107" s="24"/>
      <c r="IYY107" s="24"/>
      <c r="IZC107" s="24"/>
      <c r="IZG107" s="24"/>
      <c r="IZK107" s="24"/>
      <c r="IZO107" s="24"/>
      <c r="IZS107" s="24"/>
      <c r="IZW107" s="24"/>
      <c r="JAA107" s="24"/>
      <c r="JAE107" s="24"/>
      <c r="JAI107" s="24"/>
      <c r="JAM107" s="24"/>
      <c r="JAQ107" s="24"/>
      <c r="JAU107" s="24"/>
      <c r="JAY107" s="24"/>
      <c r="JBC107" s="24"/>
      <c r="JBG107" s="24"/>
      <c r="JBK107" s="24"/>
      <c r="JBO107" s="24"/>
      <c r="JBS107" s="24"/>
      <c r="JBW107" s="24"/>
      <c r="JCA107" s="24"/>
      <c r="JCE107" s="24"/>
      <c r="JCI107" s="24"/>
      <c r="JCM107" s="24"/>
      <c r="JCQ107" s="24"/>
      <c r="JCU107" s="24"/>
      <c r="JCY107" s="24"/>
      <c r="JDC107" s="24"/>
      <c r="JDG107" s="24"/>
      <c r="JDK107" s="24"/>
      <c r="JDO107" s="24"/>
      <c r="JDS107" s="24"/>
      <c r="JDW107" s="24"/>
      <c r="JEA107" s="24"/>
      <c r="JEE107" s="24"/>
      <c r="JEI107" s="24"/>
      <c r="JEM107" s="24"/>
      <c r="JEQ107" s="24"/>
      <c r="JEU107" s="24"/>
      <c r="JEY107" s="24"/>
      <c r="JFC107" s="24"/>
      <c r="JFG107" s="24"/>
      <c r="JFK107" s="24"/>
      <c r="JFO107" s="24"/>
      <c r="JFS107" s="24"/>
      <c r="JFW107" s="24"/>
      <c r="JGA107" s="24"/>
      <c r="JGE107" s="24"/>
      <c r="JGI107" s="24"/>
      <c r="JGM107" s="24"/>
      <c r="JGQ107" s="24"/>
      <c r="JGU107" s="24"/>
      <c r="JGY107" s="24"/>
      <c r="JHC107" s="24"/>
      <c r="JHG107" s="24"/>
      <c r="JHK107" s="24"/>
      <c r="JHO107" s="24"/>
      <c r="JHS107" s="24"/>
      <c r="JHW107" s="24"/>
      <c r="JIA107" s="24"/>
      <c r="JIE107" s="24"/>
      <c r="JII107" s="24"/>
      <c r="JIM107" s="24"/>
      <c r="JIQ107" s="24"/>
      <c r="JIU107" s="24"/>
      <c r="JIY107" s="24"/>
      <c r="JJC107" s="24"/>
      <c r="JJG107" s="24"/>
      <c r="JJK107" s="24"/>
      <c r="JJO107" s="24"/>
      <c r="JJS107" s="24"/>
      <c r="JJW107" s="24"/>
      <c r="JKA107" s="24"/>
      <c r="JKE107" s="24"/>
      <c r="JKI107" s="24"/>
      <c r="JKM107" s="24"/>
      <c r="JKQ107" s="24"/>
      <c r="JKU107" s="24"/>
      <c r="JKY107" s="24"/>
      <c r="JLC107" s="24"/>
      <c r="JLG107" s="24"/>
      <c r="JLK107" s="24"/>
      <c r="JLO107" s="24"/>
      <c r="JLS107" s="24"/>
      <c r="JLW107" s="24"/>
      <c r="JMA107" s="24"/>
      <c r="JME107" s="24"/>
      <c r="JMI107" s="24"/>
      <c r="JMM107" s="24"/>
      <c r="JMQ107" s="24"/>
      <c r="JMU107" s="24"/>
      <c r="JMY107" s="24"/>
      <c r="JNC107" s="24"/>
      <c r="JNG107" s="24"/>
      <c r="JNK107" s="24"/>
      <c r="JNO107" s="24"/>
      <c r="JNS107" s="24"/>
      <c r="JNW107" s="24"/>
      <c r="JOA107" s="24"/>
      <c r="JOE107" s="24"/>
      <c r="JOI107" s="24"/>
      <c r="JOM107" s="24"/>
      <c r="JOQ107" s="24"/>
      <c r="JOU107" s="24"/>
      <c r="JOY107" s="24"/>
      <c r="JPC107" s="24"/>
      <c r="JPG107" s="24"/>
      <c r="JPK107" s="24"/>
      <c r="JPO107" s="24"/>
      <c r="JPS107" s="24"/>
      <c r="JPW107" s="24"/>
      <c r="JQA107" s="24"/>
      <c r="JQE107" s="24"/>
      <c r="JQI107" s="24"/>
      <c r="JQM107" s="24"/>
      <c r="JQQ107" s="24"/>
      <c r="JQU107" s="24"/>
      <c r="JQY107" s="24"/>
      <c r="JRC107" s="24"/>
      <c r="JRG107" s="24"/>
      <c r="JRK107" s="24"/>
      <c r="JRO107" s="24"/>
      <c r="JRS107" s="24"/>
      <c r="JRW107" s="24"/>
      <c r="JSA107" s="24"/>
      <c r="JSE107" s="24"/>
      <c r="JSI107" s="24"/>
      <c r="JSM107" s="24"/>
      <c r="JSQ107" s="24"/>
      <c r="JSU107" s="24"/>
      <c r="JSY107" s="24"/>
      <c r="JTC107" s="24"/>
      <c r="JTG107" s="24"/>
      <c r="JTK107" s="24"/>
      <c r="JTO107" s="24"/>
      <c r="JTS107" s="24"/>
      <c r="JTW107" s="24"/>
      <c r="JUA107" s="24"/>
      <c r="JUE107" s="24"/>
      <c r="JUI107" s="24"/>
      <c r="JUM107" s="24"/>
      <c r="JUQ107" s="24"/>
      <c r="JUU107" s="24"/>
      <c r="JUY107" s="24"/>
      <c r="JVC107" s="24"/>
      <c r="JVG107" s="24"/>
      <c r="JVK107" s="24"/>
      <c r="JVO107" s="24"/>
      <c r="JVS107" s="24"/>
      <c r="JVW107" s="24"/>
      <c r="JWA107" s="24"/>
      <c r="JWE107" s="24"/>
      <c r="JWI107" s="24"/>
      <c r="JWM107" s="24"/>
      <c r="JWQ107" s="24"/>
      <c r="JWU107" s="24"/>
      <c r="JWY107" s="24"/>
      <c r="JXC107" s="24"/>
      <c r="JXG107" s="24"/>
      <c r="JXK107" s="24"/>
      <c r="JXO107" s="24"/>
      <c r="JXS107" s="24"/>
      <c r="JXW107" s="24"/>
      <c r="JYA107" s="24"/>
      <c r="JYE107" s="24"/>
      <c r="JYI107" s="24"/>
      <c r="JYM107" s="24"/>
      <c r="JYQ107" s="24"/>
      <c r="JYU107" s="24"/>
      <c r="JYY107" s="24"/>
      <c r="JZC107" s="24"/>
      <c r="JZG107" s="24"/>
      <c r="JZK107" s="24"/>
      <c r="JZO107" s="24"/>
      <c r="JZS107" s="24"/>
      <c r="JZW107" s="24"/>
      <c r="KAA107" s="24"/>
      <c r="KAE107" s="24"/>
      <c r="KAI107" s="24"/>
      <c r="KAM107" s="24"/>
      <c r="KAQ107" s="24"/>
      <c r="KAU107" s="24"/>
      <c r="KAY107" s="24"/>
      <c r="KBC107" s="24"/>
      <c r="KBG107" s="24"/>
      <c r="KBK107" s="24"/>
      <c r="KBO107" s="24"/>
      <c r="KBS107" s="24"/>
      <c r="KBW107" s="24"/>
      <c r="KCA107" s="24"/>
      <c r="KCE107" s="24"/>
      <c r="KCI107" s="24"/>
      <c r="KCM107" s="24"/>
      <c r="KCQ107" s="24"/>
      <c r="KCU107" s="24"/>
      <c r="KCY107" s="24"/>
      <c r="KDC107" s="24"/>
      <c r="KDG107" s="24"/>
      <c r="KDK107" s="24"/>
      <c r="KDO107" s="24"/>
      <c r="KDS107" s="24"/>
      <c r="KDW107" s="24"/>
      <c r="KEA107" s="24"/>
      <c r="KEE107" s="24"/>
      <c r="KEI107" s="24"/>
      <c r="KEM107" s="24"/>
      <c r="KEQ107" s="24"/>
      <c r="KEU107" s="24"/>
      <c r="KEY107" s="24"/>
      <c r="KFC107" s="24"/>
      <c r="KFG107" s="24"/>
      <c r="KFK107" s="24"/>
      <c r="KFO107" s="24"/>
      <c r="KFS107" s="24"/>
      <c r="KFW107" s="24"/>
      <c r="KGA107" s="24"/>
      <c r="KGE107" s="24"/>
      <c r="KGI107" s="24"/>
      <c r="KGM107" s="24"/>
      <c r="KGQ107" s="24"/>
      <c r="KGU107" s="24"/>
      <c r="KGY107" s="24"/>
      <c r="KHC107" s="24"/>
      <c r="KHG107" s="24"/>
      <c r="KHK107" s="24"/>
      <c r="KHO107" s="24"/>
      <c r="KHS107" s="24"/>
      <c r="KHW107" s="24"/>
      <c r="KIA107" s="24"/>
      <c r="KIE107" s="24"/>
      <c r="KII107" s="24"/>
      <c r="KIM107" s="24"/>
      <c r="KIQ107" s="24"/>
      <c r="KIU107" s="24"/>
      <c r="KIY107" s="24"/>
      <c r="KJC107" s="24"/>
      <c r="KJG107" s="24"/>
      <c r="KJK107" s="24"/>
      <c r="KJO107" s="24"/>
      <c r="KJS107" s="24"/>
      <c r="KJW107" s="24"/>
      <c r="KKA107" s="24"/>
      <c r="KKE107" s="24"/>
      <c r="KKI107" s="24"/>
      <c r="KKM107" s="24"/>
      <c r="KKQ107" s="24"/>
      <c r="KKU107" s="24"/>
      <c r="KKY107" s="24"/>
      <c r="KLC107" s="24"/>
      <c r="KLG107" s="24"/>
      <c r="KLK107" s="24"/>
      <c r="KLO107" s="24"/>
      <c r="KLS107" s="24"/>
      <c r="KLW107" s="24"/>
      <c r="KMA107" s="24"/>
      <c r="KME107" s="24"/>
      <c r="KMI107" s="24"/>
      <c r="KMM107" s="24"/>
      <c r="KMQ107" s="24"/>
      <c r="KMU107" s="24"/>
      <c r="KMY107" s="24"/>
      <c r="KNC107" s="24"/>
      <c r="KNG107" s="24"/>
      <c r="KNK107" s="24"/>
      <c r="KNO107" s="24"/>
      <c r="KNS107" s="24"/>
      <c r="KNW107" s="24"/>
      <c r="KOA107" s="24"/>
      <c r="KOE107" s="24"/>
      <c r="KOI107" s="24"/>
      <c r="KOM107" s="24"/>
      <c r="KOQ107" s="24"/>
      <c r="KOU107" s="24"/>
      <c r="KOY107" s="24"/>
      <c r="KPC107" s="24"/>
      <c r="KPG107" s="24"/>
      <c r="KPK107" s="24"/>
      <c r="KPO107" s="24"/>
      <c r="KPS107" s="24"/>
      <c r="KPW107" s="24"/>
      <c r="KQA107" s="24"/>
      <c r="KQE107" s="24"/>
      <c r="KQI107" s="24"/>
      <c r="KQM107" s="24"/>
      <c r="KQQ107" s="24"/>
      <c r="KQU107" s="24"/>
      <c r="KQY107" s="24"/>
      <c r="KRC107" s="24"/>
      <c r="KRG107" s="24"/>
      <c r="KRK107" s="24"/>
      <c r="KRO107" s="24"/>
      <c r="KRS107" s="24"/>
      <c r="KRW107" s="24"/>
      <c r="KSA107" s="24"/>
      <c r="KSE107" s="24"/>
      <c r="KSI107" s="24"/>
      <c r="KSM107" s="24"/>
      <c r="KSQ107" s="24"/>
      <c r="KSU107" s="24"/>
      <c r="KSY107" s="24"/>
      <c r="KTC107" s="24"/>
      <c r="KTG107" s="24"/>
      <c r="KTK107" s="24"/>
      <c r="KTO107" s="24"/>
      <c r="KTS107" s="24"/>
      <c r="KTW107" s="24"/>
      <c r="KUA107" s="24"/>
      <c r="KUE107" s="24"/>
      <c r="KUI107" s="24"/>
      <c r="KUM107" s="24"/>
      <c r="KUQ107" s="24"/>
      <c r="KUU107" s="24"/>
      <c r="KUY107" s="24"/>
      <c r="KVC107" s="24"/>
      <c r="KVG107" s="24"/>
      <c r="KVK107" s="24"/>
      <c r="KVO107" s="24"/>
      <c r="KVS107" s="24"/>
      <c r="KVW107" s="24"/>
      <c r="KWA107" s="24"/>
      <c r="KWE107" s="24"/>
      <c r="KWI107" s="24"/>
      <c r="KWM107" s="24"/>
      <c r="KWQ107" s="24"/>
      <c r="KWU107" s="24"/>
      <c r="KWY107" s="24"/>
      <c r="KXC107" s="24"/>
      <c r="KXG107" s="24"/>
      <c r="KXK107" s="24"/>
      <c r="KXO107" s="24"/>
      <c r="KXS107" s="24"/>
      <c r="KXW107" s="24"/>
      <c r="KYA107" s="24"/>
      <c r="KYE107" s="24"/>
      <c r="KYI107" s="24"/>
      <c r="KYM107" s="24"/>
      <c r="KYQ107" s="24"/>
      <c r="KYU107" s="24"/>
      <c r="KYY107" s="24"/>
      <c r="KZC107" s="24"/>
      <c r="KZG107" s="24"/>
      <c r="KZK107" s="24"/>
      <c r="KZO107" s="24"/>
      <c r="KZS107" s="24"/>
      <c r="KZW107" s="24"/>
      <c r="LAA107" s="24"/>
      <c r="LAE107" s="24"/>
      <c r="LAI107" s="24"/>
      <c r="LAM107" s="24"/>
      <c r="LAQ107" s="24"/>
      <c r="LAU107" s="24"/>
      <c r="LAY107" s="24"/>
      <c r="LBC107" s="24"/>
      <c r="LBG107" s="24"/>
      <c r="LBK107" s="24"/>
      <c r="LBO107" s="24"/>
      <c r="LBS107" s="24"/>
      <c r="LBW107" s="24"/>
      <c r="LCA107" s="24"/>
      <c r="LCE107" s="24"/>
      <c r="LCI107" s="24"/>
      <c r="LCM107" s="24"/>
      <c r="LCQ107" s="24"/>
      <c r="LCU107" s="24"/>
      <c r="LCY107" s="24"/>
      <c r="LDC107" s="24"/>
      <c r="LDG107" s="24"/>
      <c r="LDK107" s="24"/>
      <c r="LDO107" s="24"/>
      <c r="LDS107" s="24"/>
      <c r="LDW107" s="24"/>
      <c r="LEA107" s="24"/>
      <c r="LEE107" s="24"/>
      <c r="LEI107" s="24"/>
      <c r="LEM107" s="24"/>
      <c r="LEQ107" s="24"/>
      <c r="LEU107" s="24"/>
      <c r="LEY107" s="24"/>
      <c r="LFC107" s="24"/>
      <c r="LFG107" s="24"/>
      <c r="LFK107" s="24"/>
      <c r="LFO107" s="24"/>
      <c r="LFS107" s="24"/>
      <c r="LFW107" s="24"/>
      <c r="LGA107" s="24"/>
      <c r="LGE107" s="24"/>
      <c r="LGI107" s="24"/>
      <c r="LGM107" s="24"/>
      <c r="LGQ107" s="24"/>
      <c r="LGU107" s="24"/>
      <c r="LGY107" s="24"/>
      <c r="LHC107" s="24"/>
      <c r="LHG107" s="24"/>
      <c r="LHK107" s="24"/>
      <c r="LHO107" s="24"/>
      <c r="LHS107" s="24"/>
      <c r="LHW107" s="24"/>
      <c r="LIA107" s="24"/>
      <c r="LIE107" s="24"/>
      <c r="LII107" s="24"/>
      <c r="LIM107" s="24"/>
      <c r="LIQ107" s="24"/>
      <c r="LIU107" s="24"/>
      <c r="LIY107" s="24"/>
      <c r="LJC107" s="24"/>
      <c r="LJG107" s="24"/>
      <c r="LJK107" s="24"/>
      <c r="LJO107" s="24"/>
      <c r="LJS107" s="24"/>
      <c r="LJW107" s="24"/>
      <c r="LKA107" s="24"/>
      <c r="LKE107" s="24"/>
      <c r="LKI107" s="24"/>
      <c r="LKM107" s="24"/>
      <c r="LKQ107" s="24"/>
      <c r="LKU107" s="24"/>
      <c r="LKY107" s="24"/>
      <c r="LLC107" s="24"/>
      <c r="LLG107" s="24"/>
      <c r="LLK107" s="24"/>
      <c r="LLO107" s="24"/>
      <c r="LLS107" s="24"/>
      <c r="LLW107" s="24"/>
      <c r="LMA107" s="24"/>
      <c r="LME107" s="24"/>
      <c r="LMI107" s="24"/>
      <c r="LMM107" s="24"/>
      <c r="LMQ107" s="24"/>
      <c r="LMU107" s="24"/>
      <c r="LMY107" s="24"/>
      <c r="LNC107" s="24"/>
      <c r="LNG107" s="24"/>
      <c r="LNK107" s="24"/>
      <c r="LNO107" s="24"/>
      <c r="LNS107" s="24"/>
      <c r="LNW107" s="24"/>
      <c r="LOA107" s="24"/>
      <c r="LOE107" s="24"/>
      <c r="LOI107" s="24"/>
      <c r="LOM107" s="24"/>
      <c r="LOQ107" s="24"/>
      <c r="LOU107" s="24"/>
      <c r="LOY107" s="24"/>
      <c r="LPC107" s="24"/>
      <c r="LPG107" s="24"/>
      <c r="LPK107" s="24"/>
      <c r="LPO107" s="24"/>
      <c r="LPS107" s="24"/>
      <c r="LPW107" s="24"/>
      <c r="LQA107" s="24"/>
      <c r="LQE107" s="24"/>
      <c r="LQI107" s="24"/>
      <c r="LQM107" s="24"/>
      <c r="LQQ107" s="24"/>
      <c r="LQU107" s="24"/>
      <c r="LQY107" s="24"/>
      <c r="LRC107" s="24"/>
      <c r="LRG107" s="24"/>
      <c r="LRK107" s="24"/>
      <c r="LRO107" s="24"/>
      <c r="LRS107" s="24"/>
      <c r="LRW107" s="24"/>
      <c r="LSA107" s="24"/>
      <c r="LSE107" s="24"/>
      <c r="LSI107" s="24"/>
      <c r="LSM107" s="24"/>
      <c r="LSQ107" s="24"/>
      <c r="LSU107" s="24"/>
      <c r="LSY107" s="24"/>
      <c r="LTC107" s="24"/>
      <c r="LTG107" s="24"/>
      <c r="LTK107" s="24"/>
      <c r="LTO107" s="24"/>
      <c r="LTS107" s="24"/>
      <c r="LTW107" s="24"/>
      <c r="LUA107" s="24"/>
      <c r="LUE107" s="24"/>
      <c r="LUI107" s="24"/>
      <c r="LUM107" s="24"/>
      <c r="LUQ107" s="24"/>
      <c r="LUU107" s="24"/>
      <c r="LUY107" s="24"/>
      <c r="LVC107" s="24"/>
      <c r="LVG107" s="24"/>
      <c r="LVK107" s="24"/>
      <c r="LVO107" s="24"/>
      <c r="LVS107" s="24"/>
      <c r="LVW107" s="24"/>
      <c r="LWA107" s="24"/>
      <c r="LWE107" s="24"/>
      <c r="LWI107" s="24"/>
      <c r="LWM107" s="24"/>
      <c r="LWQ107" s="24"/>
      <c r="LWU107" s="24"/>
      <c r="LWY107" s="24"/>
      <c r="LXC107" s="24"/>
      <c r="LXG107" s="24"/>
      <c r="LXK107" s="24"/>
      <c r="LXO107" s="24"/>
      <c r="LXS107" s="24"/>
      <c r="LXW107" s="24"/>
      <c r="LYA107" s="24"/>
      <c r="LYE107" s="24"/>
      <c r="LYI107" s="24"/>
      <c r="LYM107" s="24"/>
      <c r="LYQ107" s="24"/>
      <c r="LYU107" s="24"/>
      <c r="LYY107" s="24"/>
      <c r="LZC107" s="24"/>
      <c r="LZG107" s="24"/>
      <c r="LZK107" s="24"/>
      <c r="LZO107" s="24"/>
      <c r="LZS107" s="24"/>
      <c r="LZW107" s="24"/>
      <c r="MAA107" s="24"/>
      <c r="MAE107" s="24"/>
      <c r="MAI107" s="24"/>
      <c r="MAM107" s="24"/>
      <c r="MAQ107" s="24"/>
      <c r="MAU107" s="24"/>
      <c r="MAY107" s="24"/>
      <c r="MBC107" s="24"/>
      <c r="MBG107" s="24"/>
      <c r="MBK107" s="24"/>
      <c r="MBO107" s="24"/>
      <c r="MBS107" s="24"/>
      <c r="MBW107" s="24"/>
      <c r="MCA107" s="24"/>
      <c r="MCE107" s="24"/>
      <c r="MCI107" s="24"/>
      <c r="MCM107" s="24"/>
      <c r="MCQ107" s="24"/>
      <c r="MCU107" s="24"/>
      <c r="MCY107" s="24"/>
      <c r="MDC107" s="24"/>
      <c r="MDG107" s="24"/>
      <c r="MDK107" s="24"/>
      <c r="MDO107" s="24"/>
      <c r="MDS107" s="24"/>
      <c r="MDW107" s="24"/>
      <c r="MEA107" s="24"/>
      <c r="MEE107" s="24"/>
      <c r="MEI107" s="24"/>
      <c r="MEM107" s="24"/>
      <c r="MEQ107" s="24"/>
      <c r="MEU107" s="24"/>
      <c r="MEY107" s="24"/>
      <c r="MFC107" s="24"/>
      <c r="MFG107" s="24"/>
      <c r="MFK107" s="24"/>
      <c r="MFO107" s="24"/>
      <c r="MFS107" s="24"/>
      <c r="MFW107" s="24"/>
      <c r="MGA107" s="24"/>
      <c r="MGE107" s="24"/>
      <c r="MGI107" s="24"/>
      <c r="MGM107" s="24"/>
      <c r="MGQ107" s="24"/>
      <c r="MGU107" s="24"/>
      <c r="MGY107" s="24"/>
      <c r="MHC107" s="24"/>
      <c r="MHG107" s="24"/>
      <c r="MHK107" s="24"/>
      <c r="MHO107" s="24"/>
      <c r="MHS107" s="24"/>
      <c r="MHW107" s="24"/>
      <c r="MIA107" s="24"/>
      <c r="MIE107" s="24"/>
      <c r="MII107" s="24"/>
      <c r="MIM107" s="24"/>
      <c r="MIQ107" s="24"/>
      <c r="MIU107" s="24"/>
      <c r="MIY107" s="24"/>
      <c r="MJC107" s="24"/>
      <c r="MJG107" s="24"/>
      <c r="MJK107" s="24"/>
      <c r="MJO107" s="24"/>
      <c r="MJS107" s="24"/>
      <c r="MJW107" s="24"/>
      <c r="MKA107" s="24"/>
      <c r="MKE107" s="24"/>
      <c r="MKI107" s="24"/>
      <c r="MKM107" s="24"/>
      <c r="MKQ107" s="24"/>
      <c r="MKU107" s="24"/>
      <c r="MKY107" s="24"/>
      <c r="MLC107" s="24"/>
      <c r="MLG107" s="24"/>
      <c r="MLK107" s="24"/>
      <c r="MLO107" s="24"/>
      <c r="MLS107" s="24"/>
      <c r="MLW107" s="24"/>
      <c r="MMA107" s="24"/>
      <c r="MME107" s="24"/>
      <c r="MMI107" s="24"/>
      <c r="MMM107" s="24"/>
      <c r="MMQ107" s="24"/>
      <c r="MMU107" s="24"/>
      <c r="MMY107" s="24"/>
      <c r="MNC107" s="24"/>
      <c r="MNG107" s="24"/>
      <c r="MNK107" s="24"/>
      <c r="MNO107" s="24"/>
      <c r="MNS107" s="24"/>
      <c r="MNW107" s="24"/>
      <c r="MOA107" s="24"/>
      <c r="MOE107" s="24"/>
      <c r="MOI107" s="24"/>
      <c r="MOM107" s="24"/>
      <c r="MOQ107" s="24"/>
      <c r="MOU107" s="24"/>
      <c r="MOY107" s="24"/>
      <c r="MPC107" s="24"/>
      <c r="MPG107" s="24"/>
      <c r="MPK107" s="24"/>
      <c r="MPO107" s="24"/>
      <c r="MPS107" s="24"/>
      <c r="MPW107" s="24"/>
      <c r="MQA107" s="24"/>
      <c r="MQE107" s="24"/>
      <c r="MQI107" s="24"/>
      <c r="MQM107" s="24"/>
      <c r="MQQ107" s="24"/>
      <c r="MQU107" s="24"/>
      <c r="MQY107" s="24"/>
      <c r="MRC107" s="24"/>
      <c r="MRG107" s="24"/>
      <c r="MRK107" s="24"/>
      <c r="MRO107" s="24"/>
      <c r="MRS107" s="24"/>
      <c r="MRW107" s="24"/>
      <c r="MSA107" s="24"/>
      <c r="MSE107" s="24"/>
      <c r="MSI107" s="24"/>
      <c r="MSM107" s="24"/>
      <c r="MSQ107" s="24"/>
      <c r="MSU107" s="24"/>
      <c r="MSY107" s="24"/>
      <c r="MTC107" s="24"/>
      <c r="MTG107" s="24"/>
      <c r="MTK107" s="24"/>
      <c r="MTO107" s="24"/>
      <c r="MTS107" s="24"/>
      <c r="MTW107" s="24"/>
      <c r="MUA107" s="24"/>
      <c r="MUE107" s="24"/>
      <c r="MUI107" s="24"/>
      <c r="MUM107" s="24"/>
      <c r="MUQ107" s="24"/>
      <c r="MUU107" s="24"/>
      <c r="MUY107" s="24"/>
      <c r="MVC107" s="24"/>
      <c r="MVG107" s="24"/>
      <c r="MVK107" s="24"/>
      <c r="MVO107" s="24"/>
      <c r="MVS107" s="24"/>
      <c r="MVW107" s="24"/>
      <c r="MWA107" s="24"/>
      <c r="MWE107" s="24"/>
      <c r="MWI107" s="24"/>
      <c r="MWM107" s="24"/>
      <c r="MWQ107" s="24"/>
      <c r="MWU107" s="24"/>
      <c r="MWY107" s="24"/>
      <c r="MXC107" s="24"/>
      <c r="MXG107" s="24"/>
      <c r="MXK107" s="24"/>
      <c r="MXO107" s="24"/>
      <c r="MXS107" s="24"/>
      <c r="MXW107" s="24"/>
      <c r="MYA107" s="24"/>
      <c r="MYE107" s="24"/>
      <c r="MYI107" s="24"/>
      <c r="MYM107" s="24"/>
      <c r="MYQ107" s="24"/>
      <c r="MYU107" s="24"/>
      <c r="MYY107" s="24"/>
      <c r="MZC107" s="24"/>
      <c r="MZG107" s="24"/>
      <c r="MZK107" s="24"/>
      <c r="MZO107" s="24"/>
      <c r="MZS107" s="24"/>
      <c r="MZW107" s="24"/>
      <c r="NAA107" s="24"/>
      <c r="NAE107" s="24"/>
      <c r="NAI107" s="24"/>
      <c r="NAM107" s="24"/>
      <c r="NAQ107" s="24"/>
      <c r="NAU107" s="24"/>
      <c r="NAY107" s="24"/>
      <c r="NBC107" s="24"/>
      <c r="NBG107" s="24"/>
      <c r="NBK107" s="24"/>
      <c r="NBO107" s="24"/>
      <c r="NBS107" s="24"/>
      <c r="NBW107" s="24"/>
      <c r="NCA107" s="24"/>
      <c r="NCE107" s="24"/>
      <c r="NCI107" s="24"/>
      <c r="NCM107" s="24"/>
      <c r="NCQ107" s="24"/>
      <c r="NCU107" s="24"/>
      <c r="NCY107" s="24"/>
      <c r="NDC107" s="24"/>
      <c r="NDG107" s="24"/>
      <c r="NDK107" s="24"/>
      <c r="NDO107" s="24"/>
      <c r="NDS107" s="24"/>
      <c r="NDW107" s="24"/>
      <c r="NEA107" s="24"/>
      <c r="NEE107" s="24"/>
      <c r="NEI107" s="24"/>
      <c r="NEM107" s="24"/>
      <c r="NEQ107" s="24"/>
      <c r="NEU107" s="24"/>
      <c r="NEY107" s="24"/>
      <c r="NFC107" s="24"/>
      <c r="NFG107" s="24"/>
      <c r="NFK107" s="24"/>
      <c r="NFO107" s="24"/>
      <c r="NFS107" s="24"/>
      <c r="NFW107" s="24"/>
      <c r="NGA107" s="24"/>
      <c r="NGE107" s="24"/>
      <c r="NGI107" s="24"/>
      <c r="NGM107" s="24"/>
      <c r="NGQ107" s="24"/>
      <c r="NGU107" s="24"/>
      <c r="NGY107" s="24"/>
      <c r="NHC107" s="24"/>
      <c r="NHG107" s="24"/>
      <c r="NHK107" s="24"/>
      <c r="NHO107" s="24"/>
      <c r="NHS107" s="24"/>
      <c r="NHW107" s="24"/>
      <c r="NIA107" s="24"/>
      <c r="NIE107" s="24"/>
      <c r="NII107" s="24"/>
      <c r="NIM107" s="24"/>
      <c r="NIQ107" s="24"/>
      <c r="NIU107" s="24"/>
      <c r="NIY107" s="24"/>
      <c r="NJC107" s="24"/>
      <c r="NJG107" s="24"/>
      <c r="NJK107" s="24"/>
      <c r="NJO107" s="24"/>
      <c r="NJS107" s="24"/>
      <c r="NJW107" s="24"/>
      <c r="NKA107" s="24"/>
      <c r="NKE107" s="24"/>
      <c r="NKI107" s="24"/>
      <c r="NKM107" s="24"/>
      <c r="NKQ107" s="24"/>
      <c r="NKU107" s="24"/>
      <c r="NKY107" s="24"/>
      <c r="NLC107" s="24"/>
      <c r="NLG107" s="24"/>
      <c r="NLK107" s="24"/>
      <c r="NLO107" s="24"/>
      <c r="NLS107" s="24"/>
      <c r="NLW107" s="24"/>
      <c r="NMA107" s="24"/>
      <c r="NME107" s="24"/>
      <c r="NMI107" s="24"/>
      <c r="NMM107" s="24"/>
      <c r="NMQ107" s="24"/>
      <c r="NMU107" s="24"/>
      <c r="NMY107" s="24"/>
      <c r="NNC107" s="24"/>
      <c r="NNG107" s="24"/>
      <c r="NNK107" s="24"/>
      <c r="NNO107" s="24"/>
      <c r="NNS107" s="24"/>
      <c r="NNW107" s="24"/>
      <c r="NOA107" s="24"/>
      <c r="NOE107" s="24"/>
      <c r="NOI107" s="24"/>
      <c r="NOM107" s="24"/>
      <c r="NOQ107" s="24"/>
      <c r="NOU107" s="24"/>
      <c r="NOY107" s="24"/>
      <c r="NPC107" s="24"/>
      <c r="NPG107" s="24"/>
      <c r="NPK107" s="24"/>
      <c r="NPO107" s="24"/>
      <c r="NPS107" s="24"/>
      <c r="NPW107" s="24"/>
      <c r="NQA107" s="24"/>
      <c r="NQE107" s="24"/>
      <c r="NQI107" s="24"/>
      <c r="NQM107" s="24"/>
      <c r="NQQ107" s="24"/>
      <c r="NQU107" s="24"/>
      <c r="NQY107" s="24"/>
      <c r="NRC107" s="24"/>
      <c r="NRG107" s="24"/>
      <c r="NRK107" s="24"/>
      <c r="NRO107" s="24"/>
      <c r="NRS107" s="24"/>
      <c r="NRW107" s="24"/>
      <c r="NSA107" s="24"/>
      <c r="NSE107" s="24"/>
      <c r="NSI107" s="24"/>
      <c r="NSM107" s="24"/>
      <c r="NSQ107" s="24"/>
      <c r="NSU107" s="24"/>
      <c r="NSY107" s="24"/>
      <c r="NTC107" s="24"/>
      <c r="NTG107" s="24"/>
      <c r="NTK107" s="24"/>
      <c r="NTO107" s="24"/>
      <c r="NTS107" s="24"/>
      <c r="NTW107" s="24"/>
      <c r="NUA107" s="24"/>
      <c r="NUE107" s="24"/>
      <c r="NUI107" s="24"/>
      <c r="NUM107" s="24"/>
      <c r="NUQ107" s="24"/>
      <c r="NUU107" s="24"/>
      <c r="NUY107" s="24"/>
      <c r="NVC107" s="24"/>
      <c r="NVG107" s="24"/>
      <c r="NVK107" s="24"/>
      <c r="NVO107" s="24"/>
      <c r="NVS107" s="24"/>
      <c r="NVW107" s="24"/>
      <c r="NWA107" s="24"/>
      <c r="NWE107" s="24"/>
      <c r="NWI107" s="24"/>
      <c r="NWM107" s="24"/>
      <c r="NWQ107" s="24"/>
      <c r="NWU107" s="24"/>
      <c r="NWY107" s="24"/>
      <c r="NXC107" s="24"/>
      <c r="NXG107" s="24"/>
      <c r="NXK107" s="24"/>
      <c r="NXO107" s="24"/>
      <c r="NXS107" s="24"/>
      <c r="NXW107" s="24"/>
      <c r="NYA107" s="24"/>
      <c r="NYE107" s="24"/>
      <c r="NYI107" s="24"/>
      <c r="NYM107" s="24"/>
      <c r="NYQ107" s="24"/>
      <c r="NYU107" s="24"/>
      <c r="NYY107" s="24"/>
      <c r="NZC107" s="24"/>
      <c r="NZG107" s="24"/>
      <c r="NZK107" s="24"/>
      <c r="NZO107" s="24"/>
      <c r="NZS107" s="24"/>
      <c r="NZW107" s="24"/>
      <c r="OAA107" s="24"/>
      <c r="OAE107" s="24"/>
      <c r="OAI107" s="24"/>
      <c r="OAM107" s="24"/>
      <c r="OAQ107" s="24"/>
      <c r="OAU107" s="24"/>
      <c r="OAY107" s="24"/>
      <c r="OBC107" s="24"/>
      <c r="OBG107" s="24"/>
      <c r="OBK107" s="24"/>
      <c r="OBO107" s="24"/>
      <c r="OBS107" s="24"/>
      <c r="OBW107" s="24"/>
      <c r="OCA107" s="24"/>
      <c r="OCE107" s="24"/>
      <c r="OCI107" s="24"/>
      <c r="OCM107" s="24"/>
      <c r="OCQ107" s="24"/>
      <c r="OCU107" s="24"/>
      <c r="OCY107" s="24"/>
      <c r="ODC107" s="24"/>
      <c r="ODG107" s="24"/>
      <c r="ODK107" s="24"/>
      <c r="ODO107" s="24"/>
      <c r="ODS107" s="24"/>
      <c r="ODW107" s="24"/>
      <c r="OEA107" s="24"/>
      <c r="OEE107" s="24"/>
      <c r="OEI107" s="24"/>
      <c r="OEM107" s="24"/>
      <c r="OEQ107" s="24"/>
      <c r="OEU107" s="24"/>
      <c r="OEY107" s="24"/>
      <c r="OFC107" s="24"/>
      <c r="OFG107" s="24"/>
      <c r="OFK107" s="24"/>
      <c r="OFO107" s="24"/>
      <c r="OFS107" s="24"/>
      <c r="OFW107" s="24"/>
      <c r="OGA107" s="24"/>
      <c r="OGE107" s="24"/>
      <c r="OGI107" s="24"/>
      <c r="OGM107" s="24"/>
      <c r="OGQ107" s="24"/>
      <c r="OGU107" s="24"/>
      <c r="OGY107" s="24"/>
      <c r="OHC107" s="24"/>
      <c r="OHG107" s="24"/>
      <c r="OHK107" s="24"/>
      <c r="OHO107" s="24"/>
      <c r="OHS107" s="24"/>
      <c r="OHW107" s="24"/>
      <c r="OIA107" s="24"/>
      <c r="OIE107" s="24"/>
      <c r="OII107" s="24"/>
      <c r="OIM107" s="24"/>
      <c r="OIQ107" s="24"/>
      <c r="OIU107" s="24"/>
      <c r="OIY107" s="24"/>
      <c r="OJC107" s="24"/>
      <c r="OJG107" s="24"/>
      <c r="OJK107" s="24"/>
      <c r="OJO107" s="24"/>
      <c r="OJS107" s="24"/>
      <c r="OJW107" s="24"/>
      <c r="OKA107" s="24"/>
      <c r="OKE107" s="24"/>
      <c r="OKI107" s="24"/>
      <c r="OKM107" s="24"/>
      <c r="OKQ107" s="24"/>
      <c r="OKU107" s="24"/>
      <c r="OKY107" s="24"/>
      <c r="OLC107" s="24"/>
      <c r="OLG107" s="24"/>
      <c r="OLK107" s="24"/>
      <c r="OLO107" s="24"/>
      <c r="OLS107" s="24"/>
      <c r="OLW107" s="24"/>
      <c r="OMA107" s="24"/>
      <c r="OME107" s="24"/>
      <c r="OMI107" s="24"/>
      <c r="OMM107" s="24"/>
      <c r="OMQ107" s="24"/>
      <c r="OMU107" s="24"/>
      <c r="OMY107" s="24"/>
      <c r="ONC107" s="24"/>
      <c r="ONG107" s="24"/>
      <c r="ONK107" s="24"/>
      <c r="ONO107" s="24"/>
      <c r="ONS107" s="24"/>
      <c r="ONW107" s="24"/>
      <c r="OOA107" s="24"/>
      <c r="OOE107" s="24"/>
      <c r="OOI107" s="24"/>
      <c r="OOM107" s="24"/>
      <c r="OOQ107" s="24"/>
      <c r="OOU107" s="24"/>
      <c r="OOY107" s="24"/>
      <c r="OPC107" s="24"/>
      <c r="OPG107" s="24"/>
      <c r="OPK107" s="24"/>
      <c r="OPO107" s="24"/>
      <c r="OPS107" s="24"/>
      <c r="OPW107" s="24"/>
      <c r="OQA107" s="24"/>
      <c r="OQE107" s="24"/>
      <c r="OQI107" s="24"/>
      <c r="OQM107" s="24"/>
      <c r="OQQ107" s="24"/>
      <c r="OQU107" s="24"/>
      <c r="OQY107" s="24"/>
      <c r="ORC107" s="24"/>
      <c r="ORG107" s="24"/>
      <c r="ORK107" s="24"/>
      <c r="ORO107" s="24"/>
      <c r="ORS107" s="24"/>
      <c r="ORW107" s="24"/>
      <c r="OSA107" s="24"/>
      <c r="OSE107" s="24"/>
      <c r="OSI107" s="24"/>
      <c r="OSM107" s="24"/>
      <c r="OSQ107" s="24"/>
      <c r="OSU107" s="24"/>
      <c r="OSY107" s="24"/>
      <c r="OTC107" s="24"/>
      <c r="OTG107" s="24"/>
      <c r="OTK107" s="24"/>
      <c r="OTO107" s="24"/>
      <c r="OTS107" s="24"/>
      <c r="OTW107" s="24"/>
      <c r="OUA107" s="24"/>
      <c r="OUE107" s="24"/>
      <c r="OUI107" s="24"/>
      <c r="OUM107" s="24"/>
      <c r="OUQ107" s="24"/>
      <c r="OUU107" s="24"/>
      <c r="OUY107" s="24"/>
      <c r="OVC107" s="24"/>
      <c r="OVG107" s="24"/>
      <c r="OVK107" s="24"/>
      <c r="OVO107" s="24"/>
      <c r="OVS107" s="24"/>
      <c r="OVW107" s="24"/>
      <c r="OWA107" s="24"/>
      <c r="OWE107" s="24"/>
      <c r="OWI107" s="24"/>
      <c r="OWM107" s="24"/>
      <c r="OWQ107" s="24"/>
      <c r="OWU107" s="24"/>
      <c r="OWY107" s="24"/>
      <c r="OXC107" s="24"/>
      <c r="OXG107" s="24"/>
      <c r="OXK107" s="24"/>
      <c r="OXO107" s="24"/>
      <c r="OXS107" s="24"/>
      <c r="OXW107" s="24"/>
      <c r="OYA107" s="24"/>
      <c r="OYE107" s="24"/>
      <c r="OYI107" s="24"/>
      <c r="OYM107" s="24"/>
      <c r="OYQ107" s="24"/>
      <c r="OYU107" s="24"/>
      <c r="OYY107" s="24"/>
      <c r="OZC107" s="24"/>
      <c r="OZG107" s="24"/>
      <c r="OZK107" s="24"/>
      <c r="OZO107" s="24"/>
      <c r="OZS107" s="24"/>
      <c r="OZW107" s="24"/>
      <c r="PAA107" s="24"/>
      <c r="PAE107" s="24"/>
      <c r="PAI107" s="24"/>
      <c r="PAM107" s="24"/>
      <c r="PAQ107" s="24"/>
      <c r="PAU107" s="24"/>
      <c r="PAY107" s="24"/>
      <c r="PBC107" s="24"/>
      <c r="PBG107" s="24"/>
      <c r="PBK107" s="24"/>
      <c r="PBO107" s="24"/>
      <c r="PBS107" s="24"/>
      <c r="PBW107" s="24"/>
      <c r="PCA107" s="24"/>
      <c r="PCE107" s="24"/>
      <c r="PCI107" s="24"/>
      <c r="PCM107" s="24"/>
      <c r="PCQ107" s="24"/>
      <c r="PCU107" s="24"/>
      <c r="PCY107" s="24"/>
      <c r="PDC107" s="24"/>
      <c r="PDG107" s="24"/>
      <c r="PDK107" s="24"/>
      <c r="PDO107" s="24"/>
      <c r="PDS107" s="24"/>
      <c r="PDW107" s="24"/>
      <c r="PEA107" s="24"/>
      <c r="PEE107" s="24"/>
      <c r="PEI107" s="24"/>
      <c r="PEM107" s="24"/>
      <c r="PEQ107" s="24"/>
      <c r="PEU107" s="24"/>
      <c r="PEY107" s="24"/>
      <c r="PFC107" s="24"/>
      <c r="PFG107" s="24"/>
      <c r="PFK107" s="24"/>
      <c r="PFO107" s="24"/>
      <c r="PFS107" s="24"/>
      <c r="PFW107" s="24"/>
      <c r="PGA107" s="24"/>
      <c r="PGE107" s="24"/>
      <c r="PGI107" s="24"/>
      <c r="PGM107" s="24"/>
      <c r="PGQ107" s="24"/>
      <c r="PGU107" s="24"/>
      <c r="PGY107" s="24"/>
      <c r="PHC107" s="24"/>
      <c r="PHG107" s="24"/>
      <c r="PHK107" s="24"/>
      <c r="PHO107" s="24"/>
      <c r="PHS107" s="24"/>
      <c r="PHW107" s="24"/>
      <c r="PIA107" s="24"/>
      <c r="PIE107" s="24"/>
      <c r="PII107" s="24"/>
      <c r="PIM107" s="24"/>
      <c r="PIQ107" s="24"/>
      <c r="PIU107" s="24"/>
      <c r="PIY107" s="24"/>
      <c r="PJC107" s="24"/>
      <c r="PJG107" s="24"/>
      <c r="PJK107" s="24"/>
      <c r="PJO107" s="24"/>
      <c r="PJS107" s="24"/>
      <c r="PJW107" s="24"/>
      <c r="PKA107" s="24"/>
      <c r="PKE107" s="24"/>
      <c r="PKI107" s="24"/>
      <c r="PKM107" s="24"/>
      <c r="PKQ107" s="24"/>
      <c r="PKU107" s="24"/>
      <c r="PKY107" s="24"/>
      <c r="PLC107" s="24"/>
      <c r="PLG107" s="24"/>
      <c r="PLK107" s="24"/>
      <c r="PLO107" s="24"/>
      <c r="PLS107" s="24"/>
      <c r="PLW107" s="24"/>
      <c r="PMA107" s="24"/>
      <c r="PME107" s="24"/>
      <c r="PMI107" s="24"/>
      <c r="PMM107" s="24"/>
      <c r="PMQ107" s="24"/>
      <c r="PMU107" s="24"/>
      <c r="PMY107" s="24"/>
      <c r="PNC107" s="24"/>
      <c r="PNG107" s="24"/>
      <c r="PNK107" s="24"/>
      <c r="PNO107" s="24"/>
      <c r="PNS107" s="24"/>
      <c r="PNW107" s="24"/>
      <c r="POA107" s="24"/>
      <c r="POE107" s="24"/>
      <c r="POI107" s="24"/>
      <c r="POM107" s="24"/>
      <c r="POQ107" s="24"/>
      <c r="POU107" s="24"/>
      <c r="POY107" s="24"/>
      <c r="PPC107" s="24"/>
      <c r="PPG107" s="24"/>
      <c r="PPK107" s="24"/>
      <c r="PPO107" s="24"/>
      <c r="PPS107" s="24"/>
      <c r="PPW107" s="24"/>
      <c r="PQA107" s="24"/>
      <c r="PQE107" s="24"/>
      <c r="PQI107" s="24"/>
      <c r="PQM107" s="24"/>
      <c r="PQQ107" s="24"/>
      <c r="PQU107" s="24"/>
      <c r="PQY107" s="24"/>
      <c r="PRC107" s="24"/>
      <c r="PRG107" s="24"/>
      <c r="PRK107" s="24"/>
      <c r="PRO107" s="24"/>
      <c r="PRS107" s="24"/>
      <c r="PRW107" s="24"/>
      <c r="PSA107" s="24"/>
      <c r="PSE107" s="24"/>
      <c r="PSI107" s="24"/>
      <c r="PSM107" s="24"/>
      <c r="PSQ107" s="24"/>
      <c r="PSU107" s="24"/>
      <c r="PSY107" s="24"/>
      <c r="PTC107" s="24"/>
      <c r="PTG107" s="24"/>
      <c r="PTK107" s="24"/>
      <c r="PTO107" s="24"/>
      <c r="PTS107" s="24"/>
      <c r="PTW107" s="24"/>
      <c r="PUA107" s="24"/>
      <c r="PUE107" s="24"/>
      <c r="PUI107" s="24"/>
      <c r="PUM107" s="24"/>
      <c r="PUQ107" s="24"/>
      <c r="PUU107" s="24"/>
      <c r="PUY107" s="24"/>
      <c r="PVC107" s="24"/>
      <c r="PVG107" s="24"/>
      <c r="PVK107" s="24"/>
      <c r="PVO107" s="24"/>
      <c r="PVS107" s="24"/>
      <c r="PVW107" s="24"/>
      <c r="PWA107" s="24"/>
      <c r="PWE107" s="24"/>
      <c r="PWI107" s="24"/>
      <c r="PWM107" s="24"/>
      <c r="PWQ107" s="24"/>
      <c r="PWU107" s="24"/>
      <c r="PWY107" s="24"/>
      <c r="PXC107" s="24"/>
      <c r="PXG107" s="24"/>
      <c r="PXK107" s="24"/>
      <c r="PXO107" s="24"/>
      <c r="PXS107" s="24"/>
      <c r="PXW107" s="24"/>
      <c r="PYA107" s="24"/>
      <c r="PYE107" s="24"/>
      <c r="PYI107" s="24"/>
      <c r="PYM107" s="24"/>
      <c r="PYQ107" s="24"/>
      <c r="PYU107" s="24"/>
      <c r="PYY107" s="24"/>
      <c r="PZC107" s="24"/>
      <c r="PZG107" s="24"/>
      <c r="PZK107" s="24"/>
      <c r="PZO107" s="24"/>
      <c r="PZS107" s="24"/>
      <c r="PZW107" s="24"/>
      <c r="QAA107" s="24"/>
      <c r="QAE107" s="24"/>
      <c r="QAI107" s="24"/>
      <c r="QAM107" s="24"/>
      <c r="QAQ107" s="24"/>
      <c r="QAU107" s="24"/>
      <c r="QAY107" s="24"/>
      <c r="QBC107" s="24"/>
      <c r="QBG107" s="24"/>
      <c r="QBK107" s="24"/>
      <c r="QBO107" s="24"/>
      <c r="QBS107" s="24"/>
      <c r="QBW107" s="24"/>
      <c r="QCA107" s="24"/>
      <c r="QCE107" s="24"/>
      <c r="QCI107" s="24"/>
      <c r="QCM107" s="24"/>
      <c r="QCQ107" s="24"/>
      <c r="QCU107" s="24"/>
      <c r="QCY107" s="24"/>
      <c r="QDC107" s="24"/>
      <c r="QDG107" s="24"/>
      <c r="QDK107" s="24"/>
      <c r="QDO107" s="24"/>
      <c r="QDS107" s="24"/>
      <c r="QDW107" s="24"/>
      <c r="QEA107" s="24"/>
      <c r="QEE107" s="24"/>
      <c r="QEI107" s="24"/>
      <c r="QEM107" s="24"/>
      <c r="QEQ107" s="24"/>
      <c r="QEU107" s="24"/>
      <c r="QEY107" s="24"/>
      <c r="QFC107" s="24"/>
      <c r="QFG107" s="24"/>
      <c r="QFK107" s="24"/>
      <c r="QFO107" s="24"/>
      <c r="QFS107" s="24"/>
      <c r="QFW107" s="24"/>
      <c r="QGA107" s="24"/>
      <c r="QGE107" s="24"/>
      <c r="QGI107" s="24"/>
      <c r="QGM107" s="24"/>
      <c r="QGQ107" s="24"/>
      <c r="QGU107" s="24"/>
      <c r="QGY107" s="24"/>
      <c r="QHC107" s="24"/>
      <c r="QHG107" s="24"/>
      <c r="QHK107" s="24"/>
      <c r="QHO107" s="24"/>
      <c r="QHS107" s="24"/>
      <c r="QHW107" s="24"/>
      <c r="QIA107" s="24"/>
      <c r="QIE107" s="24"/>
      <c r="QII107" s="24"/>
      <c r="QIM107" s="24"/>
      <c r="QIQ107" s="24"/>
      <c r="QIU107" s="24"/>
      <c r="QIY107" s="24"/>
      <c r="QJC107" s="24"/>
      <c r="QJG107" s="24"/>
      <c r="QJK107" s="24"/>
      <c r="QJO107" s="24"/>
      <c r="QJS107" s="24"/>
      <c r="QJW107" s="24"/>
      <c r="QKA107" s="24"/>
      <c r="QKE107" s="24"/>
      <c r="QKI107" s="24"/>
      <c r="QKM107" s="24"/>
      <c r="QKQ107" s="24"/>
      <c r="QKU107" s="24"/>
      <c r="QKY107" s="24"/>
      <c r="QLC107" s="24"/>
      <c r="QLG107" s="24"/>
      <c r="QLK107" s="24"/>
      <c r="QLO107" s="24"/>
      <c r="QLS107" s="24"/>
      <c r="QLW107" s="24"/>
      <c r="QMA107" s="24"/>
      <c r="QME107" s="24"/>
      <c r="QMI107" s="24"/>
      <c r="QMM107" s="24"/>
      <c r="QMQ107" s="24"/>
      <c r="QMU107" s="24"/>
      <c r="QMY107" s="24"/>
      <c r="QNC107" s="24"/>
      <c r="QNG107" s="24"/>
      <c r="QNK107" s="24"/>
      <c r="QNO107" s="24"/>
      <c r="QNS107" s="24"/>
      <c r="QNW107" s="24"/>
      <c r="QOA107" s="24"/>
      <c r="QOE107" s="24"/>
      <c r="QOI107" s="24"/>
      <c r="QOM107" s="24"/>
      <c r="QOQ107" s="24"/>
      <c r="QOU107" s="24"/>
      <c r="QOY107" s="24"/>
      <c r="QPC107" s="24"/>
      <c r="QPG107" s="24"/>
      <c r="QPK107" s="24"/>
      <c r="QPO107" s="24"/>
      <c r="QPS107" s="24"/>
      <c r="QPW107" s="24"/>
      <c r="QQA107" s="24"/>
      <c r="QQE107" s="24"/>
      <c r="QQI107" s="24"/>
      <c r="QQM107" s="24"/>
      <c r="QQQ107" s="24"/>
      <c r="QQU107" s="24"/>
      <c r="QQY107" s="24"/>
      <c r="QRC107" s="24"/>
      <c r="QRG107" s="24"/>
      <c r="QRK107" s="24"/>
      <c r="QRO107" s="24"/>
      <c r="QRS107" s="24"/>
      <c r="QRW107" s="24"/>
      <c r="QSA107" s="24"/>
      <c r="QSE107" s="24"/>
      <c r="QSI107" s="24"/>
      <c r="QSM107" s="24"/>
      <c r="QSQ107" s="24"/>
      <c r="QSU107" s="24"/>
      <c r="QSY107" s="24"/>
      <c r="QTC107" s="24"/>
      <c r="QTG107" s="24"/>
      <c r="QTK107" s="24"/>
      <c r="QTO107" s="24"/>
      <c r="QTS107" s="24"/>
      <c r="QTW107" s="24"/>
      <c r="QUA107" s="24"/>
      <c r="QUE107" s="24"/>
      <c r="QUI107" s="24"/>
      <c r="QUM107" s="24"/>
      <c r="QUQ107" s="24"/>
      <c r="QUU107" s="24"/>
      <c r="QUY107" s="24"/>
      <c r="QVC107" s="24"/>
      <c r="QVG107" s="24"/>
      <c r="QVK107" s="24"/>
      <c r="QVO107" s="24"/>
      <c r="QVS107" s="24"/>
      <c r="QVW107" s="24"/>
      <c r="QWA107" s="24"/>
      <c r="QWE107" s="24"/>
      <c r="QWI107" s="24"/>
      <c r="QWM107" s="24"/>
      <c r="QWQ107" s="24"/>
      <c r="QWU107" s="24"/>
      <c r="QWY107" s="24"/>
      <c r="QXC107" s="24"/>
      <c r="QXG107" s="24"/>
      <c r="QXK107" s="24"/>
      <c r="QXO107" s="24"/>
      <c r="QXS107" s="24"/>
      <c r="QXW107" s="24"/>
      <c r="QYA107" s="24"/>
      <c r="QYE107" s="24"/>
      <c r="QYI107" s="24"/>
      <c r="QYM107" s="24"/>
      <c r="QYQ107" s="24"/>
      <c r="QYU107" s="24"/>
      <c r="QYY107" s="24"/>
      <c r="QZC107" s="24"/>
      <c r="QZG107" s="24"/>
      <c r="QZK107" s="24"/>
      <c r="QZO107" s="24"/>
      <c r="QZS107" s="24"/>
      <c r="QZW107" s="24"/>
      <c r="RAA107" s="24"/>
      <c r="RAE107" s="24"/>
      <c r="RAI107" s="24"/>
      <c r="RAM107" s="24"/>
      <c r="RAQ107" s="24"/>
      <c r="RAU107" s="24"/>
      <c r="RAY107" s="24"/>
      <c r="RBC107" s="24"/>
      <c r="RBG107" s="24"/>
      <c r="RBK107" s="24"/>
      <c r="RBO107" s="24"/>
      <c r="RBS107" s="24"/>
      <c r="RBW107" s="24"/>
      <c r="RCA107" s="24"/>
      <c r="RCE107" s="24"/>
      <c r="RCI107" s="24"/>
      <c r="RCM107" s="24"/>
      <c r="RCQ107" s="24"/>
      <c r="RCU107" s="24"/>
      <c r="RCY107" s="24"/>
      <c r="RDC107" s="24"/>
      <c r="RDG107" s="24"/>
      <c r="RDK107" s="24"/>
      <c r="RDO107" s="24"/>
      <c r="RDS107" s="24"/>
      <c r="RDW107" s="24"/>
      <c r="REA107" s="24"/>
      <c r="REE107" s="24"/>
      <c r="REI107" s="24"/>
      <c r="REM107" s="24"/>
      <c r="REQ107" s="24"/>
      <c r="REU107" s="24"/>
      <c r="REY107" s="24"/>
      <c r="RFC107" s="24"/>
      <c r="RFG107" s="24"/>
      <c r="RFK107" s="24"/>
      <c r="RFO107" s="24"/>
      <c r="RFS107" s="24"/>
      <c r="RFW107" s="24"/>
      <c r="RGA107" s="24"/>
      <c r="RGE107" s="24"/>
      <c r="RGI107" s="24"/>
      <c r="RGM107" s="24"/>
      <c r="RGQ107" s="24"/>
      <c r="RGU107" s="24"/>
      <c r="RGY107" s="24"/>
      <c r="RHC107" s="24"/>
      <c r="RHG107" s="24"/>
      <c r="RHK107" s="24"/>
      <c r="RHO107" s="24"/>
      <c r="RHS107" s="24"/>
      <c r="RHW107" s="24"/>
      <c r="RIA107" s="24"/>
      <c r="RIE107" s="24"/>
      <c r="RII107" s="24"/>
      <c r="RIM107" s="24"/>
      <c r="RIQ107" s="24"/>
      <c r="RIU107" s="24"/>
      <c r="RIY107" s="24"/>
      <c r="RJC107" s="24"/>
      <c r="RJG107" s="24"/>
      <c r="RJK107" s="24"/>
      <c r="RJO107" s="24"/>
      <c r="RJS107" s="24"/>
      <c r="RJW107" s="24"/>
      <c r="RKA107" s="24"/>
      <c r="RKE107" s="24"/>
      <c r="RKI107" s="24"/>
      <c r="RKM107" s="24"/>
      <c r="RKQ107" s="24"/>
      <c r="RKU107" s="24"/>
      <c r="RKY107" s="24"/>
      <c r="RLC107" s="24"/>
      <c r="RLG107" s="24"/>
      <c r="RLK107" s="24"/>
      <c r="RLO107" s="24"/>
      <c r="RLS107" s="24"/>
      <c r="RLW107" s="24"/>
      <c r="RMA107" s="24"/>
      <c r="RME107" s="24"/>
      <c r="RMI107" s="24"/>
      <c r="RMM107" s="24"/>
      <c r="RMQ107" s="24"/>
      <c r="RMU107" s="24"/>
      <c r="RMY107" s="24"/>
      <c r="RNC107" s="24"/>
      <c r="RNG107" s="24"/>
      <c r="RNK107" s="24"/>
      <c r="RNO107" s="24"/>
      <c r="RNS107" s="24"/>
      <c r="RNW107" s="24"/>
      <c r="ROA107" s="24"/>
      <c r="ROE107" s="24"/>
      <c r="ROI107" s="24"/>
      <c r="ROM107" s="24"/>
      <c r="ROQ107" s="24"/>
      <c r="ROU107" s="24"/>
      <c r="ROY107" s="24"/>
      <c r="RPC107" s="24"/>
      <c r="RPG107" s="24"/>
      <c r="RPK107" s="24"/>
      <c r="RPO107" s="24"/>
      <c r="RPS107" s="24"/>
      <c r="RPW107" s="24"/>
      <c r="RQA107" s="24"/>
      <c r="RQE107" s="24"/>
      <c r="RQI107" s="24"/>
      <c r="RQM107" s="24"/>
      <c r="RQQ107" s="24"/>
      <c r="RQU107" s="24"/>
      <c r="RQY107" s="24"/>
      <c r="RRC107" s="24"/>
      <c r="RRG107" s="24"/>
      <c r="RRK107" s="24"/>
      <c r="RRO107" s="24"/>
      <c r="RRS107" s="24"/>
      <c r="RRW107" s="24"/>
      <c r="RSA107" s="24"/>
      <c r="RSE107" s="24"/>
      <c r="RSI107" s="24"/>
      <c r="RSM107" s="24"/>
      <c r="RSQ107" s="24"/>
      <c r="RSU107" s="24"/>
      <c r="RSY107" s="24"/>
      <c r="RTC107" s="24"/>
      <c r="RTG107" s="24"/>
      <c r="RTK107" s="24"/>
      <c r="RTO107" s="24"/>
      <c r="RTS107" s="24"/>
      <c r="RTW107" s="24"/>
      <c r="RUA107" s="24"/>
      <c r="RUE107" s="24"/>
      <c r="RUI107" s="24"/>
      <c r="RUM107" s="24"/>
      <c r="RUQ107" s="24"/>
      <c r="RUU107" s="24"/>
      <c r="RUY107" s="24"/>
      <c r="RVC107" s="24"/>
      <c r="RVG107" s="24"/>
      <c r="RVK107" s="24"/>
      <c r="RVO107" s="24"/>
      <c r="RVS107" s="24"/>
      <c r="RVW107" s="24"/>
      <c r="RWA107" s="24"/>
      <c r="RWE107" s="24"/>
      <c r="RWI107" s="24"/>
      <c r="RWM107" s="24"/>
      <c r="RWQ107" s="24"/>
      <c r="RWU107" s="24"/>
      <c r="RWY107" s="24"/>
      <c r="RXC107" s="24"/>
      <c r="RXG107" s="24"/>
      <c r="RXK107" s="24"/>
      <c r="RXO107" s="24"/>
      <c r="RXS107" s="24"/>
      <c r="RXW107" s="24"/>
      <c r="RYA107" s="24"/>
      <c r="RYE107" s="24"/>
      <c r="RYI107" s="24"/>
      <c r="RYM107" s="24"/>
      <c r="RYQ107" s="24"/>
      <c r="RYU107" s="24"/>
      <c r="RYY107" s="24"/>
      <c r="RZC107" s="24"/>
      <c r="RZG107" s="24"/>
      <c r="RZK107" s="24"/>
      <c r="RZO107" s="24"/>
      <c r="RZS107" s="24"/>
      <c r="RZW107" s="24"/>
      <c r="SAA107" s="24"/>
      <c r="SAE107" s="24"/>
      <c r="SAI107" s="24"/>
      <c r="SAM107" s="24"/>
      <c r="SAQ107" s="24"/>
      <c r="SAU107" s="24"/>
      <c r="SAY107" s="24"/>
      <c r="SBC107" s="24"/>
      <c r="SBG107" s="24"/>
      <c r="SBK107" s="24"/>
      <c r="SBO107" s="24"/>
      <c r="SBS107" s="24"/>
      <c r="SBW107" s="24"/>
      <c r="SCA107" s="24"/>
      <c r="SCE107" s="24"/>
      <c r="SCI107" s="24"/>
      <c r="SCM107" s="24"/>
      <c r="SCQ107" s="24"/>
      <c r="SCU107" s="24"/>
      <c r="SCY107" s="24"/>
      <c r="SDC107" s="24"/>
      <c r="SDG107" s="24"/>
      <c r="SDK107" s="24"/>
      <c r="SDO107" s="24"/>
      <c r="SDS107" s="24"/>
      <c r="SDW107" s="24"/>
      <c r="SEA107" s="24"/>
      <c r="SEE107" s="24"/>
      <c r="SEI107" s="24"/>
      <c r="SEM107" s="24"/>
      <c r="SEQ107" s="24"/>
      <c r="SEU107" s="24"/>
      <c r="SEY107" s="24"/>
      <c r="SFC107" s="24"/>
      <c r="SFG107" s="24"/>
      <c r="SFK107" s="24"/>
      <c r="SFO107" s="24"/>
      <c r="SFS107" s="24"/>
      <c r="SFW107" s="24"/>
      <c r="SGA107" s="24"/>
      <c r="SGE107" s="24"/>
      <c r="SGI107" s="24"/>
      <c r="SGM107" s="24"/>
      <c r="SGQ107" s="24"/>
      <c r="SGU107" s="24"/>
      <c r="SGY107" s="24"/>
      <c r="SHC107" s="24"/>
      <c r="SHG107" s="24"/>
      <c r="SHK107" s="24"/>
      <c r="SHO107" s="24"/>
      <c r="SHS107" s="24"/>
      <c r="SHW107" s="24"/>
      <c r="SIA107" s="24"/>
      <c r="SIE107" s="24"/>
      <c r="SII107" s="24"/>
      <c r="SIM107" s="24"/>
      <c r="SIQ107" s="24"/>
      <c r="SIU107" s="24"/>
      <c r="SIY107" s="24"/>
      <c r="SJC107" s="24"/>
      <c r="SJG107" s="24"/>
      <c r="SJK107" s="24"/>
      <c r="SJO107" s="24"/>
      <c r="SJS107" s="24"/>
      <c r="SJW107" s="24"/>
      <c r="SKA107" s="24"/>
      <c r="SKE107" s="24"/>
      <c r="SKI107" s="24"/>
      <c r="SKM107" s="24"/>
      <c r="SKQ107" s="24"/>
      <c r="SKU107" s="24"/>
      <c r="SKY107" s="24"/>
      <c r="SLC107" s="24"/>
      <c r="SLG107" s="24"/>
      <c r="SLK107" s="24"/>
      <c r="SLO107" s="24"/>
      <c r="SLS107" s="24"/>
      <c r="SLW107" s="24"/>
      <c r="SMA107" s="24"/>
      <c r="SME107" s="24"/>
      <c r="SMI107" s="24"/>
      <c r="SMM107" s="24"/>
      <c r="SMQ107" s="24"/>
      <c r="SMU107" s="24"/>
      <c r="SMY107" s="24"/>
      <c r="SNC107" s="24"/>
      <c r="SNG107" s="24"/>
      <c r="SNK107" s="24"/>
      <c r="SNO107" s="24"/>
      <c r="SNS107" s="24"/>
      <c r="SNW107" s="24"/>
      <c r="SOA107" s="24"/>
      <c r="SOE107" s="24"/>
      <c r="SOI107" s="24"/>
      <c r="SOM107" s="24"/>
      <c r="SOQ107" s="24"/>
      <c r="SOU107" s="24"/>
      <c r="SOY107" s="24"/>
      <c r="SPC107" s="24"/>
      <c r="SPG107" s="24"/>
      <c r="SPK107" s="24"/>
      <c r="SPO107" s="24"/>
      <c r="SPS107" s="24"/>
      <c r="SPW107" s="24"/>
      <c r="SQA107" s="24"/>
      <c r="SQE107" s="24"/>
      <c r="SQI107" s="24"/>
      <c r="SQM107" s="24"/>
      <c r="SQQ107" s="24"/>
      <c r="SQU107" s="24"/>
      <c r="SQY107" s="24"/>
      <c r="SRC107" s="24"/>
      <c r="SRG107" s="24"/>
      <c r="SRK107" s="24"/>
      <c r="SRO107" s="24"/>
      <c r="SRS107" s="24"/>
      <c r="SRW107" s="24"/>
      <c r="SSA107" s="24"/>
      <c r="SSE107" s="24"/>
      <c r="SSI107" s="24"/>
      <c r="SSM107" s="24"/>
      <c r="SSQ107" s="24"/>
      <c r="SSU107" s="24"/>
      <c r="SSY107" s="24"/>
      <c r="STC107" s="24"/>
      <c r="STG107" s="24"/>
      <c r="STK107" s="24"/>
      <c r="STO107" s="24"/>
      <c r="STS107" s="24"/>
      <c r="STW107" s="24"/>
      <c r="SUA107" s="24"/>
      <c r="SUE107" s="24"/>
      <c r="SUI107" s="24"/>
      <c r="SUM107" s="24"/>
      <c r="SUQ107" s="24"/>
      <c r="SUU107" s="24"/>
      <c r="SUY107" s="24"/>
      <c r="SVC107" s="24"/>
      <c r="SVG107" s="24"/>
      <c r="SVK107" s="24"/>
      <c r="SVO107" s="24"/>
      <c r="SVS107" s="24"/>
      <c r="SVW107" s="24"/>
      <c r="SWA107" s="24"/>
      <c r="SWE107" s="24"/>
      <c r="SWI107" s="24"/>
      <c r="SWM107" s="24"/>
      <c r="SWQ107" s="24"/>
      <c r="SWU107" s="24"/>
      <c r="SWY107" s="24"/>
      <c r="SXC107" s="24"/>
      <c r="SXG107" s="24"/>
      <c r="SXK107" s="24"/>
      <c r="SXO107" s="24"/>
      <c r="SXS107" s="24"/>
      <c r="SXW107" s="24"/>
      <c r="SYA107" s="24"/>
      <c r="SYE107" s="24"/>
      <c r="SYI107" s="24"/>
      <c r="SYM107" s="24"/>
      <c r="SYQ107" s="24"/>
      <c r="SYU107" s="24"/>
      <c r="SYY107" s="24"/>
      <c r="SZC107" s="24"/>
      <c r="SZG107" s="24"/>
      <c r="SZK107" s="24"/>
      <c r="SZO107" s="24"/>
      <c r="SZS107" s="24"/>
      <c r="SZW107" s="24"/>
      <c r="TAA107" s="24"/>
      <c r="TAE107" s="24"/>
      <c r="TAI107" s="24"/>
      <c r="TAM107" s="24"/>
      <c r="TAQ107" s="24"/>
      <c r="TAU107" s="24"/>
      <c r="TAY107" s="24"/>
      <c r="TBC107" s="24"/>
      <c r="TBG107" s="24"/>
      <c r="TBK107" s="24"/>
      <c r="TBO107" s="24"/>
      <c r="TBS107" s="24"/>
      <c r="TBW107" s="24"/>
      <c r="TCA107" s="24"/>
      <c r="TCE107" s="24"/>
      <c r="TCI107" s="24"/>
      <c r="TCM107" s="24"/>
      <c r="TCQ107" s="24"/>
      <c r="TCU107" s="24"/>
      <c r="TCY107" s="24"/>
      <c r="TDC107" s="24"/>
      <c r="TDG107" s="24"/>
      <c r="TDK107" s="24"/>
      <c r="TDO107" s="24"/>
      <c r="TDS107" s="24"/>
      <c r="TDW107" s="24"/>
      <c r="TEA107" s="24"/>
      <c r="TEE107" s="24"/>
      <c r="TEI107" s="24"/>
      <c r="TEM107" s="24"/>
      <c r="TEQ107" s="24"/>
      <c r="TEU107" s="24"/>
      <c r="TEY107" s="24"/>
      <c r="TFC107" s="24"/>
      <c r="TFG107" s="24"/>
      <c r="TFK107" s="24"/>
      <c r="TFO107" s="24"/>
      <c r="TFS107" s="24"/>
      <c r="TFW107" s="24"/>
      <c r="TGA107" s="24"/>
      <c r="TGE107" s="24"/>
      <c r="TGI107" s="24"/>
      <c r="TGM107" s="24"/>
      <c r="TGQ107" s="24"/>
      <c r="TGU107" s="24"/>
      <c r="TGY107" s="24"/>
      <c r="THC107" s="24"/>
      <c r="THG107" s="24"/>
      <c r="THK107" s="24"/>
      <c r="THO107" s="24"/>
      <c r="THS107" s="24"/>
      <c r="THW107" s="24"/>
      <c r="TIA107" s="24"/>
      <c r="TIE107" s="24"/>
      <c r="TII107" s="24"/>
      <c r="TIM107" s="24"/>
      <c r="TIQ107" s="24"/>
      <c r="TIU107" s="24"/>
      <c r="TIY107" s="24"/>
      <c r="TJC107" s="24"/>
      <c r="TJG107" s="24"/>
      <c r="TJK107" s="24"/>
      <c r="TJO107" s="24"/>
      <c r="TJS107" s="24"/>
      <c r="TJW107" s="24"/>
      <c r="TKA107" s="24"/>
      <c r="TKE107" s="24"/>
      <c r="TKI107" s="24"/>
      <c r="TKM107" s="24"/>
      <c r="TKQ107" s="24"/>
      <c r="TKU107" s="24"/>
      <c r="TKY107" s="24"/>
      <c r="TLC107" s="24"/>
      <c r="TLG107" s="24"/>
      <c r="TLK107" s="24"/>
      <c r="TLO107" s="24"/>
      <c r="TLS107" s="24"/>
      <c r="TLW107" s="24"/>
      <c r="TMA107" s="24"/>
      <c r="TME107" s="24"/>
      <c r="TMI107" s="24"/>
      <c r="TMM107" s="24"/>
      <c r="TMQ107" s="24"/>
      <c r="TMU107" s="24"/>
      <c r="TMY107" s="24"/>
      <c r="TNC107" s="24"/>
      <c r="TNG107" s="24"/>
      <c r="TNK107" s="24"/>
      <c r="TNO107" s="24"/>
      <c r="TNS107" s="24"/>
      <c r="TNW107" s="24"/>
      <c r="TOA107" s="24"/>
      <c r="TOE107" s="24"/>
      <c r="TOI107" s="24"/>
      <c r="TOM107" s="24"/>
      <c r="TOQ107" s="24"/>
      <c r="TOU107" s="24"/>
      <c r="TOY107" s="24"/>
      <c r="TPC107" s="24"/>
      <c r="TPG107" s="24"/>
      <c r="TPK107" s="24"/>
      <c r="TPO107" s="24"/>
      <c r="TPS107" s="24"/>
      <c r="TPW107" s="24"/>
      <c r="TQA107" s="24"/>
      <c r="TQE107" s="24"/>
      <c r="TQI107" s="24"/>
      <c r="TQM107" s="24"/>
      <c r="TQQ107" s="24"/>
      <c r="TQU107" s="24"/>
      <c r="TQY107" s="24"/>
      <c r="TRC107" s="24"/>
      <c r="TRG107" s="24"/>
      <c r="TRK107" s="24"/>
      <c r="TRO107" s="24"/>
      <c r="TRS107" s="24"/>
      <c r="TRW107" s="24"/>
      <c r="TSA107" s="24"/>
      <c r="TSE107" s="24"/>
      <c r="TSI107" s="24"/>
      <c r="TSM107" s="24"/>
      <c r="TSQ107" s="24"/>
      <c r="TSU107" s="24"/>
      <c r="TSY107" s="24"/>
      <c r="TTC107" s="24"/>
      <c r="TTG107" s="24"/>
      <c r="TTK107" s="24"/>
      <c r="TTO107" s="24"/>
      <c r="TTS107" s="24"/>
      <c r="TTW107" s="24"/>
      <c r="TUA107" s="24"/>
      <c r="TUE107" s="24"/>
      <c r="TUI107" s="24"/>
      <c r="TUM107" s="24"/>
      <c r="TUQ107" s="24"/>
      <c r="TUU107" s="24"/>
      <c r="TUY107" s="24"/>
      <c r="TVC107" s="24"/>
      <c r="TVG107" s="24"/>
      <c r="TVK107" s="24"/>
      <c r="TVO107" s="24"/>
      <c r="TVS107" s="24"/>
      <c r="TVW107" s="24"/>
      <c r="TWA107" s="24"/>
      <c r="TWE107" s="24"/>
      <c r="TWI107" s="24"/>
      <c r="TWM107" s="24"/>
      <c r="TWQ107" s="24"/>
      <c r="TWU107" s="24"/>
      <c r="TWY107" s="24"/>
      <c r="TXC107" s="24"/>
      <c r="TXG107" s="24"/>
      <c r="TXK107" s="24"/>
      <c r="TXO107" s="24"/>
      <c r="TXS107" s="24"/>
      <c r="TXW107" s="24"/>
      <c r="TYA107" s="24"/>
      <c r="TYE107" s="24"/>
      <c r="TYI107" s="24"/>
      <c r="TYM107" s="24"/>
      <c r="TYQ107" s="24"/>
      <c r="TYU107" s="24"/>
      <c r="TYY107" s="24"/>
      <c r="TZC107" s="24"/>
      <c r="TZG107" s="24"/>
      <c r="TZK107" s="24"/>
      <c r="TZO107" s="24"/>
      <c r="TZS107" s="24"/>
      <c r="TZW107" s="24"/>
      <c r="UAA107" s="24"/>
      <c r="UAE107" s="24"/>
      <c r="UAI107" s="24"/>
      <c r="UAM107" s="24"/>
      <c r="UAQ107" s="24"/>
      <c r="UAU107" s="24"/>
      <c r="UAY107" s="24"/>
      <c r="UBC107" s="24"/>
      <c r="UBG107" s="24"/>
      <c r="UBK107" s="24"/>
      <c r="UBO107" s="24"/>
      <c r="UBS107" s="24"/>
      <c r="UBW107" s="24"/>
      <c r="UCA107" s="24"/>
      <c r="UCE107" s="24"/>
      <c r="UCI107" s="24"/>
      <c r="UCM107" s="24"/>
      <c r="UCQ107" s="24"/>
      <c r="UCU107" s="24"/>
      <c r="UCY107" s="24"/>
      <c r="UDC107" s="24"/>
      <c r="UDG107" s="24"/>
      <c r="UDK107" s="24"/>
      <c r="UDO107" s="24"/>
      <c r="UDS107" s="24"/>
      <c r="UDW107" s="24"/>
      <c r="UEA107" s="24"/>
      <c r="UEE107" s="24"/>
      <c r="UEI107" s="24"/>
      <c r="UEM107" s="24"/>
      <c r="UEQ107" s="24"/>
      <c r="UEU107" s="24"/>
      <c r="UEY107" s="24"/>
      <c r="UFC107" s="24"/>
      <c r="UFG107" s="24"/>
      <c r="UFK107" s="24"/>
      <c r="UFO107" s="24"/>
      <c r="UFS107" s="24"/>
      <c r="UFW107" s="24"/>
      <c r="UGA107" s="24"/>
      <c r="UGE107" s="24"/>
      <c r="UGI107" s="24"/>
      <c r="UGM107" s="24"/>
      <c r="UGQ107" s="24"/>
      <c r="UGU107" s="24"/>
      <c r="UGY107" s="24"/>
      <c r="UHC107" s="24"/>
      <c r="UHG107" s="24"/>
      <c r="UHK107" s="24"/>
      <c r="UHO107" s="24"/>
      <c r="UHS107" s="24"/>
      <c r="UHW107" s="24"/>
      <c r="UIA107" s="24"/>
      <c r="UIE107" s="24"/>
      <c r="UII107" s="24"/>
      <c r="UIM107" s="24"/>
      <c r="UIQ107" s="24"/>
      <c r="UIU107" s="24"/>
      <c r="UIY107" s="24"/>
      <c r="UJC107" s="24"/>
      <c r="UJG107" s="24"/>
      <c r="UJK107" s="24"/>
      <c r="UJO107" s="24"/>
      <c r="UJS107" s="24"/>
      <c r="UJW107" s="24"/>
      <c r="UKA107" s="24"/>
      <c r="UKE107" s="24"/>
      <c r="UKI107" s="24"/>
      <c r="UKM107" s="24"/>
      <c r="UKQ107" s="24"/>
      <c r="UKU107" s="24"/>
      <c r="UKY107" s="24"/>
      <c r="ULC107" s="24"/>
      <c r="ULG107" s="24"/>
      <c r="ULK107" s="24"/>
      <c r="ULO107" s="24"/>
      <c r="ULS107" s="24"/>
      <c r="ULW107" s="24"/>
      <c r="UMA107" s="24"/>
      <c r="UME107" s="24"/>
      <c r="UMI107" s="24"/>
      <c r="UMM107" s="24"/>
      <c r="UMQ107" s="24"/>
      <c r="UMU107" s="24"/>
      <c r="UMY107" s="24"/>
      <c r="UNC107" s="24"/>
      <c r="UNG107" s="24"/>
      <c r="UNK107" s="24"/>
      <c r="UNO107" s="24"/>
      <c r="UNS107" s="24"/>
      <c r="UNW107" s="24"/>
      <c r="UOA107" s="24"/>
      <c r="UOE107" s="24"/>
      <c r="UOI107" s="24"/>
      <c r="UOM107" s="24"/>
      <c r="UOQ107" s="24"/>
      <c r="UOU107" s="24"/>
      <c r="UOY107" s="24"/>
      <c r="UPC107" s="24"/>
      <c r="UPG107" s="24"/>
      <c r="UPK107" s="24"/>
      <c r="UPO107" s="24"/>
      <c r="UPS107" s="24"/>
      <c r="UPW107" s="24"/>
      <c r="UQA107" s="24"/>
      <c r="UQE107" s="24"/>
      <c r="UQI107" s="24"/>
      <c r="UQM107" s="24"/>
      <c r="UQQ107" s="24"/>
      <c r="UQU107" s="24"/>
      <c r="UQY107" s="24"/>
      <c r="URC107" s="24"/>
      <c r="URG107" s="24"/>
      <c r="URK107" s="24"/>
      <c r="URO107" s="24"/>
      <c r="URS107" s="24"/>
      <c r="URW107" s="24"/>
      <c r="USA107" s="24"/>
      <c r="USE107" s="24"/>
      <c r="USI107" s="24"/>
      <c r="USM107" s="24"/>
      <c r="USQ107" s="24"/>
      <c r="USU107" s="24"/>
      <c r="USY107" s="24"/>
      <c r="UTC107" s="24"/>
      <c r="UTG107" s="24"/>
      <c r="UTK107" s="24"/>
      <c r="UTO107" s="24"/>
      <c r="UTS107" s="24"/>
      <c r="UTW107" s="24"/>
      <c r="UUA107" s="24"/>
      <c r="UUE107" s="24"/>
      <c r="UUI107" s="24"/>
      <c r="UUM107" s="24"/>
      <c r="UUQ107" s="24"/>
      <c r="UUU107" s="24"/>
      <c r="UUY107" s="24"/>
      <c r="UVC107" s="24"/>
      <c r="UVG107" s="24"/>
      <c r="UVK107" s="24"/>
      <c r="UVO107" s="24"/>
      <c r="UVS107" s="24"/>
      <c r="UVW107" s="24"/>
      <c r="UWA107" s="24"/>
      <c r="UWE107" s="24"/>
      <c r="UWI107" s="24"/>
      <c r="UWM107" s="24"/>
      <c r="UWQ107" s="24"/>
      <c r="UWU107" s="24"/>
      <c r="UWY107" s="24"/>
      <c r="UXC107" s="24"/>
      <c r="UXG107" s="24"/>
      <c r="UXK107" s="24"/>
      <c r="UXO107" s="24"/>
      <c r="UXS107" s="24"/>
      <c r="UXW107" s="24"/>
      <c r="UYA107" s="24"/>
      <c r="UYE107" s="24"/>
      <c r="UYI107" s="24"/>
      <c r="UYM107" s="24"/>
      <c r="UYQ107" s="24"/>
      <c r="UYU107" s="24"/>
      <c r="UYY107" s="24"/>
      <c r="UZC107" s="24"/>
      <c r="UZG107" s="24"/>
      <c r="UZK107" s="24"/>
      <c r="UZO107" s="24"/>
      <c r="UZS107" s="24"/>
      <c r="UZW107" s="24"/>
      <c r="VAA107" s="24"/>
      <c r="VAE107" s="24"/>
      <c r="VAI107" s="24"/>
      <c r="VAM107" s="24"/>
      <c r="VAQ107" s="24"/>
      <c r="VAU107" s="24"/>
      <c r="VAY107" s="24"/>
      <c r="VBC107" s="24"/>
      <c r="VBG107" s="24"/>
      <c r="VBK107" s="24"/>
      <c r="VBO107" s="24"/>
      <c r="VBS107" s="24"/>
      <c r="VBW107" s="24"/>
      <c r="VCA107" s="24"/>
      <c r="VCE107" s="24"/>
      <c r="VCI107" s="24"/>
      <c r="VCM107" s="24"/>
      <c r="VCQ107" s="24"/>
      <c r="VCU107" s="24"/>
      <c r="VCY107" s="24"/>
      <c r="VDC107" s="24"/>
      <c r="VDG107" s="24"/>
      <c r="VDK107" s="24"/>
      <c r="VDO107" s="24"/>
      <c r="VDS107" s="24"/>
      <c r="VDW107" s="24"/>
      <c r="VEA107" s="24"/>
      <c r="VEE107" s="24"/>
      <c r="VEI107" s="24"/>
      <c r="VEM107" s="24"/>
      <c r="VEQ107" s="24"/>
      <c r="VEU107" s="24"/>
      <c r="VEY107" s="24"/>
      <c r="VFC107" s="24"/>
      <c r="VFG107" s="24"/>
      <c r="VFK107" s="24"/>
      <c r="VFO107" s="24"/>
      <c r="VFS107" s="24"/>
      <c r="VFW107" s="24"/>
      <c r="VGA107" s="24"/>
      <c r="VGE107" s="24"/>
      <c r="VGI107" s="24"/>
      <c r="VGM107" s="24"/>
      <c r="VGQ107" s="24"/>
      <c r="VGU107" s="24"/>
      <c r="VGY107" s="24"/>
      <c r="VHC107" s="24"/>
      <c r="VHG107" s="24"/>
      <c r="VHK107" s="24"/>
      <c r="VHO107" s="24"/>
      <c r="VHS107" s="24"/>
      <c r="VHW107" s="24"/>
      <c r="VIA107" s="24"/>
      <c r="VIE107" s="24"/>
      <c r="VII107" s="24"/>
      <c r="VIM107" s="24"/>
      <c r="VIQ107" s="24"/>
      <c r="VIU107" s="24"/>
      <c r="VIY107" s="24"/>
      <c r="VJC107" s="24"/>
      <c r="VJG107" s="24"/>
      <c r="VJK107" s="24"/>
      <c r="VJO107" s="24"/>
      <c r="VJS107" s="24"/>
      <c r="VJW107" s="24"/>
      <c r="VKA107" s="24"/>
      <c r="VKE107" s="24"/>
      <c r="VKI107" s="24"/>
      <c r="VKM107" s="24"/>
      <c r="VKQ107" s="24"/>
      <c r="VKU107" s="24"/>
      <c r="VKY107" s="24"/>
      <c r="VLC107" s="24"/>
      <c r="VLG107" s="24"/>
      <c r="VLK107" s="24"/>
      <c r="VLO107" s="24"/>
      <c r="VLS107" s="24"/>
      <c r="VLW107" s="24"/>
      <c r="VMA107" s="24"/>
      <c r="VME107" s="24"/>
      <c r="VMI107" s="24"/>
      <c r="VMM107" s="24"/>
      <c r="VMQ107" s="24"/>
      <c r="VMU107" s="24"/>
      <c r="VMY107" s="24"/>
      <c r="VNC107" s="24"/>
      <c r="VNG107" s="24"/>
      <c r="VNK107" s="24"/>
      <c r="VNO107" s="24"/>
      <c r="VNS107" s="24"/>
      <c r="VNW107" s="24"/>
      <c r="VOA107" s="24"/>
      <c r="VOE107" s="24"/>
      <c r="VOI107" s="24"/>
      <c r="VOM107" s="24"/>
      <c r="VOQ107" s="24"/>
      <c r="VOU107" s="24"/>
      <c r="VOY107" s="24"/>
      <c r="VPC107" s="24"/>
      <c r="VPG107" s="24"/>
      <c r="VPK107" s="24"/>
      <c r="VPO107" s="24"/>
      <c r="VPS107" s="24"/>
      <c r="VPW107" s="24"/>
      <c r="VQA107" s="24"/>
      <c r="VQE107" s="24"/>
      <c r="VQI107" s="24"/>
      <c r="VQM107" s="24"/>
      <c r="VQQ107" s="24"/>
      <c r="VQU107" s="24"/>
      <c r="VQY107" s="24"/>
      <c r="VRC107" s="24"/>
      <c r="VRG107" s="24"/>
      <c r="VRK107" s="24"/>
      <c r="VRO107" s="24"/>
      <c r="VRS107" s="24"/>
      <c r="VRW107" s="24"/>
      <c r="VSA107" s="24"/>
      <c r="VSE107" s="24"/>
      <c r="VSI107" s="24"/>
      <c r="VSM107" s="24"/>
      <c r="VSQ107" s="24"/>
      <c r="VSU107" s="24"/>
      <c r="VSY107" s="24"/>
      <c r="VTC107" s="24"/>
      <c r="VTG107" s="24"/>
      <c r="VTK107" s="24"/>
      <c r="VTO107" s="24"/>
      <c r="VTS107" s="24"/>
      <c r="VTW107" s="24"/>
      <c r="VUA107" s="24"/>
      <c r="VUE107" s="24"/>
      <c r="VUI107" s="24"/>
      <c r="VUM107" s="24"/>
      <c r="VUQ107" s="24"/>
      <c r="VUU107" s="24"/>
      <c r="VUY107" s="24"/>
      <c r="VVC107" s="24"/>
      <c r="VVG107" s="24"/>
      <c r="VVK107" s="24"/>
      <c r="VVO107" s="24"/>
      <c r="VVS107" s="24"/>
      <c r="VVW107" s="24"/>
      <c r="VWA107" s="24"/>
      <c r="VWE107" s="24"/>
      <c r="VWI107" s="24"/>
      <c r="VWM107" s="24"/>
      <c r="VWQ107" s="24"/>
      <c r="VWU107" s="24"/>
      <c r="VWY107" s="24"/>
      <c r="VXC107" s="24"/>
      <c r="VXG107" s="24"/>
      <c r="VXK107" s="24"/>
      <c r="VXO107" s="24"/>
      <c r="VXS107" s="24"/>
      <c r="VXW107" s="24"/>
      <c r="VYA107" s="24"/>
      <c r="VYE107" s="24"/>
      <c r="VYI107" s="24"/>
      <c r="VYM107" s="24"/>
      <c r="VYQ107" s="24"/>
      <c r="VYU107" s="24"/>
      <c r="VYY107" s="24"/>
      <c r="VZC107" s="24"/>
      <c r="VZG107" s="24"/>
      <c r="VZK107" s="24"/>
      <c r="VZO107" s="24"/>
      <c r="VZS107" s="24"/>
      <c r="VZW107" s="24"/>
      <c r="WAA107" s="24"/>
      <c r="WAE107" s="24"/>
      <c r="WAI107" s="24"/>
      <c r="WAM107" s="24"/>
      <c r="WAQ107" s="24"/>
      <c r="WAU107" s="24"/>
      <c r="WAY107" s="24"/>
      <c r="WBC107" s="24"/>
      <c r="WBG107" s="24"/>
      <c r="WBK107" s="24"/>
      <c r="WBO107" s="24"/>
      <c r="WBS107" s="24"/>
      <c r="WBW107" s="24"/>
      <c r="WCA107" s="24"/>
      <c r="WCE107" s="24"/>
      <c r="WCI107" s="24"/>
      <c r="WCM107" s="24"/>
      <c r="WCQ107" s="24"/>
      <c r="WCU107" s="24"/>
      <c r="WCY107" s="24"/>
      <c r="WDC107" s="24"/>
      <c r="WDG107" s="24"/>
      <c r="WDK107" s="24"/>
      <c r="WDO107" s="24"/>
      <c r="WDS107" s="24"/>
      <c r="WDW107" s="24"/>
      <c r="WEA107" s="24"/>
      <c r="WEE107" s="24"/>
      <c r="WEI107" s="24"/>
      <c r="WEM107" s="24"/>
      <c r="WEQ107" s="24"/>
      <c r="WEU107" s="24"/>
      <c r="WEY107" s="24"/>
      <c r="WFC107" s="24"/>
      <c r="WFG107" s="24"/>
      <c r="WFK107" s="24"/>
      <c r="WFO107" s="24"/>
      <c r="WFS107" s="24"/>
      <c r="WFW107" s="24"/>
      <c r="WGA107" s="24"/>
      <c r="WGE107" s="24"/>
      <c r="WGI107" s="24"/>
      <c r="WGM107" s="24"/>
      <c r="WGQ107" s="24"/>
      <c r="WGU107" s="24"/>
      <c r="WGY107" s="24"/>
      <c r="WHC107" s="24"/>
      <c r="WHG107" s="24"/>
      <c r="WHK107" s="24"/>
      <c r="WHO107" s="24"/>
      <c r="WHS107" s="24"/>
      <c r="WHW107" s="24"/>
      <c r="WIA107" s="24"/>
      <c r="WIE107" s="24"/>
      <c r="WII107" s="24"/>
      <c r="WIM107" s="24"/>
      <c r="WIQ107" s="24"/>
      <c r="WIU107" s="24"/>
      <c r="WIY107" s="24"/>
      <c r="WJC107" s="24"/>
      <c r="WJG107" s="24"/>
      <c r="WJK107" s="24"/>
      <c r="WJO107" s="24"/>
      <c r="WJS107" s="24"/>
      <c r="WJW107" s="24"/>
      <c r="WKA107" s="24"/>
      <c r="WKE107" s="24"/>
      <c r="WKI107" s="24"/>
      <c r="WKM107" s="24"/>
      <c r="WKQ107" s="24"/>
      <c r="WKU107" s="24"/>
      <c r="WKY107" s="24"/>
      <c r="WLC107" s="24"/>
      <c r="WLG107" s="24"/>
      <c r="WLK107" s="24"/>
      <c r="WLO107" s="24"/>
      <c r="WLS107" s="24"/>
      <c r="WLW107" s="24"/>
      <c r="WMA107" s="24"/>
      <c r="WME107" s="24"/>
      <c r="WMI107" s="24"/>
      <c r="WMM107" s="24"/>
      <c r="WMQ107" s="24"/>
      <c r="WMU107" s="24"/>
      <c r="WMY107" s="24"/>
      <c r="WNC107" s="24"/>
      <c r="WNG107" s="24"/>
      <c r="WNK107" s="24"/>
      <c r="WNO107" s="24"/>
      <c r="WNS107" s="24"/>
      <c r="WNW107" s="24"/>
      <c r="WOA107" s="24"/>
      <c r="WOE107" s="24"/>
      <c r="WOI107" s="24"/>
      <c r="WOM107" s="24"/>
      <c r="WOQ107" s="24"/>
      <c r="WOU107" s="24"/>
      <c r="WOY107" s="24"/>
      <c r="WPC107" s="24"/>
      <c r="WPG107" s="24"/>
      <c r="WPK107" s="24"/>
      <c r="WPO107" s="24"/>
      <c r="WPS107" s="24"/>
      <c r="WPW107" s="24"/>
      <c r="WQA107" s="24"/>
      <c r="WQE107" s="24"/>
      <c r="WQI107" s="24"/>
      <c r="WQM107" s="24"/>
      <c r="WQQ107" s="24"/>
      <c r="WQU107" s="24"/>
      <c r="WQY107" s="24"/>
      <c r="WRC107" s="24"/>
      <c r="WRG107" s="24"/>
      <c r="WRK107" s="24"/>
      <c r="WRO107" s="24"/>
      <c r="WRS107" s="24"/>
      <c r="WRW107" s="24"/>
      <c r="WSA107" s="24"/>
      <c r="WSE107" s="24"/>
      <c r="WSI107" s="24"/>
      <c r="WSM107" s="24"/>
      <c r="WSQ107" s="24"/>
      <c r="WSU107" s="24"/>
      <c r="WSY107" s="24"/>
      <c r="WTC107" s="24"/>
      <c r="WTG107" s="24"/>
      <c r="WTK107" s="24"/>
      <c r="WTO107" s="24"/>
      <c r="WTS107" s="24"/>
      <c r="WTW107" s="24"/>
      <c r="WUA107" s="24"/>
      <c r="WUE107" s="24"/>
      <c r="WUI107" s="24"/>
      <c r="WUM107" s="24"/>
      <c r="WUQ107" s="24"/>
      <c r="WUU107" s="24"/>
      <c r="WUY107" s="24"/>
      <c r="WVC107" s="24"/>
      <c r="WVG107" s="24"/>
      <c r="WVK107" s="24"/>
      <c r="WVO107" s="24"/>
      <c r="WVS107" s="24"/>
      <c r="WVW107" s="24"/>
      <c r="WWA107" s="24"/>
      <c r="WWE107" s="24"/>
      <c r="WWI107" s="24"/>
      <c r="WWM107" s="24"/>
      <c r="WWQ107" s="24"/>
      <c r="WWU107" s="24"/>
      <c r="WWY107" s="24"/>
      <c r="WXC107" s="24"/>
      <c r="WXG107" s="24"/>
      <c r="WXK107" s="24"/>
      <c r="WXO107" s="24"/>
      <c r="WXS107" s="24"/>
      <c r="WXW107" s="24"/>
      <c r="WYA107" s="24"/>
      <c r="WYE107" s="24"/>
      <c r="WYI107" s="24"/>
      <c r="WYM107" s="24"/>
      <c r="WYQ107" s="24"/>
      <c r="WYU107" s="24"/>
      <c r="WYY107" s="24"/>
      <c r="WZC107" s="24"/>
      <c r="WZG107" s="24"/>
      <c r="WZK107" s="24"/>
      <c r="WZO107" s="24"/>
      <c r="WZS107" s="24"/>
      <c r="WZW107" s="24"/>
      <c r="XAA107" s="24"/>
      <c r="XAE107" s="24"/>
      <c r="XAI107" s="24"/>
      <c r="XAM107" s="24"/>
      <c r="XAQ107" s="24"/>
      <c r="XAU107" s="24"/>
      <c r="XAY107" s="24"/>
      <c r="XBC107" s="24"/>
      <c r="XBG107" s="24"/>
      <c r="XBK107" s="24"/>
      <c r="XBO107" s="24"/>
      <c r="XBS107" s="24"/>
      <c r="XBW107" s="24"/>
      <c r="XCA107" s="24"/>
      <c r="XCE107" s="24"/>
      <c r="XCI107" s="24"/>
      <c r="XCM107" s="24"/>
      <c r="XCQ107" s="24"/>
      <c r="XCU107" s="24"/>
      <c r="XCY107" s="24"/>
      <c r="XDC107" s="24"/>
      <c r="XDG107" s="24"/>
      <c r="XDK107" s="24"/>
      <c r="XDO107" s="24"/>
      <c r="XDS107" s="24"/>
      <c r="XDW107" s="24"/>
      <c r="XEA107" s="24"/>
      <c r="XEE107" s="24"/>
      <c r="XEI107" s="24"/>
      <c r="XEM107" s="24"/>
      <c r="XEQ107" s="24"/>
      <c r="XEU107" s="24"/>
      <c r="XEY107" s="24"/>
    </row>
    <row r="108" spans="1:1023 1027:2047 2051:3071 3075:4095 4099:5119 5123:6143 6147:7167 7171:8191 8195:9215 9219:10239 10243:11263 11267:12287 12291:13311 13315:14335 14339:15359 15363:16379">
      <c r="A108">
        <v>202224020208</v>
      </c>
      <c r="B108" s="4" t="s">
        <v>346</v>
      </c>
      <c r="C108" s="86"/>
      <c r="G108" s="86"/>
      <c r="H108" s="4" t="s">
        <v>612</v>
      </c>
      <c r="K108" s="86"/>
      <c r="O108" s="86"/>
      <c r="S108" s="86"/>
      <c r="W108" s="86"/>
      <c r="AA108" s="24"/>
      <c r="AE108" s="24"/>
      <c r="AI108" s="24"/>
      <c r="AM108" s="24"/>
      <c r="AQ108" s="24"/>
      <c r="AU108" s="24"/>
      <c r="AY108" s="24"/>
      <c r="BC108" s="24"/>
      <c r="BG108" s="24"/>
      <c r="BK108" s="24"/>
      <c r="BO108" s="24"/>
      <c r="BS108" s="24"/>
      <c r="BW108" s="24"/>
      <c r="CA108" s="24"/>
      <c r="CE108" s="24"/>
      <c r="CI108" s="24"/>
      <c r="CM108" s="24"/>
      <c r="CQ108" s="24"/>
      <c r="CU108" s="24"/>
      <c r="CY108" s="24"/>
      <c r="DC108" s="24"/>
      <c r="DG108" s="24"/>
      <c r="DK108" s="24"/>
      <c r="DO108" s="24"/>
      <c r="DS108" s="24"/>
      <c r="DW108" s="24"/>
      <c r="EA108" s="24"/>
      <c r="EE108" s="24"/>
      <c r="EI108" s="24"/>
      <c r="EM108" s="24"/>
      <c r="EQ108" s="24"/>
      <c r="EU108" s="24"/>
      <c r="EY108" s="24"/>
      <c r="FC108" s="24"/>
      <c r="FG108" s="24"/>
      <c r="FK108" s="24"/>
      <c r="FO108" s="24"/>
      <c r="FS108" s="24"/>
      <c r="FW108" s="24"/>
      <c r="GA108" s="24"/>
      <c r="GE108" s="24"/>
      <c r="GI108" s="24"/>
      <c r="GM108" s="24"/>
      <c r="GQ108" s="24"/>
      <c r="GU108" s="24"/>
      <c r="GY108" s="24"/>
      <c r="HC108" s="24"/>
      <c r="HG108" s="24"/>
      <c r="HK108" s="24"/>
      <c r="HO108" s="24"/>
      <c r="HS108" s="24"/>
      <c r="HW108" s="24"/>
      <c r="IA108" s="24"/>
      <c r="IE108" s="24"/>
      <c r="II108" s="24"/>
      <c r="IM108" s="24"/>
      <c r="IQ108" s="24"/>
      <c r="IU108" s="24"/>
      <c r="IY108" s="24"/>
      <c r="JC108" s="24"/>
      <c r="JG108" s="24"/>
      <c r="JK108" s="24"/>
      <c r="JO108" s="24"/>
      <c r="JS108" s="24"/>
      <c r="JW108" s="24"/>
      <c r="KA108" s="24"/>
      <c r="KE108" s="24"/>
      <c r="KI108" s="24"/>
      <c r="KM108" s="24"/>
      <c r="KQ108" s="24"/>
      <c r="KU108" s="24"/>
      <c r="KY108" s="24"/>
      <c r="LC108" s="24"/>
      <c r="LG108" s="24"/>
      <c r="LK108" s="24"/>
      <c r="LO108" s="24"/>
      <c r="LS108" s="24"/>
      <c r="LW108" s="24"/>
      <c r="MA108" s="24"/>
      <c r="ME108" s="24"/>
      <c r="MI108" s="24"/>
      <c r="MM108" s="24"/>
      <c r="MQ108" s="24"/>
      <c r="MU108" s="24"/>
      <c r="MY108" s="24"/>
      <c r="NC108" s="24"/>
      <c r="NG108" s="24"/>
      <c r="NK108" s="24"/>
      <c r="NO108" s="24"/>
      <c r="NS108" s="24"/>
      <c r="NW108" s="24"/>
      <c r="OA108" s="24"/>
      <c r="OE108" s="24"/>
      <c r="OI108" s="24"/>
      <c r="OM108" s="24"/>
      <c r="OQ108" s="24"/>
      <c r="OU108" s="24"/>
      <c r="OY108" s="24"/>
      <c r="PC108" s="24"/>
      <c r="PG108" s="24"/>
      <c r="PK108" s="24"/>
      <c r="PO108" s="24"/>
      <c r="PS108" s="24"/>
      <c r="PW108" s="24"/>
      <c r="QA108" s="24"/>
      <c r="QE108" s="24"/>
      <c r="QI108" s="24"/>
      <c r="QM108" s="24"/>
      <c r="QQ108" s="24"/>
      <c r="QU108" s="24"/>
      <c r="QY108" s="24"/>
      <c r="RC108" s="24"/>
      <c r="RG108" s="24"/>
      <c r="RK108" s="24"/>
      <c r="RO108" s="24"/>
      <c r="RS108" s="24"/>
      <c r="RW108" s="24"/>
      <c r="SA108" s="24"/>
      <c r="SE108" s="24"/>
      <c r="SI108" s="24"/>
      <c r="SM108" s="24"/>
      <c r="SQ108" s="24"/>
      <c r="SU108" s="24"/>
      <c r="SY108" s="24"/>
      <c r="TC108" s="24"/>
      <c r="TG108" s="24"/>
      <c r="TK108" s="24"/>
      <c r="TO108" s="24"/>
      <c r="TS108" s="24"/>
      <c r="TW108" s="24"/>
      <c r="UA108" s="24"/>
      <c r="UE108" s="24"/>
      <c r="UI108" s="24"/>
      <c r="UM108" s="24"/>
      <c r="UQ108" s="24"/>
      <c r="UU108" s="24"/>
      <c r="UY108" s="24"/>
      <c r="VC108" s="24"/>
      <c r="VG108" s="24"/>
      <c r="VK108" s="24"/>
      <c r="VO108" s="24"/>
      <c r="VS108" s="24"/>
      <c r="VW108" s="24"/>
      <c r="WA108" s="24"/>
      <c r="WE108" s="24"/>
      <c r="WI108" s="24"/>
      <c r="WM108" s="24"/>
      <c r="WQ108" s="24"/>
      <c r="WU108" s="24"/>
      <c r="WY108" s="24"/>
      <c r="XC108" s="24"/>
      <c r="XG108" s="24"/>
      <c r="XK108" s="24"/>
      <c r="XO108" s="24"/>
      <c r="XS108" s="24"/>
      <c r="XW108" s="24"/>
      <c r="YA108" s="24"/>
      <c r="YE108" s="24"/>
      <c r="YI108" s="24"/>
      <c r="YM108" s="24"/>
      <c r="YQ108" s="24"/>
      <c r="YU108" s="24"/>
      <c r="YY108" s="24"/>
      <c r="ZC108" s="24"/>
      <c r="ZG108" s="24"/>
      <c r="ZK108" s="24"/>
      <c r="ZO108" s="24"/>
      <c r="ZS108" s="24"/>
      <c r="ZW108" s="24"/>
      <c r="AAA108" s="24"/>
      <c r="AAE108" s="24"/>
      <c r="AAI108" s="24"/>
      <c r="AAM108" s="24"/>
      <c r="AAQ108" s="24"/>
      <c r="AAU108" s="24"/>
      <c r="AAY108" s="24"/>
      <c r="ABC108" s="24"/>
      <c r="ABG108" s="24"/>
      <c r="ABK108" s="24"/>
      <c r="ABO108" s="24"/>
      <c r="ABS108" s="24"/>
      <c r="ABW108" s="24"/>
      <c r="ACA108" s="24"/>
      <c r="ACE108" s="24"/>
      <c r="ACI108" s="24"/>
      <c r="ACM108" s="24"/>
      <c r="ACQ108" s="24"/>
      <c r="ACU108" s="24"/>
      <c r="ACY108" s="24"/>
      <c r="ADC108" s="24"/>
      <c r="ADG108" s="24"/>
      <c r="ADK108" s="24"/>
      <c r="ADO108" s="24"/>
      <c r="ADS108" s="24"/>
      <c r="ADW108" s="24"/>
      <c r="AEA108" s="24"/>
      <c r="AEE108" s="24"/>
      <c r="AEI108" s="24"/>
      <c r="AEM108" s="24"/>
      <c r="AEQ108" s="24"/>
      <c r="AEU108" s="24"/>
      <c r="AEY108" s="24"/>
      <c r="AFC108" s="24"/>
      <c r="AFG108" s="24"/>
      <c r="AFK108" s="24"/>
      <c r="AFO108" s="24"/>
      <c r="AFS108" s="24"/>
      <c r="AFW108" s="24"/>
      <c r="AGA108" s="24"/>
      <c r="AGE108" s="24"/>
      <c r="AGI108" s="24"/>
      <c r="AGM108" s="24"/>
      <c r="AGQ108" s="24"/>
      <c r="AGU108" s="24"/>
      <c r="AGY108" s="24"/>
      <c r="AHC108" s="24"/>
      <c r="AHG108" s="24"/>
      <c r="AHK108" s="24"/>
      <c r="AHO108" s="24"/>
      <c r="AHS108" s="24"/>
      <c r="AHW108" s="24"/>
      <c r="AIA108" s="24"/>
      <c r="AIE108" s="24"/>
      <c r="AII108" s="24"/>
      <c r="AIM108" s="24"/>
      <c r="AIQ108" s="24"/>
      <c r="AIU108" s="24"/>
      <c r="AIY108" s="24"/>
      <c r="AJC108" s="24"/>
      <c r="AJG108" s="24"/>
      <c r="AJK108" s="24"/>
      <c r="AJO108" s="24"/>
      <c r="AJS108" s="24"/>
      <c r="AJW108" s="24"/>
      <c r="AKA108" s="24"/>
      <c r="AKE108" s="24"/>
      <c r="AKI108" s="24"/>
      <c r="AKM108" s="24"/>
      <c r="AKQ108" s="24"/>
      <c r="AKU108" s="24"/>
      <c r="AKY108" s="24"/>
      <c r="ALC108" s="24"/>
      <c r="ALG108" s="24"/>
      <c r="ALK108" s="24"/>
      <c r="ALO108" s="24"/>
      <c r="ALS108" s="24"/>
      <c r="ALW108" s="24"/>
      <c r="AMA108" s="24"/>
      <c r="AME108" s="24"/>
      <c r="AMI108" s="24"/>
      <c r="AMM108" s="24"/>
      <c r="AMQ108" s="24"/>
      <c r="AMU108" s="24"/>
      <c r="AMY108" s="24"/>
      <c r="ANC108" s="24"/>
      <c r="ANG108" s="24"/>
      <c r="ANK108" s="24"/>
      <c r="ANO108" s="24"/>
      <c r="ANS108" s="24"/>
      <c r="ANW108" s="24"/>
      <c r="AOA108" s="24"/>
      <c r="AOE108" s="24"/>
      <c r="AOI108" s="24"/>
      <c r="AOM108" s="24"/>
      <c r="AOQ108" s="24"/>
      <c r="AOU108" s="24"/>
      <c r="AOY108" s="24"/>
      <c r="APC108" s="24"/>
      <c r="APG108" s="24"/>
      <c r="APK108" s="24"/>
      <c r="APO108" s="24"/>
      <c r="APS108" s="24"/>
      <c r="APW108" s="24"/>
      <c r="AQA108" s="24"/>
      <c r="AQE108" s="24"/>
      <c r="AQI108" s="24"/>
      <c r="AQM108" s="24"/>
      <c r="AQQ108" s="24"/>
      <c r="AQU108" s="24"/>
      <c r="AQY108" s="24"/>
      <c r="ARC108" s="24"/>
      <c r="ARG108" s="24"/>
      <c r="ARK108" s="24"/>
      <c r="ARO108" s="24"/>
      <c r="ARS108" s="24"/>
      <c r="ARW108" s="24"/>
      <c r="ASA108" s="24"/>
      <c r="ASE108" s="24"/>
      <c r="ASI108" s="24"/>
      <c r="ASM108" s="24"/>
      <c r="ASQ108" s="24"/>
      <c r="ASU108" s="24"/>
      <c r="ASY108" s="24"/>
      <c r="ATC108" s="24"/>
      <c r="ATG108" s="24"/>
      <c r="ATK108" s="24"/>
      <c r="ATO108" s="24"/>
      <c r="ATS108" s="24"/>
      <c r="ATW108" s="24"/>
      <c r="AUA108" s="24"/>
      <c r="AUE108" s="24"/>
      <c r="AUI108" s="24"/>
      <c r="AUM108" s="24"/>
      <c r="AUQ108" s="24"/>
      <c r="AUU108" s="24"/>
      <c r="AUY108" s="24"/>
      <c r="AVC108" s="24"/>
      <c r="AVG108" s="24"/>
      <c r="AVK108" s="24"/>
      <c r="AVO108" s="24"/>
      <c r="AVS108" s="24"/>
      <c r="AVW108" s="24"/>
      <c r="AWA108" s="24"/>
      <c r="AWE108" s="24"/>
      <c r="AWI108" s="24"/>
      <c r="AWM108" s="24"/>
      <c r="AWQ108" s="24"/>
      <c r="AWU108" s="24"/>
      <c r="AWY108" s="24"/>
      <c r="AXC108" s="24"/>
      <c r="AXG108" s="24"/>
      <c r="AXK108" s="24"/>
      <c r="AXO108" s="24"/>
      <c r="AXS108" s="24"/>
      <c r="AXW108" s="24"/>
      <c r="AYA108" s="24"/>
      <c r="AYE108" s="24"/>
      <c r="AYI108" s="24"/>
      <c r="AYM108" s="24"/>
      <c r="AYQ108" s="24"/>
      <c r="AYU108" s="24"/>
      <c r="AYY108" s="24"/>
      <c r="AZC108" s="24"/>
      <c r="AZG108" s="24"/>
      <c r="AZK108" s="24"/>
      <c r="AZO108" s="24"/>
      <c r="AZS108" s="24"/>
      <c r="AZW108" s="24"/>
      <c r="BAA108" s="24"/>
      <c r="BAE108" s="24"/>
      <c r="BAI108" s="24"/>
      <c r="BAM108" s="24"/>
      <c r="BAQ108" s="24"/>
      <c r="BAU108" s="24"/>
      <c r="BAY108" s="24"/>
      <c r="BBC108" s="24"/>
      <c r="BBG108" s="24"/>
      <c r="BBK108" s="24"/>
      <c r="BBO108" s="24"/>
      <c r="BBS108" s="24"/>
      <c r="BBW108" s="24"/>
      <c r="BCA108" s="24"/>
      <c r="BCE108" s="24"/>
      <c r="BCI108" s="24"/>
      <c r="BCM108" s="24"/>
      <c r="BCQ108" s="24"/>
      <c r="BCU108" s="24"/>
      <c r="BCY108" s="24"/>
      <c r="BDC108" s="24"/>
      <c r="BDG108" s="24"/>
      <c r="BDK108" s="24"/>
      <c r="BDO108" s="24"/>
      <c r="BDS108" s="24"/>
      <c r="BDW108" s="24"/>
      <c r="BEA108" s="24"/>
      <c r="BEE108" s="24"/>
      <c r="BEI108" s="24"/>
      <c r="BEM108" s="24"/>
      <c r="BEQ108" s="24"/>
      <c r="BEU108" s="24"/>
      <c r="BEY108" s="24"/>
      <c r="BFC108" s="24"/>
      <c r="BFG108" s="24"/>
      <c r="BFK108" s="24"/>
      <c r="BFO108" s="24"/>
      <c r="BFS108" s="24"/>
      <c r="BFW108" s="24"/>
      <c r="BGA108" s="24"/>
      <c r="BGE108" s="24"/>
      <c r="BGI108" s="24"/>
      <c r="BGM108" s="24"/>
      <c r="BGQ108" s="24"/>
      <c r="BGU108" s="24"/>
      <c r="BGY108" s="24"/>
      <c r="BHC108" s="24"/>
      <c r="BHG108" s="24"/>
      <c r="BHK108" s="24"/>
      <c r="BHO108" s="24"/>
      <c r="BHS108" s="24"/>
      <c r="BHW108" s="24"/>
      <c r="BIA108" s="24"/>
      <c r="BIE108" s="24"/>
      <c r="BII108" s="24"/>
      <c r="BIM108" s="24"/>
      <c r="BIQ108" s="24"/>
      <c r="BIU108" s="24"/>
      <c r="BIY108" s="24"/>
      <c r="BJC108" s="24"/>
      <c r="BJG108" s="24"/>
      <c r="BJK108" s="24"/>
      <c r="BJO108" s="24"/>
      <c r="BJS108" s="24"/>
      <c r="BJW108" s="24"/>
      <c r="BKA108" s="24"/>
      <c r="BKE108" s="24"/>
      <c r="BKI108" s="24"/>
      <c r="BKM108" s="24"/>
      <c r="BKQ108" s="24"/>
      <c r="BKU108" s="24"/>
      <c r="BKY108" s="24"/>
      <c r="BLC108" s="24"/>
      <c r="BLG108" s="24"/>
      <c r="BLK108" s="24"/>
      <c r="BLO108" s="24"/>
      <c r="BLS108" s="24"/>
      <c r="BLW108" s="24"/>
      <c r="BMA108" s="24"/>
      <c r="BME108" s="24"/>
      <c r="BMI108" s="24"/>
      <c r="BMM108" s="24"/>
      <c r="BMQ108" s="24"/>
      <c r="BMU108" s="24"/>
      <c r="BMY108" s="24"/>
      <c r="BNC108" s="24"/>
      <c r="BNG108" s="24"/>
      <c r="BNK108" s="24"/>
      <c r="BNO108" s="24"/>
      <c r="BNS108" s="24"/>
      <c r="BNW108" s="24"/>
      <c r="BOA108" s="24"/>
      <c r="BOE108" s="24"/>
      <c r="BOI108" s="24"/>
      <c r="BOM108" s="24"/>
      <c r="BOQ108" s="24"/>
      <c r="BOU108" s="24"/>
      <c r="BOY108" s="24"/>
      <c r="BPC108" s="24"/>
      <c r="BPG108" s="24"/>
      <c r="BPK108" s="24"/>
      <c r="BPO108" s="24"/>
      <c r="BPS108" s="24"/>
      <c r="BPW108" s="24"/>
      <c r="BQA108" s="24"/>
      <c r="BQE108" s="24"/>
      <c r="BQI108" s="24"/>
      <c r="BQM108" s="24"/>
      <c r="BQQ108" s="24"/>
      <c r="BQU108" s="24"/>
      <c r="BQY108" s="24"/>
      <c r="BRC108" s="24"/>
      <c r="BRG108" s="24"/>
      <c r="BRK108" s="24"/>
      <c r="BRO108" s="24"/>
      <c r="BRS108" s="24"/>
      <c r="BRW108" s="24"/>
      <c r="BSA108" s="24"/>
      <c r="BSE108" s="24"/>
      <c r="BSI108" s="24"/>
      <c r="BSM108" s="24"/>
      <c r="BSQ108" s="24"/>
      <c r="BSU108" s="24"/>
      <c r="BSY108" s="24"/>
      <c r="BTC108" s="24"/>
      <c r="BTG108" s="24"/>
      <c r="BTK108" s="24"/>
      <c r="BTO108" s="24"/>
      <c r="BTS108" s="24"/>
      <c r="BTW108" s="24"/>
      <c r="BUA108" s="24"/>
      <c r="BUE108" s="24"/>
      <c r="BUI108" s="24"/>
      <c r="BUM108" s="24"/>
      <c r="BUQ108" s="24"/>
      <c r="BUU108" s="24"/>
      <c r="BUY108" s="24"/>
      <c r="BVC108" s="24"/>
      <c r="BVG108" s="24"/>
      <c r="BVK108" s="24"/>
      <c r="BVO108" s="24"/>
      <c r="BVS108" s="24"/>
      <c r="BVW108" s="24"/>
      <c r="BWA108" s="24"/>
      <c r="BWE108" s="24"/>
      <c r="BWI108" s="24"/>
      <c r="BWM108" s="24"/>
      <c r="BWQ108" s="24"/>
      <c r="BWU108" s="24"/>
      <c r="BWY108" s="24"/>
      <c r="BXC108" s="24"/>
      <c r="BXG108" s="24"/>
      <c r="BXK108" s="24"/>
      <c r="BXO108" s="24"/>
      <c r="BXS108" s="24"/>
      <c r="BXW108" s="24"/>
      <c r="BYA108" s="24"/>
      <c r="BYE108" s="24"/>
      <c r="BYI108" s="24"/>
      <c r="BYM108" s="24"/>
      <c r="BYQ108" s="24"/>
      <c r="BYU108" s="24"/>
      <c r="BYY108" s="24"/>
      <c r="BZC108" s="24"/>
      <c r="BZG108" s="24"/>
      <c r="BZK108" s="24"/>
      <c r="BZO108" s="24"/>
      <c r="BZS108" s="24"/>
      <c r="BZW108" s="24"/>
      <c r="CAA108" s="24"/>
      <c r="CAE108" s="24"/>
      <c r="CAI108" s="24"/>
      <c r="CAM108" s="24"/>
      <c r="CAQ108" s="24"/>
      <c r="CAU108" s="24"/>
      <c r="CAY108" s="24"/>
      <c r="CBC108" s="24"/>
      <c r="CBG108" s="24"/>
      <c r="CBK108" s="24"/>
      <c r="CBO108" s="24"/>
      <c r="CBS108" s="24"/>
      <c r="CBW108" s="24"/>
      <c r="CCA108" s="24"/>
      <c r="CCE108" s="24"/>
      <c r="CCI108" s="24"/>
      <c r="CCM108" s="24"/>
      <c r="CCQ108" s="24"/>
      <c r="CCU108" s="24"/>
      <c r="CCY108" s="24"/>
      <c r="CDC108" s="24"/>
      <c r="CDG108" s="24"/>
      <c r="CDK108" s="24"/>
      <c r="CDO108" s="24"/>
      <c r="CDS108" s="24"/>
      <c r="CDW108" s="24"/>
      <c r="CEA108" s="24"/>
      <c r="CEE108" s="24"/>
      <c r="CEI108" s="24"/>
      <c r="CEM108" s="24"/>
      <c r="CEQ108" s="24"/>
      <c r="CEU108" s="24"/>
      <c r="CEY108" s="24"/>
      <c r="CFC108" s="24"/>
      <c r="CFG108" s="24"/>
      <c r="CFK108" s="24"/>
      <c r="CFO108" s="24"/>
      <c r="CFS108" s="24"/>
      <c r="CFW108" s="24"/>
      <c r="CGA108" s="24"/>
      <c r="CGE108" s="24"/>
      <c r="CGI108" s="24"/>
      <c r="CGM108" s="24"/>
      <c r="CGQ108" s="24"/>
      <c r="CGU108" s="24"/>
      <c r="CGY108" s="24"/>
      <c r="CHC108" s="24"/>
      <c r="CHG108" s="24"/>
      <c r="CHK108" s="24"/>
      <c r="CHO108" s="24"/>
      <c r="CHS108" s="24"/>
      <c r="CHW108" s="24"/>
      <c r="CIA108" s="24"/>
      <c r="CIE108" s="24"/>
      <c r="CII108" s="24"/>
      <c r="CIM108" s="24"/>
      <c r="CIQ108" s="24"/>
      <c r="CIU108" s="24"/>
      <c r="CIY108" s="24"/>
      <c r="CJC108" s="24"/>
      <c r="CJG108" s="24"/>
      <c r="CJK108" s="24"/>
      <c r="CJO108" s="24"/>
      <c r="CJS108" s="24"/>
      <c r="CJW108" s="24"/>
      <c r="CKA108" s="24"/>
      <c r="CKE108" s="24"/>
      <c r="CKI108" s="24"/>
      <c r="CKM108" s="24"/>
      <c r="CKQ108" s="24"/>
      <c r="CKU108" s="24"/>
      <c r="CKY108" s="24"/>
      <c r="CLC108" s="24"/>
      <c r="CLG108" s="24"/>
      <c r="CLK108" s="24"/>
      <c r="CLO108" s="24"/>
      <c r="CLS108" s="24"/>
      <c r="CLW108" s="24"/>
      <c r="CMA108" s="24"/>
      <c r="CME108" s="24"/>
      <c r="CMI108" s="24"/>
      <c r="CMM108" s="24"/>
      <c r="CMQ108" s="24"/>
      <c r="CMU108" s="24"/>
      <c r="CMY108" s="24"/>
      <c r="CNC108" s="24"/>
      <c r="CNG108" s="24"/>
      <c r="CNK108" s="24"/>
      <c r="CNO108" s="24"/>
      <c r="CNS108" s="24"/>
      <c r="CNW108" s="24"/>
      <c r="COA108" s="24"/>
      <c r="COE108" s="24"/>
      <c r="COI108" s="24"/>
      <c r="COM108" s="24"/>
      <c r="COQ108" s="24"/>
      <c r="COU108" s="24"/>
      <c r="COY108" s="24"/>
      <c r="CPC108" s="24"/>
      <c r="CPG108" s="24"/>
      <c r="CPK108" s="24"/>
      <c r="CPO108" s="24"/>
      <c r="CPS108" s="24"/>
      <c r="CPW108" s="24"/>
      <c r="CQA108" s="24"/>
      <c r="CQE108" s="24"/>
      <c r="CQI108" s="24"/>
      <c r="CQM108" s="24"/>
      <c r="CQQ108" s="24"/>
      <c r="CQU108" s="24"/>
      <c r="CQY108" s="24"/>
      <c r="CRC108" s="24"/>
      <c r="CRG108" s="24"/>
      <c r="CRK108" s="24"/>
      <c r="CRO108" s="24"/>
      <c r="CRS108" s="24"/>
      <c r="CRW108" s="24"/>
      <c r="CSA108" s="24"/>
      <c r="CSE108" s="24"/>
      <c r="CSI108" s="24"/>
      <c r="CSM108" s="24"/>
      <c r="CSQ108" s="24"/>
      <c r="CSU108" s="24"/>
      <c r="CSY108" s="24"/>
      <c r="CTC108" s="24"/>
      <c r="CTG108" s="24"/>
      <c r="CTK108" s="24"/>
      <c r="CTO108" s="24"/>
      <c r="CTS108" s="24"/>
      <c r="CTW108" s="24"/>
      <c r="CUA108" s="24"/>
      <c r="CUE108" s="24"/>
      <c r="CUI108" s="24"/>
      <c r="CUM108" s="24"/>
      <c r="CUQ108" s="24"/>
      <c r="CUU108" s="24"/>
      <c r="CUY108" s="24"/>
      <c r="CVC108" s="24"/>
      <c r="CVG108" s="24"/>
      <c r="CVK108" s="24"/>
      <c r="CVO108" s="24"/>
      <c r="CVS108" s="24"/>
      <c r="CVW108" s="24"/>
      <c r="CWA108" s="24"/>
      <c r="CWE108" s="24"/>
      <c r="CWI108" s="24"/>
      <c r="CWM108" s="24"/>
      <c r="CWQ108" s="24"/>
      <c r="CWU108" s="24"/>
      <c r="CWY108" s="24"/>
      <c r="CXC108" s="24"/>
      <c r="CXG108" s="24"/>
      <c r="CXK108" s="24"/>
      <c r="CXO108" s="24"/>
      <c r="CXS108" s="24"/>
      <c r="CXW108" s="24"/>
      <c r="CYA108" s="24"/>
      <c r="CYE108" s="24"/>
      <c r="CYI108" s="24"/>
      <c r="CYM108" s="24"/>
      <c r="CYQ108" s="24"/>
      <c r="CYU108" s="24"/>
      <c r="CYY108" s="24"/>
      <c r="CZC108" s="24"/>
      <c r="CZG108" s="24"/>
      <c r="CZK108" s="24"/>
      <c r="CZO108" s="24"/>
      <c r="CZS108" s="24"/>
      <c r="CZW108" s="24"/>
      <c r="DAA108" s="24"/>
      <c r="DAE108" s="24"/>
      <c r="DAI108" s="24"/>
      <c r="DAM108" s="24"/>
      <c r="DAQ108" s="24"/>
      <c r="DAU108" s="24"/>
      <c r="DAY108" s="24"/>
      <c r="DBC108" s="24"/>
      <c r="DBG108" s="24"/>
      <c r="DBK108" s="24"/>
      <c r="DBO108" s="24"/>
      <c r="DBS108" s="24"/>
      <c r="DBW108" s="24"/>
      <c r="DCA108" s="24"/>
      <c r="DCE108" s="24"/>
      <c r="DCI108" s="24"/>
      <c r="DCM108" s="24"/>
      <c r="DCQ108" s="24"/>
      <c r="DCU108" s="24"/>
      <c r="DCY108" s="24"/>
      <c r="DDC108" s="24"/>
      <c r="DDG108" s="24"/>
      <c r="DDK108" s="24"/>
      <c r="DDO108" s="24"/>
      <c r="DDS108" s="24"/>
      <c r="DDW108" s="24"/>
      <c r="DEA108" s="24"/>
      <c r="DEE108" s="24"/>
      <c r="DEI108" s="24"/>
      <c r="DEM108" s="24"/>
      <c r="DEQ108" s="24"/>
      <c r="DEU108" s="24"/>
      <c r="DEY108" s="24"/>
      <c r="DFC108" s="24"/>
      <c r="DFG108" s="24"/>
      <c r="DFK108" s="24"/>
      <c r="DFO108" s="24"/>
      <c r="DFS108" s="24"/>
      <c r="DFW108" s="24"/>
      <c r="DGA108" s="24"/>
      <c r="DGE108" s="24"/>
      <c r="DGI108" s="24"/>
      <c r="DGM108" s="24"/>
      <c r="DGQ108" s="24"/>
      <c r="DGU108" s="24"/>
      <c r="DGY108" s="24"/>
      <c r="DHC108" s="24"/>
      <c r="DHG108" s="24"/>
      <c r="DHK108" s="24"/>
      <c r="DHO108" s="24"/>
      <c r="DHS108" s="24"/>
      <c r="DHW108" s="24"/>
      <c r="DIA108" s="24"/>
      <c r="DIE108" s="24"/>
      <c r="DII108" s="24"/>
      <c r="DIM108" s="24"/>
      <c r="DIQ108" s="24"/>
      <c r="DIU108" s="24"/>
      <c r="DIY108" s="24"/>
      <c r="DJC108" s="24"/>
      <c r="DJG108" s="24"/>
      <c r="DJK108" s="24"/>
      <c r="DJO108" s="24"/>
      <c r="DJS108" s="24"/>
      <c r="DJW108" s="24"/>
      <c r="DKA108" s="24"/>
      <c r="DKE108" s="24"/>
      <c r="DKI108" s="24"/>
      <c r="DKM108" s="24"/>
      <c r="DKQ108" s="24"/>
      <c r="DKU108" s="24"/>
      <c r="DKY108" s="24"/>
      <c r="DLC108" s="24"/>
      <c r="DLG108" s="24"/>
      <c r="DLK108" s="24"/>
      <c r="DLO108" s="24"/>
      <c r="DLS108" s="24"/>
      <c r="DLW108" s="24"/>
      <c r="DMA108" s="24"/>
      <c r="DME108" s="24"/>
      <c r="DMI108" s="24"/>
      <c r="DMM108" s="24"/>
      <c r="DMQ108" s="24"/>
      <c r="DMU108" s="24"/>
      <c r="DMY108" s="24"/>
      <c r="DNC108" s="24"/>
      <c r="DNG108" s="24"/>
      <c r="DNK108" s="24"/>
      <c r="DNO108" s="24"/>
      <c r="DNS108" s="24"/>
      <c r="DNW108" s="24"/>
      <c r="DOA108" s="24"/>
      <c r="DOE108" s="24"/>
      <c r="DOI108" s="24"/>
      <c r="DOM108" s="24"/>
      <c r="DOQ108" s="24"/>
      <c r="DOU108" s="24"/>
      <c r="DOY108" s="24"/>
      <c r="DPC108" s="24"/>
      <c r="DPG108" s="24"/>
      <c r="DPK108" s="24"/>
      <c r="DPO108" s="24"/>
      <c r="DPS108" s="24"/>
      <c r="DPW108" s="24"/>
      <c r="DQA108" s="24"/>
      <c r="DQE108" s="24"/>
      <c r="DQI108" s="24"/>
      <c r="DQM108" s="24"/>
      <c r="DQQ108" s="24"/>
      <c r="DQU108" s="24"/>
      <c r="DQY108" s="24"/>
      <c r="DRC108" s="24"/>
      <c r="DRG108" s="24"/>
      <c r="DRK108" s="24"/>
      <c r="DRO108" s="24"/>
      <c r="DRS108" s="24"/>
      <c r="DRW108" s="24"/>
      <c r="DSA108" s="24"/>
      <c r="DSE108" s="24"/>
      <c r="DSI108" s="24"/>
      <c r="DSM108" s="24"/>
      <c r="DSQ108" s="24"/>
      <c r="DSU108" s="24"/>
      <c r="DSY108" s="24"/>
      <c r="DTC108" s="24"/>
      <c r="DTG108" s="24"/>
      <c r="DTK108" s="24"/>
      <c r="DTO108" s="24"/>
      <c r="DTS108" s="24"/>
      <c r="DTW108" s="24"/>
      <c r="DUA108" s="24"/>
      <c r="DUE108" s="24"/>
      <c r="DUI108" s="24"/>
      <c r="DUM108" s="24"/>
      <c r="DUQ108" s="24"/>
      <c r="DUU108" s="24"/>
      <c r="DUY108" s="24"/>
      <c r="DVC108" s="24"/>
      <c r="DVG108" s="24"/>
      <c r="DVK108" s="24"/>
      <c r="DVO108" s="24"/>
      <c r="DVS108" s="24"/>
      <c r="DVW108" s="24"/>
      <c r="DWA108" s="24"/>
      <c r="DWE108" s="24"/>
      <c r="DWI108" s="24"/>
      <c r="DWM108" s="24"/>
      <c r="DWQ108" s="24"/>
      <c r="DWU108" s="24"/>
      <c r="DWY108" s="24"/>
      <c r="DXC108" s="24"/>
      <c r="DXG108" s="24"/>
      <c r="DXK108" s="24"/>
      <c r="DXO108" s="24"/>
      <c r="DXS108" s="24"/>
      <c r="DXW108" s="24"/>
      <c r="DYA108" s="24"/>
      <c r="DYE108" s="24"/>
      <c r="DYI108" s="24"/>
      <c r="DYM108" s="24"/>
      <c r="DYQ108" s="24"/>
      <c r="DYU108" s="24"/>
      <c r="DYY108" s="24"/>
      <c r="DZC108" s="24"/>
      <c r="DZG108" s="24"/>
      <c r="DZK108" s="24"/>
      <c r="DZO108" s="24"/>
      <c r="DZS108" s="24"/>
      <c r="DZW108" s="24"/>
      <c r="EAA108" s="24"/>
      <c r="EAE108" s="24"/>
      <c r="EAI108" s="24"/>
      <c r="EAM108" s="24"/>
      <c r="EAQ108" s="24"/>
      <c r="EAU108" s="24"/>
      <c r="EAY108" s="24"/>
      <c r="EBC108" s="24"/>
      <c r="EBG108" s="24"/>
      <c r="EBK108" s="24"/>
      <c r="EBO108" s="24"/>
      <c r="EBS108" s="24"/>
      <c r="EBW108" s="24"/>
      <c r="ECA108" s="24"/>
      <c r="ECE108" s="24"/>
      <c r="ECI108" s="24"/>
      <c r="ECM108" s="24"/>
      <c r="ECQ108" s="24"/>
      <c r="ECU108" s="24"/>
      <c r="ECY108" s="24"/>
      <c r="EDC108" s="24"/>
      <c r="EDG108" s="24"/>
      <c r="EDK108" s="24"/>
      <c r="EDO108" s="24"/>
      <c r="EDS108" s="24"/>
      <c r="EDW108" s="24"/>
      <c r="EEA108" s="24"/>
      <c r="EEE108" s="24"/>
      <c r="EEI108" s="24"/>
      <c r="EEM108" s="24"/>
      <c r="EEQ108" s="24"/>
      <c r="EEU108" s="24"/>
      <c r="EEY108" s="24"/>
      <c r="EFC108" s="24"/>
      <c r="EFG108" s="24"/>
      <c r="EFK108" s="24"/>
      <c r="EFO108" s="24"/>
      <c r="EFS108" s="24"/>
      <c r="EFW108" s="24"/>
      <c r="EGA108" s="24"/>
      <c r="EGE108" s="24"/>
      <c r="EGI108" s="24"/>
      <c r="EGM108" s="24"/>
      <c r="EGQ108" s="24"/>
      <c r="EGU108" s="24"/>
      <c r="EGY108" s="24"/>
      <c r="EHC108" s="24"/>
      <c r="EHG108" s="24"/>
      <c r="EHK108" s="24"/>
      <c r="EHO108" s="24"/>
      <c r="EHS108" s="24"/>
      <c r="EHW108" s="24"/>
      <c r="EIA108" s="24"/>
      <c r="EIE108" s="24"/>
      <c r="EII108" s="24"/>
      <c r="EIM108" s="24"/>
      <c r="EIQ108" s="24"/>
      <c r="EIU108" s="24"/>
      <c r="EIY108" s="24"/>
      <c r="EJC108" s="24"/>
      <c r="EJG108" s="24"/>
      <c r="EJK108" s="24"/>
      <c r="EJO108" s="24"/>
      <c r="EJS108" s="24"/>
      <c r="EJW108" s="24"/>
      <c r="EKA108" s="24"/>
      <c r="EKE108" s="24"/>
      <c r="EKI108" s="24"/>
      <c r="EKM108" s="24"/>
      <c r="EKQ108" s="24"/>
      <c r="EKU108" s="24"/>
      <c r="EKY108" s="24"/>
      <c r="ELC108" s="24"/>
      <c r="ELG108" s="24"/>
      <c r="ELK108" s="24"/>
      <c r="ELO108" s="24"/>
      <c r="ELS108" s="24"/>
      <c r="ELW108" s="24"/>
      <c r="EMA108" s="24"/>
      <c r="EME108" s="24"/>
      <c r="EMI108" s="24"/>
      <c r="EMM108" s="24"/>
      <c r="EMQ108" s="24"/>
      <c r="EMU108" s="24"/>
      <c r="EMY108" s="24"/>
      <c r="ENC108" s="24"/>
      <c r="ENG108" s="24"/>
      <c r="ENK108" s="24"/>
      <c r="ENO108" s="24"/>
      <c r="ENS108" s="24"/>
      <c r="ENW108" s="24"/>
      <c r="EOA108" s="24"/>
      <c r="EOE108" s="24"/>
      <c r="EOI108" s="24"/>
      <c r="EOM108" s="24"/>
      <c r="EOQ108" s="24"/>
      <c r="EOU108" s="24"/>
      <c r="EOY108" s="24"/>
      <c r="EPC108" s="24"/>
      <c r="EPG108" s="24"/>
      <c r="EPK108" s="24"/>
      <c r="EPO108" s="24"/>
      <c r="EPS108" s="24"/>
      <c r="EPW108" s="24"/>
      <c r="EQA108" s="24"/>
      <c r="EQE108" s="24"/>
      <c r="EQI108" s="24"/>
      <c r="EQM108" s="24"/>
      <c r="EQQ108" s="24"/>
      <c r="EQU108" s="24"/>
      <c r="EQY108" s="24"/>
      <c r="ERC108" s="24"/>
      <c r="ERG108" s="24"/>
      <c r="ERK108" s="24"/>
      <c r="ERO108" s="24"/>
      <c r="ERS108" s="24"/>
      <c r="ERW108" s="24"/>
      <c r="ESA108" s="24"/>
      <c r="ESE108" s="24"/>
      <c r="ESI108" s="24"/>
      <c r="ESM108" s="24"/>
      <c r="ESQ108" s="24"/>
      <c r="ESU108" s="24"/>
      <c r="ESY108" s="24"/>
      <c r="ETC108" s="24"/>
      <c r="ETG108" s="24"/>
      <c r="ETK108" s="24"/>
      <c r="ETO108" s="24"/>
      <c r="ETS108" s="24"/>
      <c r="ETW108" s="24"/>
      <c r="EUA108" s="24"/>
      <c r="EUE108" s="24"/>
      <c r="EUI108" s="24"/>
      <c r="EUM108" s="24"/>
      <c r="EUQ108" s="24"/>
      <c r="EUU108" s="24"/>
      <c r="EUY108" s="24"/>
      <c r="EVC108" s="24"/>
      <c r="EVG108" s="24"/>
      <c r="EVK108" s="24"/>
      <c r="EVO108" s="24"/>
      <c r="EVS108" s="24"/>
      <c r="EVW108" s="24"/>
      <c r="EWA108" s="24"/>
      <c r="EWE108" s="24"/>
      <c r="EWI108" s="24"/>
      <c r="EWM108" s="24"/>
      <c r="EWQ108" s="24"/>
      <c r="EWU108" s="24"/>
      <c r="EWY108" s="24"/>
      <c r="EXC108" s="24"/>
      <c r="EXG108" s="24"/>
      <c r="EXK108" s="24"/>
      <c r="EXO108" s="24"/>
      <c r="EXS108" s="24"/>
      <c r="EXW108" s="24"/>
      <c r="EYA108" s="24"/>
      <c r="EYE108" s="24"/>
      <c r="EYI108" s="24"/>
      <c r="EYM108" s="24"/>
      <c r="EYQ108" s="24"/>
      <c r="EYU108" s="24"/>
      <c r="EYY108" s="24"/>
      <c r="EZC108" s="24"/>
      <c r="EZG108" s="24"/>
      <c r="EZK108" s="24"/>
      <c r="EZO108" s="24"/>
      <c r="EZS108" s="24"/>
      <c r="EZW108" s="24"/>
      <c r="FAA108" s="24"/>
      <c r="FAE108" s="24"/>
      <c r="FAI108" s="24"/>
      <c r="FAM108" s="24"/>
      <c r="FAQ108" s="24"/>
      <c r="FAU108" s="24"/>
      <c r="FAY108" s="24"/>
      <c r="FBC108" s="24"/>
      <c r="FBG108" s="24"/>
      <c r="FBK108" s="24"/>
      <c r="FBO108" s="24"/>
      <c r="FBS108" s="24"/>
      <c r="FBW108" s="24"/>
      <c r="FCA108" s="24"/>
      <c r="FCE108" s="24"/>
      <c r="FCI108" s="24"/>
      <c r="FCM108" s="24"/>
      <c r="FCQ108" s="24"/>
      <c r="FCU108" s="24"/>
      <c r="FCY108" s="24"/>
      <c r="FDC108" s="24"/>
      <c r="FDG108" s="24"/>
      <c r="FDK108" s="24"/>
      <c r="FDO108" s="24"/>
      <c r="FDS108" s="24"/>
      <c r="FDW108" s="24"/>
      <c r="FEA108" s="24"/>
      <c r="FEE108" s="24"/>
      <c r="FEI108" s="24"/>
      <c r="FEM108" s="24"/>
      <c r="FEQ108" s="24"/>
      <c r="FEU108" s="24"/>
      <c r="FEY108" s="24"/>
      <c r="FFC108" s="24"/>
      <c r="FFG108" s="24"/>
      <c r="FFK108" s="24"/>
      <c r="FFO108" s="24"/>
      <c r="FFS108" s="24"/>
      <c r="FFW108" s="24"/>
      <c r="FGA108" s="24"/>
      <c r="FGE108" s="24"/>
      <c r="FGI108" s="24"/>
      <c r="FGM108" s="24"/>
      <c r="FGQ108" s="24"/>
      <c r="FGU108" s="24"/>
      <c r="FGY108" s="24"/>
      <c r="FHC108" s="24"/>
      <c r="FHG108" s="24"/>
      <c r="FHK108" s="24"/>
      <c r="FHO108" s="24"/>
      <c r="FHS108" s="24"/>
      <c r="FHW108" s="24"/>
      <c r="FIA108" s="24"/>
      <c r="FIE108" s="24"/>
      <c r="FII108" s="24"/>
      <c r="FIM108" s="24"/>
      <c r="FIQ108" s="24"/>
      <c r="FIU108" s="24"/>
      <c r="FIY108" s="24"/>
      <c r="FJC108" s="24"/>
      <c r="FJG108" s="24"/>
      <c r="FJK108" s="24"/>
      <c r="FJO108" s="24"/>
      <c r="FJS108" s="24"/>
      <c r="FJW108" s="24"/>
      <c r="FKA108" s="24"/>
      <c r="FKE108" s="24"/>
      <c r="FKI108" s="24"/>
      <c r="FKM108" s="24"/>
      <c r="FKQ108" s="24"/>
      <c r="FKU108" s="24"/>
      <c r="FKY108" s="24"/>
      <c r="FLC108" s="24"/>
      <c r="FLG108" s="24"/>
      <c r="FLK108" s="24"/>
      <c r="FLO108" s="24"/>
      <c r="FLS108" s="24"/>
      <c r="FLW108" s="24"/>
      <c r="FMA108" s="24"/>
      <c r="FME108" s="24"/>
      <c r="FMI108" s="24"/>
      <c r="FMM108" s="24"/>
      <c r="FMQ108" s="24"/>
      <c r="FMU108" s="24"/>
      <c r="FMY108" s="24"/>
      <c r="FNC108" s="24"/>
      <c r="FNG108" s="24"/>
      <c r="FNK108" s="24"/>
      <c r="FNO108" s="24"/>
      <c r="FNS108" s="24"/>
      <c r="FNW108" s="24"/>
      <c r="FOA108" s="24"/>
      <c r="FOE108" s="24"/>
      <c r="FOI108" s="24"/>
      <c r="FOM108" s="24"/>
      <c r="FOQ108" s="24"/>
      <c r="FOU108" s="24"/>
      <c r="FOY108" s="24"/>
      <c r="FPC108" s="24"/>
      <c r="FPG108" s="24"/>
      <c r="FPK108" s="24"/>
      <c r="FPO108" s="24"/>
      <c r="FPS108" s="24"/>
      <c r="FPW108" s="24"/>
      <c r="FQA108" s="24"/>
      <c r="FQE108" s="24"/>
      <c r="FQI108" s="24"/>
      <c r="FQM108" s="24"/>
      <c r="FQQ108" s="24"/>
      <c r="FQU108" s="24"/>
      <c r="FQY108" s="24"/>
      <c r="FRC108" s="24"/>
      <c r="FRG108" s="24"/>
      <c r="FRK108" s="24"/>
      <c r="FRO108" s="24"/>
      <c r="FRS108" s="24"/>
      <c r="FRW108" s="24"/>
      <c r="FSA108" s="24"/>
      <c r="FSE108" s="24"/>
      <c r="FSI108" s="24"/>
      <c r="FSM108" s="24"/>
      <c r="FSQ108" s="24"/>
      <c r="FSU108" s="24"/>
      <c r="FSY108" s="24"/>
      <c r="FTC108" s="24"/>
      <c r="FTG108" s="24"/>
      <c r="FTK108" s="24"/>
      <c r="FTO108" s="24"/>
      <c r="FTS108" s="24"/>
      <c r="FTW108" s="24"/>
      <c r="FUA108" s="24"/>
      <c r="FUE108" s="24"/>
      <c r="FUI108" s="24"/>
      <c r="FUM108" s="24"/>
      <c r="FUQ108" s="24"/>
      <c r="FUU108" s="24"/>
      <c r="FUY108" s="24"/>
      <c r="FVC108" s="24"/>
      <c r="FVG108" s="24"/>
      <c r="FVK108" s="24"/>
      <c r="FVO108" s="24"/>
      <c r="FVS108" s="24"/>
      <c r="FVW108" s="24"/>
      <c r="FWA108" s="24"/>
      <c r="FWE108" s="24"/>
      <c r="FWI108" s="24"/>
      <c r="FWM108" s="24"/>
      <c r="FWQ108" s="24"/>
      <c r="FWU108" s="24"/>
      <c r="FWY108" s="24"/>
      <c r="FXC108" s="24"/>
      <c r="FXG108" s="24"/>
      <c r="FXK108" s="24"/>
      <c r="FXO108" s="24"/>
      <c r="FXS108" s="24"/>
      <c r="FXW108" s="24"/>
      <c r="FYA108" s="24"/>
      <c r="FYE108" s="24"/>
      <c r="FYI108" s="24"/>
      <c r="FYM108" s="24"/>
      <c r="FYQ108" s="24"/>
      <c r="FYU108" s="24"/>
      <c r="FYY108" s="24"/>
      <c r="FZC108" s="24"/>
      <c r="FZG108" s="24"/>
      <c r="FZK108" s="24"/>
      <c r="FZO108" s="24"/>
      <c r="FZS108" s="24"/>
      <c r="FZW108" s="24"/>
      <c r="GAA108" s="24"/>
      <c r="GAE108" s="24"/>
      <c r="GAI108" s="24"/>
      <c r="GAM108" s="24"/>
      <c r="GAQ108" s="24"/>
      <c r="GAU108" s="24"/>
      <c r="GAY108" s="24"/>
      <c r="GBC108" s="24"/>
      <c r="GBG108" s="24"/>
      <c r="GBK108" s="24"/>
      <c r="GBO108" s="24"/>
      <c r="GBS108" s="24"/>
      <c r="GBW108" s="24"/>
      <c r="GCA108" s="24"/>
      <c r="GCE108" s="24"/>
      <c r="GCI108" s="24"/>
      <c r="GCM108" s="24"/>
      <c r="GCQ108" s="24"/>
      <c r="GCU108" s="24"/>
      <c r="GCY108" s="24"/>
      <c r="GDC108" s="24"/>
      <c r="GDG108" s="24"/>
      <c r="GDK108" s="24"/>
      <c r="GDO108" s="24"/>
      <c r="GDS108" s="24"/>
      <c r="GDW108" s="24"/>
      <c r="GEA108" s="24"/>
      <c r="GEE108" s="24"/>
      <c r="GEI108" s="24"/>
      <c r="GEM108" s="24"/>
      <c r="GEQ108" s="24"/>
      <c r="GEU108" s="24"/>
      <c r="GEY108" s="24"/>
      <c r="GFC108" s="24"/>
      <c r="GFG108" s="24"/>
      <c r="GFK108" s="24"/>
      <c r="GFO108" s="24"/>
      <c r="GFS108" s="24"/>
      <c r="GFW108" s="24"/>
      <c r="GGA108" s="24"/>
      <c r="GGE108" s="24"/>
      <c r="GGI108" s="24"/>
      <c r="GGM108" s="24"/>
      <c r="GGQ108" s="24"/>
      <c r="GGU108" s="24"/>
      <c r="GGY108" s="24"/>
      <c r="GHC108" s="24"/>
      <c r="GHG108" s="24"/>
      <c r="GHK108" s="24"/>
      <c r="GHO108" s="24"/>
      <c r="GHS108" s="24"/>
      <c r="GHW108" s="24"/>
      <c r="GIA108" s="24"/>
      <c r="GIE108" s="24"/>
      <c r="GII108" s="24"/>
      <c r="GIM108" s="24"/>
      <c r="GIQ108" s="24"/>
      <c r="GIU108" s="24"/>
      <c r="GIY108" s="24"/>
      <c r="GJC108" s="24"/>
      <c r="GJG108" s="24"/>
      <c r="GJK108" s="24"/>
      <c r="GJO108" s="24"/>
      <c r="GJS108" s="24"/>
      <c r="GJW108" s="24"/>
      <c r="GKA108" s="24"/>
      <c r="GKE108" s="24"/>
      <c r="GKI108" s="24"/>
      <c r="GKM108" s="24"/>
      <c r="GKQ108" s="24"/>
      <c r="GKU108" s="24"/>
      <c r="GKY108" s="24"/>
      <c r="GLC108" s="24"/>
      <c r="GLG108" s="24"/>
      <c r="GLK108" s="24"/>
      <c r="GLO108" s="24"/>
      <c r="GLS108" s="24"/>
      <c r="GLW108" s="24"/>
      <c r="GMA108" s="24"/>
      <c r="GME108" s="24"/>
      <c r="GMI108" s="24"/>
      <c r="GMM108" s="24"/>
      <c r="GMQ108" s="24"/>
      <c r="GMU108" s="24"/>
      <c r="GMY108" s="24"/>
      <c r="GNC108" s="24"/>
      <c r="GNG108" s="24"/>
      <c r="GNK108" s="24"/>
      <c r="GNO108" s="24"/>
      <c r="GNS108" s="24"/>
      <c r="GNW108" s="24"/>
      <c r="GOA108" s="24"/>
      <c r="GOE108" s="24"/>
      <c r="GOI108" s="24"/>
      <c r="GOM108" s="24"/>
      <c r="GOQ108" s="24"/>
      <c r="GOU108" s="24"/>
      <c r="GOY108" s="24"/>
      <c r="GPC108" s="24"/>
      <c r="GPG108" s="24"/>
      <c r="GPK108" s="24"/>
      <c r="GPO108" s="24"/>
      <c r="GPS108" s="24"/>
      <c r="GPW108" s="24"/>
      <c r="GQA108" s="24"/>
      <c r="GQE108" s="24"/>
      <c r="GQI108" s="24"/>
      <c r="GQM108" s="24"/>
      <c r="GQQ108" s="24"/>
      <c r="GQU108" s="24"/>
      <c r="GQY108" s="24"/>
      <c r="GRC108" s="24"/>
      <c r="GRG108" s="24"/>
      <c r="GRK108" s="24"/>
      <c r="GRO108" s="24"/>
      <c r="GRS108" s="24"/>
      <c r="GRW108" s="24"/>
      <c r="GSA108" s="24"/>
      <c r="GSE108" s="24"/>
      <c r="GSI108" s="24"/>
      <c r="GSM108" s="24"/>
      <c r="GSQ108" s="24"/>
      <c r="GSU108" s="24"/>
      <c r="GSY108" s="24"/>
      <c r="GTC108" s="24"/>
      <c r="GTG108" s="24"/>
      <c r="GTK108" s="24"/>
      <c r="GTO108" s="24"/>
      <c r="GTS108" s="24"/>
      <c r="GTW108" s="24"/>
      <c r="GUA108" s="24"/>
      <c r="GUE108" s="24"/>
      <c r="GUI108" s="24"/>
      <c r="GUM108" s="24"/>
      <c r="GUQ108" s="24"/>
      <c r="GUU108" s="24"/>
      <c r="GUY108" s="24"/>
      <c r="GVC108" s="24"/>
      <c r="GVG108" s="24"/>
      <c r="GVK108" s="24"/>
      <c r="GVO108" s="24"/>
      <c r="GVS108" s="24"/>
      <c r="GVW108" s="24"/>
      <c r="GWA108" s="24"/>
      <c r="GWE108" s="24"/>
      <c r="GWI108" s="24"/>
      <c r="GWM108" s="24"/>
      <c r="GWQ108" s="24"/>
      <c r="GWU108" s="24"/>
      <c r="GWY108" s="24"/>
      <c r="GXC108" s="24"/>
      <c r="GXG108" s="24"/>
      <c r="GXK108" s="24"/>
      <c r="GXO108" s="24"/>
      <c r="GXS108" s="24"/>
      <c r="GXW108" s="24"/>
      <c r="GYA108" s="24"/>
      <c r="GYE108" s="24"/>
      <c r="GYI108" s="24"/>
      <c r="GYM108" s="24"/>
      <c r="GYQ108" s="24"/>
      <c r="GYU108" s="24"/>
      <c r="GYY108" s="24"/>
      <c r="GZC108" s="24"/>
      <c r="GZG108" s="24"/>
      <c r="GZK108" s="24"/>
      <c r="GZO108" s="24"/>
      <c r="GZS108" s="24"/>
      <c r="GZW108" s="24"/>
      <c r="HAA108" s="24"/>
      <c r="HAE108" s="24"/>
      <c r="HAI108" s="24"/>
      <c r="HAM108" s="24"/>
      <c r="HAQ108" s="24"/>
      <c r="HAU108" s="24"/>
      <c r="HAY108" s="24"/>
      <c r="HBC108" s="24"/>
      <c r="HBG108" s="24"/>
      <c r="HBK108" s="24"/>
      <c r="HBO108" s="24"/>
      <c r="HBS108" s="24"/>
      <c r="HBW108" s="24"/>
      <c r="HCA108" s="24"/>
      <c r="HCE108" s="24"/>
      <c r="HCI108" s="24"/>
      <c r="HCM108" s="24"/>
      <c r="HCQ108" s="24"/>
      <c r="HCU108" s="24"/>
      <c r="HCY108" s="24"/>
      <c r="HDC108" s="24"/>
      <c r="HDG108" s="24"/>
      <c r="HDK108" s="24"/>
      <c r="HDO108" s="24"/>
      <c r="HDS108" s="24"/>
      <c r="HDW108" s="24"/>
      <c r="HEA108" s="24"/>
      <c r="HEE108" s="24"/>
      <c r="HEI108" s="24"/>
      <c r="HEM108" s="24"/>
      <c r="HEQ108" s="24"/>
      <c r="HEU108" s="24"/>
      <c r="HEY108" s="24"/>
      <c r="HFC108" s="24"/>
      <c r="HFG108" s="24"/>
      <c r="HFK108" s="24"/>
      <c r="HFO108" s="24"/>
      <c r="HFS108" s="24"/>
      <c r="HFW108" s="24"/>
      <c r="HGA108" s="24"/>
      <c r="HGE108" s="24"/>
      <c r="HGI108" s="24"/>
      <c r="HGM108" s="24"/>
      <c r="HGQ108" s="24"/>
      <c r="HGU108" s="24"/>
      <c r="HGY108" s="24"/>
      <c r="HHC108" s="24"/>
      <c r="HHG108" s="24"/>
      <c r="HHK108" s="24"/>
      <c r="HHO108" s="24"/>
      <c r="HHS108" s="24"/>
      <c r="HHW108" s="24"/>
      <c r="HIA108" s="24"/>
      <c r="HIE108" s="24"/>
      <c r="HII108" s="24"/>
      <c r="HIM108" s="24"/>
      <c r="HIQ108" s="24"/>
      <c r="HIU108" s="24"/>
      <c r="HIY108" s="24"/>
      <c r="HJC108" s="24"/>
      <c r="HJG108" s="24"/>
      <c r="HJK108" s="24"/>
      <c r="HJO108" s="24"/>
      <c r="HJS108" s="24"/>
      <c r="HJW108" s="24"/>
      <c r="HKA108" s="24"/>
      <c r="HKE108" s="24"/>
      <c r="HKI108" s="24"/>
      <c r="HKM108" s="24"/>
      <c r="HKQ108" s="24"/>
      <c r="HKU108" s="24"/>
      <c r="HKY108" s="24"/>
      <c r="HLC108" s="24"/>
      <c r="HLG108" s="24"/>
      <c r="HLK108" s="24"/>
      <c r="HLO108" s="24"/>
      <c r="HLS108" s="24"/>
      <c r="HLW108" s="24"/>
      <c r="HMA108" s="24"/>
      <c r="HME108" s="24"/>
      <c r="HMI108" s="24"/>
      <c r="HMM108" s="24"/>
      <c r="HMQ108" s="24"/>
      <c r="HMU108" s="24"/>
      <c r="HMY108" s="24"/>
      <c r="HNC108" s="24"/>
      <c r="HNG108" s="24"/>
      <c r="HNK108" s="24"/>
      <c r="HNO108" s="24"/>
      <c r="HNS108" s="24"/>
      <c r="HNW108" s="24"/>
      <c r="HOA108" s="24"/>
      <c r="HOE108" s="24"/>
      <c r="HOI108" s="24"/>
      <c r="HOM108" s="24"/>
      <c r="HOQ108" s="24"/>
      <c r="HOU108" s="24"/>
      <c r="HOY108" s="24"/>
      <c r="HPC108" s="24"/>
      <c r="HPG108" s="24"/>
      <c r="HPK108" s="24"/>
      <c r="HPO108" s="24"/>
      <c r="HPS108" s="24"/>
      <c r="HPW108" s="24"/>
      <c r="HQA108" s="24"/>
      <c r="HQE108" s="24"/>
      <c r="HQI108" s="24"/>
      <c r="HQM108" s="24"/>
      <c r="HQQ108" s="24"/>
      <c r="HQU108" s="24"/>
      <c r="HQY108" s="24"/>
      <c r="HRC108" s="24"/>
      <c r="HRG108" s="24"/>
      <c r="HRK108" s="24"/>
      <c r="HRO108" s="24"/>
      <c r="HRS108" s="24"/>
      <c r="HRW108" s="24"/>
      <c r="HSA108" s="24"/>
      <c r="HSE108" s="24"/>
      <c r="HSI108" s="24"/>
      <c r="HSM108" s="24"/>
      <c r="HSQ108" s="24"/>
      <c r="HSU108" s="24"/>
      <c r="HSY108" s="24"/>
      <c r="HTC108" s="24"/>
      <c r="HTG108" s="24"/>
      <c r="HTK108" s="24"/>
      <c r="HTO108" s="24"/>
      <c r="HTS108" s="24"/>
      <c r="HTW108" s="24"/>
      <c r="HUA108" s="24"/>
      <c r="HUE108" s="24"/>
      <c r="HUI108" s="24"/>
      <c r="HUM108" s="24"/>
      <c r="HUQ108" s="24"/>
      <c r="HUU108" s="24"/>
      <c r="HUY108" s="24"/>
      <c r="HVC108" s="24"/>
      <c r="HVG108" s="24"/>
      <c r="HVK108" s="24"/>
      <c r="HVO108" s="24"/>
      <c r="HVS108" s="24"/>
      <c r="HVW108" s="24"/>
      <c r="HWA108" s="24"/>
      <c r="HWE108" s="24"/>
      <c r="HWI108" s="24"/>
      <c r="HWM108" s="24"/>
      <c r="HWQ108" s="24"/>
      <c r="HWU108" s="24"/>
      <c r="HWY108" s="24"/>
      <c r="HXC108" s="24"/>
      <c r="HXG108" s="24"/>
      <c r="HXK108" s="24"/>
      <c r="HXO108" s="24"/>
      <c r="HXS108" s="24"/>
      <c r="HXW108" s="24"/>
      <c r="HYA108" s="24"/>
      <c r="HYE108" s="24"/>
      <c r="HYI108" s="24"/>
      <c r="HYM108" s="24"/>
      <c r="HYQ108" s="24"/>
      <c r="HYU108" s="24"/>
      <c r="HYY108" s="24"/>
      <c r="HZC108" s="24"/>
      <c r="HZG108" s="24"/>
      <c r="HZK108" s="24"/>
      <c r="HZO108" s="24"/>
      <c r="HZS108" s="24"/>
      <c r="HZW108" s="24"/>
      <c r="IAA108" s="24"/>
      <c r="IAE108" s="24"/>
      <c r="IAI108" s="24"/>
      <c r="IAM108" s="24"/>
      <c r="IAQ108" s="24"/>
      <c r="IAU108" s="24"/>
      <c r="IAY108" s="24"/>
      <c r="IBC108" s="24"/>
      <c r="IBG108" s="24"/>
      <c r="IBK108" s="24"/>
      <c r="IBO108" s="24"/>
      <c r="IBS108" s="24"/>
      <c r="IBW108" s="24"/>
      <c r="ICA108" s="24"/>
      <c r="ICE108" s="24"/>
      <c r="ICI108" s="24"/>
      <c r="ICM108" s="24"/>
      <c r="ICQ108" s="24"/>
      <c r="ICU108" s="24"/>
      <c r="ICY108" s="24"/>
      <c r="IDC108" s="24"/>
      <c r="IDG108" s="24"/>
      <c r="IDK108" s="24"/>
      <c r="IDO108" s="24"/>
      <c r="IDS108" s="24"/>
      <c r="IDW108" s="24"/>
      <c r="IEA108" s="24"/>
      <c r="IEE108" s="24"/>
      <c r="IEI108" s="24"/>
      <c r="IEM108" s="24"/>
      <c r="IEQ108" s="24"/>
      <c r="IEU108" s="24"/>
      <c r="IEY108" s="24"/>
      <c r="IFC108" s="24"/>
      <c r="IFG108" s="24"/>
      <c r="IFK108" s="24"/>
      <c r="IFO108" s="24"/>
      <c r="IFS108" s="24"/>
      <c r="IFW108" s="24"/>
      <c r="IGA108" s="24"/>
      <c r="IGE108" s="24"/>
      <c r="IGI108" s="24"/>
      <c r="IGM108" s="24"/>
      <c r="IGQ108" s="24"/>
      <c r="IGU108" s="24"/>
      <c r="IGY108" s="24"/>
      <c r="IHC108" s="24"/>
      <c r="IHG108" s="24"/>
      <c r="IHK108" s="24"/>
      <c r="IHO108" s="24"/>
      <c r="IHS108" s="24"/>
      <c r="IHW108" s="24"/>
      <c r="IIA108" s="24"/>
      <c r="IIE108" s="24"/>
      <c r="III108" s="24"/>
      <c r="IIM108" s="24"/>
      <c r="IIQ108" s="24"/>
      <c r="IIU108" s="24"/>
      <c r="IIY108" s="24"/>
      <c r="IJC108" s="24"/>
      <c r="IJG108" s="24"/>
      <c r="IJK108" s="24"/>
      <c r="IJO108" s="24"/>
      <c r="IJS108" s="24"/>
      <c r="IJW108" s="24"/>
      <c r="IKA108" s="24"/>
      <c r="IKE108" s="24"/>
      <c r="IKI108" s="24"/>
      <c r="IKM108" s="24"/>
      <c r="IKQ108" s="24"/>
      <c r="IKU108" s="24"/>
      <c r="IKY108" s="24"/>
      <c r="ILC108" s="24"/>
      <c r="ILG108" s="24"/>
      <c r="ILK108" s="24"/>
      <c r="ILO108" s="24"/>
      <c r="ILS108" s="24"/>
      <c r="ILW108" s="24"/>
      <c r="IMA108" s="24"/>
      <c r="IME108" s="24"/>
      <c r="IMI108" s="24"/>
      <c r="IMM108" s="24"/>
      <c r="IMQ108" s="24"/>
      <c r="IMU108" s="24"/>
      <c r="IMY108" s="24"/>
      <c r="INC108" s="24"/>
      <c r="ING108" s="24"/>
      <c r="INK108" s="24"/>
      <c r="INO108" s="24"/>
      <c r="INS108" s="24"/>
      <c r="INW108" s="24"/>
      <c r="IOA108" s="24"/>
      <c r="IOE108" s="24"/>
      <c r="IOI108" s="24"/>
      <c r="IOM108" s="24"/>
      <c r="IOQ108" s="24"/>
      <c r="IOU108" s="24"/>
      <c r="IOY108" s="24"/>
      <c r="IPC108" s="24"/>
      <c r="IPG108" s="24"/>
      <c r="IPK108" s="24"/>
      <c r="IPO108" s="24"/>
      <c r="IPS108" s="24"/>
      <c r="IPW108" s="24"/>
      <c r="IQA108" s="24"/>
      <c r="IQE108" s="24"/>
      <c r="IQI108" s="24"/>
      <c r="IQM108" s="24"/>
      <c r="IQQ108" s="24"/>
      <c r="IQU108" s="24"/>
      <c r="IQY108" s="24"/>
      <c r="IRC108" s="24"/>
      <c r="IRG108" s="24"/>
      <c r="IRK108" s="24"/>
      <c r="IRO108" s="24"/>
      <c r="IRS108" s="24"/>
      <c r="IRW108" s="24"/>
      <c r="ISA108" s="24"/>
      <c r="ISE108" s="24"/>
      <c r="ISI108" s="24"/>
      <c r="ISM108" s="24"/>
      <c r="ISQ108" s="24"/>
      <c r="ISU108" s="24"/>
      <c r="ISY108" s="24"/>
      <c r="ITC108" s="24"/>
      <c r="ITG108" s="24"/>
      <c r="ITK108" s="24"/>
      <c r="ITO108" s="24"/>
      <c r="ITS108" s="24"/>
      <c r="ITW108" s="24"/>
      <c r="IUA108" s="24"/>
      <c r="IUE108" s="24"/>
      <c r="IUI108" s="24"/>
      <c r="IUM108" s="24"/>
      <c r="IUQ108" s="24"/>
      <c r="IUU108" s="24"/>
      <c r="IUY108" s="24"/>
      <c r="IVC108" s="24"/>
      <c r="IVG108" s="24"/>
      <c r="IVK108" s="24"/>
      <c r="IVO108" s="24"/>
      <c r="IVS108" s="24"/>
      <c r="IVW108" s="24"/>
      <c r="IWA108" s="24"/>
      <c r="IWE108" s="24"/>
      <c r="IWI108" s="24"/>
      <c r="IWM108" s="24"/>
      <c r="IWQ108" s="24"/>
      <c r="IWU108" s="24"/>
      <c r="IWY108" s="24"/>
      <c r="IXC108" s="24"/>
      <c r="IXG108" s="24"/>
      <c r="IXK108" s="24"/>
      <c r="IXO108" s="24"/>
      <c r="IXS108" s="24"/>
      <c r="IXW108" s="24"/>
      <c r="IYA108" s="24"/>
      <c r="IYE108" s="24"/>
      <c r="IYI108" s="24"/>
      <c r="IYM108" s="24"/>
      <c r="IYQ108" s="24"/>
      <c r="IYU108" s="24"/>
      <c r="IYY108" s="24"/>
      <c r="IZC108" s="24"/>
      <c r="IZG108" s="24"/>
      <c r="IZK108" s="24"/>
      <c r="IZO108" s="24"/>
      <c r="IZS108" s="24"/>
      <c r="IZW108" s="24"/>
      <c r="JAA108" s="24"/>
      <c r="JAE108" s="24"/>
      <c r="JAI108" s="24"/>
      <c r="JAM108" s="24"/>
      <c r="JAQ108" s="24"/>
      <c r="JAU108" s="24"/>
      <c r="JAY108" s="24"/>
      <c r="JBC108" s="24"/>
      <c r="JBG108" s="24"/>
      <c r="JBK108" s="24"/>
      <c r="JBO108" s="24"/>
      <c r="JBS108" s="24"/>
      <c r="JBW108" s="24"/>
      <c r="JCA108" s="24"/>
      <c r="JCE108" s="24"/>
      <c r="JCI108" s="24"/>
      <c r="JCM108" s="24"/>
      <c r="JCQ108" s="24"/>
      <c r="JCU108" s="24"/>
      <c r="JCY108" s="24"/>
      <c r="JDC108" s="24"/>
      <c r="JDG108" s="24"/>
      <c r="JDK108" s="24"/>
      <c r="JDO108" s="24"/>
      <c r="JDS108" s="24"/>
      <c r="JDW108" s="24"/>
      <c r="JEA108" s="24"/>
      <c r="JEE108" s="24"/>
      <c r="JEI108" s="24"/>
      <c r="JEM108" s="24"/>
      <c r="JEQ108" s="24"/>
      <c r="JEU108" s="24"/>
      <c r="JEY108" s="24"/>
      <c r="JFC108" s="24"/>
      <c r="JFG108" s="24"/>
      <c r="JFK108" s="24"/>
      <c r="JFO108" s="24"/>
      <c r="JFS108" s="24"/>
      <c r="JFW108" s="24"/>
      <c r="JGA108" s="24"/>
      <c r="JGE108" s="24"/>
      <c r="JGI108" s="24"/>
      <c r="JGM108" s="24"/>
      <c r="JGQ108" s="24"/>
      <c r="JGU108" s="24"/>
      <c r="JGY108" s="24"/>
      <c r="JHC108" s="24"/>
      <c r="JHG108" s="24"/>
      <c r="JHK108" s="24"/>
      <c r="JHO108" s="24"/>
      <c r="JHS108" s="24"/>
      <c r="JHW108" s="24"/>
      <c r="JIA108" s="24"/>
      <c r="JIE108" s="24"/>
      <c r="JII108" s="24"/>
      <c r="JIM108" s="24"/>
      <c r="JIQ108" s="24"/>
      <c r="JIU108" s="24"/>
      <c r="JIY108" s="24"/>
      <c r="JJC108" s="24"/>
      <c r="JJG108" s="24"/>
      <c r="JJK108" s="24"/>
      <c r="JJO108" s="24"/>
      <c r="JJS108" s="24"/>
      <c r="JJW108" s="24"/>
      <c r="JKA108" s="24"/>
      <c r="JKE108" s="24"/>
      <c r="JKI108" s="24"/>
      <c r="JKM108" s="24"/>
      <c r="JKQ108" s="24"/>
      <c r="JKU108" s="24"/>
      <c r="JKY108" s="24"/>
      <c r="JLC108" s="24"/>
      <c r="JLG108" s="24"/>
      <c r="JLK108" s="24"/>
      <c r="JLO108" s="24"/>
      <c r="JLS108" s="24"/>
      <c r="JLW108" s="24"/>
      <c r="JMA108" s="24"/>
      <c r="JME108" s="24"/>
      <c r="JMI108" s="24"/>
      <c r="JMM108" s="24"/>
      <c r="JMQ108" s="24"/>
      <c r="JMU108" s="24"/>
      <c r="JMY108" s="24"/>
      <c r="JNC108" s="24"/>
      <c r="JNG108" s="24"/>
      <c r="JNK108" s="24"/>
      <c r="JNO108" s="24"/>
      <c r="JNS108" s="24"/>
      <c r="JNW108" s="24"/>
      <c r="JOA108" s="24"/>
      <c r="JOE108" s="24"/>
      <c r="JOI108" s="24"/>
      <c r="JOM108" s="24"/>
      <c r="JOQ108" s="24"/>
      <c r="JOU108" s="24"/>
      <c r="JOY108" s="24"/>
      <c r="JPC108" s="24"/>
      <c r="JPG108" s="24"/>
      <c r="JPK108" s="24"/>
      <c r="JPO108" s="24"/>
      <c r="JPS108" s="24"/>
      <c r="JPW108" s="24"/>
      <c r="JQA108" s="24"/>
      <c r="JQE108" s="24"/>
      <c r="JQI108" s="24"/>
      <c r="JQM108" s="24"/>
      <c r="JQQ108" s="24"/>
      <c r="JQU108" s="24"/>
      <c r="JQY108" s="24"/>
      <c r="JRC108" s="24"/>
      <c r="JRG108" s="24"/>
      <c r="JRK108" s="24"/>
      <c r="JRO108" s="24"/>
      <c r="JRS108" s="24"/>
      <c r="JRW108" s="24"/>
      <c r="JSA108" s="24"/>
      <c r="JSE108" s="24"/>
      <c r="JSI108" s="24"/>
      <c r="JSM108" s="24"/>
      <c r="JSQ108" s="24"/>
      <c r="JSU108" s="24"/>
      <c r="JSY108" s="24"/>
      <c r="JTC108" s="24"/>
      <c r="JTG108" s="24"/>
      <c r="JTK108" s="24"/>
      <c r="JTO108" s="24"/>
      <c r="JTS108" s="24"/>
      <c r="JTW108" s="24"/>
      <c r="JUA108" s="24"/>
      <c r="JUE108" s="24"/>
      <c r="JUI108" s="24"/>
      <c r="JUM108" s="24"/>
      <c r="JUQ108" s="24"/>
      <c r="JUU108" s="24"/>
      <c r="JUY108" s="24"/>
      <c r="JVC108" s="24"/>
      <c r="JVG108" s="24"/>
      <c r="JVK108" s="24"/>
      <c r="JVO108" s="24"/>
      <c r="JVS108" s="24"/>
      <c r="JVW108" s="24"/>
      <c r="JWA108" s="24"/>
      <c r="JWE108" s="24"/>
      <c r="JWI108" s="24"/>
      <c r="JWM108" s="24"/>
      <c r="JWQ108" s="24"/>
      <c r="JWU108" s="24"/>
      <c r="JWY108" s="24"/>
      <c r="JXC108" s="24"/>
      <c r="JXG108" s="24"/>
      <c r="JXK108" s="24"/>
      <c r="JXO108" s="24"/>
      <c r="JXS108" s="24"/>
      <c r="JXW108" s="24"/>
      <c r="JYA108" s="24"/>
      <c r="JYE108" s="24"/>
      <c r="JYI108" s="24"/>
      <c r="JYM108" s="24"/>
      <c r="JYQ108" s="24"/>
      <c r="JYU108" s="24"/>
      <c r="JYY108" s="24"/>
      <c r="JZC108" s="24"/>
      <c r="JZG108" s="24"/>
      <c r="JZK108" s="24"/>
      <c r="JZO108" s="24"/>
      <c r="JZS108" s="24"/>
      <c r="JZW108" s="24"/>
      <c r="KAA108" s="24"/>
      <c r="KAE108" s="24"/>
      <c r="KAI108" s="24"/>
      <c r="KAM108" s="24"/>
      <c r="KAQ108" s="24"/>
      <c r="KAU108" s="24"/>
      <c r="KAY108" s="24"/>
      <c r="KBC108" s="24"/>
      <c r="KBG108" s="24"/>
      <c r="KBK108" s="24"/>
      <c r="KBO108" s="24"/>
      <c r="KBS108" s="24"/>
      <c r="KBW108" s="24"/>
      <c r="KCA108" s="24"/>
      <c r="KCE108" s="24"/>
      <c r="KCI108" s="24"/>
      <c r="KCM108" s="24"/>
      <c r="KCQ108" s="24"/>
      <c r="KCU108" s="24"/>
      <c r="KCY108" s="24"/>
      <c r="KDC108" s="24"/>
      <c r="KDG108" s="24"/>
      <c r="KDK108" s="24"/>
      <c r="KDO108" s="24"/>
      <c r="KDS108" s="24"/>
      <c r="KDW108" s="24"/>
      <c r="KEA108" s="24"/>
      <c r="KEE108" s="24"/>
      <c r="KEI108" s="24"/>
      <c r="KEM108" s="24"/>
      <c r="KEQ108" s="24"/>
      <c r="KEU108" s="24"/>
      <c r="KEY108" s="24"/>
      <c r="KFC108" s="24"/>
      <c r="KFG108" s="24"/>
      <c r="KFK108" s="24"/>
      <c r="KFO108" s="24"/>
      <c r="KFS108" s="24"/>
      <c r="KFW108" s="24"/>
      <c r="KGA108" s="24"/>
      <c r="KGE108" s="24"/>
      <c r="KGI108" s="24"/>
      <c r="KGM108" s="24"/>
      <c r="KGQ108" s="24"/>
      <c r="KGU108" s="24"/>
      <c r="KGY108" s="24"/>
      <c r="KHC108" s="24"/>
      <c r="KHG108" s="24"/>
      <c r="KHK108" s="24"/>
      <c r="KHO108" s="24"/>
      <c r="KHS108" s="24"/>
      <c r="KHW108" s="24"/>
      <c r="KIA108" s="24"/>
      <c r="KIE108" s="24"/>
      <c r="KII108" s="24"/>
      <c r="KIM108" s="24"/>
      <c r="KIQ108" s="24"/>
      <c r="KIU108" s="24"/>
      <c r="KIY108" s="24"/>
      <c r="KJC108" s="24"/>
      <c r="KJG108" s="24"/>
      <c r="KJK108" s="24"/>
      <c r="KJO108" s="24"/>
      <c r="KJS108" s="24"/>
      <c r="KJW108" s="24"/>
      <c r="KKA108" s="24"/>
      <c r="KKE108" s="24"/>
      <c r="KKI108" s="24"/>
      <c r="KKM108" s="24"/>
      <c r="KKQ108" s="24"/>
      <c r="KKU108" s="24"/>
      <c r="KKY108" s="24"/>
      <c r="KLC108" s="24"/>
      <c r="KLG108" s="24"/>
      <c r="KLK108" s="24"/>
      <c r="KLO108" s="24"/>
      <c r="KLS108" s="24"/>
      <c r="KLW108" s="24"/>
      <c r="KMA108" s="24"/>
      <c r="KME108" s="24"/>
      <c r="KMI108" s="24"/>
      <c r="KMM108" s="24"/>
      <c r="KMQ108" s="24"/>
      <c r="KMU108" s="24"/>
      <c r="KMY108" s="24"/>
      <c r="KNC108" s="24"/>
      <c r="KNG108" s="24"/>
      <c r="KNK108" s="24"/>
      <c r="KNO108" s="24"/>
      <c r="KNS108" s="24"/>
      <c r="KNW108" s="24"/>
      <c r="KOA108" s="24"/>
      <c r="KOE108" s="24"/>
      <c r="KOI108" s="24"/>
      <c r="KOM108" s="24"/>
      <c r="KOQ108" s="24"/>
      <c r="KOU108" s="24"/>
      <c r="KOY108" s="24"/>
      <c r="KPC108" s="24"/>
      <c r="KPG108" s="24"/>
      <c r="KPK108" s="24"/>
      <c r="KPO108" s="24"/>
      <c r="KPS108" s="24"/>
      <c r="KPW108" s="24"/>
      <c r="KQA108" s="24"/>
      <c r="KQE108" s="24"/>
      <c r="KQI108" s="24"/>
      <c r="KQM108" s="24"/>
      <c r="KQQ108" s="24"/>
      <c r="KQU108" s="24"/>
      <c r="KQY108" s="24"/>
      <c r="KRC108" s="24"/>
      <c r="KRG108" s="24"/>
      <c r="KRK108" s="24"/>
      <c r="KRO108" s="24"/>
      <c r="KRS108" s="24"/>
      <c r="KRW108" s="24"/>
      <c r="KSA108" s="24"/>
      <c r="KSE108" s="24"/>
      <c r="KSI108" s="24"/>
      <c r="KSM108" s="24"/>
      <c r="KSQ108" s="24"/>
      <c r="KSU108" s="24"/>
      <c r="KSY108" s="24"/>
      <c r="KTC108" s="24"/>
      <c r="KTG108" s="24"/>
      <c r="KTK108" s="24"/>
      <c r="KTO108" s="24"/>
      <c r="KTS108" s="24"/>
      <c r="KTW108" s="24"/>
      <c r="KUA108" s="24"/>
      <c r="KUE108" s="24"/>
      <c r="KUI108" s="24"/>
      <c r="KUM108" s="24"/>
      <c r="KUQ108" s="24"/>
      <c r="KUU108" s="24"/>
      <c r="KUY108" s="24"/>
      <c r="KVC108" s="24"/>
      <c r="KVG108" s="24"/>
      <c r="KVK108" s="24"/>
      <c r="KVO108" s="24"/>
      <c r="KVS108" s="24"/>
      <c r="KVW108" s="24"/>
      <c r="KWA108" s="24"/>
      <c r="KWE108" s="24"/>
      <c r="KWI108" s="24"/>
      <c r="KWM108" s="24"/>
      <c r="KWQ108" s="24"/>
      <c r="KWU108" s="24"/>
      <c r="KWY108" s="24"/>
      <c r="KXC108" s="24"/>
      <c r="KXG108" s="24"/>
      <c r="KXK108" s="24"/>
      <c r="KXO108" s="24"/>
      <c r="KXS108" s="24"/>
      <c r="KXW108" s="24"/>
      <c r="KYA108" s="24"/>
      <c r="KYE108" s="24"/>
      <c r="KYI108" s="24"/>
      <c r="KYM108" s="24"/>
      <c r="KYQ108" s="24"/>
      <c r="KYU108" s="24"/>
      <c r="KYY108" s="24"/>
      <c r="KZC108" s="24"/>
      <c r="KZG108" s="24"/>
      <c r="KZK108" s="24"/>
      <c r="KZO108" s="24"/>
      <c r="KZS108" s="24"/>
      <c r="KZW108" s="24"/>
      <c r="LAA108" s="24"/>
      <c r="LAE108" s="24"/>
      <c r="LAI108" s="24"/>
      <c r="LAM108" s="24"/>
      <c r="LAQ108" s="24"/>
      <c r="LAU108" s="24"/>
      <c r="LAY108" s="24"/>
      <c r="LBC108" s="24"/>
      <c r="LBG108" s="24"/>
      <c r="LBK108" s="24"/>
      <c r="LBO108" s="24"/>
      <c r="LBS108" s="24"/>
      <c r="LBW108" s="24"/>
      <c r="LCA108" s="24"/>
      <c r="LCE108" s="24"/>
      <c r="LCI108" s="24"/>
      <c r="LCM108" s="24"/>
      <c r="LCQ108" s="24"/>
      <c r="LCU108" s="24"/>
      <c r="LCY108" s="24"/>
      <c r="LDC108" s="24"/>
      <c r="LDG108" s="24"/>
      <c r="LDK108" s="24"/>
      <c r="LDO108" s="24"/>
      <c r="LDS108" s="24"/>
      <c r="LDW108" s="24"/>
      <c r="LEA108" s="24"/>
      <c r="LEE108" s="24"/>
      <c r="LEI108" s="24"/>
      <c r="LEM108" s="24"/>
      <c r="LEQ108" s="24"/>
      <c r="LEU108" s="24"/>
      <c r="LEY108" s="24"/>
      <c r="LFC108" s="24"/>
      <c r="LFG108" s="24"/>
      <c r="LFK108" s="24"/>
      <c r="LFO108" s="24"/>
      <c r="LFS108" s="24"/>
      <c r="LFW108" s="24"/>
      <c r="LGA108" s="24"/>
      <c r="LGE108" s="24"/>
      <c r="LGI108" s="24"/>
      <c r="LGM108" s="24"/>
      <c r="LGQ108" s="24"/>
      <c r="LGU108" s="24"/>
      <c r="LGY108" s="24"/>
      <c r="LHC108" s="24"/>
      <c r="LHG108" s="24"/>
      <c r="LHK108" s="24"/>
      <c r="LHO108" s="24"/>
      <c r="LHS108" s="24"/>
      <c r="LHW108" s="24"/>
      <c r="LIA108" s="24"/>
      <c r="LIE108" s="24"/>
      <c r="LII108" s="24"/>
      <c r="LIM108" s="24"/>
      <c r="LIQ108" s="24"/>
      <c r="LIU108" s="24"/>
      <c r="LIY108" s="24"/>
      <c r="LJC108" s="24"/>
      <c r="LJG108" s="24"/>
      <c r="LJK108" s="24"/>
      <c r="LJO108" s="24"/>
      <c r="LJS108" s="24"/>
      <c r="LJW108" s="24"/>
      <c r="LKA108" s="24"/>
      <c r="LKE108" s="24"/>
      <c r="LKI108" s="24"/>
      <c r="LKM108" s="24"/>
      <c r="LKQ108" s="24"/>
      <c r="LKU108" s="24"/>
      <c r="LKY108" s="24"/>
      <c r="LLC108" s="24"/>
      <c r="LLG108" s="24"/>
      <c r="LLK108" s="24"/>
      <c r="LLO108" s="24"/>
      <c r="LLS108" s="24"/>
      <c r="LLW108" s="24"/>
      <c r="LMA108" s="24"/>
      <c r="LME108" s="24"/>
      <c r="LMI108" s="24"/>
      <c r="LMM108" s="24"/>
      <c r="LMQ108" s="24"/>
      <c r="LMU108" s="24"/>
      <c r="LMY108" s="24"/>
      <c r="LNC108" s="24"/>
      <c r="LNG108" s="24"/>
      <c r="LNK108" s="24"/>
      <c r="LNO108" s="24"/>
      <c r="LNS108" s="24"/>
      <c r="LNW108" s="24"/>
      <c r="LOA108" s="24"/>
      <c r="LOE108" s="24"/>
      <c r="LOI108" s="24"/>
      <c r="LOM108" s="24"/>
      <c r="LOQ108" s="24"/>
      <c r="LOU108" s="24"/>
      <c r="LOY108" s="24"/>
      <c r="LPC108" s="24"/>
      <c r="LPG108" s="24"/>
      <c r="LPK108" s="24"/>
      <c r="LPO108" s="24"/>
      <c r="LPS108" s="24"/>
      <c r="LPW108" s="24"/>
      <c r="LQA108" s="24"/>
      <c r="LQE108" s="24"/>
      <c r="LQI108" s="24"/>
      <c r="LQM108" s="24"/>
      <c r="LQQ108" s="24"/>
      <c r="LQU108" s="24"/>
      <c r="LQY108" s="24"/>
      <c r="LRC108" s="24"/>
      <c r="LRG108" s="24"/>
      <c r="LRK108" s="24"/>
      <c r="LRO108" s="24"/>
      <c r="LRS108" s="24"/>
      <c r="LRW108" s="24"/>
      <c r="LSA108" s="24"/>
      <c r="LSE108" s="24"/>
      <c r="LSI108" s="24"/>
      <c r="LSM108" s="24"/>
      <c r="LSQ108" s="24"/>
      <c r="LSU108" s="24"/>
      <c r="LSY108" s="24"/>
      <c r="LTC108" s="24"/>
      <c r="LTG108" s="24"/>
      <c r="LTK108" s="24"/>
      <c r="LTO108" s="24"/>
      <c r="LTS108" s="24"/>
      <c r="LTW108" s="24"/>
      <c r="LUA108" s="24"/>
      <c r="LUE108" s="24"/>
      <c r="LUI108" s="24"/>
      <c r="LUM108" s="24"/>
      <c r="LUQ108" s="24"/>
      <c r="LUU108" s="24"/>
      <c r="LUY108" s="24"/>
      <c r="LVC108" s="24"/>
      <c r="LVG108" s="24"/>
      <c r="LVK108" s="24"/>
      <c r="LVO108" s="24"/>
      <c r="LVS108" s="24"/>
      <c r="LVW108" s="24"/>
      <c r="LWA108" s="24"/>
      <c r="LWE108" s="24"/>
      <c r="LWI108" s="24"/>
      <c r="LWM108" s="24"/>
      <c r="LWQ108" s="24"/>
      <c r="LWU108" s="24"/>
      <c r="LWY108" s="24"/>
      <c r="LXC108" s="24"/>
      <c r="LXG108" s="24"/>
      <c r="LXK108" s="24"/>
      <c r="LXO108" s="24"/>
      <c r="LXS108" s="24"/>
      <c r="LXW108" s="24"/>
      <c r="LYA108" s="24"/>
      <c r="LYE108" s="24"/>
      <c r="LYI108" s="24"/>
      <c r="LYM108" s="24"/>
      <c r="LYQ108" s="24"/>
      <c r="LYU108" s="24"/>
      <c r="LYY108" s="24"/>
      <c r="LZC108" s="24"/>
      <c r="LZG108" s="24"/>
      <c r="LZK108" s="24"/>
      <c r="LZO108" s="24"/>
      <c r="LZS108" s="24"/>
      <c r="LZW108" s="24"/>
      <c r="MAA108" s="24"/>
      <c r="MAE108" s="24"/>
      <c r="MAI108" s="24"/>
      <c r="MAM108" s="24"/>
      <c r="MAQ108" s="24"/>
      <c r="MAU108" s="24"/>
      <c r="MAY108" s="24"/>
      <c r="MBC108" s="24"/>
      <c r="MBG108" s="24"/>
      <c r="MBK108" s="24"/>
      <c r="MBO108" s="24"/>
      <c r="MBS108" s="24"/>
      <c r="MBW108" s="24"/>
      <c r="MCA108" s="24"/>
      <c r="MCE108" s="24"/>
      <c r="MCI108" s="24"/>
      <c r="MCM108" s="24"/>
      <c r="MCQ108" s="24"/>
      <c r="MCU108" s="24"/>
      <c r="MCY108" s="24"/>
      <c r="MDC108" s="24"/>
      <c r="MDG108" s="24"/>
      <c r="MDK108" s="24"/>
      <c r="MDO108" s="24"/>
      <c r="MDS108" s="24"/>
      <c r="MDW108" s="24"/>
      <c r="MEA108" s="24"/>
      <c r="MEE108" s="24"/>
      <c r="MEI108" s="24"/>
      <c r="MEM108" s="24"/>
      <c r="MEQ108" s="24"/>
      <c r="MEU108" s="24"/>
      <c r="MEY108" s="24"/>
      <c r="MFC108" s="24"/>
      <c r="MFG108" s="24"/>
      <c r="MFK108" s="24"/>
      <c r="MFO108" s="24"/>
      <c r="MFS108" s="24"/>
      <c r="MFW108" s="24"/>
      <c r="MGA108" s="24"/>
      <c r="MGE108" s="24"/>
      <c r="MGI108" s="24"/>
      <c r="MGM108" s="24"/>
      <c r="MGQ108" s="24"/>
      <c r="MGU108" s="24"/>
      <c r="MGY108" s="24"/>
      <c r="MHC108" s="24"/>
      <c r="MHG108" s="24"/>
      <c r="MHK108" s="24"/>
      <c r="MHO108" s="24"/>
      <c r="MHS108" s="24"/>
      <c r="MHW108" s="24"/>
      <c r="MIA108" s="24"/>
      <c r="MIE108" s="24"/>
      <c r="MII108" s="24"/>
      <c r="MIM108" s="24"/>
      <c r="MIQ108" s="24"/>
      <c r="MIU108" s="24"/>
      <c r="MIY108" s="24"/>
      <c r="MJC108" s="24"/>
      <c r="MJG108" s="24"/>
      <c r="MJK108" s="24"/>
      <c r="MJO108" s="24"/>
      <c r="MJS108" s="24"/>
      <c r="MJW108" s="24"/>
      <c r="MKA108" s="24"/>
      <c r="MKE108" s="24"/>
      <c r="MKI108" s="24"/>
      <c r="MKM108" s="24"/>
      <c r="MKQ108" s="24"/>
      <c r="MKU108" s="24"/>
      <c r="MKY108" s="24"/>
      <c r="MLC108" s="24"/>
      <c r="MLG108" s="24"/>
      <c r="MLK108" s="24"/>
      <c r="MLO108" s="24"/>
      <c r="MLS108" s="24"/>
      <c r="MLW108" s="24"/>
      <c r="MMA108" s="24"/>
      <c r="MME108" s="24"/>
      <c r="MMI108" s="24"/>
      <c r="MMM108" s="24"/>
      <c r="MMQ108" s="24"/>
      <c r="MMU108" s="24"/>
      <c r="MMY108" s="24"/>
      <c r="MNC108" s="24"/>
      <c r="MNG108" s="24"/>
      <c r="MNK108" s="24"/>
      <c r="MNO108" s="24"/>
      <c r="MNS108" s="24"/>
      <c r="MNW108" s="24"/>
      <c r="MOA108" s="24"/>
      <c r="MOE108" s="24"/>
      <c r="MOI108" s="24"/>
      <c r="MOM108" s="24"/>
      <c r="MOQ108" s="24"/>
      <c r="MOU108" s="24"/>
      <c r="MOY108" s="24"/>
      <c r="MPC108" s="24"/>
      <c r="MPG108" s="24"/>
      <c r="MPK108" s="24"/>
      <c r="MPO108" s="24"/>
      <c r="MPS108" s="24"/>
      <c r="MPW108" s="24"/>
      <c r="MQA108" s="24"/>
      <c r="MQE108" s="24"/>
      <c r="MQI108" s="24"/>
      <c r="MQM108" s="24"/>
      <c r="MQQ108" s="24"/>
      <c r="MQU108" s="24"/>
      <c r="MQY108" s="24"/>
      <c r="MRC108" s="24"/>
      <c r="MRG108" s="24"/>
      <c r="MRK108" s="24"/>
      <c r="MRO108" s="24"/>
      <c r="MRS108" s="24"/>
      <c r="MRW108" s="24"/>
      <c r="MSA108" s="24"/>
      <c r="MSE108" s="24"/>
      <c r="MSI108" s="24"/>
      <c r="MSM108" s="24"/>
      <c r="MSQ108" s="24"/>
      <c r="MSU108" s="24"/>
      <c r="MSY108" s="24"/>
      <c r="MTC108" s="24"/>
      <c r="MTG108" s="24"/>
      <c r="MTK108" s="24"/>
      <c r="MTO108" s="24"/>
      <c r="MTS108" s="24"/>
      <c r="MTW108" s="24"/>
      <c r="MUA108" s="24"/>
      <c r="MUE108" s="24"/>
      <c r="MUI108" s="24"/>
      <c r="MUM108" s="24"/>
      <c r="MUQ108" s="24"/>
      <c r="MUU108" s="24"/>
      <c r="MUY108" s="24"/>
      <c r="MVC108" s="24"/>
      <c r="MVG108" s="24"/>
      <c r="MVK108" s="24"/>
      <c r="MVO108" s="24"/>
      <c r="MVS108" s="24"/>
      <c r="MVW108" s="24"/>
      <c r="MWA108" s="24"/>
      <c r="MWE108" s="24"/>
      <c r="MWI108" s="24"/>
      <c r="MWM108" s="24"/>
      <c r="MWQ108" s="24"/>
      <c r="MWU108" s="24"/>
      <c r="MWY108" s="24"/>
      <c r="MXC108" s="24"/>
      <c r="MXG108" s="24"/>
      <c r="MXK108" s="24"/>
      <c r="MXO108" s="24"/>
      <c r="MXS108" s="24"/>
      <c r="MXW108" s="24"/>
      <c r="MYA108" s="24"/>
      <c r="MYE108" s="24"/>
      <c r="MYI108" s="24"/>
      <c r="MYM108" s="24"/>
      <c r="MYQ108" s="24"/>
      <c r="MYU108" s="24"/>
      <c r="MYY108" s="24"/>
      <c r="MZC108" s="24"/>
      <c r="MZG108" s="24"/>
      <c r="MZK108" s="24"/>
      <c r="MZO108" s="24"/>
      <c r="MZS108" s="24"/>
      <c r="MZW108" s="24"/>
      <c r="NAA108" s="24"/>
      <c r="NAE108" s="24"/>
      <c r="NAI108" s="24"/>
      <c r="NAM108" s="24"/>
      <c r="NAQ108" s="24"/>
      <c r="NAU108" s="24"/>
      <c r="NAY108" s="24"/>
      <c r="NBC108" s="24"/>
      <c r="NBG108" s="24"/>
      <c r="NBK108" s="24"/>
      <c r="NBO108" s="24"/>
      <c r="NBS108" s="24"/>
      <c r="NBW108" s="24"/>
      <c r="NCA108" s="24"/>
      <c r="NCE108" s="24"/>
      <c r="NCI108" s="24"/>
      <c r="NCM108" s="24"/>
      <c r="NCQ108" s="24"/>
      <c r="NCU108" s="24"/>
      <c r="NCY108" s="24"/>
      <c r="NDC108" s="24"/>
      <c r="NDG108" s="24"/>
      <c r="NDK108" s="24"/>
      <c r="NDO108" s="24"/>
      <c r="NDS108" s="24"/>
      <c r="NDW108" s="24"/>
      <c r="NEA108" s="24"/>
      <c r="NEE108" s="24"/>
      <c r="NEI108" s="24"/>
      <c r="NEM108" s="24"/>
      <c r="NEQ108" s="24"/>
      <c r="NEU108" s="24"/>
      <c r="NEY108" s="24"/>
      <c r="NFC108" s="24"/>
      <c r="NFG108" s="24"/>
      <c r="NFK108" s="24"/>
      <c r="NFO108" s="24"/>
      <c r="NFS108" s="24"/>
      <c r="NFW108" s="24"/>
      <c r="NGA108" s="24"/>
      <c r="NGE108" s="24"/>
      <c r="NGI108" s="24"/>
      <c r="NGM108" s="24"/>
      <c r="NGQ108" s="24"/>
      <c r="NGU108" s="24"/>
      <c r="NGY108" s="24"/>
      <c r="NHC108" s="24"/>
      <c r="NHG108" s="24"/>
      <c r="NHK108" s="24"/>
      <c r="NHO108" s="24"/>
      <c r="NHS108" s="24"/>
      <c r="NHW108" s="24"/>
      <c r="NIA108" s="24"/>
      <c r="NIE108" s="24"/>
      <c r="NII108" s="24"/>
      <c r="NIM108" s="24"/>
      <c r="NIQ108" s="24"/>
      <c r="NIU108" s="24"/>
      <c r="NIY108" s="24"/>
      <c r="NJC108" s="24"/>
      <c r="NJG108" s="24"/>
      <c r="NJK108" s="24"/>
      <c r="NJO108" s="24"/>
      <c r="NJS108" s="24"/>
      <c r="NJW108" s="24"/>
      <c r="NKA108" s="24"/>
      <c r="NKE108" s="24"/>
      <c r="NKI108" s="24"/>
      <c r="NKM108" s="24"/>
      <c r="NKQ108" s="24"/>
      <c r="NKU108" s="24"/>
      <c r="NKY108" s="24"/>
      <c r="NLC108" s="24"/>
      <c r="NLG108" s="24"/>
      <c r="NLK108" s="24"/>
      <c r="NLO108" s="24"/>
      <c r="NLS108" s="24"/>
      <c r="NLW108" s="24"/>
      <c r="NMA108" s="24"/>
      <c r="NME108" s="24"/>
      <c r="NMI108" s="24"/>
      <c r="NMM108" s="24"/>
      <c r="NMQ108" s="24"/>
      <c r="NMU108" s="24"/>
      <c r="NMY108" s="24"/>
      <c r="NNC108" s="24"/>
      <c r="NNG108" s="24"/>
      <c r="NNK108" s="24"/>
      <c r="NNO108" s="24"/>
      <c r="NNS108" s="24"/>
      <c r="NNW108" s="24"/>
      <c r="NOA108" s="24"/>
      <c r="NOE108" s="24"/>
      <c r="NOI108" s="24"/>
      <c r="NOM108" s="24"/>
      <c r="NOQ108" s="24"/>
      <c r="NOU108" s="24"/>
      <c r="NOY108" s="24"/>
      <c r="NPC108" s="24"/>
      <c r="NPG108" s="24"/>
      <c r="NPK108" s="24"/>
      <c r="NPO108" s="24"/>
      <c r="NPS108" s="24"/>
      <c r="NPW108" s="24"/>
      <c r="NQA108" s="24"/>
      <c r="NQE108" s="24"/>
      <c r="NQI108" s="24"/>
      <c r="NQM108" s="24"/>
      <c r="NQQ108" s="24"/>
      <c r="NQU108" s="24"/>
      <c r="NQY108" s="24"/>
      <c r="NRC108" s="24"/>
      <c r="NRG108" s="24"/>
      <c r="NRK108" s="24"/>
      <c r="NRO108" s="24"/>
      <c r="NRS108" s="24"/>
      <c r="NRW108" s="24"/>
      <c r="NSA108" s="24"/>
      <c r="NSE108" s="24"/>
      <c r="NSI108" s="24"/>
      <c r="NSM108" s="24"/>
      <c r="NSQ108" s="24"/>
      <c r="NSU108" s="24"/>
      <c r="NSY108" s="24"/>
      <c r="NTC108" s="24"/>
      <c r="NTG108" s="24"/>
      <c r="NTK108" s="24"/>
      <c r="NTO108" s="24"/>
      <c r="NTS108" s="24"/>
      <c r="NTW108" s="24"/>
      <c r="NUA108" s="24"/>
      <c r="NUE108" s="24"/>
      <c r="NUI108" s="24"/>
      <c r="NUM108" s="24"/>
      <c r="NUQ108" s="24"/>
      <c r="NUU108" s="24"/>
      <c r="NUY108" s="24"/>
      <c r="NVC108" s="24"/>
      <c r="NVG108" s="24"/>
      <c r="NVK108" s="24"/>
      <c r="NVO108" s="24"/>
      <c r="NVS108" s="24"/>
      <c r="NVW108" s="24"/>
      <c r="NWA108" s="24"/>
      <c r="NWE108" s="24"/>
      <c r="NWI108" s="24"/>
      <c r="NWM108" s="24"/>
      <c r="NWQ108" s="24"/>
      <c r="NWU108" s="24"/>
      <c r="NWY108" s="24"/>
      <c r="NXC108" s="24"/>
      <c r="NXG108" s="24"/>
      <c r="NXK108" s="24"/>
      <c r="NXO108" s="24"/>
      <c r="NXS108" s="24"/>
      <c r="NXW108" s="24"/>
      <c r="NYA108" s="24"/>
      <c r="NYE108" s="24"/>
      <c r="NYI108" s="24"/>
      <c r="NYM108" s="24"/>
      <c r="NYQ108" s="24"/>
      <c r="NYU108" s="24"/>
      <c r="NYY108" s="24"/>
      <c r="NZC108" s="24"/>
      <c r="NZG108" s="24"/>
      <c r="NZK108" s="24"/>
      <c r="NZO108" s="24"/>
      <c r="NZS108" s="24"/>
      <c r="NZW108" s="24"/>
      <c r="OAA108" s="24"/>
      <c r="OAE108" s="24"/>
      <c r="OAI108" s="24"/>
      <c r="OAM108" s="24"/>
      <c r="OAQ108" s="24"/>
      <c r="OAU108" s="24"/>
      <c r="OAY108" s="24"/>
      <c r="OBC108" s="24"/>
      <c r="OBG108" s="24"/>
      <c r="OBK108" s="24"/>
      <c r="OBO108" s="24"/>
      <c r="OBS108" s="24"/>
      <c r="OBW108" s="24"/>
      <c r="OCA108" s="24"/>
      <c r="OCE108" s="24"/>
      <c r="OCI108" s="24"/>
      <c r="OCM108" s="24"/>
      <c r="OCQ108" s="24"/>
      <c r="OCU108" s="24"/>
      <c r="OCY108" s="24"/>
      <c r="ODC108" s="24"/>
      <c r="ODG108" s="24"/>
      <c r="ODK108" s="24"/>
      <c r="ODO108" s="24"/>
      <c r="ODS108" s="24"/>
      <c r="ODW108" s="24"/>
      <c r="OEA108" s="24"/>
      <c r="OEE108" s="24"/>
      <c r="OEI108" s="24"/>
      <c r="OEM108" s="24"/>
      <c r="OEQ108" s="24"/>
      <c r="OEU108" s="24"/>
      <c r="OEY108" s="24"/>
      <c r="OFC108" s="24"/>
      <c r="OFG108" s="24"/>
      <c r="OFK108" s="24"/>
      <c r="OFO108" s="24"/>
      <c r="OFS108" s="24"/>
      <c r="OFW108" s="24"/>
      <c r="OGA108" s="24"/>
      <c r="OGE108" s="24"/>
      <c r="OGI108" s="24"/>
      <c r="OGM108" s="24"/>
      <c r="OGQ108" s="24"/>
      <c r="OGU108" s="24"/>
      <c r="OGY108" s="24"/>
      <c r="OHC108" s="24"/>
      <c r="OHG108" s="24"/>
      <c r="OHK108" s="24"/>
      <c r="OHO108" s="24"/>
      <c r="OHS108" s="24"/>
      <c r="OHW108" s="24"/>
      <c r="OIA108" s="24"/>
      <c r="OIE108" s="24"/>
      <c r="OII108" s="24"/>
      <c r="OIM108" s="24"/>
      <c r="OIQ108" s="24"/>
      <c r="OIU108" s="24"/>
      <c r="OIY108" s="24"/>
      <c r="OJC108" s="24"/>
      <c r="OJG108" s="24"/>
      <c r="OJK108" s="24"/>
      <c r="OJO108" s="24"/>
      <c r="OJS108" s="24"/>
      <c r="OJW108" s="24"/>
      <c r="OKA108" s="24"/>
      <c r="OKE108" s="24"/>
      <c r="OKI108" s="24"/>
      <c r="OKM108" s="24"/>
      <c r="OKQ108" s="24"/>
      <c r="OKU108" s="24"/>
      <c r="OKY108" s="24"/>
      <c r="OLC108" s="24"/>
      <c r="OLG108" s="24"/>
      <c r="OLK108" s="24"/>
      <c r="OLO108" s="24"/>
      <c r="OLS108" s="24"/>
      <c r="OLW108" s="24"/>
      <c r="OMA108" s="24"/>
      <c r="OME108" s="24"/>
      <c r="OMI108" s="24"/>
      <c r="OMM108" s="24"/>
      <c r="OMQ108" s="24"/>
      <c r="OMU108" s="24"/>
      <c r="OMY108" s="24"/>
      <c r="ONC108" s="24"/>
      <c r="ONG108" s="24"/>
      <c r="ONK108" s="24"/>
      <c r="ONO108" s="24"/>
      <c r="ONS108" s="24"/>
      <c r="ONW108" s="24"/>
      <c r="OOA108" s="24"/>
      <c r="OOE108" s="24"/>
      <c r="OOI108" s="24"/>
      <c r="OOM108" s="24"/>
      <c r="OOQ108" s="24"/>
      <c r="OOU108" s="24"/>
      <c r="OOY108" s="24"/>
      <c r="OPC108" s="24"/>
      <c r="OPG108" s="24"/>
      <c r="OPK108" s="24"/>
      <c r="OPO108" s="24"/>
      <c r="OPS108" s="24"/>
      <c r="OPW108" s="24"/>
      <c r="OQA108" s="24"/>
      <c r="OQE108" s="24"/>
      <c r="OQI108" s="24"/>
      <c r="OQM108" s="24"/>
      <c r="OQQ108" s="24"/>
      <c r="OQU108" s="24"/>
      <c r="OQY108" s="24"/>
      <c r="ORC108" s="24"/>
      <c r="ORG108" s="24"/>
      <c r="ORK108" s="24"/>
      <c r="ORO108" s="24"/>
      <c r="ORS108" s="24"/>
      <c r="ORW108" s="24"/>
      <c r="OSA108" s="24"/>
      <c r="OSE108" s="24"/>
      <c r="OSI108" s="24"/>
      <c r="OSM108" s="24"/>
      <c r="OSQ108" s="24"/>
      <c r="OSU108" s="24"/>
      <c r="OSY108" s="24"/>
      <c r="OTC108" s="24"/>
      <c r="OTG108" s="24"/>
      <c r="OTK108" s="24"/>
      <c r="OTO108" s="24"/>
      <c r="OTS108" s="24"/>
      <c r="OTW108" s="24"/>
      <c r="OUA108" s="24"/>
      <c r="OUE108" s="24"/>
      <c r="OUI108" s="24"/>
      <c r="OUM108" s="24"/>
      <c r="OUQ108" s="24"/>
      <c r="OUU108" s="24"/>
      <c r="OUY108" s="24"/>
      <c r="OVC108" s="24"/>
      <c r="OVG108" s="24"/>
      <c r="OVK108" s="24"/>
      <c r="OVO108" s="24"/>
      <c r="OVS108" s="24"/>
      <c r="OVW108" s="24"/>
      <c r="OWA108" s="24"/>
      <c r="OWE108" s="24"/>
      <c r="OWI108" s="24"/>
      <c r="OWM108" s="24"/>
      <c r="OWQ108" s="24"/>
      <c r="OWU108" s="24"/>
      <c r="OWY108" s="24"/>
      <c r="OXC108" s="24"/>
      <c r="OXG108" s="24"/>
      <c r="OXK108" s="24"/>
      <c r="OXO108" s="24"/>
      <c r="OXS108" s="24"/>
      <c r="OXW108" s="24"/>
      <c r="OYA108" s="24"/>
      <c r="OYE108" s="24"/>
      <c r="OYI108" s="24"/>
      <c r="OYM108" s="24"/>
      <c r="OYQ108" s="24"/>
      <c r="OYU108" s="24"/>
      <c r="OYY108" s="24"/>
      <c r="OZC108" s="24"/>
      <c r="OZG108" s="24"/>
      <c r="OZK108" s="24"/>
      <c r="OZO108" s="24"/>
      <c r="OZS108" s="24"/>
      <c r="OZW108" s="24"/>
      <c r="PAA108" s="24"/>
      <c r="PAE108" s="24"/>
      <c r="PAI108" s="24"/>
      <c r="PAM108" s="24"/>
      <c r="PAQ108" s="24"/>
      <c r="PAU108" s="24"/>
      <c r="PAY108" s="24"/>
      <c r="PBC108" s="24"/>
      <c r="PBG108" s="24"/>
      <c r="PBK108" s="24"/>
      <c r="PBO108" s="24"/>
      <c r="PBS108" s="24"/>
      <c r="PBW108" s="24"/>
      <c r="PCA108" s="24"/>
      <c r="PCE108" s="24"/>
      <c r="PCI108" s="24"/>
      <c r="PCM108" s="24"/>
      <c r="PCQ108" s="24"/>
      <c r="PCU108" s="24"/>
      <c r="PCY108" s="24"/>
      <c r="PDC108" s="24"/>
      <c r="PDG108" s="24"/>
      <c r="PDK108" s="24"/>
      <c r="PDO108" s="24"/>
      <c r="PDS108" s="24"/>
      <c r="PDW108" s="24"/>
      <c r="PEA108" s="24"/>
      <c r="PEE108" s="24"/>
      <c r="PEI108" s="24"/>
      <c r="PEM108" s="24"/>
      <c r="PEQ108" s="24"/>
      <c r="PEU108" s="24"/>
      <c r="PEY108" s="24"/>
      <c r="PFC108" s="24"/>
      <c r="PFG108" s="24"/>
      <c r="PFK108" s="24"/>
      <c r="PFO108" s="24"/>
      <c r="PFS108" s="24"/>
      <c r="PFW108" s="24"/>
      <c r="PGA108" s="24"/>
      <c r="PGE108" s="24"/>
      <c r="PGI108" s="24"/>
      <c r="PGM108" s="24"/>
      <c r="PGQ108" s="24"/>
      <c r="PGU108" s="24"/>
      <c r="PGY108" s="24"/>
      <c r="PHC108" s="24"/>
      <c r="PHG108" s="24"/>
      <c r="PHK108" s="24"/>
      <c r="PHO108" s="24"/>
      <c r="PHS108" s="24"/>
      <c r="PHW108" s="24"/>
      <c r="PIA108" s="24"/>
      <c r="PIE108" s="24"/>
      <c r="PII108" s="24"/>
      <c r="PIM108" s="24"/>
      <c r="PIQ108" s="24"/>
      <c r="PIU108" s="24"/>
      <c r="PIY108" s="24"/>
      <c r="PJC108" s="24"/>
      <c r="PJG108" s="24"/>
      <c r="PJK108" s="24"/>
      <c r="PJO108" s="24"/>
      <c r="PJS108" s="24"/>
      <c r="PJW108" s="24"/>
      <c r="PKA108" s="24"/>
      <c r="PKE108" s="24"/>
      <c r="PKI108" s="24"/>
      <c r="PKM108" s="24"/>
      <c r="PKQ108" s="24"/>
      <c r="PKU108" s="24"/>
      <c r="PKY108" s="24"/>
      <c r="PLC108" s="24"/>
      <c r="PLG108" s="24"/>
      <c r="PLK108" s="24"/>
      <c r="PLO108" s="24"/>
      <c r="PLS108" s="24"/>
      <c r="PLW108" s="24"/>
      <c r="PMA108" s="24"/>
      <c r="PME108" s="24"/>
      <c r="PMI108" s="24"/>
      <c r="PMM108" s="24"/>
      <c r="PMQ108" s="24"/>
      <c r="PMU108" s="24"/>
      <c r="PMY108" s="24"/>
      <c r="PNC108" s="24"/>
      <c r="PNG108" s="24"/>
      <c r="PNK108" s="24"/>
      <c r="PNO108" s="24"/>
      <c r="PNS108" s="24"/>
      <c r="PNW108" s="24"/>
      <c r="POA108" s="24"/>
      <c r="POE108" s="24"/>
      <c r="POI108" s="24"/>
      <c r="POM108" s="24"/>
      <c r="POQ108" s="24"/>
      <c r="POU108" s="24"/>
      <c r="POY108" s="24"/>
      <c r="PPC108" s="24"/>
      <c r="PPG108" s="24"/>
      <c r="PPK108" s="24"/>
      <c r="PPO108" s="24"/>
      <c r="PPS108" s="24"/>
      <c r="PPW108" s="24"/>
      <c r="PQA108" s="24"/>
      <c r="PQE108" s="24"/>
      <c r="PQI108" s="24"/>
      <c r="PQM108" s="24"/>
      <c r="PQQ108" s="24"/>
      <c r="PQU108" s="24"/>
      <c r="PQY108" s="24"/>
      <c r="PRC108" s="24"/>
      <c r="PRG108" s="24"/>
      <c r="PRK108" s="24"/>
      <c r="PRO108" s="24"/>
      <c r="PRS108" s="24"/>
      <c r="PRW108" s="24"/>
      <c r="PSA108" s="24"/>
      <c r="PSE108" s="24"/>
      <c r="PSI108" s="24"/>
      <c r="PSM108" s="24"/>
      <c r="PSQ108" s="24"/>
      <c r="PSU108" s="24"/>
      <c r="PSY108" s="24"/>
      <c r="PTC108" s="24"/>
      <c r="PTG108" s="24"/>
      <c r="PTK108" s="24"/>
      <c r="PTO108" s="24"/>
      <c r="PTS108" s="24"/>
      <c r="PTW108" s="24"/>
      <c r="PUA108" s="24"/>
      <c r="PUE108" s="24"/>
      <c r="PUI108" s="24"/>
      <c r="PUM108" s="24"/>
      <c r="PUQ108" s="24"/>
      <c r="PUU108" s="24"/>
      <c r="PUY108" s="24"/>
      <c r="PVC108" s="24"/>
      <c r="PVG108" s="24"/>
      <c r="PVK108" s="24"/>
      <c r="PVO108" s="24"/>
      <c r="PVS108" s="24"/>
      <c r="PVW108" s="24"/>
      <c r="PWA108" s="24"/>
      <c r="PWE108" s="24"/>
      <c r="PWI108" s="24"/>
      <c r="PWM108" s="24"/>
      <c r="PWQ108" s="24"/>
      <c r="PWU108" s="24"/>
      <c r="PWY108" s="24"/>
      <c r="PXC108" s="24"/>
      <c r="PXG108" s="24"/>
      <c r="PXK108" s="24"/>
      <c r="PXO108" s="24"/>
      <c r="PXS108" s="24"/>
      <c r="PXW108" s="24"/>
      <c r="PYA108" s="24"/>
      <c r="PYE108" s="24"/>
      <c r="PYI108" s="24"/>
      <c r="PYM108" s="24"/>
      <c r="PYQ108" s="24"/>
      <c r="PYU108" s="24"/>
      <c r="PYY108" s="24"/>
      <c r="PZC108" s="24"/>
      <c r="PZG108" s="24"/>
      <c r="PZK108" s="24"/>
      <c r="PZO108" s="24"/>
      <c r="PZS108" s="24"/>
      <c r="PZW108" s="24"/>
      <c r="QAA108" s="24"/>
      <c r="QAE108" s="24"/>
      <c r="QAI108" s="24"/>
      <c r="QAM108" s="24"/>
      <c r="QAQ108" s="24"/>
      <c r="QAU108" s="24"/>
      <c r="QAY108" s="24"/>
      <c r="QBC108" s="24"/>
      <c r="QBG108" s="24"/>
      <c r="QBK108" s="24"/>
      <c r="QBO108" s="24"/>
      <c r="QBS108" s="24"/>
      <c r="QBW108" s="24"/>
      <c r="QCA108" s="24"/>
      <c r="QCE108" s="24"/>
      <c r="QCI108" s="24"/>
      <c r="QCM108" s="24"/>
      <c r="QCQ108" s="24"/>
      <c r="QCU108" s="24"/>
      <c r="QCY108" s="24"/>
      <c r="QDC108" s="24"/>
      <c r="QDG108" s="24"/>
      <c r="QDK108" s="24"/>
      <c r="QDO108" s="24"/>
      <c r="QDS108" s="24"/>
      <c r="QDW108" s="24"/>
      <c r="QEA108" s="24"/>
      <c r="QEE108" s="24"/>
      <c r="QEI108" s="24"/>
      <c r="QEM108" s="24"/>
      <c r="QEQ108" s="24"/>
      <c r="QEU108" s="24"/>
      <c r="QEY108" s="24"/>
      <c r="QFC108" s="24"/>
      <c r="QFG108" s="24"/>
      <c r="QFK108" s="24"/>
      <c r="QFO108" s="24"/>
      <c r="QFS108" s="24"/>
      <c r="QFW108" s="24"/>
      <c r="QGA108" s="24"/>
      <c r="QGE108" s="24"/>
      <c r="QGI108" s="24"/>
      <c r="QGM108" s="24"/>
      <c r="QGQ108" s="24"/>
      <c r="QGU108" s="24"/>
      <c r="QGY108" s="24"/>
      <c r="QHC108" s="24"/>
      <c r="QHG108" s="24"/>
      <c r="QHK108" s="24"/>
      <c r="QHO108" s="24"/>
      <c r="QHS108" s="24"/>
      <c r="QHW108" s="24"/>
      <c r="QIA108" s="24"/>
      <c r="QIE108" s="24"/>
      <c r="QII108" s="24"/>
      <c r="QIM108" s="24"/>
      <c r="QIQ108" s="24"/>
      <c r="QIU108" s="24"/>
      <c r="QIY108" s="24"/>
      <c r="QJC108" s="24"/>
      <c r="QJG108" s="24"/>
      <c r="QJK108" s="24"/>
      <c r="QJO108" s="24"/>
      <c r="QJS108" s="24"/>
      <c r="QJW108" s="24"/>
      <c r="QKA108" s="24"/>
      <c r="QKE108" s="24"/>
      <c r="QKI108" s="24"/>
      <c r="QKM108" s="24"/>
      <c r="QKQ108" s="24"/>
      <c r="QKU108" s="24"/>
      <c r="QKY108" s="24"/>
      <c r="QLC108" s="24"/>
      <c r="QLG108" s="24"/>
      <c r="QLK108" s="24"/>
      <c r="QLO108" s="24"/>
      <c r="QLS108" s="24"/>
      <c r="QLW108" s="24"/>
      <c r="QMA108" s="24"/>
      <c r="QME108" s="24"/>
      <c r="QMI108" s="24"/>
      <c r="QMM108" s="24"/>
      <c r="QMQ108" s="24"/>
      <c r="QMU108" s="24"/>
      <c r="QMY108" s="24"/>
      <c r="QNC108" s="24"/>
      <c r="QNG108" s="24"/>
      <c r="QNK108" s="24"/>
      <c r="QNO108" s="24"/>
      <c r="QNS108" s="24"/>
      <c r="QNW108" s="24"/>
      <c r="QOA108" s="24"/>
      <c r="QOE108" s="24"/>
      <c r="QOI108" s="24"/>
      <c r="QOM108" s="24"/>
      <c r="QOQ108" s="24"/>
      <c r="QOU108" s="24"/>
      <c r="QOY108" s="24"/>
      <c r="QPC108" s="24"/>
      <c r="QPG108" s="24"/>
      <c r="QPK108" s="24"/>
      <c r="QPO108" s="24"/>
      <c r="QPS108" s="24"/>
      <c r="QPW108" s="24"/>
      <c r="QQA108" s="24"/>
      <c r="QQE108" s="24"/>
      <c r="QQI108" s="24"/>
      <c r="QQM108" s="24"/>
      <c r="QQQ108" s="24"/>
      <c r="QQU108" s="24"/>
      <c r="QQY108" s="24"/>
      <c r="QRC108" s="24"/>
      <c r="QRG108" s="24"/>
      <c r="QRK108" s="24"/>
      <c r="QRO108" s="24"/>
      <c r="QRS108" s="24"/>
      <c r="QRW108" s="24"/>
      <c r="QSA108" s="24"/>
      <c r="QSE108" s="24"/>
      <c r="QSI108" s="24"/>
      <c r="QSM108" s="24"/>
      <c r="QSQ108" s="24"/>
      <c r="QSU108" s="24"/>
      <c r="QSY108" s="24"/>
      <c r="QTC108" s="24"/>
      <c r="QTG108" s="24"/>
      <c r="QTK108" s="24"/>
      <c r="QTO108" s="24"/>
      <c r="QTS108" s="24"/>
      <c r="QTW108" s="24"/>
      <c r="QUA108" s="24"/>
      <c r="QUE108" s="24"/>
      <c r="QUI108" s="24"/>
      <c r="QUM108" s="24"/>
      <c r="QUQ108" s="24"/>
      <c r="QUU108" s="24"/>
      <c r="QUY108" s="24"/>
      <c r="QVC108" s="24"/>
      <c r="QVG108" s="24"/>
      <c r="QVK108" s="24"/>
      <c r="QVO108" s="24"/>
      <c r="QVS108" s="24"/>
      <c r="QVW108" s="24"/>
      <c r="QWA108" s="24"/>
      <c r="QWE108" s="24"/>
      <c r="QWI108" s="24"/>
      <c r="QWM108" s="24"/>
      <c r="QWQ108" s="24"/>
      <c r="QWU108" s="24"/>
      <c r="QWY108" s="24"/>
      <c r="QXC108" s="24"/>
      <c r="QXG108" s="24"/>
      <c r="QXK108" s="24"/>
      <c r="QXO108" s="24"/>
      <c r="QXS108" s="24"/>
      <c r="QXW108" s="24"/>
      <c r="QYA108" s="24"/>
      <c r="QYE108" s="24"/>
      <c r="QYI108" s="24"/>
      <c r="QYM108" s="24"/>
      <c r="QYQ108" s="24"/>
      <c r="QYU108" s="24"/>
      <c r="QYY108" s="24"/>
      <c r="QZC108" s="24"/>
      <c r="QZG108" s="24"/>
      <c r="QZK108" s="24"/>
      <c r="QZO108" s="24"/>
      <c r="QZS108" s="24"/>
      <c r="QZW108" s="24"/>
      <c r="RAA108" s="24"/>
      <c r="RAE108" s="24"/>
      <c r="RAI108" s="24"/>
      <c r="RAM108" s="24"/>
      <c r="RAQ108" s="24"/>
      <c r="RAU108" s="24"/>
      <c r="RAY108" s="24"/>
      <c r="RBC108" s="24"/>
      <c r="RBG108" s="24"/>
      <c r="RBK108" s="24"/>
      <c r="RBO108" s="24"/>
      <c r="RBS108" s="24"/>
      <c r="RBW108" s="24"/>
      <c r="RCA108" s="24"/>
      <c r="RCE108" s="24"/>
      <c r="RCI108" s="24"/>
      <c r="RCM108" s="24"/>
      <c r="RCQ108" s="24"/>
      <c r="RCU108" s="24"/>
      <c r="RCY108" s="24"/>
      <c r="RDC108" s="24"/>
      <c r="RDG108" s="24"/>
      <c r="RDK108" s="24"/>
      <c r="RDO108" s="24"/>
      <c r="RDS108" s="24"/>
      <c r="RDW108" s="24"/>
      <c r="REA108" s="24"/>
      <c r="REE108" s="24"/>
      <c r="REI108" s="24"/>
      <c r="REM108" s="24"/>
      <c r="REQ108" s="24"/>
      <c r="REU108" s="24"/>
      <c r="REY108" s="24"/>
      <c r="RFC108" s="24"/>
      <c r="RFG108" s="24"/>
      <c r="RFK108" s="24"/>
      <c r="RFO108" s="24"/>
      <c r="RFS108" s="24"/>
      <c r="RFW108" s="24"/>
      <c r="RGA108" s="24"/>
      <c r="RGE108" s="24"/>
      <c r="RGI108" s="24"/>
      <c r="RGM108" s="24"/>
      <c r="RGQ108" s="24"/>
      <c r="RGU108" s="24"/>
      <c r="RGY108" s="24"/>
      <c r="RHC108" s="24"/>
      <c r="RHG108" s="24"/>
      <c r="RHK108" s="24"/>
      <c r="RHO108" s="24"/>
      <c r="RHS108" s="24"/>
      <c r="RHW108" s="24"/>
      <c r="RIA108" s="24"/>
      <c r="RIE108" s="24"/>
      <c r="RII108" s="24"/>
      <c r="RIM108" s="24"/>
      <c r="RIQ108" s="24"/>
      <c r="RIU108" s="24"/>
      <c r="RIY108" s="24"/>
      <c r="RJC108" s="24"/>
      <c r="RJG108" s="24"/>
      <c r="RJK108" s="24"/>
      <c r="RJO108" s="24"/>
      <c r="RJS108" s="24"/>
      <c r="RJW108" s="24"/>
      <c r="RKA108" s="24"/>
      <c r="RKE108" s="24"/>
      <c r="RKI108" s="24"/>
      <c r="RKM108" s="24"/>
      <c r="RKQ108" s="24"/>
      <c r="RKU108" s="24"/>
      <c r="RKY108" s="24"/>
      <c r="RLC108" s="24"/>
      <c r="RLG108" s="24"/>
      <c r="RLK108" s="24"/>
      <c r="RLO108" s="24"/>
      <c r="RLS108" s="24"/>
      <c r="RLW108" s="24"/>
      <c r="RMA108" s="24"/>
      <c r="RME108" s="24"/>
      <c r="RMI108" s="24"/>
      <c r="RMM108" s="24"/>
      <c r="RMQ108" s="24"/>
      <c r="RMU108" s="24"/>
      <c r="RMY108" s="24"/>
      <c r="RNC108" s="24"/>
      <c r="RNG108" s="24"/>
      <c r="RNK108" s="24"/>
      <c r="RNO108" s="24"/>
      <c r="RNS108" s="24"/>
      <c r="RNW108" s="24"/>
      <c r="ROA108" s="24"/>
      <c r="ROE108" s="24"/>
      <c r="ROI108" s="24"/>
      <c r="ROM108" s="24"/>
      <c r="ROQ108" s="24"/>
      <c r="ROU108" s="24"/>
      <c r="ROY108" s="24"/>
      <c r="RPC108" s="24"/>
      <c r="RPG108" s="24"/>
      <c r="RPK108" s="24"/>
      <c r="RPO108" s="24"/>
      <c r="RPS108" s="24"/>
      <c r="RPW108" s="24"/>
      <c r="RQA108" s="24"/>
      <c r="RQE108" s="24"/>
      <c r="RQI108" s="24"/>
      <c r="RQM108" s="24"/>
      <c r="RQQ108" s="24"/>
      <c r="RQU108" s="24"/>
      <c r="RQY108" s="24"/>
      <c r="RRC108" s="24"/>
      <c r="RRG108" s="24"/>
      <c r="RRK108" s="24"/>
      <c r="RRO108" s="24"/>
      <c r="RRS108" s="24"/>
      <c r="RRW108" s="24"/>
      <c r="RSA108" s="24"/>
      <c r="RSE108" s="24"/>
      <c r="RSI108" s="24"/>
      <c r="RSM108" s="24"/>
      <c r="RSQ108" s="24"/>
      <c r="RSU108" s="24"/>
      <c r="RSY108" s="24"/>
      <c r="RTC108" s="24"/>
      <c r="RTG108" s="24"/>
      <c r="RTK108" s="24"/>
      <c r="RTO108" s="24"/>
      <c r="RTS108" s="24"/>
      <c r="RTW108" s="24"/>
      <c r="RUA108" s="24"/>
      <c r="RUE108" s="24"/>
      <c r="RUI108" s="24"/>
      <c r="RUM108" s="24"/>
      <c r="RUQ108" s="24"/>
      <c r="RUU108" s="24"/>
      <c r="RUY108" s="24"/>
      <c r="RVC108" s="24"/>
      <c r="RVG108" s="24"/>
      <c r="RVK108" s="24"/>
      <c r="RVO108" s="24"/>
      <c r="RVS108" s="24"/>
      <c r="RVW108" s="24"/>
      <c r="RWA108" s="24"/>
      <c r="RWE108" s="24"/>
      <c r="RWI108" s="24"/>
      <c r="RWM108" s="24"/>
      <c r="RWQ108" s="24"/>
      <c r="RWU108" s="24"/>
      <c r="RWY108" s="24"/>
      <c r="RXC108" s="24"/>
      <c r="RXG108" s="24"/>
      <c r="RXK108" s="24"/>
      <c r="RXO108" s="24"/>
      <c r="RXS108" s="24"/>
      <c r="RXW108" s="24"/>
      <c r="RYA108" s="24"/>
      <c r="RYE108" s="24"/>
      <c r="RYI108" s="24"/>
      <c r="RYM108" s="24"/>
      <c r="RYQ108" s="24"/>
      <c r="RYU108" s="24"/>
      <c r="RYY108" s="24"/>
      <c r="RZC108" s="24"/>
      <c r="RZG108" s="24"/>
      <c r="RZK108" s="24"/>
      <c r="RZO108" s="24"/>
      <c r="RZS108" s="24"/>
      <c r="RZW108" s="24"/>
      <c r="SAA108" s="24"/>
      <c r="SAE108" s="24"/>
      <c r="SAI108" s="24"/>
      <c r="SAM108" s="24"/>
      <c r="SAQ108" s="24"/>
      <c r="SAU108" s="24"/>
      <c r="SAY108" s="24"/>
      <c r="SBC108" s="24"/>
      <c r="SBG108" s="24"/>
      <c r="SBK108" s="24"/>
      <c r="SBO108" s="24"/>
      <c r="SBS108" s="24"/>
      <c r="SBW108" s="24"/>
      <c r="SCA108" s="24"/>
      <c r="SCE108" s="24"/>
      <c r="SCI108" s="24"/>
      <c r="SCM108" s="24"/>
      <c r="SCQ108" s="24"/>
      <c r="SCU108" s="24"/>
      <c r="SCY108" s="24"/>
      <c r="SDC108" s="24"/>
      <c r="SDG108" s="24"/>
      <c r="SDK108" s="24"/>
      <c r="SDO108" s="24"/>
      <c r="SDS108" s="24"/>
      <c r="SDW108" s="24"/>
      <c r="SEA108" s="24"/>
      <c r="SEE108" s="24"/>
      <c r="SEI108" s="24"/>
      <c r="SEM108" s="24"/>
      <c r="SEQ108" s="24"/>
      <c r="SEU108" s="24"/>
      <c r="SEY108" s="24"/>
      <c r="SFC108" s="24"/>
      <c r="SFG108" s="24"/>
      <c r="SFK108" s="24"/>
      <c r="SFO108" s="24"/>
      <c r="SFS108" s="24"/>
      <c r="SFW108" s="24"/>
      <c r="SGA108" s="24"/>
      <c r="SGE108" s="24"/>
      <c r="SGI108" s="24"/>
      <c r="SGM108" s="24"/>
      <c r="SGQ108" s="24"/>
      <c r="SGU108" s="24"/>
      <c r="SGY108" s="24"/>
      <c r="SHC108" s="24"/>
      <c r="SHG108" s="24"/>
      <c r="SHK108" s="24"/>
      <c r="SHO108" s="24"/>
      <c r="SHS108" s="24"/>
      <c r="SHW108" s="24"/>
      <c r="SIA108" s="24"/>
      <c r="SIE108" s="24"/>
      <c r="SII108" s="24"/>
      <c r="SIM108" s="24"/>
      <c r="SIQ108" s="24"/>
      <c r="SIU108" s="24"/>
      <c r="SIY108" s="24"/>
      <c r="SJC108" s="24"/>
      <c r="SJG108" s="24"/>
      <c r="SJK108" s="24"/>
      <c r="SJO108" s="24"/>
      <c r="SJS108" s="24"/>
      <c r="SJW108" s="24"/>
      <c r="SKA108" s="24"/>
      <c r="SKE108" s="24"/>
      <c r="SKI108" s="24"/>
      <c r="SKM108" s="24"/>
      <c r="SKQ108" s="24"/>
      <c r="SKU108" s="24"/>
      <c r="SKY108" s="24"/>
      <c r="SLC108" s="24"/>
      <c r="SLG108" s="24"/>
      <c r="SLK108" s="24"/>
      <c r="SLO108" s="24"/>
      <c r="SLS108" s="24"/>
      <c r="SLW108" s="24"/>
      <c r="SMA108" s="24"/>
      <c r="SME108" s="24"/>
      <c r="SMI108" s="24"/>
      <c r="SMM108" s="24"/>
      <c r="SMQ108" s="24"/>
      <c r="SMU108" s="24"/>
      <c r="SMY108" s="24"/>
      <c r="SNC108" s="24"/>
      <c r="SNG108" s="24"/>
      <c r="SNK108" s="24"/>
      <c r="SNO108" s="24"/>
      <c r="SNS108" s="24"/>
      <c r="SNW108" s="24"/>
      <c r="SOA108" s="24"/>
      <c r="SOE108" s="24"/>
      <c r="SOI108" s="24"/>
      <c r="SOM108" s="24"/>
      <c r="SOQ108" s="24"/>
      <c r="SOU108" s="24"/>
      <c r="SOY108" s="24"/>
      <c r="SPC108" s="24"/>
      <c r="SPG108" s="24"/>
      <c r="SPK108" s="24"/>
      <c r="SPO108" s="24"/>
      <c r="SPS108" s="24"/>
      <c r="SPW108" s="24"/>
      <c r="SQA108" s="24"/>
      <c r="SQE108" s="24"/>
      <c r="SQI108" s="24"/>
      <c r="SQM108" s="24"/>
      <c r="SQQ108" s="24"/>
      <c r="SQU108" s="24"/>
      <c r="SQY108" s="24"/>
      <c r="SRC108" s="24"/>
      <c r="SRG108" s="24"/>
      <c r="SRK108" s="24"/>
      <c r="SRO108" s="24"/>
      <c r="SRS108" s="24"/>
      <c r="SRW108" s="24"/>
      <c r="SSA108" s="24"/>
      <c r="SSE108" s="24"/>
      <c r="SSI108" s="24"/>
      <c r="SSM108" s="24"/>
      <c r="SSQ108" s="24"/>
      <c r="SSU108" s="24"/>
      <c r="SSY108" s="24"/>
      <c r="STC108" s="24"/>
      <c r="STG108" s="24"/>
      <c r="STK108" s="24"/>
      <c r="STO108" s="24"/>
      <c r="STS108" s="24"/>
      <c r="STW108" s="24"/>
      <c r="SUA108" s="24"/>
      <c r="SUE108" s="24"/>
      <c r="SUI108" s="24"/>
      <c r="SUM108" s="24"/>
      <c r="SUQ108" s="24"/>
      <c r="SUU108" s="24"/>
      <c r="SUY108" s="24"/>
      <c r="SVC108" s="24"/>
      <c r="SVG108" s="24"/>
      <c r="SVK108" s="24"/>
      <c r="SVO108" s="24"/>
      <c r="SVS108" s="24"/>
      <c r="SVW108" s="24"/>
      <c r="SWA108" s="24"/>
      <c r="SWE108" s="24"/>
      <c r="SWI108" s="24"/>
      <c r="SWM108" s="24"/>
      <c r="SWQ108" s="24"/>
      <c r="SWU108" s="24"/>
      <c r="SWY108" s="24"/>
      <c r="SXC108" s="24"/>
      <c r="SXG108" s="24"/>
      <c r="SXK108" s="24"/>
      <c r="SXO108" s="24"/>
      <c r="SXS108" s="24"/>
      <c r="SXW108" s="24"/>
      <c r="SYA108" s="24"/>
      <c r="SYE108" s="24"/>
      <c r="SYI108" s="24"/>
      <c r="SYM108" s="24"/>
      <c r="SYQ108" s="24"/>
      <c r="SYU108" s="24"/>
      <c r="SYY108" s="24"/>
      <c r="SZC108" s="24"/>
      <c r="SZG108" s="24"/>
      <c r="SZK108" s="24"/>
      <c r="SZO108" s="24"/>
      <c r="SZS108" s="24"/>
      <c r="SZW108" s="24"/>
      <c r="TAA108" s="24"/>
      <c r="TAE108" s="24"/>
      <c r="TAI108" s="24"/>
      <c r="TAM108" s="24"/>
      <c r="TAQ108" s="24"/>
      <c r="TAU108" s="24"/>
      <c r="TAY108" s="24"/>
      <c r="TBC108" s="24"/>
      <c r="TBG108" s="24"/>
      <c r="TBK108" s="24"/>
      <c r="TBO108" s="24"/>
      <c r="TBS108" s="24"/>
      <c r="TBW108" s="24"/>
      <c r="TCA108" s="24"/>
      <c r="TCE108" s="24"/>
      <c r="TCI108" s="24"/>
      <c r="TCM108" s="24"/>
      <c r="TCQ108" s="24"/>
      <c r="TCU108" s="24"/>
      <c r="TCY108" s="24"/>
      <c r="TDC108" s="24"/>
      <c r="TDG108" s="24"/>
      <c r="TDK108" s="24"/>
      <c r="TDO108" s="24"/>
      <c r="TDS108" s="24"/>
      <c r="TDW108" s="24"/>
      <c r="TEA108" s="24"/>
      <c r="TEE108" s="24"/>
      <c r="TEI108" s="24"/>
      <c r="TEM108" s="24"/>
      <c r="TEQ108" s="24"/>
      <c r="TEU108" s="24"/>
      <c r="TEY108" s="24"/>
      <c r="TFC108" s="24"/>
      <c r="TFG108" s="24"/>
      <c r="TFK108" s="24"/>
      <c r="TFO108" s="24"/>
      <c r="TFS108" s="24"/>
      <c r="TFW108" s="24"/>
      <c r="TGA108" s="24"/>
      <c r="TGE108" s="24"/>
      <c r="TGI108" s="24"/>
      <c r="TGM108" s="24"/>
      <c r="TGQ108" s="24"/>
      <c r="TGU108" s="24"/>
      <c r="TGY108" s="24"/>
      <c r="THC108" s="24"/>
      <c r="THG108" s="24"/>
      <c r="THK108" s="24"/>
      <c r="THO108" s="24"/>
      <c r="THS108" s="24"/>
      <c r="THW108" s="24"/>
      <c r="TIA108" s="24"/>
      <c r="TIE108" s="24"/>
      <c r="TII108" s="24"/>
      <c r="TIM108" s="24"/>
      <c r="TIQ108" s="24"/>
      <c r="TIU108" s="24"/>
      <c r="TIY108" s="24"/>
      <c r="TJC108" s="24"/>
      <c r="TJG108" s="24"/>
      <c r="TJK108" s="24"/>
      <c r="TJO108" s="24"/>
      <c r="TJS108" s="24"/>
      <c r="TJW108" s="24"/>
      <c r="TKA108" s="24"/>
      <c r="TKE108" s="24"/>
      <c r="TKI108" s="24"/>
      <c r="TKM108" s="24"/>
      <c r="TKQ108" s="24"/>
      <c r="TKU108" s="24"/>
      <c r="TKY108" s="24"/>
      <c r="TLC108" s="24"/>
      <c r="TLG108" s="24"/>
      <c r="TLK108" s="24"/>
      <c r="TLO108" s="24"/>
      <c r="TLS108" s="24"/>
      <c r="TLW108" s="24"/>
      <c r="TMA108" s="24"/>
      <c r="TME108" s="24"/>
      <c r="TMI108" s="24"/>
      <c r="TMM108" s="24"/>
      <c r="TMQ108" s="24"/>
      <c r="TMU108" s="24"/>
      <c r="TMY108" s="24"/>
      <c r="TNC108" s="24"/>
      <c r="TNG108" s="24"/>
      <c r="TNK108" s="24"/>
      <c r="TNO108" s="24"/>
      <c r="TNS108" s="24"/>
      <c r="TNW108" s="24"/>
      <c r="TOA108" s="24"/>
      <c r="TOE108" s="24"/>
      <c r="TOI108" s="24"/>
      <c r="TOM108" s="24"/>
      <c r="TOQ108" s="24"/>
      <c r="TOU108" s="24"/>
      <c r="TOY108" s="24"/>
      <c r="TPC108" s="24"/>
      <c r="TPG108" s="24"/>
      <c r="TPK108" s="24"/>
      <c r="TPO108" s="24"/>
      <c r="TPS108" s="24"/>
      <c r="TPW108" s="24"/>
      <c r="TQA108" s="24"/>
      <c r="TQE108" s="24"/>
      <c r="TQI108" s="24"/>
      <c r="TQM108" s="24"/>
      <c r="TQQ108" s="24"/>
      <c r="TQU108" s="24"/>
      <c r="TQY108" s="24"/>
      <c r="TRC108" s="24"/>
      <c r="TRG108" s="24"/>
      <c r="TRK108" s="24"/>
      <c r="TRO108" s="24"/>
      <c r="TRS108" s="24"/>
      <c r="TRW108" s="24"/>
      <c r="TSA108" s="24"/>
      <c r="TSE108" s="24"/>
      <c r="TSI108" s="24"/>
      <c r="TSM108" s="24"/>
      <c r="TSQ108" s="24"/>
      <c r="TSU108" s="24"/>
      <c r="TSY108" s="24"/>
      <c r="TTC108" s="24"/>
      <c r="TTG108" s="24"/>
      <c r="TTK108" s="24"/>
      <c r="TTO108" s="24"/>
      <c r="TTS108" s="24"/>
      <c r="TTW108" s="24"/>
      <c r="TUA108" s="24"/>
      <c r="TUE108" s="24"/>
      <c r="TUI108" s="24"/>
      <c r="TUM108" s="24"/>
      <c r="TUQ108" s="24"/>
      <c r="TUU108" s="24"/>
      <c r="TUY108" s="24"/>
      <c r="TVC108" s="24"/>
      <c r="TVG108" s="24"/>
      <c r="TVK108" s="24"/>
      <c r="TVO108" s="24"/>
      <c r="TVS108" s="24"/>
      <c r="TVW108" s="24"/>
      <c r="TWA108" s="24"/>
      <c r="TWE108" s="24"/>
      <c r="TWI108" s="24"/>
      <c r="TWM108" s="24"/>
      <c r="TWQ108" s="24"/>
      <c r="TWU108" s="24"/>
      <c r="TWY108" s="24"/>
      <c r="TXC108" s="24"/>
      <c r="TXG108" s="24"/>
      <c r="TXK108" s="24"/>
      <c r="TXO108" s="24"/>
      <c r="TXS108" s="24"/>
      <c r="TXW108" s="24"/>
      <c r="TYA108" s="24"/>
      <c r="TYE108" s="24"/>
      <c r="TYI108" s="24"/>
      <c r="TYM108" s="24"/>
      <c r="TYQ108" s="24"/>
      <c r="TYU108" s="24"/>
      <c r="TYY108" s="24"/>
      <c r="TZC108" s="24"/>
      <c r="TZG108" s="24"/>
      <c r="TZK108" s="24"/>
      <c r="TZO108" s="24"/>
      <c r="TZS108" s="24"/>
      <c r="TZW108" s="24"/>
      <c r="UAA108" s="24"/>
      <c r="UAE108" s="24"/>
      <c r="UAI108" s="24"/>
      <c r="UAM108" s="24"/>
      <c r="UAQ108" s="24"/>
      <c r="UAU108" s="24"/>
      <c r="UAY108" s="24"/>
      <c r="UBC108" s="24"/>
      <c r="UBG108" s="24"/>
      <c r="UBK108" s="24"/>
      <c r="UBO108" s="24"/>
      <c r="UBS108" s="24"/>
      <c r="UBW108" s="24"/>
      <c r="UCA108" s="24"/>
      <c r="UCE108" s="24"/>
      <c r="UCI108" s="24"/>
      <c r="UCM108" s="24"/>
      <c r="UCQ108" s="24"/>
      <c r="UCU108" s="24"/>
      <c r="UCY108" s="24"/>
      <c r="UDC108" s="24"/>
      <c r="UDG108" s="24"/>
      <c r="UDK108" s="24"/>
      <c r="UDO108" s="24"/>
      <c r="UDS108" s="24"/>
      <c r="UDW108" s="24"/>
      <c r="UEA108" s="24"/>
      <c r="UEE108" s="24"/>
      <c r="UEI108" s="24"/>
      <c r="UEM108" s="24"/>
      <c r="UEQ108" s="24"/>
      <c r="UEU108" s="24"/>
      <c r="UEY108" s="24"/>
      <c r="UFC108" s="24"/>
      <c r="UFG108" s="24"/>
      <c r="UFK108" s="24"/>
      <c r="UFO108" s="24"/>
      <c r="UFS108" s="24"/>
      <c r="UFW108" s="24"/>
      <c r="UGA108" s="24"/>
      <c r="UGE108" s="24"/>
      <c r="UGI108" s="24"/>
      <c r="UGM108" s="24"/>
      <c r="UGQ108" s="24"/>
      <c r="UGU108" s="24"/>
      <c r="UGY108" s="24"/>
      <c r="UHC108" s="24"/>
      <c r="UHG108" s="24"/>
      <c r="UHK108" s="24"/>
      <c r="UHO108" s="24"/>
      <c r="UHS108" s="24"/>
      <c r="UHW108" s="24"/>
      <c r="UIA108" s="24"/>
      <c r="UIE108" s="24"/>
      <c r="UII108" s="24"/>
      <c r="UIM108" s="24"/>
      <c r="UIQ108" s="24"/>
      <c r="UIU108" s="24"/>
      <c r="UIY108" s="24"/>
      <c r="UJC108" s="24"/>
      <c r="UJG108" s="24"/>
      <c r="UJK108" s="24"/>
      <c r="UJO108" s="24"/>
      <c r="UJS108" s="24"/>
      <c r="UJW108" s="24"/>
      <c r="UKA108" s="24"/>
      <c r="UKE108" s="24"/>
      <c r="UKI108" s="24"/>
      <c r="UKM108" s="24"/>
      <c r="UKQ108" s="24"/>
      <c r="UKU108" s="24"/>
      <c r="UKY108" s="24"/>
      <c r="ULC108" s="24"/>
      <c r="ULG108" s="24"/>
      <c r="ULK108" s="24"/>
      <c r="ULO108" s="24"/>
      <c r="ULS108" s="24"/>
      <c r="ULW108" s="24"/>
      <c r="UMA108" s="24"/>
      <c r="UME108" s="24"/>
      <c r="UMI108" s="24"/>
      <c r="UMM108" s="24"/>
      <c r="UMQ108" s="24"/>
      <c r="UMU108" s="24"/>
      <c r="UMY108" s="24"/>
      <c r="UNC108" s="24"/>
      <c r="UNG108" s="24"/>
      <c r="UNK108" s="24"/>
      <c r="UNO108" s="24"/>
      <c r="UNS108" s="24"/>
      <c r="UNW108" s="24"/>
      <c r="UOA108" s="24"/>
      <c r="UOE108" s="24"/>
      <c r="UOI108" s="24"/>
      <c r="UOM108" s="24"/>
      <c r="UOQ108" s="24"/>
      <c r="UOU108" s="24"/>
      <c r="UOY108" s="24"/>
      <c r="UPC108" s="24"/>
      <c r="UPG108" s="24"/>
      <c r="UPK108" s="24"/>
      <c r="UPO108" s="24"/>
      <c r="UPS108" s="24"/>
      <c r="UPW108" s="24"/>
      <c r="UQA108" s="24"/>
      <c r="UQE108" s="24"/>
      <c r="UQI108" s="24"/>
      <c r="UQM108" s="24"/>
      <c r="UQQ108" s="24"/>
      <c r="UQU108" s="24"/>
      <c r="UQY108" s="24"/>
      <c r="URC108" s="24"/>
      <c r="URG108" s="24"/>
      <c r="URK108" s="24"/>
      <c r="URO108" s="24"/>
      <c r="URS108" s="24"/>
      <c r="URW108" s="24"/>
      <c r="USA108" s="24"/>
      <c r="USE108" s="24"/>
      <c r="USI108" s="24"/>
      <c r="USM108" s="24"/>
      <c r="USQ108" s="24"/>
      <c r="USU108" s="24"/>
      <c r="USY108" s="24"/>
      <c r="UTC108" s="24"/>
      <c r="UTG108" s="24"/>
      <c r="UTK108" s="24"/>
      <c r="UTO108" s="24"/>
      <c r="UTS108" s="24"/>
      <c r="UTW108" s="24"/>
      <c r="UUA108" s="24"/>
      <c r="UUE108" s="24"/>
      <c r="UUI108" s="24"/>
      <c r="UUM108" s="24"/>
      <c r="UUQ108" s="24"/>
      <c r="UUU108" s="24"/>
      <c r="UUY108" s="24"/>
      <c r="UVC108" s="24"/>
      <c r="UVG108" s="24"/>
      <c r="UVK108" s="24"/>
      <c r="UVO108" s="24"/>
      <c r="UVS108" s="24"/>
      <c r="UVW108" s="24"/>
      <c r="UWA108" s="24"/>
      <c r="UWE108" s="24"/>
      <c r="UWI108" s="24"/>
      <c r="UWM108" s="24"/>
      <c r="UWQ108" s="24"/>
      <c r="UWU108" s="24"/>
      <c r="UWY108" s="24"/>
      <c r="UXC108" s="24"/>
      <c r="UXG108" s="24"/>
      <c r="UXK108" s="24"/>
      <c r="UXO108" s="24"/>
      <c r="UXS108" s="24"/>
      <c r="UXW108" s="24"/>
      <c r="UYA108" s="24"/>
      <c r="UYE108" s="24"/>
      <c r="UYI108" s="24"/>
      <c r="UYM108" s="24"/>
      <c r="UYQ108" s="24"/>
      <c r="UYU108" s="24"/>
      <c r="UYY108" s="24"/>
      <c r="UZC108" s="24"/>
      <c r="UZG108" s="24"/>
      <c r="UZK108" s="24"/>
      <c r="UZO108" s="24"/>
      <c r="UZS108" s="24"/>
      <c r="UZW108" s="24"/>
      <c r="VAA108" s="24"/>
      <c r="VAE108" s="24"/>
      <c r="VAI108" s="24"/>
      <c r="VAM108" s="24"/>
      <c r="VAQ108" s="24"/>
      <c r="VAU108" s="24"/>
      <c r="VAY108" s="24"/>
      <c r="VBC108" s="24"/>
      <c r="VBG108" s="24"/>
      <c r="VBK108" s="24"/>
      <c r="VBO108" s="24"/>
      <c r="VBS108" s="24"/>
      <c r="VBW108" s="24"/>
      <c r="VCA108" s="24"/>
      <c r="VCE108" s="24"/>
      <c r="VCI108" s="24"/>
      <c r="VCM108" s="24"/>
      <c r="VCQ108" s="24"/>
      <c r="VCU108" s="24"/>
      <c r="VCY108" s="24"/>
      <c r="VDC108" s="24"/>
      <c r="VDG108" s="24"/>
      <c r="VDK108" s="24"/>
      <c r="VDO108" s="24"/>
      <c r="VDS108" s="24"/>
      <c r="VDW108" s="24"/>
      <c r="VEA108" s="24"/>
      <c r="VEE108" s="24"/>
      <c r="VEI108" s="24"/>
      <c r="VEM108" s="24"/>
      <c r="VEQ108" s="24"/>
      <c r="VEU108" s="24"/>
      <c r="VEY108" s="24"/>
      <c r="VFC108" s="24"/>
      <c r="VFG108" s="24"/>
      <c r="VFK108" s="24"/>
      <c r="VFO108" s="24"/>
      <c r="VFS108" s="24"/>
      <c r="VFW108" s="24"/>
      <c r="VGA108" s="24"/>
      <c r="VGE108" s="24"/>
      <c r="VGI108" s="24"/>
      <c r="VGM108" s="24"/>
      <c r="VGQ108" s="24"/>
      <c r="VGU108" s="24"/>
      <c r="VGY108" s="24"/>
      <c r="VHC108" s="24"/>
      <c r="VHG108" s="24"/>
      <c r="VHK108" s="24"/>
      <c r="VHO108" s="24"/>
      <c r="VHS108" s="24"/>
      <c r="VHW108" s="24"/>
      <c r="VIA108" s="24"/>
      <c r="VIE108" s="24"/>
      <c r="VII108" s="24"/>
      <c r="VIM108" s="24"/>
      <c r="VIQ108" s="24"/>
      <c r="VIU108" s="24"/>
      <c r="VIY108" s="24"/>
      <c r="VJC108" s="24"/>
      <c r="VJG108" s="24"/>
      <c r="VJK108" s="24"/>
      <c r="VJO108" s="24"/>
      <c r="VJS108" s="24"/>
      <c r="VJW108" s="24"/>
      <c r="VKA108" s="24"/>
      <c r="VKE108" s="24"/>
      <c r="VKI108" s="24"/>
      <c r="VKM108" s="24"/>
      <c r="VKQ108" s="24"/>
      <c r="VKU108" s="24"/>
      <c r="VKY108" s="24"/>
      <c r="VLC108" s="24"/>
      <c r="VLG108" s="24"/>
      <c r="VLK108" s="24"/>
      <c r="VLO108" s="24"/>
      <c r="VLS108" s="24"/>
      <c r="VLW108" s="24"/>
      <c r="VMA108" s="24"/>
      <c r="VME108" s="24"/>
      <c r="VMI108" s="24"/>
      <c r="VMM108" s="24"/>
      <c r="VMQ108" s="24"/>
      <c r="VMU108" s="24"/>
      <c r="VMY108" s="24"/>
      <c r="VNC108" s="24"/>
      <c r="VNG108" s="24"/>
      <c r="VNK108" s="24"/>
      <c r="VNO108" s="24"/>
      <c r="VNS108" s="24"/>
      <c r="VNW108" s="24"/>
      <c r="VOA108" s="24"/>
      <c r="VOE108" s="24"/>
      <c r="VOI108" s="24"/>
      <c r="VOM108" s="24"/>
      <c r="VOQ108" s="24"/>
      <c r="VOU108" s="24"/>
      <c r="VOY108" s="24"/>
      <c r="VPC108" s="24"/>
      <c r="VPG108" s="24"/>
      <c r="VPK108" s="24"/>
      <c r="VPO108" s="24"/>
      <c r="VPS108" s="24"/>
      <c r="VPW108" s="24"/>
      <c r="VQA108" s="24"/>
      <c r="VQE108" s="24"/>
      <c r="VQI108" s="24"/>
      <c r="VQM108" s="24"/>
      <c r="VQQ108" s="24"/>
      <c r="VQU108" s="24"/>
      <c r="VQY108" s="24"/>
      <c r="VRC108" s="24"/>
      <c r="VRG108" s="24"/>
      <c r="VRK108" s="24"/>
      <c r="VRO108" s="24"/>
      <c r="VRS108" s="24"/>
      <c r="VRW108" s="24"/>
      <c r="VSA108" s="24"/>
      <c r="VSE108" s="24"/>
      <c r="VSI108" s="24"/>
      <c r="VSM108" s="24"/>
      <c r="VSQ108" s="24"/>
      <c r="VSU108" s="24"/>
      <c r="VSY108" s="24"/>
      <c r="VTC108" s="24"/>
      <c r="VTG108" s="24"/>
      <c r="VTK108" s="24"/>
      <c r="VTO108" s="24"/>
      <c r="VTS108" s="24"/>
      <c r="VTW108" s="24"/>
      <c r="VUA108" s="24"/>
      <c r="VUE108" s="24"/>
      <c r="VUI108" s="24"/>
      <c r="VUM108" s="24"/>
      <c r="VUQ108" s="24"/>
      <c r="VUU108" s="24"/>
      <c r="VUY108" s="24"/>
      <c r="VVC108" s="24"/>
      <c r="VVG108" s="24"/>
      <c r="VVK108" s="24"/>
      <c r="VVO108" s="24"/>
      <c r="VVS108" s="24"/>
      <c r="VVW108" s="24"/>
      <c r="VWA108" s="24"/>
      <c r="VWE108" s="24"/>
      <c r="VWI108" s="24"/>
      <c r="VWM108" s="24"/>
      <c r="VWQ108" s="24"/>
      <c r="VWU108" s="24"/>
      <c r="VWY108" s="24"/>
      <c r="VXC108" s="24"/>
      <c r="VXG108" s="24"/>
      <c r="VXK108" s="24"/>
      <c r="VXO108" s="24"/>
      <c r="VXS108" s="24"/>
      <c r="VXW108" s="24"/>
      <c r="VYA108" s="24"/>
      <c r="VYE108" s="24"/>
      <c r="VYI108" s="24"/>
      <c r="VYM108" s="24"/>
      <c r="VYQ108" s="24"/>
      <c r="VYU108" s="24"/>
      <c r="VYY108" s="24"/>
      <c r="VZC108" s="24"/>
      <c r="VZG108" s="24"/>
      <c r="VZK108" s="24"/>
      <c r="VZO108" s="24"/>
      <c r="VZS108" s="24"/>
      <c r="VZW108" s="24"/>
      <c r="WAA108" s="24"/>
      <c r="WAE108" s="24"/>
      <c r="WAI108" s="24"/>
      <c r="WAM108" s="24"/>
      <c r="WAQ108" s="24"/>
      <c r="WAU108" s="24"/>
      <c r="WAY108" s="24"/>
      <c r="WBC108" s="24"/>
      <c r="WBG108" s="24"/>
      <c r="WBK108" s="24"/>
      <c r="WBO108" s="24"/>
      <c r="WBS108" s="24"/>
      <c r="WBW108" s="24"/>
      <c r="WCA108" s="24"/>
      <c r="WCE108" s="24"/>
      <c r="WCI108" s="24"/>
      <c r="WCM108" s="24"/>
      <c r="WCQ108" s="24"/>
      <c r="WCU108" s="24"/>
      <c r="WCY108" s="24"/>
      <c r="WDC108" s="24"/>
      <c r="WDG108" s="24"/>
      <c r="WDK108" s="24"/>
      <c r="WDO108" s="24"/>
      <c r="WDS108" s="24"/>
      <c r="WDW108" s="24"/>
      <c r="WEA108" s="24"/>
      <c r="WEE108" s="24"/>
      <c r="WEI108" s="24"/>
      <c r="WEM108" s="24"/>
      <c r="WEQ108" s="24"/>
      <c r="WEU108" s="24"/>
      <c r="WEY108" s="24"/>
      <c r="WFC108" s="24"/>
      <c r="WFG108" s="24"/>
      <c r="WFK108" s="24"/>
      <c r="WFO108" s="24"/>
      <c r="WFS108" s="24"/>
      <c r="WFW108" s="24"/>
      <c r="WGA108" s="24"/>
      <c r="WGE108" s="24"/>
      <c r="WGI108" s="24"/>
      <c r="WGM108" s="24"/>
      <c r="WGQ108" s="24"/>
      <c r="WGU108" s="24"/>
      <c r="WGY108" s="24"/>
      <c r="WHC108" s="24"/>
      <c r="WHG108" s="24"/>
      <c r="WHK108" s="24"/>
      <c r="WHO108" s="24"/>
      <c r="WHS108" s="24"/>
      <c r="WHW108" s="24"/>
      <c r="WIA108" s="24"/>
      <c r="WIE108" s="24"/>
      <c r="WII108" s="24"/>
      <c r="WIM108" s="24"/>
      <c r="WIQ108" s="24"/>
      <c r="WIU108" s="24"/>
      <c r="WIY108" s="24"/>
      <c r="WJC108" s="24"/>
      <c r="WJG108" s="24"/>
      <c r="WJK108" s="24"/>
      <c r="WJO108" s="24"/>
      <c r="WJS108" s="24"/>
      <c r="WJW108" s="24"/>
      <c r="WKA108" s="24"/>
      <c r="WKE108" s="24"/>
      <c r="WKI108" s="24"/>
      <c r="WKM108" s="24"/>
      <c r="WKQ108" s="24"/>
      <c r="WKU108" s="24"/>
      <c r="WKY108" s="24"/>
      <c r="WLC108" s="24"/>
      <c r="WLG108" s="24"/>
      <c r="WLK108" s="24"/>
      <c r="WLO108" s="24"/>
      <c r="WLS108" s="24"/>
      <c r="WLW108" s="24"/>
      <c r="WMA108" s="24"/>
      <c r="WME108" s="24"/>
      <c r="WMI108" s="24"/>
      <c r="WMM108" s="24"/>
      <c r="WMQ108" s="24"/>
      <c r="WMU108" s="24"/>
      <c r="WMY108" s="24"/>
      <c r="WNC108" s="24"/>
      <c r="WNG108" s="24"/>
      <c r="WNK108" s="24"/>
      <c r="WNO108" s="24"/>
      <c r="WNS108" s="24"/>
      <c r="WNW108" s="24"/>
      <c r="WOA108" s="24"/>
      <c r="WOE108" s="24"/>
      <c r="WOI108" s="24"/>
      <c r="WOM108" s="24"/>
      <c r="WOQ108" s="24"/>
      <c r="WOU108" s="24"/>
      <c r="WOY108" s="24"/>
      <c r="WPC108" s="24"/>
      <c r="WPG108" s="24"/>
      <c r="WPK108" s="24"/>
      <c r="WPO108" s="24"/>
      <c r="WPS108" s="24"/>
      <c r="WPW108" s="24"/>
      <c r="WQA108" s="24"/>
      <c r="WQE108" s="24"/>
      <c r="WQI108" s="24"/>
      <c r="WQM108" s="24"/>
      <c r="WQQ108" s="24"/>
      <c r="WQU108" s="24"/>
      <c r="WQY108" s="24"/>
      <c r="WRC108" s="24"/>
      <c r="WRG108" s="24"/>
      <c r="WRK108" s="24"/>
      <c r="WRO108" s="24"/>
      <c r="WRS108" s="24"/>
      <c r="WRW108" s="24"/>
      <c r="WSA108" s="24"/>
      <c r="WSE108" s="24"/>
      <c r="WSI108" s="24"/>
      <c r="WSM108" s="24"/>
      <c r="WSQ108" s="24"/>
      <c r="WSU108" s="24"/>
      <c r="WSY108" s="24"/>
      <c r="WTC108" s="24"/>
      <c r="WTG108" s="24"/>
      <c r="WTK108" s="24"/>
      <c r="WTO108" s="24"/>
      <c r="WTS108" s="24"/>
      <c r="WTW108" s="24"/>
      <c r="WUA108" s="24"/>
      <c r="WUE108" s="24"/>
      <c r="WUI108" s="24"/>
      <c r="WUM108" s="24"/>
      <c r="WUQ108" s="24"/>
      <c r="WUU108" s="24"/>
      <c r="WUY108" s="24"/>
      <c r="WVC108" s="24"/>
      <c r="WVG108" s="24"/>
      <c r="WVK108" s="24"/>
      <c r="WVO108" s="24"/>
      <c r="WVS108" s="24"/>
      <c r="WVW108" s="24"/>
      <c r="WWA108" s="24"/>
      <c r="WWE108" s="24"/>
      <c r="WWI108" s="24"/>
      <c r="WWM108" s="24"/>
      <c r="WWQ108" s="24"/>
      <c r="WWU108" s="24"/>
      <c r="WWY108" s="24"/>
      <c r="WXC108" s="24"/>
      <c r="WXG108" s="24"/>
      <c r="WXK108" s="24"/>
      <c r="WXO108" s="24"/>
      <c r="WXS108" s="24"/>
      <c r="WXW108" s="24"/>
      <c r="WYA108" s="24"/>
      <c r="WYE108" s="24"/>
      <c r="WYI108" s="24"/>
      <c r="WYM108" s="24"/>
      <c r="WYQ108" s="24"/>
      <c r="WYU108" s="24"/>
      <c r="WYY108" s="24"/>
      <c r="WZC108" s="24"/>
      <c r="WZG108" s="24"/>
      <c r="WZK108" s="24"/>
      <c r="WZO108" s="24"/>
      <c r="WZS108" s="24"/>
      <c r="WZW108" s="24"/>
      <c r="XAA108" s="24"/>
      <c r="XAE108" s="24"/>
      <c r="XAI108" s="24"/>
      <c r="XAM108" s="24"/>
      <c r="XAQ108" s="24"/>
      <c r="XAU108" s="24"/>
      <c r="XAY108" s="24"/>
      <c r="XBC108" s="24"/>
      <c r="XBG108" s="24"/>
      <c r="XBK108" s="24"/>
      <c r="XBO108" s="24"/>
      <c r="XBS108" s="24"/>
      <c r="XBW108" s="24"/>
      <c r="XCA108" s="24"/>
      <c r="XCE108" s="24"/>
      <c r="XCI108" s="24"/>
      <c r="XCM108" s="24"/>
      <c r="XCQ108" s="24"/>
      <c r="XCU108" s="24"/>
      <c r="XCY108" s="24"/>
      <c r="XDC108" s="24"/>
      <c r="XDG108" s="24"/>
      <c r="XDK108" s="24"/>
      <c r="XDO108" s="24"/>
      <c r="XDS108" s="24"/>
      <c r="XDW108" s="24"/>
      <c r="XEA108" s="24"/>
      <c r="XEE108" s="24"/>
      <c r="XEI108" s="24"/>
      <c r="XEM108" s="24"/>
      <c r="XEQ108" s="24"/>
      <c r="XEU108" s="24"/>
      <c r="XEY108" s="24"/>
    </row>
    <row r="109" spans="1:1023 1027:2047 2051:3071 3075:4095 4099:5119 5123:6143 6147:7167 7171:8191 8195:9215 9219:10239 10243:11263 11267:12287 12291:13311 13315:14335 14339:15359 15363:16379">
      <c r="A109" s="24">
        <v>202224020208</v>
      </c>
      <c r="B109" s="4" t="s">
        <v>346</v>
      </c>
      <c r="H109" s="101" t="s">
        <v>613</v>
      </c>
      <c r="I109" s="101"/>
      <c r="J109" s="101"/>
      <c r="K109" s="101"/>
    </row>
    <row r="110" spans="1:1023 1027:2047 2051:3071 3075:4095 4099:5119 5123:6143 6147:7167 7171:8191 8195:9215 9219:10239 10243:11263 11267:12287 12291:13311 13315:14335 14339:15359 15363:16379">
      <c r="A110" s="24">
        <v>302654020201</v>
      </c>
      <c r="B110" s="80" t="s">
        <v>344</v>
      </c>
      <c r="C110" s="4">
        <v>13</v>
      </c>
      <c r="D110" s="80" t="s">
        <v>348</v>
      </c>
      <c r="Q110" s="4">
        <v>85</v>
      </c>
    </row>
    <row r="111" spans="1:1023 1027:2047 2051:3071 3075:4095 4099:5119 5123:6143 6147:7167 7171:8191 8195:9215 9219:10239 10243:11263 11267:12287 12291:13311 13315:14335 14339:15359 15363:16379">
      <c r="A111" s="24">
        <v>302663020193</v>
      </c>
      <c r="B111" s="4" t="s">
        <v>346</v>
      </c>
      <c r="G111" s="80" t="s">
        <v>348</v>
      </c>
      <c r="H111" s="101" t="s">
        <v>629</v>
      </c>
      <c r="I111" s="101"/>
      <c r="J111" s="101"/>
      <c r="K111" s="101"/>
      <c r="Q111" s="80" t="s">
        <v>391</v>
      </c>
      <c r="R111" s="101" t="s">
        <v>631</v>
      </c>
      <c r="S111" s="101"/>
      <c r="T111" s="101"/>
      <c r="U111" s="101"/>
    </row>
    <row r="112" spans="1:1023 1027:2047 2051:3071 3075:4095 4099:5119 5123:6143 6147:7167 7171:8191 8195:9215 9219:10239 10243:11263 11267:12287 12291:13311 13315:14335 14339:15359 15363:16379">
      <c r="A112" s="24">
        <v>302663020193</v>
      </c>
      <c r="B112" s="4" t="s">
        <v>346</v>
      </c>
      <c r="H112" s="101" t="s">
        <v>630</v>
      </c>
      <c r="I112" s="101"/>
      <c r="J112" s="101"/>
      <c r="K112" s="101"/>
      <c r="R112" s="101" t="s">
        <v>632</v>
      </c>
      <c r="S112" s="101"/>
      <c r="T112" s="101"/>
      <c r="U112" s="101"/>
    </row>
    <row r="113" spans="1:21">
      <c r="A113" s="24">
        <v>302663020193</v>
      </c>
      <c r="B113" s="4" t="s">
        <v>346</v>
      </c>
      <c r="R113" s="101" t="s">
        <v>633</v>
      </c>
      <c r="S113" s="101"/>
      <c r="T113" s="101"/>
      <c r="U113" s="101"/>
    </row>
    <row r="114" spans="1:21">
      <c r="A114" s="24">
        <v>201555020263</v>
      </c>
      <c r="B114" s="4" t="s">
        <v>346</v>
      </c>
      <c r="G114" s="80" t="s">
        <v>391</v>
      </c>
      <c r="H114" s="101" t="s">
        <v>636</v>
      </c>
      <c r="I114" s="101"/>
      <c r="J114" s="101"/>
      <c r="K114" s="101"/>
      <c r="Q114" s="80" t="s">
        <v>391</v>
      </c>
      <c r="R114" s="101" t="s">
        <v>639</v>
      </c>
      <c r="S114" s="101"/>
      <c r="T114" s="101"/>
      <c r="U114" s="101"/>
    </row>
    <row r="115" spans="1:21">
      <c r="A115" s="24">
        <v>201555020263</v>
      </c>
      <c r="B115" s="4" t="s">
        <v>346</v>
      </c>
      <c r="H115" s="101" t="s">
        <v>637</v>
      </c>
      <c r="I115" s="101"/>
      <c r="J115" s="101"/>
      <c r="K115" s="101"/>
      <c r="R115" s="101" t="s">
        <v>640</v>
      </c>
      <c r="S115" s="101"/>
      <c r="T115" s="101"/>
      <c r="U115" s="101"/>
    </row>
    <row r="116" spans="1:21">
      <c r="A116" s="24">
        <v>201555020263</v>
      </c>
      <c r="B116" s="4" t="s">
        <v>346</v>
      </c>
      <c r="H116" s="101" t="s">
        <v>638</v>
      </c>
      <c r="I116" s="101"/>
      <c r="J116" s="101"/>
      <c r="K116" s="101"/>
      <c r="R116" s="101" t="s">
        <v>641</v>
      </c>
      <c r="S116" s="101"/>
      <c r="T116" s="101"/>
      <c r="U116" s="101"/>
    </row>
    <row r="117" spans="1:21">
      <c r="A117" s="24">
        <v>302626020195</v>
      </c>
      <c r="B117" s="4" t="s">
        <v>346</v>
      </c>
      <c r="G117" s="80" t="s">
        <v>348</v>
      </c>
      <c r="H117" s="101" t="s">
        <v>649</v>
      </c>
      <c r="I117" s="101"/>
      <c r="J117" s="101"/>
      <c r="K117" s="101"/>
      <c r="R117" s="101" t="s">
        <v>553</v>
      </c>
      <c r="S117" s="101"/>
      <c r="T117" s="101"/>
      <c r="U117" s="101"/>
    </row>
    <row r="118" spans="1:21">
      <c r="A118" s="24">
        <v>302626020195</v>
      </c>
      <c r="B118" s="4" t="s">
        <v>346</v>
      </c>
      <c r="H118" s="101" t="s">
        <v>650</v>
      </c>
      <c r="I118" s="101"/>
      <c r="J118" s="101"/>
      <c r="K118" s="101"/>
      <c r="R118" s="101" t="s">
        <v>651</v>
      </c>
      <c r="S118" s="101"/>
      <c r="T118" s="101"/>
      <c r="U118" s="101"/>
    </row>
    <row r="119" spans="1:21">
      <c r="A119" s="24">
        <v>552756010254</v>
      </c>
      <c r="B119" s="4" t="s">
        <v>346</v>
      </c>
      <c r="G119" s="80" t="s">
        <v>348</v>
      </c>
      <c r="H119" s="101" t="s">
        <v>655</v>
      </c>
      <c r="I119" s="101"/>
      <c r="J119" s="101"/>
      <c r="K119" s="101"/>
      <c r="Q119" s="80" t="s">
        <v>391</v>
      </c>
      <c r="R119" s="101" t="s">
        <v>657</v>
      </c>
      <c r="S119" s="101"/>
      <c r="T119" s="101"/>
      <c r="U119" s="101"/>
    </row>
    <row r="120" spans="1:21">
      <c r="A120" s="24">
        <v>552756010254</v>
      </c>
      <c r="B120" s="4" t="s">
        <v>346</v>
      </c>
      <c r="H120" s="101" t="s">
        <v>656</v>
      </c>
      <c r="I120" s="101"/>
      <c r="J120" s="101"/>
      <c r="K120" s="101"/>
      <c r="R120" s="101" t="s">
        <v>658</v>
      </c>
      <c r="S120" s="101"/>
      <c r="T120" s="101"/>
      <c r="U120" s="101"/>
    </row>
    <row r="121" spans="1:21">
      <c r="A121" s="24">
        <v>552756010254</v>
      </c>
      <c r="B121" s="4" t="s">
        <v>346</v>
      </c>
      <c r="R121" s="101" t="s">
        <v>659</v>
      </c>
      <c r="S121" s="101"/>
      <c r="T121" s="101"/>
      <c r="U121" s="101"/>
    </row>
    <row r="122" spans="1:21">
      <c r="A122" s="24">
        <v>557364010265</v>
      </c>
      <c r="B122" s="80" t="s">
        <v>344</v>
      </c>
      <c r="C122" s="4">
        <v>13</v>
      </c>
      <c r="D122" s="4">
        <v>12</v>
      </c>
    </row>
    <row r="123" spans="1:21">
      <c r="A123" s="24">
        <v>501067010260</v>
      </c>
      <c r="B123" s="80" t="s">
        <v>344</v>
      </c>
      <c r="C123" s="4">
        <v>13</v>
      </c>
      <c r="D123" s="80" t="s">
        <v>356</v>
      </c>
      <c r="G123" s="80" t="s">
        <v>351</v>
      </c>
      <c r="H123" s="101" t="s">
        <v>667</v>
      </c>
      <c r="I123" s="101"/>
      <c r="J123" s="101"/>
      <c r="K123" s="101"/>
      <c r="Q123" s="80" t="s">
        <v>351</v>
      </c>
      <c r="R123" s="101" t="s">
        <v>670</v>
      </c>
      <c r="S123" s="101"/>
      <c r="T123" s="101"/>
      <c r="U123" s="101"/>
    </row>
    <row r="124" spans="1:21">
      <c r="A124" s="24">
        <v>501067010260</v>
      </c>
      <c r="B124" s="4" t="s">
        <v>346</v>
      </c>
      <c r="H124" s="101" t="s">
        <v>668</v>
      </c>
      <c r="I124" s="101"/>
      <c r="J124" s="101"/>
      <c r="K124" s="101"/>
      <c r="R124" s="101" t="s">
        <v>671</v>
      </c>
      <c r="S124" s="101"/>
      <c r="T124" s="101"/>
      <c r="U124" s="101"/>
    </row>
    <row r="125" spans="1:21">
      <c r="A125" s="24">
        <v>501067010260</v>
      </c>
      <c r="B125" s="4" t="s">
        <v>346</v>
      </c>
      <c r="H125" s="101" t="s">
        <v>669</v>
      </c>
      <c r="I125" s="101"/>
      <c r="J125" s="101"/>
      <c r="K125" s="101"/>
      <c r="R125" s="101" t="s">
        <v>672</v>
      </c>
      <c r="S125" s="101"/>
      <c r="T125" s="101"/>
      <c r="U125" s="101"/>
    </row>
    <row r="126" spans="1:21">
      <c r="A126" s="24">
        <v>306806010197</v>
      </c>
      <c r="B126" s="4" t="s">
        <v>346</v>
      </c>
      <c r="G126" s="80" t="s">
        <v>351</v>
      </c>
      <c r="H126" s="101" t="s">
        <v>675</v>
      </c>
      <c r="I126" s="101"/>
      <c r="J126" s="101"/>
      <c r="K126" s="101"/>
      <c r="Q126" s="80" t="s">
        <v>351</v>
      </c>
      <c r="R126" s="101" t="s">
        <v>678</v>
      </c>
      <c r="S126" s="101"/>
      <c r="T126" s="101"/>
      <c r="U126" s="101"/>
    </row>
    <row r="127" spans="1:21">
      <c r="A127" s="24">
        <v>306806010197</v>
      </c>
      <c r="B127" s="4" t="s">
        <v>346</v>
      </c>
      <c r="H127" s="101" t="s">
        <v>676</v>
      </c>
      <c r="I127" s="101"/>
      <c r="J127" s="101"/>
      <c r="K127" s="101"/>
      <c r="R127" s="101" t="s">
        <v>679</v>
      </c>
      <c r="S127" s="101"/>
      <c r="T127" s="101"/>
      <c r="U127" s="101"/>
    </row>
    <row r="128" spans="1:21">
      <c r="A128" s="24">
        <v>306806010197</v>
      </c>
      <c r="B128" s="4" t="s">
        <v>346</v>
      </c>
      <c r="H128" s="101" t="s">
        <v>677</v>
      </c>
      <c r="I128" s="101"/>
      <c r="J128" s="101"/>
      <c r="K128" s="101"/>
      <c r="R128" s="101" t="s">
        <v>680</v>
      </c>
      <c r="S128" s="101"/>
      <c r="T128" s="101"/>
      <c r="U128" s="101"/>
    </row>
    <row r="129" spans="1:21">
      <c r="A129" s="24">
        <v>559494010255</v>
      </c>
      <c r="B129" s="80" t="s">
        <v>344</v>
      </c>
      <c r="C129" s="4">
        <v>13</v>
      </c>
      <c r="D129" s="80" t="s">
        <v>350</v>
      </c>
      <c r="G129" s="80" t="s">
        <v>356</v>
      </c>
      <c r="H129" s="101" t="s">
        <v>690</v>
      </c>
      <c r="I129" s="101"/>
      <c r="J129" s="101"/>
      <c r="K129" s="101"/>
      <c r="Q129" s="4">
        <v>5</v>
      </c>
      <c r="R129" s="101" t="s">
        <v>693</v>
      </c>
      <c r="S129" s="101"/>
      <c r="T129" s="101"/>
      <c r="U129" s="101"/>
    </row>
    <row r="130" spans="1:21">
      <c r="A130" s="24">
        <v>559494010255</v>
      </c>
      <c r="B130" s="4" t="s">
        <v>346</v>
      </c>
      <c r="C130" s="4">
        <v>14</v>
      </c>
      <c r="D130" s="4">
        <v>13</v>
      </c>
      <c r="H130" s="101" t="s">
        <v>691</v>
      </c>
      <c r="I130" s="101"/>
      <c r="J130" s="101"/>
      <c r="K130" s="101"/>
      <c r="R130" s="101" t="s">
        <v>694</v>
      </c>
      <c r="S130" s="101"/>
      <c r="T130" s="101"/>
      <c r="U130" s="101"/>
    </row>
    <row r="131" spans="1:21">
      <c r="A131" s="24">
        <v>559494010255</v>
      </c>
      <c r="B131" s="4" t="s">
        <v>346</v>
      </c>
      <c r="H131" s="101" t="s">
        <v>692</v>
      </c>
      <c r="I131" s="101"/>
      <c r="J131" s="101"/>
      <c r="K131" s="101"/>
      <c r="R131" s="101" t="s">
        <v>695</v>
      </c>
      <c r="S131" s="101"/>
      <c r="T131" s="101"/>
      <c r="U131" s="101"/>
    </row>
    <row r="132" spans="1:21">
      <c r="A132" s="24">
        <v>302690020258</v>
      </c>
      <c r="B132" s="4" t="s">
        <v>346</v>
      </c>
      <c r="G132" s="4">
        <v>2</v>
      </c>
      <c r="H132" s="101" t="s">
        <v>700</v>
      </c>
      <c r="I132" s="101"/>
      <c r="J132" s="101"/>
      <c r="K132" s="101"/>
    </row>
    <row r="133" spans="1:21">
      <c r="A133" s="24">
        <v>302690020258</v>
      </c>
      <c r="B133" s="4" t="s">
        <v>346</v>
      </c>
      <c r="H133" s="101" t="s">
        <v>701</v>
      </c>
      <c r="I133" s="101"/>
      <c r="J133" s="101"/>
      <c r="K133" s="101"/>
    </row>
    <row r="134" spans="1:21">
      <c r="A134" s="24">
        <v>401823010251</v>
      </c>
      <c r="B134" s="80" t="s">
        <v>344</v>
      </c>
      <c r="C134" s="4">
        <v>13</v>
      </c>
      <c r="D134" s="80" t="s">
        <v>356</v>
      </c>
      <c r="G134" s="4">
        <v>5</v>
      </c>
      <c r="H134" s="101" t="s">
        <v>708</v>
      </c>
      <c r="I134" s="101"/>
      <c r="J134" s="101"/>
      <c r="K134" s="101"/>
      <c r="Q134" s="80" t="s">
        <v>376</v>
      </c>
      <c r="R134" s="101" t="s">
        <v>711</v>
      </c>
      <c r="S134" s="101"/>
      <c r="T134" s="101"/>
      <c r="U134" s="101"/>
    </row>
    <row r="135" spans="1:21">
      <c r="A135" s="24">
        <v>401823010251</v>
      </c>
      <c r="B135" s="4" t="s">
        <v>346</v>
      </c>
      <c r="H135" s="101" t="s">
        <v>709</v>
      </c>
      <c r="I135" s="101"/>
      <c r="J135" s="101"/>
      <c r="K135" s="101"/>
      <c r="R135" s="101" t="s">
        <v>712</v>
      </c>
      <c r="S135" s="101"/>
      <c r="T135" s="101"/>
      <c r="U135" s="101"/>
    </row>
    <row r="136" spans="1:21">
      <c r="A136" s="24">
        <v>401823010251</v>
      </c>
      <c r="B136" s="4" t="s">
        <v>346</v>
      </c>
      <c r="H136" s="101" t="s">
        <v>710</v>
      </c>
      <c r="I136" s="101"/>
      <c r="J136" s="101"/>
      <c r="K136" s="101"/>
      <c r="R136" s="101" t="s">
        <v>713</v>
      </c>
      <c r="S136" s="101"/>
      <c r="T136" s="101"/>
      <c r="U136" s="101"/>
    </row>
    <row r="137" spans="1:21">
      <c r="A137" s="24">
        <v>404751020252</v>
      </c>
      <c r="B137" s="4" t="s">
        <v>346</v>
      </c>
      <c r="G137" s="80" t="s">
        <v>356</v>
      </c>
      <c r="H137" s="101" t="s">
        <v>717</v>
      </c>
      <c r="I137" s="101"/>
      <c r="J137" s="101"/>
      <c r="K137" s="101"/>
      <c r="Q137" s="80" t="s">
        <v>356</v>
      </c>
      <c r="R137" s="101" t="s">
        <v>720</v>
      </c>
      <c r="S137" s="101"/>
      <c r="T137" s="101"/>
      <c r="U137" s="101"/>
    </row>
    <row r="138" spans="1:21">
      <c r="A138" s="24">
        <v>404751020252</v>
      </c>
      <c r="B138" s="4" t="s">
        <v>346</v>
      </c>
      <c r="H138" s="101" t="s">
        <v>718</v>
      </c>
      <c r="I138" s="101"/>
      <c r="J138" s="101"/>
      <c r="K138" s="101"/>
      <c r="R138" s="101" t="s">
        <v>721</v>
      </c>
      <c r="S138" s="101"/>
      <c r="T138" s="101"/>
      <c r="U138" s="101"/>
    </row>
    <row r="139" spans="1:21">
      <c r="A139" s="24">
        <v>404751020252</v>
      </c>
      <c r="B139" s="4" t="s">
        <v>346</v>
      </c>
      <c r="H139" s="101" t="s">
        <v>719</v>
      </c>
      <c r="I139" s="101"/>
      <c r="J139" s="101"/>
      <c r="K139" s="101"/>
      <c r="R139" s="101" t="s">
        <v>722</v>
      </c>
      <c r="S139" s="101"/>
      <c r="T139" s="101"/>
      <c r="U139" s="101"/>
    </row>
    <row r="140" spans="1:21">
      <c r="A140" s="24">
        <v>201555020257</v>
      </c>
      <c r="B140" s="4" t="s">
        <v>346</v>
      </c>
      <c r="G140" s="80" t="s">
        <v>391</v>
      </c>
      <c r="H140" s="101" t="s">
        <v>735</v>
      </c>
      <c r="I140" s="101"/>
      <c r="J140" s="101"/>
      <c r="K140" s="101"/>
      <c r="R140" s="101" t="s">
        <v>738</v>
      </c>
      <c r="S140" s="101"/>
      <c r="T140" s="101"/>
      <c r="U140" s="101"/>
    </row>
    <row r="141" spans="1:21">
      <c r="A141" s="24">
        <v>201555020257</v>
      </c>
      <c r="B141" s="4" t="s">
        <v>346</v>
      </c>
      <c r="H141" s="101" t="s">
        <v>736</v>
      </c>
      <c r="I141" s="101"/>
      <c r="J141" s="101"/>
      <c r="K141" s="101"/>
    </row>
    <row r="142" spans="1:21">
      <c r="A142" s="24">
        <v>201555020257</v>
      </c>
      <c r="B142" s="4" t="s">
        <v>346</v>
      </c>
      <c r="H142" s="101" t="s">
        <v>737</v>
      </c>
      <c r="I142" s="101"/>
      <c r="J142" s="101"/>
      <c r="K142" s="101"/>
    </row>
    <row r="143" spans="1:21">
      <c r="A143" s="24">
        <v>304849010199</v>
      </c>
      <c r="B143" s="80" t="s">
        <v>344</v>
      </c>
      <c r="C143" s="4">
        <v>13</v>
      </c>
      <c r="D143" s="80" t="s">
        <v>347</v>
      </c>
      <c r="G143" s="80" t="s">
        <v>391</v>
      </c>
      <c r="H143" s="101" t="s">
        <v>742</v>
      </c>
      <c r="I143" s="101"/>
      <c r="J143" s="101"/>
      <c r="K143" s="101"/>
      <c r="Q143" s="4">
        <v>10</v>
      </c>
      <c r="R143" s="101" t="s">
        <v>745</v>
      </c>
      <c r="S143" s="101"/>
      <c r="T143" s="101"/>
      <c r="U143" s="101"/>
    </row>
    <row r="144" spans="1:21">
      <c r="A144" s="24">
        <v>304849010199</v>
      </c>
      <c r="B144" s="4" t="s">
        <v>346</v>
      </c>
      <c r="H144" s="101" t="s">
        <v>743</v>
      </c>
      <c r="I144" s="101"/>
      <c r="J144" s="101"/>
      <c r="K144" s="101"/>
    </row>
    <row r="145" spans="1:21">
      <c r="A145" s="24">
        <v>304849010199</v>
      </c>
      <c r="B145" s="4" t="s">
        <v>346</v>
      </c>
      <c r="H145" s="101" t="s">
        <v>744</v>
      </c>
      <c r="I145" s="101"/>
      <c r="J145" s="101"/>
      <c r="K145" s="101"/>
    </row>
    <row r="146" spans="1:21">
      <c r="A146" s="24">
        <v>401807010256</v>
      </c>
      <c r="B146" s="4" t="s">
        <v>346</v>
      </c>
      <c r="G146" s="80" t="s">
        <v>351</v>
      </c>
      <c r="H146" s="101" t="s">
        <v>751</v>
      </c>
      <c r="I146" s="101"/>
      <c r="J146" s="101"/>
      <c r="K146" s="101"/>
    </row>
    <row r="147" spans="1:21">
      <c r="A147" s="24">
        <v>401807010256</v>
      </c>
      <c r="B147" s="4" t="s">
        <v>346</v>
      </c>
      <c r="H147" s="101" t="s">
        <v>752</v>
      </c>
      <c r="I147" s="101"/>
      <c r="J147" s="101"/>
      <c r="K147" s="101"/>
    </row>
    <row r="148" spans="1:21">
      <c r="A148" s="24">
        <v>401807010256</v>
      </c>
      <c r="B148" s="4" t="s">
        <v>346</v>
      </c>
      <c r="H148" s="101" t="s">
        <v>707</v>
      </c>
      <c r="I148" s="101"/>
      <c r="J148" s="101"/>
      <c r="K148" s="101"/>
    </row>
    <row r="149" spans="1:21">
      <c r="A149" s="24">
        <v>201322010196</v>
      </c>
      <c r="B149" s="4" t="s">
        <v>346</v>
      </c>
      <c r="G149" s="4">
        <v>10</v>
      </c>
      <c r="H149" s="101" t="s">
        <v>459</v>
      </c>
      <c r="I149" s="101"/>
      <c r="J149" s="101"/>
      <c r="K149" s="101"/>
      <c r="Q149" s="80" t="s">
        <v>391</v>
      </c>
      <c r="R149" s="101" t="s">
        <v>755</v>
      </c>
      <c r="S149" s="101"/>
      <c r="T149" s="101"/>
      <c r="U149" s="101"/>
    </row>
    <row r="150" spans="1:21">
      <c r="A150" s="24">
        <v>201322010196</v>
      </c>
      <c r="B150" s="4" t="s">
        <v>346</v>
      </c>
      <c r="H150" s="101" t="s">
        <v>373</v>
      </c>
      <c r="I150" s="101"/>
      <c r="J150" s="101"/>
      <c r="K150" s="101"/>
      <c r="R150" s="101" t="s">
        <v>651</v>
      </c>
      <c r="S150" s="101"/>
      <c r="T150" s="101"/>
      <c r="U150" s="101"/>
    </row>
    <row r="151" spans="1:21">
      <c r="A151" s="24">
        <v>201322010196</v>
      </c>
      <c r="B151" s="4" t="s">
        <v>346</v>
      </c>
      <c r="H151" s="101" t="s">
        <v>754</v>
      </c>
      <c r="I151" s="101"/>
      <c r="J151" s="101"/>
      <c r="K151" s="101"/>
      <c r="R151" s="101" t="s">
        <v>756</v>
      </c>
      <c r="S151" s="101"/>
      <c r="T151" s="101"/>
      <c r="U151" s="101"/>
    </row>
    <row r="152" spans="1:21">
      <c r="A152" s="24">
        <v>302672020259</v>
      </c>
      <c r="B152" s="4" t="s">
        <v>346</v>
      </c>
      <c r="G152" s="80" t="s">
        <v>356</v>
      </c>
      <c r="H152" s="101" t="s">
        <v>760</v>
      </c>
      <c r="I152" s="101"/>
      <c r="J152" s="101"/>
      <c r="K152" s="101"/>
    </row>
    <row r="153" spans="1:21">
      <c r="A153" s="24">
        <v>302672020259</v>
      </c>
      <c r="B153" s="4" t="s">
        <v>346</v>
      </c>
      <c r="H153" s="101" t="s">
        <v>761</v>
      </c>
      <c r="I153" s="101"/>
      <c r="J153" s="101"/>
      <c r="K153" s="101"/>
    </row>
    <row r="154" spans="1:21">
      <c r="A154" s="24">
        <v>302672020259</v>
      </c>
      <c r="B154" s="4" t="s">
        <v>346</v>
      </c>
      <c r="H154" s="101" t="s">
        <v>762</v>
      </c>
      <c r="I154" s="101"/>
      <c r="J154" s="101"/>
      <c r="K154" s="101"/>
    </row>
    <row r="155" spans="1:21">
      <c r="A155" s="24">
        <v>609162020264</v>
      </c>
      <c r="B155" s="4" t="s">
        <v>346</v>
      </c>
      <c r="Q155" s="80" t="s">
        <v>391</v>
      </c>
      <c r="R155" s="101" t="s">
        <v>766</v>
      </c>
      <c r="S155" s="101"/>
      <c r="T155" s="101"/>
      <c r="U155" s="101"/>
    </row>
    <row r="156" spans="1:21">
      <c r="A156" s="24">
        <v>609162020264</v>
      </c>
      <c r="B156" s="4" t="s">
        <v>346</v>
      </c>
      <c r="R156" s="101" t="s">
        <v>767</v>
      </c>
      <c r="S156" s="101"/>
      <c r="T156" s="101"/>
      <c r="U156" s="101"/>
    </row>
    <row r="157" spans="1:21">
      <c r="A157" s="24">
        <v>609162020264</v>
      </c>
      <c r="B157" s="4" t="s">
        <v>346</v>
      </c>
      <c r="R157" s="101" t="s">
        <v>768</v>
      </c>
      <c r="S157" s="101"/>
      <c r="T157" s="101"/>
      <c r="U157" s="101"/>
    </row>
    <row r="158" spans="1:21">
      <c r="A158" s="52">
        <v>404751020271</v>
      </c>
      <c r="B158" s="4" t="s">
        <v>346</v>
      </c>
      <c r="G158" s="80" t="s">
        <v>347</v>
      </c>
      <c r="H158" s="101" t="s">
        <v>778</v>
      </c>
      <c r="I158" s="101"/>
      <c r="J158" s="101"/>
      <c r="K158" s="101"/>
      <c r="Q158" s="80" t="s">
        <v>391</v>
      </c>
      <c r="R158" s="101" t="s">
        <v>781</v>
      </c>
      <c r="S158" s="101"/>
      <c r="T158" s="101"/>
      <c r="U158" s="101"/>
    </row>
    <row r="159" spans="1:21">
      <c r="A159" s="52">
        <v>404751020271</v>
      </c>
      <c r="B159" s="4" t="s">
        <v>346</v>
      </c>
      <c r="H159" s="101" t="s">
        <v>779</v>
      </c>
      <c r="I159" s="101"/>
      <c r="J159" s="101"/>
      <c r="K159" s="101"/>
      <c r="R159" s="101" t="s">
        <v>782</v>
      </c>
      <c r="S159" s="101"/>
      <c r="T159" s="101"/>
      <c r="U159" s="101"/>
    </row>
    <row r="160" spans="1:21">
      <c r="A160" s="52">
        <v>404751020271</v>
      </c>
      <c r="B160" s="4" t="s">
        <v>346</v>
      </c>
      <c r="H160" s="101" t="s">
        <v>780</v>
      </c>
      <c r="I160" s="101"/>
      <c r="J160" s="101"/>
      <c r="K160" s="101"/>
      <c r="R160" s="101" t="s">
        <v>783</v>
      </c>
      <c r="S160" s="101"/>
      <c r="T160" s="101"/>
      <c r="U160" s="101"/>
    </row>
    <row r="161" spans="1:21">
      <c r="A161" s="24">
        <v>505202010273</v>
      </c>
      <c r="B161" s="4" t="s">
        <v>346</v>
      </c>
      <c r="G161" s="4">
        <v>5</v>
      </c>
      <c r="H161" s="101" t="s">
        <v>788</v>
      </c>
      <c r="I161" s="101"/>
      <c r="J161" s="101"/>
      <c r="K161" s="101"/>
    </row>
    <row r="162" spans="1:21">
      <c r="A162" s="24">
        <v>505202010273</v>
      </c>
      <c r="B162" s="4" t="s">
        <v>346</v>
      </c>
      <c r="H162" s="101" t="s">
        <v>789</v>
      </c>
      <c r="I162" s="101"/>
      <c r="J162" s="101"/>
      <c r="K162" s="101"/>
    </row>
    <row r="163" spans="1:21">
      <c r="A163" s="24">
        <v>505202010273</v>
      </c>
      <c r="B163" s="4" t="s">
        <v>346</v>
      </c>
      <c r="H163" s="101" t="s">
        <v>790</v>
      </c>
      <c r="I163" s="101"/>
      <c r="J163" s="101"/>
      <c r="K163" s="101"/>
    </row>
    <row r="164" spans="1:21">
      <c r="A164" s="24">
        <v>552717010274</v>
      </c>
      <c r="B164" s="4" t="s">
        <v>346</v>
      </c>
      <c r="G164" s="80" t="s">
        <v>347</v>
      </c>
      <c r="H164" s="101" t="s">
        <v>798</v>
      </c>
      <c r="I164" s="101"/>
      <c r="J164" s="101"/>
      <c r="K164" s="101"/>
      <c r="Q164" s="80" t="s">
        <v>356</v>
      </c>
      <c r="R164" s="101" t="s">
        <v>801</v>
      </c>
      <c r="S164" s="101"/>
      <c r="T164" s="101"/>
      <c r="U164" s="101"/>
    </row>
    <row r="165" spans="1:21">
      <c r="A165" s="24">
        <v>552717010274</v>
      </c>
      <c r="B165" s="4" t="s">
        <v>346</v>
      </c>
      <c r="H165" s="101" t="s">
        <v>799</v>
      </c>
      <c r="I165" s="101"/>
      <c r="J165" s="101"/>
      <c r="K165" s="101"/>
      <c r="R165" s="101" t="s">
        <v>802</v>
      </c>
      <c r="S165" s="101"/>
      <c r="T165" s="101"/>
      <c r="U165" s="101"/>
    </row>
    <row r="166" spans="1:21">
      <c r="A166" s="24">
        <v>552717010274</v>
      </c>
      <c r="B166" s="4" t="s">
        <v>346</v>
      </c>
      <c r="H166" s="101" t="s">
        <v>800</v>
      </c>
      <c r="I166" s="101"/>
      <c r="J166" s="101"/>
      <c r="K166" s="101"/>
      <c r="R166" s="101" t="s">
        <v>803</v>
      </c>
      <c r="S166" s="101"/>
      <c r="T166" s="101"/>
      <c r="U166" s="101"/>
    </row>
    <row r="167" spans="1:21">
      <c r="A167" s="24">
        <v>303558010266</v>
      </c>
      <c r="B167" s="4" t="s">
        <v>346</v>
      </c>
      <c r="H167" s="101" t="s">
        <v>809</v>
      </c>
      <c r="I167" s="101"/>
      <c r="J167" s="101"/>
      <c r="K167" s="101"/>
      <c r="Q167" s="80" t="s">
        <v>391</v>
      </c>
      <c r="R167" s="101" t="s">
        <v>810</v>
      </c>
      <c r="S167" s="101"/>
      <c r="T167" s="101"/>
      <c r="U167" s="101"/>
    </row>
    <row r="168" spans="1:21">
      <c r="A168" s="24">
        <v>303558010266</v>
      </c>
      <c r="B168" s="4" t="s">
        <v>346</v>
      </c>
      <c r="R168" s="101" t="s">
        <v>811</v>
      </c>
      <c r="S168" s="101"/>
      <c r="T168" s="101"/>
      <c r="U168" s="101"/>
    </row>
    <row r="169" spans="1:21">
      <c r="A169" s="24">
        <v>303558010266</v>
      </c>
      <c r="B169" s="4" t="s">
        <v>346</v>
      </c>
      <c r="R169" s="101" t="s">
        <v>812</v>
      </c>
      <c r="S169" s="101"/>
      <c r="T169" s="101"/>
      <c r="U169" s="101"/>
    </row>
    <row r="170" spans="1:21">
      <c r="A170" s="24">
        <v>555255010272</v>
      </c>
      <c r="B170" s="4" t="s">
        <v>346</v>
      </c>
      <c r="G170" s="80" t="s">
        <v>391</v>
      </c>
      <c r="H170" s="101" t="s">
        <v>818</v>
      </c>
      <c r="I170" s="101"/>
      <c r="J170" s="101"/>
      <c r="K170" s="101"/>
      <c r="Q170" s="80" t="s">
        <v>391</v>
      </c>
      <c r="R170" s="101" t="s">
        <v>821</v>
      </c>
      <c r="S170" s="101"/>
      <c r="T170" s="101"/>
      <c r="U170" s="101"/>
    </row>
    <row r="171" spans="1:21">
      <c r="A171" s="24">
        <v>555255010272</v>
      </c>
      <c r="B171" s="4" t="s">
        <v>346</v>
      </c>
      <c r="H171" s="101" t="s">
        <v>819</v>
      </c>
      <c r="I171" s="101"/>
      <c r="J171" s="101"/>
      <c r="K171" s="101"/>
      <c r="R171" s="101" t="s">
        <v>822</v>
      </c>
      <c r="S171" s="101"/>
      <c r="T171" s="101"/>
      <c r="U171" s="101"/>
    </row>
    <row r="172" spans="1:21">
      <c r="A172" s="24">
        <v>555255010272</v>
      </c>
      <c r="B172" s="4" t="s">
        <v>346</v>
      </c>
      <c r="H172" s="101" t="s">
        <v>820</v>
      </c>
      <c r="I172" s="101"/>
      <c r="J172" s="101"/>
      <c r="K172" s="101"/>
    </row>
    <row r="173" spans="1:21">
      <c r="A173" s="24">
        <v>302695020278</v>
      </c>
      <c r="B173" s="4" t="s">
        <v>346</v>
      </c>
      <c r="Q173" s="80" t="s">
        <v>391</v>
      </c>
      <c r="R173" s="101" t="s">
        <v>828</v>
      </c>
      <c r="S173" s="101"/>
      <c r="T173" s="101"/>
      <c r="U173" s="101"/>
    </row>
    <row r="174" spans="1:21">
      <c r="A174" s="24">
        <v>302695020278</v>
      </c>
      <c r="B174" s="4" t="s">
        <v>346</v>
      </c>
      <c r="R174" s="101" t="s">
        <v>829</v>
      </c>
      <c r="S174" s="101"/>
      <c r="T174" s="101"/>
      <c r="U174" s="101"/>
    </row>
    <row r="175" spans="1:21">
      <c r="A175" s="24">
        <v>302695020278</v>
      </c>
      <c r="B175" s="4" t="s">
        <v>346</v>
      </c>
      <c r="R175" s="101" t="s">
        <v>830</v>
      </c>
      <c r="S175" s="101"/>
      <c r="T175" s="101"/>
      <c r="U175" s="101"/>
    </row>
    <row r="176" spans="1:21">
      <c r="A176" s="24">
        <v>306120020276</v>
      </c>
      <c r="B176" s="4" t="s">
        <v>346</v>
      </c>
      <c r="G176" s="80" t="s">
        <v>391</v>
      </c>
      <c r="H176" s="101" t="s">
        <v>837</v>
      </c>
      <c r="I176" s="101"/>
      <c r="J176" s="101"/>
      <c r="K176" s="101"/>
      <c r="Q176" s="80" t="s">
        <v>391</v>
      </c>
      <c r="R176" s="101" t="s">
        <v>840</v>
      </c>
      <c r="S176" s="101"/>
      <c r="T176" s="101"/>
      <c r="U176" s="101"/>
    </row>
    <row r="177" spans="1:21">
      <c r="A177" s="24">
        <v>306120020276</v>
      </c>
      <c r="B177" s="4" t="s">
        <v>346</v>
      </c>
      <c r="H177" s="101" t="s">
        <v>838</v>
      </c>
      <c r="I177" s="101"/>
      <c r="J177" s="101"/>
      <c r="K177" s="101"/>
      <c r="R177" s="101" t="s">
        <v>841</v>
      </c>
      <c r="S177" s="101"/>
      <c r="T177" s="101"/>
      <c r="U177" s="101"/>
    </row>
    <row r="178" spans="1:21">
      <c r="A178" s="24">
        <v>306120020276</v>
      </c>
      <c r="B178" s="4" t="s">
        <v>346</v>
      </c>
      <c r="H178" s="101" t="s">
        <v>839</v>
      </c>
      <c r="I178" s="101"/>
      <c r="J178" s="101"/>
      <c r="K178" s="101"/>
      <c r="R178" s="101" t="s">
        <v>842</v>
      </c>
      <c r="S178" s="101"/>
      <c r="T178" s="101"/>
      <c r="U178" s="101"/>
    </row>
    <row r="179" spans="1:21">
      <c r="A179" s="24">
        <v>302648020268</v>
      </c>
      <c r="B179" s="4" t="s">
        <v>346</v>
      </c>
      <c r="H179" s="101" t="s">
        <v>411</v>
      </c>
      <c r="I179" s="101"/>
      <c r="J179" s="101"/>
      <c r="K179" s="101"/>
    </row>
    <row r="180" spans="1:21">
      <c r="A180" s="24">
        <v>302648020268</v>
      </c>
      <c r="B180" s="4" t="s">
        <v>346</v>
      </c>
      <c r="H180" s="101" t="s">
        <v>457</v>
      </c>
      <c r="I180" s="101"/>
      <c r="J180" s="101"/>
      <c r="K180" s="101"/>
    </row>
    <row r="181" spans="1:21">
      <c r="A181" s="24">
        <v>302629020266</v>
      </c>
      <c r="B181" s="4" t="s">
        <v>346</v>
      </c>
      <c r="H181" s="101" t="s">
        <v>852</v>
      </c>
      <c r="I181" s="101"/>
      <c r="J181" s="101"/>
      <c r="K181" s="101"/>
    </row>
    <row r="182" spans="1:21">
      <c r="A182" s="24">
        <v>302629020266</v>
      </c>
      <c r="B182" s="4" t="s">
        <v>346</v>
      </c>
      <c r="H182" s="101" t="s">
        <v>495</v>
      </c>
      <c r="I182" s="101"/>
      <c r="J182" s="101"/>
      <c r="K182" s="101"/>
    </row>
    <row r="183" spans="1:21">
      <c r="A183" s="24">
        <v>302629020266</v>
      </c>
      <c r="B183" s="4" t="s">
        <v>346</v>
      </c>
      <c r="H183" s="101" t="s">
        <v>853</v>
      </c>
      <c r="I183" s="101"/>
      <c r="J183" s="101"/>
      <c r="K183" s="101"/>
    </row>
    <row r="184" spans="1:21">
      <c r="A184" s="24">
        <v>508122020275</v>
      </c>
      <c r="B184" s="4" t="s">
        <v>346</v>
      </c>
      <c r="H184" s="101" t="s">
        <v>651</v>
      </c>
      <c r="I184" s="101"/>
      <c r="J184" s="101"/>
      <c r="K184" s="101"/>
    </row>
    <row r="185" spans="1:21">
      <c r="A185" s="24">
        <v>508122020275</v>
      </c>
      <c r="B185" s="4" t="s">
        <v>346</v>
      </c>
      <c r="H185" s="101" t="s">
        <v>859</v>
      </c>
      <c r="I185" s="101"/>
      <c r="J185" s="101"/>
      <c r="K185" s="101"/>
    </row>
    <row r="186" spans="1:21">
      <c r="A186" s="24">
        <v>508122020275</v>
      </c>
      <c r="B186" s="4" t="s">
        <v>346</v>
      </c>
      <c r="H186" s="101" t="s">
        <v>553</v>
      </c>
      <c r="I186" s="101"/>
      <c r="J186" s="101"/>
      <c r="K186" s="101"/>
    </row>
    <row r="187" spans="1:21">
      <c r="A187" s="24">
        <v>100602010277</v>
      </c>
      <c r="B187" s="4" t="s">
        <v>346</v>
      </c>
      <c r="G187" s="80" t="s">
        <v>391</v>
      </c>
      <c r="H187" s="101" t="s">
        <v>867</v>
      </c>
      <c r="I187" s="101"/>
      <c r="J187" s="101"/>
      <c r="K187" s="101"/>
      <c r="Q187" s="80" t="s">
        <v>391</v>
      </c>
      <c r="R187" s="101" t="s">
        <v>870</v>
      </c>
      <c r="S187" s="101"/>
      <c r="T187" s="101"/>
      <c r="U187" s="101"/>
    </row>
    <row r="188" spans="1:21">
      <c r="A188" s="24">
        <v>100602010277</v>
      </c>
      <c r="B188" s="4" t="s">
        <v>346</v>
      </c>
      <c r="H188" s="101" t="s">
        <v>868</v>
      </c>
      <c r="I188" s="101"/>
      <c r="J188" s="101"/>
      <c r="K188" s="101"/>
      <c r="R188" s="101" t="s">
        <v>871</v>
      </c>
      <c r="S188" s="101"/>
      <c r="T188" s="101"/>
      <c r="U188" s="101"/>
    </row>
    <row r="189" spans="1:21">
      <c r="A189" s="24">
        <v>100602010277</v>
      </c>
      <c r="B189" s="4" t="s">
        <v>346</v>
      </c>
      <c r="H189" s="101" t="s">
        <v>869</v>
      </c>
      <c r="I189" s="101"/>
      <c r="J189" s="101"/>
      <c r="K189" s="101"/>
      <c r="R189" s="101" t="s">
        <v>872</v>
      </c>
      <c r="S189" s="101"/>
      <c r="T189" s="101"/>
      <c r="U189" s="101"/>
    </row>
    <row r="190" spans="1:21">
      <c r="A190" s="24">
        <v>558549010265</v>
      </c>
      <c r="B190" s="4" t="s">
        <v>346</v>
      </c>
      <c r="H190" s="101" t="s">
        <v>877</v>
      </c>
      <c r="I190" s="101"/>
      <c r="J190" s="101"/>
      <c r="K190" s="101"/>
      <c r="R190" s="101" t="s">
        <v>879</v>
      </c>
      <c r="S190" s="101"/>
      <c r="T190" s="101"/>
      <c r="U190" s="101"/>
    </row>
    <row r="191" spans="1:21">
      <c r="A191" s="24">
        <v>558549010265</v>
      </c>
      <c r="B191" s="4" t="s">
        <v>346</v>
      </c>
      <c r="H191" s="101" t="s">
        <v>878</v>
      </c>
      <c r="I191" s="101"/>
      <c r="J191" s="101"/>
      <c r="K191" s="101"/>
      <c r="R191" s="101" t="s">
        <v>880</v>
      </c>
      <c r="S191" s="101"/>
      <c r="T191" s="101"/>
      <c r="U191" s="101"/>
    </row>
    <row r="192" spans="1:21">
      <c r="A192" s="24">
        <v>306120020270</v>
      </c>
      <c r="B192" s="4" t="s">
        <v>346</v>
      </c>
      <c r="G192" s="80" t="s">
        <v>391</v>
      </c>
      <c r="H192" s="101" t="s">
        <v>884</v>
      </c>
      <c r="I192" s="101"/>
      <c r="J192" s="101"/>
      <c r="K192" s="101"/>
      <c r="Q192" s="80" t="s">
        <v>391</v>
      </c>
      <c r="R192" s="101" t="s">
        <v>887</v>
      </c>
      <c r="S192" s="101"/>
      <c r="T192" s="101"/>
      <c r="U192" s="101"/>
    </row>
    <row r="193" spans="1:21">
      <c r="A193" s="24">
        <v>306120020270</v>
      </c>
      <c r="B193" s="4" t="s">
        <v>346</v>
      </c>
      <c r="H193" s="101" t="s">
        <v>885</v>
      </c>
      <c r="I193" s="101"/>
      <c r="J193" s="101"/>
      <c r="K193" s="101"/>
      <c r="R193" s="101" t="s">
        <v>888</v>
      </c>
      <c r="S193" s="101"/>
      <c r="T193" s="101"/>
      <c r="U193" s="101"/>
    </row>
    <row r="194" spans="1:21">
      <c r="A194" s="24">
        <v>306120020270</v>
      </c>
      <c r="B194" s="4" t="s">
        <v>346</v>
      </c>
      <c r="H194" s="101" t="s">
        <v>886</v>
      </c>
      <c r="I194" s="101"/>
      <c r="J194" s="101"/>
      <c r="K194" s="101"/>
      <c r="R194" s="101" t="s">
        <v>889</v>
      </c>
      <c r="S194" s="101"/>
      <c r="T194" s="101"/>
      <c r="U194" s="101"/>
    </row>
    <row r="195" spans="1:21">
      <c r="A195" s="24">
        <v>100918010200</v>
      </c>
      <c r="B195" s="80" t="s">
        <v>344</v>
      </c>
      <c r="C195" s="4">
        <v>13</v>
      </c>
      <c r="D195" s="80" t="s">
        <v>351</v>
      </c>
      <c r="Q195" s="80" t="s">
        <v>391</v>
      </c>
      <c r="R195" s="101" t="s">
        <v>896</v>
      </c>
      <c r="S195" s="101"/>
      <c r="T195" s="101"/>
      <c r="U195" s="101"/>
    </row>
    <row r="196" spans="1:21">
      <c r="A196" s="24">
        <v>100918010200</v>
      </c>
      <c r="B196" s="4" t="s">
        <v>346</v>
      </c>
      <c r="R196" s="101" t="s">
        <v>897</v>
      </c>
      <c r="S196" s="101"/>
      <c r="T196" s="101"/>
      <c r="U196" s="101"/>
    </row>
    <row r="197" spans="1:21">
      <c r="A197" s="24">
        <v>100918010200</v>
      </c>
      <c r="B197" s="4" t="s">
        <v>346</v>
      </c>
      <c r="R197" s="101" t="s">
        <v>898</v>
      </c>
      <c r="S197" s="101"/>
      <c r="T197" s="101"/>
      <c r="U197" s="101"/>
    </row>
    <row r="198" spans="1:21">
      <c r="A198" s="24">
        <v>507066010267</v>
      </c>
      <c r="B198" s="80" t="s">
        <v>344</v>
      </c>
      <c r="C198" s="4">
        <v>14</v>
      </c>
      <c r="D198" s="80" t="s">
        <v>344</v>
      </c>
      <c r="H198" s="101" t="s">
        <v>755</v>
      </c>
      <c r="I198" s="101"/>
      <c r="J198" s="101"/>
      <c r="K198" s="101"/>
      <c r="Q198" s="80" t="s">
        <v>391</v>
      </c>
      <c r="R198" s="101" t="s">
        <v>904</v>
      </c>
      <c r="S198" s="101"/>
      <c r="T198" s="101"/>
      <c r="U198" s="101"/>
    </row>
    <row r="199" spans="1:21">
      <c r="A199" s="24">
        <v>507066010267</v>
      </c>
      <c r="B199" s="4" t="s">
        <v>346</v>
      </c>
      <c r="H199" s="101" t="s">
        <v>903</v>
      </c>
      <c r="I199" s="101"/>
      <c r="J199" s="101"/>
      <c r="K199" s="101"/>
      <c r="R199" s="101" t="s">
        <v>905</v>
      </c>
      <c r="S199" s="101"/>
      <c r="T199" s="101"/>
      <c r="U199" s="101"/>
    </row>
    <row r="200" spans="1:21">
      <c r="A200" s="24">
        <v>507066010267</v>
      </c>
      <c r="B200" s="4" t="s">
        <v>346</v>
      </c>
      <c r="R200" s="101" t="s">
        <v>906</v>
      </c>
      <c r="S200" s="101"/>
      <c r="T200" s="101"/>
      <c r="U200" s="101"/>
    </row>
    <row r="201" spans="1:21">
      <c r="A201" s="24">
        <v>404751020269</v>
      </c>
      <c r="B201" s="4" t="s">
        <v>346</v>
      </c>
      <c r="H201" s="101" t="s">
        <v>494</v>
      </c>
      <c r="I201" s="101"/>
      <c r="J201" s="101"/>
      <c r="K201" s="101"/>
    </row>
    <row r="202" spans="1:21">
      <c r="A202" s="24">
        <v>404751020269</v>
      </c>
      <c r="B202" s="4" t="s">
        <v>346</v>
      </c>
      <c r="H202" s="101" t="s">
        <v>457</v>
      </c>
      <c r="I202" s="101"/>
      <c r="J202" s="101"/>
      <c r="K202" s="101"/>
    </row>
    <row r="203" spans="1:21">
      <c r="A203" s="24">
        <v>555202010279</v>
      </c>
      <c r="B203" s="80" t="s">
        <v>344</v>
      </c>
      <c r="C203" s="4">
        <v>13</v>
      </c>
      <c r="D203" s="80" t="s">
        <v>347</v>
      </c>
    </row>
    <row r="204" spans="1:21">
      <c r="A204" s="24">
        <v>302640020283</v>
      </c>
      <c r="B204" s="4" t="s">
        <v>346</v>
      </c>
      <c r="G204" s="80" t="s">
        <v>391</v>
      </c>
      <c r="H204" s="101" t="s">
        <v>926</v>
      </c>
      <c r="I204" s="101"/>
      <c r="J204" s="101"/>
      <c r="K204" s="101"/>
      <c r="Q204" s="4">
        <v>10</v>
      </c>
      <c r="R204" s="101" t="s">
        <v>929</v>
      </c>
      <c r="S204" s="101"/>
      <c r="T204" s="101"/>
      <c r="U204" s="101"/>
    </row>
    <row r="205" spans="1:21">
      <c r="A205" s="24">
        <v>302640020283</v>
      </c>
      <c r="B205" s="4" t="s">
        <v>346</v>
      </c>
      <c r="H205" s="101" t="s">
        <v>927</v>
      </c>
      <c r="I205" s="101"/>
      <c r="J205" s="101"/>
      <c r="K205" s="101"/>
      <c r="R205" s="101" t="s">
        <v>930</v>
      </c>
      <c r="S205" s="101"/>
      <c r="T205" s="101"/>
      <c r="U205" s="101"/>
    </row>
    <row r="206" spans="1:21">
      <c r="A206" s="24">
        <v>302640020283</v>
      </c>
      <c r="B206" s="4" t="s">
        <v>346</v>
      </c>
      <c r="H206" s="101" t="s">
        <v>928</v>
      </c>
      <c r="I206" s="101"/>
      <c r="J206" s="101"/>
      <c r="K206" s="101"/>
      <c r="R206" s="101" t="s">
        <v>931</v>
      </c>
      <c r="S206" s="101"/>
      <c r="T206" s="101"/>
      <c r="U206" s="101"/>
    </row>
    <row r="207" spans="1:21">
      <c r="A207" s="24">
        <v>404751020291</v>
      </c>
      <c r="B207" s="4" t="s">
        <v>346</v>
      </c>
    </row>
    <row r="208" spans="1:21">
      <c r="A208" s="24">
        <v>303336020290</v>
      </c>
      <c r="B208" s="80" t="s">
        <v>344</v>
      </c>
      <c r="C208" s="4">
        <v>12</v>
      </c>
      <c r="D208" s="80" t="s">
        <v>344</v>
      </c>
      <c r="G208" s="80" t="s">
        <v>344</v>
      </c>
      <c r="H208" s="4" t="s">
        <v>952</v>
      </c>
      <c r="Q208" s="80" t="s">
        <v>391</v>
      </c>
      <c r="R208" s="101" t="s">
        <v>953</v>
      </c>
      <c r="S208" s="101"/>
      <c r="T208" s="101"/>
      <c r="U208" s="101"/>
    </row>
    <row r="209" spans="1:21">
      <c r="A209" s="24">
        <v>303336020290</v>
      </c>
      <c r="B209" s="4" t="s">
        <v>346</v>
      </c>
      <c r="C209" s="4">
        <v>13</v>
      </c>
      <c r="D209" s="4">
        <v>1</v>
      </c>
      <c r="R209" s="101" t="s">
        <v>954</v>
      </c>
      <c r="S209" s="101"/>
      <c r="T209" s="101"/>
      <c r="U209" s="101"/>
    </row>
    <row r="210" spans="1:21">
      <c r="A210" s="24">
        <v>303336020290</v>
      </c>
      <c r="B210" s="4" t="s">
        <v>346</v>
      </c>
      <c r="R210" s="101" t="s">
        <v>955</v>
      </c>
      <c r="S210" s="101"/>
      <c r="T210" s="101"/>
      <c r="U210" s="101"/>
    </row>
    <row r="211" spans="1:21">
      <c r="A211" s="24">
        <v>306758010288</v>
      </c>
      <c r="B211" s="80" t="s">
        <v>344</v>
      </c>
      <c r="C211" s="4">
        <v>13</v>
      </c>
      <c r="D211" s="80" t="s">
        <v>344</v>
      </c>
      <c r="H211" s="4" t="s">
        <v>967</v>
      </c>
      <c r="Q211" s="80" t="s">
        <v>391</v>
      </c>
      <c r="R211" s="101" t="s">
        <v>968</v>
      </c>
      <c r="S211" s="101"/>
      <c r="T211" s="101"/>
      <c r="U211" s="101"/>
    </row>
    <row r="212" spans="1:21">
      <c r="A212" s="24">
        <v>306758010288</v>
      </c>
      <c r="B212" s="4" t="s">
        <v>346</v>
      </c>
      <c r="R212" s="101" t="s">
        <v>969</v>
      </c>
      <c r="S212" s="101"/>
      <c r="T212" s="101"/>
      <c r="U212" s="101"/>
    </row>
    <row r="213" spans="1:21">
      <c r="A213" s="24">
        <v>306758010288</v>
      </c>
      <c r="B213" s="4" t="s">
        <v>346</v>
      </c>
      <c r="R213" s="101" t="s">
        <v>970</v>
      </c>
      <c r="S213" s="101"/>
      <c r="T213" s="101"/>
      <c r="U213" s="101"/>
    </row>
    <row r="214" spans="1:21">
      <c r="A214" s="24">
        <v>302654020287</v>
      </c>
      <c r="B214" s="80" t="s">
        <v>344</v>
      </c>
      <c r="G214" s="80" t="s">
        <v>391</v>
      </c>
      <c r="H214" s="101" t="s">
        <v>979</v>
      </c>
      <c r="I214" s="101"/>
      <c r="J214" s="101"/>
      <c r="K214" s="101"/>
      <c r="Q214" s="80" t="s">
        <v>391</v>
      </c>
      <c r="R214" s="101" t="s">
        <v>982</v>
      </c>
      <c r="S214" s="101"/>
      <c r="T214" s="101"/>
      <c r="U214" s="101"/>
    </row>
    <row r="215" spans="1:21">
      <c r="A215" s="24">
        <v>302654020287</v>
      </c>
      <c r="B215" s="4" t="s">
        <v>346</v>
      </c>
      <c r="H215" s="101" t="s">
        <v>980</v>
      </c>
      <c r="I215" s="101"/>
      <c r="J215" s="101"/>
      <c r="K215" s="101"/>
      <c r="R215" s="101" t="s">
        <v>983</v>
      </c>
      <c r="S215" s="101"/>
      <c r="T215" s="101"/>
      <c r="U215" s="101"/>
    </row>
    <row r="216" spans="1:21">
      <c r="A216" s="24">
        <v>302654020287</v>
      </c>
      <c r="B216" s="4" t="s">
        <v>346</v>
      </c>
      <c r="H216" s="101" t="s">
        <v>981</v>
      </c>
      <c r="I216" s="101"/>
      <c r="J216" s="101"/>
      <c r="K216" s="101"/>
      <c r="R216" s="101" t="s">
        <v>984</v>
      </c>
      <c r="S216" s="101"/>
      <c r="T216" s="101"/>
      <c r="U216" s="101"/>
    </row>
    <row r="217" spans="1:21">
      <c r="A217" s="24">
        <v>306758010282</v>
      </c>
      <c r="B217" s="4" t="s">
        <v>346</v>
      </c>
      <c r="G217" s="80" t="s">
        <v>391</v>
      </c>
      <c r="H217" s="101" t="s">
        <v>992</v>
      </c>
      <c r="I217" s="101"/>
      <c r="J217" s="101"/>
      <c r="K217" s="101"/>
      <c r="Q217" s="80" t="s">
        <v>391</v>
      </c>
      <c r="R217" s="101" t="s">
        <v>994</v>
      </c>
      <c r="S217" s="101"/>
      <c r="T217" s="101"/>
      <c r="U217" s="101"/>
    </row>
    <row r="218" spans="1:21">
      <c r="A218" s="24">
        <v>306758010282</v>
      </c>
      <c r="B218" s="4" t="s">
        <v>346</v>
      </c>
      <c r="H218" s="101" t="s">
        <v>373</v>
      </c>
      <c r="I218" s="101"/>
      <c r="J218" s="101"/>
      <c r="K218" s="101"/>
      <c r="R218" s="101" t="s">
        <v>995</v>
      </c>
      <c r="S218" s="101"/>
      <c r="T218" s="101"/>
      <c r="U218" s="101"/>
    </row>
    <row r="219" spans="1:21">
      <c r="A219" s="24">
        <v>306758010282</v>
      </c>
      <c r="B219" s="4" t="s">
        <v>346</v>
      </c>
      <c r="H219" s="101" t="s">
        <v>993</v>
      </c>
      <c r="I219" s="101"/>
      <c r="J219" s="101"/>
      <c r="K219" s="101"/>
      <c r="R219" s="101" t="s">
        <v>996</v>
      </c>
      <c r="S219" s="101"/>
      <c r="T219" s="101"/>
      <c r="U219" s="101"/>
    </row>
    <row r="220" spans="1:21">
      <c r="A220" s="24">
        <v>605823010286</v>
      </c>
      <c r="B220" s="4" t="s">
        <v>346</v>
      </c>
      <c r="G220" s="80" t="s">
        <v>348</v>
      </c>
      <c r="Q220" s="80" t="s">
        <v>391</v>
      </c>
      <c r="R220" s="101" t="s">
        <v>1005</v>
      </c>
      <c r="S220" s="101"/>
      <c r="T220" s="101"/>
      <c r="U220" s="101"/>
    </row>
    <row r="221" spans="1:21">
      <c r="A221" s="24">
        <v>605823010286</v>
      </c>
      <c r="B221" s="4" t="s">
        <v>346</v>
      </c>
      <c r="R221" s="101" t="s">
        <v>1006</v>
      </c>
      <c r="S221" s="101"/>
      <c r="T221" s="101"/>
      <c r="U221" s="101"/>
    </row>
    <row r="222" spans="1:21">
      <c r="A222" s="24">
        <v>302638020285</v>
      </c>
      <c r="B222" s="4" t="s">
        <v>346</v>
      </c>
      <c r="Q222" s="80" t="s">
        <v>391</v>
      </c>
      <c r="R222" s="101" t="s">
        <v>1012</v>
      </c>
      <c r="S222" s="101"/>
      <c r="T222" s="101"/>
      <c r="U222" s="101"/>
    </row>
    <row r="223" spans="1:21">
      <c r="A223" s="24">
        <v>302638020285</v>
      </c>
      <c r="B223" s="4" t="s">
        <v>346</v>
      </c>
      <c r="R223" s="101" t="s">
        <v>1013</v>
      </c>
      <c r="S223" s="101"/>
      <c r="T223" s="101"/>
      <c r="U223" s="101"/>
    </row>
    <row r="224" spans="1:21">
      <c r="A224" s="24">
        <v>302638020285</v>
      </c>
      <c r="B224" s="4" t="s">
        <v>346</v>
      </c>
      <c r="R224" s="101" t="s">
        <v>1014</v>
      </c>
      <c r="S224" s="101"/>
      <c r="T224" s="101"/>
      <c r="U224" s="101"/>
    </row>
    <row r="225" spans="1:21">
      <c r="A225" s="24">
        <v>501020020293</v>
      </c>
      <c r="B225" s="80" t="s">
        <v>344</v>
      </c>
      <c r="C225" s="4">
        <v>13</v>
      </c>
      <c r="D225" s="80" t="s">
        <v>344</v>
      </c>
      <c r="G225" s="80" t="s">
        <v>348</v>
      </c>
      <c r="H225" s="4" t="s">
        <v>1024</v>
      </c>
    </row>
    <row r="226" spans="1:21">
      <c r="A226" s="24">
        <v>303330020294</v>
      </c>
      <c r="B226" s="4" t="s">
        <v>346</v>
      </c>
      <c r="H226" s="4" t="s">
        <v>1031</v>
      </c>
      <c r="Q226" s="80" t="s">
        <v>391</v>
      </c>
      <c r="R226" s="101" t="s">
        <v>1032</v>
      </c>
      <c r="S226" s="101"/>
      <c r="T226" s="101"/>
      <c r="U226" s="101"/>
    </row>
    <row r="227" spans="1:21">
      <c r="A227" s="24">
        <v>303330020294</v>
      </c>
      <c r="B227" s="4" t="s">
        <v>346</v>
      </c>
      <c r="R227" s="101" t="s">
        <v>1033</v>
      </c>
      <c r="S227" s="101"/>
      <c r="T227" s="101"/>
      <c r="U227" s="101"/>
    </row>
    <row r="228" spans="1:21">
      <c r="A228" s="24">
        <v>303330020294</v>
      </c>
      <c r="B228" s="4" t="s">
        <v>346</v>
      </c>
      <c r="R228" s="101" t="s">
        <v>1034</v>
      </c>
      <c r="S228" s="101"/>
      <c r="T228" s="101"/>
      <c r="U228" s="101"/>
    </row>
    <row r="229" spans="1:21">
      <c r="A229" s="24">
        <v>501020010296</v>
      </c>
      <c r="B229" s="80" t="s">
        <v>344</v>
      </c>
      <c r="C229" s="4">
        <v>13</v>
      </c>
      <c r="D229" s="4">
        <v>21</v>
      </c>
      <c r="G229" s="80" t="s">
        <v>391</v>
      </c>
      <c r="H229" s="101" t="s">
        <v>1040</v>
      </c>
      <c r="I229" s="101"/>
      <c r="J229" s="101"/>
      <c r="K229" s="101"/>
      <c r="Q229" s="80" t="s">
        <v>391</v>
      </c>
      <c r="R229" s="101" t="s">
        <v>1042</v>
      </c>
      <c r="S229" s="101"/>
      <c r="T229" s="101"/>
      <c r="U229" s="101"/>
    </row>
    <row r="230" spans="1:21">
      <c r="A230" s="24">
        <v>501020010296</v>
      </c>
      <c r="B230" s="4" t="s">
        <v>346</v>
      </c>
      <c r="H230" s="101" t="s">
        <v>504</v>
      </c>
      <c r="I230" s="101"/>
      <c r="J230" s="101"/>
      <c r="K230" s="101"/>
      <c r="R230" s="101" t="s">
        <v>1043</v>
      </c>
      <c r="S230" s="101"/>
      <c r="T230" s="101"/>
      <c r="U230" s="101"/>
    </row>
    <row r="231" spans="1:21">
      <c r="A231" s="24">
        <v>501020010296</v>
      </c>
      <c r="B231" s="4" t="s">
        <v>346</v>
      </c>
      <c r="H231" s="101" t="s">
        <v>1041</v>
      </c>
      <c r="I231" s="101"/>
      <c r="J231" s="101"/>
      <c r="K231" s="101"/>
      <c r="R231" s="101" t="s">
        <v>1044</v>
      </c>
      <c r="S231" s="101"/>
      <c r="T231" s="101"/>
      <c r="U231" s="101"/>
    </row>
    <row r="232" spans="1:21">
      <c r="A232" s="24">
        <v>558549010295</v>
      </c>
      <c r="B232" s="80" t="s">
        <v>344</v>
      </c>
      <c r="C232" s="4">
        <v>11</v>
      </c>
      <c r="D232" s="4">
        <v>11</v>
      </c>
      <c r="G232" s="80" t="s">
        <v>356</v>
      </c>
      <c r="H232" s="101" t="s">
        <v>1056</v>
      </c>
      <c r="I232" s="101"/>
      <c r="J232" s="101"/>
      <c r="K232" s="101"/>
    </row>
    <row r="233" spans="1:21">
      <c r="A233" s="24">
        <v>558549010295</v>
      </c>
      <c r="B233" s="4" t="s">
        <v>346</v>
      </c>
      <c r="H233" s="101" t="s">
        <v>373</v>
      </c>
      <c r="I233" s="101"/>
      <c r="J233" s="101"/>
      <c r="K233" s="101"/>
    </row>
    <row r="234" spans="1:21">
      <c r="A234" s="24">
        <v>558549010295</v>
      </c>
      <c r="B234" s="4" t="s">
        <v>346</v>
      </c>
      <c r="H234" s="101" t="s">
        <v>1057</v>
      </c>
      <c r="I234" s="101"/>
      <c r="J234" s="101"/>
      <c r="K234" s="101"/>
    </row>
    <row r="235" spans="1:21">
      <c r="A235" s="24">
        <v>302605020299</v>
      </c>
      <c r="B235" s="4" t="s">
        <v>346</v>
      </c>
      <c r="G235" s="80" t="s">
        <v>356</v>
      </c>
      <c r="H235" s="101" t="s">
        <v>1068</v>
      </c>
      <c r="I235" s="101"/>
      <c r="J235" s="101"/>
      <c r="K235" s="101"/>
    </row>
    <row r="236" spans="1:21">
      <c r="A236" s="24">
        <v>302605020299</v>
      </c>
      <c r="B236" s="4" t="s">
        <v>346</v>
      </c>
      <c r="H236" s="101" t="s">
        <v>1069</v>
      </c>
      <c r="I236" s="101"/>
      <c r="J236" s="101"/>
      <c r="K236" s="101"/>
    </row>
    <row r="237" spans="1:21">
      <c r="A237" s="24">
        <v>302605020299</v>
      </c>
      <c r="B237" s="4" t="s">
        <v>346</v>
      </c>
      <c r="H237" s="101" t="s">
        <v>1070</v>
      </c>
      <c r="I237" s="101"/>
      <c r="J237" s="101"/>
      <c r="K237" s="101"/>
    </row>
    <row r="238" spans="1:21">
      <c r="A238" s="24">
        <v>306758010298</v>
      </c>
      <c r="B238" s="80" t="s">
        <v>344</v>
      </c>
      <c r="C238" s="4">
        <v>13</v>
      </c>
      <c r="D238" s="80" t="s">
        <v>344</v>
      </c>
      <c r="G238" s="80" t="s">
        <v>391</v>
      </c>
      <c r="H238" s="101" t="s">
        <v>1091</v>
      </c>
      <c r="I238" s="101"/>
      <c r="J238" s="101"/>
      <c r="K238" s="101"/>
      <c r="Q238" s="80" t="s">
        <v>391</v>
      </c>
      <c r="R238" s="101" t="s">
        <v>1094</v>
      </c>
      <c r="S238" s="101"/>
      <c r="T238" s="101"/>
      <c r="U238" s="101"/>
    </row>
    <row r="239" spans="1:21">
      <c r="A239" s="24">
        <v>306758010298</v>
      </c>
      <c r="B239" s="4" t="s">
        <v>346</v>
      </c>
      <c r="H239" s="101" t="s">
        <v>1092</v>
      </c>
      <c r="I239" s="101"/>
      <c r="J239" s="101"/>
      <c r="K239" s="101"/>
      <c r="R239" s="101" t="s">
        <v>1095</v>
      </c>
      <c r="S239" s="101"/>
      <c r="T239" s="101"/>
      <c r="U239" s="101"/>
    </row>
    <row r="240" spans="1:21">
      <c r="A240" s="24">
        <v>306758010298</v>
      </c>
      <c r="B240" s="4" t="s">
        <v>346</v>
      </c>
      <c r="H240" s="101" t="s">
        <v>1093</v>
      </c>
      <c r="I240" s="101"/>
      <c r="J240" s="101"/>
      <c r="K240" s="101"/>
      <c r="R240" s="101" t="s">
        <v>1096</v>
      </c>
      <c r="S240" s="101"/>
      <c r="T240" s="101"/>
      <c r="U240" s="101"/>
    </row>
    <row r="241" spans="1:21">
      <c r="A241" s="24">
        <v>302666010301</v>
      </c>
      <c r="B241" s="4" t="s">
        <v>346</v>
      </c>
    </row>
    <row r="242" spans="1:21">
      <c r="A242" s="24">
        <v>507616010299</v>
      </c>
      <c r="B242" s="80" t="s">
        <v>344</v>
      </c>
      <c r="C242" s="4">
        <v>13</v>
      </c>
      <c r="D242" s="80" t="s">
        <v>348</v>
      </c>
      <c r="Q242" s="80" t="s">
        <v>348</v>
      </c>
      <c r="R242" s="101" t="s">
        <v>1117</v>
      </c>
      <c r="S242" s="101"/>
      <c r="T242" s="101"/>
      <c r="U242" s="101"/>
    </row>
    <row r="243" spans="1:21">
      <c r="A243" s="24">
        <v>507616010299</v>
      </c>
      <c r="B243" s="4" t="s">
        <v>346</v>
      </c>
      <c r="R243" s="101" t="s">
        <v>1118</v>
      </c>
      <c r="S243" s="101"/>
      <c r="T243" s="101"/>
      <c r="U243" s="101"/>
    </row>
    <row r="244" spans="1:21">
      <c r="A244" s="24">
        <v>202224020302</v>
      </c>
      <c r="B244" s="80" t="s">
        <v>344</v>
      </c>
      <c r="C244" s="4">
        <v>13</v>
      </c>
      <c r="D244" s="80" t="s">
        <v>344</v>
      </c>
      <c r="G244" s="80" t="s">
        <v>391</v>
      </c>
      <c r="H244" s="101" t="s">
        <v>1126</v>
      </c>
      <c r="I244" s="101"/>
      <c r="J244" s="101"/>
      <c r="K244" s="101"/>
      <c r="Q244" s="4">
        <v>10</v>
      </c>
      <c r="R244" s="101" t="s">
        <v>1129</v>
      </c>
      <c r="S244" s="101"/>
      <c r="T244" s="101"/>
      <c r="U244" s="101"/>
    </row>
    <row r="245" spans="1:21">
      <c r="A245" s="24">
        <v>202224020302</v>
      </c>
      <c r="B245" s="4" t="s">
        <v>346</v>
      </c>
      <c r="H245" s="101" t="s">
        <v>1127</v>
      </c>
      <c r="I245" s="101"/>
      <c r="J245" s="101"/>
      <c r="K245" s="101"/>
      <c r="R245" s="101" t="s">
        <v>1130</v>
      </c>
      <c r="S245" s="101"/>
      <c r="T245" s="101"/>
      <c r="U245" s="101"/>
    </row>
    <row r="246" spans="1:21">
      <c r="A246" s="24">
        <v>202224020302</v>
      </c>
      <c r="B246" s="4" t="s">
        <v>346</v>
      </c>
      <c r="H246" s="101" t="s">
        <v>1128</v>
      </c>
      <c r="I246" s="101"/>
      <c r="J246" s="101"/>
      <c r="K246" s="101"/>
      <c r="R246" s="101" t="s">
        <v>1131</v>
      </c>
      <c r="S246" s="101"/>
      <c r="T246" s="101"/>
      <c r="U246" s="101"/>
    </row>
    <row r="247" spans="1:21">
      <c r="A247" s="24">
        <v>100651010320</v>
      </c>
      <c r="B247" s="80" t="s">
        <v>344</v>
      </c>
      <c r="C247" s="4">
        <v>11</v>
      </c>
      <c r="D247" s="80" t="s">
        <v>391</v>
      </c>
      <c r="G247" s="80" t="s">
        <v>391</v>
      </c>
      <c r="H247" s="101" t="s">
        <v>1150</v>
      </c>
      <c r="I247" s="101"/>
      <c r="J247" s="101"/>
      <c r="K247" s="101"/>
    </row>
    <row r="248" spans="1:21">
      <c r="A248" s="24">
        <v>100651010320</v>
      </c>
      <c r="B248" s="4" t="s">
        <v>346</v>
      </c>
      <c r="H248" s="101" t="s">
        <v>1151</v>
      </c>
      <c r="I248" s="101"/>
      <c r="J248" s="101"/>
      <c r="K248" s="101"/>
    </row>
    <row r="249" spans="1:21">
      <c r="A249" s="24">
        <v>100651010320</v>
      </c>
      <c r="B249" s="4" t="s">
        <v>346</v>
      </c>
      <c r="H249" s="101" t="s">
        <v>1152</v>
      </c>
      <c r="I249" s="101"/>
      <c r="J249" s="101"/>
      <c r="K249" s="101"/>
    </row>
    <row r="250" spans="1:21">
      <c r="A250" s="24">
        <v>302604020319</v>
      </c>
      <c r="B250" s="4" t="s">
        <v>346</v>
      </c>
      <c r="G250" s="80" t="s">
        <v>391</v>
      </c>
    </row>
    <row r="251" spans="1:21">
      <c r="A251" s="24">
        <v>306768010318</v>
      </c>
      <c r="B251" s="4" t="s">
        <v>346</v>
      </c>
      <c r="G251" s="80" t="s">
        <v>391</v>
      </c>
      <c r="H251" s="4" t="s">
        <v>373</v>
      </c>
    </row>
    <row r="252" spans="1:21">
      <c r="A252" s="24">
        <v>306768010318</v>
      </c>
      <c r="B252" s="4" t="s">
        <v>346</v>
      </c>
      <c r="H252" s="101" t="s">
        <v>440</v>
      </c>
      <c r="I252" s="101"/>
      <c r="J252" s="101"/>
      <c r="K252" s="101"/>
    </row>
    <row r="253" spans="1:21">
      <c r="A253" s="24">
        <v>306768010318</v>
      </c>
      <c r="B253" s="4" t="s">
        <v>346</v>
      </c>
      <c r="H253" s="101" t="s">
        <v>1161</v>
      </c>
      <c r="I253" s="101"/>
      <c r="J253" s="101"/>
      <c r="K253" s="101"/>
    </row>
    <row r="254" spans="1:21">
      <c r="A254" s="24">
        <v>201213010310</v>
      </c>
      <c r="B254" s="4" t="s">
        <v>346</v>
      </c>
      <c r="G254" s="80" t="s">
        <v>344</v>
      </c>
      <c r="H254" s="101" t="s">
        <v>1174</v>
      </c>
      <c r="I254" s="101"/>
      <c r="J254" s="101"/>
      <c r="K254" s="101" t="s">
        <v>1175</v>
      </c>
      <c r="L254" s="103" t="s">
        <v>346</v>
      </c>
      <c r="R254" s="101" t="s">
        <v>1176</v>
      </c>
      <c r="S254" s="101"/>
      <c r="T254" s="101"/>
      <c r="U254" s="101"/>
    </row>
    <row r="255" spans="1:21">
      <c r="A255" s="24">
        <v>201213010310</v>
      </c>
      <c r="B255" s="4" t="s">
        <v>346</v>
      </c>
      <c r="L255" s="4" t="s">
        <v>346</v>
      </c>
      <c r="R255" s="101" t="s">
        <v>1177</v>
      </c>
      <c r="S255" s="101"/>
      <c r="T255" s="101"/>
      <c r="U255" s="101"/>
    </row>
    <row r="256" spans="1:21">
      <c r="A256" s="24">
        <v>201213010310</v>
      </c>
      <c r="B256" s="4" t="s">
        <v>346</v>
      </c>
      <c r="R256" s="101" t="s">
        <v>1178</v>
      </c>
      <c r="S256" s="101"/>
      <c r="T256" s="101"/>
      <c r="U256" s="101"/>
    </row>
    <row r="257" spans="1:21">
      <c r="A257" s="24">
        <v>401823010312</v>
      </c>
      <c r="B257" s="4" t="s">
        <v>346</v>
      </c>
      <c r="H257" s="4" t="s">
        <v>1186</v>
      </c>
      <c r="Q257" s="80" t="s">
        <v>391</v>
      </c>
      <c r="R257" s="4" t="s">
        <v>1187</v>
      </c>
    </row>
    <row r="258" spans="1:21">
      <c r="A258" s="24">
        <v>401823010308</v>
      </c>
      <c r="B258" s="4" t="s">
        <v>346</v>
      </c>
      <c r="G258" s="80" t="s">
        <v>391</v>
      </c>
      <c r="H258" s="101" t="s">
        <v>1192</v>
      </c>
      <c r="I258" s="101"/>
      <c r="J258" s="101"/>
      <c r="K258" s="101"/>
      <c r="Q258" s="4">
        <v>10</v>
      </c>
      <c r="R258" s="101" t="s">
        <v>1194</v>
      </c>
      <c r="S258" s="101"/>
      <c r="T258" s="101"/>
      <c r="U258" s="101"/>
    </row>
    <row r="259" spans="1:21">
      <c r="A259" s="24">
        <v>401823010308</v>
      </c>
      <c r="B259" s="4" t="s">
        <v>346</v>
      </c>
      <c r="H259" s="101" t="s">
        <v>1193</v>
      </c>
      <c r="I259" s="101"/>
      <c r="J259" s="101"/>
      <c r="K259" s="101"/>
      <c r="R259" s="101" t="s">
        <v>1195</v>
      </c>
      <c r="S259" s="101"/>
      <c r="T259" s="101"/>
      <c r="U259" s="101"/>
    </row>
    <row r="260" spans="1:21">
      <c r="A260" s="24">
        <v>401823010308</v>
      </c>
      <c r="B260" s="4" t="s">
        <v>346</v>
      </c>
      <c r="R260" s="101" t="s">
        <v>1196</v>
      </c>
      <c r="S260" s="101"/>
      <c r="T260" s="101"/>
      <c r="U260" s="101"/>
    </row>
    <row r="261" spans="1:21">
      <c r="A261" s="24">
        <v>104240010311</v>
      </c>
      <c r="B261" s="80" t="s">
        <v>344</v>
      </c>
      <c r="C261" s="4">
        <v>13</v>
      </c>
      <c r="D261" s="80" t="s">
        <v>348</v>
      </c>
    </row>
    <row r="262" spans="1:21">
      <c r="A262" s="24">
        <v>303558010317</v>
      </c>
      <c r="B262" s="4" t="s">
        <v>346</v>
      </c>
      <c r="G262" s="80" t="s">
        <v>391</v>
      </c>
      <c r="Q262" s="4">
        <v>10</v>
      </c>
      <c r="R262" s="101" t="s">
        <v>1210</v>
      </c>
      <c r="S262" s="101"/>
      <c r="T262" s="101"/>
      <c r="U262" s="101"/>
    </row>
    <row r="263" spans="1:21">
      <c r="A263" s="24">
        <v>303558010317</v>
      </c>
      <c r="B263" s="4" t="s">
        <v>346</v>
      </c>
      <c r="R263" s="101" t="s">
        <v>1211</v>
      </c>
      <c r="S263" s="101"/>
      <c r="T263" s="101"/>
      <c r="U263" s="101"/>
    </row>
    <row r="264" spans="1:21">
      <c r="A264" s="24">
        <v>302609020324</v>
      </c>
      <c r="B264" s="4" t="s">
        <v>346</v>
      </c>
      <c r="G264" s="80" t="s">
        <v>391</v>
      </c>
      <c r="H264" s="101" t="s">
        <v>1217</v>
      </c>
      <c r="I264" s="101"/>
      <c r="J264" s="101"/>
      <c r="K264" s="101"/>
      <c r="Q264" s="4">
        <v>30</v>
      </c>
    </row>
    <row r="265" spans="1:21">
      <c r="A265" s="24">
        <v>302609020324</v>
      </c>
      <c r="B265" s="4" t="s">
        <v>346</v>
      </c>
      <c r="H265" s="101" t="s">
        <v>1218</v>
      </c>
      <c r="I265" s="101"/>
      <c r="J265" s="101"/>
      <c r="K265" s="101"/>
    </row>
    <row r="266" spans="1:21">
      <c r="A266" s="24">
        <v>302609020324</v>
      </c>
      <c r="B266" s="4" t="s">
        <v>346</v>
      </c>
      <c r="H266" s="101" t="s">
        <v>1219</v>
      </c>
      <c r="I266" s="101"/>
      <c r="J266" s="101"/>
      <c r="K266" s="101"/>
    </row>
    <row r="267" spans="1:21">
      <c r="A267" s="24">
        <v>302648020323</v>
      </c>
      <c r="B267" s="4" t="s">
        <v>346</v>
      </c>
      <c r="G267" s="4">
        <v>10</v>
      </c>
    </row>
    <row r="268" spans="1:21">
      <c r="A268" s="24">
        <v>201987010322</v>
      </c>
      <c r="B268" s="4" t="s">
        <v>346</v>
      </c>
      <c r="G268" s="80" t="s">
        <v>391</v>
      </c>
      <c r="H268" s="101" t="s">
        <v>1238</v>
      </c>
      <c r="I268" s="101"/>
      <c r="J268" s="101"/>
      <c r="K268" s="101"/>
    </row>
    <row r="269" spans="1:21">
      <c r="A269" s="24">
        <v>201987010322</v>
      </c>
      <c r="B269" s="4" t="s">
        <v>346</v>
      </c>
      <c r="H269" s="101" t="s">
        <v>1239</v>
      </c>
      <c r="I269" s="101"/>
      <c r="J269" s="101"/>
      <c r="K269" s="101"/>
    </row>
    <row r="270" spans="1:21">
      <c r="A270" s="24">
        <v>201987010322</v>
      </c>
      <c r="B270" s="4" t="s">
        <v>346</v>
      </c>
      <c r="H270" s="101" t="s">
        <v>1240</v>
      </c>
      <c r="I270" s="101"/>
      <c r="J270" s="101"/>
      <c r="K270" s="101"/>
    </row>
    <row r="271" spans="1:21">
      <c r="A271" s="24">
        <v>302640020328</v>
      </c>
      <c r="B271" s="4" t="s">
        <v>346</v>
      </c>
      <c r="Q271" s="4">
        <v>5</v>
      </c>
      <c r="R271" s="101" t="s">
        <v>1254</v>
      </c>
      <c r="S271" s="101"/>
      <c r="T271" s="101"/>
      <c r="U271" s="101"/>
    </row>
    <row r="272" spans="1:21">
      <c r="A272" s="24">
        <v>302640020328</v>
      </c>
      <c r="B272" s="4" t="s">
        <v>346</v>
      </c>
      <c r="R272" s="101" t="s">
        <v>1255</v>
      </c>
      <c r="S272" s="101"/>
      <c r="T272" s="101"/>
      <c r="U272" s="101"/>
    </row>
    <row r="273" spans="1:21">
      <c r="A273" s="24">
        <v>302688020330</v>
      </c>
      <c r="B273" s="80" t="s">
        <v>344</v>
      </c>
      <c r="C273" s="4">
        <v>12</v>
      </c>
      <c r="D273" s="80" t="s">
        <v>348</v>
      </c>
      <c r="Q273" s="4">
        <v>15</v>
      </c>
      <c r="R273" s="101" t="s">
        <v>1263</v>
      </c>
      <c r="S273" s="101"/>
      <c r="T273" s="101"/>
      <c r="U273" s="101"/>
    </row>
    <row r="274" spans="1:21">
      <c r="A274" s="24">
        <v>302688020330</v>
      </c>
      <c r="B274" s="4" t="s">
        <v>346</v>
      </c>
      <c r="R274" s="101" t="s">
        <v>1264</v>
      </c>
      <c r="S274" s="101"/>
      <c r="T274" s="101"/>
      <c r="U274" s="101"/>
    </row>
    <row r="275" spans="1:21">
      <c r="A275" s="24">
        <v>302688020330</v>
      </c>
      <c r="B275" s="4" t="s">
        <v>346</v>
      </c>
      <c r="R275" s="101" t="s">
        <v>1265</v>
      </c>
      <c r="S275" s="101"/>
      <c r="T275" s="101"/>
      <c r="U275" s="101"/>
    </row>
    <row r="276" spans="1:21">
      <c r="A276" s="24">
        <v>400134010329</v>
      </c>
      <c r="B276" s="4" t="s">
        <v>346</v>
      </c>
      <c r="G276" s="80" t="s">
        <v>347</v>
      </c>
      <c r="H276" s="101" t="s">
        <v>1275</v>
      </c>
      <c r="I276" s="101"/>
      <c r="J276" s="101"/>
      <c r="K276" s="101"/>
    </row>
    <row r="277" spans="1:21">
      <c r="A277" s="24">
        <v>400134010329</v>
      </c>
      <c r="B277" s="4" t="s">
        <v>346</v>
      </c>
      <c r="H277" s="101" t="s">
        <v>1276</v>
      </c>
      <c r="I277" s="101"/>
      <c r="J277" s="101"/>
      <c r="K277" s="101"/>
    </row>
    <row r="278" spans="1:21">
      <c r="A278" s="24">
        <v>400134010329</v>
      </c>
      <c r="B278" s="4" t="s">
        <v>346</v>
      </c>
      <c r="H278" s="101" t="s">
        <v>1277</v>
      </c>
      <c r="I278" s="101"/>
      <c r="J278" s="101"/>
      <c r="K278" s="101"/>
    </row>
    <row r="279" spans="1:21">
      <c r="A279" s="24">
        <v>201555020366</v>
      </c>
      <c r="B279" s="4" t="s">
        <v>346</v>
      </c>
      <c r="G279" s="4">
        <v>10</v>
      </c>
      <c r="H279" s="101" t="s">
        <v>1286</v>
      </c>
      <c r="I279" s="101"/>
      <c r="J279" s="101"/>
      <c r="K279" s="101"/>
      <c r="Q279" s="4">
        <v>10</v>
      </c>
      <c r="R279" s="101" t="s">
        <v>1289</v>
      </c>
      <c r="S279" s="101"/>
      <c r="T279" s="101"/>
      <c r="U279" s="101"/>
    </row>
    <row r="280" spans="1:21">
      <c r="A280" s="24">
        <v>201555020366</v>
      </c>
      <c r="B280" s="4" t="s">
        <v>346</v>
      </c>
      <c r="H280" s="101" t="s">
        <v>1287</v>
      </c>
      <c r="I280" s="101"/>
      <c r="J280" s="101"/>
      <c r="K280" s="101"/>
      <c r="R280" s="101" t="s">
        <v>1290</v>
      </c>
      <c r="S280" s="101"/>
      <c r="T280" s="101"/>
      <c r="U280" s="101"/>
    </row>
    <row r="281" spans="1:21">
      <c r="A281" s="24">
        <v>201555020366</v>
      </c>
      <c r="B281" s="4" t="s">
        <v>346</v>
      </c>
      <c r="H281" s="101" t="s">
        <v>1288</v>
      </c>
      <c r="I281" s="101"/>
      <c r="J281" s="101"/>
      <c r="K281" s="101"/>
      <c r="R281" s="101" t="s">
        <v>1291</v>
      </c>
      <c r="S281" s="101"/>
      <c r="T281" s="101"/>
      <c r="U281" s="101"/>
    </row>
    <row r="282" spans="1:21">
      <c r="A282" s="24">
        <v>202266010367</v>
      </c>
      <c r="B282" s="4" t="s">
        <v>346</v>
      </c>
      <c r="G282" s="4">
        <v>10</v>
      </c>
      <c r="H282" s="101" t="s">
        <v>1303</v>
      </c>
      <c r="I282" s="101"/>
      <c r="J282" s="101"/>
      <c r="K282" s="101"/>
      <c r="Q282" s="4">
        <v>10</v>
      </c>
      <c r="R282" s="101" t="s">
        <v>1306</v>
      </c>
      <c r="S282" s="101"/>
      <c r="T282" s="101"/>
      <c r="U282" s="101"/>
    </row>
    <row r="283" spans="1:21">
      <c r="A283" s="24">
        <v>202266010367</v>
      </c>
      <c r="B283" s="4" t="s">
        <v>346</v>
      </c>
      <c r="H283" s="101" t="s">
        <v>1304</v>
      </c>
      <c r="I283" s="101"/>
      <c r="J283" s="101"/>
      <c r="K283" s="101"/>
      <c r="R283" s="101" t="s">
        <v>1307</v>
      </c>
      <c r="S283" s="101"/>
      <c r="T283" s="101"/>
      <c r="U283" s="101"/>
    </row>
    <row r="284" spans="1:21">
      <c r="A284" s="24">
        <v>202266010367</v>
      </c>
      <c r="B284" s="4" t="s">
        <v>346</v>
      </c>
      <c r="H284" s="101" t="s">
        <v>1305</v>
      </c>
      <c r="I284" s="101"/>
      <c r="J284" s="101"/>
      <c r="K284" s="101"/>
      <c r="R284" s="101" t="s">
        <v>1308</v>
      </c>
      <c r="S284" s="101"/>
      <c r="T284" s="101"/>
      <c r="U284" s="101"/>
    </row>
    <row r="285" spans="1:21">
      <c r="A285" s="24">
        <v>201541020363</v>
      </c>
      <c r="B285" s="4" t="s">
        <v>346</v>
      </c>
      <c r="G285" s="4">
        <v>12</v>
      </c>
      <c r="H285" s="101" t="s">
        <v>373</v>
      </c>
      <c r="I285" s="101"/>
      <c r="J285" s="101"/>
      <c r="K285" s="101"/>
      <c r="Q285" s="4">
        <v>10</v>
      </c>
      <c r="R285" s="101" t="s">
        <v>1321</v>
      </c>
      <c r="S285" s="101"/>
      <c r="T285" s="101"/>
      <c r="U285" s="101"/>
    </row>
    <row r="286" spans="1:21">
      <c r="A286" s="24">
        <v>201541020363</v>
      </c>
      <c r="B286" s="4" t="s">
        <v>346</v>
      </c>
      <c r="H286" s="101" t="s">
        <v>993</v>
      </c>
      <c r="I286" s="101"/>
      <c r="J286" s="101"/>
      <c r="K286" s="101"/>
      <c r="R286" s="101" t="s">
        <v>1322</v>
      </c>
      <c r="S286" s="101"/>
      <c r="T286" s="101"/>
      <c r="U286" s="101"/>
    </row>
    <row r="287" spans="1:21">
      <c r="A287" s="24">
        <v>201541020363</v>
      </c>
      <c r="B287" s="4" t="s">
        <v>346</v>
      </c>
      <c r="H287" s="101" t="s">
        <v>459</v>
      </c>
      <c r="I287" s="101"/>
      <c r="J287" s="101"/>
      <c r="K287" s="101"/>
      <c r="R287" s="101" t="s">
        <v>1323</v>
      </c>
      <c r="S287" s="101"/>
      <c r="T287" s="101"/>
      <c r="U287" s="101"/>
    </row>
    <row r="288" spans="1:21">
      <c r="A288" s="24">
        <v>201557020351</v>
      </c>
      <c r="B288" s="4" t="s">
        <v>346</v>
      </c>
      <c r="G288" s="4">
        <v>10</v>
      </c>
      <c r="H288" s="101" t="s">
        <v>1333</v>
      </c>
      <c r="I288" s="101"/>
      <c r="J288" s="101"/>
      <c r="K288" s="101"/>
      <c r="Q288" s="4">
        <v>10</v>
      </c>
      <c r="R288" s="101" t="s">
        <v>1336</v>
      </c>
      <c r="S288" s="101"/>
      <c r="T288" s="101"/>
      <c r="U288" s="101"/>
    </row>
    <row r="289" spans="1:21">
      <c r="A289" s="24">
        <v>201557020351</v>
      </c>
      <c r="B289" s="4" t="s">
        <v>346</v>
      </c>
      <c r="H289" s="101" t="s">
        <v>1334</v>
      </c>
      <c r="I289" s="101"/>
      <c r="J289" s="101"/>
      <c r="K289" s="101"/>
      <c r="R289" s="101" t="s">
        <v>1337</v>
      </c>
      <c r="S289" s="101"/>
      <c r="T289" s="101"/>
      <c r="U289" s="101"/>
    </row>
    <row r="290" spans="1:21">
      <c r="A290" s="24">
        <v>201557020351</v>
      </c>
      <c r="B290" s="4" t="s">
        <v>346</v>
      </c>
      <c r="H290" s="101" t="s">
        <v>1335</v>
      </c>
      <c r="I290" s="101"/>
      <c r="J290" s="101"/>
      <c r="K290" s="101"/>
      <c r="R290" s="101" t="s">
        <v>1338</v>
      </c>
      <c r="S290" s="101"/>
      <c r="T290" s="101"/>
      <c r="U290" s="101"/>
    </row>
    <row r="291" spans="1:21">
      <c r="A291" s="24">
        <v>201586020350</v>
      </c>
      <c r="B291" s="4" t="s">
        <v>346</v>
      </c>
      <c r="G291" s="4">
        <v>10</v>
      </c>
      <c r="H291" s="101" t="s">
        <v>1351</v>
      </c>
      <c r="I291" s="101"/>
      <c r="J291" s="101"/>
      <c r="K291" s="101"/>
      <c r="Q291" s="4">
        <v>10</v>
      </c>
      <c r="R291" s="101" t="s">
        <v>1352</v>
      </c>
      <c r="S291" s="101"/>
      <c r="T291" s="101"/>
      <c r="U291" s="101"/>
    </row>
    <row r="292" spans="1:21">
      <c r="A292" s="24">
        <v>201586020350</v>
      </c>
      <c r="B292" s="4" t="s">
        <v>346</v>
      </c>
      <c r="H292" s="101" t="s">
        <v>1287</v>
      </c>
      <c r="I292" s="101"/>
      <c r="J292" s="101"/>
      <c r="K292" s="101"/>
      <c r="R292" s="101" t="s">
        <v>1353</v>
      </c>
      <c r="S292" s="101"/>
      <c r="T292" s="101"/>
      <c r="U292" s="101"/>
    </row>
    <row r="293" spans="1:21">
      <c r="A293" s="24">
        <v>201586020350</v>
      </c>
      <c r="B293" s="4" t="s">
        <v>346</v>
      </c>
      <c r="H293" s="101" t="s">
        <v>1288</v>
      </c>
      <c r="I293" s="101"/>
      <c r="J293" s="101"/>
      <c r="K293" s="101"/>
      <c r="R293" s="101" t="s">
        <v>1354</v>
      </c>
      <c r="S293" s="101"/>
      <c r="T293" s="101"/>
      <c r="U293" s="101"/>
    </row>
    <row r="294" spans="1:21">
      <c r="A294" s="24">
        <v>201535020348</v>
      </c>
      <c r="B294" s="4" t="s">
        <v>346</v>
      </c>
      <c r="G294" s="4">
        <v>10</v>
      </c>
      <c r="H294" s="101" t="s">
        <v>1364</v>
      </c>
      <c r="I294" s="101"/>
      <c r="J294" s="101"/>
      <c r="K294" s="101"/>
      <c r="Q294" s="4">
        <v>10</v>
      </c>
      <c r="R294" s="101" t="s">
        <v>1367</v>
      </c>
      <c r="S294" s="101"/>
      <c r="T294" s="101"/>
      <c r="U294" s="101"/>
    </row>
    <row r="295" spans="1:21">
      <c r="A295" s="24">
        <v>201535020348</v>
      </c>
      <c r="B295" s="4" t="s">
        <v>346</v>
      </c>
      <c r="H295" s="101" t="s">
        <v>1365</v>
      </c>
      <c r="I295" s="101"/>
      <c r="J295" s="101"/>
      <c r="K295" s="101"/>
      <c r="R295" s="101" t="s">
        <v>1368</v>
      </c>
      <c r="S295" s="101"/>
      <c r="T295" s="101"/>
      <c r="U295" s="101"/>
    </row>
    <row r="296" spans="1:21">
      <c r="A296" s="24">
        <v>201535020348</v>
      </c>
      <c r="B296" s="4" t="s">
        <v>346</v>
      </c>
      <c r="H296" s="101" t="s">
        <v>1366</v>
      </c>
      <c r="I296" s="101"/>
      <c r="J296" s="101"/>
      <c r="K296" s="101"/>
      <c r="R296" s="101" t="s">
        <v>1369</v>
      </c>
      <c r="S296" s="101"/>
      <c r="T296" s="101"/>
      <c r="U296" s="101"/>
    </row>
    <row r="297" spans="1:21">
      <c r="A297" s="24">
        <v>201557010357</v>
      </c>
      <c r="B297" s="4" t="s">
        <v>346</v>
      </c>
      <c r="H297" s="4" t="s">
        <v>1386</v>
      </c>
      <c r="Q297" s="4">
        <v>10</v>
      </c>
      <c r="R297" s="101" t="s">
        <v>1387</v>
      </c>
      <c r="S297" s="101"/>
      <c r="T297" s="101"/>
      <c r="U297" s="101"/>
    </row>
    <row r="298" spans="1:21">
      <c r="A298" s="24">
        <v>201557010357</v>
      </c>
      <c r="B298" s="4" t="s">
        <v>346</v>
      </c>
      <c r="R298" s="101" t="s">
        <v>1388</v>
      </c>
      <c r="S298" s="101"/>
      <c r="T298" s="101"/>
      <c r="U298" s="101"/>
    </row>
    <row r="299" spans="1:21">
      <c r="A299" s="24">
        <v>201557010357</v>
      </c>
      <c r="B299" s="4" t="s">
        <v>346</v>
      </c>
      <c r="R299" s="101" t="s">
        <v>1389</v>
      </c>
      <c r="S299" s="101"/>
      <c r="T299" s="101"/>
      <c r="U299" s="101"/>
    </row>
    <row r="300" spans="1:21">
      <c r="A300" s="24">
        <v>201537020344</v>
      </c>
      <c r="B300" s="4" t="s">
        <v>346</v>
      </c>
      <c r="G300" s="80" t="s">
        <v>391</v>
      </c>
      <c r="H300" s="101" t="s">
        <v>1397</v>
      </c>
      <c r="I300" s="101"/>
      <c r="J300" s="101"/>
      <c r="K300" s="101"/>
    </row>
    <row r="301" spans="1:21">
      <c r="A301" s="24">
        <v>201537020344</v>
      </c>
      <c r="B301" s="4" t="s">
        <v>346</v>
      </c>
      <c r="H301" s="101" t="s">
        <v>1398</v>
      </c>
      <c r="I301" s="101"/>
      <c r="J301" s="101"/>
      <c r="K301" s="101"/>
    </row>
    <row r="302" spans="1:21">
      <c r="A302" s="24">
        <v>201537020344</v>
      </c>
      <c r="B302" s="4" t="s">
        <v>346</v>
      </c>
      <c r="H302" s="101" t="s">
        <v>1399</v>
      </c>
      <c r="I302" s="101"/>
      <c r="J302" s="101"/>
      <c r="K302" s="101"/>
    </row>
    <row r="303" spans="1:21">
      <c r="A303" s="24">
        <v>201586020345</v>
      </c>
      <c r="B303" s="80" t="s">
        <v>344</v>
      </c>
      <c r="C303" s="4">
        <v>13</v>
      </c>
      <c r="D303" s="4">
        <v>12</v>
      </c>
      <c r="G303" s="80" t="s">
        <v>391</v>
      </c>
      <c r="H303" s="101" t="s">
        <v>1407</v>
      </c>
      <c r="I303" s="101"/>
      <c r="J303" s="101"/>
      <c r="K303" s="101"/>
      <c r="Q303" s="80" t="s">
        <v>391</v>
      </c>
      <c r="R303" s="101" t="s">
        <v>1410</v>
      </c>
      <c r="S303" s="101"/>
      <c r="T303" s="101"/>
      <c r="U303" s="101"/>
    </row>
    <row r="304" spans="1:21">
      <c r="A304" s="24">
        <v>201586020345</v>
      </c>
      <c r="B304" s="4" t="s">
        <v>346</v>
      </c>
      <c r="C304" s="4">
        <v>14</v>
      </c>
      <c r="D304" s="80" t="s">
        <v>356</v>
      </c>
      <c r="H304" s="101" t="s">
        <v>1408</v>
      </c>
      <c r="I304" s="101"/>
      <c r="J304" s="101"/>
      <c r="K304" s="101"/>
      <c r="R304" s="101" t="s">
        <v>1411</v>
      </c>
      <c r="S304" s="101"/>
      <c r="T304" s="101"/>
      <c r="U304" s="101"/>
    </row>
    <row r="305" spans="1:21">
      <c r="A305" s="24">
        <v>201586020345</v>
      </c>
      <c r="B305" s="4" t="s">
        <v>346</v>
      </c>
      <c r="H305" s="101" t="s">
        <v>1409</v>
      </c>
      <c r="I305" s="101"/>
      <c r="J305" s="101"/>
      <c r="K305" s="101"/>
      <c r="R305" s="101" t="s">
        <v>1412</v>
      </c>
      <c r="S305" s="101"/>
      <c r="T305" s="101"/>
      <c r="U305" s="101"/>
    </row>
    <row r="306" spans="1:21">
      <c r="A306" s="24">
        <v>201586020346</v>
      </c>
      <c r="B306" s="4" t="s">
        <v>346</v>
      </c>
      <c r="G306" s="80" t="s">
        <v>391</v>
      </c>
      <c r="H306" s="101" t="s">
        <v>1421</v>
      </c>
      <c r="I306" s="101"/>
      <c r="J306" s="101"/>
      <c r="K306" s="101"/>
      <c r="Q306" s="80" t="s">
        <v>391</v>
      </c>
      <c r="R306" s="101" t="s">
        <v>1424</v>
      </c>
      <c r="S306" s="101"/>
      <c r="T306" s="101"/>
      <c r="U306" s="101"/>
    </row>
    <row r="307" spans="1:21">
      <c r="A307" s="24">
        <v>201586020346</v>
      </c>
      <c r="B307" s="4" t="s">
        <v>346</v>
      </c>
      <c r="H307" s="101" t="s">
        <v>1422</v>
      </c>
      <c r="I307" s="101"/>
      <c r="J307" s="101"/>
      <c r="K307" s="101"/>
      <c r="R307" s="101" t="s">
        <v>1425</v>
      </c>
      <c r="S307" s="101"/>
      <c r="T307" s="101"/>
      <c r="U307" s="101"/>
    </row>
    <row r="308" spans="1:21">
      <c r="A308" s="24">
        <v>201586020346</v>
      </c>
      <c r="B308" s="4" t="s">
        <v>346</v>
      </c>
      <c r="H308" s="101" t="s">
        <v>1423</v>
      </c>
      <c r="I308" s="101"/>
      <c r="J308" s="101"/>
      <c r="K308" s="101"/>
      <c r="R308" s="101" t="s">
        <v>1426</v>
      </c>
      <c r="S308" s="101"/>
      <c r="T308" s="101"/>
      <c r="U308" s="101"/>
    </row>
    <row r="309" spans="1:21">
      <c r="A309" s="24">
        <v>201570020343</v>
      </c>
      <c r="B309" s="4" t="s">
        <v>346</v>
      </c>
      <c r="G309" s="80" t="s">
        <v>391</v>
      </c>
      <c r="H309" s="101" t="s">
        <v>1439</v>
      </c>
      <c r="I309" s="101"/>
      <c r="J309" s="101"/>
      <c r="K309" s="101"/>
      <c r="Q309" s="4">
        <v>10</v>
      </c>
      <c r="R309" s="101" t="s">
        <v>1440</v>
      </c>
      <c r="S309" s="101"/>
      <c r="T309" s="101"/>
      <c r="U309" s="101"/>
    </row>
    <row r="310" spans="1:21">
      <c r="A310" s="24">
        <v>201570020343</v>
      </c>
      <c r="B310" s="4" t="s">
        <v>346</v>
      </c>
      <c r="H310" s="101" t="s">
        <v>373</v>
      </c>
      <c r="I310" s="101"/>
      <c r="J310" s="101"/>
      <c r="K310" s="101"/>
      <c r="R310" s="101" t="s">
        <v>1441</v>
      </c>
      <c r="S310" s="101"/>
      <c r="T310" s="101"/>
      <c r="U310" s="101"/>
    </row>
    <row r="311" spans="1:21">
      <c r="A311" s="24">
        <v>201570020343</v>
      </c>
      <c r="B311" s="4" t="s">
        <v>346</v>
      </c>
      <c r="H311" s="101" t="s">
        <v>440</v>
      </c>
      <c r="I311" s="101"/>
      <c r="J311" s="101"/>
      <c r="K311" s="101"/>
      <c r="R311" s="101" t="s">
        <v>1442</v>
      </c>
      <c r="S311" s="101"/>
      <c r="T311" s="101"/>
      <c r="U311" s="101"/>
    </row>
    <row r="312" spans="1:21">
      <c r="A312" s="24">
        <v>201541010333</v>
      </c>
      <c r="B312" s="4" t="s">
        <v>346</v>
      </c>
      <c r="G312" s="80" t="s">
        <v>391</v>
      </c>
      <c r="H312" s="101" t="s">
        <v>1453</v>
      </c>
      <c r="I312" s="101"/>
      <c r="J312" s="101"/>
      <c r="K312" s="101"/>
      <c r="Q312" s="4">
        <v>10</v>
      </c>
      <c r="R312" s="101" t="s">
        <v>1456</v>
      </c>
      <c r="S312" s="101"/>
      <c r="T312" s="101"/>
      <c r="U312" s="101"/>
    </row>
    <row r="313" spans="1:21">
      <c r="A313" s="24">
        <v>201541010333</v>
      </c>
      <c r="B313" s="4" t="s">
        <v>346</v>
      </c>
      <c r="H313" s="101" t="s">
        <v>1454</v>
      </c>
      <c r="I313" s="101"/>
      <c r="J313" s="101"/>
      <c r="K313" s="101"/>
      <c r="R313" s="101" t="s">
        <v>373</v>
      </c>
      <c r="S313" s="101"/>
      <c r="T313" s="101"/>
      <c r="U313" s="101"/>
    </row>
    <row r="314" spans="1:21">
      <c r="A314" s="24">
        <v>201541010333</v>
      </c>
      <c r="B314" s="4" t="s">
        <v>346</v>
      </c>
      <c r="H314" s="101" t="s">
        <v>1455</v>
      </c>
      <c r="I314" s="101"/>
      <c r="J314" s="101"/>
      <c r="K314" s="101"/>
      <c r="R314" s="101" t="s">
        <v>1457</v>
      </c>
      <c r="S314" s="101"/>
      <c r="T314" s="101"/>
      <c r="U314" s="101"/>
    </row>
    <row r="315" spans="1:21">
      <c r="A315" s="24">
        <v>201537020335</v>
      </c>
      <c r="B315" s="80" t="s">
        <v>344</v>
      </c>
      <c r="C315" s="4">
        <v>13</v>
      </c>
      <c r="D315" s="80" t="s">
        <v>347</v>
      </c>
      <c r="G315" s="4">
        <v>10</v>
      </c>
      <c r="H315" s="101" t="s">
        <v>1465</v>
      </c>
      <c r="I315" s="101"/>
      <c r="J315" s="101"/>
      <c r="K315" s="101"/>
      <c r="R315" s="101" t="s">
        <v>1468</v>
      </c>
      <c r="S315" s="101"/>
      <c r="T315" s="101"/>
      <c r="U315" s="101"/>
    </row>
    <row r="316" spans="1:21">
      <c r="A316" s="24">
        <v>201537020335</v>
      </c>
      <c r="B316" s="4" t="s">
        <v>346</v>
      </c>
      <c r="H316" s="101" t="s">
        <v>1466</v>
      </c>
      <c r="I316" s="101"/>
      <c r="J316" s="101"/>
      <c r="K316" s="101"/>
      <c r="R316" s="101" t="s">
        <v>1469</v>
      </c>
      <c r="S316" s="101"/>
      <c r="T316" s="101"/>
      <c r="U316" s="101"/>
    </row>
    <row r="317" spans="1:21">
      <c r="A317" s="24">
        <v>201537020335</v>
      </c>
      <c r="B317" s="4" t="s">
        <v>346</v>
      </c>
      <c r="H317" s="101" t="s">
        <v>1467</v>
      </c>
      <c r="I317" s="101"/>
      <c r="J317" s="101"/>
      <c r="K317" s="101"/>
      <c r="R317" s="101" t="s">
        <v>1470</v>
      </c>
      <c r="S317" s="101"/>
      <c r="T317" s="101"/>
      <c r="U317" s="101"/>
    </row>
    <row r="318" spans="1:21">
      <c r="A318" s="24">
        <v>201541020373</v>
      </c>
      <c r="B318" s="4" t="s">
        <v>346</v>
      </c>
      <c r="H318" s="4" t="s">
        <v>1151</v>
      </c>
      <c r="Q318" s="4">
        <v>10</v>
      </c>
      <c r="R318" s="101" t="s">
        <v>1482</v>
      </c>
      <c r="S318" s="101"/>
      <c r="T318" s="101"/>
      <c r="U318" s="101"/>
    </row>
    <row r="319" spans="1:21">
      <c r="A319" s="24">
        <v>201541020373</v>
      </c>
      <c r="B319" s="4" t="s">
        <v>346</v>
      </c>
      <c r="R319" s="101" t="s">
        <v>1483</v>
      </c>
      <c r="S319" s="101"/>
      <c r="T319" s="101"/>
      <c r="U319" s="101"/>
    </row>
    <row r="320" spans="1:21">
      <c r="A320" s="24">
        <v>201541020373</v>
      </c>
      <c r="B320" s="4" t="s">
        <v>346</v>
      </c>
      <c r="R320" s="101" t="s">
        <v>1484</v>
      </c>
      <c r="S320" s="101"/>
      <c r="T320" s="101"/>
      <c r="U320" s="101"/>
    </row>
    <row r="321" spans="1:21">
      <c r="A321" s="24">
        <v>201574020374</v>
      </c>
      <c r="B321" s="4" t="s">
        <v>346</v>
      </c>
      <c r="G321" s="4">
        <v>10</v>
      </c>
      <c r="H321" s="101" t="s">
        <v>1495</v>
      </c>
      <c r="I321" s="101"/>
      <c r="J321" s="101"/>
      <c r="K321" s="101"/>
    </row>
    <row r="322" spans="1:21">
      <c r="A322" s="24">
        <v>201574020374</v>
      </c>
      <c r="B322" s="4" t="s">
        <v>346</v>
      </c>
      <c r="H322" s="101" t="s">
        <v>1496</v>
      </c>
      <c r="I322" s="101"/>
      <c r="J322" s="101"/>
      <c r="K322" s="101"/>
    </row>
    <row r="323" spans="1:21">
      <c r="A323" s="24">
        <v>201574020374</v>
      </c>
      <c r="B323" s="4" t="s">
        <v>346</v>
      </c>
      <c r="H323" s="101" t="s">
        <v>1497</v>
      </c>
      <c r="I323" s="101"/>
      <c r="J323" s="101"/>
      <c r="K323" s="101"/>
    </row>
    <row r="324" spans="1:21">
      <c r="A324" s="24">
        <v>201535020370</v>
      </c>
      <c r="B324" s="4" t="s">
        <v>346</v>
      </c>
      <c r="G324" s="80" t="s">
        <v>356</v>
      </c>
      <c r="H324" s="101" t="s">
        <v>1505</v>
      </c>
      <c r="I324" s="101"/>
      <c r="J324" s="101"/>
      <c r="K324" s="101"/>
      <c r="Q324" s="80" t="s">
        <v>356</v>
      </c>
      <c r="R324" s="101" t="s">
        <v>1508</v>
      </c>
      <c r="S324" s="101"/>
      <c r="T324" s="101"/>
      <c r="U324" s="101"/>
    </row>
    <row r="325" spans="1:21">
      <c r="A325" s="24">
        <v>201535020370</v>
      </c>
      <c r="B325" s="4" t="s">
        <v>346</v>
      </c>
      <c r="H325" s="101" t="s">
        <v>1506</v>
      </c>
      <c r="I325" s="101"/>
      <c r="J325" s="101"/>
      <c r="K325" s="101"/>
      <c r="R325" s="101" t="s">
        <v>1509</v>
      </c>
      <c r="S325" s="101"/>
      <c r="T325" s="101"/>
      <c r="U325" s="101"/>
    </row>
    <row r="326" spans="1:21">
      <c r="A326" s="24">
        <v>201535020370</v>
      </c>
      <c r="B326" s="4" t="s">
        <v>346</v>
      </c>
      <c r="H326" s="101" t="s">
        <v>1507</v>
      </c>
      <c r="I326" s="101"/>
      <c r="J326" s="101"/>
      <c r="K326" s="101"/>
      <c r="R326" s="101" t="s">
        <v>1510</v>
      </c>
      <c r="S326" s="101"/>
      <c r="T326" s="101"/>
      <c r="U326" s="101"/>
    </row>
    <row r="327" spans="1:21">
      <c r="A327" s="24">
        <v>302665020051</v>
      </c>
      <c r="B327" s="4">
        <v>2</v>
      </c>
      <c r="E327" s="4">
        <v>2</v>
      </c>
      <c r="F327" s="4">
        <v>2</v>
      </c>
    </row>
    <row r="328" spans="1:21">
      <c r="A328" s="24">
        <v>306758020057</v>
      </c>
      <c r="B328" s="4">
        <v>2</v>
      </c>
      <c r="C328" s="4" t="s">
        <v>346</v>
      </c>
      <c r="D328" s="4" t="s">
        <v>346</v>
      </c>
    </row>
    <row r="329" spans="1:21">
      <c r="A329" s="24">
        <v>302642020058</v>
      </c>
      <c r="B329" s="4">
        <v>2</v>
      </c>
    </row>
    <row r="330" spans="1:21">
      <c r="A330" s="24">
        <v>306758010059</v>
      </c>
      <c r="B330" s="4">
        <v>2</v>
      </c>
      <c r="H330" s="101" t="s">
        <v>373</v>
      </c>
      <c r="I330" s="101"/>
      <c r="J330" s="101"/>
      <c r="K330" s="101"/>
    </row>
    <row r="331" spans="1:21">
      <c r="A331" s="24">
        <v>306758010059</v>
      </c>
      <c r="H331" s="101" t="s">
        <v>1549</v>
      </c>
      <c r="I331" s="101"/>
      <c r="J331" s="101"/>
      <c r="K331" s="101"/>
    </row>
    <row r="332" spans="1:21">
      <c r="A332" s="24">
        <v>306758010059</v>
      </c>
      <c r="H332" s="101" t="s">
        <v>1550</v>
      </c>
      <c r="I332" s="101"/>
      <c r="J332" s="101"/>
      <c r="K332" s="101"/>
    </row>
    <row r="333" spans="1:21">
      <c r="A333" s="24">
        <v>306758010059</v>
      </c>
      <c r="H333" s="101" t="s">
        <v>1551</v>
      </c>
      <c r="I333" s="101"/>
      <c r="J333" s="101"/>
      <c r="K333" s="101"/>
    </row>
    <row r="334" spans="1:21">
      <c r="A334" s="24">
        <v>302640020060</v>
      </c>
      <c r="B334" s="4">
        <v>2</v>
      </c>
    </row>
    <row r="335" spans="1:21">
      <c r="A335" s="24">
        <v>405079010061</v>
      </c>
      <c r="B335" s="4">
        <v>2</v>
      </c>
      <c r="H335" s="101" t="s">
        <v>1552</v>
      </c>
      <c r="I335" s="101"/>
      <c r="J335" s="101"/>
      <c r="K335" s="101"/>
    </row>
    <row r="336" spans="1:21">
      <c r="A336" s="24">
        <v>405079010061</v>
      </c>
      <c r="H336" s="101" t="s">
        <v>717</v>
      </c>
      <c r="I336" s="101"/>
      <c r="J336" s="101"/>
      <c r="K336" s="101"/>
    </row>
    <row r="337" spans="1:11">
      <c r="A337" s="24">
        <v>405079010061</v>
      </c>
      <c r="H337" s="101" t="s">
        <v>1553</v>
      </c>
      <c r="I337" s="101"/>
      <c r="J337" s="101"/>
      <c r="K337" s="101"/>
    </row>
    <row r="338" spans="1:11">
      <c r="A338" s="24">
        <v>405079010061</v>
      </c>
      <c r="H338" s="101" t="s">
        <v>1554</v>
      </c>
      <c r="I338" s="101"/>
      <c r="J338" s="101"/>
      <c r="K338" s="101"/>
    </row>
    <row r="339" spans="1:11">
      <c r="A339" s="24">
        <v>302650020062</v>
      </c>
      <c r="B339" s="4">
        <v>2</v>
      </c>
    </row>
    <row r="340" spans="1:11">
      <c r="A340" s="24">
        <v>557364010063</v>
      </c>
      <c r="B340" s="4">
        <v>2</v>
      </c>
    </row>
    <row r="341" spans="1:11">
      <c r="A341" s="24">
        <v>201519010064</v>
      </c>
      <c r="B341" s="4">
        <v>2</v>
      </c>
      <c r="H341" s="101" t="s">
        <v>1555</v>
      </c>
      <c r="I341" s="101"/>
      <c r="J341" s="101"/>
      <c r="K341" s="101"/>
    </row>
    <row r="342" spans="1:11">
      <c r="A342" s="24">
        <v>201519010064</v>
      </c>
      <c r="H342" s="101" t="s">
        <v>1556</v>
      </c>
      <c r="I342" s="101"/>
      <c r="J342" s="101"/>
      <c r="K342" s="101"/>
    </row>
    <row r="343" spans="1:11">
      <c r="A343" s="24">
        <v>201519010064</v>
      </c>
      <c r="H343" s="101" t="s">
        <v>1557</v>
      </c>
      <c r="I343" s="101"/>
      <c r="J343" s="101"/>
      <c r="K343" s="101"/>
    </row>
    <row r="344" spans="1:11">
      <c r="A344" s="24">
        <v>201519010064</v>
      </c>
      <c r="H344" s="101" t="s">
        <v>1558</v>
      </c>
      <c r="I344" s="101"/>
      <c r="J344" s="101"/>
      <c r="K344" s="101"/>
    </row>
    <row r="345" spans="1:11">
      <c r="A345" s="24">
        <v>207547010065</v>
      </c>
      <c r="B345" s="4">
        <v>2</v>
      </c>
      <c r="H345" s="101" t="s">
        <v>1559</v>
      </c>
      <c r="I345" s="101"/>
      <c r="J345" s="101"/>
      <c r="K345" s="101"/>
    </row>
    <row r="346" spans="1:11">
      <c r="A346" s="24">
        <v>207547010065</v>
      </c>
      <c r="H346" s="101" t="s">
        <v>1560</v>
      </c>
      <c r="I346" s="101"/>
      <c r="J346" s="101"/>
      <c r="K346" s="101"/>
    </row>
    <row r="347" spans="1:11">
      <c r="A347" s="24">
        <v>207547010065</v>
      </c>
      <c r="H347" s="101" t="s">
        <v>1561</v>
      </c>
      <c r="I347" s="101"/>
      <c r="J347" s="101"/>
      <c r="K347" s="101"/>
    </row>
    <row r="348" spans="1:11">
      <c r="A348" s="24">
        <v>207547010065</v>
      </c>
      <c r="H348" s="101" t="s">
        <v>1562</v>
      </c>
      <c r="I348" s="101"/>
      <c r="J348" s="101"/>
      <c r="K348" s="101"/>
    </row>
    <row r="349" spans="1:11">
      <c r="A349" s="24">
        <v>309357010066</v>
      </c>
      <c r="B349" s="4">
        <v>2</v>
      </c>
      <c r="H349" s="101" t="s">
        <v>1563</v>
      </c>
      <c r="I349" s="101"/>
      <c r="J349" s="101"/>
      <c r="K349" s="101"/>
    </row>
    <row r="350" spans="1:11">
      <c r="A350" s="24">
        <v>309357010066</v>
      </c>
      <c r="H350" s="101" t="s">
        <v>1564</v>
      </c>
      <c r="I350" s="101"/>
      <c r="J350" s="101"/>
      <c r="K350" s="101"/>
    </row>
    <row r="351" spans="1:11">
      <c r="A351" s="24">
        <v>302605020067</v>
      </c>
      <c r="G351" s="4">
        <v>4</v>
      </c>
    </row>
    <row r="352" spans="1:11">
      <c r="A352" s="24">
        <v>404751010068</v>
      </c>
      <c r="E352" s="4">
        <v>2</v>
      </c>
      <c r="F352" s="4">
        <v>2</v>
      </c>
    </row>
    <row r="353" spans="1:13">
      <c r="A353" s="24">
        <v>303330020069</v>
      </c>
      <c r="G353" s="4">
        <v>4</v>
      </c>
      <c r="H353" s="101" t="s">
        <v>1565</v>
      </c>
      <c r="I353" s="101"/>
      <c r="J353" s="101"/>
      <c r="K353" s="101">
        <v>2</v>
      </c>
      <c r="M353" s="4">
        <v>2</v>
      </c>
    </row>
    <row r="354" spans="1:13">
      <c r="A354" s="24">
        <v>303330020069</v>
      </c>
      <c r="H354" s="101" t="s">
        <v>1566</v>
      </c>
      <c r="I354" s="101"/>
      <c r="J354" s="101"/>
      <c r="K354" s="101"/>
    </row>
    <row r="355" spans="1:13">
      <c r="A355" s="24">
        <v>302675020070</v>
      </c>
      <c r="H355" s="101" t="s">
        <v>1567</v>
      </c>
      <c r="I355" s="101"/>
      <c r="J355" s="101"/>
      <c r="K355" s="101"/>
    </row>
    <row r="356" spans="1:13">
      <c r="A356" s="24">
        <v>552764010072</v>
      </c>
      <c r="B356" s="4">
        <v>2</v>
      </c>
      <c r="E356" s="4">
        <v>2</v>
      </c>
      <c r="F356" s="4">
        <v>2</v>
      </c>
    </row>
    <row r="357" spans="1:13">
      <c r="A357" s="24">
        <v>302640020073</v>
      </c>
      <c r="B357" s="4">
        <v>1</v>
      </c>
      <c r="C357" s="4">
        <v>12</v>
      </c>
    </row>
    <row r="358" spans="1:13">
      <c r="A358" s="24">
        <v>302640020073</v>
      </c>
      <c r="C358" s="4">
        <v>13</v>
      </c>
    </row>
    <row r="359" spans="1:13">
      <c r="A359" s="24">
        <v>302665020051</v>
      </c>
      <c r="B359" s="4">
        <v>2</v>
      </c>
      <c r="E359" s="4">
        <v>2</v>
      </c>
      <c r="F359" s="4">
        <v>2</v>
      </c>
    </row>
    <row r="360" spans="1:13">
      <c r="A360" s="24">
        <v>201541020052</v>
      </c>
      <c r="B360" s="4">
        <v>2</v>
      </c>
      <c r="E360" s="4">
        <v>2</v>
      </c>
      <c r="F360" s="4">
        <v>2</v>
      </c>
      <c r="H360" s="101" t="s">
        <v>1568</v>
      </c>
      <c r="I360" s="101"/>
      <c r="J360" s="101"/>
      <c r="K360" s="101"/>
    </row>
    <row r="361" spans="1:13">
      <c r="A361" s="24">
        <v>201541020052</v>
      </c>
      <c r="H361" s="101" t="s">
        <v>1569</v>
      </c>
      <c r="I361" s="101"/>
      <c r="J361" s="101"/>
      <c r="K361" s="101"/>
    </row>
    <row r="362" spans="1:13">
      <c r="A362" s="24">
        <v>201541020052</v>
      </c>
      <c r="H362" s="101" t="s">
        <v>1570</v>
      </c>
      <c r="I362" s="101"/>
      <c r="J362" s="101"/>
      <c r="K362" s="101"/>
    </row>
    <row r="363" spans="1:13">
      <c r="A363" s="24">
        <v>201541020052</v>
      </c>
      <c r="H363" s="101" t="s">
        <v>1571</v>
      </c>
      <c r="I363" s="101"/>
      <c r="J363" s="101"/>
      <c r="K363" s="101"/>
    </row>
    <row r="364" spans="1:13">
      <c r="A364" s="24">
        <v>201519020053</v>
      </c>
      <c r="B364" s="4">
        <v>2</v>
      </c>
      <c r="H364" s="101" t="s">
        <v>1572</v>
      </c>
      <c r="I364" s="101"/>
      <c r="J364" s="101"/>
      <c r="K364" s="101"/>
    </row>
    <row r="365" spans="1:13">
      <c r="A365" s="24">
        <v>201519020053</v>
      </c>
      <c r="H365" s="101" t="s">
        <v>1573</v>
      </c>
      <c r="I365" s="101"/>
      <c r="J365" s="101"/>
      <c r="K365" s="101"/>
    </row>
    <row r="366" spans="1:13">
      <c r="A366" s="24">
        <v>201519020053</v>
      </c>
      <c r="H366" s="101" t="s">
        <v>373</v>
      </c>
      <c r="I366" s="101"/>
      <c r="J366" s="101"/>
      <c r="K366" s="101"/>
    </row>
    <row r="367" spans="1:13">
      <c r="A367" s="24">
        <v>201519020053</v>
      </c>
      <c r="H367" s="101" t="s">
        <v>459</v>
      </c>
      <c r="I367" s="101"/>
      <c r="J367" s="101"/>
      <c r="K367" s="101"/>
    </row>
    <row r="368" spans="1:13">
      <c r="A368" s="24">
        <v>201519020053</v>
      </c>
      <c r="H368" s="101" t="s">
        <v>440</v>
      </c>
      <c r="I368" s="101"/>
      <c r="J368" s="101"/>
      <c r="K368" s="101"/>
    </row>
    <row r="369" spans="1:11">
      <c r="A369" s="24">
        <v>302663020054</v>
      </c>
      <c r="B369" s="4">
        <v>2</v>
      </c>
      <c r="E369" s="4">
        <v>2</v>
      </c>
      <c r="F369" s="4">
        <v>2</v>
      </c>
      <c r="G369" s="4">
        <v>10</v>
      </c>
      <c r="H369" s="101" t="s">
        <v>1574</v>
      </c>
      <c r="I369" s="101"/>
      <c r="J369" s="101"/>
      <c r="K369" s="101"/>
    </row>
    <row r="370" spans="1:11">
      <c r="A370" s="24">
        <v>302663020054</v>
      </c>
      <c r="H370" s="101" t="s">
        <v>1575</v>
      </c>
      <c r="I370" s="101"/>
      <c r="J370" s="101"/>
      <c r="K370" s="101"/>
    </row>
    <row r="371" spans="1:11">
      <c r="A371" s="24">
        <v>302663020054</v>
      </c>
      <c r="H371" s="101" t="s">
        <v>1576</v>
      </c>
      <c r="I371" s="101"/>
      <c r="J371" s="101"/>
      <c r="K371" s="101"/>
    </row>
    <row r="372" spans="1:11">
      <c r="A372" s="24">
        <v>302663020054</v>
      </c>
      <c r="H372" s="101" t="s">
        <v>1577</v>
      </c>
      <c r="I372" s="101"/>
      <c r="J372" s="101"/>
      <c r="K372" s="101"/>
    </row>
    <row r="373" spans="1:11">
      <c r="A373" s="24">
        <v>302663020054</v>
      </c>
      <c r="H373" s="101" t="s">
        <v>1578</v>
      </c>
      <c r="I373" s="101"/>
      <c r="J373" s="101"/>
      <c r="K373" s="101"/>
    </row>
    <row r="374" spans="1:11">
      <c r="A374" s="24">
        <v>507037010055</v>
      </c>
      <c r="B374" s="4">
        <v>2</v>
      </c>
      <c r="E374" s="4">
        <v>2</v>
      </c>
      <c r="F374" s="4">
        <v>2</v>
      </c>
      <c r="H374" s="101" t="s">
        <v>1579</v>
      </c>
      <c r="I374" s="101"/>
      <c r="J374" s="101"/>
      <c r="K374" s="101"/>
    </row>
    <row r="375" spans="1:11">
      <c r="A375" s="24">
        <v>507037010055</v>
      </c>
      <c r="B375" s="4" t="s">
        <v>346</v>
      </c>
      <c r="H375" s="101" t="s">
        <v>1580</v>
      </c>
      <c r="I375" s="101"/>
      <c r="J375" s="101"/>
      <c r="K375" s="101"/>
    </row>
    <row r="376" spans="1:11">
      <c r="A376" s="24">
        <v>104240020074</v>
      </c>
      <c r="E376" s="4">
        <v>2</v>
      </c>
    </row>
    <row r="377" spans="1:11">
      <c r="A377" s="24">
        <v>201519020075</v>
      </c>
      <c r="E377" s="4">
        <v>2</v>
      </c>
      <c r="H377" s="101" t="s">
        <v>373</v>
      </c>
      <c r="I377" s="101"/>
      <c r="J377" s="101"/>
      <c r="K377" s="101"/>
    </row>
    <row r="378" spans="1:11">
      <c r="A378" s="24">
        <v>201519020075</v>
      </c>
      <c r="H378" s="101" t="s">
        <v>459</v>
      </c>
      <c r="I378" s="101"/>
      <c r="J378" s="101"/>
      <c r="K378" s="101"/>
    </row>
    <row r="379" spans="1:11">
      <c r="A379" s="24">
        <v>201519020075</v>
      </c>
      <c r="H379" s="101" t="s">
        <v>993</v>
      </c>
      <c r="I379" s="101"/>
      <c r="J379" s="101"/>
      <c r="K379" s="101"/>
    </row>
    <row r="380" spans="1:11">
      <c r="A380" s="24">
        <v>404104020076</v>
      </c>
      <c r="E380" s="4">
        <v>2</v>
      </c>
      <c r="H380" s="101" t="s">
        <v>1581</v>
      </c>
      <c r="I380" s="101"/>
      <c r="J380" s="101"/>
      <c r="K380" s="101"/>
    </row>
    <row r="381" spans="1:11">
      <c r="A381" s="24">
        <v>404104020076</v>
      </c>
      <c r="H381" s="101" t="s">
        <v>1582</v>
      </c>
      <c r="I381" s="101"/>
      <c r="J381" s="101"/>
      <c r="K381" s="101"/>
    </row>
    <row r="382" spans="1:11">
      <c r="A382" s="24">
        <v>404104020076</v>
      </c>
      <c r="H382" s="101" t="s">
        <v>1583</v>
      </c>
      <c r="I382" s="101"/>
      <c r="J382" s="101"/>
      <c r="K382" s="101"/>
    </row>
    <row r="383" spans="1:11">
      <c r="A383" s="24">
        <v>302672020077</v>
      </c>
      <c r="E383" s="4">
        <v>2</v>
      </c>
      <c r="H383" s="101" t="s">
        <v>1584</v>
      </c>
      <c r="I383" s="101"/>
      <c r="J383" s="101"/>
      <c r="K383" s="101"/>
    </row>
    <row r="384" spans="1:11">
      <c r="A384" s="24">
        <v>302672020077</v>
      </c>
      <c r="H384" s="101" t="s">
        <v>1585</v>
      </c>
      <c r="I384" s="101"/>
      <c r="J384" s="101"/>
      <c r="K384" s="101"/>
    </row>
    <row r="385" spans="1:24">
      <c r="A385" s="24">
        <v>302672020077</v>
      </c>
      <c r="H385" s="101" t="s">
        <v>1586</v>
      </c>
      <c r="I385" s="101"/>
      <c r="J385" s="101"/>
      <c r="K385" s="101"/>
    </row>
    <row r="386" spans="1:24">
      <c r="A386" s="24">
        <v>408786020078</v>
      </c>
      <c r="E386" s="4">
        <v>2</v>
      </c>
    </row>
    <row r="387" spans="1:24">
      <c r="A387" s="24">
        <v>207547010101</v>
      </c>
      <c r="B387" s="4" t="s">
        <v>346</v>
      </c>
      <c r="C387" s="4" t="s">
        <v>346</v>
      </c>
      <c r="D387" s="4" t="s">
        <v>346</v>
      </c>
      <c r="E387"/>
      <c r="F387"/>
      <c r="G387" s="4">
        <v>5</v>
      </c>
      <c r="H387" t="s">
        <v>1648</v>
      </c>
      <c r="I387" s="4" t="s">
        <v>346</v>
      </c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</row>
    <row r="388" spans="1:24">
      <c r="A388" s="24">
        <v>207547010101</v>
      </c>
      <c r="B388" s="4" t="s">
        <v>346</v>
      </c>
      <c r="C388" s="4" t="s">
        <v>346</v>
      </c>
      <c r="D388" s="4" t="s">
        <v>346</v>
      </c>
      <c r="E388"/>
      <c r="F388"/>
      <c r="G388" s="4">
        <v>5</v>
      </c>
      <c r="H388" t="s">
        <v>1649</v>
      </c>
      <c r="I388" s="4" t="s">
        <v>346</v>
      </c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</row>
    <row r="389" spans="1:24">
      <c r="A389" s="24">
        <v>207547010101</v>
      </c>
      <c r="B389" s="4" t="s">
        <v>346</v>
      </c>
      <c r="C389" s="4" t="s">
        <v>346</v>
      </c>
      <c r="D389" s="4" t="s">
        <v>346</v>
      </c>
      <c r="E389"/>
      <c r="F389"/>
      <c r="G389" s="4">
        <v>5</v>
      </c>
      <c r="H389" t="s">
        <v>1650</v>
      </c>
      <c r="I389" s="4" t="s">
        <v>346</v>
      </c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</row>
    <row r="390" spans="1:24">
      <c r="A390" s="24">
        <v>207547010101</v>
      </c>
      <c r="B390" s="4" t="s">
        <v>346</v>
      </c>
      <c r="C390" s="4" t="s">
        <v>346</v>
      </c>
      <c r="D390" s="4" t="s">
        <v>346</v>
      </c>
      <c r="E390"/>
      <c r="F390"/>
      <c r="G390" s="4">
        <v>5</v>
      </c>
      <c r="H390" t="s">
        <v>1651</v>
      </c>
      <c r="I390" s="4" t="s">
        <v>346</v>
      </c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</row>
    <row r="391" spans="1:24">
      <c r="A391" s="24">
        <v>207547010101</v>
      </c>
      <c r="B391" s="4" t="s">
        <v>346</v>
      </c>
      <c r="C391" s="4" t="s">
        <v>346</v>
      </c>
      <c r="D391" s="4" t="s">
        <v>346</v>
      </c>
      <c r="E391"/>
      <c r="F391"/>
      <c r="G391" s="4">
        <v>5</v>
      </c>
      <c r="H391" t="s">
        <v>1652</v>
      </c>
      <c r="I391" s="4" t="s">
        <v>346</v>
      </c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</row>
    <row r="392" spans="1:24">
      <c r="A392" s="24">
        <v>302672010102</v>
      </c>
      <c r="B392" s="4">
        <v>2</v>
      </c>
      <c r="C392" s="4" t="s">
        <v>346</v>
      </c>
      <c r="D392" s="4" t="s">
        <v>346</v>
      </c>
      <c r="E392"/>
      <c r="F392"/>
      <c r="G392" s="4">
        <v>4</v>
      </c>
      <c r="H392" t="s">
        <v>1653</v>
      </c>
      <c r="I392" s="4" t="s">
        <v>346</v>
      </c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</row>
    <row r="393" spans="1:24">
      <c r="A393" s="24">
        <v>302672010102</v>
      </c>
      <c r="B393" s="4">
        <v>2</v>
      </c>
      <c r="C393" s="4" t="s">
        <v>346</v>
      </c>
      <c r="D393" s="4" t="s">
        <v>346</v>
      </c>
      <c r="E393"/>
      <c r="F393"/>
      <c r="G393" s="4">
        <v>4</v>
      </c>
      <c r="H393" t="s">
        <v>1654</v>
      </c>
      <c r="I393" s="4" t="s">
        <v>346</v>
      </c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</row>
    <row r="394" spans="1:24">
      <c r="A394" s="24">
        <v>302672010102</v>
      </c>
      <c r="B394" s="4">
        <v>2</v>
      </c>
      <c r="C394" s="4" t="s">
        <v>346</v>
      </c>
      <c r="D394" s="4" t="s">
        <v>346</v>
      </c>
      <c r="E394"/>
      <c r="F394"/>
      <c r="G394" s="4">
        <v>4</v>
      </c>
      <c r="H394" t="s">
        <v>1655</v>
      </c>
      <c r="I394" s="4" t="s">
        <v>346</v>
      </c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</row>
    <row r="395" spans="1:24">
      <c r="A395" s="24">
        <v>302672010102</v>
      </c>
      <c r="B395" s="4">
        <v>2</v>
      </c>
      <c r="C395" s="4" t="s">
        <v>346</v>
      </c>
      <c r="D395" s="4" t="s">
        <v>346</v>
      </c>
      <c r="E395"/>
      <c r="F395"/>
      <c r="G395" s="4">
        <v>4</v>
      </c>
      <c r="H395" t="s">
        <v>1656</v>
      </c>
      <c r="I395" s="4" t="s">
        <v>346</v>
      </c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</row>
    <row r="396" spans="1:24">
      <c r="A396" s="24">
        <v>302616020103</v>
      </c>
      <c r="B396" s="4" t="s">
        <v>346</v>
      </c>
      <c r="C396" s="4" t="s">
        <v>346</v>
      </c>
      <c r="D396" s="4" t="s">
        <v>346</v>
      </c>
      <c r="E396"/>
      <c r="F396"/>
      <c r="G396" s="4">
        <v>4</v>
      </c>
      <c r="H396" t="s">
        <v>1657</v>
      </c>
      <c r="I396" s="4" t="s">
        <v>346</v>
      </c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</row>
    <row r="397" spans="1:24">
      <c r="A397" s="24">
        <v>302616020103</v>
      </c>
      <c r="B397" s="4" t="s">
        <v>346</v>
      </c>
      <c r="C397" s="4" t="s">
        <v>346</v>
      </c>
      <c r="D397" s="4" t="s">
        <v>346</v>
      </c>
      <c r="E397"/>
      <c r="F397"/>
      <c r="G397" s="4">
        <v>4</v>
      </c>
      <c r="H397" t="s">
        <v>1658</v>
      </c>
      <c r="I397" s="4" t="s">
        <v>346</v>
      </c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</row>
    <row r="398" spans="1:24">
      <c r="A398" s="24">
        <v>302616020103</v>
      </c>
      <c r="B398" s="4" t="s">
        <v>346</v>
      </c>
      <c r="C398" s="4" t="s">
        <v>346</v>
      </c>
      <c r="D398" s="4" t="s">
        <v>346</v>
      </c>
      <c r="E398"/>
      <c r="F398"/>
      <c r="G398" s="4">
        <v>4</v>
      </c>
      <c r="H398" t="s">
        <v>1659</v>
      </c>
      <c r="I398" s="4" t="s">
        <v>346</v>
      </c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</row>
    <row r="399" spans="1:24">
      <c r="A399" s="24">
        <v>302616020103</v>
      </c>
      <c r="B399" s="4" t="s">
        <v>346</v>
      </c>
      <c r="C399" s="4" t="s">
        <v>346</v>
      </c>
      <c r="D399" s="4" t="s">
        <v>346</v>
      </c>
      <c r="E399"/>
      <c r="F399"/>
      <c r="G399" s="4">
        <v>4</v>
      </c>
      <c r="H399" t="s">
        <v>1660</v>
      </c>
      <c r="I399" s="4" t="s">
        <v>346</v>
      </c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</row>
    <row r="400" spans="1:24">
      <c r="A400" s="24">
        <v>201510020104</v>
      </c>
      <c r="B400" s="4">
        <v>2</v>
      </c>
      <c r="C400" s="4" t="s">
        <v>346</v>
      </c>
      <c r="D400" s="4" t="s">
        <v>346</v>
      </c>
      <c r="E400"/>
      <c r="F400"/>
      <c r="G400" s="4">
        <v>4</v>
      </c>
      <c r="H400" t="s">
        <v>1572</v>
      </c>
      <c r="I400" s="4" t="s">
        <v>346</v>
      </c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</row>
    <row r="401" spans="1:24">
      <c r="A401" s="24">
        <v>201510020104</v>
      </c>
      <c r="B401" s="4">
        <v>2</v>
      </c>
      <c r="C401" s="4" t="s">
        <v>346</v>
      </c>
      <c r="D401" s="4" t="s">
        <v>346</v>
      </c>
      <c r="E401"/>
      <c r="F401"/>
      <c r="G401" s="4">
        <v>4</v>
      </c>
      <c r="H401" t="s">
        <v>1661</v>
      </c>
      <c r="I401" s="4" t="s">
        <v>346</v>
      </c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</row>
    <row r="402" spans="1:24">
      <c r="A402" s="24">
        <v>201510020104</v>
      </c>
      <c r="B402" s="4">
        <v>2</v>
      </c>
      <c r="C402" s="4" t="s">
        <v>346</v>
      </c>
      <c r="D402" s="4" t="s">
        <v>346</v>
      </c>
      <c r="E402"/>
      <c r="F402"/>
      <c r="G402" s="4">
        <v>4</v>
      </c>
      <c r="H402" t="s">
        <v>1662</v>
      </c>
      <c r="I402" s="4" t="s">
        <v>346</v>
      </c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</row>
    <row r="403" spans="1:24">
      <c r="A403" s="24">
        <v>201510020104</v>
      </c>
      <c r="B403" s="4">
        <v>2</v>
      </c>
      <c r="C403" s="4" t="s">
        <v>346</v>
      </c>
      <c r="D403" s="4" t="s">
        <v>346</v>
      </c>
      <c r="E403"/>
      <c r="F403"/>
      <c r="G403" s="4">
        <v>4</v>
      </c>
      <c r="H403" t="s">
        <v>440</v>
      </c>
      <c r="I403" s="4" t="s">
        <v>346</v>
      </c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</row>
    <row r="404" spans="1:24">
      <c r="A404" s="24">
        <v>207507020105</v>
      </c>
      <c r="B404" s="4" t="s">
        <v>346</v>
      </c>
      <c r="C404" s="4" t="s">
        <v>346</v>
      </c>
      <c r="D404" s="4" t="s">
        <v>346</v>
      </c>
      <c r="E404"/>
      <c r="F404"/>
      <c r="G404" s="4">
        <v>4</v>
      </c>
      <c r="H404"/>
      <c r="I404" s="4" t="s">
        <v>346</v>
      </c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</row>
    <row r="405" spans="1:24">
      <c r="A405" s="24">
        <v>306768020106</v>
      </c>
      <c r="B405" s="4" t="s">
        <v>346</v>
      </c>
      <c r="C405" s="4" t="s">
        <v>346</v>
      </c>
      <c r="D405" s="4" t="s">
        <v>346</v>
      </c>
      <c r="E405"/>
      <c r="F405"/>
      <c r="G405" s="4">
        <v>4</v>
      </c>
      <c r="H405" t="s">
        <v>760</v>
      </c>
      <c r="I405" s="4" t="s">
        <v>346</v>
      </c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</row>
    <row r="406" spans="1:24">
      <c r="A406" s="24">
        <v>306768020106</v>
      </c>
      <c r="B406" s="4" t="s">
        <v>346</v>
      </c>
      <c r="C406" s="4" t="s">
        <v>346</v>
      </c>
      <c r="D406" s="4" t="s">
        <v>346</v>
      </c>
      <c r="E406"/>
      <c r="F406"/>
      <c r="G406" s="4">
        <v>4</v>
      </c>
      <c r="H406" t="s">
        <v>1551</v>
      </c>
      <c r="I406" s="4" t="s">
        <v>346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</row>
    <row r="407" spans="1:24">
      <c r="A407" s="24">
        <v>306768020106</v>
      </c>
      <c r="B407" s="4" t="s">
        <v>346</v>
      </c>
      <c r="C407" s="4" t="s">
        <v>346</v>
      </c>
      <c r="D407" s="4" t="s">
        <v>346</v>
      </c>
      <c r="E407"/>
      <c r="F407"/>
      <c r="G407" s="4">
        <v>4</v>
      </c>
      <c r="H407" t="s">
        <v>504</v>
      </c>
      <c r="I407" s="4" t="s">
        <v>346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</row>
    <row r="408" spans="1:24">
      <c r="A408" s="24">
        <v>306768020106</v>
      </c>
      <c r="B408" s="4" t="s">
        <v>346</v>
      </c>
      <c r="C408" s="4" t="s">
        <v>346</v>
      </c>
      <c r="D408" s="4" t="s">
        <v>346</v>
      </c>
      <c r="E408"/>
      <c r="F408"/>
      <c r="G408" s="4">
        <v>4</v>
      </c>
      <c r="H408" t="s">
        <v>1663</v>
      </c>
      <c r="I408" s="4" t="s">
        <v>346</v>
      </c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</row>
    <row r="409" spans="1:24">
      <c r="A409" s="24">
        <v>609162020107</v>
      </c>
      <c r="B409" s="4" t="s">
        <v>346</v>
      </c>
      <c r="C409" s="4" t="s">
        <v>346</v>
      </c>
      <c r="D409" s="4" t="s">
        <v>346</v>
      </c>
      <c r="E409"/>
      <c r="F409"/>
      <c r="G409" s="4">
        <v>4</v>
      </c>
      <c r="H409" t="s">
        <v>1664</v>
      </c>
      <c r="I409" s="4" t="s">
        <v>346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</row>
    <row r="410" spans="1:24">
      <c r="A410" s="24">
        <v>609162020107</v>
      </c>
      <c r="B410" s="4" t="s">
        <v>346</v>
      </c>
      <c r="C410" s="4" t="s">
        <v>346</v>
      </c>
      <c r="D410" s="4" t="s">
        <v>346</v>
      </c>
      <c r="E410"/>
      <c r="F410"/>
      <c r="G410" s="4">
        <v>4</v>
      </c>
      <c r="H410" t="s">
        <v>1665</v>
      </c>
      <c r="I410" s="4" t="s">
        <v>346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</row>
    <row r="411" spans="1:24">
      <c r="A411" s="24">
        <v>609162020107</v>
      </c>
      <c r="B411" s="4" t="s">
        <v>346</v>
      </c>
      <c r="C411" s="4" t="s">
        <v>346</v>
      </c>
      <c r="D411" s="4" t="s">
        <v>346</v>
      </c>
      <c r="E411"/>
      <c r="F411"/>
      <c r="G411" s="4">
        <v>4</v>
      </c>
      <c r="H411" t="s">
        <v>1666</v>
      </c>
      <c r="I411" s="4" t="s">
        <v>346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</row>
    <row r="412" spans="1:24">
      <c r="A412" s="24">
        <v>609162020107</v>
      </c>
      <c r="B412" s="4" t="s">
        <v>346</v>
      </c>
      <c r="C412" s="4" t="s">
        <v>346</v>
      </c>
      <c r="D412" s="4" t="s">
        <v>346</v>
      </c>
      <c r="E412"/>
      <c r="F412"/>
      <c r="G412" s="4">
        <v>4</v>
      </c>
      <c r="H412" t="s">
        <v>1667</v>
      </c>
      <c r="I412" s="4" t="s">
        <v>346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</row>
    <row r="413" spans="1:24">
      <c r="A413" s="24">
        <v>302665020108</v>
      </c>
      <c r="B413" s="4" t="s">
        <v>346</v>
      </c>
      <c r="C413" s="4" t="s">
        <v>346</v>
      </c>
      <c r="D413" s="4" t="s">
        <v>346</v>
      </c>
      <c r="E413"/>
      <c r="F413"/>
      <c r="G413" s="4">
        <v>1</v>
      </c>
      <c r="H413" t="s">
        <v>1668</v>
      </c>
      <c r="I413" s="4" t="s">
        <v>346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</row>
    <row r="414" spans="1:24">
      <c r="A414" s="24">
        <v>100603020109</v>
      </c>
      <c r="B414" s="4">
        <v>1</v>
      </c>
      <c r="C414" s="4">
        <v>14</v>
      </c>
      <c r="D414" s="4">
        <v>3</v>
      </c>
      <c r="E414"/>
      <c r="F414"/>
      <c r="G414" s="4" t="s">
        <v>346</v>
      </c>
      <c r="H414" s="4" t="s">
        <v>346</v>
      </c>
      <c r="I414" s="4" t="s">
        <v>346</v>
      </c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</row>
    <row r="415" spans="1:24">
      <c r="A415" s="24">
        <v>508134020110</v>
      </c>
      <c r="B415" s="4" t="s">
        <v>346</v>
      </c>
      <c r="C415" s="4" t="s">
        <v>346</v>
      </c>
      <c r="D415" s="4" t="s">
        <v>346</v>
      </c>
      <c r="E415"/>
      <c r="F415"/>
      <c r="G415" s="4">
        <v>4</v>
      </c>
      <c r="H415" s="4" t="s">
        <v>346</v>
      </c>
      <c r="I415" s="4" t="s">
        <v>346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</row>
    <row r="416" spans="1:24">
      <c r="A416" s="24">
        <v>202224020111</v>
      </c>
      <c r="B416" s="4">
        <v>2</v>
      </c>
      <c r="C416" s="4" t="s">
        <v>346</v>
      </c>
      <c r="D416" s="4" t="s">
        <v>346</v>
      </c>
      <c r="E416"/>
      <c r="F416"/>
      <c r="G416" s="4">
        <v>3</v>
      </c>
      <c r="H416" t="s">
        <v>1669</v>
      </c>
      <c r="I416" s="4" t="s">
        <v>346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</row>
    <row r="417" spans="1:24">
      <c r="A417" s="24">
        <v>202224020111</v>
      </c>
      <c r="B417" s="4">
        <v>2</v>
      </c>
      <c r="C417" s="4" t="s">
        <v>346</v>
      </c>
      <c r="D417" s="4" t="s">
        <v>346</v>
      </c>
      <c r="E417"/>
      <c r="F417"/>
      <c r="G417" s="4">
        <v>3</v>
      </c>
      <c r="H417" t="s">
        <v>1152</v>
      </c>
      <c r="I417" s="4" t="s">
        <v>346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</row>
    <row r="418" spans="1:24">
      <c r="A418" s="24">
        <v>202224020111</v>
      </c>
      <c r="B418" s="4">
        <v>2</v>
      </c>
      <c r="C418" s="4" t="s">
        <v>346</v>
      </c>
      <c r="D418" s="4" t="s">
        <v>346</v>
      </c>
      <c r="E418"/>
      <c r="F418"/>
      <c r="G418" s="4">
        <v>3</v>
      </c>
      <c r="H418" t="s">
        <v>1670</v>
      </c>
      <c r="I418" s="4" t="s">
        <v>346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</row>
    <row r="419" spans="1:24">
      <c r="A419" s="24">
        <v>302654020112</v>
      </c>
      <c r="B419" s="4" t="s">
        <v>346</v>
      </c>
      <c r="C419" s="4" t="s">
        <v>346</v>
      </c>
      <c r="D419" s="4" t="s">
        <v>346</v>
      </c>
      <c r="E419"/>
      <c r="F419"/>
      <c r="G419" s="4">
        <v>4</v>
      </c>
      <c r="H419" t="s">
        <v>1671</v>
      </c>
      <c r="I419" s="4" t="s">
        <v>346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</row>
    <row r="420" spans="1:24">
      <c r="A420" s="24">
        <v>302654020112</v>
      </c>
      <c r="B420" s="4" t="s">
        <v>346</v>
      </c>
      <c r="C420" s="4" t="s">
        <v>346</v>
      </c>
      <c r="D420" s="4" t="s">
        <v>346</v>
      </c>
      <c r="E420"/>
      <c r="F420"/>
      <c r="G420" s="4">
        <v>4</v>
      </c>
      <c r="H420" t="s">
        <v>1672</v>
      </c>
      <c r="I420" s="4" t="s">
        <v>346</v>
      </c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</row>
    <row r="421" spans="1:24">
      <c r="A421" s="24">
        <v>302654020112</v>
      </c>
      <c r="B421" s="4" t="s">
        <v>346</v>
      </c>
      <c r="C421" s="4" t="s">
        <v>346</v>
      </c>
      <c r="D421" s="4" t="s">
        <v>346</v>
      </c>
      <c r="E421"/>
      <c r="F421"/>
      <c r="G421" s="4">
        <v>4</v>
      </c>
      <c r="H421" t="s">
        <v>1673</v>
      </c>
      <c r="I421" s="4" t="s">
        <v>346</v>
      </c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</row>
    <row r="422" spans="1:24">
      <c r="A422" s="24">
        <v>302654020112</v>
      </c>
      <c r="B422" s="4" t="s">
        <v>346</v>
      </c>
      <c r="C422" s="4" t="s">
        <v>346</v>
      </c>
      <c r="D422" s="4" t="s">
        <v>346</v>
      </c>
      <c r="E422"/>
      <c r="F422"/>
      <c r="G422" s="4">
        <v>4</v>
      </c>
      <c r="H422" t="s">
        <v>1674</v>
      </c>
      <c r="I422" s="4" t="s">
        <v>346</v>
      </c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</row>
    <row r="423" spans="1:24">
      <c r="A423" s="24">
        <v>301586020113</v>
      </c>
      <c r="B423" s="4">
        <v>1</v>
      </c>
      <c r="C423" s="4" t="s">
        <v>346</v>
      </c>
      <c r="D423" s="4" t="s">
        <v>346</v>
      </c>
      <c r="E423"/>
      <c r="F423"/>
      <c r="G423" s="4" t="s">
        <v>346</v>
      </c>
      <c r="H423" t="s">
        <v>651</v>
      </c>
      <c r="I423" s="4" t="s">
        <v>346</v>
      </c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</row>
    <row r="424" spans="1:24">
      <c r="A424" s="24">
        <v>559494020114</v>
      </c>
      <c r="B424" s="4">
        <v>2</v>
      </c>
      <c r="C424" s="4" t="s">
        <v>346</v>
      </c>
      <c r="D424" s="4" t="s">
        <v>346</v>
      </c>
      <c r="E424"/>
      <c r="F424"/>
      <c r="G424" s="4">
        <v>8</v>
      </c>
      <c r="H424" t="s">
        <v>1675</v>
      </c>
      <c r="I424" s="4" t="s">
        <v>346</v>
      </c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</row>
    <row r="425" spans="1:24">
      <c r="A425" s="24">
        <v>559494020114</v>
      </c>
      <c r="B425" s="4">
        <v>2</v>
      </c>
      <c r="C425" s="4" t="s">
        <v>346</v>
      </c>
      <c r="D425" s="4" t="s">
        <v>346</v>
      </c>
      <c r="E425"/>
      <c r="F425"/>
      <c r="G425" s="4">
        <v>8</v>
      </c>
      <c r="H425" t="s">
        <v>1676</v>
      </c>
      <c r="I425" s="4" t="s">
        <v>346</v>
      </c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</row>
    <row r="426" spans="1:24">
      <c r="A426" s="24">
        <v>559494020114</v>
      </c>
      <c r="B426" s="4">
        <v>2</v>
      </c>
      <c r="C426" s="4" t="s">
        <v>346</v>
      </c>
      <c r="D426" s="4" t="s">
        <v>346</v>
      </c>
      <c r="E426"/>
      <c r="F426"/>
      <c r="G426" s="4">
        <v>8</v>
      </c>
      <c r="H426" t="s">
        <v>1677</v>
      </c>
      <c r="I426" s="4" t="s">
        <v>346</v>
      </c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</row>
    <row r="427" spans="1:24">
      <c r="A427" s="24">
        <v>559494020114</v>
      </c>
      <c r="B427" s="4">
        <v>2</v>
      </c>
      <c r="C427" s="4" t="s">
        <v>346</v>
      </c>
      <c r="D427" s="4" t="s">
        <v>346</v>
      </c>
      <c r="E427"/>
      <c r="F427"/>
      <c r="G427" s="4">
        <v>8</v>
      </c>
      <c r="H427" t="s">
        <v>1678</v>
      </c>
      <c r="I427" s="4" t="s">
        <v>346</v>
      </c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</row>
    <row r="428" spans="1:24">
      <c r="A428" s="24">
        <v>559494020114</v>
      </c>
      <c r="B428" s="4">
        <v>2</v>
      </c>
      <c r="C428" s="4" t="s">
        <v>346</v>
      </c>
      <c r="D428" s="4" t="s">
        <v>346</v>
      </c>
      <c r="E428"/>
      <c r="F428"/>
      <c r="G428" s="4">
        <v>8</v>
      </c>
      <c r="H428" t="s">
        <v>1679</v>
      </c>
      <c r="I428" s="4" t="s">
        <v>346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</row>
    <row r="429" spans="1:24">
      <c r="A429" s="24">
        <v>303332020115</v>
      </c>
      <c r="B429" s="4" t="s">
        <v>346</v>
      </c>
      <c r="C429" s="4" t="s">
        <v>346</v>
      </c>
      <c r="D429" s="4" t="s">
        <v>346</v>
      </c>
      <c r="E429"/>
      <c r="F429"/>
      <c r="G429" s="4">
        <v>3</v>
      </c>
      <c r="H429" t="s">
        <v>1680</v>
      </c>
      <c r="I429" s="4" t="s">
        <v>346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</row>
    <row r="430" spans="1:24">
      <c r="A430" s="24">
        <v>303332020115</v>
      </c>
      <c r="B430" s="4" t="s">
        <v>346</v>
      </c>
      <c r="C430" s="4" t="s">
        <v>346</v>
      </c>
      <c r="D430" s="4" t="s">
        <v>346</v>
      </c>
      <c r="E430"/>
      <c r="F430"/>
      <c r="G430" s="4">
        <v>3</v>
      </c>
      <c r="H430" t="s">
        <v>1681</v>
      </c>
      <c r="I430" s="4" t="s">
        <v>346</v>
      </c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</row>
    <row r="431" spans="1:24">
      <c r="A431" s="24">
        <v>303332020115</v>
      </c>
      <c r="B431" s="4" t="s">
        <v>346</v>
      </c>
      <c r="C431" s="4" t="s">
        <v>346</v>
      </c>
      <c r="D431" s="4" t="s">
        <v>346</v>
      </c>
      <c r="E431"/>
      <c r="F431"/>
      <c r="G431" s="4">
        <v>3</v>
      </c>
      <c r="H431" t="s">
        <v>1682</v>
      </c>
      <c r="I431" s="4" t="s">
        <v>346</v>
      </c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</row>
    <row r="432" spans="1:24">
      <c r="A432" s="24">
        <v>559482020116</v>
      </c>
      <c r="B432" s="4">
        <v>1</v>
      </c>
      <c r="C432" s="4">
        <v>12</v>
      </c>
      <c r="D432" s="4">
        <v>2</v>
      </c>
      <c r="E432"/>
      <c r="F432"/>
      <c r="G432" s="4" t="s">
        <v>346</v>
      </c>
      <c r="H432" s="4" t="s">
        <v>346</v>
      </c>
      <c r="I432" s="4" t="s">
        <v>346</v>
      </c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</row>
    <row r="433" spans="1:24">
      <c r="A433" s="24">
        <v>303985020117</v>
      </c>
      <c r="B433" s="4" t="s">
        <v>346</v>
      </c>
      <c r="C433" s="4" t="s">
        <v>346</v>
      </c>
      <c r="D433" s="4" t="s">
        <v>346</v>
      </c>
      <c r="E433"/>
      <c r="F433"/>
      <c r="G433" s="4">
        <v>1</v>
      </c>
      <c r="H433" t="s">
        <v>1683</v>
      </c>
      <c r="I433" s="4" t="s">
        <v>346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</row>
    <row r="434" spans="1:24">
      <c r="A434" s="24">
        <v>303929020118</v>
      </c>
      <c r="B434" s="90">
        <v>1</v>
      </c>
      <c r="C434" s="90">
        <v>13</v>
      </c>
      <c r="D434" s="90">
        <v>1</v>
      </c>
      <c r="E434"/>
      <c r="F434"/>
      <c r="G434" s="4">
        <v>3</v>
      </c>
      <c r="H434" t="s">
        <v>1684</v>
      </c>
      <c r="I434" s="4" t="s">
        <v>346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</row>
    <row r="435" spans="1:24">
      <c r="A435" s="24">
        <v>303929020118</v>
      </c>
      <c r="B435" s="90">
        <v>1</v>
      </c>
      <c r="C435" s="90">
        <v>13</v>
      </c>
      <c r="D435" s="90">
        <v>1</v>
      </c>
      <c r="E435"/>
      <c r="F435"/>
      <c r="G435" s="4">
        <v>3</v>
      </c>
      <c r="H435" t="s">
        <v>1685</v>
      </c>
      <c r="I435" s="4" t="s">
        <v>346</v>
      </c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</row>
    <row r="436" spans="1:24">
      <c r="A436" s="24">
        <v>303929020118</v>
      </c>
      <c r="B436" s="90">
        <v>1</v>
      </c>
      <c r="C436" s="90">
        <v>13</v>
      </c>
      <c r="D436" s="90">
        <v>1</v>
      </c>
      <c r="E436"/>
      <c r="F436"/>
      <c r="G436" s="4">
        <v>3</v>
      </c>
      <c r="H436" t="s">
        <v>1686</v>
      </c>
      <c r="I436" s="4" t="s">
        <v>346</v>
      </c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</row>
    <row r="437" spans="1:24">
      <c r="A437" s="24">
        <v>202224020119</v>
      </c>
      <c r="B437" s="4" t="s">
        <v>346</v>
      </c>
      <c r="C437" s="4" t="s">
        <v>346</v>
      </c>
      <c r="D437" s="4" t="s">
        <v>346</v>
      </c>
      <c r="E437"/>
      <c r="F437"/>
      <c r="G437" s="4" t="s">
        <v>346</v>
      </c>
      <c r="H437" s="4" t="s">
        <v>346</v>
      </c>
      <c r="I437" s="4" t="s">
        <v>346</v>
      </c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</row>
    <row r="438" spans="1:24">
      <c r="A438" s="24">
        <v>302605020120</v>
      </c>
      <c r="B438" s="4" t="s">
        <v>346</v>
      </c>
      <c r="C438" s="4" t="s">
        <v>346</v>
      </c>
      <c r="D438" s="4" t="s">
        <v>346</v>
      </c>
      <c r="E438"/>
      <c r="F438"/>
      <c r="G438" s="4" t="s">
        <v>346</v>
      </c>
      <c r="H438" s="4" t="s">
        <v>346</v>
      </c>
      <c r="I438" s="4" t="s">
        <v>346</v>
      </c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</row>
    <row r="439" spans="1:24">
      <c r="A439" s="24">
        <v>302605020121</v>
      </c>
      <c r="B439" s="4" t="s">
        <v>346</v>
      </c>
      <c r="C439" s="4" t="s">
        <v>346</v>
      </c>
      <c r="D439" s="4" t="s">
        <v>346</v>
      </c>
      <c r="E439"/>
      <c r="F439"/>
      <c r="G439" s="4">
        <v>2</v>
      </c>
      <c r="H439" t="s">
        <v>1687</v>
      </c>
      <c r="I439" s="4" t="s">
        <v>346</v>
      </c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</row>
    <row r="440" spans="1:24">
      <c r="A440" s="24">
        <v>302605020121</v>
      </c>
      <c r="B440" s="4" t="s">
        <v>346</v>
      </c>
      <c r="C440" s="4" t="s">
        <v>346</v>
      </c>
      <c r="D440" s="4" t="s">
        <v>346</v>
      </c>
      <c r="E440"/>
      <c r="F440"/>
      <c r="G440" s="4">
        <v>2</v>
      </c>
      <c r="H440" t="s">
        <v>1688</v>
      </c>
      <c r="I440" s="4" t="s">
        <v>346</v>
      </c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</row>
    <row r="441" spans="1:24">
      <c r="A441" s="24">
        <v>306113020122</v>
      </c>
      <c r="B441" s="4" t="s">
        <v>346</v>
      </c>
      <c r="C441" s="4" t="s">
        <v>346</v>
      </c>
      <c r="D441" s="4" t="s">
        <v>346</v>
      </c>
      <c r="E441"/>
      <c r="F441"/>
      <c r="G441" s="4">
        <v>2</v>
      </c>
      <c r="H441" t="s">
        <v>1689</v>
      </c>
      <c r="I441" s="4" t="s">
        <v>346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</row>
    <row r="442" spans="1:24">
      <c r="A442" s="24">
        <v>306113020122</v>
      </c>
      <c r="B442" s="4" t="s">
        <v>346</v>
      </c>
      <c r="C442" s="4" t="s">
        <v>346</v>
      </c>
      <c r="D442" s="4" t="s">
        <v>346</v>
      </c>
      <c r="E442"/>
      <c r="F442"/>
      <c r="G442" s="4">
        <v>2</v>
      </c>
      <c r="H442" t="s">
        <v>1690</v>
      </c>
      <c r="I442" s="4" t="s">
        <v>346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</row>
    <row r="443" spans="1:24">
      <c r="A443" s="24">
        <v>303936020123</v>
      </c>
      <c r="B443" s="4">
        <v>1</v>
      </c>
      <c r="C443" s="4">
        <v>13</v>
      </c>
      <c r="D443" s="4">
        <v>3</v>
      </c>
      <c r="E443"/>
      <c r="F443"/>
      <c r="G443" s="4" t="s">
        <v>346</v>
      </c>
      <c r="H443" t="s">
        <v>1691</v>
      </c>
      <c r="I443" s="4" t="s">
        <v>346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</row>
    <row r="444" spans="1:24">
      <c r="A444" s="24">
        <v>303330020124</v>
      </c>
      <c r="B444" s="4" t="s">
        <v>346</v>
      </c>
      <c r="C444" s="4" t="s">
        <v>346</v>
      </c>
      <c r="D444" s="4" t="s">
        <v>346</v>
      </c>
      <c r="E444"/>
      <c r="F444"/>
      <c r="G444" s="4" t="s">
        <v>346</v>
      </c>
      <c r="H444" s="4" t="s">
        <v>346</v>
      </c>
      <c r="I444" s="4" t="s">
        <v>346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</row>
    <row r="445" spans="1:24">
      <c r="A445" s="24">
        <v>201586020125</v>
      </c>
      <c r="B445" s="4" t="s">
        <v>346</v>
      </c>
      <c r="C445" s="4" t="s">
        <v>346</v>
      </c>
      <c r="D445" s="4" t="s">
        <v>346</v>
      </c>
      <c r="E445"/>
      <c r="F445"/>
      <c r="G445" s="4" t="s">
        <v>346</v>
      </c>
      <c r="H445" s="4" t="s">
        <v>346</v>
      </c>
      <c r="I445" s="4" t="s">
        <v>346</v>
      </c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</row>
    <row r="446" spans="1:24">
      <c r="A446" s="24">
        <v>303334020126</v>
      </c>
      <c r="B446" s="4">
        <v>1</v>
      </c>
      <c r="C446" s="4">
        <v>12</v>
      </c>
      <c r="D446" s="4">
        <v>4</v>
      </c>
      <c r="E446"/>
      <c r="F446"/>
      <c r="G446" s="4">
        <v>4</v>
      </c>
      <c r="H446" t="s">
        <v>1559</v>
      </c>
      <c r="I446" s="4" t="s">
        <v>346</v>
      </c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</row>
    <row r="447" spans="1:24">
      <c r="A447" s="24">
        <v>303334020126</v>
      </c>
      <c r="B447" s="4">
        <v>1</v>
      </c>
      <c r="C447" s="4">
        <v>12</v>
      </c>
      <c r="D447" s="4">
        <v>4</v>
      </c>
      <c r="E447"/>
      <c r="F447"/>
      <c r="G447" s="4">
        <v>4</v>
      </c>
      <c r="H447" t="s">
        <v>1692</v>
      </c>
      <c r="I447" s="4" t="s">
        <v>346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</row>
    <row r="448" spans="1:24">
      <c r="A448" s="24">
        <v>303334020126</v>
      </c>
      <c r="B448" s="4">
        <v>1</v>
      </c>
      <c r="C448" s="4">
        <v>12</v>
      </c>
      <c r="D448" s="4">
        <v>4</v>
      </c>
      <c r="E448"/>
      <c r="F448"/>
      <c r="G448" s="4">
        <v>4</v>
      </c>
      <c r="H448" t="s">
        <v>452</v>
      </c>
      <c r="I448" s="4" t="s">
        <v>346</v>
      </c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</row>
    <row r="449" spans="1:24">
      <c r="A449" s="24">
        <v>302608020127</v>
      </c>
      <c r="B449" s="4" t="s">
        <v>346</v>
      </c>
      <c r="C449" s="4" t="s">
        <v>346</v>
      </c>
      <c r="D449" s="4" t="s">
        <v>346</v>
      </c>
      <c r="E449"/>
      <c r="F449"/>
      <c r="G449" s="4">
        <v>3</v>
      </c>
      <c r="H449" t="s">
        <v>1693</v>
      </c>
      <c r="I449" s="4" t="s">
        <v>346</v>
      </c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</row>
    <row r="450" spans="1:24">
      <c r="A450" s="24">
        <v>302608020127</v>
      </c>
      <c r="B450" s="4" t="s">
        <v>346</v>
      </c>
      <c r="C450" s="4" t="s">
        <v>346</v>
      </c>
      <c r="D450" s="4" t="s">
        <v>346</v>
      </c>
      <c r="E450"/>
      <c r="F450"/>
      <c r="G450" s="4">
        <v>3</v>
      </c>
      <c r="H450" t="s">
        <v>1694</v>
      </c>
      <c r="I450" s="4" t="s">
        <v>346</v>
      </c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</row>
    <row r="451" spans="1:24">
      <c r="A451" s="24">
        <v>302608020127</v>
      </c>
      <c r="B451" s="4" t="s">
        <v>346</v>
      </c>
      <c r="C451" s="4" t="s">
        <v>346</v>
      </c>
      <c r="D451" s="4" t="s">
        <v>346</v>
      </c>
      <c r="E451"/>
      <c r="F451"/>
      <c r="G451" s="4">
        <v>3</v>
      </c>
      <c r="H451" t="s">
        <v>494</v>
      </c>
      <c r="I451" s="4" t="s">
        <v>346</v>
      </c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</row>
    <row r="452" spans="1:24">
      <c r="A452" s="24">
        <v>201541020128</v>
      </c>
      <c r="B452" s="4" t="s">
        <v>346</v>
      </c>
      <c r="C452" s="4" t="s">
        <v>346</v>
      </c>
      <c r="D452" s="4" t="s">
        <v>346</v>
      </c>
      <c r="G452" s="4" t="s">
        <v>346</v>
      </c>
      <c r="H452" s="4" t="s">
        <v>346</v>
      </c>
      <c r="I452" s="4" t="s">
        <v>346</v>
      </c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</row>
    <row r="453" spans="1:24">
      <c r="A453" s="24">
        <v>404147010129</v>
      </c>
      <c r="B453" s="4" t="s">
        <v>346</v>
      </c>
      <c r="C453" s="4" t="s">
        <v>346</v>
      </c>
      <c r="D453" s="4" t="s">
        <v>346</v>
      </c>
      <c r="E453"/>
      <c r="F453"/>
      <c r="G453" s="4">
        <v>3</v>
      </c>
      <c r="H453" t="s">
        <v>1695</v>
      </c>
      <c r="I453" s="4" t="s">
        <v>346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</row>
    <row r="454" spans="1:24">
      <c r="A454" s="24">
        <v>404147010129</v>
      </c>
      <c r="B454" s="4" t="s">
        <v>346</v>
      </c>
      <c r="C454" s="4" t="s">
        <v>346</v>
      </c>
      <c r="D454" s="4" t="s">
        <v>346</v>
      </c>
      <c r="E454"/>
      <c r="F454"/>
      <c r="G454" s="4">
        <v>3</v>
      </c>
      <c r="H454" t="s">
        <v>1696</v>
      </c>
      <c r="I454" s="4" t="s">
        <v>346</v>
      </c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</row>
    <row r="455" spans="1:24">
      <c r="A455" s="24">
        <v>404147010129</v>
      </c>
      <c r="B455" s="4" t="s">
        <v>346</v>
      </c>
      <c r="C455" s="4" t="s">
        <v>346</v>
      </c>
      <c r="D455" s="4" t="s">
        <v>346</v>
      </c>
      <c r="E455"/>
      <c r="F455"/>
      <c r="G455" s="4">
        <v>3</v>
      </c>
      <c r="H455" t="s">
        <v>1697</v>
      </c>
      <c r="I455" s="4" t="s">
        <v>346</v>
      </c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</row>
  </sheetData>
  <pageMargins left="0.7" right="0.7" top="0.75" bottom="0.75" header="0.3" footer="0.3"/>
  <pageSetup paperSize="256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W311"/>
  <sheetViews>
    <sheetView workbookViewId="0">
      <pane xSplit="1" ySplit="2" topLeftCell="B259" activePane="bottomRight" state="frozen"/>
      <selection pane="topRight" activeCell="C1" sqref="C1"/>
      <selection pane="bottomLeft" activeCell="A3" sqref="A3"/>
      <selection pane="bottomRight" activeCell="B1" sqref="B1:B1048576"/>
    </sheetView>
  </sheetViews>
  <sheetFormatPr defaultRowHeight="15"/>
  <cols>
    <col min="1" max="1" width="13.140625" bestFit="1" customWidth="1"/>
    <col min="2" max="2" width="18.140625" customWidth="1"/>
    <col min="3" max="3" width="19.140625" bestFit="1" customWidth="1"/>
    <col min="4" max="4" width="17.5703125" customWidth="1"/>
    <col min="5" max="5" width="20.28515625" bestFit="1" customWidth="1"/>
    <col min="6" max="6" width="23.28515625" customWidth="1"/>
    <col min="7" max="7" width="22.85546875" customWidth="1"/>
    <col min="8" max="8" width="25.42578125" customWidth="1"/>
    <col min="9" max="9" width="20.5703125" customWidth="1"/>
    <col min="10" max="10" width="23.42578125" customWidth="1"/>
    <col min="11" max="11" width="26.28515625" customWidth="1"/>
    <col min="12" max="12" width="24.85546875" customWidth="1"/>
  </cols>
  <sheetData>
    <row r="1" spans="1:12" s="21" customFormat="1" ht="60.75" thickBot="1">
      <c r="A1" s="17" t="s">
        <v>35</v>
      </c>
      <c r="B1" s="17" t="s">
        <v>190</v>
      </c>
      <c r="C1" s="17" t="s">
        <v>191</v>
      </c>
      <c r="D1" s="17" t="s">
        <v>192</v>
      </c>
      <c r="E1" s="17" t="s">
        <v>173</v>
      </c>
      <c r="F1" s="17" t="s">
        <v>174</v>
      </c>
      <c r="G1" s="17" t="s">
        <v>175</v>
      </c>
      <c r="H1" s="47" t="s">
        <v>193</v>
      </c>
      <c r="I1" s="17" t="s">
        <v>193</v>
      </c>
      <c r="J1" s="17" t="s">
        <v>178</v>
      </c>
      <c r="K1" s="17" t="s">
        <v>179</v>
      </c>
      <c r="L1" s="17" t="s">
        <v>180</v>
      </c>
    </row>
    <row r="2" spans="1:12" s="4" customFormat="1" ht="16.5" thickTop="1" thickBot="1">
      <c r="A2" s="13" t="s">
        <v>35</v>
      </c>
      <c r="B2" s="13" t="s">
        <v>194</v>
      </c>
      <c r="C2" s="13" t="s">
        <v>324</v>
      </c>
      <c r="D2" s="13" t="s">
        <v>195</v>
      </c>
      <c r="E2" s="13" t="s">
        <v>198</v>
      </c>
      <c r="F2" s="13" t="s">
        <v>196</v>
      </c>
      <c r="G2" s="13" t="s">
        <v>197</v>
      </c>
      <c r="H2" s="13" t="s">
        <v>199</v>
      </c>
      <c r="I2" s="13" t="s">
        <v>200</v>
      </c>
      <c r="J2" s="13" t="s">
        <v>201</v>
      </c>
      <c r="K2" s="13" t="s">
        <v>202</v>
      </c>
      <c r="L2" s="13" t="s">
        <v>203</v>
      </c>
    </row>
    <row r="3" spans="1:12" s="4" customFormat="1">
      <c r="A3" s="24">
        <v>501020010151</v>
      </c>
      <c r="B3" s="48" t="s">
        <v>346</v>
      </c>
      <c r="C3" s="48"/>
      <c r="D3" s="48"/>
      <c r="E3" s="48"/>
      <c r="F3" s="48"/>
      <c r="G3" s="48"/>
      <c r="H3" s="48">
        <v>11</v>
      </c>
      <c r="I3" s="49" t="s">
        <v>348</v>
      </c>
      <c r="J3" s="48"/>
      <c r="K3" s="48"/>
      <c r="L3" s="48"/>
    </row>
    <row r="4" spans="1:12" s="4" customFormat="1">
      <c r="A4" s="24">
        <v>501020010151</v>
      </c>
      <c r="B4" s="48" t="s">
        <v>346</v>
      </c>
      <c r="C4" s="48"/>
      <c r="D4" s="48"/>
      <c r="E4" s="48"/>
      <c r="F4" s="48"/>
      <c r="G4" s="48"/>
      <c r="H4" s="48">
        <v>13</v>
      </c>
      <c r="I4" s="49" t="s">
        <v>344</v>
      </c>
      <c r="J4" s="48"/>
      <c r="K4" s="48"/>
      <c r="L4" s="48"/>
    </row>
    <row r="5" spans="1:12" s="4" customFormat="1">
      <c r="A5" s="24">
        <v>404104020154</v>
      </c>
      <c r="B5" s="48"/>
      <c r="C5" s="48"/>
      <c r="D5" s="48"/>
      <c r="E5" s="48"/>
      <c r="F5" s="48"/>
      <c r="G5" s="48"/>
      <c r="H5" s="48">
        <v>11</v>
      </c>
      <c r="I5" s="49" t="s">
        <v>348</v>
      </c>
      <c r="J5" s="48"/>
      <c r="K5" s="48"/>
      <c r="L5" s="48"/>
    </row>
    <row r="6" spans="1:12" s="4" customFormat="1">
      <c r="A6" s="24">
        <v>404104020154</v>
      </c>
      <c r="B6" s="48"/>
      <c r="C6" s="48"/>
      <c r="D6" s="48"/>
      <c r="E6" s="48"/>
      <c r="F6" s="48"/>
      <c r="G6" s="48"/>
      <c r="H6" s="48">
        <v>13</v>
      </c>
      <c r="I6" s="49" t="s">
        <v>344</v>
      </c>
      <c r="J6" s="48"/>
      <c r="K6" s="48"/>
      <c r="L6" s="48"/>
    </row>
    <row r="7" spans="1:12" s="4" customFormat="1">
      <c r="A7" s="24">
        <v>201586010156</v>
      </c>
      <c r="B7" s="48" t="s">
        <v>346</v>
      </c>
      <c r="C7" s="48"/>
      <c r="F7" s="48"/>
      <c r="G7" s="48"/>
      <c r="H7" s="48">
        <v>13</v>
      </c>
      <c r="I7" s="49" t="s">
        <v>344</v>
      </c>
      <c r="J7" s="48"/>
      <c r="K7" s="48"/>
      <c r="L7" s="48"/>
    </row>
    <row r="8" spans="1:12" s="4" customFormat="1">
      <c r="A8" s="24">
        <v>100921020155</v>
      </c>
      <c r="B8" s="48" t="s">
        <v>346</v>
      </c>
      <c r="C8" s="48"/>
      <c r="F8" s="48"/>
      <c r="G8" s="48"/>
      <c r="H8" s="48">
        <v>13</v>
      </c>
      <c r="I8" s="49" t="s">
        <v>344</v>
      </c>
      <c r="J8" s="48"/>
      <c r="K8" s="48"/>
      <c r="L8" s="48"/>
    </row>
    <row r="9" spans="1:12" s="4" customFormat="1">
      <c r="A9" s="24">
        <v>302675020157</v>
      </c>
      <c r="B9" s="48" t="s">
        <v>346</v>
      </c>
      <c r="C9" s="48"/>
      <c r="F9" s="48"/>
      <c r="G9" s="48"/>
      <c r="H9" s="48">
        <v>15</v>
      </c>
      <c r="I9" s="49" t="s">
        <v>348</v>
      </c>
      <c r="J9" s="48"/>
      <c r="K9" s="48"/>
      <c r="L9" s="48"/>
    </row>
    <row r="10" spans="1:12" s="4" customFormat="1">
      <c r="A10" s="24">
        <v>302675020157</v>
      </c>
      <c r="B10" s="48" t="s">
        <v>346</v>
      </c>
      <c r="C10" s="48"/>
      <c r="D10" s="24"/>
      <c r="E10" s="34"/>
      <c r="F10" s="48"/>
      <c r="G10" s="48"/>
      <c r="H10" s="48">
        <v>13</v>
      </c>
      <c r="I10" s="49" t="s">
        <v>344</v>
      </c>
      <c r="J10" s="48"/>
      <c r="K10" s="48"/>
      <c r="L10" s="48"/>
    </row>
    <row r="11" spans="1:12" s="4" customFormat="1">
      <c r="A11" s="24">
        <v>302616020152</v>
      </c>
      <c r="B11" s="48"/>
      <c r="C11" s="48"/>
      <c r="D11" s="24"/>
      <c r="E11" s="34"/>
      <c r="F11" s="48"/>
      <c r="G11" s="48"/>
      <c r="H11" s="48">
        <v>11</v>
      </c>
      <c r="I11" s="49" t="s">
        <v>344</v>
      </c>
      <c r="J11" s="48"/>
      <c r="K11" s="48"/>
      <c r="L11" s="48"/>
    </row>
    <row r="12" spans="1:12" s="4" customFormat="1">
      <c r="A12" s="24">
        <v>302616020152</v>
      </c>
      <c r="B12" s="48"/>
      <c r="C12" s="48"/>
      <c r="D12" s="24"/>
      <c r="E12" s="34"/>
      <c r="F12" s="48"/>
      <c r="G12" s="48"/>
      <c r="H12" s="48">
        <v>15</v>
      </c>
      <c r="I12" s="49" t="s">
        <v>348</v>
      </c>
      <c r="J12" s="48"/>
      <c r="K12" s="48"/>
      <c r="L12" s="48"/>
    </row>
    <row r="13" spans="1:12" s="4" customFormat="1">
      <c r="A13" s="24">
        <v>302616020152</v>
      </c>
      <c r="B13" s="48"/>
      <c r="C13" s="48"/>
      <c r="D13" s="24"/>
      <c r="E13" s="34"/>
      <c r="F13" s="48"/>
      <c r="G13" s="48"/>
      <c r="H13" s="48">
        <v>12</v>
      </c>
      <c r="I13" s="49" t="s">
        <v>347</v>
      </c>
      <c r="J13" s="48"/>
      <c r="K13" s="48"/>
      <c r="L13" s="48"/>
    </row>
    <row r="14" spans="1:12" s="4" customFormat="1">
      <c r="A14" s="24">
        <v>552717010153</v>
      </c>
      <c r="B14" s="48" t="s">
        <v>346</v>
      </c>
      <c r="C14" s="48"/>
      <c r="D14" s="24"/>
      <c r="E14" s="34"/>
      <c r="F14" s="48"/>
      <c r="G14" s="48"/>
      <c r="H14" s="48">
        <v>13</v>
      </c>
      <c r="I14" s="49" t="s">
        <v>344</v>
      </c>
      <c r="J14" s="48"/>
      <c r="K14" s="48"/>
      <c r="L14" s="48"/>
    </row>
    <row r="15" spans="1:12" s="4" customFormat="1">
      <c r="A15" s="24">
        <v>404751010158</v>
      </c>
      <c r="B15" s="48"/>
      <c r="C15" s="48"/>
      <c r="D15" s="24"/>
      <c r="E15" s="34"/>
      <c r="F15" s="48"/>
      <c r="G15" s="48"/>
      <c r="H15" s="48">
        <v>11</v>
      </c>
      <c r="I15" s="49" t="s">
        <v>348</v>
      </c>
      <c r="J15" s="48"/>
      <c r="K15" s="48"/>
      <c r="L15" s="48"/>
    </row>
    <row r="16" spans="1:12" s="4" customFormat="1">
      <c r="A16" s="24">
        <v>404751010158</v>
      </c>
      <c r="B16" s="48"/>
      <c r="C16" s="48"/>
      <c r="D16" s="24"/>
      <c r="E16" s="34"/>
      <c r="F16" s="48"/>
      <c r="G16" s="48"/>
      <c r="H16" s="48">
        <v>13</v>
      </c>
      <c r="I16" s="49" t="s">
        <v>344</v>
      </c>
      <c r="J16" s="48"/>
      <c r="K16" s="48"/>
      <c r="L16" s="48"/>
    </row>
    <row r="17" spans="1:12" s="4" customFormat="1">
      <c r="A17" s="24">
        <v>404751010158</v>
      </c>
      <c r="B17" s="48"/>
      <c r="C17" s="48"/>
      <c r="D17" s="24"/>
      <c r="E17" s="34"/>
      <c r="F17" s="48"/>
      <c r="G17" s="48"/>
      <c r="H17" s="48">
        <v>15</v>
      </c>
      <c r="I17" s="49" t="s">
        <v>347</v>
      </c>
      <c r="J17" s="48"/>
      <c r="K17" s="48"/>
      <c r="L17" s="48"/>
    </row>
    <row r="18" spans="1:12" s="4" customFormat="1">
      <c r="A18" s="24">
        <v>302604020169</v>
      </c>
      <c r="B18" s="48" t="s">
        <v>346</v>
      </c>
      <c r="C18" s="48"/>
      <c r="F18" s="48"/>
      <c r="G18" s="48"/>
      <c r="H18" s="48">
        <v>13</v>
      </c>
      <c r="I18" s="49" t="s">
        <v>344</v>
      </c>
      <c r="J18" s="48"/>
      <c r="K18" s="48"/>
      <c r="L18" s="48"/>
    </row>
    <row r="19" spans="1:12" s="4" customFormat="1">
      <c r="A19" s="24">
        <v>404751020164</v>
      </c>
      <c r="B19" s="48" t="s">
        <v>346</v>
      </c>
      <c r="C19" s="48"/>
      <c r="D19" s="48"/>
      <c r="E19" s="48"/>
      <c r="F19" s="48"/>
      <c r="G19" s="48"/>
      <c r="H19" s="48">
        <v>11</v>
      </c>
      <c r="I19" s="49" t="s">
        <v>344</v>
      </c>
      <c r="J19" s="48"/>
      <c r="K19" s="48"/>
      <c r="L19" s="48"/>
    </row>
    <row r="20" spans="1:12" s="4" customFormat="1">
      <c r="A20" s="24">
        <v>302688020166</v>
      </c>
      <c r="B20" s="48" t="s">
        <v>346</v>
      </c>
      <c r="C20" s="48"/>
      <c r="D20" s="48"/>
      <c r="E20" s="48"/>
      <c r="F20" s="48"/>
      <c r="G20" s="48"/>
      <c r="H20" s="48">
        <v>11</v>
      </c>
      <c r="I20" s="49" t="s">
        <v>344</v>
      </c>
      <c r="J20" s="48"/>
      <c r="K20" s="48"/>
      <c r="L20" s="48"/>
    </row>
    <row r="21" spans="1:12" s="4" customFormat="1">
      <c r="A21" s="24">
        <v>302688020166</v>
      </c>
      <c r="B21" s="48" t="s">
        <v>346</v>
      </c>
      <c r="C21" s="48"/>
      <c r="D21" s="48"/>
      <c r="E21" s="48"/>
      <c r="F21" s="48"/>
      <c r="G21" s="48"/>
      <c r="H21" s="48">
        <v>13</v>
      </c>
      <c r="I21" s="49" t="s">
        <v>348</v>
      </c>
      <c r="J21" s="48"/>
      <c r="K21" s="48"/>
      <c r="L21" s="48"/>
    </row>
    <row r="22" spans="1:12" s="4" customFormat="1">
      <c r="A22" s="24">
        <v>404751020164</v>
      </c>
      <c r="B22" s="48" t="s">
        <v>346</v>
      </c>
      <c r="C22" s="48"/>
      <c r="D22" s="48"/>
      <c r="E22" s="48"/>
      <c r="F22" s="48"/>
      <c r="G22" s="48"/>
      <c r="H22" s="48">
        <v>13</v>
      </c>
      <c r="I22" s="49" t="s">
        <v>344</v>
      </c>
      <c r="J22" s="48"/>
      <c r="K22" s="48"/>
      <c r="L22" s="48"/>
    </row>
    <row r="23" spans="1:12" s="4" customFormat="1">
      <c r="A23" s="24">
        <v>302695020159</v>
      </c>
      <c r="B23" s="48" t="s">
        <v>346</v>
      </c>
      <c r="C23" s="48"/>
      <c r="D23" s="48"/>
      <c r="E23" s="48"/>
      <c r="F23" s="48"/>
      <c r="G23" s="48"/>
      <c r="H23" s="48">
        <v>11</v>
      </c>
      <c r="I23" s="49" t="s">
        <v>348</v>
      </c>
      <c r="J23" s="48"/>
      <c r="K23" s="48"/>
      <c r="L23" s="48"/>
    </row>
    <row r="24" spans="1:12" s="4" customFormat="1">
      <c r="A24" s="24">
        <v>302695020159</v>
      </c>
      <c r="B24" s="48" t="s">
        <v>346</v>
      </c>
      <c r="C24" s="48"/>
      <c r="D24" s="48"/>
      <c r="E24" s="48"/>
      <c r="F24" s="48"/>
      <c r="G24" s="48"/>
      <c r="H24" s="48">
        <v>13</v>
      </c>
      <c r="I24" s="49" t="s">
        <v>344</v>
      </c>
      <c r="J24" s="48"/>
      <c r="K24" s="48"/>
      <c r="L24" s="48"/>
    </row>
    <row r="25" spans="1:12" s="4" customFormat="1">
      <c r="A25" s="24">
        <v>302688020167</v>
      </c>
      <c r="B25" s="48" t="s">
        <v>344</v>
      </c>
      <c r="C25" s="48" t="s">
        <v>391</v>
      </c>
      <c r="D25" s="48"/>
      <c r="E25" s="48"/>
      <c r="F25" s="48"/>
      <c r="G25" s="48"/>
      <c r="H25" s="48">
        <v>11</v>
      </c>
      <c r="I25" s="49" t="s">
        <v>348</v>
      </c>
      <c r="J25" s="48"/>
      <c r="K25" s="48"/>
      <c r="L25" s="48"/>
    </row>
    <row r="26" spans="1:12" s="4" customFormat="1">
      <c r="A26" s="24">
        <v>302688020167</v>
      </c>
      <c r="B26" s="49" t="s">
        <v>346</v>
      </c>
      <c r="C26" s="49" t="s">
        <v>346</v>
      </c>
      <c r="D26" s="48"/>
      <c r="E26" s="48"/>
      <c r="F26" s="48"/>
      <c r="G26" s="48"/>
      <c r="H26" s="48">
        <v>13</v>
      </c>
      <c r="I26" s="49" t="s">
        <v>344</v>
      </c>
      <c r="J26" s="48"/>
      <c r="K26" s="48"/>
      <c r="L26" s="48"/>
    </row>
    <row r="27" spans="1:12" s="4" customFormat="1">
      <c r="A27" s="24">
        <v>508134010162</v>
      </c>
      <c r="B27" s="48" t="s">
        <v>346</v>
      </c>
      <c r="C27" s="48"/>
      <c r="D27" s="48"/>
      <c r="E27" s="48"/>
      <c r="F27" s="48"/>
      <c r="G27" s="48"/>
      <c r="H27" s="48">
        <v>13</v>
      </c>
      <c r="I27" s="49" t="s">
        <v>344</v>
      </c>
      <c r="J27" s="48"/>
      <c r="K27" s="48"/>
      <c r="L27" s="48"/>
    </row>
    <row r="28" spans="1:12" s="4" customFormat="1">
      <c r="A28" s="24">
        <v>507088020163</v>
      </c>
      <c r="B28" s="48" t="s">
        <v>346</v>
      </c>
      <c r="C28" s="48"/>
      <c r="D28" s="48"/>
      <c r="E28" s="48"/>
      <c r="F28" s="48"/>
      <c r="G28" s="48"/>
      <c r="H28" s="48">
        <v>13</v>
      </c>
      <c r="I28" s="49" t="s">
        <v>344</v>
      </c>
      <c r="J28" s="48"/>
      <c r="K28" s="48"/>
      <c r="L28" s="48"/>
    </row>
    <row r="29" spans="1:12" s="4" customFormat="1">
      <c r="A29" s="24">
        <v>309357020161</v>
      </c>
      <c r="B29" s="48" t="s">
        <v>344</v>
      </c>
      <c r="C29" s="48" t="s">
        <v>344</v>
      </c>
      <c r="D29" s="48"/>
      <c r="E29" s="48"/>
      <c r="F29" s="48"/>
      <c r="G29" s="48"/>
      <c r="H29" s="48">
        <v>13</v>
      </c>
      <c r="I29" s="49" t="s">
        <v>344</v>
      </c>
      <c r="J29" s="48"/>
      <c r="K29" s="48"/>
      <c r="L29" s="48"/>
    </row>
    <row r="30" spans="1:12" s="4" customFormat="1">
      <c r="A30" s="24">
        <v>201541010160</v>
      </c>
      <c r="B30" s="48" t="s">
        <v>346</v>
      </c>
      <c r="C30" s="48"/>
      <c r="D30" s="48"/>
      <c r="E30" s="48"/>
      <c r="F30" s="48"/>
      <c r="G30" s="48"/>
      <c r="H30" s="48">
        <v>11</v>
      </c>
      <c r="I30" s="49" t="s">
        <v>348</v>
      </c>
      <c r="J30" s="48"/>
      <c r="K30" s="48"/>
      <c r="L30" s="48"/>
    </row>
    <row r="31" spans="1:12" s="4" customFormat="1">
      <c r="A31" s="24">
        <v>201541010160</v>
      </c>
      <c r="B31" s="48" t="s">
        <v>346</v>
      </c>
      <c r="C31" s="48"/>
      <c r="D31" s="48"/>
      <c r="E31" s="48"/>
      <c r="F31" s="48"/>
      <c r="G31" s="48"/>
      <c r="H31" s="48">
        <v>13</v>
      </c>
      <c r="I31" s="49" t="s">
        <v>344</v>
      </c>
      <c r="J31" s="48"/>
      <c r="K31" s="48"/>
      <c r="L31" s="48"/>
    </row>
    <row r="32" spans="1:12" s="4" customFormat="1">
      <c r="A32" s="24">
        <v>302626020165</v>
      </c>
      <c r="B32" s="49" t="s">
        <v>344</v>
      </c>
      <c r="C32" s="49">
        <v>50</v>
      </c>
      <c r="D32" s="48"/>
      <c r="E32" s="48"/>
      <c r="F32" s="48"/>
      <c r="G32" s="48"/>
      <c r="H32" s="48">
        <v>13</v>
      </c>
      <c r="I32" s="49" t="s">
        <v>344</v>
      </c>
      <c r="J32" s="48"/>
      <c r="K32" s="48"/>
      <c r="L32" s="48"/>
    </row>
    <row r="33" spans="1:12" s="4" customFormat="1">
      <c r="A33" s="24">
        <v>302642020168</v>
      </c>
      <c r="B33" s="48" t="s">
        <v>344</v>
      </c>
      <c r="C33" s="48" t="s">
        <v>344</v>
      </c>
      <c r="D33" s="48"/>
      <c r="E33" s="48"/>
      <c r="F33" s="48"/>
      <c r="G33" s="48"/>
      <c r="H33" s="48">
        <v>13</v>
      </c>
      <c r="I33" s="49" t="s">
        <v>348</v>
      </c>
      <c r="J33" s="48"/>
      <c r="K33" s="48"/>
      <c r="L33" s="48"/>
    </row>
    <row r="34" spans="1:12" s="4" customFormat="1">
      <c r="A34" s="24">
        <v>302642020168</v>
      </c>
      <c r="B34" s="48" t="s">
        <v>346</v>
      </c>
      <c r="C34" s="48"/>
      <c r="D34" s="48"/>
      <c r="E34" s="48"/>
      <c r="F34" s="48"/>
      <c r="G34" s="48"/>
      <c r="H34" s="48">
        <v>11</v>
      </c>
      <c r="I34" s="49" t="s">
        <v>344</v>
      </c>
      <c r="J34" s="48"/>
      <c r="K34" s="48"/>
      <c r="L34" s="48"/>
    </row>
    <row r="35" spans="1:12" s="4" customFormat="1">
      <c r="A35" s="24">
        <v>201504020177</v>
      </c>
      <c r="B35" s="48" t="s">
        <v>346</v>
      </c>
      <c r="C35" s="48"/>
      <c r="D35" s="48"/>
      <c r="E35" s="48"/>
      <c r="F35" s="48"/>
      <c r="G35" s="48"/>
      <c r="H35" s="48">
        <v>11</v>
      </c>
      <c r="I35" s="49" t="s">
        <v>344</v>
      </c>
      <c r="J35" s="48"/>
      <c r="K35" s="48"/>
      <c r="L35" s="48"/>
    </row>
    <row r="36" spans="1:12" s="4" customFormat="1">
      <c r="A36" s="24">
        <v>302633020186</v>
      </c>
      <c r="B36" s="48"/>
      <c r="C36" s="48"/>
      <c r="D36" s="48"/>
      <c r="E36" s="48"/>
      <c r="F36" s="48"/>
      <c r="G36" s="48"/>
      <c r="H36" s="48">
        <v>11</v>
      </c>
      <c r="I36" s="49" t="s">
        <v>348</v>
      </c>
      <c r="J36" s="48"/>
      <c r="K36" s="48"/>
      <c r="L36" s="48"/>
    </row>
    <row r="37" spans="1:12" s="4" customFormat="1">
      <c r="A37" s="24">
        <v>302633020186</v>
      </c>
      <c r="B37" s="48"/>
      <c r="C37" s="48"/>
      <c r="D37" s="48"/>
      <c r="E37" s="48"/>
      <c r="F37" s="48"/>
      <c r="G37" s="48"/>
      <c r="H37" s="48">
        <v>13</v>
      </c>
      <c r="I37" s="49" t="s">
        <v>344</v>
      </c>
      <c r="J37" s="48"/>
      <c r="K37" s="48"/>
      <c r="L37" s="48"/>
    </row>
    <row r="38" spans="1:12" s="4" customFormat="1">
      <c r="A38" s="24">
        <v>404751020171</v>
      </c>
      <c r="B38" s="49" t="s">
        <v>344</v>
      </c>
      <c r="C38" s="49" t="s">
        <v>356</v>
      </c>
      <c r="D38" s="48"/>
      <c r="E38" s="48"/>
      <c r="F38" s="48"/>
      <c r="G38" s="48"/>
      <c r="H38" s="48">
        <v>11</v>
      </c>
      <c r="I38" s="49" t="s">
        <v>348</v>
      </c>
      <c r="J38" s="48"/>
      <c r="K38" s="48"/>
      <c r="L38" s="48"/>
    </row>
    <row r="39" spans="1:12" s="4" customFormat="1">
      <c r="A39" s="24">
        <v>404751020171</v>
      </c>
      <c r="B39" s="48" t="s">
        <v>346</v>
      </c>
      <c r="C39" s="48"/>
      <c r="D39" s="48"/>
      <c r="E39" s="48"/>
      <c r="F39" s="48"/>
      <c r="G39" s="48"/>
      <c r="H39" s="48">
        <v>13</v>
      </c>
      <c r="I39" s="49" t="s">
        <v>344</v>
      </c>
      <c r="J39" s="48"/>
      <c r="K39" s="48"/>
      <c r="L39" s="48"/>
    </row>
    <row r="40" spans="1:12" s="4" customFormat="1">
      <c r="A40" s="24">
        <v>201519010181</v>
      </c>
      <c r="B40" s="48" t="s">
        <v>346</v>
      </c>
      <c r="C40" s="48"/>
      <c r="D40" s="48"/>
      <c r="E40" s="48"/>
      <c r="F40" s="48"/>
      <c r="G40" s="48"/>
      <c r="H40" s="48">
        <v>11</v>
      </c>
      <c r="I40" s="49" t="s">
        <v>348</v>
      </c>
      <c r="J40" s="48"/>
      <c r="K40" s="48"/>
      <c r="L40" s="48"/>
    </row>
    <row r="41" spans="1:12" s="4" customFormat="1">
      <c r="A41" s="24">
        <v>201519010181</v>
      </c>
      <c r="B41" s="48" t="s">
        <v>346</v>
      </c>
      <c r="C41" s="48"/>
      <c r="D41" s="48"/>
      <c r="E41" s="48"/>
      <c r="F41" s="48"/>
      <c r="G41" s="48"/>
      <c r="H41" s="48">
        <v>13</v>
      </c>
      <c r="I41" s="49" t="s">
        <v>344</v>
      </c>
      <c r="J41" s="48"/>
      <c r="K41" s="48"/>
      <c r="L41" s="48"/>
    </row>
    <row r="42" spans="1:12" s="4" customFormat="1">
      <c r="A42" s="24">
        <v>302626020186</v>
      </c>
      <c r="B42" s="48" t="s">
        <v>346</v>
      </c>
      <c r="C42" s="48"/>
      <c r="D42" s="48"/>
      <c r="E42" s="48"/>
      <c r="F42" s="48"/>
      <c r="G42" s="48"/>
      <c r="H42" s="48">
        <v>13</v>
      </c>
      <c r="I42" s="49" t="s">
        <v>344</v>
      </c>
      <c r="J42" s="48"/>
      <c r="K42" s="48"/>
      <c r="L42" s="48"/>
    </row>
    <row r="43" spans="1:12" s="4" customFormat="1">
      <c r="A43" s="24">
        <v>303330020172</v>
      </c>
      <c r="B43" s="48" t="s">
        <v>346</v>
      </c>
      <c r="C43" s="48" t="s">
        <v>346</v>
      </c>
      <c r="D43" s="48"/>
      <c r="E43" s="48"/>
      <c r="F43" s="48"/>
      <c r="G43" s="48"/>
      <c r="H43" s="48">
        <v>13</v>
      </c>
      <c r="I43" s="49" t="s">
        <v>344</v>
      </c>
      <c r="J43" s="48"/>
      <c r="K43" s="48"/>
      <c r="L43" s="48"/>
    </row>
    <row r="44" spans="1:12" s="4" customFormat="1">
      <c r="A44" s="24">
        <v>304849010184</v>
      </c>
      <c r="B44" s="49" t="s">
        <v>344</v>
      </c>
      <c r="C44" s="49" t="s">
        <v>347</v>
      </c>
      <c r="D44" s="48"/>
      <c r="E44" s="48"/>
      <c r="F44" s="48"/>
      <c r="G44" s="48"/>
      <c r="H44" s="48">
        <v>13</v>
      </c>
      <c r="I44" s="49" t="s">
        <v>344</v>
      </c>
      <c r="J44" s="48"/>
      <c r="K44" s="48"/>
      <c r="L44" s="48"/>
    </row>
    <row r="45" spans="1:12" s="4" customFormat="1">
      <c r="A45" s="24">
        <v>201586010175</v>
      </c>
      <c r="B45" s="48" t="s">
        <v>346</v>
      </c>
      <c r="C45" s="48"/>
      <c r="D45" s="48"/>
      <c r="E45" s="48"/>
      <c r="F45" s="48"/>
      <c r="G45" s="48"/>
      <c r="H45" s="48">
        <v>13</v>
      </c>
      <c r="I45" s="49" t="s">
        <v>344</v>
      </c>
      <c r="J45" s="48"/>
      <c r="K45" s="48"/>
      <c r="L45" s="48"/>
    </row>
    <row r="46" spans="1:12" s="4" customFormat="1">
      <c r="A46" s="24">
        <v>404721010176</v>
      </c>
      <c r="B46" s="48" t="s">
        <v>346</v>
      </c>
      <c r="C46" s="48"/>
      <c r="D46" s="48"/>
      <c r="E46" s="48"/>
      <c r="F46" s="48"/>
      <c r="G46" s="48"/>
      <c r="H46" s="48">
        <v>11</v>
      </c>
      <c r="I46" s="49" t="s">
        <v>344</v>
      </c>
      <c r="J46" s="48"/>
      <c r="K46" s="48"/>
      <c r="L46" s="48"/>
    </row>
    <row r="47" spans="1:12" s="4" customFormat="1">
      <c r="A47" s="24">
        <v>404721010176</v>
      </c>
      <c r="B47" s="48" t="s">
        <v>346</v>
      </c>
      <c r="C47" s="48"/>
      <c r="D47" s="48"/>
      <c r="E47" s="48"/>
      <c r="F47" s="48"/>
      <c r="G47" s="48"/>
      <c r="H47" s="48">
        <v>13</v>
      </c>
      <c r="I47" s="49" t="s">
        <v>348</v>
      </c>
      <c r="J47" s="48"/>
      <c r="K47" s="48"/>
      <c r="L47" s="48"/>
    </row>
    <row r="48" spans="1:12" s="4" customFormat="1">
      <c r="A48" s="24">
        <v>302676020173</v>
      </c>
      <c r="B48" s="48" t="s">
        <v>346</v>
      </c>
      <c r="C48" s="48"/>
      <c r="D48" s="48"/>
      <c r="E48" s="48"/>
      <c r="F48" s="48"/>
      <c r="G48" s="48"/>
      <c r="H48" s="48">
        <v>11</v>
      </c>
      <c r="I48" s="49" t="s">
        <v>344</v>
      </c>
      <c r="J48" s="48"/>
      <c r="K48" s="48"/>
      <c r="L48" s="48"/>
    </row>
    <row r="49" spans="1:12" s="4" customFormat="1">
      <c r="A49" s="24">
        <v>302676020173</v>
      </c>
      <c r="B49" s="48" t="s">
        <v>346</v>
      </c>
      <c r="C49" s="48"/>
      <c r="D49" s="48"/>
      <c r="E49" s="48"/>
      <c r="F49" s="48"/>
      <c r="G49" s="48"/>
      <c r="H49" s="48">
        <v>13</v>
      </c>
      <c r="I49" s="49" t="s">
        <v>348</v>
      </c>
      <c r="J49" s="48"/>
      <c r="K49" s="48"/>
      <c r="L49" s="48"/>
    </row>
    <row r="50" spans="1:12" s="4" customFormat="1">
      <c r="A50" s="24">
        <v>302690020183</v>
      </c>
      <c r="B50" s="48" t="s">
        <v>346</v>
      </c>
      <c r="C50" s="48"/>
      <c r="D50" s="48"/>
      <c r="E50" s="48"/>
      <c r="F50" s="48"/>
      <c r="G50" s="48"/>
      <c r="H50" s="48">
        <v>13</v>
      </c>
      <c r="I50" s="49" t="s">
        <v>344</v>
      </c>
      <c r="J50" s="48"/>
      <c r="K50" s="48"/>
      <c r="L50" s="48"/>
    </row>
    <row r="51" spans="1:12" s="4" customFormat="1">
      <c r="A51" s="24">
        <v>302632020174</v>
      </c>
      <c r="B51" s="48" t="s">
        <v>346</v>
      </c>
      <c r="C51" s="48"/>
      <c r="D51" s="48"/>
      <c r="E51" s="48"/>
      <c r="F51" s="48"/>
      <c r="G51" s="48"/>
      <c r="H51" s="48">
        <v>11</v>
      </c>
      <c r="I51" s="49" t="s">
        <v>348</v>
      </c>
      <c r="J51" s="48"/>
      <c r="K51" s="48"/>
      <c r="L51" s="48"/>
    </row>
    <row r="52" spans="1:12" s="4" customFormat="1">
      <c r="A52" s="24">
        <v>302632020174</v>
      </c>
      <c r="B52" s="48" t="s">
        <v>346</v>
      </c>
      <c r="C52" s="48"/>
      <c r="D52" s="48"/>
      <c r="E52" s="48"/>
      <c r="F52" s="48"/>
      <c r="G52" s="48"/>
      <c r="H52" s="48">
        <v>13</v>
      </c>
      <c r="I52" s="49" t="s">
        <v>344</v>
      </c>
      <c r="J52" s="48"/>
      <c r="K52" s="48"/>
      <c r="L52" s="48"/>
    </row>
    <row r="53" spans="1:12" s="4" customFormat="1">
      <c r="A53" s="24">
        <v>201557010182</v>
      </c>
      <c r="B53" s="48" t="s">
        <v>346</v>
      </c>
      <c r="C53" s="48"/>
      <c r="D53" s="48"/>
      <c r="E53" s="48"/>
      <c r="F53" s="48"/>
      <c r="G53" s="48"/>
      <c r="H53" s="48">
        <v>13</v>
      </c>
      <c r="I53" s="49" t="s">
        <v>344</v>
      </c>
      <c r="J53" s="48"/>
      <c r="K53" s="48"/>
      <c r="L53" s="48"/>
    </row>
    <row r="54" spans="1:12" s="4" customFormat="1">
      <c r="A54" s="24">
        <v>302638020170</v>
      </c>
      <c r="B54" s="48" t="s">
        <v>346</v>
      </c>
      <c r="C54" s="48"/>
      <c r="D54" s="48"/>
      <c r="E54" s="48"/>
      <c r="F54" s="48"/>
      <c r="G54" s="48"/>
      <c r="H54" s="48">
        <v>13</v>
      </c>
      <c r="I54" s="49" t="s">
        <v>344</v>
      </c>
      <c r="J54" s="48"/>
      <c r="K54" s="48"/>
      <c r="L54" s="48"/>
    </row>
    <row r="55" spans="1:12" s="4" customFormat="1">
      <c r="A55" s="24">
        <v>404751010185</v>
      </c>
      <c r="B55" s="48" t="s">
        <v>346</v>
      </c>
      <c r="C55" s="48"/>
      <c r="D55" s="48"/>
      <c r="E55" s="48"/>
      <c r="F55" s="48"/>
      <c r="G55" s="48"/>
      <c r="H55" s="48">
        <v>11</v>
      </c>
      <c r="I55" s="49" t="s">
        <v>348</v>
      </c>
      <c r="J55" s="48"/>
      <c r="K55" s="48"/>
      <c r="L55" s="48"/>
    </row>
    <row r="56" spans="1:12" s="4" customFormat="1">
      <c r="A56" s="24">
        <v>404751010185</v>
      </c>
      <c r="B56" s="48" t="s">
        <v>346</v>
      </c>
      <c r="C56" s="48"/>
      <c r="D56" s="48"/>
      <c r="E56" s="48"/>
      <c r="F56" s="48"/>
      <c r="G56" s="48"/>
      <c r="H56" s="48">
        <v>13</v>
      </c>
      <c r="I56" s="49" t="s">
        <v>344</v>
      </c>
      <c r="J56" s="48"/>
      <c r="K56" s="48"/>
      <c r="L56" s="48"/>
    </row>
    <row r="57" spans="1:12" s="4" customFormat="1">
      <c r="A57" s="24">
        <v>201539020180</v>
      </c>
      <c r="B57" s="48" t="s">
        <v>346</v>
      </c>
      <c r="C57" s="48" t="s">
        <v>346</v>
      </c>
      <c r="D57" s="48"/>
      <c r="E57" s="48"/>
      <c r="F57" s="48"/>
      <c r="G57" s="48"/>
      <c r="H57" s="48">
        <v>11</v>
      </c>
      <c r="I57" s="49" t="s">
        <v>344</v>
      </c>
      <c r="J57" s="48"/>
      <c r="K57" s="48"/>
      <c r="L57" s="48"/>
    </row>
    <row r="58" spans="1:12" s="4" customFormat="1">
      <c r="A58" s="24">
        <v>201539020180</v>
      </c>
      <c r="B58" s="48" t="s">
        <v>346</v>
      </c>
      <c r="C58" s="48" t="s">
        <v>346</v>
      </c>
      <c r="D58" s="48"/>
      <c r="E58" s="48"/>
      <c r="F58" s="48"/>
      <c r="G58" s="48"/>
      <c r="H58" s="48">
        <v>13</v>
      </c>
      <c r="I58" s="49" t="s">
        <v>348</v>
      </c>
      <c r="J58" s="48"/>
      <c r="K58" s="48"/>
      <c r="L58" s="48"/>
    </row>
    <row r="59" spans="1:12" s="4" customFormat="1">
      <c r="A59" s="24">
        <v>201263010179</v>
      </c>
      <c r="B59" s="48" t="s">
        <v>346</v>
      </c>
      <c r="C59" s="48"/>
      <c r="D59" s="48"/>
      <c r="E59" s="48"/>
      <c r="F59" s="48"/>
      <c r="G59" s="48"/>
      <c r="H59" s="48">
        <v>11</v>
      </c>
      <c r="I59" s="49" t="s">
        <v>348</v>
      </c>
      <c r="J59" s="48"/>
      <c r="K59" s="48"/>
      <c r="L59" s="48"/>
    </row>
    <row r="60" spans="1:12" s="4" customFormat="1">
      <c r="A60" s="24">
        <v>201263010179</v>
      </c>
      <c r="B60" s="48" t="s">
        <v>346</v>
      </c>
      <c r="C60" s="48"/>
      <c r="D60" s="48"/>
      <c r="E60" s="48"/>
      <c r="F60" s="48"/>
      <c r="G60" s="48"/>
      <c r="H60" s="48">
        <v>13</v>
      </c>
      <c r="I60" s="49" t="s">
        <v>344</v>
      </c>
      <c r="J60" s="48"/>
      <c r="K60" s="48"/>
      <c r="L60" s="48"/>
    </row>
    <row r="61" spans="1:12" s="4" customFormat="1">
      <c r="A61" s="24">
        <v>302626020178</v>
      </c>
      <c r="B61" s="48" t="s">
        <v>346</v>
      </c>
      <c r="C61" s="48"/>
      <c r="D61" s="48"/>
      <c r="E61" s="48"/>
      <c r="F61" s="48"/>
      <c r="G61" s="48"/>
      <c r="H61" s="48">
        <v>13</v>
      </c>
      <c r="I61" s="49" t="s">
        <v>344</v>
      </c>
      <c r="J61" s="48"/>
      <c r="K61" s="48"/>
      <c r="L61" s="48"/>
    </row>
    <row r="62" spans="1:12" s="4" customFormat="1">
      <c r="A62" s="24">
        <v>302666020187</v>
      </c>
      <c r="B62" s="48" t="s">
        <v>346</v>
      </c>
      <c r="C62" s="48"/>
      <c r="D62" s="48"/>
      <c r="E62" s="48"/>
      <c r="F62" s="48"/>
      <c r="G62" s="48"/>
      <c r="H62" s="48">
        <v>13</v>
      </c>
      <c r="I62" s="49" t="s">
        <v>344</v>
      </c>
      <c r="J62" s="48"/>
      <c r="K62" s="48"/>
      <c r="L62" s="48"/>
    </row>
    <row r="63" spans="1:12">
      <c r="A63" s="24">
        <v>100921010191</v>
      </c>
      <c r="B63" s="23" t="s">
        <v>344</v>
      </c>
      <c r="C63" s="23" t="s">
        <v>351</v>
      </c>
      <c r="H63">
        <v>11</v>
      </c>
      <c r="I63" s="23" t="s">
        <v>348</v>
      </c>
    </row>
    <row r="64" spans="1:12">
      <c r="A64" s="24">
        <v>100921010191</v>
      </c>
      <c r="B64" t="s">
        <v>346</v>
      </c>
      <c r="C64" s="23"/>
      <c r="H64" s="54">
        <v>13</v>
      </c>
      <c r="I64" s="55" t="s">
        <v>344</v>
      </c>
    </row>
    <row r="65" spans="1:9">
      <c r="A65" s="24">
        <v>104240010189</v>
      </c>
      <c r="B65" s="23" t="s">
        <v>344</v>
      </c>
      <c r="C65">
        <v>10</v>
      </c>
      <c r="H65">
        <v>13</v>
      </c>
      <c r="I65" s="23" t="s">
        <v>344</v>
      </c>
    </row>
    <row r="66" spans="1:9">
      <c r="A66" s="24">
        <v>306758020188</v>
      </c>
      <c r="B66" s="23" t="s">
        <v>344</v>
      </c>
      <c r="C66" s="23" t="s">
        <v>344</v>
      </c>
      <c r="H66">
        <v>11</v>
      </c>
      <c r="I66" s="23" t="s">
        <v>348</v>
      </c>
    </row>
    <row r="67" spans="1:9">
      <c r="A67" s="24">
        <v>306758020188</v>
      </c>
      <c r="B67" t="s">
        <v>346</v>
      </c>
      <c r="C67" s="23"/>
      <c r="H67">
        <v>13</v>
      </c>
      <c r="I67" s="23" t="s">
        <v>344</v>
      </c>
    </row>
    <row r="68" spans="1:9">
      <c r="A68" s="24">
        <v>501020010192</v>
      </c>
      <c r="B68" t="s">
        <v>346</v>
      </c>
      <c r="H68">
        <v>11</v>
      </c>
      <c r="I68" s="23" t="s">
        <v>348</v>
      </c>
    </row>
    <row r="69" spans="1:9">
      <c r="A69" s="24">
        <v>501020010192</v>
      </c>
      <c r="B69" t="s">
        <v>346</v>
      </c>
      <c r="H69">
        <v>13</v>
      </c>
      <c r="I69" s="23" t="s">
        <v>344</v>
      </c>
    </row>
    <row r="70" spans="1:9">
      <c r="A70" s="24">
        <v>302672020190</v>
      </c>
      <c r="B70" t="s">
        <v>346</v>
      </c>
      <c r="H70">
        <v>13</v>
      </c>
      <c r="I70" s="23" t="s">
        <v>344</v>
      </c>
    </row>
    <row r="71" spans="1:9">
      <c r="A71" s="24">
        <v>202224010194</v>
      </c>
      <c r="B71" t="s">
        <v>346</v>
      </c>
      <c r="H71">
        <v>13</v>
      </c>
      <c r="I71" s="23" t="s">
        <v>348</v>
      </c>
    </row>
    <row r="72" spans="1:9">
      <c r="A72" s="24">
        <v>202224010194</v>
      </c>
      <c r="B72" t="s">
        <v>346</v>
      </c>
      <c r="H72">
        <v>11</v>
      </c>
      <c r="I72" s="23" t="s">
        <v>344</v>
      </c>
    </row>
    <row r="73" spans="1:9">
      <c r="A73">
        <v>305454020202</v>
      </c>
      <c r="B73" t="s">
        <v>346</v>
      </c>
      <c r="H73">
        <v>11</v>
      </c>
      <c r="I73" t="s">
        <v>348</v>
      </c>
    </row>
    <row r="74" spans="1:9">
      <c r="A74">
        <v>305454020202</v>
      </c>
      <c r="B74" t="s">
        <v>346</v>
      </c>
      <c r="H74">
        <v>13</v>
      </c>
      <c r="I74" t="s">
        <v>344</v>
      </c>
    </row>
    <row r="75" spans="1:9">
      <c r="A75">
        <v>302695020203</v>
      </c>
      <c r="B75" t="s">
        <v>346</v>
      </c>
      <c r="H75">
        <v>15</v>
      </c>
      <c r="I75" t="s">
        <v>344</v>
      </c>
    </row>
    <row r="76" spans="1:9">
      <c r="A76">
        <v>404721010204</v>
      </c>
      <c r="B76" t="s">
        <v>346</v>
      </c>
      <c r="H76">
        <v>11</v>
      </c>
      <c r="I76" t="s">
        <v>348</v>
      </c>
    </row>
    <row r="77" spans="1:9">
      <c r="A77">
        <v>404721010204</v>
      </c>
      <c r="B77" t="s">
        <v>346</v>
      </c>
      <c r="H77">
        <v>13</v>
      </c>
      <c r="I77" t="s">
        <v>344</v>
      </c>
    </row>
    <row r="78" spans="1:9">
      <c r="A78">
        <v>201519020205</v>
      </c>
      <c r="B78" t="s">
        <v>346</v>
      </c>
      <c r="H78">
        <v>11</v>
      </c>
      <c r="I78" t="s">
        <v>348</v>
      </c>
    </row>
    <row r="79" spans="1:9">
      <c r="A79">
        <v>201519020205</v>
      </c>
      <c r="B79" t="s">
        <v>346</v>
      </c>
      <c r="H79">
        <v>13</v>
      </c>
      <c r="I79" t="s">
        <v>344</v>
      </c>
    </row>
    <row r="80" spans="1:9">
      <c r="A80">
        <v>203629020206</v>
      </c>
      <c r="B80" t="s">
        <v>346</v>
      </c>
      <c r="H80">
        <v>11</v>
      </c>
      <c r="I80" t="s">
        <v>344</v>
      </c>
    </row>
    <row r="81" spans="1:10">
      <c r="A81">
        <v>203629020206</v>
      </c>
      <c r="B81" t="s">
        <v>346</v>
      </c>
      <c r="H81">
        <v>13</v>
      </c>
      <c r="I81" t="s">
        <v>348</v>
      </c>
    </row>
    <row r="82" spans="1:10">
      <c r="A82">
        <v>507639020207</v>
      </c>
      <c r="B82" t="s">
        <v>346</v>
      </c>
      <c r="H82">
        <v>13</v>
      </c>
      <c r="I82" t="s">
        <v>344</v>
      </c>
    </row>
    <row r="83" spans="1:10">
      <c r="A83">
        <v>202224020208</v>
      </c>
      <c r="B83" t="s">
        <v>346</v>
      </c>
      <c r="H83">
        <v>13</v>
      </c>
      <c r="I83" t="s">
        <v>344</v>
      </c>
    </row>
    <row r="84" spans="1:10">
      <c r="A84" s="24">
        <v>302654020201</v>
      </c>
      <c r="B84" s="23" t="s">
        <v>344</v>
      </c>
      <c r="C84">
        <v>85</v>
      </c>
      <c r="E84" s="23" t="s">
        <v>391</v>
      </c>
      <c r="H84">
        <v>13</v>
      </c>
      <c r="I84" s="23" t="s">
        <v>344</v>
      </c>
      <c r="J84">
        <v>12</v>
      </c>
    </row>
    <row r="85" spans="1:10">
      <c r="A85" s="24">
        <v>404751020210</v>
      </c>
      <c r="E85" s="23" t="s">
        <v>391</v>
      </c>
      <c r="F85" s="23" t="s">
        <v>348</v>
      </c>
      <c r="G85" s="23" t="s">
        <v>344</v>
      </c>
      <c r="H85">
        <v>13</v>
      </c>
      <c r="I85" s="23" t="s">
        <v>344</v>
      </c>
    </row>
    <row r="86" spans="1:10">
      <c r="A86" s="24">
        <v>302663020193</v>
      </c>
      <c r="B86" t="s">
        <v>346</v>
      </c>
      <c r="H86">
        <v>13</v>
      </c>
      <c r="I86" s="23" t="s">
        <v>344</v>
      </c>
    </row>
    <row r="87" spans="1:10">
      <c r="A87" s="24">
        <v>201555020263</v>
      </c>
      <c r="B87" t="s">
        <v>346</v>
      </c>
      <c r="H87">
        <v>13</v>
      </c>
      <c r="I87" s="23" t="s">
        <v>344</v>
      </c>
    </row>
    <row r="88" spans="1:10">
      <c r="A88" s="24">
        <v>302626020195</v>
      </c>
      <c r="B88" t="s">
        <v>346</v>
      </c>
      <c r="H88">
        <v>13</v>
      </c>
      <c r="I88" s="23" t="s">
        <v>344</v>
      </c>
    </row>
    <row r="89" spans="1:10">
      <c r="A89" s="24">
        <v>552756010254</v>
      </c>
      <c r="B89" t="s">
        <v>346</v>
      </c>
      <c r="H89">
        <v>11</v>
      </c>
      <c r="I89" s="23" t="s">
        <v>348</v>
      </c>
    </row>
    <row r="90" spans="1:10">
      <c r="A90" s="24">
        <v>552756010254</v>
      </c>
      <c r="B90" t="s">
        <v>346</v>
      </c>
      <c r="H90">
        <v>13</v>
      </c>
      <c r="I90" s="23" t="s">
        <v>344</v>
      </c>
    </row>
    <row r="91" spans="1:10">
      <c r="A91" s="24">
        <v>552756010254</v>
      </c>
      <c r="B91" t="s">
        <v>346</v>
      </c>
      <c r="H91">
        <v>15</v>
      </c>
      <c r="I91" s="23" t="s">
        <v>347</v>
      </c>
    </row>
    <row r="92" spans="1:10">
      <c r="A92" s="24">
        <v>557364010265</v>
      </c>
      <c r="B92" s="23" t="s">
        <v>344</v>
      </c>
      <c r="C92" s="23" t="s">
        <v>351</v>
      </c>
      <c r="H92">
        <v>13</v>
      </c>
      <c r="I92" s="23" t="s">
        <v>344</v>
      </c>
    </row>
    <row r="93" spans="1:10">
      <c r="A93" s="24">
        <v>501067010260</v>
      </c>
      <c r="B93" s="23" t="s">
        <v>344</v>
      </c>
      <c r="C93" s="23" t="s">
        <v>344</v>
      </c>
      <c r="H93">
        <v>13</v>
      </c>
      <c r="I93" s="23" t="s">
        <v>344</v>
      </c>
    </row>
    <row r="94" spans="1:10">
      <c r="A94" s="24">
        <v>306806010197</v>
      </c>
      <c r="B94" t="s">
        <v>346</v>
      </c>
      <c r="H94">
        <v>13</v>
      </c>
      <c r="I94" s="23" t="s">
        <v>344</v>
      </c>
    </row>
    <row r="95" spans="1:10">
      <c r="A95" s="24">
        <v>302666020253</v>
      </c>
      <c r="B95" t="s">
        <v>346</v>
      </c>
      <c r="H95">
        <v>11</v>
      </c>
      <c r="I95" s="23" t="s">
        <v>348</v>
      </c>
    </row>
    <row r="96" spans="1:10">
      <c r="A96" s="24">
        <v>302666020253</v>
      </c>
      <c r="B96" t="s">
        <v>346</v>
      </c>
      <c r="H96">
        <v>13</v>
      </c>
      <c r="I96" s="23" t="s">
        <v>344</v>
      </c>
    </row>
    <row r="97" spans="1:9">
      <c r="A97" s="24">
        <v>302666020253</v>
      </c>
      <c r="B97" t="s">
        <v>346</v>
      </c>
      <c r="H97">
        <v>15</v>
      </c>
      <c r="I97" s="23" t="s">
        <v>347</v>
      </c>
    </row>
    <row r="98" spans="1:9">
      <c r="A98" s="24">
        <v>559494010255</v>
      </c>
      <c r="B98" t="s">
        <v>346</v>
      </c>
      <c r="H98">
        <v>11</v>
      </c>
      <c r="I98" s="23" t="s">
        <v>347</v>
      </c>
    </row>
    <row r="99" spans="1:9">
      <c r="A99" s="24">
        <v>559494010255</v>
      </c>
      <c r="B99" t="s">
        <v>346</v>
      </c>
      <c r="H99">
        <v>13</v>
      </c>
      <c r="I99" s="23" t="s">
        <v>344</v>
      </c>
    </row>
    <row r="100" spans="1:9">
      <c r="A100" s="24">
        <v>559494010255</v>
      </c>
      <c r="B100" t="s">
        <v>346</v>
      </c>
      <c r="H100">
        <v>15</v>
      </c>
      <c r="I100" s="23" t="s">
        <v>348</v>
      </c>
    </row>
    <row r="101" spans="1:9">
      <c r="A101" s="24">
        <v>302690020258</v>
      </c>
      <c r="B101" t="s">
        <v>346</v>
      </c>
      <c r="H101">
        <v>11</v>
      </c>
      <c r="I101" s="23" t="s">
        <v>344</v>
      </c>
    </row>
    <row r="102" spans="1:9">
      <c r="A102" s="24">
        <v>401823010251</v>
      </c>
      <c r="B102" t="s">
        <v>346</v>
      </c>
      <c r="H102">
        <v>13</v>
      </c>
      <c r="I102" s="23" t="s">
        <v>344</v>
      </c>
    </row>
    <row r="103" spans="1:9">
      <c r="A103" s="24">
        <v>401823010251</v>
      </c>
      <c r="B103" t="s">
        <v>346</v>
      </c>
      <c r="H103">
        <v>15</v>
      </c>
      <c r="I103" s="23" t="s">
        <v>348</v>
      </c>
    </row>
    <row r="104" spans="1:9">
      <c r="A104" s="24">
        <v>404751020252</v>
      </c>
      <c r="B104" t="s">
        <v>346</v>
      </c>
      <c r="H104">
        <v>11</v>
      </c>
      <c r="I104" s="23" t="s">
        <v>344</v>
      </c>
    </row>
    <row r="105" spans="1:9">
      <c r="A105" s="24">
        <v>302688020198</v>
      </c>
      <c r="B105" t="s">
        <v>346</v>
      </c>
      <c r="H105">
        <v>11</v>
      </c>
      <c r="I105" s="23" t="s">
        <v>344</v>
      </c>
    </row>
    <row r="106" spans="1:9">
      <c r="A106" s="24">
        <v>302688020198</v>
      </c>
      <c r="B106" t="s">
        <v>346</v>
      </c>
      <c r="H106">
        <v>13</v>
      </c>
      <c r="I106" s="23" t="s">
        <v>348</v>
      </c>
    </row>
    <row r="107" spans="1:9">
      <c r="A107" s="24">
        <v>302688020198</v>
      </c>
      <c r="B107" t="s">
        <v>346</v>
      </c>
      <c r="H107">
        <v>15</v>
      </c>
      <c r="I107" s="23" t="s">
        <v>347</v>
      </c>
    </row>
    <row r="108" spans="1:9">
      <c r="A108" s="24">
        <v>302633020261</v>
      </c>
      <c r="B108" s="23" t="s">
        <v>344</v>
      </c>
      <c r="C108" s="23" t="s">
        <v>344</v>
      </c>
      <c r="H108">
        <v>11</v>
      </c>
      <c r="I108" s="23" t="s">
        <v>348</v>
      </c>
    </row>
    <row r="109" spans="1:9">
      <c r="A109" s="24">
        <v>302633020261</v>
      </c>
      <c r="B109" t="s">
        <v>346</v>
      </c>
      <c r="H109">
        <v>13</v>
      </c>
      <c r="I109" s="23" t="s">
        <v>344</v>
      </c>
    </row>
    <row r="110" spans="1:9">
      <c r="A110" s="24">
        <v>201555020257</v>
      </c>
      <c r="B110" t="s">
        <v>346</v>
      </c>
      <c r="H110">
        <v>11</v>
      </c>
      <c r="I110" s="23" t="s">
        <v>344</v>
      </c>
    </row>
    <row r="111" spans="1:9">
      <c r="A111" s="24">
        <v>201555020257</v>
      </c>
      <c r="B111" t="s">
        <v>346</v>
      </c>
      <c r="C111" t="s">
        <v>346</v>
      </c>
      <c r="H111">
        <v>15</v>
      </c>
      <c r="I111" s="23" t="s">
        <v>348</v>
      </c>
    </row>
    <row r="112" spans="1:9">
      <c r="A112" s="24">
        <v>304849010199</v>
      </c>
      <c r="B112" s="23" t="s">
        <v>344</v>
      </c>
      <c r="C112" s="23" t="s">
        <v>344</v>
      </c>
      <c r="H112">
        <v>13</v>
      </c>
      <c r="I112" s="23" t="s">
        <v>344</v>
      </c>
    </row>
    <row r="113" spans="1:9">
      <c r="A113" s="24">
        <v>401807010256</v>
      </c>
      <c r="B113" t="s">
        <v>346</v>
      </c>
      <c r="H113">
        <v>11</v>
      </c>
      <c r="I113" s="23" t="s">
        <v>344</v>
      </c>
    </row>
    <row r="114" spans="1:9">
      <c r="A114" s="24">
        <v>401807010256</v>
      </c>
      <c r="B114" t="s">
        <v>346</v>
      </c>
      <c r="H114">
        <v>13</v>
      </c>
      <c r="I114" s="23" t="s">
        <v>347</v>
      </c>
    </row>
    <row r="115" spans="1:9">
      <c r="A115" s="24">
        <v>401807010256</v>
      </c>
      <c r="B115" t="s">
        <v>346</v>
      </c>
      <c r="H115">
        <v>15</v>
      </c>
      <c r="I115" s="23" t="s">
        <v>348</v>
      </c>
    </row>
    <row r="116" spans="1:9">
      <c r="A116" s="24">
        <v>201322010196</v>
      </c>
      <c r="B116" s="23" t="s">
        <v>344</v>
      </c>
      <c r="C116" s="23" t="s">
        <v>348</v>
      </c>
      <c r="H116">
        <v>11</v>
      </c>
      <c r="I116" s="23" t="s">
        <v>348</v>
      </c>
    </row>
    <row r="117" spans="1:9">
      <c r="A117" s="24">
        <v>201322010196</v>
      </c>
      <c r="B117" t="s">
        <v>346</v>
      </c>
      <c r="H117">
        <v>13</v>
      </c>
      <c r="I117" s="23" t="s">
        <v>344</v>
      </c>
    </row>
    <row r="118" spans="1:9">
      <c r="A118" s="24">
        <v>201322010196</v>
      </c>
      <c r="B118" t="s">
        <v>346</v>
      </c>
      <c r="H118">
        <v>15</v>
      </c>
      <c r="I118" s="23" t="s">
        <v>347</v>
      </c>
    </row>
    <row r="119" spans="1:9">
      <c r="A119" s="24">
        <v>302672020259</v>
      </c>
      <c r="B119" t="s">
        <v>346</v>
      </c>
      <c r="H119">
        <v>11</v>
      </c>
      <c r="I119" s="23" t="s">
        <v>344</v>
      </c>
    </row>
    <row r="120" spans="1:9">
      <c r="A120" s="24">
        <v>302672020259</v>
      </c>
      <c r="B120" t="s">
        <v>346</v>
      </c>
      <c r="H120">
        <v>13</v>
      </c>
      <c r="I120" s="23" t="s">
        <v>348</v>
      </c>
    </row>
    <row r="121" spans="1:9">
      <c r="A121" s="24">
        <v>609162020264</v>
      </c>
      <c r="B121" s="23" t="s">
        <v>344</v>
      </c>
      <c r="C121">
        <v>25</v>
      </c>
      <c r="H121">
        <v>11</v>
      </c>
      <c r="I121" s="23" t="s">
        <v>348</v>
      </c>
    </row>
    <row r="122" spans="1:9">
      <c r="A122" s="24">
        <v>609162020264</v>
      </c>
      <c r="B122" t="s">
        <v>346</v>
      </c>
      <c r="H122">
        <v>13</v>
      </c>
      <c r="I122" s="23" t="s">
        <v>344</v>
      </c>
    </row>
    <row r="123" spans="1:9">
      <c r="A123" s="52">
        <v>404751020271</v>
      </c>
      <c r="B123" s="53" t="s">
        <v>346</v>
      </c>
      <c r="H123">
        <v>13</v>
      </c>
      <c r="I123" s="23" t="s">
        <v>344</v>
      </c>
    </row>
    <row r="124" spans="1:9">
      <c r="A124" s="52">
        <v>404751020271</v>
      </c>
      <c r="B124" t="s">
        <v>346</v>
      </c>
      <c r="H124">
        <v>15</v>
      </c>
      <c r="I124" s="23" t="s">
        <v>348</v>
      </c>
    </row>
    <row r="125" spans="1:9">
      <c r="A125" s="24">
        <v>505202010273</v>
      </c>
      <c r="B125" t="s">
        <v>346</v>
      </c>
      <c r="H125">
        <v>11</v>
      </c>
      <c r="I125" s="23" t="s">
        <v>347</v>
      </c>
    </row>
    <row r="126" spans="1:9">
      <c r="A126" s="24">
        <v>505202010273</v>
      </c>
      <c r="B126" t="s">
        <v>346</v>
      </c>
      <c r="H126">
        <v>12</v>
      </c>
      <c r="I126" s="23" t="s">
        <v>348</v>
      </c>
    </row>
    <row r="127" spans="1:9">
      <c r="A127" s="24">
        <v>505202010273</v>
      </c>
      <c r="B127" t="s">
        <v>346</v>
      </c>
      <c r="H127">
        <v>13</v>
      </c>
      <c r="I127" s="23" t="s">
        <v>344</v>
      </c>
    </row>
    <row r="128" spans="1:9">
      <c r="A128" s="24">
        <v>552717010274</v>
      </c>
      <c r="B128" t="s">
        <v>346</v>
      </c>
      <c r="H128">
        <v>13</v>
      </c>
      <c r="I128" s="23" t="s">
        <v>344</v>
      </c>
    </row>
    <row r="129" spans="1:9">
      <c r="A129" s="24">
        <v>303558010266</v>
      </c>
      <c r="B129" t="s">
        <v>346</v>
      </c>
      <c r="H129">
        <v>13</v>
      </c>
      <c r="I129" s="23" t="s">
        <v>344</v>
      </c>
    </row>
    <row r="130" spans="1:9">
      <c r="A130" s="24">
        <v>555255010272</v>
      </c>
      <c r="B130" t="s">
        <v>346</v>
      </c>
      <c r="H130">
        <v>11</v>
      </c>
      <c r="I130" s="23" t="s">
        <v>348</v>
      </c>
    </row>
    <row r="131" spans="1:9">
      <c r="A131" s="24">
        <v>555255010272</v>
      </c>
      <c r="B131" t="s">
        <v>346</v>
      </c>
      <c r="H131">
        <v>13</v>
      </c>
      <c r="I131" s="23" t="s">
        <v>344</v>
      </c>
    </row>
    <row r="132" spans="1:9">
      <c r="A132" s="24">
        <v>302695020278</v>
      </c>
      <c r="B132" s="23" t="s">
        <v>344</v>
      </c>
      <c r="C132" s="23" t="s">
        <v>344</v>
      </c>
      <c r="H132">
        <v>13</v>
      </c>
      <c r="I132" s="23" t="s">
        <v>344</v>
      </c>
    </row>
    <row r="133" spans="1:9">
      <c r="A133" s="24">
        <v>306120020276</v>
      </c>
      <c r="B133" t="s">
        <v>346</v>
      </c>
      <c r="H133">
        <v>11</v>
      </c>
      <c r="I133" s="23" t="s">
        <v>348</v>
      </c>
    </row>
    <row r="134" spans="1:9">
      <c r="A134" s="24">
        <v>306120020276</v>
      </c>
      <c r="B134" t="s">
        <v>346</v>
      </c>
      <c r="H134">
        <v>13</v>
      </c>
      <c r="I134" s="23" t="s">
        <v>344</v>
      </c>
    </row>
    <row r="135" spans="1:9">
      <c r="A135" s="24">
        <v>302648020268</v>
      </c>
      <c r="B135" t="s">
        <v>346</v>
      </c>
      <c r="H135">
        <v>11</v>
      </c>
      <c r="I135" s="23" t="s">
        <v>348</v>
      </c>
    </row>
    <row r="136" spans="1:9">
      <c r="A136" s="24">
        <v>302648020268</v>
      </c>
      <c r="B136" t="s">
        <v>346</v>
      </c>
      <c r="H136">
        <v>13</v>
      </c>
      <c r="I136" s="23" t="s">
        <v>344</v>
      </c>
    </row>
    <row r="137" spans="1:9">
      <c r="A137" s="24">
        <v>302629020266</v>
      </c>
      <c r="B137" t="s">
        <v>346</v>
      </c>
      <c r="H137">
        <v>11</v>
      </c>
      <c r="I137" s="23" t="s">
        <v>348</v>
      </c>
    </row>
    <row r="138" spans="1:9">
      <c r="A138" s="24">
        <v>302629020266</v>
      </c>
      <c r="B138" t="s">
        <v>346</v>
      </c>
      <c r="H138">
        <v>13</v>
      </c>
      <c r="I138" s="23" t="s">
        <v>344</v>
      </c>
    </row>
    <row r="139" spans="1:9">
      <c r="A139" s="24">
        <v>302629020266</v>
      </c>
      <c r="B139" t="s">
        <v>346</v>
      </c>
      <c r="H139">
        <v>15</v>
      </c>
      <c r="I139" s="23" t="s">
        <v>347</v>
      </c>
    </row>
    <row r="140" spans="1:9">
      <c r="A140" s="24">
        <v>508122020275</v>
      </c>
      <c r="B140" t="s">
        <v>346</v>
      </c>
      <c r="H140">
        <v>11</v>
      </c>
      <c r="I140" s="23" t="s">
        <v>348</v>
      </c>
    </row>
    <row r="141" spans="1:9">
      <c r="A141" s="24">
        <v>508122020275</v>
      </c>
      <c r="B141" t="s">
        <v>346</v>
      </c>
      <c r="H141">
        <v>13</v>
      </c>
      <c r="I141" s="23" t="s">
        <v>344</v>
      </c>
    </row>
    <row r="142" spans="1:9">
      <c r="A142" s="24">
        <v>508122020275</v>
      </c>
      <c r="B142" t="s">
        <v>346</v>
      </c>
      <c r="H142">
        <v>15</v>
      </c>
      <c r="I142" s="23" t="s">
        <v>347</v>
      </c>
    </row>
    <row r="143" spans="1:9">
      <c r="A143" s="24">
        <v>100602010277</v>
      </c>
      <c r="B143" s="23" t="s">
        <v>344</v>
      </c>
      <c r="C143" s="23" t="s">
        <v>344</v>
      </c>
      <c r="H143">
        <v>11</v>
      </c>
      <c r="I143" s="23" t="s">
        <v>348</v>
      </c>
    </row>
    <row r="144" spans="1:9">
      <c r="A144" s="24">
        <v>100602010277</v>
      </c>
      <c r="B144" t="s">
        <v>346</v>
      </c>
      <c r="H144">
        <v>13</v>
      </c>
      <c r="I144" s="23" t="s">
        <v>344</v>
      </c>
    </row>
    <row r="145" spans="1:9">
      <c r="A145" s="24">
        <v>100602010277</v>
      </c>
      <c r="B145" t="s">
        <v>346</v>
      </c>
      <c r="H145">
        <v>15</v>
      </c>
      <c r="I145" s="23" t="s">
        <v>347</v>
      </c>
    </row>
    <row r="146" spans="1:9">
      <c r="A146" s="24">
        <v>558549010265</v>
      </c>
      <c r="B146" t="s">
        <v>346</v>
      </c>
      <c r="C146" t="s">
        <v>346</v>
      </c>
      <c r="H146">
        <v>11</v>
      </c>
      <c r="I146" s="23" t="s">
        <v>344</v>
      </c>
    </row>
    <row r="147" spans="1:9">
      <c r="A147" s="24">
        <v>558549010265</v>
      </c>
      <c r="B147" t="s">
        <v>346</v>
      </c>
      <c r="H147">
        <v>13</v>
      </c>
      <c r="I147" s="23" t="s">
        <v>348</v>
      </c>
    </row>
    <row r="148" spans="1:9">
      <c r="A148" s="24">
        <v>306120020270</v>
      </c>
      <c r="B148" t="s">
        <v>346</v>
      </c>
      <c r="C148" t="s">
        <v>346</v>
      </c>
      <c r="H148">
        <v>11</v>
      </c>
      <c r="I148" s="23" t="s">
        <v>348</v>
      </c>
    </row>
    <row r="149" spans="1:9">
      <c r="A149" s="24">
        <v>306120020270</v>
      </c>
      <c r="B149" t="s">
        <v>346</v>
      </c>
      <c r="H149">
        <v>13</v>
      </c>
      <c r="I149" s="23" t="s">
        <v>344</v>
      </c>
    </row>
    <row r="150" spans="1:9">
      <c r="A150" s="24">
        <v>100918010200</v>
      </c>
      <c r="B150" s="23" t="s">
        <v>344</v>
      </c>
      <c r="C150" s="23" t="s">
        <v>344</v>
      </c>
      <c r="H150">
        <v>11</v>
      </c>
      <c r="I150" s="23" t="s">
        <v>348</v>
      </c>
    </row>
    <row r="151" spans="1:9">
      <c r="A151" s="24">
        <v>100918010200</v>
      </c>
      <c r="B151" t="s">
        <v>346</v>
      </c>
      <c r="H151">
        <v>13</v>
      </c>
      <c r="I151" s="23" t="s">
        <v>344</v>
      </c>
    </row>
    <row r="152" spans="1:9">
      <c r="A152" s="24">
        <v>100918010200</v>
      </c>
      <c r="B152" t="s">
        <v>346</v>
      </c>
      <c r="H152">
        <v>15</v>
      </c>
      <c r="I152" s="23" t="s">
        <v>347</v>
      </c>
    </row>
    <row r="153" spans="1:9">
      <c r="A153" s="24">
        <v>507066010267</v>
      </c>
      <c r="B153" s="23" t="s">
        <v>344</v>
      </c>
      <c r="C153" s="23" t="s">
        <v>347</v>
      </c>
      <c r="H153">
        <v>11</v>
      </c>
      <c r="I153" s="23" t="s">
        <v>348</v>
      </c>
    </row>
    <row r="154" spans="1:9">
      <c r="A154" s="24">
        <v>507066010267</v>
      </c>
      <c r="B154" t="s">
        <v>346</v>
      </c>
      <c r="H154">
        <v>13</v>
      </c>
      <c r="I154" s="23" t="s">
        <v>344</v>
      </c>
    </row>
    <row r="155" spans="1:9">
      <c r="A155" s="24">
        <v>404751020269</v>
      </c>
      <c r="B155" t="s">
        <v>346</v>
      </c>
      <c r="H155">
        <v>11</v>
      </c>
      <c r="I155" s="23" t="s">
        <v>348</v>
      </c>
    </row>
    <row r="156" spans="1:9">
      <c r="A156" s="24">
        <v>404751020269</v>
      </c>
      <c r="B156" t="s">
        <v>346</v>
      </c>
      <c r="H156">
        <v>13</v>
      </c>
      <c r="I156" s="23" t="s">
        <v>344</v>
      </c>
    </row>
    <row r="157" spans="1:9">
      <c r="A157" s="24">
        <v>555202010279</v>
      </c>
      <c r="B157" s="23" t="s">
        <v>344</v>
      </c>
      <c r="C157" s="23" t="s">
        <v>348</v>
      </c>
      <c r="H157">
        <v>11</v>
      </c>
      <c r="I157" s="23" t="s">
        <v>344</v>
      </c>
    </row>
    <row r="158" spans="1:9">
      <c r="A158" s="24">
        <v>555202010279</v>
      </c>
      <c r="B158" t="s">
        <v>346</v>
      </c>
      <c r="H158">
        <v>13</v>
      </c>
      <c r="I158" s="23" t="s">
        <v>348</v>
      </c>
    </row>
    <row r="159" spans="1:9">
      <c r="A159" s="24">
        <v>507066010280</v>
      </c>
      <c r="B159" t="s">
        <v>346</v>
      </c>
      <c r="H159">
        <v>11</v>
      </c>
      <c r="I159" s="23" t="s">
        <v>348</v>
      </c>
    </row>
    <row r="160" spans="1:9">
      <c r="A160" s="24">
        <v>507066010280</v>
      </c>
      <c r="B160" t="s">
        <v>346</v>
      </c>
      <c r="H160">
        <v>13</v>
      </c>
      <c r="I160" s="23" t="s">
        <v>344</v>
      </c>
    </row>
    <row r="161" spans="1:9">
      <c r="A161" s="24">
        <v>302695020281</v>
      </c>
      <c r="B161" t="s">
        <v>346</v>
      </c>
      <c r="H161">
        <v>11</v>
      </c>
      <c r="I161" s="23" t="s">
        <v>344</v>
      </c>
    </row>
    <row r="162" spans="1:9">
      <c r="A162" s="24">
        <v>302640020283</v>
      </c>
      <c r="B162" s="23" t="s">
        <v>344</v>
      </c>
      <c r="H162">
        <v>11</v>
      </c>
      <c r="I162" s="23" t="s">
        <v>348</v>
      </c>
    </row>
    <row r="163" spans="1:9">
      <c r="A163" s="24">
        <v>302640020283</v>
      </c>
      <c r="B163" t="s">
        <v>346</v>
      </c>
      <c r="H163">
        <v>13</v>
      </c>
      <c r="I163" s="23" t="s">
        <v>344</v>
      </c>
    </row>
    <row r="164" spans="1:9">
      <c r="A164" s="24">
        <v>302640020283</v>
      </c>
      <c r="B164" t="s">
        <v>346</v>
      </c>
      <c r="H164">
        <v>15</v>
      </c>
      <c r="I164" s="23" t="s">
        <v>347</v>
      </c>
    </row>
    <row r="165" spans="1:9">
      <c r="A165" s="24">
        <v>202224020292</v>
      </c>
      <c r="B165" s="23" t="s">
        <v>344</v>
      </c>
      <c r="C165" s="23" t="s">
        <v>344</v>
      </c>
      <c r="H165">
        <v>13</v>
      </c>
      <c r="I165" s="23" t="s">
        <v>344</v>
      </c>
    </row>
    <row r="166" spans="1:9">
      <c r="A166" s="24">
        <v>404751020291</v>
      </c>
      <c r="B166" s="23" t="s">
        <v>344</v>
      </c>
      <c r="C166" s="23" t="s">
        <v>348</v>
      </c>
      <c r="H166">
        <v>13</v>
      </c>
      <c r="I166" s="23" t="s">
        <v>344</v>
      </c>
    </row>
    <row r="167" spans="1:9">
      <c r="A167" s="24">
        <v>303336020290</v>
      </c>
      <c r="B167" s="23" t="s">
        <v>344</v>
      </c>
      <c r="C167" s="23" t="s">
        <v>344</v>
      </c>
      <c r="D167" s="23"/>
      <c r="H167">
        <v>11</v>
      </c>
      <c r="I167" s="23" t="s">
        <v>348</v>
      </c>
    </row>
    <row r="168" spans="1:9">
      <c r="A168" s="24">
        <v>303336020290</v>
      </c>
      <c r="B168" t="s">
        <v>346</v>
      </c>
      <c r="H168">
        <v>13</v>
      </c>
      <c r="I168" s="23" t="s">
        <v>344</v>
      </c>
    </row>
    <row r="169" spans="1:9">
      <c r="A169" s="24">
        <v>303336020290</v>
      </c>
      <c r="B169" t="s">
        <v>346</v>
      </c>
      <c r="H169">
        <v>15</v>
      </c>
      <c r="I169" s="23" t="s">
        <v>347</v>
      </c>
    </row>
    <row r="170" spans="1:9">
      <c r="A170" s="24">
        <v>306860010289</v>
      </c>
      <c r="B170" t="s">
        <v>346</v>
      </c>
      <c r="H170">
        <v>11</v>
      </c>
      <c r="I170" s="23" t="s">
        <v>344</v>
      </c>
    </row>
    <row r="171" spans="1:9">
      <c r="A171" s="24">
        <v>306860010289</v>
      </c>
      <c r="B171" t="s">
        <v>346</v>
      </c>
      <c r="H171">
        <v>13</v>
      </c>
      <c r="I171" s="23" t="s">
        <v>348</v>
      </c>
    </row>
    <row r="172" spans="1:9">
      <c r="A172" s="24">
        <v>306758010288</v>
      </c>
      <c r="B172" s="23" t="s">
        <v>344</v>
      </c>
      <c r="C172" s="23" t="s">
        <v>344</v>
      </c>
      <c r="H172">
        <v>11</v>
      </c>
      <c r="I172" s="23" t="s">
        <v>344</v>
      </c>
    </row>
    <row r="173" spans="1:9">
      <c r="A173" s="24">
        <v>306758010288</v>
      </c>
      <c r="B173" t="s">
        <v>346</v>
      </c>
      <c r="H173">
        <v>13</v>
      </c>
      <c r="I173" s="23" t="s">
        <v>348</v>
      </c>
    </row>
    <row r="174" spans="1:9">
      <c r="A174" s="24">
        <v>302654020287</v>
      </c>
      <c r="B174" s="23" t="s">
        <v>344</v>
      </c>
      <c r="C174" s="23" t="s">
        <v>356</v>
      </c>
      <c r="H174">
        <v>13</v>
      </c>
      <c r="I174" s="23" t="s">
        <v>344</v>
      </c>
    </row>
    <row r="175" spans="1:9">
      <c r="A175" s="24">
        <v>302654020287</v>
      </c>
      <c r="B175" t="s">
        <v>346</v>
      </c>
      <c r="H175">
        <v>15</v>
      </c>
      <c r="I175" s="23" t="s">
        <v>348</v>
      </c>
    </row>
    <row r="176" spans="1:9">
      <c r="A176" s="24">
        <v>306758010282</v>
      </c>
      <c r="B176" s="23" t="s">
        <v>344</v>
      </c>
      <c r="C176" s="23" t="s">
        <v>347</v>
      </c>
      <c r="H176">
        <v>13</v>
      </c>
      <c r="I176" s="23" t="s">
        <v>344</v>
      </c>
    </row>
    <row r="177" spans="1:9">
      <c r="A177" s="24">
        <v>605823010286</v>
      </c>
      <c r="B177" t="s">
        <v>346</v>
      </c>
      <c r="H177">
        <v>11</v>
      </c>
      <c r="I177" s="23" t="s">
        <v>344</v>
      </c>
    </row>
    <row r="178" spans="1:9">
      <c r="A178" s="24">
        <v>302638020285</v>
      </c>
      <c r="B178" s="23" t="s">
        <v>344</v>
      </c>
      <c r="C178" s="23" t="s">
        <v>348</v>
      </c>
      <c r="H178">
        <v>13</v>
      </c>
      <c r="I178" s="23" t="s">
        <v>344</v>
      </c>
    </row>
    <row r="179" spans="1:9">
      <c r="A179" s="24">
        <v>404109010284</v>
      </c>
      <c r="B179" t="s">
        <v>346</v>
      </c>
      <c r="H179">
        <v>13</v>
      </c>
      <c r="I179" s="23" t="s">
        <v>344</v>
      </c>
    </row>
    <row r="180" spans="1:9">
      <c r="A180" s="24">
        <v>501020020293</v>
      </c>
      <c r="B180" s="23" t="s">
        <v>344</v>
      </c>
      <c r="C180" s="23" t="s">
        <v>344</v>
      </c>
      <c r="H180">
        <v>11</v>
      </c>
      <c r="I180" s="23" t="s">
        <v>348</v>
      </c>
    </row>
    <row r="181" spans="1:9">
      <c r="A181" s="24">
        <v>501020020293</v>
      </c>
      <c r="B181" t="s">
        <v>346</v>
      </c>
      <c r="H181">
        <v>13</v>
      </c>
      <c r="I181" s="23" t="s">
        <v>344</v>
      </c>
    </row>
    <row r="182" spans="1:9">
      <c r="A182" s="24">
        <v>303330020294</v>
      </c>
      <c r="B182" s="23" t="s">
        <v>344</v>
      </c>
      <c r="C182" s="23" t="s">
        <v>344</v>
      </c>
      <c r="H182">
        <v>11</v>
      </c>
      <c r="I182" s="23" t="s">
        <v>344</v>
      </c>
    </row>
    <row r="183" spans="1:9">
      <c r="A183" s="24">
        <v>303330020294</v>
      </c>
      <c r="B183" t="s">
        <v>346</v>
      </c>
      <c r="H183">
        <v>13</v>
      </c>
      <c r="I183" s="23" t="s">
        <v>348</v>
      </c>
    </row>
    <row r="184" spans="1:9">
      <c r="A184" s="24">
        <v>501020010296</v>
      </c>
      <c r="B184" t="s">
        <v>346</v>
      </c>
      <c r="H184">
        <v>11</v>
      </c>
      <c r="I184" s="23" t="s">
        <v>344</v>
      </c>
    </row>
    <row r="185" spans="1:9">
      <c r="A185" s="24">
        <v>501020010296</v>
      </c>
      <c r="B185" t="s">
        <v>346</v>
      </c>
      <c r="H185">
        <v>13</v>
      </c>
      <c r="I185" s="23" t="s">
        <v>348</v>
      </c>
    </row>
    <row r="186" spans="1:9">
      <c r="A186" s="24">
        <v>501020010296</v>
      </c>
      <c r="B186" t="s">
        <v>346</v>
      </c>
      <c r="H186">
        <v>15</v>
      </c>
      <c r="I186" s="23" t="s">
        <v>347</v>
      </c>
    </row>
    <row r="187" spans="1:9">
      <c r="A187" s="24">
        <v>558549010295</v>
      </c>
      <c r="B187" s="23" t="s">
        <v>344</v>
      </c>
      <c r="C187" s="23" t="s">
        <v>356</v>
      </c>
      <c r="H187">
        <v>11</v>
      </c>
      <c r="I187" s="23" t="s">
        <v>348</v>
      </c>
    </row>
    <row r="188" spans="1:9">
      <c r="A188" s="24">
        <v>558549010295</v>
      </c>
      <c r="B188" t="s">
        <v>346</v>
      </c>
      <c r="H188">
        <v>15</v>
      </c>
      <c r="I188" s="23" t="s">
        <v>344</v>
      </c>
    </row>
    <row r="189" spans="1:9">
      <c r="A189" s="24">
        <v>558549010295</v>
      </c>
      <c r="B189" t="s">
        <v>346</v>
      </c>
      <c r="H189">
        <v>13</v>
      </c>
      <c r="I189" s="23" t="s">
        <v>347</v>
      </c>
    </row>
    <row r="190" spans="1:9">
      <c r="A190" s="24">
        <v>302605020299</v>
      </c>
      <c r="B190" s="23" t="s">
        <v>344</v>
      </c>
      <c r="C190" s="23" t="s">
        <v>356</v>
      </c>
      <c r="H190">
        <v>11</v>
      </c>
      <c r="I190" s="23" t="s">
        <v>348</v>
      </c>
    </row>
    <row r="191" spans="1:9">
      <c r="A191" s="24">
        <v>302605020299</v>
      </c>
      <c r="B191" t="s">
        <v>346</v>
      </c>
      <c r="H191">
        <v>13</v>
      </c>
      <c r="I191" s="23" t="s">
        <v>344</v>
      </c>
    </row>
    <row r="192" spans="1:9">
      <c r="A192" s="24">
        <v>302666020297</v>
      </c>
      <c r="B192" s="23" t="s">
        <v>344</v>
      </c>
      <c r="C192" s="23" t="s">
        <v>344</v>
      </c>
      <c r="H192">
        <v>11</v>
      </c>
      <c r="I192" s="23" t="s">
        <v>344</v>
      </c>
    </row>
    <row r="193" spans="1:9">
      <c r="A193" s="24">
        <v>302666020297</v>
      </c>
      <c r="B193" t="s">
        <v>346</v>
      </c>
      <c r="H193">
        <v>13</v>
      </c>
      <c r="I193" s="23" t="s">
        <v>348</v>
      </c>
    </row>
    <row r="194" spans="1:9">
      <c r="A194" s="24">
        <v>306758010298</v>
      </c>
      <c r="B194" t="s">
        <v>346</v>
      </c>
      <c r="H194">
        <v>13</v>
      </c>
      <c r="I194" s="23" t="s">
        <v>344</v>
      </c>
    </row>
    <row r="195" spans="1:9">
      <c r="A195" s="24">
        <v>302695020300</v>
      </c>
      <c r="B195" t="s">
        <v>346</v>
      </c>
      <c r="H195">
        <v>11</v>
      </c>
      <c r="I195" s="23" t="s">
        <v>344</v>
      </c>
    </row>
    <row r="196" spans="1:9">
      <c r="A196" s="24">
        <v>302695020300</v>
      </c>
      <c r="B196" t="s">
        <v>346</v>
      </c>
      <c r="H196">
        <v>13</v>
      </c>
      <c r="I196" s="23" t="s">
        <v>344</v>
      </c>
    </row>
    <row r="197" spans="1:9">
      <c r="A197" s="24">
        <v>302695020300</v>
      </c>
      <c r="B197" t="s">
        <v>346</v>
      </c>
      <c r="H197">
        <v>15</v>
      </c>
      <c r="I197" s="23" t="s">
        <v>344</v>
      </c>
    </row>
    <row r="198" spans="1:9">
      <c r="A198" s="24">
        <v>302666010301</v>
      </c>
      <c r="B198" t="s">
        <v>346</v>
      </c>
      <c r="H198">
        <v>11</v>
      </c>
      <c r="I198" s="23" t="s">
        <v>344</v>
      </c>
    </row>
    <row r="199" spans="1:9">
      <c r="A199" s="24">
        <v>302666010301</v>
      </c>
      <c r="B199" t="s">
        <v>346</v>
      </c>
      <c r="H199">
        <v>13</v>
      </c>
      <c r="I199" s="23" t="s">
        <v>347</v>
      </c>
    </row>
    <row r="200" spans="1:9">
      <c r="A200" s="24">
        <v>507616010299</v>
      </c>
      <c r="B200" t="s">
        <v>346</v>
      </c>
      <c r="H200">
        <v>11</v>
      </c>
      <c r="I200" s="23" t="s">
        <v>348</v>
      </c>
    </row>
    <row r="201" spans="1:9">
      <c r="A201" s="24">
        <v>507616010299</v>
      </c>
      <c r="B201" t="s">
        <v>346</v>
      </c>
      <c r="H201">
        <v>13</v>
      </c>
      <c r="I201" s="23" t="s">
        <v>344</v>
      </c>
    </row>
    <row r="202" spans="1:9">
      <c r="A202" s="24">
        <v>202224020302</v>
      </c>
      <c r="B202" s="23" t="s">
        <v>344</v>
      </c>
      <c r="C202" s="23" t="s">
        <v>347</v>
      </c>
      <c r="H202">
        <v>11</v>
      </c>
      <c r="I202" s="23" t="s">
        <v>348</v>
      </c>
    </row>
    <row r="203" spans="1:9">
      <c r="A203" s="24">
        <v>202224020302</v>
      </c>
      <c r="B203" t="s">
        <v>346</v>
      </c>
      <c r="H203">
        <v>13</v>
      </c>
      <c r="I203" s="23" t="s">
        <v>344</v>
      </c>
    </row>
    <row r="204" spans="1:9">
      <c r="A204" s="24">
        <v>302602020325</v>
      </c>
      <c r="B204" s="23" t="s">
        <v>344</v>
      </c>
      <c r="C204" s="23" t="s">
        <v>391</v>
      </c>
      <c r="H204">
        <v>13</v>
      </c>
      <c r="I204" s="23" t="s">
        <v>344</v>
      </c>
    </row>
    <row r="205" spans="1:9">
      <c r="A205" s="24">
        <v>302634020313</v>
      </c>
      <c r="B205" s="23" t="s">
        <v>344</v>
      </c>
      <c r="C205" s="23" t="s">
        <v>344</v>
      </c>
      <c r="H205">
        <v>11</v>
      </c>
      <c r="I205" s="23" t="s">
        <v>348</v>
      </c>
    </row>
    <row r="206" spans="1:9">
      <c r="A206" s="24">
        <v>302634020313</v>
      </c>
      <c r="B206" t="s">
        <v>346</v>
      </c>
      <c r="H206">
        <v>13</v>
      </c>
      <c r="I206" s="23" t="s">
        <v>344</v>
      </c>
    </row>
    <row r="207" spans="1:9">
      <c r="A207" s="24">
        <v>100651010320</v>
      </c>
      <c r="B207" s="23" t="s">
        <v>344</v>
      </c>
      <c r="C207" s="23" t="s">
        <v>347</v>
      </c>
      <c r="H207">
        <v>13</v>
      </c>
      <c r="I207" s="23" t="s">
        <v>344</v>
      </c>
    </row>
    <row r="208" spans="1:9">
      <c r="A208" s="24">
        <v>302604020319</v>
      </c>
      <c r="B208" t="s">
        <v>346</v>
      </c>
      <c r="H208">
        <v>13</v>
      </c>
      <c r="I208" s="23" t="s">
        <v>344</v>
      </c>
    </row>
    <row r="209" spans="1:9">
      <c r="A209" s="24">
        <v>306768010318</v>
      </c>
      <c r="B209" s="23" t="s">
        <v>344</v>
      </c>
      <c r="C209" s="23" t="s">
        <v>348</v>
      </c>
      <c r="H209">
        <v>11</v>
      </c>
      <c r="I209" s="23" t="s">
        <v>348</v>
      </c>
    </row>
    <row r="210" spans="1:9">
      <c r="A210" s="24">
        <v>306768010318</v>
      </c>
      <c r="B210" t="s">
        <v>346</v>
      </c>
      <c r="H210">
        <v>13</v>
      </c>
      <c r="I210" s="23" t="s">
        <v>344</v>
      </c>
    </row>
    <row r="211" spans="1:9">
      <c r="A211" s="24">
        <v>201568020314</v>
      </c>
      <c r="B211" t="s">
        <v>346</v>
      </c>
      <c r="H211">
        <v>13</v>
      </c>
      <c r="I211" s="23" t="s">
        <v>344</v>
      </c>
    </row>
    <row r="212" spans="1:9">
      <c r="A212" s="24">
        <v>201213010310</v>
      </c>
      <c r="B212" s="23" t="s">
        <v>344</v>
      </c>
      <c r="C212" s="23" t="s">
        <v>344</v>
      </c>
      <c r="H212">
        <v>11</v>
      </c>
      <c r="I212" s="23" t="s">
        <v>348</v>
      </c>
    </row>
    <row r="213" spans="1:9">
      <c r="A213" s="24">
        <v>201213010310</v>
      </c>
      <c r="B213" t="s">
        <v>346</v>
      </c>
      <c r="H213">
        <v>13</v>
      </c>
      <c r="I213" s="23" t="s">
        <v>344</v>
      </c>
    </row>
    <row r="214" spans="1:9">
      <c r="A214" s="24">
        <v>401823010312</v>
      </c>
      <c r="B214" t="s">
        <v>346</v>
      </c>
      <c r="H214">
        <v>13</v>
      </c>
      <c r="I214" s="23" t="s">
        <v>344</v>
      </c>
    </row>
    <row r="215" spans="1:9">
      <c r="A215" s="24">
        <v>401823010308</v>
      </c>
      <c r="B215" t="s">
        <v>346</v>
      </c>
      <c r="H215">
        <v>11</v>
      </c>
      <c r="I215" s="23" t="s">
        <v>348</v>
      </c>
    </row>
    <row r="216" spans="1:9">
      <c r="A216" s="24">
        <v>401823010308</v>
      </c>
      <c r="B216" t="s">
        <v>346</v>
      </c>
      <c r="H216">
        <v>13</v>
      </c>
      <c r="I216" s="23" t="s">
        <v>344</v>
      </c>
    </row>
    <row r="217" spans="1:9">
      <c r="A217" s="24">
        <v>104240010311</v>
      </c>
      <c r="B217" t="s">
        <v>346</v>
      </c>
      <c r="H217">
        <v>11</v>
      </c>
      <c r="I217" s="23" t="s">
        <v>348</v>
      </c>
    </row>
    <row r="218" spans="1:9">
      <c r="A218" s="24">
        <v>104240010311</v>
      </c>
      <c r="B218" t="s">
        <v>346</v>
      </c>
      <c r="H218">
        <v>13</v>
      </c>
      <c r="I218" s="23" t="s">
        <v>344</v>
      </c>
    </row>
    <row r="219" spans="1:9">
      <c r="A219" s="24">
        <v>306758020309</v>
      </c>
      <c r="B219" t="s">
        <v>346</v>
      </c>
      <c r="H219">
        <v>13</v>
      </c>
      <c r="I219" s="23" t="s">
        <v>344</v>
      </c>
    </row>
    <row r="220" spans="1:9">
      <c r="A220" s="24">
        <v>303558010317</v>
      </c>
      <c r="B220" t="s">
        <v>346</v>
      </c>
      <c r="H220">
        <v>11</v>
      </c>
      <c r="I220" s="23" t="s">
        <v>348</v>
      </c>
    </row>
    <row r="221" spans="1:9">
      <c r="A221" s="24">
        <v>303558010317</v>
      </c>
      <c r="B221" t="s">
        <v>346</v>
      </c>
      <c r="H221">
        <v>13</v>
      </c>
      <c r="I221" s="23" t="s">
        <v>344</v>
      </c>
    </row>
    <row r="222" spans="1:9">
      <c r="A222" s="24">
        <v>302609020324</v>
      </c>
      <c r="B222" t="s">
        <v>346</v>
      </c>
      <c r="H222">
        <v>11</v>
      </c>
      <c r="I222" s="23" t="s">
        <v>344</v>
      </c>
    </row>
    <row r="223" spans="1:9">
      <c r="A223" s="24">
        <v>302609020324</v>
      </c>
      <c r="B223" t="s">
        <v>346</v>
      </c>
      <c r="H223">
        <v>13</v>
      </c>
      <c r="I223" s="23" t="s">
        <v>348</v>
      </c>
    </row>
    <row r="224" spans="1:9">
      <c r="A224" s="24">
        <v>302648020323</v>
      </c>
      <c r="H224">
        <v>13</v>
      </c>
      <c r="I224" s="23" t="s">
        <v>344</v>
      </c>
    </row>
    <row r="225" spans="1:9">
      <c r="A225" s="24">
        <v>302695020321</v>
      </c>
      <c r="B225" t="s">
        <v>346</v>
      </c>
      <c r="H225">
        <v>13</v>
      </c>
      <c r="I225" s="23" t="s">
        <v>344</v>
      </c>
    </row>
    <row r="226" spans="1:9">
      <c r="A226" s="24">
        <v>201987010322</v>
      </c>
      <c r="B226" s="23" t="s">
        <v>344</v>
      </c>
      <c r="C226" s="23" t="s">
        <v>391</v>
      </c>
      <c r="H226">
        <v>13</v>
      </c>
      <c r="I226" s="23" t="s">
        <v>344</v>
      </c>
    </row>
    <row r="227" spans="1:9">
      <c r="A227" s="24">
        <v>302665020327</v>
      </c>
      <c r="B227" t="s">
        <v>346</v>
      </c>
      <c r="H227">
        <v>11</v>
      </c>
      <c r="I227" s="23" t="s">
        <v>348</v>
      </c>
    </row>
    <row r="228" spans="1:9">
      <c r="A228" s="24">
        <v>302665020327</v>
      </c>
      <c r="B228" t="s">
        <v>346</v>
      </c>
      <c r="H228">
        <v>13</v>
      </c>
      <c r="I228" s="23" t="s">
        <v>344</v>
      </c>
    </row>
    <row r="229" spans="1:9">
      <c r="A229" s="24">
        <v>302640020328</v>
      </c>
      <c r="B229" t="s">
        <v>346</v>
      </c>
      <c r="H229">
        <v>13</v>
      </c>
      <c r="I229" s="23" t="s">
        <v>344</v>
      </c>
    </row>
    <row r="230" spans="1:9">
      <c r="A230" s="24">
        <v>302688020330</v>
      </c>
      <c r="B230" s="23" t="s">
        <v>344</v>
      </c>
      <c r="C230" s="23" t="s">
        <v>344</v>
      </c>
      <c r="H230">
        <v>13</v>
      </c>
      <c r="I230" s="23" t="s">
        <v>344</v>
      </c>
    </row>
    <row r="231" spans="1:9">
      <c r="A231" s="24">
        <v>400134010329</v>
      </c>
      <c r="B231" s="23" t="s">
        <v>344</v>
      </c>
      <c r="C231" s="23" t="s">
        <v>347</v>
      </c>
      <c r="H231">
        <v>13</v>
      </c>
      <c r="I231" s="23" t="s">
        <v>344</v>
      </c>
    </row>
    <row r="232" spans="1:9">
      <c r="A232" s="24">
        <v>201555020366</v>
      </c>
      <c r="B232" t="s">
        <v>346</v>
      </c>
      <c r="H232">
        <v>13</v>
      </c>
      <c r="I232" s="23" t="s">
        <v>344</v>
      </c>
    </row>
    <row r="233" spans="1:9">
      <c r="A233" s="24">
        <v>202266010367</v>
      </c>
      <c r="B233" s="23" t="s">
        <v>344</v>
      </c>
      <c r="C233" s="23" t="s">
        <v>347</v>
      </c>
      <c r="H233">
        <v>11</v>
      </c>
      <c r="I233" s="23" t="s">
        <v>348</v>
      </c>
    </row>
    <row r="234" spans="1:9">
      <c r="A234" s="24">
        <v>202266010367</v>
      </c>
      <c r="B234" t="s">
        <v>346</v>
      </c>
      <c r="H234">
        <v>13</v>
      </c>
      <c r="I234" s="23" t="s">
        <v>344</v>
      </c>
    </row>
    <row r="235" spans="1:9">
      <c r="A235" s="24">
        <v>201541020363</v>
      </c>
      <c r="B235" s="23" t="s">
        <v>344</v>
      </c>
      <c r="C235" s="23" t="s">
        <v>351</v>
      </c>
      <c r="H235">
        <v>13</v>
      </c>
      <c r="I235" s="23" t="s">
        <v>344</v>
      </c>
    </row>
    <row r="236" spans="1:9">
      <c r="A236" s="24">
        <v>201557020351</v>
      </c>
      <c r="B236" t="s">
        <v>346</v>
      </c>
      <c r="H236">
        <v>11</v>
      </c>
      <c r="I236" s="23" t="s">
        <v>348</v>
      </c>
    </row>
    <row r="237" spans="1:9">
      <c r="A237" s="24">
        <v>201557020351</v>
      </c>
      <c r="B237" t="s">
        <v>346</v>
      </c>
      <c r="H237">
        <v>13</v>
      </c>
      <c r="I237" s="23" t="s">
        <v>344</v>
      </c>
    </row>
    <row r="238" spans="1:9">
      <c r="A238" s="24">
        <v>201586020350</v>
      </c>
      <c r="B238" t="s">
        <v>346</v>
      </c>
      <c r="H238">
        <v>13</v>
      </c>
      <c r="I238" s="23" t="s">
        <v>344</v>
      </c>
    </row>
    <row r="239" spans="1:9">
      <c r="A239" s="24">
        <v>201535020348</v>
      </c>
      <c r="B239" t="s">
        <v>346</v>
      </c>
      <c r="H239">
        <v>13</v>
      </c>
      <c r="I239" s="23" t="s">
        <v>344</v>
      </c>
    </row>
    <row r="240" spans="1:9">
      <c r="A240" s="24">
        <v>201504020359</v>
      </c>
      <c r="B240" t="s">
        <v>346</v>
      </c>
      <c r="H240">
        <v>13</v>
      </c>
      <c r="I240" s="23" t="s">
        <v>344</v>
      </c>
    </row>
    <row r="241" spans="1:9">
      <c r="A241" s="24">
        <v>201557010357</v>
      </c>
      <c r="B241" s="23" t="s">
        <v>344</v>
      </c>
      <c r="C241" s="23" t="s">
        <v>344</v>
      </c>
      <c r="H241">
        <v>13</v>
      </c>
      <c r="I241" s="23" t="s">
        <v>344</v>
      </c>
    </row>
    <row r="242" spans="1:9">
      <c r="A242" s="24">
        <v>201537020344</v>
      </c>
      <c r="B242" s="23" t="s">
        <v>344</v>
      </c>
      <c r="C242" s="23" t="s">
        <v>347</v>
      </c>
      <c r="H242">
        <v>13</v>
      </c>
      <c r="I242" s="23" t="s">
        <v>344</v>
      </c>
    </row>
    <row r="243" spans="1:9">
      <c r="A243" s="24">
        <v>201586020345</v>
      </c>
      <c r="B243" t="s">
        <v>346</v>
      </c>
      <c r="H243">
        <v>13</v>
      </c>
      <c r="I243" s="23" t="s">
        <v>344</v>
      </c>
    </row>
    <row r="244" spans="1:9">
      <c r="A244" s="24">
        <v>201586020345</v>
      </c>
      <c r="B244" t="s">
        <v>346</v>
      </c>
      <c r="H244">
        <v>15</v>
      </c>
    </row>
    <row r="245" spans="1:9">
      <c r="A245" s="24">
        <v>201586020346</v>
      </c>
      <c r="B245" t="s">
        <v>346</v>
      </c>
      <c r="H245">
        <v>13</v>
      </c>
      <c r="I245" s="23" t="s">
        <v>344</v>
      </c>
    </row>
    <row r="246" spans="1:9">
      <c r="A246" s="24">
        <v>201570020343</v>
      </c>
      <c r="B246" s="23" t="s">
        <v>344</v>
      </c>
      <c r="C246" s="23" t="s">
        <v>391</v>
      </c>
      <c r="H246">
        <v>13</v>
      </c>
      <c r="I246" s="23" t="s">
        <v>344</v>
      </c>
    </row>
    <row r="247" spans="1:9">
      <c r="A247" s="24">
        <v>201541010333</v>
      </c>
      <c r="B247" t="s">
        <v>346</v>
      </c>
      <c r="H247">
        <v>11</v>
      </c>
      <c r="I247" s="23" t="s">
        <v>348</v>
      </c>
    </row>
    <row r="248" spans="1:9">
      <c r="A248" s="24">
        <v>201541010333</v>
      </c>
      <c r="B248" t="s">
        <v>346</v>
      </c>
      <c r="H248">
        <v>13</v>
      </c>
      <c r="I248" s="23" t="s">
        <v>344</v>
      </c>
    </row>
    <row r="249" spans="1:9">
      <c r="A249" s="24">
        <v>201537020335</v>
      </c>
      <c r="B249" s="23" t="s">
        <v>344</v>
      </c>
      <c r="C249" s="23" t="s">
        <v>344</v>
      </c>
      <c r="H249">
        <v>11</v>
      </c>
      <c r="I249" s="23" t="s">
        <v>348</v>
      </c>
    </row>
    <row r="250" spans="1:9">
      <c r="A250" s="24">
        <v>201537020335</v>
      </c>
      <c r="B250" t="s">
        <v>346</v>
      </c>
      <c r="H250">
        <v>13</v>
      </c>
      <c r="I250" s="23" t="s">
        <v>344</v>
      </c>
    </row>
    <row r="251" spans="1:9">
      <c r="A251" s="24">
        <v>201541020373</v>
      </c>
      <c r="B251" s="23" t="s">
        <v>344</v>
      </c>
      <c r="C251" s="23" t="s">
        <v>344</v>
      </c>
      <c r="H251">
        <v>11</v>
      </c>
      <c r="I251" s="23" t="s">
        <v>348</v>
      </c>
    </row>
    <row r="252" spans="1:9">
      <c r="A252" s="24">
        <v>201541020373</v>
      </c>
      <c r="B252" t="s">
        <v>346</v>
      </c>
      <c r="H252">
        <v>13</v>
      </c>
      <c r="I252" s="23" t="s">
        <v>344</v>
      </c>
    </row>
    <row r="253" spans="1:9">
      <c r="A253" s="24">
        <v>201574020374</v>
      </c>
      <c r="B253" t="s">
        <v>346</v>
      </c>
      <c r="H253">
        <v>13</v>
      </c>
      <c r="I253" s="23" t="s">
        <v>344</v>
      </c>
    </row>
    <row r="254" spans="1:9">
      <c r="A254" s="24">
        <v>201535020370</v>
      </c>
      <c r="B254" t="s">
        <v>346</v>
      </c>
      <c r="H254">
        <v>11</v>
      </c>
      <c r="I254" s="23" t="s">
        <v>344</v>
      </c>
    </row>
    <row r="255" spans="1:9">
      <c r="A255" s="24">
        <v>302665020051</v>
      </c>
      <c r="E255">
        <v>2</v>
      </c>
      <c r="F255">
        <v>1</v>
      </c>
      <c r="G255">
        <v>1</v>
      </c>
    </row>
    <row r="256" spans="1:9">
      <c r="A256" s="24">
        <v>306758020057</v>
      </c>
    </row>
    <row r="257" spans="1:12">
      <c r="A257" s="24">
        <v>207547010065</v>
      </c>
      <c r="E257">
        <v>3</v>
      </c>
      <c r="F257">
        <v>1</v>
      </c>
      <c r="G257">
        <v>1</v>
      </c>
    </row>
    <row r="258" spans="1:12">
      <c r="A258" s="24">
        <v>309357010066</v>
      </c>
      <c r="E258">
        <v>3</v>
      </c>
      <c r="F258">
        <v>1</v>
      </c>
      <c r="G258">
        <v>1</v>
      </c>
    </row>
    <row r="259" spans="1:12">
      <c r="A259" s="24">
        <v>302605020067</v>
      </c>
      <c r="E259">
        <v>3</v>
      </c>
      <c r="F259">
        <v>1</v>
      </c>
      <c r="G259">
        <v>1</v>
      </c>
    </row>
    <row r="260" spans="1:12">
      <c r="A260" s="24">
        <v>404751010068</v>
      </c>
      <c r="E260">
        <v>3</v>
      </c>
      <c r="F260">
        <v>1</v>
      </c>
      <c r="G260">
        <v>1</v>
      </c>
    </row>
    <row r="261" spans="1:12">
      <c r="A261" s="24">
        <v>303330020069</v>
      </c>
      <c r="B261">
        <v>2</v>
      </c>
      <c r="F261">
        <v>2</v>
      </c>
      <c r="G261">
        <v>1</v>
      </c>
    </row>
    <row r="262" spans="1:12">
      <c r="A262" s="24">
        <v>302665020051</v>
      </c>
      <c r="E262">
        <v>3</v>
      </c>
      <c r="F262">
        <v>1</v>
      </c>
      <c r="G262">
        <v>1</v>
      </c>
    </row>
    <row r="263" spans="1:12">
      <c r="A263" s="24">
        <v>201519020053</v>
      </c>
      <c r="E263">
        <v>3</v>
      </c>
      <c r="F263">
        <v>1</v>
      </c>
      <c r="G263">
        <v>1</v>
      </c>
    </row>
    <row r="264" spans="1:12">
      <c r="A264" s="24">
        <v>302663020054</v>
      </c>
      <c r="E264">
        <v>3</v>
      </c>
      <c r="F264">
        <v>1</v>
      </c>
      <c r="G264">
        <v>1</v>
      </c>
    </row>
    <row r="265" spans="1:12">
      <c r="A265" s="24">
        <v>507037010055</v>
      </c>
      <c r="B265">
        <v>2</v>
      </c>
      <c r="F265">
        <v>2</v>
      </c>
      <c r="G265">
        <v>2</v>
      </c>
    </row>
    <row r="266" spans="1:12">
      <c r="A266" s="24">
        <v>104240020074</v>
      </c>
      <c r="B266">
        <v>1</v>
      </c>
      <c r="C266">
        <v>5</v>
      </c>
      <c r="F266">
        <v>1</v>
      </c>
      <c r="G266">
        <v>2</v>
      </c>
      <c r="I266">
        <v>11</v>
      </c>
      <c r="J266">
        <v>2</v>
      </c>
      <c r="K266">
        <v>12</v>
      </c>
      <c r="L266">
        <v>11</v>
      </c>
    </row>
    <row r="267" spans="1:12">
      <c r="A267" s="24">
        <v>104240020074</v>
      </c>
      <c r="I267">
        <v>12</v>
      </c>
      <c r="J267">
        <v>3</v>
      </c>
    </row>
    <row r="268" spans="1:12">
      <c r="A268" s="24">
        <v>104240020074</v>
      </c>
      <c r="I268">
        <v>13</v>
      </c>
      <c r="J268">
        <v>1</v>
      </c>
    </row>
    <row r="269" spans="1:12">
      <c r="A269" s="24">
        <v>201519020075</v>
      </c>
      <c r="B269">
        <v>1</v>
      </c>
      <c r="C269">
        <v>5</v>
      </c>
      <c r="F269">
        <v>1</v>
      </c>
      <c r="G269">
        <v>2</v>
      </c>
      <c r="I269">
        <v>11</v>
      </c>
      <c r="J269">
        <v>2</v>
      </c>
      <c r="K269">
        <v>12</v>
      </c>
      <c r="L269">
        <v>11</v>
      </c>
    </row>
    <row r="270" spans="1:12">
      <c r="A270" s="24">
        <v>201519020075</v>
      </c>
      <c r="I270">
        <v>12</v>
      </c>
      <c r="J270">
        <v>3</v>
      </c>
    </row>
    <row r="271" spans="1:12">
      <c r="A271" s="24">
        <v>201519020075</v>
      </c>
      <c r="I271">
        <v>13</v>
      </c>
      <c r="J271">
        <v>1</v>
      </c>
    </row>
    <row r="272" spans="1:12">
      <c r="A272" s="24">
        <v>404104020076</v>
      </c>
      <c r="F272">
        <v>1</v>
      </c>
      <c r="G272">
        <v>1</v>
      </c>
      <c r="I272">
        <v>11</v>
      </c>
      <c r="J272">
        <v>2</v>
      </c>
      <c r="K272">
        <v>12</v>
      </c>
      <c r="L272">
        <v>11</v>
      </c>
    </row>
    <row r="273" spans="1:23">
      <c r="A273" s="24">
        <v>404104020076</v>
      </c>
      <c r="I273">
        <v>12</v>
      </c>
      <c r="J273">
        <v>3</v>
      </c>
    </row>
    <row r="274" spans="1:23">
      <c r="A274" s="24">
        <v>404104020076</v>
      </c>
      <c r="I274">
        <v>13</v>
      </c>
      <c r="J274">
        <v>1</v>
      </c>
    </row>
    <row r="275" spans="1:23">
      <c r="A275" s="24">
        <v>302672020077</v>
      </c>
      <c r="F275">
        <v>1</v>
      </c>
      <c r="G275">
        <v>1</v>
      </c>
      <c r="I275">
        <v>11</v>
      </c>
      <c r="J275">
        <v>1</v>
      </c>
      <c r="K275">
        <v>12</v>
      </c>
      <c r="L275">
        <v>11</v>
      </c>
    </row>
    <row r="276" spans="1:23">
      <c r="A276" s="24">
        <v>302672020077</v>
      </c>
      <c r="I276">
        <v>13</v>
      </c>
      <c r="J276">
        <v>2</v>
      </c>
    </row>
    <row r="277" spans="1:23">
      <c r="A277" s="24">
        <v>408786020078</v>
      </c>
      <c r="B277">
        <v>1</v>
      </c>
      <c r="C277">
        <v>5</v>
      </c>
      <c r="F277">
        <v>1</v>
      </c>
      <c r="G277">
        <v>2</v>
      </c>
      <c r="I277">
        <v>11</v>
      </c>
      <c r="J277">
        <v>2</v>
      </c>
    </row>
    <row r="278" spans="1:23">
      <c r="A278" s="24">
        <v>408786020078</v>
      </c>
      <c r="I278">
        <v>12</v>
      </c>
      <c r="J278">
        <v>3</v>
      </c>
    </row>
    <row r="279" spans="1:23">
      <c r="A279" s="24">
        <v>408786020078</v>
      </c>
      <c r="I279">
        <v>13</v>
      </c>
      <c r="J279">
        <v>1</v>
      </c>
    </row>
    <row r="280" spans="1:23">
      <c r="A280" s="24">
        <v>207547010101</v>
      </c>
      <c r="B280" s="4">
        <v>2</v>
      </c>
      <c r="C280" s="4" t="s">
        <v>346</v>
      </c>
      <c r="D280" s="4"/>
      <c r="E280" s="4">
        <v>1</v>
      </c>
      <c r="F280" s="4" t="s">
        <v>346</v>
      </c>
      <c r="G280" s="4" t="s">
        <v>346</v>
      </c>
      <c r="I280" s="4">
        <v>13</v>
      </c>
      <c r="J280" s="4" t="s">
        <v>346</v>
      </c>
      <c r="K280" s="4" t="s">
        <v>346</v>
      </c>
    </row>
    <row r="281" spans="1:23">
      <c r="A281" s="24">
        <v>302672010102</v>
      </c>
      <c r="B281" s="4">
        <v>2</v>
      </c>
      <c r="C281" s="4" t="s">
        <v>346</v>
      </c>
      <c r="D281" s="4"/>
      <c r="E281" s="4">
        <v>2</v>
      </c>
      <c r="F281" s="4" t="s">
        <v>346</v>
      </c>
      <c r="G281" s="4" t="s">
        <v>346</v>
      </c>
      <c r="I281" s="4">
        <v>13</v>
      </c>
      <c r="J281" s="4" t="s">
        <v>346</v>
      </c>
      <c r="K281" s="4" t="s">
        <v>346</v>
      </c>
    </row>
    <row r="282" spans="1:23">
      <c r="A282" s="24">
        <v>302616020103</v>
      </c>
      <c r="B282" s="4">
        <v>2</v>
      </c>
      <c r="C282" s="4" t="s">
        <v>346</v>
      </c>
      <c r="D282" s="4"/>
      <c r="E282" s="4">
        <v>1</v>
      </c>
      <c r="F282" s="4" t="s">
        <v>346</v>
      </c>
      <c r="G282" s="4" t="s">
        <v>346</v>
      </c>
      <c r="I282" s="4">
        <v>11</v>
      </c>
      <c r="J282" s="4" t="s">
        <v>346</v>
      </c>
      <c r="K282" s="4" t="s">
        <v>346</v>
      </c>
    </row>
    <row r="283" spans="1:23">
      <c r="A283" s="24">
        <v>201510020104</v>
      </c>
      <c r="B283" s="4">
        <v>2</v>
      </c>
      <c r="C283" s="4" t="s">
        <v>346</v>
      </c>
      <c r="D283" s="4"/>
      <c r="E283" s="4">
        <v>1</v>
      </c>
      <c r="F283" s="4" t="s">
        <v>346</v>
      </c>
      <c r="G283" s="4" t="s">
        <v>346</v>
      </c>
      <c r="I283" s="4">
        <v>13</v>
      </c>
      <c r="J283" s="4" t="s">
        <v>346</v>
      </c>
      <c r="K283" s="4" t="s">
        <v>346</v>
      </c>
    </row>
    <row r="284" spans="1:23">
      <c r="A284" s="24">
        <v>207507020105</v>
      </c>
      <c r="B284" s="4">
        <v>2</v>
      </c>
      <c r="C284" s="4" t="s">
        <v>346</v>
      </c>
      <c r="D284" s="4"/>
      <c r="E284" s="4">
        <v>3</v>
      </c>
      <c r="F284" s="4" t="s">
        <v>346</v>
      </c>
      <c r="G284" s="4" t="s">
        <v>346</v>
      </c>
      <c r="I284" s="4">
        <v>13</v>
      </c>
      <c r="J284" s="4" t="s">
        <v>346</v>
      </c>
      <c r="K284" s="4" t="s">
        <v>346</v>
      </c>
    </row>
    <row r="285" spans="1:23">
      <c r="A285" s="24">
        <v>306768020106</v>
      </c>
      <c r="B285" s="4">
        <v>1</v>
      </c>
      <c r="C285" s="4" t="s">
        <v>346</v>
      </c>
      <c r="D285" s="4"/>
      <c r="E285" s="4" t="s">
        <v>346</v>
      </c>
      <c r="F285" s="4" t="s">
        <v>346</v>
      </c>
      <c r="G285" s="4" t="s">
        <v>346</v>
      </c>
      <c r="I285" s="4">
        <v>13</v>
      </c>
      <c r="J285" s="4" t="s">
        <v>346</v>
      </c>
      <c r="K285" s="4" t="s">
        <v>346</v>
      </c>
    </row>
    <row r="286" spans="1:23">
      <c r="A286" s="24">
        <v>609162020107</v>
      </c>
      <c r="B286" s="4">
        <v>2</v>
      </c>
      <c r="C286" s="4" t="s">
        <v>346</v>
      </c>
      <c r="D286" s="4"/>
      <c r="E286" s="4">
        <v>3</v>
      </c>
      <c r="F286" s="4" t="s">
        <v>346</v>
      </c>
      <c r="G286" s="4" t="s">
        <v>346</v>
      </c>
      <c r="I286" s="4">
        <v>13</v>
      </c>
      <c r="J286" s="4" t="s">
        <v>346</v>
      </c>
      <c r="K286" s="4" t="s">
        <v>346</v>
      </c>
    </row>
    <row r="287" spans="1:23">
      <c r="A287" s="24">
        <v>302665020108</v>
      </c>
      <c r="B287" s="4">
        <v>1</v>
      </c>
      <c r="C287" s="4">
        <v>1</v>
      </c>
      <c r="D287" s="4"/>
      <c r="E287" s="4">
        <v>3</v>
      </c>
      <c r="F287" s="4" t="s">
        <v>346</v>
      </c>
      <c r="G287" s="4" t="s">
        <v>346</v>
      </c>
      <c r="I287" s="4">
        <v>13</v>
      </c>
      <c r="J287" s="4" t="s">
        <v>346</v>
      </c>
      <c r="K287" s="4" t="s">
        <v>346</v>
      </c>
    </row>
    <row r="288" spans="1:23">
      <c r="A288" s="24">
        <v>100603020109</v>
      </c>
      <c r="B288" s="4" t="s">
        <v>346</v>
      </c>
      <c r="C288" s="4" t="s">
        <v>346</v>
      </c>
      <c r="D288" s="4"/>
      <c r="E288" s="4">
        <v>1</v>
      </c>
      <c r="F288" s="4" t="s">
        <v>346</v>
      </c>
      <c r="G288" s="4" t="s">
        <v>346</v>
      </c>
      <c r="H288" s="4"/>
      <c r="I288" s="4">
        <v>13</v>
      </c>
      <c r="J288" s="4" t="s">
        <v>346</v>
      </c>
      <c r="K288" s="4" t="s">
        <v>346</v>
      </c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>
      <c r="A289" s="24">
        <v>508134020110</v>
      </c>
      <c r="B289" s="4" t="s">
        <v>346</v>
      </c>
      <c r="C289" s="4" t="s">
        <v>346</v>
      </c>
      <c r="D289" s="4"/>
      <c r="E289" s="4" t="s">
        <v>346</v>
      </c>
      <c r="F289" s="4" t="s">
        <v>346</v>
      </c>
      <c r="G289" s="4" t="s">
        <v>346</v>
      </c>
      <c r="H289" s="4"/>
      <c r="I289" s="4">
        <v>13</v>
      </c>
      <c r="J289" s="4" t="s">
        <v>346</v>
      </c>
      <c r="K289" s="4" t="s">
        <v>346</v>
      </c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>
      <c r="A290" s="24">
        <v>202224020111</v>
      </c>
      <c r="B290" s="4" t="s">
        <v>346</v>
      </c>
      <c r="C290" s="4" t="s">
        <v>346</v>
      </c>
      <c r="D290" s="4"/>
      <c r="E290" s="4">
        <v>1</v>
      </c>
      <c r="F290" s="4">
        <v>1</v>
      </c>
      <c r="G290" s="4">
        <v>1</v>
      </c>
      <c r="H290" s="4"/>
      <c r="I290" s="4">
        <v>13</v>
      </c>
      <c r="J290" s="4" t="s">
        <v>346</v>
      </c>
      <c r="K290" s="4" t="s">
        <v>346</v>
      </c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>
      <c r="A291" s="24">
        <v>302654020112</v>
      </c>
      <c r="B291" s="4" t="s">
        <v>346</v>
      </c>
      <c r="C291" s="4" t="s">
        <v>346</v>
      </c>
      <c r="D291" s="4"/>
      <c r="E291" s="4">
        <v>1</v>
      </c>
      <c r="F291" s="4" t="s">
        <v>346</v>
      </c>
      <c r="G291" s="4" t="s">
        <v>346</v>
      </c>
      <c r="H291" s="4"/>
      <c r="I291" s="4" t="s">
        <v>346</v>
      </c>
      <c r="J291" s="4" t="s">
        <v>346</v>
      </c>
      <c r="K291" s="4" t="s">
        <v>346</v>
      </c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>
      <c r="A292" s="24">
        <v>301586020113</v>
      </c>
      <c r="B292" s="4" t="s">
        <v>346</v>
      </c>
      <c r="C292" s="4" t="s">
        <v>346</v>
      </c>
      <c r="D292" s="4"/>
      <c r="E292" s="4">
        <v>1</v>
      </c>
      <c r="F292" s="4" t="s">
        <v>346</v>
      </c>
      <c r="G292" s="4" t="s">
        <v>346</v>
      </c>
      <c r="H292" s="4"/>
      <c r="I292" s="4" t="s">
        <v>346</v>
      </c>
      <c r="J292" s="4" t="s">
        <v>346</v>
      </c>
      <c r="K292" s="4" t="s">
        <v>346</v>
      </c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>
      <c r="A293" s="24">
        <v>559494020114</v>
      </c>
      <c r="B293" s="4" t="s">
        <v>346</v>
      </c>
      <c r="C293" s="4" t="s">
        <v>346</v>
      </c>
      <c r="D293" s="4"/>
      <c r="E293" s="4">
        <v>1</v>
      </c>
      <c r="F293" s="4" t="s">
        <v>346</v>
      </c>
      <c r="G293" s="4" t="s">
        <v>346</v>
      </c>
      <c r="H293" s="4"/>
      <c r="I293" s="4">
        <v>11</v>
      </c>
      <c r="J293" s="4" t="s">
        <v>346</v>
      </c>
      <c r="K293" s="4" t="s">
        <v>346</v>
      </c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>
      <c r="A294" s="24">
        <v>303332020115</v>
      </c>
      <c r="B294" s="4" t="s">
        <v>346</v>
      </c>
      <c r="C294" s="4" t="s">
        <v>346</v>
      </c>
      <c r="D294" s="4"/>
      <c r="E294" s="4">
        <v>3</v>
      </c>
      <c r="F294" s="4" t="s">
        <v>346</v>
      </c>
      <c r="G294" s="4" t="s">
        <v>346</v>
      </c>
      <c r="H294" s="4"/>
      <c r="I294" s="4" t="s">
        <v>346</v>
      </c>
      <c r="J294" s="4" t="s">
        <v>346</v>
      </c>
      <c r="K294" s="4" t="s">
        <v>346</v>
      </c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>
      <c r="A295" s="24">
        <v>559482020116</v>
      </c>
      <c r="B295" s="4" t="s">
        <v>346</v>
      </c>
      <c r="C295" s="4" t="s">
        <v>346</v>
      </c>
      <c r="D295" s="4"/>
      <c r="E295" s="4">
        <v>3</v>
      </c>
      <c r="F295" s="4" t="s">
        <v>346</v>
      </c>
      <c r="G295" s="4" t="s">
        <v>346</v>
      </c>
      <c r="H295" s="4"/>
      <c r="I295" s="4" t="s">
        <v>346</v>
      </c>
      <c r="J295" s="4" t="s">
        <v>346</v>
      </c>
      <c r="K295" s="4" t="s">
        <v>346</v>
      </c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>
      <c r="A296" s="24">
        <v>303985020117</v>
      </c>
      <c r="B296" s="4">
        <v>1</v>
      </c>
      <c r="C296" s="4">
        <v>1</v>
      </c>
      <c r="D296" s="4"/>
      <c r="E296" s="4" t="s">
        <v>346</v>
      </c>
      <c r="F296" s="4" t="s">
        <v>346</v>
      </c>
      <c r="G296" s="4" t="s">
        <v>346</v>
      </c>
      <c r="H296" s="4"/>
      <c r="I296" s="4">
        <v>11</v>
      </c>
      <c r="J296" s="4" t="s">
        <v>346</v>
      </c>
      <c r="K296" s="4" t="s">
        <v>346</v>
      </c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>
      <c r="A297" s="24">
        <v>303985020117</v>
      </c>
      <c r="B297" s="4">
        <v>1</v>
      </c>
      <c r="C297" s="4">
        <v>1</v>
      </c>
      <c r="D297" s="4"/>
      <c r="E297" s="4" t="s">
        <v>346</v>
      </c>
      <c r="F297" s="4" t="s">
        <v>346</v>
      </c>
      <c r="G297" s="4" t="s">
        <v>346</v>
      </c>
      <c r="H297" s="4"/>
      <c r="I297" s="4">
        <v>13</v>
      </c>
      <c r="J297" s="4" t="s">
        <v>346</v>
      </c>
      <c r="K297" s="4" t="s">
        <v>346</v>
      </c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>
      <c r="A298" s="24">
        <v>303929020118</v>
      </c>
      <c r="B298" s="4" t="s">
        <v>346</v>
      </c>
      <c r="C298" s="4" t="s">
        <v>346</v>
      </c>
      <c r="D298" s="4"/>
      <c r="E298" s="4">
        <v>1</v>
      </c>
      <c r="F298" s="4" t="s">
        <v>346</v>
      </c>
      <c r="G298" s="4" t="s">
        <v>346</v>
      </c>
      <c r="H298" s="4"/>
      <c r="I298" s="4">
        <v>13</v>
      </c>
      <c r="J298" s="4" t="s">
        <v>346</v>
      </c>
      <c r="K298" s="4" t="s">
        <v>346</v>
      </c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>
      <c r="A299" s="24">
        <v>202224020119</v>
      </c>
      <c r="B299" s="4" t="s">
        <v>346</v>
      </c>
      <c r="C299" s="4" t="s">
        <v>346</v>
      </c>
      <c r="D299" s="4"/>
      <c r="E299" s="4" t="s">
        <v>346</v>
      </c>
      <c r="F299" s="4" t="s">
        <v>346</v>
      </c>
      <c r="G299" s="4" t="s">
        <v>346</v>
      </c>
      <c r="H299" s="4"/>
      <c r="I299" s="4" t="s">
        <v>346</v>
      </c>
      <c r="J299" s="4" t="s">
        <v>346</v>
      </c>
      <c r="K299" s="4" t="s">
        <v>346</v>
      </c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>
      <c r="A300" s="24">
        <v>302605020120</v>
      </c>
      <c r="B300" s="4">
        <v>2</v>
      </c>
      <c r="C300" s="4" t="s">
        <v>346</v>
      </c>
      <c r="D300" s="4"/>
      <c r="E300" s="4" t="s">
        <v>346</v>
      </c>
      <c r="F300" s="4" t="s">
        <v>346</v>
      </c>
      <c r="G300" s="4" t="s">
        <v>346</v>
      </c>
      <c r="H300" s="4"/>
      <c r="I300" s="4" t="s">
        <v>346</v>
      </c>
      <c r="J300" s="4">
        <v>12</v>
      </c>
      <c r="K300" s="4">
        <v>11</v>
      </c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>
      <c r="A301" s="24">
        <v>302605020121</v>
      </c>
      <c r="B301" s="4" t="s">
        <v>346</v>
      </c>
      <c r="C301" s="4" t="s">
        <v>346</v>
      </c>
      <c r="D301" s="4"/>
      <c r="E301" s="4" t="s">
        <v>346</v>
      </c>
      <c r="F301" s="4" t="s">
        <v>346</v>
      </c>
      <c r="G301" s="4" t="s">
        <v>346</v>
      </c>
      <c r="H301" s="4"/>
      <c r="I301" s="4">
        <v>13</v>
      </c>
      <c r="J301" s="4" t="s">
        <v>346</v>
      </c>
      <c r="K301" s="4" t="s">
        <v>346</v>
      </c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>
      <c r="A302" s="24">
        <v>306113020122</v>
      </c>
      <c r="B302" s="4" t="s">
        <v>346</v>
      </c>
      <c r="C302" s="4" t="s">
        <v>346</v>
      </c>
      <c r="D302" s="4"/>
      <c r="E302" s="4">
        <v>1</v>
      </c>
      <c r="F302" s="4" t="s">
        <v>346</v>
      </c>
      <c r="G302" s="4" t="s">
        <v>346</v>
      </c>
      <c r="H302" s="4"/>
      <c r="I302" s="4">
        <v>11</v>
      </c>
      <c r="J302" s="4" t="s">
        <v>346</v>
      </c>
      <c r="K302" s="4" t="s">
        <v>346</v>
      </c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>
      <c r="A303" s="24">
        <v>303936020123</v>
      </c>
      <c r="B303" s="4" t="s">
        <v>346</v>
      </c>
      <c r="C303" s="4" t="s">
        <v>346</v>
      </c>
      <c r="D303" s="4"/>
      <c r="E303" s="4" t="s">
        <v>346</v>
      </c>
      <c r="F303" s="4" t="s">
        <v>346</v>
      </c>
      <c r="G303" s="4" t="s">
        <v>346</v>
      </c>
      <c r="H303" s="4"/>
      <c r="I303" s="4">
        <v>11</v>
      </c>
      <c r="J303" s="4" t="s">
        <v>346</v>
      </c>
      <c r="K303" s="4" t="s">
        <v>346</v>
      </c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>
      <c r="A304" s="24">
        <v>303936020123</v>
      </c>
      <c r="B304" s="4" t="s">
        <v>346</v>
      </c>
      <c r="C304" s="4" t="s">
        <v>346</v>
      </c>
      <c r="D304" s="4"/>
      <c r="E304" s="4" t="s">
        <v>346</v>
      </c>
      <c r="F304" s="4" t="s">
        <v>346</v>
      </c>
      <c r="G304" s="4" t="s">
        <v>346</v>
      </c>
      <c r="H304" s="4"/>
      <c r="I304" s="4">
        <v>12</v>
      </c>
      <c r="J304" s="4" t="s">
        <v>346</v>
      </c>
      <c r="K304" s="4" t="s">
        <v>346</v>
      </c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>
      <c r="A305" s="24">
        <v>303936020123</v>
      </c>
      <c r="B305" s="4" t="s">
        <v>346</v>
      </c>
      <c r="C305" s="4" t="s">
        <v>346</v>
      </c>
      <c r="D305" s="4"/>
      <c r="E305" s="4" t="s">
        <v>346</v>
      </c>
      <c r="F305" s="4" t="s">
        <v>346</v>
      </c>
      <c r="G305" s="4" t="s">
        <v>346</v>
      </c>
      <c r="H305" s="4"/>
      <c r="I305" s="4">
        <v>13</v>
      </c>
      <c r="J305" s="4" t="s">
        <v>346</v>
      </c>
      <c r="K305" s="4" t="s">
        <v>346</v>
      </c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>
      <c r="A306" s="24">
        <v>303330020124</v>
      </c>
      <c r="B306" s="4" t="s">
        <v>346</v>
      </c>
      <c r="C306" s="4" t="s">
        <v>346</v>
      </c>
      <c r="D306" s="4"/>
      <c r="E306" s="4">
        <v>1</v>
      </c>
      <c r="F306" s="4" t="s">
        <v>346</v>
      </c>
      <c r="G306" s="4" t="s">
        <v>346</v>
      </c>
      <c r="H306" s="4"/>
      <c r="I306" s="4">
        <v>13</v>
      </c>
      <c r="J306" s="4" t="s">
        <v>346</v>
      </c>
      <c r="K306" s="4" t="s">
        <v>346</v>
      </c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>
      <c r="A307" s="24">
        <v>201586020125</v>
      </c>
      <c r="B307" s="4" t="s">
        <v>346</v>
      </c>
      <c r="C307" s="4" t="s">
        <v>346</v>
      </c>
      <c r="D307" s="4"/>
      <c r="E307" s="4">
        <v>1</v>
      </c>
      <c r="F307" s="4" t="s">
        <v>346</v>
      </c>
      <c r="G307" s="4" t="s">
        <v>346</v>
      </c>
      <c r="H307" s="4"/>
      <c r="I307" s="4">
        <v>13</v>
      </c>
      <c r="J307" s="4" t="s">
        <v>346</v>
      </c>
      <c r="K307" s="4" t="s">
        <v>346</v>
      </c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>
      <c r="A308" s="24">
        <v>303334020126</v>
      </c>
      <c r="B308" s="4" t="s">
        <v>346</v>
      </c>
      <c r="C308" s="4" t="s">
        <v>346</v>
      </c>
      <c r="D308" s="4"/>
      <c r="E308" s="4" t="s">
        <v>346</v>
      </c>
      <c r="F308" s="4" t="s">
        <v>346</v>
      </c>
      <c r="G308" s="4" t="s">
        <v>346</v>
      </c>
      <c r="H308" s="4"/>
      <c r="I308" s="4">
        <v>11</v>
      </c>
      <c r="J308" s="4" t="s">
        <v>346</v>
      </c>
      <c r="K308" s="4" t="s">
        <v>346</v>
      </c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>
      <c r="A309" s="24">
        <v>302608020127</v>
      </c>
      <c r="B309" s="4" t="s">
        <v>346</v>
      </c>
      <c r="C309" s="4" t="s">
        <v>346</v>
      </c>
      <c r="D309" s="4"/>
      <c r="E309" s="4">
        <v>1</v>
      </c>
      <c r="F309" s="4" t="s">
        <v>346</v>
      </c>
      <c r="G309" s="4" t="s">
        <v>346</v>
      </c>
      <c r="H309" s="4"/>
      <c r="I309" s="4">
        <v>13</v>
      </c>
      <c r="J309" s="4" t="s">
        <v>346</v>
      </c>
      <c r="K309" s="4" t="s">
        <v>346</v>
      </c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>
      <c r="A310" s="24">
        <v>201541020128</v>
      </c>
      <c r="B310" s="4" t="s">
        <v>346</v>
      </c>
      <c r="C310" s="4" t="s">
        <v>346</v>
      </c>
      <c r="D310" s="4"/>
      <c r="E310" s="4">
        <v>1</v>
      </c>
      <c r="F310" s="4" t="s">
        <v>346</v>
      </c>
      <c r="G310" s="4" t="s">
        <v>346</v>
      </c>
      <c r="H310" s="4"/>
      <c r="I310" s="4">
        <v>11</v>
      </c>
      <c r="J310" s="4" t="s">
        <v>346</v>
      </c>
      <c r="K310" s="4" t="s">
        <v>346</v>
      </c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>
      <c r="A311" s="24">
        <v>404147010129</v>
      </c>
      <c r="B311" s="4" t="s">
        <v>346</v>
      </c>
      <c r="C311" s="4" t="s">
        <v>346</v>
      </c>
      <c r="D311" s="4"/>
      <c r="E311" s="4" t="s">
        <v>346</v>
      </c>
      <c r="F311" s="4" t="s">
        <v>346</v>
      </c>
      <c r="G311" s="4" t="s">
        <v>346</v>
      </c>
      <c r="H311" s="4"/>
      <c r="I311" s="4">
        <v>13</v>
      </c>
      <c r="J311" s="4" t="s">
        <v>346</v>
      </c>
      <c r="K311" s="4" t="s">
        <v>346</v>
      </c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P587"/>
  <sheetViews>
    <sheetView workbookViewId="0">
      <pane xSplit="1" ySplit="2" topLeftCell="B472" activePane="bottomRight" state="frozen"/>
      <selection pane="topRight" activeCell="C1" sqref="C1"/>
      <selection pane="bottomLeft" activeCell="A3" sqref="A3"/>
      <selection pane="bottomRight" activeCell="B1" sqref="B1:B1048576"/>
    </sheetView>
  </sheetViews>
  <sheetFormatPr defaultRowHeight="15"/>
  <cols>
    <col min="1" max="1" width="13.140625" bestFit="1" customWidth="1"/>
    <col min="2" max="2" width="18.28515625" customWidth="1"/>
    <col min="3" max="3" width="25.7109375" customWidth="1"/>
    <col min="4" max="5" width="18.5703125" customWidth="1"/>
    <col min="6" max="6" width="23.28515625" customWidth="1"/>
    <col min="7" max="7" width="23.7109375" customWidth="1"/>
    <col min="8" max="9" width="18.28515625" customWidth="1"/>
    <col min="10" max="10" width="30.140625" customWidth="1"/>
    <col min="11" max="11" width="19.140625" customWidth="1"/>
    <col min="12" max="13" width="18.28515625" customWidth="1"/>
    <col min="14" max="14" width="19.7109375" bestFit="1" customWidth="1"/>
    <col min="15" max="15" width="19.7109375" customWidth="1"/>
    <col min="16" max="16" width="22.5703125" customWidth="1"/>
  </cols>
  <sheetData>
    <row r="1" spans="1:16" s="8" customFormat="1" ht="45.75" thickBot="1">
      <c r="A1" s="17" t="s">
        <v>35</v>
      </c>
      <c r="B1" s="17" t="s">
        <v>213</v>
      </c>
      <c r="C1" s="17" t="s">
        <v>205</v>
      </c>
      <c r="D1" s="17" t="s">
        <v>206</v>
      </c>
      <c r="E1" s="17" t="s">
        <v>207</v>
      </c>
      <c r="F1" s="47" t="s">
        <v>208</v>
      </c>
      <c r="G1" s="17" t="s">
        <v>210</v>
      </c>
      <c r="H1" s="17" t="s">
        <v>211</v>
      </c>
      <c r="I1" s="17" t="s">
        <v>214</v>
      </c>
      <c r="J1" s="17" t="s">
        <v>204</v>
      </c>
      <c r="K1" s="17" t="s">
        <v>224</v>
      </c>
      <c r="L1" s="17" t="s">
        <v>224</v>
      </c>
      <c r="M1" s="17" t="s">
        <v>225</v>
      </c>
      <c r="N1" s="17" t="s">
        <v>225</v>
      </c>
      <c r="O1" s="17" t="s">
        <v>1284</v>
      </c>
      <c r="P1" s="17" t="s">
        <v>209</v>
      </c>
    </row>
    <row r="2" spans="1:16" ht="16.5" thickTop="1" thickBot="1">
      <c r="A2" s="13" t="s">
        <v>35</v>
      </c>
      <c r="B2" s="13" t="s">
        <v>215</v>
      </c>
      <c r="C2" s="13" t="s">
        <v>216</v>
      </c>
      <c r="D2" s="13" t="s">
        <v>217</v>
      </c>
      <c r="E2" s="13" t="s">
        <v>218</v>
      </c>
      <c r="F2" s="13" t="s">
        <v>219</v>
      </c>
      <c r="G2" s="13" t="s">
        <v>220</v>
      </c>
      <c r="H2" s="13" t="s">
        <v>221</v>
      </c>
      <c r="I2" s="13" t="s">
        <v>222</v>
      </c>
      <c r="J2" s="13" t="s">
        <v>223</v>
      </c>
      <c r="K2" s="13" t="s">
        <v>226</v>
      </c>
      <c r="L2" s="13" t="s">
        <v>227</v>
      </c>
      <c r="M2" s="13" t="s">
        <v>228</v>
      </c>
      <c r="N2" s="13" t="s">
        <v>229</v>
      </c>
      <c r="O2" s="13" t="s">
        <v>1284</v>
      </c>
      <c r="P2" s="13" t="s">
        <v>230</v>
      </c>
    </row>
    <row r="3" spans="1:16">
      <c r="A3" s="24">
        <v>501020010151</v>
      </c>
      <c r="B3" s="69">
        <v>1380000</v>
      </c>
      <c r="C3" s="48"/>
      <c r="D3" s="48"/>
      <c r="E3" s="48"/>
      <c r="F3" s="48">
        <v>15</v>
      </c>
      <c r="G3" s="48"/>
      <c r="H3" s="48"/>
      <c r="I3" s="48"/>
      <c r="J3" s="48"/>
      <c r="K3" s="48"/>
      <c r="L3" s="48"/>
      <c r="M3" s="48"/>
      <c r="N3" s="48"/>
      <c r="O3" s="48"/>
      <c r="P3" s="48"/>
    </row>
    <row r="4" spans="1:16">
      <c r="A4" s="24">
        <v>501020010151</v>
      </c>
      <c r="B4" s="48" t="s">
        <v>346</v>
      </c>
      <c r="C4" s="48"/>
      <c r="D4" s="48"/>
      <c r="E4" s="48"/>
      <c r="F4" s="48">
        <v>12</v>
      </c>
      <c r="G4" s="48"/>
      <c r="H4" s="48"/>
      <c r="I4" s="48"/>
      <c r="J4" s="48"/>
      <c r="K4" s="48"/>
      <c r="L4" s="48"/>
      <c r="M4" s="48"/>
      <c r="N4" s="48"/>
      <c r="O4" s="48"/>
      <c r="P4" s="48"/>
    </row>
    <row r="5" spans="1:16">
      <c r="A5" s="24">
        <v>404104020154</v>
      </c>
      <c r="B5" s="26">
        <v>960000</v>
      </c>
      <c r="C5" s="26"/>
      <c r="D5" s="48"/>
      <c r="E5" s="48"/>
      <c r="F5" s="48">
        <v>12</v>
      </c>
      <c r="G5" s="48"/>
      <c r="H5" s="48"/>
      <c r="I5" s="48"/>
      <c r="J5" s="48"/>
      <c r="K5" s="48"/>
      <c r="L5" s="48"/>
      <c r="M5" s="48"/>
      <c r="N5" s="48"/>
      <c r="O5" s="48"/>
      <c r="P5" s="48"/>
    </row>
    <row r="6" spans="1:16">
      <c r="A6" s="24">
        <v>404104020154</v>
      </c>
      <c r="B6" s="48" t="s">
        <v>346</v>
      </c>
      <c r="C6" s="48"/>
      <c r="D6" s="48"/>
      <c r="E6" s="48"/>
      <c r="F6" s="48">
        <v>15</v>
      </c>
      <c r="G6" s="48"/>
      <c r="H6" s="48"/>
      <c r="I6" s="48"/>
      <c r="J6" s="48"/>
      <c r="K6" s="48"/>
      <c r="L6" s="48"/>
      <c r="M6" s="48"/>
      <c r="N6" s="48"/>
      <c r="O6" s="48"/>
      <c r="P6" s="48"/>
    </row>
    <row r="7" spans="1:16">
      <c r="A7" s="24">
        <v>201586010156</v>
      </c>
      <c r="B7" s="69">
        <v>300000</v>
      </c>
      <c r="C7" s="48"/>
      <c r="D7" s="48"/>
      <c r="E7" s="48"/>
      <c r="F7" s="48">
        <v>15</v>
      </c>
      <c r="G7" s="48"/>
      <c r="H7" s="48"/>
      <c r="I7" s="48"/>
      <c r="J7" s="48"/>
      <c r="K7" s="48"/>
      <c r="L7" s="48"/>
      <c r="M7" s="48"/>
      <c r="N7" s="48"/>
      <c r="O7" s="48"/>
      <c r="P7" s="48"/>
    </row>
    <row r="8" spans="1:16">
      <c r="A8" s="24">
        <v>201586010156</v>
      </c>
      <c r="B8" s="48" t="s">
        <v>346</v>
      </c>
      <c r="C8" s="48"/>
      <c r="D8" s="48"/>
      <c r="E8" s="48"/>
      <c r="F8" s="48">
        <v>12</v>
      </c>
      <c r="G8" s="48"/>
      <c r="H8" s="48"/>
      <c r="I8" s="48"/>
      <c r="J8" s="48"/>
      <c r="K8" s="48"/>
      <c r="L8" s="48"/>
      <c r="M8" s="48"/>
      <c r="N8" s="48"/>
      <c r="O8" s="48"/>
      <c r="P8" s="48"/>
    </row>
    <row r="9" spans="1:16">
      <c r="A9" s="24">
        <v>100921020155</v>
      </c>
      <c r="B9">
        <v>420000</v>
      </c>
      <c r="F9" s="4">
        <v>15</v>
      </c>
      <c r="J9">
        <v>18</v>
      </c>
      <c r="K9" s="23" t="s">
        <v>376</v>
      </c>
    </row>
    <row r="10" spans="1:16">
      <c r="A10" s="24">
        <v>100921020155</v>
      </c>
      <c r="B10" s="54" t="s">
        <v>346</v>
      </c>
      <c r="F10" s="54">
        <v>12</v>
      </c>
      <c r="J10">
        <v>27</v>
      </c>
      <c r="K10" s="23"/>
    </row>
    <row r="11" spans="1:16">
      <c r="A11" s="24">
        <v>302675020157</v>
      </c>
      <c r="B11">
        <v>720000</v>
      </c>
      <c r="F11" s="4">
        <v>15</v>
      </c>
      <c r="J11">
        <v>14</v>
      </c>
      <c r="K11">
        <v>48</v>
      </c>
    </row>
    <row r="12" spans="1:16">
      <c r="A12" s="24">
        <v>302675020157</v>
      </c>
      <c r="B12" s="54" t="s">
        <v>346</v>
      </c>
      <c r="C12" s="24"/>
      <c r="D12" s="34"/>
      <c r="F12" s="54">
        <v>12</v>
      </c>
      <c r="J12">
        <v>20</v>
      </c>
    </row>
    <row r="13" spans="1:16">
      <c r="A13" s="24">
        <v>302616020152</v>
      </c>
      <c r="B13">
        <v>1170000</v>
      </c>
      <c r="F13" s="4">
        <v>15</v>
      </c>
      <c r="J13">
        <v>15</v>
      </c>
      <c r="K13">
        <v>17</v>
      </c>
    </row>
    <row r="14" spans="1:16">
      <c r="A14" s="24">
        <v>302616020152</v>
      </c>
      <c r="B14" s="54" t="s">
        <v>346</v>
      </c>
      <c r="F14" s="54">
        <v>12</v>
      </c>
      <c r="J14">
        <v>14</v>
      </c>
    </row>
    <row r="15" spans="1:16">
      <c r="A15" s="24">
        <v>552717010153</v>
      </c>
      <c r="B15">
        <v>1178000</v>
      </c>
      <c r="F15" s="4">
        <v>15</v>
      </c>
      <c r="J15">
        <v>15</v>
      </c>
      <c r="K15">
        <v>30</v>
      </c>
    </row>
    <row r="16" spans="1:16">
      <c r="A16" s="24">
        <v>552717010153</v>
      </c>
      <c r="B16" t="s">
        <v>346</v>
      </c>
      <c r="F16" s="54">
        <v>12</v>
      </c>
      <c r="J16">
        <v>24</v>
      </c>
    </row>
    <row r="17" spans="1:14">
      <c r="A17" s="24">
        <v>404751010158</v>
      </c>
      <c r="B17">
        <v>191000</v>
      </c>
      <c r="F17" s="54">
        <v>15</v>
      </c>
    </row>
    <row r="18" spans="1:14">
      <c r="A18" s="24">
        <v>404751010158</v>
      </c>
      <c r="B18" t="s">
        <v>346</v>
      </c>
      <c r="F18" s="54">
        <v>12</v>
      </c>
    </row>
    <row r="19" spans="1:14">
      <c r="A19" s="24">
        <v>302604020169</v>
      </c>
      <c r="B19">
        <v>1277000</v>
      </c>
      <c r="F19" s="4">
        <v>15</v>
      </c>
      <c r="J19">
        <v>15</v>
      </c>
      <c r="K19" s="23" t="s">
        <v>356</v>
      </c>
      <c r="N19">
        <v>30</v>
      </c>
    </row>
    <row r="20" spans="1:14">
      <c r="A20" s="24">
        <v>302604020169</v>
      </c>
      <c r="B20" t="s">
        <v>346</v>
      </c>
      <c r="F20" s="4">
        <v>12</v>
      </c>
      <c r="K20" s="23"/>
    </row>
    <row r="21" spans="1:14">
      <c r="A21" s="24">
        <v>404751020164</v>
      </c>
      <c r="B21">
        <v>1643000</v>
      </c>
      <c r="F21" s="4">
        <v>15</v>
      </c>
      <c r="J21">
        <v>15</v>
      </c>
      <c r="K21" s="23" t="s">
        <v>344</v>
      </c>
    </row>
    <row r="22" spans="1:14">
      <c r="A22" s="24">
        <v>404751020164</v>
      </c>
      <c r="B22" t="s">
        <v>346</v>
      </c>
      <c r="F22" s="4">
        <v>12</v>
      </c>
      <c r="J22">
        <v>27</v>
      </c>
      <c r="K22" s="23"/>
    </row>
    <row r="23" spans="1:14">
      <c r="A23" s="24">
        <v>302688020166</v>
      </c>
      <c r="B23">
        <v>270000</v>
      </c>
      <c r="F23" s="4">
        <v>15</v>
      </c>
      <c r="J23">
        <v>24</v>
      </c>
      <c r="K23" s="23" t="s">
        <v>356</v>
      </c>
    </row>
    <row r="24" spans="1:14">
      <c r="A24" s="24">
        <v>302688020166</v>
      </c>
      <c r="B24" t="s">
        <v>346</v>
      </c>
      <c r="F24" s="4">
        <v>12</v>
      </c>
      <c r="J24">
        <v>25</v>
      </c>
      <c r="K24" s="23"/>
    </row>
    <row r="25" spans="1:14">
      <c r="A25" s="24">
        <v>302695020159</v>
      </c>
      <c r="B25">
        <v>126000</v>
      </c>
      <c r="F25" s="4">
        <v>12</v>
      </c>
      <c r="K25" s="23"/>
    </row>
    <row r="26" spans="1:14">
      <c r="A26" s="24">
        <v>302695020159</v>
      </c>
      <c r="B26" t="s">
        <v>346</v>
      </c>
      <c r="F26" s="4">
        <v>15</v>
      </c>
      <c r="J26">
        <v>27</v>
      </c>
      <c r="K26" s="23" t="s">
        <v>356</v>
      </c>
    </row>
    <row r="27" spans="1:14">
      <c r="A27" s="24">
        <v>302688020167</v>
      </c>
      <c r="B27">
        <v>349000</v>
      </c>
      <c r="F27" s="4">
        <v>15</v>
      </c>
      <c r="J27">
        <v>25</v>
      </c>
      <c r="K27">
        <v>15</v>
      </c>
    </row>
    <row r="28" spans="1:14">
      <c r="A28" s="24">
        <v>302688020167</v>
      </c>
      <c r="B28" t="s">
        <v>346</v>
      </c>
      <c r="F28" s="4">
        <v>12</v>
      </c>
    </row>
    <row r="29" spans="1:14">
      <c r="A29" s="24">
        <v>508134010162</v>
      </c>
      <c r="B29">
        <v>54700</v>
      </c>
      <c r="F29" s="4">
        <v>15</v>
      </c>
      <c r="J29">
        <v>18</v>
      </c>
      <c r="K29" s="23" t="s">
        <v>344</v>
      </c>
      <c r="M29" s="23" t="s">
        <v>348</v>
      </c>
    </row>
    <row r="30" spans="1:14">
      <c r="A30" s="24">
        <v>507088020163</v>
      </c>
      <c r="B30">
        <v>292000</v>
      </c>
      <c r="F30" s="4">
        <v>15</v>
      </c>
      <c r="J30">
        <v>15</v>
      </c>
      <c r="K30" s="23" t="s">
        <v>351</v>
      </c>
    </row>
    <row r="31" spans="1:14">
      <c r="A31" s="24">
        <v>507088020163</v>
      </c>
      <c r="B31" t="s">
        <v>346</v>
      </c>
      <c r="F31" s="4">
        <v>12</v>
      </c>
      <c r="K31" s="23"/>
    </row>
    <row r="32" spans="1:14">
      <c r="A32" s="24">
        <v>309357020161</v>
      </c>
      <c r="B32">
        <v>284000</v>
      </c>
      <c r="F32" s="4">
        <v>15</v>
      </c>
      <c r="J32">
        <v>15</v>
      </c>
      <c r="K32" s="23" t="s">
        <v>391</v>
      </c>
    </row>
    <row r="33" spans="1:11">
      <c r="A33" s="24">
        <v>309357020161</v>
      </c>
      <c r="B33" t="s">
        <v>346</v>
      </c>
      <c r="F33" s="4">
        <v>12</v>
      </c>
      <c r="J33">
        <v>18</v>
      </c>
      <c r="K33" s="23"/>
    </row>
    <row r="34" spans="1:11">
      <c r="A34" s="24">
        <v>201541010160</v>
      </c>
      <c r="B34">
        <v>330000</v>
      </c>
      <c r="F34" s="4">
        <v>15</v>
      </c>
      <c r="J34">
        <v>27</v>
      </c>
      <c r="K34">
        <v>16</v>
      </c>
    </row>
    <row r="35" spans="1:11">
      <c r="A35" s="24">
        <v>201541010160</v>
      </c>
      <c r="B35" t="s">
        <v>346</v>
      </c>
      <c r="F35" s="4">
        <v>12</v>
      </c>
    </row>
    <row r="36" spans="1:11">
      <c r="A36" s="24">
        <v>302626020165</v>
      </c>
      <c r="B36">
        <v>300000</v>
      </c>
      <c r="F36" s="4">
        <v>15</v>
      </c>
      <c r="J36">
        <v>27</v>
      </c>
      <c r="K36">
        <v>17</v>
      </c>
    </row>
    <row r="37" spans="1:11">
      <c r="A37" s="24">
        <v>302626020165</v>
      </c>
      <c r="B37" t="s">
        <v>346</v>
      </c>
      <c r="F37" s="4">
        <v>12</v>
      </c>
    </row>
    <row r="38" spans="1:11">
      <c r="A38" s="24">
        <v>302642020168</v>
      </c>
      <c r="B38">
        <v>1000000</v>
      </c>
      <c r="F38" s="4">
        <v>15</v>
      </c>
      <c r="J38">
        <v>15</v>
      </c>
      <c r="K38" s="23" t="s">
        <v>347</v>
      </c>
    </row>
    <row r="39" spans="1:11">
      <c r="A39" s="24">
        <v>302642020168</v>
      </c>
      <c r="B39" t="s">
        <v>346</v>
      </c>
      <c r="F39" s="4">
        <v>12</v>
      </c>
      <c r="J39">
        <v>18</v>
      </c>
      <c r="K39" s="23"/>
    </row>
    <row r="40" spans="1:11">
      <c r="A40" s="24">
        <v>201504020177</v>
      </c>
      <c r="B40">
        <v>253000</v>
      </c>
      <c r="F40" s="4">
        <v>15</v>
      </c>
      <c r="J40">
        <v>15</v>
      </c>
      <c r="K40">
        <v>12</v>
      </c>
    </row>
    <row r="41" spans="1:11">
      <c r="A41" s="24">
        <v>201504020177</v>
      </c>
      <c r="B41" t="s">
        <v>346</v>
      </c>
      <c r="F41" s="4">
        <v>12</v>
      </c>
      <c r="J41">
        <v>18</v>
      </c>
    </row>
    <row r="42" spans="1:11">
      <c r="A42" s="24">
        <v>302633020186</v>
      </c>
      <c r="B42">
        <v>208000</v>
      </c>
      <c r="F42" s="4">
        <v>15</v>
      </c>
      <c r="J42">
        <v>14</v>
      </c>
      <c r="K42" s="23" t="s">
        <v>356</v>
      </c>
    </row>
    <row r="43" spans="1:11">
      <c r="A43" s="24">
        <v>302633020186</v>
      </c>
      <c r="F43" s="4">
        <v>12</v>
      </c>
      <c r="J43">
        <v>18</v>
      </c>
      <c r="K43" s="23"/>
    </row>
    <row r="44" spans="1:11">
      <c r="A44" s="24">
        <v>404751020171</v>
      </c>
      <c r="B44">
        <v>470000</v>
      </c>
      <c r="F44" s="4">
        <v>15</v>
      </c>
      <c r="J44">
        <v>15</v>
      </c>
      <c r="K44" s="23" t="s">
        <v>356</v>
      </c>
    </row>
    <row r="45" spans="1:11">
      <c r="A45" s="24">
        <v>404751020171</v>
      </c>
      <c r="B45" t="s">
        <v>346</v>
      </c>
      <c r="F45" s="4">
        <v>12</v>
      </c>
      <c r="J45">
        <v>18</v>
      </c>
      <c r="K45" s="23"/>
    </row>
    <row r="46" spans="1:11">
      <c r="A46" s="24">
        <v>201519010181</v>
      </c>
      <c r="B46">
        <v>48500</v>
      </c>
      <c r="F46" s="4">
        <v>15</v>
      </c>
      <c r="J46">
        <v>14</v>
      </c>
      <c r="K46" s="23" t="s">
        <v>347</v>
      </c>
    </row>
    <row r="47" spans="1:11">
      <c r="A47" s="24">
        <v>201519010181</v>
      </c>
      <c r="B47" t="s">
        <v>346</v>
      </c>
      <c r="F47" s="4">
        <v>12</v>
      </c>
      <c r="J47">
        <v>15</v>
      </c>
      <c r="K47" s="23"/>
    </row>
    <row r="48" spans="1:11">
      <c r="A48" s="24">
        <v>302626020186</v>
      </c>
      <c r="B48">
        <v>285000</v>
      </c>
      <c r="F48" s="4">
        <v>15</v>
      </c>
      <c r="J48">
        <v>27</v>
      </c>
      <c r="K48">
        <v>66</v>
      </c>
    </row>
    <row r="49" spans="1:11">
      <c r="A49" s="24">
        <v>302626020186</v>
      </c>
      <c r="B49" t="s">
        <v>346</v>
      </c>
      <c r="F49" s="4">
        <v>12</v>
      </c>
      <c r="J49">
        <v>14</v>
      </c>
    </row>
    <row r="50" spans="1:11">
      <c r="A50" s="24">
        <v>303330020172</v>
      </c>
      <c r="B50">
        <v>225000</v>
      </c>
      <c r="F50" s="4">
        <v>15</v>
      </c>
    </row>
    <row r="51" spans="1:11">
      <c r="A51" s="24">
        <v>303330020172</v>
      </c>
      <c r="B51" t="s">
        <v>346</v>
      </c>
      <c r="F51" s="4">
        <v>12</v>
      </c>
    </row>
    <row r="52" spans="1:11">
      <c r="A52" s="24">
        <v>304849010184</v>
      </c>
      <c r="B52">
        <v>115000</v>
      </c>
      <c r="F52" s="4">
        <v>15</v>
      </c>
      <c r="J52">
        <v>15</v>
      </c>
      <c r="K52" s="23" t="s">
        <v>351</v>
      </c>
    </row>
    <row r="53" spans="1:11">
      <c r="A53" s="24">
        <v>304849010184</v>
      </c>
      <c r="B53" t="s">
        <v>346</v>
      </c>
      <c r="F53" s="4">
        <v>12</v>
      </c>
      <c r="K53" s="23"/>
    </row>
    <row r="54" spans="1:11">
      <c r="A54" s="24">
        <v>201586010175</v>
      </c>
      <c r="B54">
        <v>205000</v>
      </c>
      <c r="F54" s="4">
        <v>15</v>
      </c>
      <c r="J54">
        <v>14</v>
      </c>
      <c r="K54" s="23" t="s">
        <v>356</v>
      </c>
    </row>
    <row r="55" spans="1:11">
      <c r="A55" s="24">
        <v>201586010175</v>
      </c>
      <c r="B55" t="s">
        <v>346</v>
      </c>
      <c r="F55" s="4">
        <v>12</v>
      </c>
      <c r="K55" s="23"/>
    </row>
    <row r="56" spans="1:11">
      <c r="A56" s="24">
        <v>404721010176</v>
      </c>
      <c r="B56">
        <v>87000</v>
      </c>
      <c r="F56" s="4">
        <v>15</v>
      </c>
      <c r="J56">
        <v>14</v>
      </c>
      <c r="K56" s="23" t="s">
        <v>347</v>
      </c>
    </row>
    <row r="57" spans="1:11">
      <c r="A57" s="24">
        <v>404721010176</v>
      </c>
      <c r="B57" t="s">
        <v>346</v>
      </c>
      <c r="F57" s="4">
        <v>12</v>
      </c>
      <c r="J57">
        <v>15</v>
      </c>
      <c r="K57" s="23"/>
    </row>
    <row r="58" spans="1:11">
      <c r="A58" s="24">
        <v>302676020173</v>
      </c>
      <c r="B58">
        <v>155000</v>
      </c>
      <c r="F58" s="4">
        <v>15</v>
      </c>
      <c r="J58">
        <v>15</v>
      </c>
      <c r="K58">
        <v>32</v>
      </c>
    </row>
    <row r="59" spans="1:11">
      <c r="A59" s="24">
        <v>302676020173</v>
      </c>
      <c r="B59" t="s">
        <v>346</v>
      </c>
      <c r="F59" s="4">
        <v>12</v>
      </c>
    </row>
    <row r="60" spans="1:11">
      <c r="A60" s="24">
        <v>302690020183</v>
      </c>
      <c r="B60" s="26">
        <v>70000</v>
      </c>
      <c r="C60" s="26"/>
      <c r="F60" s="4">
        <v>15</v>
      </c>
      <c r="J60">
        <v>25</v>
      </c>
      <c r="K60" s="23" t="s">
        <v>351</v>
      </c>
    </row>
    <row r="61" spans="1:11">
      <c r="A61" s="24">
        <v>302690020183</v>
      </c>
      <c r="B61" s="26" t="s">
        <v>346</v>
      </c>
      <c r="C61" s="26"/>
      <c r="F61" s="4">
        <v>12</v>
      </c>
      <c r="J61">
        <v>18</v>
      </c>
      <c r="K61" s="23"/>
    </row>
    <row r="62" spans="1:11">
      <c r="A62" s="24">
        <v>302632020174</v>
      </c>
      <c r="B62">
        <v>805000</v>
      </c>
      <c r="F62" s="4">
        <v>15</v>
      </c>
      <c r="J62">
        <v>18</v>
      </c>
      <c r="K62" s="23" t="s">
        <v>356</v>
      </c>
    </row>
    <row r="63" spans="1:11">
      <c r="A63" s="24">
        <v>302632020174</v>
      </c>
      <c r="B63" t="s">
        <v>346</v>
      </c>
      <c r="F63" s="4">
        <v>12</v>
      </c>
      <c r="J63">
        <v>20</v>
      </c>
      <c r="K63" s="23"/>
    </row>
    <row r="64" spans="1:11">
      <c r="A64" s="24">
        <v>201557010182</v>
      </c>
      <c r="B64">
        <v>21000</v>
      </c>
      <c r="F64" s="4">
        <v>15</v>
      </c>
      <c r="J64">
        <v>27</v>
      </c>
      <c r="K64" s="23" t="s">
        <v>350</v>
      </c>
    </row>
    <row r="65" spans="1:11">
      <c r="A65" s="24">
        <v>201557010182</v>
      </c>
      <c r="B65" t="s">
        <v>346</v>
      </c>
      <c r="F65" s="4">
        <v>12</v>
      </c>
      <c r="J65">
        <v>18</v>
      </c>
      <c r="K65" s="23"/>
    </row>
    <row r="66" spans="1:11">
      <c r="A66" s="24">
        <v>302638020170</v>
      </c>
      <c r="B66">
        <v>110000</v>
      </c>
      <c r="F66" s="4">
        <v>15</v>
      </c>
      <c r="J66">
        <v>20</v>
      </c>
      <c r="K66">
        <v>15</v>
      </c>
    </row>
    <row r="67" spans="1:11">
      <c r="A67" s="24">
        <v>302638020170</v>
      </c>
      <c r="B67" t="s">
        <v>346</v>
      </c>
      <c r="F67" s="4">
        <v>12</v>
      </c>
      <c r="J67">
        <v>15</v>
      </c>
    </row>
    <row r="68" spans="1:11">
      <c r="A68" s="24">
        <v>404751010185</v>
      </c>
      <c r="B68">
        <v>135000</v>
      </c>
      <c r="F68" s="4">
        <v>15</v>
      </c>
      <c r="J68">
        <v>20</v>
      </c>
      <c r="K68" s="23" t="s">
        <v>356</v>
      </c>
    </row>
    <row r="69" spans="1:11">
      <c r="A69" s="24">
        <v>404751010185</v>
      </c>
      <c r="B69" t="s">
        <v>346</v>
      </c>
      <c r="F69" s="4">
        <v>12</v>
      </c>
      <c r="J69">
        <v>27</v>
      </c>
      <c r="K69" s="23"/>
    </row>
    <row r="70" spans="1:11">
      <c r="A70" s="24">
        <v>201539020180</v>
      </c>
      <c r="B70">
        <v>200000</v>
      </c>
      <c r="F70" s="4">
        <v>15</v>
      </c>
      <c r="J70">
        <v>15</v>
      </c>
      <c r="K70" s="23" t="s">
        <v>356</v>
      </c>
    </row>
    <row r="71" spans="1:11">
      <c r="A71" s="24">
        <v>201539020180</v>
      </c>
      <c r="B71" t="s">
        <v>346</v>
      </c>
      <c r="F71" s="4">
        <v>12</v>
      </c>
      <c r="J71">
        <v>24</v>
      </c>
      <c r="K71" s="23"/>
    </row>
    <row r="72" spans="1:11">
      <c r="A72" s="24">
        <v>201263010179</v>
      </c>
      <c r="B72">
        <v>90000</v>
      </c>
      <c r="F72" s="4">
        <v>15</v>
      </c>
      <c r="J72">
        <v>18</v>
      </c>
      <c r="K72" s="23" t="s">
        <v>391</v>
      </c>
    </row>
    <row r="73" spans="1:11">
      <c r="A73" s="24">
        <v>201263010179</v>
      </c>
      <c r="B73" t="s">
        <v>346</v>
      </c>
      <c r="F73" s="4">
        <v>12</v>
      </c>
      <c r="J73">
        <v>15</v>
      </c>
      <c r="K73" s="23"/>
    </row>
    <row r="74" spans="1:11">
      <c r="A74" s="24">
        <v>302626020178</v>
      </c>
      <c r="B74">
        <v>880000</v>
      </c>
      <c r="F74" s="4">
        <v>15</v>
      </c>
      <c r="J74">
        <v>15</v>
      </c>
      <c r="K74">
        <v>26</v>
      </c>
    </row>
    <row r="75" spans="1:11">
      <c r="A75" s="24">
        <v>302626020178</v>
      </c>
      <c r="B75" t="s">
        <v>346</v>
      </c>
      <c r="F75" s="4">
        <v>12</v>
      </c>
    </row>
    <row r="76" spans="1:11">
      <c r="A76" s="24">
        <v>302666020187</v>
      </c>
      <c r="B76">
        <v>335000</v>
      </c>
      <c r="F76" s="4">
        <v>15</v>
      </c>
      <c r="J76">
        <v>27</v>
      </c>
      <c r="K76" s="23" t="s">
        <v>351</v>
      </c>
    </row>
    <row r="77" spans="1:11">
      <c r="A77" s="24">
        <v>302666020187</v>
      </c>
      <c r="B77" t="s">
        <v>346</v>
      </c>
      <c r="F77" s="4">
        <v>12</v>
      </c>
      <c r="J77">
        <v>15</v>
      </c>
      <c r="K77" s="23"/>
    </row>
    <row r="78" spans="1:11">
      <c r="A78" s="24">
        <v>100921010191</v>
      </c>
      <c r="B78">
        <v>340000</v>
      </c>
      <c r="F78" s="4">
        <v>15</v>
      </c>
      <c r="J78">
        <v>27</v>
      </c>
      <c r="K78">
        <v>40</v>
      </c>
    </row>
    <row r="79" spans="1:11">
      <c r="A79" s="24">
        <v>104240010189</v>
      </c>
      <c r="B79">
        <v>6850000</v>
      </c>
      <c r="F79" s="4">
        <v>12</v>
      </c>
      <c r="J79">
        <v>15</v>
      </c>
      <c r="K79">
        <v>315</v>
      </c>
    </row>
    <row r="80" spans="1:11">
      <c r="A80" s="24">
        <v>104240010189</v>
      </c>
      <c r="B80" t="s">
        <v>346</v>
      </c>
      <c r="F80" s="4">
        <v>15</v>
      </c>
      <c r="J80">
        <v>18</v>
      </c>
    </row>
    <row r="81" spans="1:11">
      <c r="A81" s="24">
        <v>306758020188</v>
      </c>
      <c r="B81">
        <v>1470000</v>
      </c>
      <c r="F81" s="4">
        <v>15</v>
      </c>
      <c r="J81">
        <v>18</v>
      </c>
      <c r="K81">
        <v>20</v>
      </c>
    </row>
    <row r="82" spans="1:11">
      <c r="A82" s="24">
        <v>306758020188</v>
      </c>
      <c r="B82" t="s">
        <v>346</v>
      </c>
      <c r="F82" s="4">
        <v>12</v>
      </c>
    </row>
    <row r="83" spans="1:11">
      <c r="A83" s="24">
        <v>501020010192</v>
      </c>
      <c r="B83">
        <v>880000</v>
      </c>
      <c r="F83" s="4">
        <v>12</v>
      </c>
      <c r="J83">
        <v>22</v>
      </c>
      <c r="K83">
        <v>30</v>
      </c>
    </row>
    <row r="84" spans="1:11">
      <c r="A84" s="24">
        <v>501020010192</v>
      </c>
      <c r="B84" t="s">
        <v>346</v>
      </c>
      <c r="F84" s="4">
        <v>15</v>
      </c>
    </row>
    <row r="85" spans="1:11">
      <c r="A85" s="24">
        <v>302672020190</v>
      </c>
      <c r="B85">
        <v>800000</v>
      </c>
      <c r="F85" s="4">
        <v>12</v>
      </c>
      <c r="J85">
        <v>25</v>
      </c>
      <c r="K85">
        <v>5</v>
      </c>
    </row>
    <row r="86" spans="1:11">
      <c r="A86" s="24">
        <v>302672020190</v>
      </c>
      <c r="B86" t="s">
        <v>346</v>
      </c>
      <c r="F86" s="4">
        <v>15</v>
      </c>
    </row>
    <row r="87" spans="1:11">
      <c r="A87" s="24">
        <v>202224010194</v>
      </c>
      <c r="B87">
        <v>630000</v>
      </c>
      <c r="F87" s="4">
        <v>12</v>
      </c>
      <c r="J87">
        <v>15</v>
      </c>
      <c r="K87">
        <v>14</v>
      </c>
    </row>
    <row r="88" spans="1:11">
      <c r="A88" s="24">
        <v>202224010194</v>
      </c>
      <c r="B88" t="s">
        <v>346</v>
      </c>
      <c r="F88" s="4">
        <v>15</v>
      </c>
      <c r="J88">
        <v>27</v>
      </c>
    </row>
    <row r="89" spans="1:11" s="24" customFormat="1">
      <c r="A89" s="24">
        <v>305454020202</v>
      </c>
      <c r="B89" s="24">
        <v>5000000</v>
      </c>
      <c r="F89" s="24">
        <v>15</v>
      </c>
      <c r="J89" s="24">
        <v>27</v>
      </c>
      <c r="K89" s="24">
        <v>40</v>
      </c>
    </row>
    <row r="90" spans="1:11" s="24" customFormat="1">
      <c r="A90" s="24">
        <v>305454020202</v>
      </c>
      <c r="B90" s="24" t="s">
        <v>346</v>
      </c>
      <c r="F90" s="24">
        <v>12</v>
      </c>
      <c r="J90" s="24">
        <v>15</v>
      </c>
    </row>
    <row r="91" spans="1:11" s="24" customFormat="1">
      <c r="A91" s="24">
        <v>302695020203</v>
      </c>
      <c r="B91" s="24">
        <v>2200000</v>
      </c>
      <c r="F91" s="24">
        <v>15</v>
      </c>
      <c r="J91" s="24">
        <v>20</v>
      </c>
      <c r="K91" s="24" t="s">
        <v>356</v>
      </c>
    </row>
    <row r="92" spans="1:11" s="24" customFormat="1">
      <c r="A92" s="24">
        <v>404721010204</v>
      </c>
      <c r="B92" s="24">
        <v>500000</v>
      </c>
      <c r="F92" s="24">
        <v>12</v>
      </c>
      <c r="J92" s="24">
        <v>27</v>
      </c>
    </row>
    <row r="93" spans="1:11" s="24" customFormat="1">
      <c r="A93" s="24">
        <v>404721010204</v>
      </c>
      <c r="B93" s="24" t="s">
        <v>346</v>
      </c>
      <c r="F93" s="24">
        <v>15</v>
      </c>
    </row>
    <row r="94" spans="1:11" s="24" customFormat="1">
      <c r="A94" s="24">
        <v>201519020205</v>
      </c>
      <c r="B94" s="24">
        <v>110000</v>
      </c>
      <c r="F94" s="24">
        <v>12</v>
      </c>
      <c r="J94" s="24">
        <v>15</v>
      </c>
      <c r="K94" s="24" t="s">
        <v>391</v>
      </c>
    </row>
    <row r="95" spans="1:11" s="24" customFormat="1">
      <c r="A95" s="24">
        <v>201519020205</v>
      </c>
      <c r="B95" s="24" t="s">
        <v>346</v>
      </c>
      <c r="F95" s="24">
        <v>15</v>
      </c>
      <c r="J95" s="24">
        <v>27</v>
      </c>
    </row>
    <row r="96" spans="1:11" s="24" customFormat="1">
      <c r="A96" s="24">
        <v>203629020206</v>
      </c>
      <c r="B96" s="24">
        <v>23000</v>
      </c>
      <c r="F96" s="24">
        <v>12</v>
      </c>
      <c r="J96" s="24">
        <v>15</v>
      </c>
      <c r="K96" s="24">
        <v>10</v>
      </c>
    </row>
    <row r="97" spans="1:13" s="24" customFormat="1">
      <c r="A97" s="24">
        <v>203629020206</v>
      </c>
      <c r="B97" s="24" t="s">
        <v>346</v>
      </c>
      <c r="F97" s="24">
        <v>15</v>
      </c>
    </row>
    <row r="98" spans="1:13" s="24" customFormat="1">
      <c r="A98" s="24">
        <v>507639020207</v>
      </c>
      <c r="B98" s="24">
        <v>16000</v>
      </c>
      <c r="F98" s="24">
        <v>12</v>
      </c>
      <c r="G98" s="24" t="s">
        <v>344</v>
      </c>
      <c r="J98" s="24">
        <v>14</v>
      </c>
      <c r="K98" s="24">
        <v>30</v>
      </c>
    </row>
    <row r="99" spans="1:13" s="24" customFormat="1">
      <c r="A99" s="24">
        <v>507639020207</v>
      </c>
      <c r="B99" s="24" t="s">
        <v>346</v>
      </c>
      <c r="F99" s="24">
        <v>15</v>
      </c>
      <c r="J99" s="24">
        <v>17</v>
      </c>
    </row>
    <row r="100" spans="1:13" s="24" customFormat="1">
      <c r="A100" s="24">
        <v>507639020207</v>
      </c>
      <c r="B100" s="24" t="s">
        <v>346</v>
      </c>
      <c r="J100" s="24">
        <v>18</v>
      </c>
    </row>
    <row r="101" spans="1:13" s="24" customFormat="1">
      <c r="A101" s="24">
        <v>202224020208</v>
      </c>
      <c r="B101" s="24">
        <v>5000000</v>
      </c>
      <c r="F101" s="24">
        <v>15</v>
      </c>
      <c r="G101" s="24" t="s">
        <v>344</v>
      </c>
      <c r="H101" s="24" t="s">
        <v>348</v>
      </c>
      <c r="J101" s="24">
        <v>18</v>
      </c>
      <c r="K101" s="24">
        <v>10</v>
      </c>
    </row>
    <row r="102" spans="1:13">
      <c r="A102" s="24">
        <v>202224020208</v>
      </c>
      <c r="B102" t="s">
        <v>346</v>
      </c>
      <c r="C102" s="26"/>
      <c r="F102" s="4">
        <v>12</v>
      </c>
    </row>
    <row r="103" spans="1:13">
      <c r="A103" s="24">
        <v>302654020201</v>
      </c>
      <c r="B103">
        <v>1550000</v>
      </c>
      <c r="F103" s="4">
        <v>15</v>
      </c>
      <c r="G103" s="23" t="s">
        <v>344</v>
      </c>
      <c r="J103" s="24">
        <v>15</v>
      </c>
      <c r="K103">
        <v>65</v>
      </c>
      <c r="M103">
        <v>35</v>
      </c>
    </row>
    <row r="104" spans="1:13">
      <c r="A104" s="24">
        <v>302654020201</v>
      </c>
      <c r="B104" t="s">
        <v>346</v>
      </c>
      <c r="F104" s="4">
        <v>12</v>
      </c>
      <c r="J104" s="24">
        <v>20</v>
      </c>
    </row>
    <row r="105" spans="1:13">
      <c r="A105" s="24">
        <v>302663020209</v>
      </c>
      <c r="B105" s="26">
        <v>88888.89</v>
      </c>
      <c r="C105" s="26"/>
      <c r="F105" s="4">
        <v>15</v>
      </c>
      <c r="J105">
        <v>12</v>
      </c>
    </row>
    <row r="106" spans="1:13">
      <c r="A106" s="24">
        <v>302663020209</v>
      </c>
      <c r="B106" t="s">
        <v>346</v>
      </c>
      <c r="F106" s="4">
        <v>12</v>
      </c>
      <c r="J106">
        <v>15</v>
      </c>
    </row>
    <row r="107" spans="1:13">
      <c r="A107" s="24">
        <v>404751020210</v>
      </c>
      <c r="B107" s="26">
        <v>844083</v>
      </c>
      <c r="C107" s="26"/>
      <c r="F107" s="4">
        <v>15</v>
      </c>
      <c r="G107" s="23" t="s">
        <v>344</v>
      </c>
      <c r="H107" s="23" t="s">
        <v>348</v>
      </c>
      <c r="J107">
        <v>12</v>
      </c>
      <c r="K107" s="23" t="s">
        <v>391</v>
      </c>
    </row>
    <row r="108" spans="1:13">
      <c r="A108" s="24">
        <v>404751020210</v>
      </c>
      <c r="B108" t="s">
        <v>346</v>
      </c>
      <c r="F108" s="4">
        <v>12</v>
      </c>
      <c r="J108">
        <v>15</v>
      </c>
    </row>
    <row r="109" spans="1:13">
      <c r="A109" s="24">
        <v>302663020193</v>
      </c>
      <c r="B109">
        <v>800000</v>
      </c>
      <c r="F109" s="4">
        <v>12</v>
      </c>
      <c r="G109" s="23" t="s">
        <v>344</v>
      </c>
      <c r="J109">
        <v>24</v>
      </c>
      <c r="K109" s="23" t="s">
        <v>356</v>
      </c>
    </row>
    <row r="110" spans="1:13">
      <c r="A110" s="24">
        <v>302663020193</v>
      </c>
      <c r="B110" t="s">
        <v>346</v>
      </c>
      <c r="F110" s="4">
        <v>15</v>
      </c>
      <c r="J110">
        <v>27</v>
      </c>
    </row>
    <row r="111" spans="1:13">
      <c r="A111" s="24">
        <v>201555020263</v>
      </c>
      <c r="B111" s="26">
        <v>3330000</v>
      </c>
      <c r="C111" s="26"/>
      <c r="F111" s="4">
        <v>12</v>
      </c>
      <c r="G111" s="23" t="s">
        <v>344</v>
      </c>
      <c r="J111">
        <v>24</v>
      </c>
      <c r="K111" s="23" t="s">
        <v>349</v>
      </c>
    </row>
    <row r="112" spans="1:13">
      <c r="A112" s="24">
        <v>201555020263</v>
      </c>
      <c r="B112" t="s">
        <v>346</v>
      </c>
      <c r="F112" s="4">
        <v>15</v>
      </c>
      <c r="J112">
        <v>20</v>
      </c>
    </row>
    <row r="113" spans="1:11">
      <c r="A113" s="24">
        <v>302626020195</v>
      </c>
      <c r="B113" s="26">
        <v>100000</v>
      </c>
      <c r="C113" s="26"/>
      <c r="F113" s="4">
        <v>12</v>
      </c>
      <c r="G113" s="23" t="s">
        <v>344</v>
      </c>
      <c r="J113">
        <v>15</v>
      </c>
      <c r="K113">
        <v>10</v>
      </c>
    </row>
    <row r="114" spans="1:11">
      <c r="A114" s="24">
        <v>302626020195</v>
      </c>
      <c r="B114" t="s">
        <v>346</v>
      </c>
      <c r="F114" s="4">
        <v>15</v>
      </c>
    </row>
    <row r="115" spans="1:11">
      <c r="A115" s="24">
        <v>552756010254</v>
      </c>
      <c r="B115" s="26" t="s">
        <v>660</v>
      </c>
      <c r="C115" s="26"/>
      <c r="F115" s="4">
        <v>12</v>
      </c>
      <c r="G115" s="23" t="s">
        <v>344</v>
      </c>
      <c r="J115">
        <v>27</v>
      </c>
      <c r="K115" s="23" t="s">
        <v>351</v>
      </c>
    </row>
    <row r="116" spans="1:11">
      <c r="A116" s="24">
        <v>552756010254</v>
      </c>
      <c r="B116" t="s">
        <v>346</v>
      </c>
      <c r="F116" s="4">
        <v>15</v>
      </c>
    </row>
    <row r="117" spans="1:11">
      <c r="A117" s="24">
        <v>557364010265</v>
      </c>
      <c r="B117" s="64">
        <v>5440000</v>
      </c>
      <c r="F117" s="4">
        <v>12</v>
      </c>
      <c r="G117" s="23" t="s">
        <v>344</v>
      </c>
      <c r="J117">
        <v>24</v>
      </c>
      <c r="K117">
        <v>183</v>
      </c>
    </row>
    <row r="118" spans="1:11">
      <c r="A118" s="24">
        <v>557364010265</v>
      </c>
      <c r="B118" t="s">
        <v>346</v>
      </c>
      <c r="F118" s="4">
        <v>15</v>
      </c>
      <c r="J118">
        <v>27</v>
      </c>
    </row>
    <row r="119" spans="1:11">
      <c r="A119" s="24">
        <v>501067010260</v>
      </c>
      <c r="B119">
        <v>550000</v>
      </c>
      <c r="F119" s="4">
        <v>12</v>
      </c>
      <c r="G119" s="23" t="s">
        <v>344</v>
      </c>
      <c r="J119">
        <v>15</v>
      </c>
      <c r="K119">
        <v>14</v>
      </c>
    </row>
    <row r="120" spans="1:11">
      <c r="A120" s="24">
        <v>501067010260</v>
      </c>
      <c r="B120" t="s">
        <v>346</v>
      </c>
      <c r="F120" s="4">
        <v>15</v>
      </c>
      <c r="J120">
        <v>27</v>
      </c>
    </row>
    <row r="121" spans="1:11">
      <c r="A121" s="24">
        <v>306806010197</v>
      </c>
      <c r="B121" s="26">
        <v>1643000</v>
      </c>
      <c r="C121" s="26"/>
      <c r="F121" s="4">
        <v>12</v>
      </c>
      <c r="G121" s="23" t="s">
        <v>344</v>
      </c>
      <c r="J121">
        <v>24</v>
      </c>
      <c r="K121">
        <v>20</v>
      </c>
    </row>
    <row r="122" spans="1:11">
      <c r="A122" s="24">
        <v>306806010197</v>
      </c>
      <c r="B122" t="s">
        <v>346</v>
      </c>
      <c r="F122" s="4">
        <v>15</v>
      </c>
      <c r="J122">
        <v>27</v>
      </c>
    </row>
    <row r="123" spans="1:11">
      <c r="A123" s="24">
        <v>302666020253</v>
      </c>
      <c r="B123">
        <v>205000</v>
      </c>
      <c r="F123" s="4">
        <v>12</v>
      </c>
      <c r="J123">
        <v>20</v>
      </c>
    </row>
    <row r="124" spans="1:11">
      <c r="A124" s="24">
        <v>302666020253</v>
      </c>
      <c r="B124" t="s">
        <v>346</v>
      </c>
      <c r="F124" s="4">
        <v>15</v>
      </c>
    </row>
    <row r="125" spans="1:11">
      <c r="A125" s="24">
        <v>559494010255</v>
      </c>
      <c r="B125">
        <v>314000</v>
      </c>
      <c r="F125" s="4">
        <v>12</v>
      </c>
      <c r="G125" s="23" t="s">
        <v>344</v>
      </c>
      <c r="J125">
        <v>15</v>
      </c>
      <c r="K125">
        <v>10</v>
      </c>
    </row>
    <row r="126" spans="1:11">
      <c r="A126" s="24">
        <v>559494010255</v>
      </c>
      <c r="B126" t="s">
        <v>346</v>
      </c>
      <c r="F126" s="4">
        <v>15</v>
      </c>
      <c r="J126">
        <v>27</v>
      </c>
    </row>
    <row r="127" spans="1:11">
      <c r="A127" s="24">
        <v>302690020258</v>
      </c>
      <c r="B127" s="26">
        <v>2610000</v>
      </c>
      <c r="C127" s="26"/>
      <c r="F127" s="4">
        <v>15</v>
      </c>
      <c r="G127" s="23" t="s">
        <v>344</v>
      </c>
      <c r="J127">
        <v>15</v>
      </c>
      <c r="K127">
        <v>12</v>
      </c>
    </row>
    <row r="128" spans="1:11">
      <c r="A128" s="24">
        <v>302690020258</v>
      </c>
      <c r="B128" t="s">
        <v>346</v>
      </c>
      <c r="F128" s="4">
        <v>12</v>
      </c>
    </row>
    <row r="129" spans="1:11">
      <c r="A129" s="24">
        <v>401823010251</v>
      </c>
      <c r="B129">
        <v>550000</v>
      </c>
      <c r="F129" s="4">
        <v>15</v>
      </c>
      <c r="G129" s="23" t="s">
        <v>344</v>
      </c>
      <c r="J129">
        <v>15</v>
      </c>
      <c r="K129">
        <v>32</v>
      </c>
    </row>
    <row r="130" spans="1:11">
      <c r="A130" s="24">
        <v>401823010251</v>
      </c>
      <c r="B130" t="s">
        <v>346</v>
      </c>
      <c r="F130" s="4">
        <v>12</v>
      </c>
    </row>
    <row r="131" spans="1:11">
      <c r="A131" s="24">
        <v>404751020252</v>
      </c>
      <c r="B131" s="26">
        <v>150000</v>
      </c>
      <c r="C131" s="26"/>
      <c r="F131" s="4">
        <v>12</v>
      </c>
      <c r="G131" s="23" t="s">
        <v>344</v>
      </c>
      <c r="J131">
        <v>15</v>
      </c>
      <c r="K131" s="23" t="s">
        <v>351</v>
      </c>
    </row>
    <row r="132" spans="1:11">
      <c r="A132" s="24">
        <v>404751020252</v>
      </c>
      <c r="B132" t="s">
        <v>346</v>
      </c>
      <c r="F132" s="4">
        <v>15</v>
      </c>
      <c r="J132">
        <v>16</v>
      </c>
    </row>
    <row r="133" spans="1:11">
      <c r="A133" s="24">
        <v>302688020198</v>
      </c>
      <c r="B133">
        <v>180000</v>
      </c>
      <c r="F133" s="4">
        <v>12</v>
      </c>
      <c r="G133" s="23" t="s">
        <v>344</v>
      </c>
      <c r="J133">
        <v>27</v>
      </c>
    </row>
    <row r="134" spans="1:11">
      <c r="A134" s="24">
        <v>302688020198</v>
      </c>
      <c r="B134" t="s">
        <v>346</v>
      </c>
      <c r="F134" s="4">
        <v>15</v>
      </c>
    </row>
    <row r="135" spans="1:11">
      <c r="A135" s="24">
        <v>302633020261</v>
      </c>
      <c r="B135">
        <v>750000</v>
      </c>
      <c r="F135" s="4">
        <v>15</v>
      </c>
      <c r="K135">
        <v>96</v>
      </c>
    </row>
    <row r="136" spans="1:11">
      <c r="A136" s="24">
        <v>201555020257</v>
      </c>
      <c r="B136">
        <v>45000</v>
      </c>
      <c r="F136" s="4">
        <v>12</v>
      </c>
      <c r="J136">
        <v>27</v>
      </c>
      <c r="K136" s="23" t="s">
        <v>376</v>
      </c>
    </row>
    <row r="137" spans="1:11">
      <c r="A137" s="24">
        <v>201555020257</v>
      </c>
      <c r="B137" t="s">
        <v>346</v>
      </c>
      <c r="F137" s="4">
        <v>15</v>
      </c>
      <c r="G137" s="23" t="s">
        <v>344</v>
      </c>
    </row>
    <row r="138" spans="1:11">
      <c r="A138" s="24">
        <v>304849010199</v>
      </c>
      <c r="B138">
        <v>400000</v>
      </c>
      <c r="F138" s="4">
        <v>12</v>
      </c>
      <c r="G138" s="23" t="s">
        <v>344</v>
      </c>
      <c r="K138">
        <v>25</v>
      </c>
    </row>
    <row r="139" spans="1:11">
      <c r="A139" s="24">
        <v>304849010199</v>
      </c>
      <c r="B139" t="s">
        <v>346</v>
      </c>
      <c r="F139" s="4">
        <v>15</v>
      </c>
    </row>
    <row r="140" spans="1:11">
      <c r="A140" s="24">
        <v>401807010256</v>
      </c>
      <c r="B140">
        <v>170000</v>
      </c>
      <c r="F140" s="4">
        <v>12</v>
      </c>
      <c r="J140">
        <v>15</v>
      </c>
      <c r="K140" s="23" t="s">
        <v>350</v>
      </c>
    </row>
    <row r="141" spans="1:11">
      <c r="A141" s="24">
        <v>401807010256</v>
      </c>
      <c r="B141" t="s">
        <v>346</v>
      </c>
      <c r="F141" s="4">
        <v>15</v>
      </c>
      <c r="G141" s="23" t="s">
        <v>344</v>
      </c>
      <c r="J141">
        <v>27</v>
      </c>
    </row>
    <row r="142" spans="1:11">
      <c r="A142" s="24">
        <v>201322010196</v>
      </c>
      <c r="B142" s="26">
        <v>150000</v>
      </c>
      <c r="C142" s="26"/>
      <c r="F142" s="4">
        <v>12</v>
      </c>
      <c r="G142" s="23" t="s">
        <v>344</v>
      </c>
      <c r="J142">
        <v>15</v>
      </c>
      <c r="K142" s="23" t="s">
        <v>347</v>
      </c>
    </row>
    <row r="143" spans="1:11">
      <c r="A143" s="24">
        <v>201322010196</v>
      </c>
      <c r="B143" t="s">
        <v>346</v>
      </c>
      <c r="F143" s="4">
        <v>15</v>
      </c>
      <c r="J143">
        <v>27</v>
      </c>
    </row>
    <row r="144" spans="1:11">
      <c r="A144" s="24">
        <v>302672020259</v>
      </c>
      <c r="B144">
        <v>100000</v>
      </c>
      <c r="F144" s="4">
        <v>12</v>
      </c>
      <c r="G144" s="23" t="s">
        <v>344</v>
      </c>
      <c r="J144">
        <v>15</v>
      </c>
      <c r="K144" s="23" t="s">
        <v>356</v>
      </c>
    </row>
    <row r="145" spans="1:11">
      <c r="A145" s="24">
        <v>302672020259</v>
      </c>
      <c r="B145" t="s">
        <v>346</v>
      </c>
      <c r="F145" s="4">
        <v>15</v>
      </c>
      <c r="J145">
        <v>27</v>
      </c>
    </row>
    <row r="146" spans="1:11">
      <c r="A146" s="24">
        <v>609162020264</v>
      </c>
      <c r="B146" s="26">
        <v>500000</v>
      </c>
      <c r="C146" s="26"/>
      <c r="F146" s="4">
        <v>12</v>
      </c>
      <c r="G146" s="23" t="s">
        <v>344</v>
      </c>
      <c r="K146">
        <v>25</v>
      </c>
    </row>
    <row r="147" spans="1:11">
      <c r="A147" s="24">
        <v>609162020264</v>
      </c>
      <c r="B147" t="s">
        <v>346</v>
      </c>
      <c r="F147" s="4">
        <v>15</v>
      </c>
    </row>
    <row r="148" spans="1:11">
      <c r="A148" s="52">
        <v>404751020271</v>
      </c>
      <c r="B148" s="26">
        <v>108000</v>
      </c>
      <c r="C148" s="26"/>
      <c r="F148" s="4">
        <v>12</v>
      </c>
      <c r="G148" s="23" t="s">
        <v>344</v>
      </c>
      <c r="J148">
        <v>27</v>
      </c>
      <c r="K148" s="23" t="s">
        <v>376</v>
      </c>
    </row>
    <row r="149" spans="1:11">
      <c r="A149" s="52">
        <v>404751020271</v>
      </c>
      <c r="B149" t="s">
        <v>346</v>
      </c>
      <c r="F149" s="4">
        <v>15</v>
      </c>
      <c r="J149">
        <v>15</v>
      </c>
    </row>
    <row r="150" spans="1:11">
      <c r="A150" s="52">
        <v>404751020271</v>
      </c>
      <c r="B150" s="64" t="s">
        <v>346</v>
      </c>
      <c r="F150" s="4">
        <v>21</v>
      </c>
    </row>
    <row r="151" spans="1:11">
      <c r="A151" s="24">
        <v>505202010273</v>
      </c>
      <c r="B151">
        <v>30000</v>
      </c>
      <c r="F151" s="4">
        <v>12</v>
      </c>
      <c r="G151" s="23" t="s">
        <v>344</v>
      </c>
      <c r="J151">
        <v>27</v>
      </c>
      <c r="K151" s="23" t="s">
        <v>356</v>
      </c>
    </row>
    <row r="152" spans="1:11">
      <c r="A152" s="24">
        <v>505202010273</v>
      </c>
      <c r="B152" s="64" t="s">
        <v>346</v>
      </c>
      <c r="F152" s="4">
        <v>13</v>
      </c>
    </row>
    <row r="153" spans="1:11">
      <c r="A153" s="24">
        <v>505202010273</v>
      </c>
      <c r="B153" t="s">
        <v>346</v>
      </c>
      <c r="F153" s="4">
        <v>15</v>
      </c>
    </row>
    <row r="154" spans="1:11">
      <c r="A154" s="24">
        <v>505202010273</v>
      </c>
      <c r="B154" s="64" t="s">
        <v>346</v>
      </c>
      <c r="F154" s="4">
        <v>21</v>
      </c>
    </row>
    <row r="155" spans="1:11">
      <c r="A155" s="24">
        <v>552717010274</v>
      </c>
      <c r="B155">
        <v>2500000</v>
      </c>
      <c r="F155" s="4">
        <v>12</v>
      </c>
      <c r="G155" s="23" t="s">
        <v>344</v>
      </c>
      <c r="J155">
        <v>15</v>
      </c>
      <c r="K155" s="23">
        <v>20</v>
      </c>
    </row>
    <row r="156" spans="1:11">
      <c r="A156" s="24">
        <v>552717010274</v>
      </c>
      <c r="B156" s="64" t="s">
        <v>346</v>
      </c>
      <c r="F156" s="4">
        <v>13</v>
      </c>
      <c r="J156">
        <v>27</v>
      </c>
    </row>
    <row r="157" spans="1:11">
      <c r="A157" s="24">
        <v>552717010274</v>
      </c>
      <c r="B157" s="64" t="s">
        <v>346</v>
      </c>
      <c r="F157" s="4">
        <v>15</v>
      </c>
    </row>
    <row r="158" spans="1:11">
      <c r="A158" s="24">
        <v>552717010274</v>
      </c>
      <c r="B158" s="64" t="s">
        <v>346</v>
      </c>
      <c r="F158" s="4">
        <v>21</v>
      </c>
    </row>
    <row r="159" spans="1:11">
      <c r="A159" s="24">
        <v>303558010266</v>
      </c>
      <c r="B159" s="26">
        <v>493000</v>
      </c>
      <c r="C159" s="26"/>
      <c r="F159" s="4">
        <v>12</v>
      </c>
      <c r="G159" s="23" t="s">
        <v>344</v>
      </c>
      <c r="J159">
        <v>15</v>
      </c>
      <c r="K159" s="23" t="s">
        <v>391</v>
      </c>
    </row>
    <row r="160" spans="1:11">
      <c r="A160" s="24">
        <v>303558010266</v>
      </c>
      <c r="B160" s="64" t="s">
        <v>346</v>
      </c>
      <c r="F160" s="4">
        <v>15</v>
      </c>
      <c r="J160">
        <v>27</v>
      </c>
    </row>
    <row r="161" spans="1:11">
      <c r="A161" s="24">
        <v>303558010266</v>
      </c>
      <c r="B161" s="64" t="s">
        <v>346</v>
      </c>
      <c r="F161" s="4">
        <v>21</v>
      </c>
    </row>
    <row r="162" spans="1:11">
      <c r="A162" s="24">
        <v>555255010272</v>
      </c>
      <c r="B162">
        <v>85000</v>
      </c>
      <c r="F162" s="4">
        <v>12</v>
      </c>
      <c r="G162" s="23" t="s">
        <v>344</v>
      </c>
      <c r="J162">
        <v>15</v>
      </c>
      <c r="K162" s="23" t="s">
        <v>350</v>
      </c>
    </row>
    <row r="163" spans="1:11">
      <c r="A163" s="24">
        <v>555255010272</v>
      </c>
      <c r="B163" s="64" t="s">
        <v>346</v>
      </c>
      <c r="F163" s="4">
        <v>13</v>
      </c>
      <c r="J163">
        <v>27</v>
      </c>
    </row>
    <row r="164" spans="1:11">
      <c r="A164" s="24">
        <v>555255010272</v>
      </c>
      <c r="B164" s="64" t="s">
        <v>346</v>
      </c>
      <c r="F164" s="4">
        <v>15</v>
      </c>
      <c r="J164">
        <v>13</v>
      </c>
    </row>
    <row r="165" spans="1:11">
      <c r="A165" s="24">
        <v>555255010272</v>
      </c>
      <c r="B165" s="64" t="s">
        <v>346</v>
      </c>
      <c r="F165" s="4">
        <v>21</v>
      </c>
    </row>
    <row r="166" spans="1:11">
      <c r="A166" s="24">
        <v>302695020278</v>
      </c>
      <c r="B166" s="26">
        <v>1000000</v>
      </c>
      <c r="C166" s="26"/>
      <c r="F166" s="4">
        <v>12</v>
      </c>
      <c r="G166" s="23" t="s">
        <v>344</v>
      </c>
      <c r="J166">
        <v>15</v>
      </c>
      <c r="K166">
        <v>100</v>
      </c>
    </row>
    <row r="167" spans="1:11">
      <c r="A167" s="24">
        <v>302695020278</v>
      </c>
      <c r="B167" s="64" t="s">
        <v>346</v>
      </c>
      <c r="F167" s="4">
        <v>13</v>
      </c>
      <c r="J167">
        <v>27</v>
      </c>
    </row>
    <row r="168" spans="1:11">
      <c r="A168" s="24">
        <v>302695020278</v>
      </c>
      <c r="B168" s="64" t="s">
        <v>346</v>
      </c>
      <c r="F168" s="4">
        <v>15</v>
      </c>
    </row>
    <row r="169" spans="1:11">
      <c r="A169" s="24">
        <v>302695020278</v>
      </c>
      <c r="B169" s="64" t="s">
        <v>346</v>
      </c>
      <c r="F169" s="4">
        <v>21</v>
      </c>
      <c r="G169" s="23" t="s">
        <v>344</v>
      </c>
    </row>
    <row r="170" spans="1:11">
      <c r="A170" s="24">
        <v>306120020276</v>
      </c>
      <c r="B170">
        <v>170000</v>
      </c>
      <c r="F170" s="4">
        <v>12</v>
      </c>
      <c r="J170">
        <v>15</v>
      </c>
      <c r="K170">
        <v>12</v>
      </c>
    </row>
    <row r="171" spans="1:11">
      <c r="A171" s="24">
        <v>306120020276</v>
      </c>
      <c r="B171" s="64" t="s">
        <v>346</v>
      </c>
      <c r="F171" s="4">
        <v>13</v>
      </c>
      <c r="J171">
        <v>27</v>
      </c>
    </row>
    <row r="172" spans="1:11">
      <c r="A172" s="24">
        <v>306120020276</v>
      </c>
      <c r="B172" s="64" t="s">
        <v>346</v>
      </c>
      <c r="F172" s="4">
        <v>15</v>
      </c>
    </row>
    <row r="173" spans="1:11">
      <c r="A173" s="24">
        <v>306120020276</v>
      </c>
      <c r="B173" s="64" t="s">
        <v>346</v>
      </c>
      <c r="F173" s="4">
        <v>21</v>
      </c>
    </row>
    <row r="174" spans="1:11">
      <c r="A174" s="24">
        <v>302648020268</v>
      </c>
      <c r="B174">
        <v>35000</v>
      </c>
      <c r="F174" s="4">
        <v>12</v>
      </c>
      <c r="G174" s="23" t="s">
        <v>344</v>
      </c>
      <c r="J174">
        <v>21</v>
      </c>
      <c r="K174">
        <v>20</v>
      </c>
    </row>
    <row r="175" spans="1:11">
      <c r="A175" s="24">
        <v>302648020268</v>
      </c>
      <c r="B175" s="64" t="s">
        <v>346</v>
      </c>
      <c r="F175" s="4">
        <v>15</v>
      </c>
    </row>
    <row r="176" spans="1:11">
      <c r="A176" s="24">
        <v>302648020268</v>
      </c>
      <c r="B176" s="64" t="s">
        <v>346</v>
      </c>
      <c r="F176" s="4">
        <v>21</v>
      </c>
    </row>
    <row r="177" spans="1:11">
      <c r="A177" s="24">
        <v>302629020266</v>
      </c>
      <c r="B177" s="26">
        <v>3944500</v>
      </c>
      <c r="C177" s="26"/>
      <c r="F177" s="4">
        <v>12</v>
      </c>
      <c r="G177" s="23" t="s">
        <v>344</v>
      </c>
      <c r="J177">
        <v>13</v>
      </c>
      <c r="K177">
        <v>15</v>
      </c>
    </row>
    <row r="178" spans="1:11">
      <c r="A178" s="24">
        <v>302629020266</v>
      </c>
      <c r="B178" s="64" t="s">
        <v>346</v>
      </c>
      <c r="F178" s="4">
        <v>15</v>
      </c>
      <c r="J178">
        <v>19</v>
      </c>
    </row>
    <row r="179" spans="1:11">
      <c r="A179" s="24">
        <v>302629020266</v>
      </c>
      <c r="B179" s="64" t="s">
        <v>346</v>
      </c>
      <c r="J179">
        <v>20</v>
      </c>
    </row>
    <row r="180" spans="1:11">
      <c r="A180" s="24">
        <v>302629020266</v>
      </c>
      <c r="B180" s="64" t="s">
        <v>346</v>
      </c>
      <c r="J180">
        <v>27</v>
      </c>
    </row>
    <row r="181" spans="1:11">
      <c r="A181" s="24">
        <v>508122020275</v>
      </c>
      <c r="B181">
        <v>2000000</v>
      </c>
      <c r="F181" s="4">
        <v>12</v>
      </c>
      <c r="G181" s="23" t="s">
        <v>344</v>
      </c>
      <c r="J181">
        <v>12</v>
      </c>
      <c r="K181">
        <v>100</v>
      </c>
    </row>
    <row r="182" spans="1:11">
      <c r="A182" s="24">
        <v>508122020275</v>
      </c>
      <c r="B182" s="64" t="s">
        <v>346</v>
      </c>
      <c r="F182" s="4">
        <v>13</v>
      </c>
      <c r="J182">
        <v>20</v>
      </c>
    </row>
    <row r="183" spans="1:11">
      <c r="A183" s="24">
        <v>508122020275</v>
      </c>
      <c r="B183" s="64" t="s">
        <v>346</v>
      </c>
      <c r="F183" s="4">
        <v>15</v>
      </c>
      <c r="J183">
        <v>26</v>
      </c>
    </row>
    <row r="184" spans="1:11">
      <c r="A184" s="24">
        <v>508122020275</v>
      </c>
      <c r="B184" s="64" t="s">
        <v>346</v>
      </c>
      <c r="F184" s="4">
        <v>19</v>
      </c>
      <c r="J184">
        <v>27</v>
      </c>
    </row>
    <row r="185" spans="1:11">
      <c r="A185" s="24">
        <v>508122020275</v>
      </c>
      <c r="B185" s="64" t="s">
        <v>346</v>
      </c>
      <c r="F185" s="4">
        <v>21</v>
      </c>
    </row>
    <row r="186" spans="1:11">
      <c r="A186" s="24">
        <v>100602010277</v>
      </c>
      <c r="B186">
        <v>340000</v>
      </c>
      <c r="F186" s="4">
        <v>12</v>
      </c>
      <c r="G186" s="23" t="s">
        <v>344</v>
      </c>
      <c r="J186">
        <v>20</v>
      </c>
      <c r="K186">
        <v>24</v>
      </c>
    </row>
    <row r="187" spans="1:11">
      <c r="A187" s="24">
        <v>100602010277</v>
      </c>
      <c r="B187" s="64" t="s">
        <v>346</v>
      </c>
      <c r="F187" s="4">
        <v>15</v>
      </c>
      <c r="J187">
        <v>24</v>
      </c>
    </row>
    <row r="188" spans="1:11">
      <c r="A188" s="24">
        <v>100602010277</v>
      </c>
      <c r="B188" s="64" t="s">
        <v>346</v>
      </c>
      <c r="J188">
        <v>27</v>
      </c>
    </row>
    <row r="189" spans="1:11">
      <c r="A189" s="24">
        <v>558549010265</v>
      </c>
      <c r="B189">
        <v>183500</v>
      </c>
      <c r="F189" s="4">
        <v>12</v>
      </c>
      <c r="G189" s="23" t="s">
        <v>344</v>
      </c>
      <c r="J189">
        <v>12</v>
      </c>
      <c r="K189" s="23" t="s">
        <v>350</v>
      </c>
    </row>
    <row r="190" spans="1:11">
      <c r="A190" s="24">
        <v>558549010265</v>
      </c>
      <c r="B190" s="64" t="s">
        <v>346</v>
      </c>
      <c r="F190" s="4">
        <v>15</v>
      </c>
      <c r="J190">
        <v>13</v>
      </c>
    </row>
    <row r="191" spans="1:11">
      <c r="A191" s="24">
        <v>558549010265</v>
      </c>
      <c r="B191" s="64" t="s">
        <v>346</v>
      </c>
      <c r="J191">
        <v>15</v>
      </c>
    </row>
    <row r="192" spans="1:11">
      <c r="A192" s="24">
        <v>558549010265</v>
      </c>
      <c r="B192" s="64" t="s">
        <v>346</v>
      </c>
      <c r="J192">
        <v>27</v>
      </c>
    </row>
    <row r="193" spans="1:11">
      <c r="A193" s="24">
        <v>306120020270</v>
      </c>
      <c r="B193">
        <v>356000</v>
      </c>
      <c r="F193">
        <v>12</v>
      </c>
      <c r="G193" s="23" t="s">
        <v>344</v>
      </c>
      <c r="J193">
        <v>15</v>
      </c>
      <c r="K193">
        <v>30</v>
      </c>
    </row>
    <row r="194" spans="1:11">
      <c r="A194" s="24">
        <v>306120020270</v>
      </c>
      <c r="B194" s="64" t="s">
        <v>346</v>
      </c>
      <c r="F194">
        <v>15</v>
      </c>
      <c r="J194">
        <v>27</v>
      </c>
    </row>
    <row r="195" spans="1:11">
      <c r="A195" s="24">
        <v>100918010200</v>
      </c>
      <c r="B195" s="26">
        <v>327896</v>
      </c>
      <c r="C195" s="26"/>
      <c r="F195">
        <v>12</v>
      </c>
      <c r="G195" s="23" t="s">
        <v>344</v>
      </c>
      <c r="J195">
        <v>12</v>
      </c>
      <c r="K195" s="23" t="s">
        <v>347</v>
      </c>
    </row>
    <row r="196" spans="1:11">
      <c r="A196" s="24">
        <v>100918010200</v>
      </c>
      <c r="B196" s="64" t="s">
        <v>346</v>
      </c>
      <c r="F196">
        <v>15</v>
      </c>
      <c r="J196">
        <v>15</v>
      </c>
    </row>
    <row r="197" spans="1:11">
      <c r="A197" s="24">
        <v>100918010200</v>
      </c>
      <c r="B197" s="64" t="s">
        <v>346</v>
      </c>
      <c r="F197">
        <v>21</v>
      </c>
      <c r="J197">
        <v>24</v>
      </c>
    </row>
    <row r="198" spans="1:11">
      <c r="A198" s="24">
        <v>100918010200</v>
      </c>
      <c r="B198" s="64" t="s">
        <v>346</v>
      </c>
      <c r="J198">
        <v>27</v>
      </c>
    </row>
    <row r="199" spans="1:11">
      <c r="A199" s="24">
        <v>507066010267</v>
      </c>
      <c r="B199">
        <v>124500</v>
      </c>
      <c r="F199">
        <v>12</v>
      </c>
      <c r="G199" s="23" t="s">
        <v>344</v>
      </c>
      <c r="J199">
        <v>13</v>
      </c>
      <c r="K199">
        <v>10</v>
      </c>
    </row>
    <row r="200" spans="1:11">
      <c r="A200" s="24">
        <v>507066010267</v>
      </c>
      <c r="B200" s="64" t="s">
        <v>346</v>
      </c>
      <c r="F200">
        <v>15</v>
      </c>
      <c r="J200">
        <v>15</v>
      </c>
    </row>
    <row r="201" spans="1:11">
      <c r="A201" s="24">
        <v>507066010267</v>
      </c>
      <c r="B201" s="64" t="s">
        <v>346</v>
      </c>
      <c r="J201">
        <v>27</v>
      </c>
    </row>
    <row r="202" spans="1:11">
      <c r="A202" s="24">
        <v>404751020269</v>
      </c>
      <c r="B202" s="64">
        <v>680000</v>
      </c>
      <c r="F202">
        <v>12</v>
      </c>
      <c r="G202" s="23" t="s">
        <v>344</v>
      </c>
      <c r="J202">
        <v>12</v>
      </c>
      <c r="K202">
        <v>10</v>
      </c>
    </row>
    <row r="203" spans="1:11">
      <c r="A203" s="24">
        <v>404751020269</v>
      </c>
      <c r="B203" s="64" t="s">
        <v>346</v>
      </c>
      <c r="F203">
        <v>15</v>
      </c>
      <c r="J203">
        <v>13</v>
      </c>
    </row>
    <row r="204" spans="1:11">
      <c r="A204" s="24">
        <v>404751020269</v>
      </c>
      <c r="B204" s="64" t="s">
        <v>346</v>
      </c>
      <c r="F204">
        <v>21</v>
      </c>
      <c r="J204">
        <v>15</v>
      </c>
    </row>
    <row r="205" spans="1:11">
      <c r="A205" s="24">
        <v>404751020269</v>
      </c>
      <c r="B205" s="64" t="s">
        <v>346</v>
      </c>
      <c r="J205">
        <v>27</v>
      </c>
    </row>
    <row r="206" spans="1:11">
      <c r="A206" s="24">
        <v>555202010279</v>
      </c>
      <c r="B206">
        <v>890000</v>
      </c>
      <c r="F206">
        <v>12</v>
      </c>
      <c r="G206" s="23" t="s">
        <v>344</v>
      </c>
      <c r="J206">
        <v>13</v>
      </c>
    </row>
    <row r="207" spans="1:11">
      <c r="A207" s="24">
        <v>555202010279</v>
      </c>
      <c r="B207" s="64" t="s">
        <v>346</v>
      </c>
      <c r="F207">
        <v>15</v>
      </c>
      <c r="J207">
        <v>15</v>
      </c>
    </row>
    <row r="208" spans="1:11">
      <c r="A208" s="24">
        <v>507066010280</v>
      </c>
      <c r="B208" s="26">
        <v>1840000</v>
      </c>
      <c r="C208" s="26"/>
      <c r="F208">
        <v>12</v>
      </c>
      <c r="G208" s="23" t="s">
        <v>344</v>
      </c>
      <c r="J208">
        <v>13</v>
      </c>
    </row>
    <row r="209" spans="1:11">
      <c r="A209" s="24">
        <v>507066010280</v>
      </c>
      <c r="B209" s="64" t="s">
        <v>346</v>
      </c>
      <c r="F209">
        <v>15</v>
      </c>
      <c r="J209">
        <v>15</v>
      </c>
    </row>
    <row r="210" spans="1:11">
      <c r="A210" s="24">
        <v>507066010280</v>
      </c>
      <c r="B210" s="64" t="s">
        <v>346</v>
      </c>
      <c r="J210">
        <v>27</v>
      </c>
    </row>
    <row r="211" spans="1:11">
      <c r="A211" s="24">
        <v>302695020281</v>
      </c>
      <c r="B211">
        <v>110000</v>
      </c>
      <c r="F211">
        <v>12</v>
      </c>
      <c r="G211" s="23" t="s">
        <v>344</v>
      </c>
      <c r="J211">
        <v>14</v>
      </c>
      <c r="K211">
        <v>15</v>
      </c>
    </row>
    <row r="212" spans="1:11">
      <c r="A212" s="24">
        <v>302695020281</v>
      </c>
      <c r="B212" s="64" t="s">
        <v>346</v>
      </c>
      <c r="F212">
        <v>15</v>
      </c>
      <c r="J212">
        <v>24</v>
      </c>
    </row>
    <row r="213" spans="1:11">
      <c r="A213" s="24">
        <v>302695020281</v>
      </c>
      <c r="B213" s="64" t="s">
        <v>346</v>
      </c>
      <c r="J213">
        <v>27</v>
      </c>
    </row>
    <row r="214" spans="1:11">
      <c r="A214" s="24">
        <v>302640020283</v>
      </c>
      <c r="B214">
        <v>960000</v>
      </c>
      <c r="C214" s="23" t="s">
        <v>344</v>
      </c>
      <c r="D214">
        <v>11</v>
      </c>
      <c r="F214">
        <v>12</v>
      </c>
      <c r="J214">
        <v>13</v>
      </c>
      <c r="K214">
        <v>22</v>
      </c>
    </row>
    <row r="215" spans="1:11">
      <c r="A215" s="24">
        <v>302640020283</v>
      </c>
      <c r="B215" s="64" t="s">
        <v>346</v>
      </c>
      <c r="D215">
        <v>12</v>
      </c>
      <c r="F215">
        <v>15</v>
      </c>
      <c r="J215">
        <v>15</v>
      </c>
    </row>
    <row r="216" spans="1:11">
      <c r="A216" s="24">
        <v>302640020283</v>
      </c>
      <c r="B216" s="64" t="s">
        <v>346</v>
      </c>
      <c r="F216">
        <v>21</v>
      </c>
      <c r="J216">
        <v>20</v>
      </c>
    </row>
    <row r="217" spans="1:11">
      <c r="A217" s="24">
        <v>302640020283</v>
      </c>
      <c r="B217" s="64" t="s">
        <v>346</v>
      </c>
      <c r="J217">
        <v>26</v>
      </c>
    </row>
    <row r="218" spans="1:11">
      <c r="A218" s="24">
        <v>302640020283</v>
      </c>
      <c r="B218" s="64" t="s">
        <v>346</v>
      </c>
      <c r="J218">
        <v>27</v>
      </c>
    </row>
    <row r="219" spans="1:11">
      <c r="A219" s="24">
        <v>202224020292</v>
      </c>
      <c r="B219">
        <v>870000</v>
      </c>
      <c r="C219" s="23" t="s">
        <v>344</v>
      </c>
      <c r="D219">
        <v>12</v>
      </c>
      <c r="F219">
        <v>12</v>
      </c>
      <c r="G219" s="23" t="s">
        <v>344</v>
      </c>
      <c r="J219">
        <v>12</v>
      </c>
      <c r="K219" s="23" t="s">
        <v>351</v>
      </c>
    </row>
    <row r="220" spans="1:11">
      <c r="A220" s="24">
        <v>202224020292</v>
      </c>
      <c r="B220" s="64" t="s">
        <v>346</v>
      </c>
      <c r="F220">
        <v>15</v>
      </c>
      <c r="J220">
        <v>25</v>
      </c>
    </row>
    <row r="221" spans="1:11">
      <c r="A221" s="24">
        <v>202224020292</v>
      </c>
      <c r="B221" s="64" t="s">
        <v>346</v>
      </c>
      <c r="F221">
        <v>21</v>
      </c>
      <c r="J221">
        <v>26</v>
      </c>
    </row>
    <row r="222" spans="1:11">
      <c r="A222" s="24">
        <v>202224020292</v>
      </c>
      <c r="B222" s="64" t="s">
        <v>346</v>
      </c>
      <c r="J222">
        <v>27</v>
      </c>
    </row>
    <row r="223" spans="1:11">
      <c r="A223" s="24">
        <v>404751020291</v>
      </c>
      <c r="B223">
        <v>150000</v>
      </c>
      <c r="C223" s="23" t="s">
        <v>344</v>
      </c>
      <c r="F223">
        <v>12</v>
      </c>
      <c r="G223" s="23" t="s">
        <v>344</v>
      </c>
      <c r="J223">
        <v>13</v>
      </c>
      <c r="K223">
        <v>10</v>
      </c>
    </row>
    <row r="224" spans="1:11">
      <c r="A224" s="24">
        <v>404751020291</v>
      </c>
      <c r="B224" s="64" t="s">
        <v>346</v>
      </c>
      <c r="F224">
        <v>13</v>
      </c>
      <c r="J224">
        <v>14</v>
      </c>
    </row>
    <row r="225" spans="1:11">
      <c r="A225" s="24">
        <v>404751020291</v>
      </c>
      <c r="B225" s="64" t="s">
        <v>346</v>
      </c>
      <c r="F225">
        <v>15</v>
      </c>
      <c r="J225">
        <v>27</v>
      </c>
    </row>
    <row r="226" spans="1:11">
      <c r="A226" s="24">
        <v>404751020291</v>
      </c>
      <c r="B226" s="64" t="s">
        <v>346</v>
      </c>
      <c r="F226">
        <v>21</v>
      </c>
    </row>
    <row r="227" spans="1:11">
      <c r="A227" s="24">
        <v>303336020290</v>
      </c>
      <c r="B227">
        <v>2060000</v>
      </c>
      <c r="C227" s="23" t="s">
        <v>344</v>
      </c>
      <c r="D227">
        <v>12</v>
      </c>
      <c r="F227">
        <v>12</v>
      </c>
      <c r="G227" s="23" t="s">
        <v>344</v>
      </c>
      <c r="J227">
        <v>13</v>
      </c>
      <c r="K227">
        <v>84</v>
      </c>
    </row>
    <row r="228" spans="1:11">
      <c r="A228" s="24">
        <v>303336020290</v>
      </c>
      <c r="B228" s="64" t="s">
        <v>346</v>
      </c>
      <c r="F228">
        <v>15</v>
      </c>
      <c r="J228">
        <v>24</v>
      </c>
    </row>
    <row r="229" spans="1:11">
      <c r="A229" s="24">
        <v>303336020290</v>
      </c>
      <c r="B229" s="64" t="s">
        <v>346</v>
      </c>
      <c r="F229">
        <v>21</v>
      </c>
      <c r="J229">
        <v>26</v>
      </c>
    </row>
    <row r="230" spans="1:11">
      <c r="A230" s="24">
        <v>306860010289</v>
      </c>
      <c r="B230" s="64" t="s">
        <v>346</v>
      </c>
      <c r="F230">
        <v>12</v>
      </c>
      <c r="G230" s="23" t="s">
        <v>344</v>
      </c>
      <c r="J230">
        <v>27</v>
      </c>
    </row>
    <row r="231" spans="1:11">
      <c r="A231" s="24">
        <v>306860010289</v>
      </c>
      <c r="B231" s="64" t="s">
        <v>346</v>
      </c>
      <c r="F231">
        <v>15</v>
      </c>
    </row>
    <row r="232" spans="1:11">
      <c r="A232" s="24">
        <v>306758010288</v>
      </c>
      <c r="B232">
        <v>4200000</v>
      </c>
      <c r="C232" s="23" t="s">
        <v>344</v>
      </c>
      <c r="D232">
        <v>12</v>
      </c>
      <c r="F232">
        <v>12</v>
      </c>
      <c r="J232">
        <v>13</v>
      </c>
      <c r="K232">
        <v>10</v>
      </c>
    </row>
    <row r="233" spans="1:11">
      <c r="A233" s="24">
        <v>306758010288</v>
      </c>
      <c r="B233" s="64" t="s">
        <v>346</v>
      </c>
      <c r="F233">
        <v>15</v>
      </c>
      <c r="J233">
        <v>14</v>
      </c>
    </row>
    <row r="234" spans="1:11">
      <c r="A234" s="24">
        <v>306758010288</v>
      </c>
      <c r="B234" s="64" t="s">
        <v>346</v>
      </c>
      <c r="F234">
        <v>21</v>
      </c>
      <c r="J234">
        <v>17</v>
      </c>
    </row>
    <row r="235" spans="1:11">
      <c r="A235" s="24">
        <v>306758010288</v>
      </c>
      <c r="B235" s="64" t="s">
        <v>346</v>
      </c>
      <c r="J235">
        <v>27</v>
      </c>
    </row>
    <row r="236" spans="1:11">
      <c r="A236" s="24">
        <v>302654020287</v>
      </c>
      <c r="B236" s="64">
        <v>230000</v>
      </c>
      <c r="F236">
        <v>12</v>
      </c>
      <c r="G236" s="23" t="s">
        <v>344</v>
      </c>
      <c r="J236">
        <v>13</v>
      </c>
      <c r="K236">
        <v>32</v>
      </c>
    </row>
    <row r="237" spans="1:11">
      <c r="A237" s="24">
        <v>302654020287</v>
      </c>
      <c r="B237" s="64" t="s">
        <v>346</v>
      </c>
      <c r="F237">
        <v>15</v>
      </c>
      <c r="J237">
        <v>20</v>
      </c>
    </row>
    <row r="238" spans="1:11">
      <c r="A238" s="24">
        <v>302654020287</v>
      </c>
      <c r="B238" s="64" t="s">
        <v>346</v>
      </c>
      <c r="F238">
        <v>21</v>
      </c>
      <c r="J238">
        <v>26</v>
      </c>
    </row>
    <row r="239" spans="1:11">
      <c r="A239" s="24">
        <v>302654020287</v>
      </c>
      <c r="B239" s="64" t="s">
        <v>346</v>
      </c>
      <c r="J239">
        <v>27</v>
      </c>
    </row>
    <row r="240" spans="1:11">
      <c r="A240" s="24">
        <v>306758010282</v>
      </c>
      <c r="B240">
        <v>480000</v>
      </c>
      <c r="C240" s="23" t="s">
        <v>344</v>
      </c>
      <c r="D240">
        <v>12</v>
      </c>
      <c r="F240">
        <v>12</v>
      </c>
      <c r="G240" s="23" t="s">
        <v>344</v>
      </c>
      <c r="J240">
        <v>15</v>
      </c>
      <c r="K240" s="23" t="s">
        <v>351</v>
      </c>
    </row>
    <row r="241" spans="1:11">
      <c r="A241" s="24">
        <v>306758010282</v>
      </c>
      <c r="B241" s="64" t="s">
        <v>346</v>
      </c>
      <c r="F241">
        <v>15</v>
      </c>
      <c r="J241">
        <v>25</v>
      </c>
    </row>
    <row r="242" spans="1:11">
      <c r="A242" s="24">
        <v>306758010282</v>
      </c>
      <c r="B242" s="64" t="s">
        <v>346</v>
      </c>
      <c r="F242">
        <v>21</v>
      </c>
      <c r="J242">
        <v>26</v>
      </c>
    </row>
    <row r="243" spans="1:11">
      <c r="A243" s="24">
        <v>306758010282</v>
      </c>
      <c r="B243" s="64" t="s">
        <v>346</v>
      </c>
      <c r="J243">
        <v>27</v>
      </c>
    </row>
    <row r="244" spans="1:11">
      <c r="A244" s="24">
        <v>605823010286</v>
      </c>
      <c r="B244">
        <v>260000</v>
      </c>
      <c r="C244" s="23" t="s">
        <v>344</v>
      </c>
      <c r="D244">
        <v>12</v>
      </c>
      <c r="F244">
        <v>12</v>
      </c>
      <c r="G244" s="23" t="s">
        <v>344</v>
      </c>
      <c r="J244">
        <v>13</v>
      </c>
      <c r="K244">
        <v>54</v>
      </c>
    </row>
    <row r="245" spans="1:11">
      <c r="A245" s="24">
        <v>605823010286</v>
      </c>
      <c r="B245" s="64" t="s">
        <v>346</v>
      </c>
      <c r="F245">
        <v>15</v>
      </c>
      <c r="J245">
        <v>15</v>
      </c>
    </row>
    <row r="246" spans="1:11">
      <c r="A246" s="24">
        <v>605823010286</v>
      </c>
      <c r="B246" s="64" t="s">
        <v>346</v>
      </c>
      <c r="F246">
        <v>21</v>
      </c>
      <c r="J246">
        <v>20</v>
      </c>
    </row>
    <row r="247" spans="1:11">
      <c r="A247" s="24">
        <v>605823010286</v>
      </c>
      <c r="B247" s="64" t="s">
        <v>346</v>
      </c>
      <c r="J247">
        <v>27</v>
      </c>
    </row>
    <row r="248" spans="1:11">
      <c r="A248" s="24">
        <v>302638020285</v>
      </c>
      <c r="B248">
        <v>500000</v>
      </c>
      <c r="C248" s="23" t="s">
        <v>344</v>
      </c>
      <c r="D248">
        <v>12</v>
      </c>
      <c r="F248">
        <v>12</v>
      </c>
      <c r="G248" s="23" t="s">
        <v>344</v>
      </c>
      <c r="J248">
        <v>13</v>
      </c>
      <c r="K248">
        <v>20</v>
      </c>
    </row>
    <row r="249" spans="1:11">
      <c r="A249" s="24">
        <v>302638020285</v>
      </c>
      <c r="B249" s="64" t="s">
        <v>346</v>
      </c>
      <c r="F249">
        <v>15</v>
      </c>
      <c r="J249">
        <v>14</v>
      </c>
    </row>
    <row r="250" spans="1:11">
      <c r="A250" s="24">
        <v>302638020285</v>
      </c>
      <c r="B250" s="64" t="s">
        <v>346</v>
      </c>
      <c r="F250">
        <v>21</v>
      </c>
      <c r="J250">
        <v>20</v>
      </c>
    </row>
    <row r="251" spans="1:11">
      <c r="A251" s="24">
        <v>302638020285</v>
      </c>
      <c r="B251" s="64" t="s">
        <v>346</v>
      </c>
      <c r="J251">
        <v>26</v>
      </c>
    </row>
    <row r="252" spans="1:11">
      <c r="A252" s="24">
        <v>302638020285</v>
      </c>
      <c r="B252" s="64" t="s">
        <v>346</v>
      </c>
      <c r="J252">
        <v>27</v>
      </c>
    </row>
    <row r="253" spans="1:11">
      <c r="A253" s="24">
        <v>404109010284</v>
      </c>
      <c r="B253">
        <v>190000</v>
      </c>
      <c r="C253" s="23" t="s">
        <v>344</v>
      </c>
      <c r="D253">
        <v>12</v>
      </c>
      <c r="F253">
        <v>12</v>
      </c>
      <c r="G253" s="23" t="s">
        <v>344</v>
      </c>
      <c r="J253">
        <v>13</v>
      </c>
    </row>
    <row r="254" spans="1:11">
      <c r="A254" s="24">
        <v>404109010284</v>
      </c>
      <c r="B254" s="64" t="s">
        <v>346</v>
      </c>
      <c r="F254">
        <v>15</v>
      </c>
      <c r="J254">
        <v>20</v>
      </c>
    </row>
    <row r="255" spans="1:11">
      <c r="A255" s="24">
        <v>404109010284</v>
      </c>
      <c r="B255" s="64" t="s">
        <v>346</v>
      </c>
      <c r="F255">
        <v>21</v>
      </c>
      <c r="J255">
        <v>26</v>
      </c>
    </row>
    <row r="256" spans="1:11">
      <c r="A256" s="24">
        <v>404109010284</v>
      </c>
      <c r="B256" s="64" t="s">
        <v>346</v>
      </c>
      <c r="J256">
        <v>27</v>
      </c>
    </row>
    <row r="257" spans="1:16">
      <c r="A257" s="24">
        <v>501020020293</v>
      </c>
      <c r="B257" s="64">
        <v>810000</v>
      </c>
      <c r="F257">
        <v>12</v>
      </c>
      <c r="G257" s="23" t="s">
        <v>344</v>
      </c>
    </row>
    <row r="258" spans="1:16">
      <c r="A258" s="24">
        <v>501020020293</v>
      </c>
      <c r="B258" s="64" t="s">
        <v>346</v>
      </c>
      <c r="F258">
        <v>15</v>
      </c>
    </row>
    <row r="259" spans="1:16">
      <c r="A259" s="24">
        <v>501020020293</v>
      </c>
      <c r="B259" s="64" t="s">
        <v>346</v>
      </c>
      <c r="F259">
        <v>21</v>
      </c>
    </row>
    <row r="260" spans="1:16">
      <c r="A260" s="24">
        <v>303330020294</v>
      </c>
      <c r="B260">
        <v>300000</v>
      </c>
      <c r="C260" s="23" t="s">
        <v>344</v>
      </c>
      <c r="D260">
        <v>12</v>
      </c>
      <c r="F260">
        <v>12</v>
      </c>
      <c r="G260" s="23" t="s">
        <v>344</v>
      </c>
      <c r="J260">
        <v>12</v>
      </c>
      <c r="K260" s="23" t="s">
        <v>391</v>
      </c>
    </row>
    <row r="261" spans="1:16">
      <c r="A261" s="24">
        <v>303330020294</v>
      </c>
      <c r="B261" s="64" t="s">
        <v>346</v>
      </c>
      <c r="F261">
        <v>15</v>
      </c>
      <c r="J261">
        <v>15</v>
      </c>
    </row>
    <row r="262" spans="1:16">
      <c r="A262" s="24">
        <v>303330020294</v>
      </c>
      <c r="B262" s="64" t="s">
        <v>346</v>
      </c>
      <c r="F262">
        <v>21</v>
      </c>
      <c r="J262">
        <v>27</v>
      </c>
    </row>
    <row r="263" spans="1:16">
      <c r="A263" s="24">
        <v>501020010296</v>
      </c>
      <c r="B263">
        <v>1470000</v>
      </c>
      <c r="C263" s="23" t="s">
        <v>344</v>
      </c>
      <c r="D263">
        <v>12</v>
      </c>
      <c r="F263">
        <v>12</v>
      </c>
      <c r="G263" s="23" t="s">
        <v>344</v>
      </c>
      <c r="J263">
        <v>12</v>
      </c>
      <c r="K263">
        <v>24</v>
      </c>
      <c r="P263">
        <v>11</v>
      </c>
    </row>
    <row r="264" spans="1:16">
      <c r="A264" s="24">
        <v>501020010296</v>
      </c>
      <c r="B264" s="64" t="s">
        <v>346</v>
      </c>
      <c r="F264">
        <v>15</v>
      </c>
      <c r="J264">
        <v>15</v>
      </c>
      <c r="P264">
        <v>12</v>
      </c>
    </row>
    <row r="265" spans="1:16">
      <c r="A265" s="24">
        <v>501020010296</v>
      </c>
      <c r="B265" s="64" t="s">
        <v>346</v>
      </c>
      <c r="F265">
        <v>21</v>
      </c>
      <c r="J265">
        <v>20</v>
      </c>
    </row>
    <row r="266" spans="1:16">
      <c r="A266" s="24">
        <v>501020010296</v>
      </c>
      <c r="B266" s="64" t="s">
        <v>346</v>
      </c>
      <c r="J266">
        <v>26</v>
      </c>
    </row>
    <row r="267" spans="1:16">
      <c r="A267" s="24">
        <v>501020010296</v>
      </c>
      <c r="B267" s="64" t="s">
        <v>346</v>
      </c>
      <c r="J267">
        <v>27</v>
      </c>
    </row>
    <row r="268" spans="1:16">
      <c r="A268" s="24">
        <v>558549010295</v>
      </c>
      <c r="B268">
        <v>2242000</v>
      </c>
      <c r="C268" s="23" t="s">
        <v>344</v>
      </c>
      <c r="D268">
        <v>12</v>
      </c>
      <c r="F268">
        <v>12</v>
      </c>
      <c r="G268" s="23" t="s">
        <v>344</v>
      </c>
      <c r="J268">
        <v>13</v>
      </c>
      <c r="K268">
        <v>60</v>
      </c>
      <c r="P268">
        <v>11</v>
      </c>
    </row>
    <row r="269" spans="1:16">
      <c r="A269" s="24">
        <v>558549010295</v>
      </c>
      <c r="B269" s="64" t="s">
        <v>346</v>
      </c>
      <c r="F269">
        <v>15</v>
      </c>
      <c r="J269">
        <v>15</v>
      </c>
      <c r="P269">
        <v>12</v>
      </c>
    </row>
    <row r="270" spans="1:16">
      <c r="A270" s="24">
        <v>558549010295</v>
      </c>
      <c r="B270" s="64" t="s">
        <v>346</v>
      </c>
      <c r="F270">
        <v>21</v>
      </c>
      <c r="J270">
        <v>20</v>
      </c>
    </row>
    <row r="271" spans="1:16">
      <c r="A271" s="24">
        <v>558549010295</v>
      </c>
      <c r="B271" s="64" t="s">
        <v>346</v>
      </c>
      <c r="J271">
        <v>27</v>
      </c>
    </row>
    <row r="272" spans="1:16">
      <c r="A272" s="24">
        <v>302605020299</v>
      </c>
      <c r="B272" t="s">
        <v>1071</v>
      </c>
      <c r="C272" s="23" t="s">
        <v>344</v>
      </c>
      <c r="D272" s="23" t="s">
        <v>1011</v>
      </c>
      <c r="F272">
        <v>12</v>
      </c>
      <c r="G272" s="23" t="s">
        <v>344</v>
      </c>
      <c r="J272">
        <v>12</v>
      </c>
      <c r="K272">
        <v>50</v>
      </c>
      <c r="P272">
        <v>11</v>
      </c>
    </row>
    <row r="273" spans="1:16">
      <c r="A273" s="24">
        <v>302605020299</v>
      </c>
      <c r="B273" s="64" t="s">
        <v>346</v>
      </c>
      <c r="F273">
        <v>13</v>
      </c>
      <c r="J273">
        <v>20</v>
      </c>
      <c r="P273">
        <v>12</v>
      </c>
    </row>
    <row r="274" spans="1:16">
      <c r="A274" s="24">
        <v>302605020299</v>
      </c>
      <c r="B274" s="64" t="s">
        <v>346</v>
      </c>
      <c r="F274">
        <v>15</v>
      </c>
      <c r="J274">
        <v>27</v>
      </c>
    </row>
    <row r="275" spans="1:16">
      <c r="A275" s="24">
        <v>302605020299</v>
      </c>
      <c r="B275" s="64" t="s">
        <v>346</v>
      </c>
      <c r="F275">
        <v>21</v>
      </c>
    </row>
    <row r="276" spans="1:16">
      <c r="A276" s="24">
        <v>302666020297</v>
      </c>
      <c r="B276" s="64" t="s">
        <v>346</v>
      </c>
      <c r="C276" s="23" t="s">
        <v>344</v>
      </c>
      <c r="D276">
        <v>12</v>
      </c>
      <c r="F276">
        <v>12</v>
      </c>
      <c r="G276" s="23" t="s">
        <v>344</v>
      </c>
      <c r="J276">
        <v>13</v>
      </c>
      <c r="K276" s="23" t="s">
        <v>391</v>
      </c>
      <c r="P276">
        <v>11</v>
      </c>
    </row>
    <row r="277" spans="1:16">
      <c r="A277" s="24">
        <v>302666020297</v>
      </c>
      <c r="B277" s="64" t="s">
        <v>346</v>
      </c>
      <c r="F277">
        <v>15</v>
      </c>
      <c r="J277">
        <v>20</v>
      </c>
      <c r="P277">
        <v>12</v>
      </c>
    </row>
    <row r="278" spans="1:16">
      <c r="A278" s="24">
        <v>302666020297</v>
      </c>
      <c r="B278" s="64" t="s">
        <v>346</v>
      </c>
      <c r="F278">
        <v>21</v>
      </c>
      <c r="J278">
        <v>25</v>
      </c>
    </row>
    <row r="279" spans="1:16">
      <c r="A279" s="24">
        <v>306758010298</v>
      </c>
      <c r="B279">
        <v>1500000</v>
      </c>
      <c r="C279" s="23" t="s">
        <v>344</v>
      </c>
      <c r="D279">
        <v>12</v>
      </c>
      <c r="F279">
        <v>12</v>
      </c>
      <c r="G279" s="23" t="s">
        <v>344</v>
      </c>
      <c r="J279">
        <v>13</v>
      </c>
      <c r="K279" s="23" t="s">
        <v>350</v>
      </c>
      <c r="P279">
        <v>11</v>
      </c>
    </row>
    <row r="280" spans="1:16">
      <c r="A280" s="24">
        <v>306758010298</v>
      </c>
      <c r="B280" s="64" t="s">
        <v>346</v>
      </c>
      <c r="F280">
        <v>13</v>
      </c>
      <c r="J280">
        <v>20</v>
      </c>
      <c r="P280">
        <v>12</v>
      </c>
    </row>
    <row r="281" spans="1:16">
      <c r="A281" s="24">
        <v>306758010298</v>
      </c>
      <c r="B281" s="64" t="s">
        <v>346</v>
      </c>
      <c r="F281">
        <v>15</v>
      </c>
      <c r="J281">
        <v>26</v>
      </c>
    </row>
    <row r="282" spans="1:16">
      <c r="A282" s="24">
        <v>306758010298</v>
      </c>
      <c r="B282" s="64" t="s">
        <v>346</v>
      </c>
      <c r="F282">
        <v>21</v>
      </c>
      <c r="J282">
        <v>27</v>
      </c>
    </row>
    <row r="283" spans="1:16">
      <c r="A283" s="24">
        <v>302695020300</v>
      </c>
      <c r="B283">
        <v>220000</v>
      </c>
      <c r="C283" s="23" t="s">
        <v>344</v>
      </c>
      <c r="D283">
        <v>12</v>
      </c>
      <c r="F283">
        <v>12</v>
      </c>
      <c r="J283">
        <v>13</v>
      </c>
      <c r="K283">
        <v>20</v>
      </c>
    </row>
    <row r="284" spans="1:16">
      <c r="A284" s="24">
        <v>302695020300</v>
      </c>
      <c r="B284" s="64" t="s">
        <v>346</v>
      </c>
      <c r="F284">
        <v>15</v>
      </c>
      <c r="J284">
        <v>20</v>
      </c>
    </row>
    <row r="285" spans="1:16">
      <c r="A285" s="24">
        <v>302695020300</v>
      </c>
      <c r="B285" s="64" t="s">
        <v>346</v>
      </c>
      <c r="F285">
        <v>21</v>
      </c>
      <c r="J285">
        <v>26</v>
      </c>
    </row>
    <row r="286" spans="1:16">
      <c r="A286" s="24">
        <v>302695020300</v>
      </c>
      <c r="B286" s="64" t="s">
        <v>346</v>
      </c>
      <c r="J286">
        <v>27</v>
      </c>
    </row>
    <row r="287" spans="1:16">
      <c r="A287" s="24">
        <v>302666010301</v>
      </c>
      <c r="B287">
        <v>65000</v>
      </c>
      <c r="C287" s="23" t="s">
        <v>344</v>
      </c>
      <c r="D287">
        <v>12</v>
      </c>
      <c r="F287">
        <v>12</v>
      </c>
      <c r="G287" s="23" t="s">
        <v>344</v>
      </c>
      <c r="J287">
        <v>13</v>
      </c>
      <c r="K287" s="23" t="s">
        <v>1112</v>
      </c>
    </row>
    <row r="288" spans="1:16">
      <c r="A288" s="24">
        <v>302666010301</v>
      </c>
      <c r="B288" s="64" t="s">
        <v>346</v>
      </c>
      <c r="F288">
        <v>15</v>
      </c>
      <c r="J288">
        <v>25</v>
      </c>
    </row>
    <row r="289" spans="1:11">
      <c r="A289" s="24">
        <v>302666010301</v>
      </c>
      <c r="B289" s="64" t="s">
        <v>346</v>
      </c>
      <c r="F289">
        <v>21</v>
      </c>
      <c r="J289">
        <v>26</v>
      </c>
    </row>
    <row r="290" spans="1:11">
      <c r="A290" s="24">
        <v>507616010299</v>
      </c>
      <c r="B290">
        <v>550000</v>
      </c>
      <c r="C290" s="23" t="s">
        <v>344</v>
      </c>
      <c r="D290">
        <v>12</v>
      </c>
      <c r="F290">
        <v>12</v>
      </c>
      <c r="G290" s="23" t="s">
        <v>344</v>
      </c>
      <c r="J290">
        <v>13</v>
      </c>
      <c r="K290">
        <v>150</v>
      </c>
    </row>
    <row r="291" spans="1:11">
      <c r="A291" s="24">
        <v>507616010299</v>
      </c>
      <c r="B291" s="64" t="s">
        <v>346</v>
      </c>
      <c r="F291">
        <v>15</v>
      </c>
      <c r="J291">
        <v>25</v>
      </c>
    </row>
    <row r="292" spans="1:11">
      <c r="A292" s="24">
        <v>507616010299</v>
      </c>
      <c r="B292" s="64" t="s">
        <v>346</v>
      </c>
      <c r="F292">
        <v>21</v>
      </c>
      <c r="J292">
        <v>27</v>
      </c>
    </row>
    <row r="293" spans="1:11">
      <c r="A293" s="24">
        <v>202224020302</v>
      </c>
      <c r="B293" s="26">
        <v>360000</v>
      </c>
      <c r="C293" s="72" t="s">
        <v>344</v>
      </c>
      <c r="D293">
        <v>12</v>
      </c>
      <c r="F293">
        <v>12</v>
      </c>
      <c r="G293" s="23" t="s">
        <v>344</v>
      </c>
      <c r="J293">
        <v>13</v>
      </c>
      <c r="K293">
        <v>15</v>
      </c>
    </row>
    <row r="294" spans="1:11">
      <c r="A294" s="24">
        <v>202224020302</v>
      </c>
      <c r="B294" s="64" t="s">
        <v>346</v>
      </c>
      <c r="F294">
        <v>15</v>
      </c>
      <c r="J294">
        <v>20</v>
      </c>
    </row>
    <row r="295" spans="1:11">
      <c r="A295" s="24">
        <v>202224020302</v>
      </c>
      <c r="B295" s="64" t="s">
        <v>346</v>
      </c>
      <c r="F295">
        <v>21</v>
      </c>
      <c r="J295">
        <v>24</v>
      </c>
    </row>
    <row r="296" spans="1:11">
      <c r="A296" s="24">
        <v>202224020302</v>
      </c>
      <c r="B296" s="64" t="s">
        <v>346</v>
      </c>
      <c r="J296">
        <v>26</v>
      </c>
    </row>
    <row r="297" spans="1:11">
      <c r="A297" s="24">
        <v>202224020302</v>
      </c>
      <c r="B297" s="64" t="s">
        <v>346</v>
      </c>
      <c r="J297">
        <v>27</v>
      </c>
    </row>
    <row r="298" spans="1:11">
      <c r="A298" s="24">
        <v>302602020325</v>
      </c>
      <c r="B298" s="26">
        <v>400000</v>
      </c>
      <c r="C298" s="72" t="s">
        <v>344</v>
      </c>
      <c r="D298">
        <v>12</v>
      </c>
      <c r="F298">
        <v>12</v>
      </c>
      <c r="G298" s="23" t="s">
        <v>344</v>
      </c>
      <c r="J298">
        <v>20</v>
      </c>
      <c r="K298">
        <v>18</v>
      </c>
    </row>
    <row r="299" spans="1:11">
      <c r="A299" s="24">
        <v>302602020325</v>
      </c>
      <c r="B299" s="64" t="s">
        <v>346</v>
      </c>
      <c r="F299">
        <v>15</v>
      </c>
      <c r="J299">
        <v>26</v>
      </c>
    </row>
    <row r="300" spans="1:11">
      <c r="A300" s="24">
        <v>302602020325</v>
      </c>
      <c r="B300" s="64" t="s">
        <v>346</v>
      </c>
      <c r="F300">
        <v>21</v>
      </c>
      <c r="J300">
        <v>27</v>
      </c>
    </row>
    <row r="301" spans="1:11">
      <c r="A301" s="24">
        <v>302634020313</v>
      </c>
      <c r="B301" s="26">
        <v>120000</v>
      </c>
      <c r="C301" s="72" t="s">
        <v>344</v>
      </c>
      <c r="D301">
        <v>12</v>
      </c>
      <c r="F301">
        <v>12</v>
      </c>
      <c r="G301" s="23" t="s">
        <v>344</v>
      </c>
      <c r="J301">
        <v>12</v>
      </c>
      <c r="K301" s="23" t="s">
        <v>356</v>
      </c>
    </row>
    <row r="302" spans="1:11">
      <c r="A302" s="24">
        <v>302634020313</v>
      </c>
      <c r="B302" s="64" t="s">
        <v>346</v>
      </c>
      <c r="F302">
        <v>15</v>
      </c>
      <c r="J302">
        <v>13</v>
      </c>
    </row>
    <row r="303" spans="1:11">
      <c r="A303" s="24">
        <v>302634020313</v>
      </c>
      <c r="B303" s="64" t="s">
        <v>346</v>
      </c>
      <c r="F303">
        <v>21</v>
      </c>
      <c r="J303">
        <v>27</v>
      </c>
    </row>
    <row r="304" spans="1:11">
      <c r="A304" s="24">
        <v>100651010320</v>
      </c>
      <c r="B304" s="26">
        <v>300000</v>
      </c>
      <c r="C304" s="72" t="s">
        <v>344</v>
      </c>
      <c r="D304">
        <v>12</v>
      </c>
      <c r="F304">
        <v>12</v>
      </c>
      <c r="G304" s="23" t="s">
        <v>344</v>
      </c>
      <c r="J304">
        <v>24</v>
      </c>
      <c r="K304">
        <v>110</v>
      </c>
    </row>
    <row r="305" spans="1:11">
      <c r="A305" s="24">
        <v>100651010320</v>
      </c>
      <c r="B305" s="64" t="s">
        <v>346</v>
      </c>
      <c r="F305">
        <v>15</v>
      </c>
      <c r="J305">
        <v>25</v>
      </c>
    </row>
    <row r="306" spans="1:11">
      <c r="A306" s="24">
        <v>100651010320</v>
      </c>
      <c r="B306" s="64" t="s">
        <v>346</v>
      </c>
      <c r="F306">
        <v>21</v>
      </c>
      <c r="J306">
        <v>27</v>
      </c>
    </row>
    <row r="307" spans="1:11">
      <c r="A307" s="24">
        <v>302604020319</v>
      </c>
      <c r="B307" s="26">
        <v>120000</v>
      </c>
      <c r="C307" s="72" t="s">
        <v>344</v>
      </c>
      <c r="D307">
        <v>12</v>
      </c>
      <c r="F307">
        <v>12</v>
      </c>
      <c r="G307" s="23" t="s">
        <v>344</v>
      </c>
      <c r="J307">
        <v>25</v>
      </c>
      <c r="K307">
        <v>20</v>
      </c>
    </row>
    <row r="308" spans="1:11">
      <c r="A308" s="24">
        <v>302604020319</v>
      </c>
      <c r="B308" s="64" t="s">
        <v>346</v>
      </c>
      <c r="F308">
        <v>15</v>
      </c>
      <c r="J308">
        <v>26</v>
      </c>
    </row>
    <row r="309" spans="1:11">
      <c r="A309" s="24">
        <v>302604020319</v>
      </c>
      <c r="B309" s="64" t="s">
        <v>346</v>
      </c>
      <c r="F309">
        <v>21</v>
      </c>
      <c r="J309">
        <v>27</v>
      </c>
    </row>
    <row r="310" spans="1:11">
      <c r="A310" s="24">
        <v>306768010318</v>
      </c>
      <c r="B310" s="26">
        <v>400000</v>
      </c>
      <c r="C310" s="72" t="s">
        <v>344</v>
      </c>
      <c r="D310">
        <v>12</v>
      </c>
      <c r="F310">
        <v>12</v>
      </c>
      <c r="G310" s="23" t="s">
        <v>344</v>
      </c>
      <c r="J310">
        <v>13</v>
      </c>
      <c r="K310" s="23" t="s">
        <v>376</v>
      </c>
    </row>
    <row r="311" spans="1:11">
      <c r="A311" s="24">
        <v>306768010318</v>
      </c>
      <c r="B311" s="64" t="s">
        <v>346</v>
      </c>
      <c r="F311">
        <v>15</v>
      </c>
      <c r="J311">
        <v>25</v>
      </c>
    </row>
    <row r="312" spans="1:11">
      <c r="A312" s="24">
        <v>306768010318</v>
      </c>
      <c r="B312" s="64" t="s">
        <v>346</v>
      </c>
      <c r="F312">
        <v>21</v>
      </c>
      <c r="J312">
        <v>26</v>
      </c>
    </row>
    <row r="313" spans="1:11">
      <c r="A313" s="24">
        <v>306768010318</v>
      </c>
      <c r="B313" s="64" t="s">
        <v>346</v>
      </c>
      <c r="J313">
        <v>27</v>
      </c>
    </row>
    <row r="314" spans="1:11">
      <c r="A314" s="24">
        <v>201568020314</v>
      </c>
      <c r="B314" s="26">
        <v>150000</v>
      </c>
      <c r="C314" s="72" t="s">
        <v>344</v>
      </c>
      <c r="D314">
        <v>12</v>
      </c>
      <c r="F314">
        <v>12</v>
      </c>
      <c r="G314" s="23" t="s">
        <v>344</v>
      </c>
      <c r="J314">
        <v>13</v>
      </c>
      <c r="K314" s="23" t="s">
        <v>351</v>
      </c>
    </row>
    <row r="315" spans="1:11">
      <c r="A315" s="24">
        <v>201568020314</v>
      </c>
      <c r="B315" s="64" t="s">
        <v>346</v>
      </c>
      <c r="F315">
        <v>15</v>
      </c>
      <c r="J315">
        <v>24</v>
      </c>
    </row>
    <row r="316" spans="1:11">
      <c r="A316" s="24">
        <v>201568020314</v>
      </c>
      <c r="B316" s="64" t="s">
        <v>346</v>
      </c>
      <c r="F316">
        <v>21</v>
      </c>
      <c r="J316">
        <v>27</v>
      </c>
    </row>
    <row r="317" spans="1:11">
      <c r="A317" s="24">
        <v>201213010310</v>
      </c>
      <c r="B317" s="26">
        <v>80000</v>
      </c>
      <c r="C317" s="72" t="s">
        <v>344</v>
      </c>
      <c r="D317">
        <v>12</v>
      </c>
      <c r="F317">
        <v>12</v>
      </c>
      <c r="G317" s="23" t="s">
        <v>344</v>
      </c>
      <c r="J317">
        <v>12</v>
      </c>
      <c r="K317" s="23" t="s">
        <v>351</v>
      </c>
    </row>
    <row r="318" spans="1:11">
      <c r="A318" s="24">
        <v>201213010310</v>
      </c>
      <c r="B318" s="64" t="s">
        <v>346</v>
      </c>
      <c r="F318">
        <v>15</v>
      </c>
      <c r="J318">
        <v>13</v>
      </c>
    </row>
    <row r="319" spans="1:11">
      <c r="A319" s="24">
        <v>201213010310</v>
      </c>
      <c r="B319" s="64" t="s">
        <v>346</v>
      </c>
      <c r="F319">
        <v>21</v>
      </c>
      <c r="J319">
        <v>27</v>
      </c>
    </row>
    <row r="320" spans="1:11">
      <c r="A320" s="24">
        <v>401823010312</v>
      </c>
      <c r="B320" s="26">
        <v>320000</v>
      </c>
      <c r="C320" s="72" t="s">
        <v>344</v>
      </c>
      <c r="D320">
        <v>12</v>
      </c>
      <c r="F320">
        <v>12</v>
      </c>
      <c r="G320" s="23" t="s">
        <v>344</v>
      </c>
      <c r="J320">
        <v>12</v>
      </c>
      <c r="K320" s="23" t="s">
        <v>351</v>
      </c>
    </row>
    <row r="321" spans="1:11">
      <c r="A321" s="24">
        <v>401823010312</v>
      </c>
      <c r="B321" s="64" t="s">
        <v>346</v>
      </c>
      <c r="F321">
        <v>15</v>
      </c>
      <c r="J321">
        <v>16</v>
      </c>
    </row>
    <row r="322" spans="1:11">
      <c r="A322" s="24">
        <v>401823010312</v>
      </c>
      <c r="B322" s="64" t="s">
        <v>346</v>
      </c>
      <c r="F322">
        <v>21</v>
      </c>
      <c r="J322">
        <v>27</v>
      </c>
    </row>
    <row r="323" spans="1:11">
      <c r="A323" s="24">
        <v>401823010308</v>
      </c>
      <c r="B323" s="26">
        <v>100000</v>
      </c>
      <c r="C323" s="72" t="s">
        <v>344</v>
      </c>
      <c r="D323">
        <v>12</v>
      </c>
      <c r="F323">
        <v>12</v>
      </c>
      <c r="G323" s="23" t="s">
        <v>344</v>
      </c>
      <c r="J323">
        <v>12</v>
      </c>
      <c r="K323" s="23" t="s">
        <v>350</v>
      </c>
    </row>
    <row r="324" spans="1:11">
      <c r="A324" s="24">
        <v>401823010308</v>
      </c>
      <c r="B324" s="64" t="s">
        <v>346</v>
      </c>
      <c r="F324">
        <v>14</v>
      </c>
      <c r="J324">
        <v>13</v>
      </c>
    </row>
    <row r="325" spans="1:11">
      <c r="A325" s="24">
        <v>401823010308</v>
      </c>
      <c r="B325" s="64" t="s">
        <v>346</v>
      </c>
      <c r="F325">
        <v>15</v>
      </c>
      <c r="J325">
        <v>27</v>
      </c>
    </row>
    <row r="326" spans="1:11">
      <c r="A326" s="24">
        <v>401823010308</v>
      </c>
      <c r="B326" s="64" t="s">
        <v>346</v>
      </c>
      <c r="F326">
        <v>19</v>
      </c>
    </row>
    <row r="327" spans="1:11">
      <c r="A327" s="24">
        <v>401823010308</v>
      </c>
      <c r="B327" s="64" t="s">
        <v>346</v>
      </c>
      <c r="F327">
        <v>21</v>
      </c>
    </row>
    <row r="328" spans="1:11">
      <c r="A328" s="24">
        <v>104240010311</v>
      </c>
      <c r="B328" s="26">
        <v>7000000</v>
      </c>
      <c r="C328" s="72" t="s">
        <v>344</v>
      </c>
      <c r="D328">
        <v>12</v>
      </c>
      <c r="F328">
        <v>12</v>
      </c>
      <c r="G328" s="23" t="s">
        <v>344</v>
      </c>
      <c r="J328">
        <v>12</v>
      </c>
      <c r="K328" s="23" t="s">
        <v>391</v>
      </c>
    </row>
    <row r="329" spans="1:11">
      <c r="A329" s="24">
        <v>104240010311</v>
      </c>
      <c r="B329" s="64" t="s">
        <v>346</v>
      </c>
      <c r="F329">
        <v>15</v>
      </c>
      <c r="J329">
        <v>13</v>
      </c>
    </row>
    <row r="330" spans="1:11">
      <c r="A330" s="24">
        <v>104240010311</v>
      </c>
      <c r="B330" s="64" t="s">
        <v>346</v>
      </c>
      <c r="F330">
        <v>21</v>
      </c>
      <c r="J330">
        <v>17</v>
      </c>
    </row>
    <row r="331" spans="1:11">
      <c r="A331" s="24">
        <v>104240010311</v>
      </c>
      <c r="B331" s="64" t="s">
        <v>346</v>
      </c>
      <c r="J331">
        <v>20</v>
      </c>
    </row>
    <row r="332" spans="1:11">
      <c r="A332" s="24">
        <v>104240010311</v>
      </c>
      <c r="B332" s="64" t="s">
        <v>346</v>
      </c>
      <c r="J332">
        <v>27</v>
      </c>
    </row>
    <row r="333" spans="1:11">
      <c r="A333" s="24">
        <v>306758020309</v>
      </c>
      <c r="B333" s="26">
        <v>175000</v>
      </c>
      <c r="C333" s="72" t="s">
        <v>344</v>
      </c>
      <c r="D333">
        <v>12</v>
      </c>
      <c r="F333">
        <v>12</v>
      </c>
      <c r="G333" s="23" t="s">
        <v>344</v>
      </c>
      <c r="J333">
        <v>12</v>
      </c>
      <c r="K333">
        <v>20</v>
      </c>
    </row>
    <row r="334" spans="1:11">
      <c r="A334" s="24">
        <v>306758020309</v>
      </c>
      <c r="B334" s="64" t="s">
        <v>346</v>
      </c>
      <c r="F334">
        <v>15</v>
      </c>
      <c r="J334">
        <v>13</v>
      </c>
    </row>
    <row r="335" spans="1:11">
      <c r="A335" s="24">
        <v>306758020309</v>
      </c>
      <c r="B335" s="64" t="s">
        <v>346</v>
      </c>
      <c r="F335">
        <v>21</v>
      </c>
      <c r="J335">
        <v>27</v>
      </c>
    </row>
    <row r="336" spans="1:11">
      <c r="A336" s="24">
        <v>303558010317</v>
      </c>
      <c r="B336" s="26">
        <v>80000</v>
      </c>
      <c r="C336" s="72" t="s">
        <v>344</v>
      </c>
      <c r="D336">
        <v>12</v>
      </c>
      <c r="F336">
        <v>12</v>
      </c>
      <c r="G336" s="23" t="s">
        <v>344</v>
      </c>
      <c r="J336">
        <v>12</v>
      </c>
      <c r="K336">
        <v>30</v>
      </c>
    </row>
    <row r="337" spans="1:13">
      <c r="A337" s="24">
        <v>303558010317</v>
      </c>
      <c r="B337" s="64" t="s">
        <v>346</v>
      </c>
      <c r="F337">
        <v>15</v>
      </c>
      <c r="J337">
        <v>25</v>
      </c>
    </row>
    <row r="338" spans="1:13">
      <c r="A338" s="24">
        <v>303558010317</v>
      </c>
      <c r="B338" s="64" t="s">
        <v>346</v>
      </c>
      <c r="F338">
        <v>21</v>
      </c>
      <c r="J338">
        <v>27</v>
      </c>
    </row>
    <row r="339" spans="1:13">
      <c r="A339" s="24">
        <v>302609020324</v>
      </c>
      <c r="B339" s="26">
        <v>70000</v>
      </c>
      <c r="C339" s="72" t="s">
        <v>344</v>
      </c>
      <c r="D339">
        <v>12</v>
      </c>
      <c r="F339">
        <v>12</v>
      </c>
      <c r="G339" s="23" t="s">
        <v>344</v>
      </c>
      <c r="J339">
        <v>12</v>
      </c>
      <c r="K339" s="23" t="s">
        <v>391</v>
      </c>
    </row>
    <row r="340" spans="1:13">
      <c r="A340" s="24">
        <v>302609020324</v>
      </c>
      <c r="B340" s="64" t="s">
        <v>346</v>
      </c>
      <c r="F340">
        <v>15</v>
      </c>
      <c r="J340">
        <v>14</v>
      </c>
    </row>
    <row r="341" spans="1:13">
      <c r="A341" s="24">
        <v>302609020324</v>
      </c>
      <c r="B341" s="64" t="s">
        <v>346</v>
      </c>
      <c r="F341">
        <v>21</v>
      </c>
      <c r="J341">
        <v>26</v>
      </c>
    </row>
    <row r="342" spans="1:13">
      <c r="A342" s="24">
        <v>302609020324</v>
      </c>
      <c r="B342" s="64" t="s">
        <v>346</v>
      </c>
      <c r="J342">
        <v>27</v>
      </c>
    </row>
    <row r="343" spans="1:13">
      <c r="A343" s="24">
        <v>302648020323</v>
      </c>
      <c r="B343" s="26">
        <v>100000</v>
      </c>
      <c r="C343" s="72" t="s">
        <v>344</v>
      </c>
      <c r="D343">
        <v>12</v>
      </c>
      <c r="F343">
        <v>12</v>
      </c>
      <c r="G343" s="23" t="s">
        <v>344</v>
      </c>
      <c r="J343">
        <v>25</v>
      </c>
      <c r="L343" s="23" t="s">
        <v>759</v>
      </c>
      <c r="M343" s="23" t="s">
        <v>391</v>
      </c>
    </row>
    <row r="344" spans="1:13">
      <c r="A344" s="24">
        <v>302648020323</v>
      </c>
      <c r="B344" s="64" t="s">
        <v>346</v>
      </c>
      <c r="F344">
        <v>15</v>
      </c>
      <c r="J344">
        <v>26</v>
      </c>
    </row>
    <row r="345" spans="1:13">
      <c r="A345" s="24">
        <v>302648020323</v>
      </c>
      <c r="B345" s="64" t="s">
        <v>346</v>
      </c>
      <c r="F345">
        <v>21</v>
      </c>
      <c r="J345">
        <v>27</v>
      </c>
    </row>
    <row r="346" spans="1:13">
      <c r="A346" s="24">
        <v>302695020321</v>
      </c>
      <c r="B346" s="26">
        <v>60000</v>
      </c>
      <c r="C346" s="72" t="s">
        <v>344</v>
      </c>
      <c r="D346">
        <v>12</v>
      </c>
      <c r="F346">
        <v>12</v>
      </c>
      <c r="G346" s="23" t="s">
        <v>344</v>
      </c>
      <c r="J346">
        <v>24</v>
      </c>
      <c r="K346">
        <v>11</v>
      </c>
    </row>
    <row r="347" spans="1:13">
      <c r="A347" s="24">
        <v>302695020321</v>
      </c>
      <c r="B347" s="64" t="s">
        <v>346</v>
      </c>
      <c r="F347">
        <v>15</v>
      </c>
      <c r="J347">
        <v>25</v>
      </c>
    </row>
    <row r="348" spans="1:13">
      <c r="A348" s="24">
        <v>302695020321</v>
      </c>
      <c r="B348" s="64" t="s">
        <v>346</v>
      </c>
      <c r="F348">
        <v>21</v>
      </c>
      <c r="J348">
        <v>26</v>
      </c>
    </row>
    <row r="349" spans="1:13">
      <c r="A349" s="24">
        <v>302695020321</v>
      </c>
      <c r="B349" s="64" t="s">
        <v>346</v>
      </c>
      <c r="J349">
        <v>27</v>
      </c>
    </row>
    <row r="350" spans="1:13">
      <c r="A350" s="24">
        <v>201987010322</v>
      </c>
      <c r="B350" s="26">
        <v>50000</v>
      </c>
      <c r="C350" s="72" t="s">
        <v>344</v>
      </c>
      <c r="D350">
        <v>12</v>
      </c>
      <c r="F350">
        <v>12</v>
      </c>
      <c r="G350" s="23" t="s">
        <v>344</v>
      </c>
      <c r="J350">
        <v>13</v>
      </c>
      <c r="K350" s="23" t="s">
        <v>356</v>
      </c>
    </row>
    <row r="351" spans="1:13">
      <c r="A351" s="24">
        <v>201987010322</v>
      </c>
      <c r="B351" s="64" t="s">
        <v>346</v>
      </c>
      <c r="F351">
        <v>15</v>
      </c>
      <c r="J351">
        <v>25</v>
      </c>
    </row>
    <row r="352" spans="1:13">
      <c r="A352" s="24">
        <v>201987010322</v>
      </c>
      <c r="B352" s="64" t="s">
        <v>346</v>
      </c>
      <c r="F352">
        <v>21</v>
      </c>
      <c r="J352">
        <v>26</v>
      </c>
    </row>
    <row r="353" spans="1:13">
      <c r="A353" s="24">
        <v>201987010322</v>
      </c>
      <c r="B353" s="64" t="s">
        <v>346</v>
      </c>
      <c r="J353">
        <v>27</v>
      </c>
    </row>
    <row r="354" spans="1:13">
      <c r="A354" s="24">
        <v>302665020327</v>
      </c>
      <c r="B354" s="26">
        <v>220000</v>
      </c>
      <c r="C354" s="72" t="s">
        <v>344</v>
      </c>
      <c r="D354">
        <v>12</v>
      </c>
      <c r="F354">
        <v>12</v>
      </c>
      <c r="G354" s="23" t="s">
        <v>344</v>
      </c>
      <c r="J354">
        <v>12</v>
      </c>
      <c r="K354" s="23" t="s">
        <v>351</v>
      </c>
    </row>
    <row r="355" spans="1:13">
      <c r="A355" s="24">
        <v>302665020327</v>
      </c>
      <c r="B355" s="64" t="s">
        <v>346</v>
      </c>
      <c r="F355">
        <v>15</v>
      </c>
      <c r="J355">
        <v>13</v>
      </c>
    </row>
    <row r="356" spans="1:13">
      <c r="A356" s="24">
        <v>302665020327</v>
      </c>
      <c r="B356" s="64" t="s">
        <v>346</v>
      </c>
      <c r="F356">
        <v>21</v>
      </c>
      <c r="J356">
        <v>27</v>
      </c>
    </row>
    <row r="357" spans="1:13">
      <c r="A357" s="24">
        <v>302640020328</v>
      </c>
      <c r="B357">
        <v>200000</v>
      </c>
      <c r="C357" s="23" t="s">
        <v>344</v>
      </c>
      <c r="D357">
        <v>12</v>
      </c>
      <c r="F357">
        <v>12</v>
      </c>
      <c r="G357" s="23" t="s">
        <v>344</v>
      </c>
      <c r="J357">
        <v>12</v>
      </c>
      <c r="K357">
        <v>15</v>
      </c>
    </row>
    <row r="358" spans="1:13">
      <c r="A358" s="24">
        <v>302640020328</v>
      </c>
      <c r="B358" s="64" t="s">
        <v>346</v>
      </c>
      <c r="F358">
        <v>15</v>
      </c>
      <c r="J358">
        <v>25</v>
      </c>
    </row>
    <row r="359" spans="1:13">
      <c r="A359" s="24">
        <v>302640020328</v>
      </c>
      <c r="B359" s="64" t="s">
        <v>346</v>
      </c>
      <c r="F359">
        <v>21</v>
      </c>
      <c r="J359">
        <v>27</v>
      </c>
    </row>
    <row r="360" spans="1:13">
      <c r="A360" s="24">
        <v>302688020330</v>
      </c>
      <c r="B360" s="26">
        <v>400000</v>
      </c>
      <c r="C360" s="72" t="s">
        <v>344</v>
      </c>
      <c r="D360">
        <v>12</v>
      </c>
      <c r="F360">
        <v>12</v>
      </c>
      <c r="G360" s="23" t="s">
        <v>344</v>
      </c>
      <c r="J360">
        <v>25</v>
      </c>
      <c r="K360" s="23" t="s">
        <v>348</v>
      </c>
      <c r="M360" s="23" t="s">
        <v>347</v>
      </c>
    </row>
    <row r="361" spans="1:13">
      <c r="A361" s="24">
        <v>302688020330</v>
      </c>
      <c r="B361" s="64" t="s">
        <v>346</v>
      </c>
      <c r="F361">
        <v>15</v>
      </c>
      <c r="J361">
        <v>26</v>
      </c>
    </row>
    <row r="362" spans="1:13">
      <c r="A362" s="24">
        <v>302688020330</v>
      </c>
      <c r="B362" s="64" t="s">
        <v>346</v>
      </c>
      <c r="F362">
        <v>21</v>
      </c>
      <c r="J362">
        <v>27</v>
      </c>
    </row>
    <row r="363" spans="1:13">
      <c r="A363" s="24">
        <v>400134010329</v>
      </c>
      <c r="B363" s="26">
        <v>300000</v>
      </c>
      <c r="C363" s="72" t="s">
        <v>344</v>
      </c>
      <c r="D363">
        <v>12</v>
      </c>
      <c r="F363">
        <v>12</v>
      </c>
      <c r="G363" s="23" t="s">
        <v>344</v>
      </c>
      <c r="J363">
        <v>25</v>
      </c>
      <c r="K363">
        <v>12</v>
      </c>
    </row>
    <row r="364" spans="1:13">
      <c r="A364" s="24">
        <v>400134010329</v>
      </c>
      <c r="B364" s="64" t="s">
        <v>346</v>
      </c>
      <c r="F364">
        <v>15</v>
      </c>
      <c r="J364">
        <v>26</v>
      </c>
    </row>
    <row r="365" spans="1:13">
      <c r="A365" s="24">
        <v>400134010329</v>
      </c>
      <c r="B365" s="64" t="s">
        <v>346</v>
      </c>
      <c r="F365">
        <v>21</v>
      </c>
      <c r="J365">
        <v>27</v>
      </c>
    </row>
    <row r="366" spans="1:13">
      <c r="A366" s="24">
        <v>201555020366</v>
      </c>
      <c r="B366">
        <v>125000</v>
      </c>
      <c r="C366" s="23" t="s">
        <v>344</v>
      </c>
      <c r="D366">
        <v>12</v>
      </c>
      <c r="F366">
        <v>12</v>
      </c>
      <c r="G366" s="23" t="s">
        <v>344</v>
      </c>
      <c r="J366">
        <v>12</v>
      </c>
      <c r="K366" s="23" t="s">
        <v>376</v>
      </c>
    </row>
    <row r="367" spans="1:13">
      <c r="A367" s="24">
        <v>201555020366</v>
      </c>
      <c r="B367" s="64" t="s">
        <v>346</v>
      </c>
      <c r="F367">
        <v>15</v>
      </c>
      <c r="J367">
        <v>20</v>
      </c>
    </row>
    <row r="368" spans="1:13">
      <c r="A368" s="24">
        <v>201555020366</v>
      </c>
      <c r="B368" s="64" t="s">
        <v>346</v>
      </c>
      <c r="F368">
        <v>21</v>
      </c>
      <c r="J368">
        <v>27</v>
      </c>
    </row>
    <row r="369" spans="1:11">
      <c r="A369" s="24">
        <v>202266010367</v>
      </c>
      <c r="B369">
        <v>600000</v>
      </c>
      <c r="C369" s="23" t="s">
        <v>344</v>
      </c>
      <c r="D369">
        <v>12</v>
      </c>
      <c r="F369">
        <v>12</v>
      </c>
      <c r="G369" s="23" t="s">
        <v>344</v>
      </c>
      <c r="J369">
        <v>12</v>
      </c>
      <c r="K369">
        <v>45</v>
      </c>
    </row>
    <row r="370" spans="1:11">
      <c r="A370" s="24">
        <v>202266010367</v>
      </c>
      <c r="B370" s="64" t="s">
        <v>346</v>
      </c>
      <c r="F370">
        <v>15</v>
      </c>
      <c r="J370">
        <v>20</v>
      </c>
    </row>
    <row r="371" spans="1:11">
      <c r="A371" s="24">
        <v>202266010367</v>
      </c>
      <c r="B371" s="64" t="s">
        <v>346</v>
      </c>
      <c r="F371">
        <v>21</v>
      </c>
      <c r="J371">
        <v>27</v>
      </c>
    </row>
    <row r="372" spans="1:11">
      <c r="A372" s="24">
        <v>201541020363</v>
      </c>
      <c r="B372">
        <v>450000</v>
      </c>
      <c r="C372" s="23" t="s">
        <v>344</v>
      </c>
      <c r="D372">
        <v>12</v>
      </c>
      <c r="F372">
        <v>12</v>
      </c>
      <c r="G372" s="23" t="s">
        <v>344</v>
      </c>
      <c r="J372">
        <v>12</v>
      </c>
      <c r="K372">
        <v>26</v>
      </c>
    </row>
    <row r="373" spans="1:11">
      <c r="A373" s="24">
        <v>201541020363</v>
      </c>
      <c r="B373" s="64" t="s">
        <v>346</v>
      </c>
      <c r="F373">
        <v>15</v>
      </c>
      <c r="J373">
        <v>20</v>
      </c>
    </row>
    <row r="374" spans="1:11">
      <c r="A374" s="24">
        <v>201541020363</v>
      </c>
      <c r="B374" s="64" t="s">
        <v>346</v>
      </c>
      <c r="F374">
        <v>21</v>
      </c>
      <c r="J374">
        <v>27</v>
      </c>
    </row>
    <row r="375" spans="1:11">
      <c r="A375" s="24">
        <v>201557020351</v>
      </c>
      <c r="B375">
        <v>50000</v>
      </c>
      <c r="C375" s="23" t="s">
        <v>344</v>
      </c>
      <c r="D375">
        <v>12</v>
      </c>
      <c r="F375">
        <v>12</v>
      </c>
      <c r="G375" s="23" t="s">
        <v>344</v>
      </c>
      <c r="J375">
        <v>12</v>
      </c>
      <c r="K375" s="23" t="s">
        <v>376</v>
      </c>
    </row>
    <row r="376" spans="1:11">
      <c r="A376" s="24">
        <v>201557020351</v>
      </c>
      <c r="B376" s="64" t="s">
        <v>346</v>
      </c>
      <c r="F376">
        <v>15</v>
      </c>
      <c r="J376">
        <v>20</v>
      </c>
    </row>
    <row r="377" spans="1:11">
      <c r="A377" s="24">
        <v>201557020351</v>
      </c>
      <c r="B377" s="64" t="s">
        <v>346</v>
      </c>
      <c r="F377">
        <v>21</v>
      </c>
      <c r="J377">
        <v>27</v>
      </c>
    </row>
    <row r="378" spans="1:11">
      <c r="A378" s="24">
        <v>201586020350</v>
      </c>
      <c r="B378">
        <v>15000</v>
      </c>
      <c r="C378" s="23" t="s">
        <v>344</v>
      </c>
      <c r="D378">
        <v>12</v>
      </c>
      <c r="F378">
        <v>12</v>
      </c>
      <c r="G378" s="23" t="s">
        <v>344</v>
      </c>
      <c r="J378">
        <v>12</v>
      </c>
      <c r="K378" s="23" t="s">
        <v>356</v>
      </c>
    </row>
    <row r="379" spans="1:11">
      <c r="A379" s="24">
        <v>201586020350</v>
      </c>
      <c r="B379" s="64" t="s">
        <v>346</v>
      </c>
      <c r="F379">
        <v>15</v>
      </c>
      <c r="J379">
        <v>20</v>
      </c>
    </row>
    <row r="380" spans="1:11">
      <c r="A380" s="24">
        <v>201586020350</v>
      </c>
      <c r="B380" s="64" t="s">
        <v>346</v>
      </c>
      <c r="F380">
        <v>21</v>
      </c>
      <c r="J380">
        <v>26</v>
      </c>
    </row>
    <row r="381" spans="1:11">
      <c r="A381" s="24">
        <v>201586020350</v>
      </c>
      <c r="B381" s="64" t="s">
        <v>346</v>
      </c>
      <c r="J381">
        <v>27</v>
      </c>
    </row>
    <row r="382" spans="1:11">
      <c r="A382" s="24">
        <v>201535020348</v>
      </c>
      <c r="B382">
        <v>45000</v>
      </c>
      <c r="C382" s="23" t="s">
        <v>344</v>
      </c>
      <c r="D382">
        <v>12</v>
      </c>
      <c r="F382">
        <v>12</v>
      </c>
      <c r="G382" s="23" t="s">
        <v>344</v>
      </c>
      <c r="J382">
        <v>12</v>
      </c>
      <c r="K382" s="23" t="s">
        <v>391</v>
      </c>
    </row>
    <row r="383" spans="1:11">
      <c r="A383" s="24">
        <v>201535020348</v>
      </c>
      <c r="B383" s="64" t="s">
        <v>346</v>
      </c>
      <c r="F383">
        <v>15</v>
      </c>
      <c r="J383">
        <v>20</v>
      </c>
    </row>
    <row r="384" spans="1:11">
      <c r="A384" s="24">
        <v>201535020348</v>
      </c>
      <c r="B384" s="64" t="s">
        <v>346</v>
      </c>
      <c r="F384">
        <v>21</v>
      </c>
      <c r="J384">
        <v>27</v>
      </c>
    </row>
    <row r="385" spans="1:11">
      <c r="A385" s="24">
        <v>201504020359</v>
      </c>
      <c r="B385">
        <v>115000</v>
      </c>
      <c r="C385" s="23" t="s">
        <v>344</v>
      </c>
      <c r="D385">
        <v>12</v>
      </c>
      <c r="F385">
        <v>12</v>
      </c>
      <c r="G385" s="23" t="s">
        <v>344</v>
      </c>
      <c r="J385">
        <v>12</v>
      </c>
      <c r="K385">
        <v>10</v>
      </c>
    </row>
    <row r="386" spans="1:11">
      <c r="A386" s="24">
        <v>201504020359</v>
      </c>
      <c r="B386" s="64" t="s">
        <v>346</v>
      </c>
      <c r="F386">
        <v>15</v>
      </c>
      <c r="J386">
        <v>24</v>
      </c>
    </row>
    <row r="387" spans="1:11">
      <c r="A387" s="24">
        <v>201504020359</v>
      </c>
      <c r="B387" s="64" t="s">
        <v>346</v>
      </c>
      <c r="F387">
        <v>21</v>
      </c>
      <c r="J387">
        <v>27</v>
      </c>
    </row>
    <row r="388" spans="1:11">
      <c r="A388" s="24">
        <v>201557010357</v>
      </c>
      <c r="B388">
        <v>900000</v>
      </c>
      <c r="C388" s="23" t="s">
        <v>344</v>
      </c>
      <c r="D388">
        <v>12</v>
      </c>
      <c r="F388">
        <v>12</v>
      </c>
      <c r="G388" s="23" t="s">
        <v>344</v>
      </c>
      <c r="J388">
        <v>12</v>
      </c>
      <c r="K388">
        <v>10</v>
      </c>
    </row>
    <row r="389" spans="1:11">
      <c r="A389" s="24">
        <v>201557010357</v>
      </c>
      <c r="B389" s="64" t="s">
        <v>346</v>
      </c>
      <c r="F389">
        <v>15</v>
      </c>
      <c r="J389">
        <v>14</v>
      </c>
    </row>
    <row r="390" spans="1:11">
      <c r="A390" s="24">
        <v>201557010357</v>
      </c>
      <c r="B390" s="64" t="s">
        <v>346</v>
      </c>
      <c r="F390">
        <v>21</v>
      </c>
      <c r="J390">
        <v>20</v>
      </c>
    </row>
    <row r="391" spans="1:11">
      <c r="A391" s="24">
        <v>201557010357</v>
      </c>
      <c r="B391" s="64" t="s">
        <v>346</v>
      </c>
      <c r="J391">
        <v>27</v>
      </c>
    </row>
    <row r="392" spans="1:11">
      <c r="A392" s="24">
        <v>201537020344</v>
      </c>
      <c r="B392">
        <v>140000</v>
      </c>
      <c r="C392" s="23" t="s">
        <v>344</v>
      </c>
      <c r="D392">
        <v>12</v>
      </c>
      <c r="F392">
        <v>12</v>
      </c>
      <c r="G392" s="23" t="s">
        <v>344</v>
      </c>
      <c r="J392">
        <v>12</v>
      </c>
      <c r="K392" s="23" t="s">
        <v>347</v>
      </c>
    </row>
    <row r="393" spans="1:11">
      <c r="A393" s="24">
        <v>201537020344</v>
      </c>
      <c r="B393" s="64" t="s">
        <v>346</v>
      </c>
      <c r="F393">
        <v>15</v>
      </c>
      <c r="J393">
        <v>20</v>
      </c>
    </row>
    <row r="394" spans="1:11">
      <c r="A394" s="24">
        <v>201537020344</v>
      </c>
      <c r="B394" s="64" t="s">
        <v>346</v>
      </c>
      <c r="F394">
        <v>21</v>
      </c>
      <c r="J394">
        <v>27</v>
      </c>
    </row>
    <row r="395" spans="1:11">
      <c r="A395" s="24">
        <v>201586020345</v>
      </c>
      <c r="B395">
        <v>1500000</v>
      </c>
      <c r="C395" s="23" t="s">
        <v>344</v>
      </c>
      <c r="D395">
        <v>12</v>
      </c>
      <c r="F395">
        <v>12</v>
      </c>
      <c r="G395" s="23" t="s">
        <v>344</v>
      </c>
      <c r="J395">
        <v>12</v>
      </c>
      <c r="K395">
        <v>32</v>
      </c>
    </row>
    <row r="396" spans="1:11">
      <c r="A396" s="24">
        <v>201586020345</v>
      </c>
      <c r="B396" s="64" t="s">
        <v>346</v>
      </c>
      <c r="F396">
        <v>15</v>
      </c>
      <c r="J396">
        <v>20</v>
      </c>
    </row>
    <row r="397" spans="1:11">
      <c r="A397" s="24">
        <v>201586020345</v>
      </c>
      <c r="B397" s="64" t="s">
        <v>346</v>
      </c>
      <c r="F397">
        <v>21</v>
      </c>
      <c r="J397">
        <v>26</v>
      </c>
    </row>
    <row r="398" spans="1:11">
      <c r="A398" s="24">
        <v>201586020345</v>
      </c>
      <c r="B398" s="64" t="s">
        <v>346</v>
      </c>
      <c r="J398">
        <v>27</v>
      </c>
    </row>
    <row r="399" spans="1:11">
      <c r="A399" s="24">
        <v>201586020346</v>
      </c>
      <c r="B399">
        <v>15000000</v>
      </c>
      <c r="C399" s="23" t="s">
        <v>344</v>
      </c>
      <c r="D399">
        <v>12</v>
      </c>
      <c r="F399">
        <v>12</v>
      </c>
      <c r="G399" s="23" t="s">
        <v>344</v>
      </c>
      <c r="J399">
        <v>12</v>
      </c>
      <c r="K399" s="23" t="s">
        <v>391</v>
      </c>
    </row>
    <row r="400" spans="1:11">
      <c r="A400" s="24">
        <v>201586020346</v>
      </c>
      <c r="B400" s="64" t="s">
        <v>346</v>
      </c>
      <c r="F400">
        <v>15</v>
      </c>
      <c r="J400">
        <v>26</v>
      </c>
    </row>
    <row r="401" spans="1:11">
      <c r="A401" s="24">
        <v>201586020346</v>
      </c>
      <c r="B401" s="64" t="s">
        <v>346</v>
      </c>
      <c r="F401">
        <v>21</v>
      </c>
      <c r="J401">
        <v>27</v>
      </c>
    </row>
    <row r="402" spans="1:11">
      <c r="A402" s="24">
        <v>201570020343</v>
      </c>
      <c r="B402">
        <v>300000</v>
      </c>
      <c r="C402" s="23" t="s">
        <v>344</v>
      </c>
      <c r="D402">
        <v>12</v>
      </c>
      <c r="F402">
        <v>12</v>
      </c>
      <c r="G402" s="23" t="s">
        <v>344</v>
      </c>
      <c r="J402">
        <v>12</v>
      </c>
      <c r="K402">
        <v>30</v>
      </c>
    </row>
    <row r="403" spans="1:11">
      <c r="A403" s="24">
        <v>201570020343</v>
      </c>
      <c r="B403" s="64" t="s">
        <v>346</v>
      </c>
      <c r="F403">
        <v>15</v>
      </c>
      <c r="J403">
        <v>20</v>
      </c>
    </row>
    <row r="404" spans="1:11">
      <c r="A404" s="24">
        <v>201570020343</v>
      </c>
      <c r="B404" s="64" t="s">
        <v>346</v>
      </c>
      <c r="F404">
        <v>21</v>
      </c>
      <c r="J404">
        <v>27</v>
      </c>
    </row>
    <row r="405" spans="1:11">
      <c r="A405" s="24">
        <v>201541010333</v>
      </c>
      <c r="B405">
        <v>250000</v>
      </c>
      <c r="C405" s="23" t="s">
        <v>344</v>
      </c>
      <c r="D405">
        <v>12</v>
      </c>
      <c r="F405">
        <v>12</v>
      </c>
      <c r="G405" s="23" t="s">
        <v>344</v>
      </c>
      <c r="J405">
        <v>24</v>
      </c>
      <c r="K405" s="23" t="s">
        <v>391</v>
      </c>
    </row>
    <row r="406" spans="1:11">
      <c r="A406" s="24">
        <v>201541010333</v>
      </c>
      <c r="B406" s="64" t="s">
        <v>346</v>
      </c>
      <c r="F406">
        <v>13</v>
      </c>
      <c r="J406">
        <v>25</v>
      </c>
    </row>
    <row r="407" spans="1:11">
      <c r="A407" s="24">
        <v>201541010333</v>
      </c>
      <c r="B407" s="64" t="s">
        <v>346</v>
      </c>
      <c r="F407">
        <v>15</v>
      </c>
      <c r="J407">
        <v>27</v>
      </c>
    </row>
    <row r="408" spans="1:11">
      <c r="A408" s="24">
        <v>201541010333</v>
      </c>
      <c r="B408" s="64" t="s">
        <v>346</v>
      </c>
      <c r="F408">
        <v>21</v>
      </c>
    </row>
    <row r="409" spans="1:11">
      <c r="A409" s="24">
        <v>201537020335</v>
      </c>
      <c r="B409">
        <v>270000</v>
      </c>
      <c r="C409" s="23" t="s">
        <v>344</v>
      </c>
      <c r="D409">
        <v>12</v>
      </c>
      <c r="F409">
        <v>13</v>
      </c>
      <c r="G409" s="23" t="s">
        <v>344</v>
      </c>
      <c r="J409">
        <v>24</v>
      </c>
      <c r="K409" s="23" t="s">
        <v>348</v>
      </c>
    </row>
    <row r="410" spans="1:11">
      <c r="A410" s="24">
        <v>201537020335</v>
      </c>
      <c r="B410" s="64" t="s">
        <v>346</v>
      </c>
      <c r="F410">
        <v>15</v>
      </c>
      <c r="J410">
        <v>25</v>
      </c>
    </row>
    <row r="411" spans="1:11">
      <c r="A411" s="24">
        <v>201537020335</v>
      </c>
      <c r="B411" s="64" t="s">
        <v>346</v>
      </c>
      <c r="J411">
        <v>27</v>
      </c>
    </row>
    <row r="412" spans="1:11">
      <c r="A412" s="24">
        <v>201541020373</v>
      </c>
      <c r="B412" s="64">
        <v>5000000</v>
      </c>
      <c r="C412" s="23" t="s">
        <v>344</v>
      </c>
      <c r="D412">
        <v>12</v>
      </c>
      <c r="F412">
        <v>12</v>
      </c>
      <c r="G412" s="23" t="s">
        <v>344</v>
      </c>
      <c r="J412">
        <v>12</v>
      </c>
      <c r="K412">
        <v>12</v>
      </c>
    </row>
    <row r="413" spans="1:11">
      <c r="A413" s="24">
        <v>201541020373</v>
      </c>
      <c r="B413" s="64" t="s">
        <v>346</v>
      </c>
      <c r="F413">
        <v>15</v>
      </c>
      <c r="J413">
        <v>19</v>
      </c>
    </row>
    <row r="414" spans="1:11">
      <c r="A414" s="24">
        <v>201541020373</v>
      </c>
      <c r="B414" s="64" t="s">
        <v>346</v>
      </c>
      <c r="F414">
        <v>21</v>
      </c>
      <c r="J414">
        <v>25</v>
      </c>
    </row>
    <row r="415" spans="1:11">
      <c r="A415" s="24">
        <v>201541020373</v>
      </c>
      <c r="B415" t="s">
        <v>346</v>
      </c>
      <c r="J415">
        <v>27</v>
      </c>
    </row>
    <row r="416" spans="1:11">
      <c r="A416" s="24">
        <v>201574020374</v>
      </c>
      <c r="B416">
        <v>25000</v>
      </c>
      <c r="C416" s="23" t="s">
        <v>344</v>
      </c>
      <c r="D416">
        <v>12</v>
      </c>
      <c r="F416">
        <v>12</v>
      </c>
      <c r="G416" s="23" t="s">
        <v>344</v>
      </c>
      <c r="J416">
        <v>12</v>
      </c>
      <c r="K416" s="23" t="s">
        <v>351</v>
      </c>
    </row>
    <row r="417" spans="1:16">
      <c r="A417" s="24">
        <v>201574020374</v>
      </c>
      <c r="B417" s="64" t="s">
        <v>346</v>
      </c>
      <c r="F417">
        <v>15</v>
      </c>
      <c r="J417">
        <v>20</v>
      </c>
    </row>
    <row r="418" spans="1:16">
      <c r="A418" s="24">
        <v>201574020374</v>
      </c>
      <c r="B418" s="64" t="s">
        <v>346</v>
      </c>
      <c r="F418">
        <v>21</v>
      </c>
      <c r="J418">
        <v>27</v>
      </c>
    </row>
    <row r="419" spans="1:16">
      <c r="A419" s="24">
        <v>201535020370</v>
      </c>
      <c r="B419">
        <v>450000</v>
      </c>
      <c r="C419" s="23" t="s">
        <v>344</v>
      </c>
      <c r="D419">
        <v>12</v>
      </c>
      <c r="F419">
        <v>12</v>
      </c>
      <c r="G419" s="23" t="s">
        <v>344</v>
      </c>
      <c r="J419">
        <v>12</v>
      </c>
      <c r="K419">
        <v>11</v>
      </c>
    </row>
    <row r="420" spans="1:16">
      <c r="A420" s="24">
        <v>201535020370</v>
      </c>
      <c r="B420" t="s">
        <v>346</v>
      </c>
      <c r="F420">
        <v>15</v>
      </c>
      <c r="J420">
        <v>20</v>
      </c>
    </row>
    <row r="421" spans="1:16">
      <c r="A421" s="24">
        <v>201535020370</v>
      </c>
      <c r="B421" t="s">
        <v>346</v>
      </c>
      <c r="F421">
        <v>21</v>
      </c>
      <c r="J421">
        <v>27</v>
      </c>
    </row>
    <row r="422" spans="1:16">
      <c r="A422" s="24">
        <v>302665020051</v>
      </c>
      <c r="C422">
        <v>1</v>
      </c>
      <c r="D422">
        <v>12</v>
      </c>
      <c r="F422">
        <v>12</v>
      </c>
      <c r="J422">
        <v>12</v>
      </c>
    </row>
    <row r="423" spans="1:16">
      <c r="A423" s="24">
        <v>302665020051</v>
      </c>
      <c r="C423">
        <v>1</v>
      </c>
      <c r="D423">
        <v>13</v>
      </c>
      <c r="F423">
        <v>15</v>
      </c>
      <c r="J423">
        <v>15</v>
      </c>
    </row>
    <row r="424" spans="1:16">
      <c r="A424" s="24">
        <v>302665020051</v>
      </c>
      <c r="C424">
        <v>1</v>
      </c>
      <c r="J424">
        <v>16</v>
      </c>
    </row>
    <row r="425" spans="1:16">
      <c r="A425" s="24">
        <v>306758020057</v>
      </c>
      <c r="C425">
        <v>1</v>
      </c>
      <c r="D425">
        <v>12</v>
      </c>
      <c r="F425">
        <v>12</v>
      </c>
      <c r="J425">
        <v>12</v>
      </c>
      <c r="O425">
        <v>35</v>
      </c>
    </row>
    <row r="426" spans="1:16">
      <c r="A426" s="24">
        <v>306758020057</v>
      </c>
      <c r="C426">
        <v>1</v>
      </c>
      <c r="D426">
        <v>13</v>
      </c>
      <c r="F426">
        <v>15</v>
      </c>
      <c r="J426">
        <v>15</v>
      </c>
    </row>
    <row r="427" spans="1:16">
      <c r="A427" s="24">
        <v>302642020058</v>
      </c>
      <c r="C427">
        <v>1</v>
      </c>
      <c r="D427">
        <v>12</v>
      </c>
      <c r="F427">
        <v>12</v>
      </c>
      <c r="J427">
        <v>12</v>
      </c>
      <c r="O427">
        <v>30</v>
      </c>
    </row>
    <row r="428" spans="1:16">
      <c r="A428" s="24">
        <v>302642020058</v>
      </c>
      <c r="C428">
        <v>1</v>
      </c>
      <c r="D428">
        <v>13</v>
      </c>
      <c r="F428">
        <v>15</v>
      </c>
      <c r="J428">
        <v>13</v>
      </c>
    </row>
    <row r="429" spans="1:16">
      <c r="A429" s="24">
        <v>302642020058</v>
      </c>
      <c r="C429">
        <v>1</v>
      </c>
      <c r="D429" t="s">
        <v>346</v>
      </c>
      <c r="E429" t="s">
        <v>346</v>
      </c>
      <c r="F429" t="s">
        <v>346</v>
      </c>
      <c r="G429" t="s">
        <v>346</v>
      </c>
      <c r="H429" t="s">
        <v>346</v>
      </c>
      <c r="I429" t="s">
        <v>346</v>
      </c>
      <c r="J429">
        <v>26</v>
      </c>
      <c r="K429" t="s">
        <v>346</v>
      </c>
      <c r="L429" t="s">
        <v>346</v>
      </c>
      <c r="M429" t="s">
        <v>346</v>
      </c>
      <c r="N429" t="s">
        <v>346</v>
      </c>
      <c r="O429" t="s">
        <v>346</v>
      </c>
      <c r="P429" t="s">
        <v>346</v>
      </c>
    </row>
    <row r="430" spans="1:16">
      <c r="A430" s="24">
        <v>306758010059</v>
      </c>
      <c r="C430">
        <v>1</v>
      </c>
      <c r="D430">
        <v>12</v>
      </c>
      <c r="F430">
        <v>12</v>
      </c>
      <c r="J430">
        <v>12</v>
      </c>
      <c r="O430">
        <v>15</v>
      </c>
    </row>
    <row r="431" spans="1:16">
      <c r="A431" s="24">
        <v>306758010059</v>
      </c>
      <c r="D431">
        <v>13</v>
      </c>
      <c r="F431">
        <v>15</v>
      </c>
      <c r="J431">
        <v>15</v>
      </c>
    </row>
    <row r="432" spans="1:16">
      <c r="A432" s="24">
        <v>306758010059</v>
      </c>
      <c r="J432">
        <v>26</v>
      </c>
    </row>
    <row r="433" spans="1:15">
      <c r="A433" s="24">
        <v>302640020060</v>
      </c>
      <c r="C433">
        <v>1</v>
      </c>
      <c r="D433">
        <v>12</v>
      </c>
      <c r="F433">
        <v>12</v>
      </c>
      <c r="J433">
        <v>12</v>
      </c>
      <c r="O433">
        <v>30</v>
      </c>
    </row>
    <row r="434" spans="1:15">
      <c r="A434" s="24">
        <v>302640020060</v>
      </c>
      <c r="D434">
        <v>13</v>
      </c>
      <c r="F434">
        <v>15</v>
      </c>
      <c r="J434">
        <v>15</v>
      </c>
    </row>
    <row r="435" spans="1:15">
      <c r="A435" s="24">
        <v>302640020060</v>
      </c>
      <c r="J435">
        <v>26</v>
      </c>
    </row>
    <row r="436" spans="1:15">
      <c r="A436" s="24">
        <v>405079010061</v>
      </c>
      <c r="C436">
        <v>1</v>
      </c>
      <c r="D436">
        <v>12</v>
      </c>
      <c r="F436">
        <v>12</v>
      </c>
      <c r="J436">
        <v>12</v>
      </c>
    </row>
    <row r="437" spans="1:15">
      <c r="A437" s="24">
        <v>405079010061</v>
      </c>
      <c r="D437">
        <v>13</v>
      </c>
      <c r="F437">
        <v>15</v>
      </c>
      <c r="J437">
        <v>15</v>
      </c>
    </row>
    <row r="438" spans="1:15">
      <c r="A438" s="24">
        <v>405079010061</v>
      </c>
      <c r="J438">
        <v>26</v>
      </c>
    </row>
    <row r="439" spans="1:15">
      <c r="A439" s="24">
        <v>302650020062</v>
      </c>
      <c r="C439">
        <v>1</v>
      </c>
      <c r="D439">
        <v>12</v>
      </c>
      <c r="F439">
        <v>12</v>
      </c>
      <c r="J439">
        <v>12</v>
      </c>
      <c r="O439">
        <v>11</v>
      </c>
    </row>
    <row r="440" spans="1:15">
      <c r="A440" s="24">
        <v>302650020062</v>
      </c>
      <c r="D440">
        <v>13</v>
      </c>
      <c r="F440">
        <v>15</v>
      </c>
      <c r="J440">
        <v>15</v>
      </c>
    </row>
    <row r="441" spans="1:15">
      <c r="A441" s="24">
        <v>302650020062</v>
      </c>
      <c r="J441">
        <v>26</v>
      </c>
    </row>
    <row r="442" spans="1:15">
      <c r="A442" s="24">
        <v>557364010063</v>
      </c>
      <c r="C442">
        <v>1</v>
      </c>
      <c r="D442">
        <v>12</v>
      </c>
      <c r="F442">
        <v>12</v>
      </c>
      <c r="J442">
        <v>12</v>
      </c>
      <c r="O442">
        <v>12</v>
      </c>
    </row>
    <row r="443" spans="1:15">
      <c r="A443" s="24">
        <v>557364010063</v>
      </c>
      <c r="F443">
        <v>15</v>
      </c>
      <c r="J443">
        <v>15</v>
      </c>
    </row>
    <row r="444" spans="1:15">
      <c r="A444" s="24">
        <v>557364010063</v>
      </c>
      <c r="J444">
        <v>26</v>
      </c>
    </row>
    <row r="445" spans="1:15">
      <c r="A445" s="24">
        <v>201519010064</v>
      </c>
      <c r="C445">
        <v>1</v>
      </c>
      <c r="D445">
        <v>12</v>
      </c>
      <c r="F445">
        <v>12</v>
      </c>
      <c r="J445">
        <v>12</v>
      </c>
    </row>
    <row r="446" spans="1:15">
      <c r="A446" s="24">
        <v>201519010064</v>
      </c>
      <c r="D446">
        <v>13</v>
      </c>
      <c r="F446">
        <v>15</v>
      </c>
      <c r="J446">
        <v>15</v>
      </c>
    </row>
    <row r="447" spans="1:15">
      <c r="A447" s="24">
        <v>201519010064</v>
      </c>
      <c r="J447">
        <v>26</v>
      </c>
    </row>
    <row r="448" spans="1:15">
      <c r="A448" s="24">
        <v>302675020070</v>
      </c>
      <c r="F448">
        <v>12</v>
      </c>
      <c r="J448">
        <v>12</v>
      </c>
      <c r="O448">
        <v>12</v>
      </c>
    </row>
    <row r="449" spans="1:15">
      <c r="A449" s="24">
        <v>302675020070</v>
      </c>
      <c r="F449">
        <v>15</v>
      </c>
      <c r="J449">
        <v>15</v>
      </c>
    </row>
    <row r="450" spans="1:15">
      <c r="A450" s="24">
        <v>302675020070</v>
      </c>
      <c r="J450">
        <v>26</v>
      </c>
    </row>
    <row r="451" spans="1:15">
      <c r="A451" s="24">
        <v>552764010072</v>
      </c>
      <c r="F451">
        <v>12</v>
      </c>
      <c r="G451">
        <v>2</v>
      </c>
      <c r="H451">
        <v>1</v>
      </c>
    </row>
    <row r="452" spans="1:15">
      <c r="A452" s="24">
        <v>552764010072</v>
      </c>
      <c r="F452">
        <v>13</v>
      </c>
    </row>
    <row r="453" spans="1:15">
      <c r="A453" s="24">
        <v>552764010072</v>
      </c>
      <c r="F453">
        <v>15</v>
      </c>
    </row>
    <row r="454" spans="1:15">
      <c r="A454" s="24">
        <v>302665020051</v>
      </c>
      <c r="C454">
        <v>1</v>
      </c>
      <c r="D454">
        <v>12</v>
      </c>
      <c r="F454">
        <v>12</v>
      </c>
      <c r="J454">
        <v>12</v>
      </c>
    </row>
    <row r="455" spans="1:15">
      <c r="A455" s="24">
        <v>302665020051</v>
      </c>
      <c r="D455">
        <v>13</v>
      </c>
      <c r="F455">
        <v>15</v>
      </c>
      <c r="J455">
        <v>15</v>
      </c>
    </row>
    <row r="456" spans="1:15">
      <c r="A456" s="24">
        <v>302665020051</v>
      </c>
      <c r="J456">
        <v>6</v>
      </c>
    </row>
    <row r="457" spans="1:15">
      <c r="A457" s="24">
        <v>201541020052</v>
      </c>
      <c r="C457">
        <v>1</v>
      </c>
      <c r="D457">
        <v>12</v>
      </c>
      <c r="F457">
        <v>12</v>
      </c>
      <c r="J457">
        <v>12</v>
      </c>
      <c r="O457">
        <v>6</v>
      </c>
    </row>
    <row r="458" spans="1:15">
      <c r="A458" s="24">
        <v>201541020052</v>
      </c>
      <c r="F458">
        <v>15</v>
      </c>
      <c r="J458">
        <v>15</v>
      </c>
    </row>
    <row r="459" spans="1:15">
      <c r="A459" s="24">
        <v>201541020052</v>
      </c>
      <c r="J459">
        <v>26</v>
      </c>
    </row>
    <row r="460" spans="1:15">
      <c r="A460" s="24">
        <v>201519020053</v>
      </c>
      <c r="C460">
        <v>1</v>
      </c>
      <c r="D460">
        <v>12</v>
      </c>
      <c r="F460">
        <v>12</v>
      </c>
      <c r="J460">
        <v>12</v>
      </c>
    </row>
    <row r="461" spans="1:15">
      <c r="A461" s="24">
        <v>201519020053</v>
      </c>
      <c r="D461">
        <v>13</v>
      </c>
      <c r="F461">
        <v>15</v>
      </c>
      <c r="J461">
        <v>15</v>
      </c>
    </row>
    <row r="462" spans="1:15">
      <c r="A462" s="24">
        <v>201519020053</v>
      </c>
      <c r="J462">
        <v>26</v>
      </c>
    </row>
    <row r="463" spans="1:15">
      <c r="A463" s="24">
        <v>302663020054</v>
      </c>
      <c r="C463">
        <v>1</v>
      </c>
      <c r="D463">
        <v>12</v>
      </c>
      <c r="F463">
        <v>12</v>
      </c>
      <c r="J463">
        <v>12</v>
      </c>
    </row>
    <row r="464" spans="1:15">
      <c r="A464" s="24">
        <v>302663020054</v>
      </c>
      <c r="D464">
        <v>13</v>
      </c>
      <c r="F464">
        <v>15</v>
      </c>
      <c r="J464">
        <v>15</v>
      </c>
    </row>
    <row r="465" spans="1:15">
      <c r="A465" s="24">
        <v>302663020054</v>
      </c>
      <c r="J465">
        <v>26</v>
      </c>
    </row>
    <row r="466" spans="1:15">
      <c r="A466" s="24">
        <v>507037010055</v>
      </c>
      <c r="B466" t="s">
        <v>346</v>
      </c>
      <c r="C466">
        <v>1</v>
      </c>
      <c r="D466">
        <v>12</v>
      </c>
      <c r="F466">
        <v>12</v>
      </c>
      <c r="J466">
        <v>12</v>
      </c>
    </row>
    <row r="467" spans="1:15">
      <c r="A467" s="24">
        <v>507037010055</v>
      </c>
      <c r="B467" t="s">
        <v>346</v>
      </c>
      <c r="D467">
        <v>13</v>
      </c>
      <c r="F467">
        <v>15</v>
      </c>
      <c r="J467">
        <v>15</v>
      </c>
    </row>
    <row r="468" spans="1:15">
      <c r="A468" s="24">
        <v>507037010055</v>
      </c>
      <c r="B468" t="s">
        <v>346</v>
      </c>
      <c r="J468">
        <v>26</v>
      </c>
    </row>
    <row r="469" spans="1:15">
      <c r="A469" s="24">
        <v>104240020074</v>
      </c>
      <c r="B469">
        <v>6305452.0547945201</v>
      </c>
      <c r="C469">
        <v>1</v>
      </c>
      <c r="D469">
        <v>12</v>
      </c>
      <c r="F469">
        <v>12</v>
      </c>
      <c r="G469">
        <v>1</v>
      </c>
      <c r="H469">
        <v>2</v>
      </c>
      <c r="J469">
        <v>12</v>
      </c>
    </row>
    <row r="470" spans="1:15">
      <c r="A470" s="24">
        <v>104240020074</v>
      </c>
      <c r="F470">
        <v>13</v>
      </c>
      <c r="J470">
        <v>15</v>
      </c>
    </row>
    <row r="471" spans="1:15">
      <c r="A471" s="24">
        <v>104240020074</v>
      </c>
      <c r="F471">
        <v>15</v>
      </c>
    </row>
    <row r="472" spans="1:15">
      <c r="A472" s="24">
        <v>104240020074</v>
      </c>
      <c r="F472">
        <v>20</v>
      </c>
    </row>
    <row r="473" spans="1:15">
      <c r="A473" s="24">
        <v>201519020075</v>
      </c>
      <c r="B473">
        <v>119371.23287671233</v>
      </c>
      <c r="C473">
        <v>1</v>
      </c>
      <c r="D473">
        <v>12</v>
      </c>
      <c r="F473">
        <v>12</v>
      </c>
      <c r="G473">
        <v>1</v>
      </c>
      <c r="H473">
        <v>2</v>
      </c>
      <c r="J473">
        <v>12</v>
      </c>
    </row>
    <row r="474" spans="1:15">
      <c r="A474" s="24">
        <v>201519020075</v>
      </c>
      <c r="F474">
        <v>13</v>
      </c>
      <c r="J474">
        <v>15</v>
      </c>
      <c r="O474">
        <v>8</v>
      </c>
    </row>
    <row r="475" spans="1:15">
      <c r="A475" s="24">
        <v>201519020075</v>
      </c>
      <c r="F475">
        <v>15</v>
      </c>
    </row>
    <row r="476" spans="1:15">
      <c r="A476" s="24">
        <v>201519020075</v>
      </c>
      <c r="F476">
        <v>20</v>
      </c>
    </row>
    <row r="477" spans="1:15">
      <c r="A477" s="24">
        <v>404104020076</v>
      </c>
      <c r="F477">
        <v>12</v>
      </c>
      <c r="G477">
        <v>1</v>
      </c>
      <c r="H477">
        <v>2</v>
      </c>
      <c r="J477">
        <v>12</v>
      </c>
    </row>
    <row r="478" spans="1:15">
      <c r="A478" s="24">
        <v>404104020076</v>
      </c>
      <c r="F478">
        <v>13</v>
      </c>
      <c r="J478">
        <v>15</v>
      </c>
    </row>
    <row r="479" spans="1:15">
      <c r="A479" s="24">
        <v>404104020076</v>
      </c>
      <c r="F479">
        <v>15</v>
      </c>
    </row>
    <row r="480" spans="1:15">
      <c r="A480" s="24">
        <v>404104020076</v>
      </c>
      <c r="F480">
        <v>20</v>
      </c>
    </row>
    <row r="481" spans="1:16">
      <c r="A481" s="24">
        <v>302672020077</v>
      </c>
      <c r="F481">
        <v>12</v>
      </c>
      <c r="G481">
        <v>1</v>
      </c>
      <c r="H481">
        <v>2</v>
      </c>
      <c r="J481">
        <v>12</v>
      </c>
    </row>
    <row r="482" spans="1:16">
      <c r="A482" s="24">
        <v>302672020077</v>
      </c>
      <c r="F482">
        <v>13</v>
      </c>
      <c r="J482">
        <v>15</v>
      </c>
    </row>
    <row r="483" spans="1:16">
      <c r="A483" s="24">
        <v>302672020077</v>
      </c>
      <c r="F483">
        <v>15</v>
      </c>
    </row>
    <row r="484" spans="1:16">
      <c r="A484" s="24">
        <v>302672020077</v>
      </c>
      <c r="F484">
        <v>20</v>
      </c>
    </row>
    <row r="485" spans="1:16">
      <c r="A485" s="24">
        <v>408786020078</v>
      </c>
      <c r="C485">
        <v>1</v>
      </c>
      <c r="F485">
        <v>12</v>
      </c>
      <c r="G485">
        <v>1</v>
      </c>
      <c r="H485">
        <v>2</v>
      </c>
      <c r="J485">
        <v>12</v>
      </c>
      <c r="O485">
        <v>8</v>
      </c>
    </row>
    <row r="486" spans="1:16">
      <c r="A486" s="24">
        <v>408786020078</v>
      </c>
      <c r="F486">
        <v>13</v>
      </c>
      <c r="J486">
        <v>15</v>
      </c>
    </row>
    <row r="487" spans="1:16">
      <c r="A487" s="24">
        <v>408786020078</v>
      </c>
      <c r="F487">
        <v>15</v>
      </c>
    </row>
    <row r="488" spans="1:16">
      <c r="A488" s="24">
        <v>408786020078</v>
      </c>
      <c r="F488">
        <v>20</v>
      </c>
    </row>
    <row r="489" spans="1:16">
      <c r="A489" s="24">
        <v>207547010101</v>
      </c>
      <c r="B489">
        <v>101369.86301369863</v>
      </c>
      <c r="F489" s="4">
        <v>11</v>
      </c>
      <c r="H489" s="4" t="s">
        <v>346</v>
      </c>
      <c r="I489" s="4" t="s">
        <v>346</v>
      </c>
      <c r="J489" s="4">
        <v>20</v>
      </c>
      <c r="K489" s="4">
        <v>10</v>
      </c>
      <c r="M489" s="90">
        <v>2</v>
      </c>
      <c r="O489" s="4">
        <f>K489+L489+M489+N489</f>
        <v>12</v>
      </c>
      <c r="P489" s="4" t="s">
        <v>346</v>
      </c>
    </row>
    <row r="490" spans="1:16">
      <c r="A490" s="24">
        <v>207547010101</v>
      </c>
      <c r="B490">
        <v>101369.86301369863</v>
      </c>
      <c r="F490" s="4">
        <v>12</v>
      </c>
      <c r="H490" s="4" t="s">
        <v>346</v>
      </c>
      <c r="I490" s="4" t="s">
        <v>346</v>
      </c>
      <c r="J490" s="4">
        <v>27</v>
      </c>
      <c r="K490" s="4" t="s">
        <v>346</v>
      </c>
      <c r="M490" s="90" t="s">
        <v>346</v>
      </c>
      <c r="N490" s="90"/>
      <c r="O490" s="90" t="s">
        <v>346</v>
      </c>
      <c r="P490" s="4" t="s">
        <v>346</v>
      </c>
    </row>
    <row r="491" spans="1:16">
      <c r="A491" s="24">
        <v>207547010101</v>
      </c>
      <c r="B491">
        <v>101369.86301369863</v>
      </c>
      <c r="F491" s="4">
        <v>13</v>
      </c>
      <c r="H491" s="4" t="s">
        <v>346</v>
      </c>
      <c r="I491" s="4" t="s">
        <v>346</v>
      </c>
      <c r="J491" s="4" t="s">
        <v>346</v>
      </c>
      <c r="K491" s="4" t="s">
        <v>346</v>
      </c>
      <c r="M491" s="90" t="s">
        <v>346</v>
      </c>
      <c r="N491" s="90"/>
      <c r="O491" s="90" t="s">
        <v>346</v>
      </c>
      <c r="P491" s="4" t="s">
        <v>346</v>
      </c>
    </row>
    <row r="492" spans="1:16">
      <c r="A492" s="24">
        <v>302672010102</v>
      </c>
      <c r="B492">
        <v>145315.0684931507</v>
      </c>
      <c r="F492" s="4">
        <v>11</v>
      </c>
      <c r="H492" s="4">
        <v>1</v>
      </c>
      <c r="I492" s="4">
        <v>12</v>
      </c>
      <c r="J492" s="4">
        <v>15</v>
      </c>
      <c r="K492" s="4">
        <v>9</v>
      </c>
      <c r="M492" s="90" t="s">
        <v>346</v>
      </c>
      <c r="O492" s="4">
        <v>9</v>
      </c>
      <c r="P492" s="4" t="s">
        <v>346</v>
      </c>
    </row>
    <row r="493" spans="1:16">
      <c r="A493" s="24">
        <v>302672010102</v>
      </c>
      <c r="B493">
        <v>145315.0684931507</v>
      </c>
      <c r="F493" s="4">
        <v>12</v>
      </c>
      <c r="H493" s="4" t="s">
        <v>346</v>
      </c>
      <c r="I493" s="4" t="s">
        <v>346</v>
      </c>
      <c r="J493" s="4">
        <v>17</v>
      </c>
      <c r="K493" s="4" t="s">
        <v>346</v>
      </c>
      <c r="M493" s="90" t="s">
        <v>346</v>
      </c>
      <c r="N493" s="90"/>
      <c r="O493" s="90" t="s">
        <v>346</v>
      </c>
      <c r="P493" s="4">
        <v>11</v>
      </c>
    </row>
    <row r="494" spans="1:16">
      <c r="A494" s="24">
        <v>302672010102</v>
      </c>
      <c r="B494">
        <v>145315.0684931507</v>
      </c>
      <c r="F494" s="4">
        <v>15</v>
      </c>
      <c r="H494" s="4" t="s">
        <v>346</v>
      </c>
      <c r="I494" s="4" t="s">
        <v>346</v>
      </c>
      <c r="J494" s="4">
        <v>20</v>
      </c>
      <c r="K494" s="4" t="s">
        <v>346</v>
      </c>
      <c r="M494" s="90" t="s">
        <v>346</v>
      </c>
      <c r="N494" s="90"/>
      <c r="O494" s="90" t="s">
        <v>346</v>
      </c>
      <c r="P494" s="4">
        <v>12</v>
      </c>
    </row>
    <row r="495" spans="1:16">
      <c r="A495" s="24">
        <v>302616020103</v>
      </c>
      <c r="B495">
        <v>355041.09589041094</v>
      </c>
      <c r="F495" s="4">
        <v>11</v>
      </c>
      <c r="H495" s="4" t="s">
        <v>346</v>
      </c>
      <c r="I495" s="4" t="s">
        <v>346</v>
      </c>
      <c r="J495" s="4">
        <v>24</v>
      </c>
      <c r="K495" s="4" t="s">
        <v>346</v>
      </c>
      <c r="M495" s="90" t="s">
        <v>346</v>
      </c>
      <c r="N495" s="90"/>
      <c r="O495" s="90" t="s">
        <v>346</v>
      </c>
      <c r="P495" s="4" t="s">
        <v>346</v>
      </c>
    </row>
    <row r="496" spans="1:16">
      <c r="A496" s="24">
        <v>302616020103</v>
      </c>
      <c r="B496">
        <v>355041.09589041094</v>
      </c>
      <c r="F496" s="4">
        <v>12</v>
      </c>
      <c r="H496" s="4" t="s">
        <v>346</v>
      </c>
      <c r="I496" s="4" t="s">
        <v>346</v>
      </c>
      <c r="J496" s="4" t="s">
        <v>346</v>
      </c>
      <c r="K496" s="4">
        <v>8</v>
      </c>
      <c r="M496" s="90" t="s">
        <v>346</v>
      </c>
      <c r="O496" s="4">
        <v>8</v>
      </c>
      <c r="P496" s="4" t="s">
        <v>346</v>
      </c>
    </row>
    <row r="497" spans="1:16">
      <c r="A497" s="24">
        <v>302616020103</v>
      </c>
      <c r="B497">
        <v>355041.09589041094</v>
      </c>
      <c r="F497" s="4">
        <v>15</v>
      </c>
      <c r="H497" s="4" t="s">
        <v>346</v>
      </c>
      <c r="I497" s="4" t="s">
        <v>346</v>
      </c>
      <c r="J497" s="4" t="s">
        <v>346</v>
      </c>
      <c r="K497" s="4" t="s">
        <v>346</v>
      </c>
      <c r="M497" s="90" t="s">
        <v>346</v>
      </c>
      <c r="N497" s="90"/>
      <c r="O497" s="90" t="s">
        <v>346</v>
      </c>
      <c r="P497" s="4" t="s">
        <v>346</v>
      </c>
    </row>
    <row r="498" spans="1:16">
      <c r="A498" s="24">
        <v>201510020104</v>
      </c>
      <c r="B498">
        <v>113589.04109589041</v>
      </c>
      <c r="F498" s="4">
        <v>11</v>
      </c>
      <c r="H498" s="4" t="s">
        <v>346</v>
      </c>
      <c r="I498" s="4" t="s">
        <v>346</v>
      </c>
      <c r="J498" s="4">
        <v>12</v>
      </c>
      <c r="K498" s="4" t="s">
        <v>346</v>
      </c>
      <c r="M498" s="90" t="s">
        <v>346</v>
      </c>
      <c r="N498" s="90"/>
      <c r="O498" s="90" t="s">
        <v>346</v>
      </c>
      <c r="P498" s="4" t="s">
        <v>346</v>
      </c>
    </row>
    <row r="499" spans="1:16">
      <c r="A499" s="24">
        <v>201510020104</v>
      </c>
      <c r="B499">
        <v>113589.04109589041</v>
      </c>
      <c r="F499" s="4">
        <v>12</v>
      </c>
      <c r="H499" s="4" t="s">
        <v>346</v>
      </c>
      <c r="I499" s="4" t="s">
        <v>346</v>
      </c>
      <c r="J499" s="4">
        <v>14</v>
      </c>
      <c r="K499" s="4" t="s">
        <v>346</v>
      </c>
      <c r="M499" s="90" t="s">
        <v>346</v>
      </c>
      <c r="N499" s="90"/>
      <c r="O499" s="90" t="s">
        <v>346</v>
      </c>
      <c r="P499" s="4" t="s">
        <v>346</v>
      </c>
    </row>
    <row r="500" spans="1:16">
      <c r="A500" s="24">
        <v>201510020104</v>
      </c>
      <c r="B500">
        <v>113589.04109589041</v>
      </c>
      <c r="F500" s="4">
        <v>15</v>
      </c>
      <c r="H500" s="4" t="s">
        <v>346</v>
      </c>
      <c r="I500" s="4" t="s">
        <v>346</v>
      </c>
      <c r="J500" s="4">
        <v>15</v>
      </c>
      <c r="K500" s="4" t="s">
        <v>346</v>
      </c>
      <c r="M500" s="90" t="s">
        <v>346</v>
      </c>
      <c r="N500" s="90"/>
      <c r="O500" s="90" t="s">
        <v>346</v>
      </c>
      <c r="P500" s="4" t="s">
        <v>346</v>
      </c>
    </row>
    <row r="501" spans="1:16">
      <c r="A501" s="24">
        <v>201510020104</v>
      </c>
      <c r="B501">
        <v>113589.04109589041</v>
      </c>
      <c r="F501" s="4" t="s">
        <v>346</v>
      </c>
      <c r="H501" s="4" t="s">
        <v>346</v>
      </c>
      <c r="I501" s="4" t="s">
        <v>346</v>
      </c>
      <c r="J501" s="4">
        <v>17</v>
      </c>
      <c r="K501" s="4" t="s">
        <v>346</v>
      </c>
      <c r="M501" s="90" t="s">
        <v>346</v>
      </c>
      <c r="N501" s="90"/>
      <c r="O501" s="90" t="s">
        <v>346</v>
      </c>
      <c r="P501" s="4" t="s">
        <v>346</v>
      </c>
    </row>
    <row r="502" spans="1:16">
      <c r="A502" s="24">
        <v>207507020105</v>
      </c>
      <c r="B502">
        <v>604109.58904109593</v>
      </c>
      <c r="F502" s="4">
        <v>11</v>
      </c>
      <c r="H502" s="4" t="s">
        <v>346</v>
      </c>
      <c r="I502" s="4" t="s">
        <v>346</v>
      </c>
      <c r="J502" s="4" t="s">
        <v>346</v>
      </c>
      <c r="K502" s="4" t="s">
        <v>346</v>
      </c>
      <c r="M502" s="90" t="s">
        <v>346</v>
      </c>
      <c r="N502" s="90"/>
      <c r="O502" s="90" t="s">
        <v>346</v>
      </c>
      <c r="P502" s="4" t="s">
        <v>346</v>
      </c>
    </row>
    <row r="503" spans="1:16">
      <c r="A503" s="24">
        <v>207507020105</v>
      </c>
      <c r="B503">
        <v>604109.58904109593</v>
      </c>
      <c r="F503" s="4">
        <v>12</v>
      </c>
      <c r="H503" s="4" t="s">
        <v>346</v>
      </c>
      <c r="I503" s="4" t="s">
        <v>346</v>
      </c>
      <c r="J503" s="4" t="s">
        <v>346</v>
      </c>
      <c r="K503" s="4" t="s">
        <v>346</v>
      </c>
      <c r="M503" s="90" t="s">
        <v>346</v>
      </c>
      <c r="N503" s="90"/>
      <c r="O503" s="90" t="s">
        <v>346</v>
      </c>
      <c r="P503" s="4" t="s">
        <v>346</v>
      </c>
    </row>
    <row r="504" spans="1:16">
      <c r="A504" s="24">
        <v>207507020105</v>
      </c>
      <c r="B504">
        <v>604109.58904109593</v>
      </c>
      <c r="F504" s="4">
        <v>15</v>
      </c>
      <c r="H504" s="4" t="s">
        <v>346</v>
      </c>
      <c r="I504" s="4" t="s">
        <v>346</v>
      </c>
      <c r="J504" s="4" t="s">
        <v>346</v>
      </c>
      <c r="K504" s="4" t="s">
        <v>346</v>
      </c>
      <c r="M504" s="90" t="s">
        <v>346</v>
      </c>
      <c r="N504" s="90"/>
      <c r="O504" s="90" t="s">
        <v>346</v>
      </c>
      <c r="P504" s="4" t="s">
        <v>346</v>
      </c>
    </row>
    <row r="505" spans="1:16">
      <c r="A505" s="24">
        <v>306768020106</v>
      </c>
      <c r="B505">
        <v>219178.08219178082</v>
      </c>
      <c r="F505" s="4">
        <v>11</v>
      </c>
      <c r="H505" s="4" t="s">
        <v>346</v>
      </c>
      <c r="I505" s="4" t="s">
        <v>346</v>
      </c>
      <c r="J505" s="4">
        <v>12</v>
      </c>
      <c r="K505" s="4">
        <v>22</v>
      </c>
      <c r="M505" s="90" t="s">
        <v>346</v>
      </c>
      <c r="O505" s="4">
        <v>22</v>
      </c>
      <c r="P505" s="4" t="s">
        <v>346</v>
      </c>
    </row>
    <row r="506" spans="1:16">
      <c r="A506" s="24">
        <v>306768020106</v>
      </c>
      <c r="B506">
        <v>219178.08219178082</v>
      </c>
      <c r="F506" s="4">
        <v>12</v>
      </c>
      <c r="H506" s="4" t="s">
        <v>346</v>
      </c>
      <c r="I506" s="4" t="s">
        <v>346</v>
      </c>
      <c r="J506" s="4">
        <v>17</v>
      </c>
      <c r="K506" s="4" t="s">
        <v>346</v>
      </c>
      <c r="M506" s="90" t="s">
        <v>346</v>
      </c>
      <c r="N506" s="90"/>
      <c r="O506" s="90" t="s">
        <v>346</v>
      </c>
      <c r="P506" s="4" t="s">
        <v>346</v>
      </c>
    </row>
    <row r="507" spans="1:16">
      <c r="A507" s="24">
        <v>306768020106</v>
      </c>
      <c r="B507">
        <v>219178.08219178082</v>
      </c>
      <c r="F507" s="4">
        <v>15</v>
      </c>
      <c r="H507" s="4" t="s">
        <v>346</v>
      </c>
      <c r="I507" s="4" t="s">
        <v>346</v>
      </c>
      <c r="J507" s="4" t="s">
        <v>346</v>
      </c>
      <c r="K507" s="4" t="s">
        <v>346</v>
      </c>
      <c r="M507" s="90" t="s">
        <v>346</v>
      </c>
      <c r="N507" s="90"/>
      <c r="O507" s="90" t="s">
        <v>346</v>
      </c>
      <c r="P507" s="4" t="s">
        <v>346</v>
      </c>
    </row>
    <row r="508" spans="1:16">
      <c r="A508" s="24">
        <v>609162020107</v>
      </c>
      <c r="B508">
        <v>100465.75342465754</v>
      </c>
      <c r="F508" s="4">
        <v>11</v>
      </c>
      <c r="H508" s="4" t="s">
        <v>346</v>
      </c>
      <c r="I508" s="4" t="s">
        <v>346</v>
      </c>
      <c r="J508" s="4">
        <v>12</v>
      </c>
      <c r="K508" s="4">
        <v>5</v>
      </c>
      <c r="M508" s="90" t="s">
        <v>346</v>
      </c>
      <c r="O508" s="4">
        <v>5</v>
      </c>
      <c r="P508" s="4" t="s">
        <v>346</v>
      </c>
    </row>
    <row r="509" spans="1:16">
      <c r="A509" s="24">
        <v>609162020107</v>
      </c>
      <c r="B509">
        <v>100465.75342465754</v>
      </c>
      <c r="F509" s="4">
        <v>12</v>
      </c>
      <c r="H509" s="4" t="s">
        <v>346</v>
      </c>
      <c r="I509" s="4" t="s">
        <v>346</v>
      </c>
      <c r="J509" s="4">
        <v>14</v>
      </c>
      <c r="K509" s="4" t="s">
        <v>346</v>
      </c>
      <c r="M509" s="90" t="s">
        <v>346</v>
      </c>
      <c r="N509" s="90"/>
      <c r="O509" s="90" t="s">
        <v>346</v>
      </c>
      <c r="P509" s="4" t="s">
        <v>346</v>
      </c>
    </row>
    <row r="510" spans="1:16">
      <c r="A510" s="24">
        <v>609162020107</v>
      </c>
      <c r="B510">
        <v>100465.75342465754</v>
      </c>
      <c r="F510" s="4">
        <v>15</v>
      </c>
      <c r="H510" s="4" t="s">
        <v>346</v>
      </c>
      <c r="I510" s="4" t="s">
        <v>346</v>
      </c>
      <c r="J510" s="4">
        <v>17</v>
      </c>
      <c r="K510" s="4" t="s">
        <v>346</v>
      </c>
      <c r="M510" s="90" t="s">
        <v>346</v>
      </c>
      <c r="N510" s="90"/>
      <c r="O510" s="90" t="s">
        <v>346</v>
      </c>
      <c r="P510" s="4" t="s">
        <v>346</v>
      </c>
    </row>
    <row r="511" spans="1:16">
      <c r="A511" s="24">
        <v>609162020107</v>
      </c>
      <c r="B511">
        <v>100465.75342465754</v>
      </c>
      <c r="F511" s="4" t="s">
        <v>346</v>
      </c>
      <c r="H511" s="4" t="s">
        <v>346</v>
      </c>
      <c r="I511" s="4" t="s">
        <v>346</v>
      </c>
      <c r="J511" s="4">
        <v>27</v>
      </c>
      <c r="K511" s="4" t="s">
        <v>346</v>
      </c>
      <c r="M511" s="90" t="s">
        <v>346</v>
      </c>
      <c r="N511" s="90"/>
      <c r="O511" s="90" t="s">
        <v>346</v>
      </c>
      <c r="P511" s="4" t="s">
        <v>346</v>
      </c>
    </row>
    <row r="512" spans="1:16">
      <c r="A512" s="24">
        <v>302665020108</v>
      </c>
      <c r="B512">
        <v>211369.86301369863</v>
      </c>
      <c r="F512" s="4">
        <v>11</v>
      </c>
      <c r="H512" s="4" t="s">
        <v>346</v>
      </c>
      <c r="I512" s="4" t="s">
        <v>346</v>
      </c>
      <c r="J512" s="4">
        <v>12</v>
      </c>
      <c r="K512" s="4">
        <v>15</v>
      </c>
      <c r="M512" s="90" t="s">
        <v>346</v>
      </c>
      <c r="O512" s="4">
        <v>15</v>
      </c>
      <c r="P512" s="4" t="s">
        <v>346</v>
      </c>
    </row>
    <row r="513" spans="1:16">
      <c r="A513" s="24">
        <v>302665020108</v>
      </c>
      <c r="B513">
        <v>211369.86301369863</v>
      </c>
      <c r="F513" s="4">
        <v>12</v>
      </c>
      <c r="H513" s="4" t="s">
        <v>346</v>
      </c>
      <c r="I513" s="4" t="s">
        <v>346</v>
      </c>
      <c r="J513" s="4">
        <v>20</v>
      </c>
      <c r="K513" s="4" t="s">
        <v>346</v>
      </c>
      <c r="M513" s="90" t="s">
        <v>346</v>
      </c>
      <c r="N513" s="90"/>
      <c r="O513" s="90" t="s">
        <v>346</v>
      </c>
      <c r="P513" s="4" t="s">
        <v>346</v>
      </c>
    </row>
    <row r="514" spans="1:16">
      <c r="A514" s="24">
        <v>302665020108</v>
      </c>
      <c r="B514">
        <v>211369.86301369863</v>
      </c>
      <c r="F514" s="4">
        <v>15</v>
      </c>
      <c r="H514" s="4" t="s">
        <v>346</v>
      </c>
      <c r="I514" s="4" t="s">
        <v>346</v>
      </c>
      <c r="J514" s="4">
        <v>26</v>
      </c>
      <c r="K514" s="4" t="s">
        <v>346</v>
      </c>
      <c r="M514" s="90" t="s">
        <v>346</v>
      </c>
      <c r="N514" s="90"/>
      <c r="O514" s="90" t="s">
        <v>346</v>
      </c>
      <c r="P514" s="4" t="s">
        <v>346</v>
      </c>
    </row>
    <row r="515" spans="1:16">
      <c r="A515" s="24">
        <v>100603020109</v>
      </c>
      <c r="B515">
        <v>263917.80821917806</v>
      </c>
      <c r="F515" s="4">
        <v>11</v>
      </c>
      <c r="H515" s="4" t="s">
        <v>346</v>
      </c>
      <c r="I515" s="4" t="s">
        <v>346</v>
      </c>
      <c r="J515" s="4">
        <v>12</v>
      </c>
      <c r="K515" s="4">
        <v>7</v>
      </c>
      <c r="M515" s="90" t="s">
        <v>346</v>
      </c>
      <c r="O515" s="4">
        <v>7</v>
      </c>
      <c r="P515" s="4" t="s">
        <v>346</v>
      </c>
    </row>
    <row r="516" spans="1:16">
      <c r="A516" s="24">
        <v>100603020109</v>
      </c>
      <c r="B516">
        <v>263917.80821917806</v>
      </c>
      <c r="F516" s="4">
        <v>12</v>
      </c>
      <c r="H516" s="4" t="s">
        <v>346</v>
      </c>
      <c r="I516" s="4" t="s">
        <v>346</v>
      </c>
      <c r="J516" s="4">
        <v>24</v>
      </c>
      <c r="K516" s="4" t="s">
        <v>346</v>
      </c>
      <c r="M516" s="90" t="s">
        <v>346</v>
      </c>
      <c r="N516" s="90"/>
      <c r="O516" s="90" t="s">
        <v>346</v>
      </c>
      <c r="P516" s="4" t="s">
        <v>346</v>
      </c>
    </row>
    <row r="517" spans="1:16">
      <c r="A517" s="24">
        <v>100603020109</v>
      </c>
      <c r="B517">
        <v>263917.80821917806</v>
      </c>
      <c r="F517" s="4">
        <v>15</v>
      </c>
      <c r="H517" s="4" t="s">
        <v>346</v>
      </c>
      <c r="I517" s="4" t="s">
        <v>346</v>
      </c>
      <c r="J517" s="4">
        <v>27</v>
      </c>
      <c r="K517" s="4" t="s">
        <v>346</v>
      </c>
      <c r="M517" s="90" t="s">
        <v>346</v>
      </c>
      <c r="N517" s="90"/>
      <c r="O517" s="90" t="s">
        <v>346</v>
      </c>
      <c r="P517" s="4" t="s">
        <v>346</v>
      </c>
    </row>
    <row r="518" spans="1:16">
      <c r="A518" s="24">
        <v>508134020110</v>
      </c>
      <c r="B518">
        <v>547945.20547945204</v>
      </c>
      <c r="F518" s="4">
        <v>11</v>
      </c>
      <c r="H518" s="4" t="s">
        <v>346</v>
      </c>
      <c r="I518" s="4" t="s">
        <v>346</v>
      </c>
      <c r="J518" s="4">
        <v>13</v>
      </c>
      <c r="K518" s="4">
        <v>14</v>
      </c>
      <c r="M518" s="90" t="s">
        <v>346</v>
      </c>
      <c r="O518" s="4">
        <v>14</v>
      </c>
      <c r="P518" s="4" t="s">
        <v>346</v>
      </c>
    </row>
    <row r="519" spans="1:16">
      <c r="A519" s="24">
        <v>508134020110</v>
      </c>
      <c r="B519">
        <v>547945.20547945204</v>
      </c>
      <c r="F519" s="4">
        <v>12</v>
      </c>
      <c r="H519" s="4" t="s">
        <v>346</v>
      </c>
      <c r="I519" s="4" t="s">
        <v>346</v>
      </c>
      <c r="J519" s="4">
        <v>14</v>
      </c>
      <c r="K519" s="4" t="s">
        <v>346</v>
      </c>
      <c r="M519" s="90" t="s">
        <v>346</v>
      </c>
      <c r="N519" s="90"/>
      <c r="O519" s="90" t="s">
        <v>346</v>
      </c>
      <c r="P519" s="4" t="s">
        <v>346</v>
      </c>
    </row>
    <row r="520" spans="1:16">
      <c r="A520" s="24">
        <v>508134020110</v>
      </c>
      <c r="B520">
        <v>547945.20547945204</v>
      </c>
      <c r="F520" s="4">
        <v>15</v>
      </c>
      <c r="H520" s="4" t="s">
        <v>346</v>
      </c>
      <c r="I520" s="4" t="s">
        <v>346</v>
      </c>
      <c r="J520" s="4">
        <v>20</v>
      </c>
      <c r="K520" s="4" t="s">
        <v>346</v>
      </c>
      <c r="M520" s="90" t="s">
        <v>346</v>
      </c>
      <c r="N520" s="90"/>
      <c r="O520" s="90" t="s">
        <v>346</v>
      </c>
      <c r="P520" s="4" t="s">
        <v>346</v>
      </c>
    </row>
    <row r="521" spans="1:16">
      <c r="A521" s="24">
        <v>202224020111</v>
      </c>
      <c r="B521">
        <v>342493.15068493149</v>
      </c>
      <c r="F521" s="4">
        <v>11</v>
      </c>
      <c r="H521" s="4" t="s">
        <v>346</v>
      </c>
      <c r="I521" s="4" t="s">
        <v>346</v>
      </c>
      <c r="J521" s="4">
        <v>12</v>
      </c>
      <c r="K521" s="4">
        <v>5</v>
      </c>
      <c r="M521" s="90" t="s">
        <v>346</v>
      </c>
      <c r="O521" s="4">
        <v>5</v>
      </c>
      <c r="P521" s="4" t="s">
        <v>346</v>
      </c>
    </row>
    <row r="522" spans="1:16">
      <c r="A522" s="24">
        <v>202224020111</v>
      </c>
      <c r="B522">
        <v>342493.15068493149</v>
      </c>
      <c r="F522" s="4">
        <v>12</v>
      </c>
      <c r="H522" s="4" t="s">
        <v>346</v>
      </c>
      <c r="I522" s="4" t="s">
        <v>346</v>
      </c>
      <c r="J522" s="4">
        <v>27</v>
      </c>
      <c r="K522" s="4" t="s">
        <v>346</v>
      </c>
      <c r="M522" s="90" t="s">
        <v>346</v>
      </c>
      <c r="N522" s="90"/>
      <c r="O522" s="90" t="s">
        <v>346</v>
      </c>
      <c r="P522" s="4" t="s">
        <v>346</v>
      </c>
    </row>
    <row r="523" spans="1:16">
      <c r="A523" s="24">
        <v>202224020111</v>
      </c>
      <c r="B523">
        <v>342493.15068493149</v>
      </c>
      <c r="F523" s="4">
        <v>15</v>
      </c>
      <c r="H523" s="4" t="s">
        <v>346</v>
      </c>
      <c r="I523" s="4" t="s">
        <v>346</v>
      </c>
      <c r="J523" s="4" t="s">
        <v>346</v>
      </c>
      <c r="K523" s="4" t="s">
        <v>346</v>
      </c>
      <c r="M523" s="90" t="s">
        <v>346</v>
      </c>
      <c r="N523" s="90"/>
      <c r="O523" s="90" t="s">
        <v>346</v>
      </c>
      <c r="P523" s="4" t="s">
        <v>346</v>
      </c>
    </row>
    <row r="524" spans="1:16">
      <c r="A524" s="24">
        <v>302654020112</v>
      </c>
      <c r="B524">
        <v>898986.30136986298</v>
      </c>
      <c r="F524" s="4">
        <v>11</v>
      </c>
      <c r="H524" s="4" t="s">
        <v>346</v>
      </c>
      <c r="I524" s="4" t="s">
        <v>346</v>
      </c>
      <c r="J524" s="4">
        <v>12</v>
      </c>
      <c r="K524" s="4">
        <v>20</v>
      </c>
      <c r="M524" s="90" t="s">
        <v>346</v>
      </c>
      <c r="O524" s="4">
        <v>20</v>
      </c>
      <c r="P524" s="4" t="s">
        <v>346</v>
      </c>
    </row>
    <row r="525" spans="1:16">
      <c r="A525" s="24">
        <v>302654020112</v>
      </c>
      <c r="B525">
        <v>898986.30136986298</v>
      </c>
      <c r="F525" s="4">
        <v>12</v>
      </c>
      <c r="H525" s="4" t="s">
        <v>346</v>
      </c>
      <c r="I525" s="4" t="s">
        <v>346</v>
      </c>
      <c r="J525" s="4">
        <v>27</v>
      </c>
      <c r="K525" s="4" t="s">
        <v>346</v>
      </c>
      <c r="M525" s="90" t="s">
        <v>346</v>
      </c>
      <c r="N525" s="90"/>
      <c r="O525" s="90" t="s">
        <v>346</v>
      </c>
      <c r="P525" s="4" t="s">
        <v>346</v>
      </c>
    </row>
    <row r="526" spans="1:16">
      <c r="A526" s="24">
        <v>302654020112</v>
      </c>
      <c r="B526">
        <v>898986.30136986298</v>
      </c>
      <c r="F526" s="4">
        <v>15</v>
      </c>
      <c r="H526" s="4" t="s">
        <v>346</v>
      </c>
      <c r="I526" s="4" t="s">
        <v>346</v>
      </c>
      <c r="J526" s="4" t="s">
        <v>346</v>
      </c>
      <c r="K526" s="4" t="s">
        <v>346</v>
      </c>
      <c r="M526" s="90" t="s">
        <v>346</v>
      </c>
      <c r="N526" s="90"/>
      <c r="O526" s="90" t="s">
        <v>346</v>
      </c>
      <c r="P526" s="4" t="s">
        <v>346</v>
      </c>
    </row>
    <row r="527" spans="1:16">
      <c r="A527" s="24">
        <v>301586020113</v>
      </c>
      <c r="B527">
        <v>528219.17808219173</v>
      </c>
      <c r="F527" s="4">
        <v>11</v>
      </c>
      <c r="H527" s="4" t="s">
        <v>346</v>
      </c>
      <c r="I527" s="4" t="s">
        <v>346</v>
      </c>
      <c r="J527" s="4">
        <v>20</v>
      </c>
      <c r="K527" s="4">
        <v>13</v>
      </c>
      <c r="M527" s="90" t="s">
        <v>346</v>
      </c>
      <c r="O527" s="4">
        <v>13</v>
      </c>
      <c r="P527" s="4" t="s">
        <v>346</v>
      </c>
    </row>
    <row r="528" spans="1:16">
      <c r="A528" s="24">
        <v>301586020113</v>
      </c>
      <c r="B528">
        <v>528219.17808219173</v>
      </c>
      <c r="F528" s="4">
        <v>12</v>
      </c>
      <c r="H528" s="4" t="s">
        <v>346</v>
      </c>
      <c r="I528" s="4" t="s">
        <v>346</v>
      </c>
      <c r="J528" s="4" t="s">
        <v>346</v>
      </c>
      <c r="K528" s="4" t="s">
        <v>346</v>
      </c>
      <c r="M528" s="90" t="s">
        <v>346</v>
      </c>
      <c r="N528" s="90"/>
      <c r="O528" s="90" t="s">
        <v>346</v>
      </c>
      <c r="P528" s="4" t="s">
        <v>346</v>
      </c>
    </row>
    <row r="529" spans="1:16">
      <c r="A529" s="24">
        <v>301586020113</v>
      </c>
      <c r="B529">
        <v>528219.17808219173</v>
      </c>
      <c r="F529" s="4">
        <v>15</v>
      </c>
      <c r="H529" s="4" t="s">
        <v>346</v>
      </c>
      <c r="I529" s="4" t="s">
        <v>346</v>
      </c>
      <c r="J529" s="4" t="s">
        <v>346</v>
      </c>
      <c r="K529" s="4" t="s">
        <v>346</v>
      </c>
      <c r="M529" s="90" t="s">
        <v>346</v>
      </c>
      <c r="N529" s="90"/>
      <c r="O529" s="90" t="s">
        <v>346</v>
      </c>
      <c r="P529" s="4" t="s">
        <v>346</v>
      </c>
    </row>
    <row r="530" spans="1:16">
      <c r="A530" s="24">
        <v>559494020114</v>
      </c>
      <c r="B530">
        <v>2561643.8356164382</v>
      </c>
      <c r="F530" s="4">
        <v>11</v>
      </c>
      <c r="H530" s="4" t="s">
        <v>346</v>
      </c>
      <c r="I530" s="4" t="s">
        <v>346</v>
      </c>
      <c r="J530" s="4">
        <v>20</v>
      </c>
      <c r="K530" s="4">
        <v>13</v>
      </c>
      <c r="M530" s="90" t="s">
        <v>346</v>
      </c>
      <c r="O530" s="4">
        <v>13</v>
      </c>
      <c r="P530" s="4" t="s">
        <v>346</v>
      </c>
    </row>
    <row r="531" spans="1:16">
      <c r="A531" s="24">
        <v>559494020114</v>
      </c>
      <c r="B531">
        <v>2561643.8356164382</v>
      </c>
      <c r="F531" s="4">
        <v>12</v>
      </c>
      <c r="H531" s="4" t="s">
        <v>346</v>
      </c>
      <c r="I531" s="4" t="s">
        <v>346</v>
      </c>
      <c r="J531" s="4">
        <v>27</v>
      </c>
      <c r="K531" s="4" t="s">
        <v>346</v>
      </c>
      <c r="M531" s="90" t="s">
        <v>346</v>
      </c>
      <c r="N531" s="90"/>
      <c r="O531" s="90" t="s">
        <v>346</v>
      </c>
      <c r="P531" s="4" t="s">
        <v>346</v>
      </c>
    </row>
    <row r="532" spans="1:16">
      <c r="A532" s="24">
        <v>559494020114</v>
      </c>
      <c r="B532">
        <v>2561643.8356164382</v>
      </c>
      <c r="F532" s="4">
        <v>15</v>
      </c>
      <c r="H532" s="4" t="s">
        <v>346</v>
      </c>
      <c r="I532" s="4" t="s">
        <v>346</v>
      </c>
      <c r="J532" s="4" t="s">
        <v>346</v>
      </c>
      <c r="K532" s="4" t="s">
        <v>346</v>
      </c>
      <c r="M532" s="90" t="s">
        <v>346</v>
      </c>
      <c r="N532" s="90"/>
      <c r="O532" s="90" t="s">
        <v>346</v>
      </c>
      <c r="P532" s="4" t="s">
        <v>346</v>
      </c>
    </row>
    <row r="533" spans="1:16">
      <c r="A533" s="24">
        <v>303332020115</v>
      </c>
      <c r="B533">
        <v>108767.12328767123</v>
      </c>
      <c r="F533" s="4">
        <v>11</v>
      </c>
      <c r="H533" s="4" t="s">
        <v>346</v>
      </c>
      <c r="I533" s="4" t="s">
        <v>346</v>
      </c>
      <c r="J533" s="4" t="s">
        <v>346</v>
      </c>
      <c r="K533" s="4" t="s">
        <v>346</v>
      </c>
      <c r="M533" s="90" t="s">
        <v>346</v>
      </c>
      <c r="N533" s="90"/>
      <c r="O533" s="90" t="s">
        <v>346</v>
      </c>
      <c r="P533" s="4" t="s">
        <v>346</v>
      </c>
    </row>
    <row r="534" spans="1:16">
      <c r="A534" s="24">
        <v>303332020115</v>
      </c>
      <c r="B534">
        <v>108767.12328767123</v>
      </c>
      <c r="F534" s="4">
        <v>12</v>
      </c>
      <c r="H534" s="4" t="s">
        <v>346</v>
      </c>
      <c r="I534" s="4" t="s">
        <v>346</v>
      </c>
      <c r="J534" s="4" t="s">
        <v>346</v>
      </c>
      <c r="K534" s="4" t="s">
        <v>346</v>
      </c>
      <c r="M534" s="90" t="s">
        <v>346</v>
      </c>
      <c r="N534" s="90"/>
      <c r="O534" s="90" t="s">
        <v>346</v>
      </c>
      <c r="P534" s="4" t="s">
        <v>346</v>
      </c>
    </row>
    <row r="535" spans="1:16">
      <c r="A535" s="24">
        <v>303332020115</v>
      </c>
      <c r="B535">
        <v>108767.12328767123</v>
      </c>
      <c r="F535" s="4">
        <v>15</v>
      </c>
      <c r="H535" s="4" t="s">
        <v>346</v>
      </c>
      <c r="I535" s="4" t="s">
        <v>346</v>
      </c>
      <c r="J535" s="4" t="s">
        <v>346</v>
      </c>
      <c r="K535" s="4" t="s">
        <v>346</v>
      </c>
      <c r="M535" s="90" t="s">
        <v>346</v>
      </c>
      <c r="N535" s="90"/>
      <c r="O535" s="90" t="s">
        <v>346</v>
      </c>
      <c r="P535" s="4" t="s">
        <v>346</v>
      </c>
    </row>
    <row r="536" spans="1:16">
      <c r="A536" s="24">
        <v>559482020116</v>
      </c>
      <c r="B536">
        <v>684931.50684931502</v>
      </c>
      <c r="F536" s="4">
        <v>11</v>
      </c>
      <c r="H536" s="4" t="s">
        <v>346</v>
      </c>
      <c r="I536" s="4" t="s">
        <v>346</v>
      </c>
      <c r="J536" s="4">
        <v>27</v>
      </c>
      <c r="K536" s="4">
        <v>30</v>
      </c>
      <c r="M536" s="90" t="s">
        <v>346</v>
      </c>
      <c r="O536" s="4">
        <v>30</v>
      </c>
      <c r="P536" s="4" t="s">
        <v>346</v>
      </c>
    </row>
    <row r="537" spans="1:16">
      <c r="A537" s="24">
        <v>559482020116</v>
      </c>
      <c r="B537">
        <v>684931.50684931502</v>
      </c>
      <c r="F537" s="4">
        <v>12</v>
      </c>
      <c r="H537" s="4" t="s">
        <v>346</v>
      </c>
      <c r="I537" s="4" t="s">
        <v>346</v>
      </c>
      <c r="J537" s="4" t="s">
        <v>346</v>
      </c>
      <c r="K537" s="4" t="s">
        <v>346</v>
      </c>
      <c r="M537" s="90" t="s">
        <v>346</v>
      </c>
      <c r="N537" s="90"/>
      <c r="O537" s="90" t="s">
        <v>346</v>
      </c>
      <c r="P537" s="4" t="s">
        <v>346</v>
      </c>
    </row>
    <row r="538" spans="1:16">
      <c r="A538" s="24">
        <v>559482020116</v>
      </c>
      <c r="B538">
        <v>684931.50684931502</v>
      </c>
      <c r="F538" s="4">
        <v>13</v>
      </c>
      <c r="H538" s="4" t="s">
        <v>346</v>
      </c>
      <c r="I538" s="4" t="s">
        <v>346</v>
      </c>
      <c r="J538" s="4" t="s">
        <v>346</v>
      </c>
      <c r="K538" s="4" t="s">
        <v>346</v>
      </c>
      <c r="M538" s="90" t="s">
        <v>346</v>
      </c>
      <c r="N538" s="90"/>
      <c r="O538" s="90" t="s">
        <v>346</v>
      </c>
      <c r="P538" s="4" t="s">
        <v>346</v>
      </c>
    </row>
    <row r="539" spans="1:16">
      <c r="A539" s="24">
        <v>559482020116</v>
      </c>
      <c r="B539">
        <v>684931.50684931502</v>
      </c>
      <c r="F539" s="4">
        <v>15</v>
      </c>
      <c r="H539" s="4" t="s">
        <v>346</v>
      </c>
      <c r="I539" s="4" t="s">
        <v>346</v>
      </c>
      <c r="J539" s="4" t="s">
        <v>346</v>
      </c>
      <c r="K539" s="4" t="s">
        <v>346</v>
      </c>
      <c r="M539" s="90" t="s">
        <v>346</v>
      </c>
      <c r="N539" s="90"/>
      <c r="O539" s="90" t="s">
        <v>346</v>
      </c>
      <c r="P539" s="4" t="s">
        <v>346</v>
      </c>
    </row>
    <row r="540" spans="1:16">
      <c r="A540" s="24">
        <v>303985020117</v>
      </c>
      <c r="B540">
        <v>541589.04109589045</v>
      </c>
      <c r="F540" s="4">
        <v>11</v>
      </c>
      <c r="H540" s="4" t="s">
        <v>346</v>
      </c>
      <c r="I540" s="4" t="s">
        <v>346</v>
      </c>
      <c r="J540" s="4" t="s">
        <v>346</v>
      </c>
      <c r="K540" s="4">
        <v>9</v>
      </c>
      <c r="M540" s="90" t="s">
        <v>346</v>
      </c>
      <c r="O540" s="4">
        <v>9</v>
      </c>
      <c r="P540" s="4" t="s">
        <v>346</v>
      </c>
    </row>
    <row r="541" spans="1:16">
      <c r="A541" s="24">
        <v>303985020117</v>
      </c>
      <c r="B541">
        <v>541589.04109589045</v>
      </c>
      <c r="F541" s="4">
        <v>12</v>
      </c>
      <c r="H541" s="4" t="s">
        <v>346</v>
      </c>
      <c r="I541" s="4" t="s">
        <v>346</v>
      </c>
      <c r="J541" s="4" t="s">
        <v>346</v>
      </c>
      <c r="K541" s="4" t="s">
        <v>346</v>
      </c>
      <c r="M541" s="90" t="s">
        <v>346</v>
      </c>
      <c r="N541" s="90"/>
      <c r="O541" s="90" t="s">
        <v>346</v>
      </c>
      <c r="P541" s="4" t="s">
        <v>346</v>
      </c>
    </row>
    <row r="542" spans="1:16">
      <c r="A542" s="24">
        <v>303985020117</v>
      </c>
      <c r="B542">
        <v>541589.04109589045</v>
      </c>
      <c r="F542" s="4">
        <v>15</v>
      </c>
      <c r="H542" s="4" t="s">
        <v>346</v>
      </c>
      <c r="I542" s="4" t="s">
        <v>346</v>
      </c>
      <c r="J542" s="4" t="s">
        <v>346</v>
      </c>
      <c r="K542" s="4" t="s">
        <v>346</v>
      </c>
      <c r="M542" s="90" t="s">
        <v>346</v>
      </c>
      <c r="N542" s="90"/>
      <c r="O542" s="90" t="s">
        <v>346</v>
      </c>
      <c r="P542" s="4" t="s">
        <v>346</v>
      </c>
    </row>
    <row r="543" spans="1:16">
      <c r="A543" s="24">
        <v>303929020118</v>
      </c>
      <c r="B543">
        <v>709589.04109589045</v>
      </c>
      <c r="F543" s="4">
        <v>11</v>
      </c>
      <c r="H543" s="4" t="s">
        <v>346</v>
      </c>
      <c r="I543" s="4" t="s">
        <v>346</v>
      </c>
      <c r="J543" s="4" t="s">
        <v>346</v>
      </c>
      <c r="K543" s="4">
        <v>14</v>
      </c>
      <c r="M543" s="90" t="s">
        <v>346</v>
      </c>
      <c r="O543" s="4">
        <v>14</v>
      </c>
      <c r="P543" s="4" t="s">
        <v>346</v>
      </c>
    </row>
    <row r="544" spans="1:16">
      <c r="A544" s="24">
        <v>303929020118</v>
      </c>
      <c r="B544">
        <v>709589.04109589045</v>
      </c>
      <c r="F544" s="4">
        <v>12</v>
      </c>
      <c r="H544" s="4" t="s">
        <v>346</v>
      </c>
      <c r="I544" s="4" t="s">
        <v>346</v>
      </c>
      <c r="J544" s="4" t="s">
        <v>346</v>
      </c>
      <c r="K544" s="4" t="s">
        <v>346</v>
      </c>
      <c r="M544" s="90" t="s">
        <v>346</v>
      </c>
      <c r="N544" s="90"/>
      <c r="O544" s="90" t="s">
        <v>346</v>
      </c>
      <c r="P544" s="4" t="s">
        <v>346</v>
      </c>
    </row>
    <row r="545" spans="1:16">
      <c r="A545" s="24">
        <v>303929020118</v>
      </c>
      <c r="B545">
        <v>709589.04109589045</v>
      </c>
      <c r="F545" s="4">
        <v>15</v>
      </c>
      <c r="H545" s="4" t="s">
        <v>346</v>
      </c>
      <c r="I545" s="4" t="s">
        <v>346</v>
      </c>
      <c r="J545" s="4" t="s">
        <v>346</v>
      </c>
      <c r="K545" s="4" t="s">
        <v>346</v>
      </c>
      <c r="M545" s="90" t="s">
        <v>346</v>
      </c>
      <c r="N545" s="90"/>
      <c r="O545" s="90" t="s">
        <v>346</v>
      </c>
      <c r="P545" s="4" t="s">
        <v>346</v>
      </c>
    </row>
    <row r="546" spans="1:16">
      <c r="A546" s="24">
        <v>202224020119</v>
      </c>
      <c r="B546">
        <v>252191.78082191781</v>
      </c>
      <c r="F546" s="4">
        <v>11</v>
      </c>
      <c r="H546" s="4" t="s">
        <v>346</v>
      </c>
      <c r="I546" s="4" t="s">
        <v>346</v>
      </c>
      <c r="J546" s="4">
        <v>13</v>
      </c>
      <c r="K546" s="4">
        <v>5</v>
      </c>
      <c r="M546" s="90" t="s">
        <v>346</v>
      </c>
      <c r="O546" s="4">
        <v>5</v>
      </c>
      <c r="P546" s="4" t="s">
        <v>346</v>
      </c>
    </row>
    <row r="547" spans="1:16">
      <c r="A547" s="24">
        <v>202224020119</v>
      </c>
      <c r="B547">
        <v>252191.78082191781</v>
      </c>
      <c r="F547" s="4">
        <v>12</v>
      </c>
      <c r="H547" s="4" t="s">
        <v>346</v>
      </c>
      <c r="I547" s="4" t="s">
        <v>346</v>
      </c>
      <c r="J547" s="4">
        <v>14</v>
      </c>
      <c r="K547" s="4" t="s">
        <v>346</v>
      </c>
      <c r="M547" s="90" t="s">
        <v>346</v>
      </c>
      <c r="N547" s="90"/>
      <c r="O547" s="90" t="s">
        <v>346</v>
      </c>
      <c r="P547" s="4" t="s">
        <v>346</v>
      </c>
    </row>
    <row r="548" spans="1:16">
      <c r="A548" s="24">
        <v>202224020119</v>
      </c>
      <c r="B548">
        <v>252191.78082191781</v>
      </c>
      <c r="F548" s="4">
        <v>15</v>
      </c>
      <c r="H548" s="4" t="s">
        <v>346</v>
      </c>
      <c r="I548" s="4" t="s">
        <v>346</v>
      </c>
      <c r="J548" s="4">
        <v>20</v>
      </c>
      <c r="K548" s="4" t="s">
        <v>346</v>
      </c>
      <c r="M548" s="90" t="s">
        <v>346</v>
      </c>
      <c r="N548" s="90"/>
      <c r="O548" s="90" t="s">
        <v>346</v>
      </c>
      <c r="P548" s="4" t="s">
        <v>346</v>
      </c>
    </row>
    <row r="549" spans="1:16">
      <c r="A549" s="24">
        <v>302605020120</v>
      </c>
      <c r="B549">
        <v>89972.602739726033</v>
      </c>
      <c r="F549" s="4" t="s">
        <v>346</v>
      </c>
      <c r="H549" s="4" t="s">
        <v>346</v>
      </c>
      <c r="I549" s="4" t="s">
        <v>346</v>
      </c>
      <c r="J549" s="4">
        <v>12</v>
      </c>
      <c r="K549" s="4">
        <v>6</v>
      </c>
      <c r="M549" s="90" t="s">
        <v>346</v>
      </c>
      <c r="O549" s="4">
        <v>6</v>
      </c>
      <c r="P549" s="4" t="s">
        <v>346</v>
      </c>
    </row>
    <row r="550" spans="1:16">
      <c r="A550" s="24">
        <v>302605020120</v>
      </c>
      <c r="B550">
        <v>89972.602739726033</v>
      </c>
      <c r="F550" s="4" t="s">
        <v>346</v>
      </c>
      <c r="H550" s="4" t="s">
        <v>346</v>
      </c>
      <c r="I550" s="4" t="s">
        <v>346</v>
      </c>
      <c r="J550" s="4">
        <v>17</v>
      </c>
      <c r="K550" s="4" t="s">
        <v>346</v>
      </c>
      <c r="M550" s="90" t="s">
        <v>346</v>
      </c>
      <c r="N550" s="90"/>
      <c r="O550" s="90" t="s">
        <v>346</v>
      </c>
      <c r="P550" s="4" t="s">
        <v>346</v>
      </c>
    </row>
    <row r="551" spans="1:16">
      <c r="A551" s="24">
        <v>302605020121</v>
      </c>
      <c r="B551">
        <v>535945.20547945204</v>
      </c>
      <c r="F551" s="4">
        <v>11</v>
      </c>
      <c r="H551" s="4" t="s">
        <v>346</v>
      </c>
      <c r="I551" s="4" t="s">
        <v>346</v>
      </c>
      <c r="J551" s="4">
        <v>13</v>
      </c>
      <c r="K551" s="4">
        <v>10</v>
      </c>
      <c r="M551" s="90" t="s">
        <v>346</v>
      </c>
      <c r="O551" s="4">
        <v>10</v>
      </c>
      <c r="P551" s="4" t="s">
        <v>346</v>
      </c>
    </row>
    <row r="552" spans="1:16">
      <c r="A552" s="24">
        <v>302605020121</v>
      </c>
      <c r="B552">
        <v>535945.20547945204</v>
      </c>
      <c r="F552" s="4">
        <v>12</v>
      </c>
      <c r="H552" s="4" t="s">
        <v>346</v>
      </c>
      <c r="I552" s="4" t="s">
        <v>346</v>
      </c>
      <c r="J552" s="4">
        <v>14</v>
      </c>
      <c r="K552" s="4" t="s">
        <v>346</v>
      </c>
      <c r="M552" s="90" t="s">
        <v>346</v>
      </c>
      <c r="N552" s="90"/>
      <c r="O552" s="90" t="s">
        <v>346</v>
      </c>
      <c r="P552" s="4" t="s">
        <v>346</v>
      </c>
    </row>
    <row r="553" spans="1:16">
      <c r="A553" s="24">
        <v>302605020121</v>
      </c>
      <c r="B553">
        <v>535945.20547945204</v>
      </c>
      <c r="F553" s="4">
        <v>15</v>
      </c>
      <c r="H553" s="4" t="s">
        <v>346</v>
      </c>
      <c r="I553" s="4" t="s">
        <v>346</v>
      </c>
      <c r="J553" s="4">
        <v>20</v>
      </c>
      <c r="K553" s="4" t="s">
        <v>346</v>
      </c>
      <c r="M553" s="90" t="s">
        <v>346</v>
      </c>
      <c r="N553" s="90"/>
      <c r="O553" s="90" t="s">
        <v>346</v>
      </c>
      <c r="P553" s="4" t="s">
        <v>346</v>
      </c>
    </row>
    <row r="554" spans="1:16">
      <c r="A554" s="24">
        <v>302605020121</v>
      </c>
      <c r="B554">
        <v>535945.20547945204</v>
      </c>
      <c r="F554" s="4">
        <v>21</v>
      </c>
      <c r="H554" s="4" t="s">
        <v>346</v>
      </c>
      <c r="I554" s="4" t="s">
        <v>346</v>
      </c>
      <c r="J554" s="4">
        <v>27</v>
      </c>
      <c r="K554" s="4" t="s">
        <v>346</v>
      </c>
      <c r="M554" s="90" t="s">
        <v>346</v>
      </c>
      <c r="N554" s="90"/>
      <c r="O554" s="90" t="s">
        <v>346</v>
      </c>
      <c r="P554" s="4" t="s">
        <v>346</v>
      </c>
    </row>
    <row r="555" spans="1:16">
      <c r="A555" s="24">
        <v>306113020122</v>
      </c>
      <c r="B555">
        <v>267178.08219178085</v>
      </c>
      <c r="F555" s="4">
        <v>11</v>
      </c>
      <c r="H555" s="4" t="s">
        <v>346</v>
      </c>
      <c r="I555" s="4" t="s">
        <v>346</v>
      </c>
      <c r="J555" s="4">
        <v>12</v>
      </c>
      <c r="K555" s="4">
        <v>27</v>
      </c>
      <c r="M555" s="90" t="s">
        <v>346</v>
      </c>
      <c r="O555" s="4">
        <v>27</v>
      </c>
      <c r="P555" s="4" t="s">
        <v>346</v>
      </c>
    </row>
    <row r="556" spans="1:16">
      <c r="A556" s="24">
        <v>306113020122</v>
      </c>
      <c r="B556">
        <v>267178.08219178085</v>
      </c>
      <c r="F556" s="4">
        <v>12</v>
      </c>
      <c r="H556" s="4" t="s">
        <v>346</v>
      </c>
      <c r="I556" s="4" t="s">
        <v>346</v>
      </c>
      <c r="J556" s="4">
        <v>15</v>
      </c>
      <c r="K556" s="4" t="s">
        <v>346</v>
      </c>
      <c r="M556" s="90" t="s">
        <v>346</v>
      </c>
      <c r="N556" s="90"/>
      <c r="O556" s="90" t="s">
        <v>346</v>
      </c>
      <c r="P556" s="4" t="s">
        <v>346</v>
      </c>
    </row>
    <row r="557" spans="1:16">
      <c r="A557" s="24">
        <v>306113020122</v>
      </c>
      <c r="B557">
        <v>267178.08219178085</v>
      </c>
      <c r="F557" s="4">
        <v>15</v>
      </c>
      <c r="H557" s="4" t="s">
        <v>346</v>
      </c>
      <c r="I557" s="4" t="s">
        <v>346</v>
      </c>
      <c r="J557" s="4">
        <v>17</v>
      </c>
      <c r="K557" s="4" t="s">
        <v>346</v>
      </c>
      <c r="M557" s="90" t="s">
        <v>346</v>
      </c>
      <c r="N557" s="90"/>
      <c r="O557" s="90" t="s">
        <v>346</v>
      </c>
      <c r="P557" s="4" t="s">
        <v>346</v>
      </c>
    </row>
    <row r="558" spans="1:16">
      <c r="A558" s="24">
        <v>306113020122</v>
      </c>
      <c r="B558">
        <v>267178.08219178085</v>
      </c>
      <c r="F558" s="4">
        <v>21</v>
      </c>
      <c r="H558" s="4" t="s">
        <v>346</v>
      </c>
      <c r="I558" s="4" t="s">
        <v>346</v>
      </c>
      <c r="J558" s="4">
        <v>20</v>
      </c>
      <c r="K558" s="4" t="s">
        <v>346</v>
      </c>
      <c r="M558" s="90" t="s">
        <v>346</v>
      </c>
      <c r="N558" s="90"/>
      <c r="O558" s="90" t="s">
        <v>346</v>
      </c>
      <c r="P558" s="4" t="s">
        <v>346</v>
      </c>
    </row>
    <row r="559" spans="1:16">
      <c r="A559" s="24">
        <v>306113020122</v>
      </c>
      <c r="B559">
        <v>267178.08219178085</v>
      </c>
      <c r="F559" s="4" t="s">
        <v>346</v>
      </c>
      <c r="H559" s="4" t="s">
        <v>346</v>
      </c>
      <c r="I559" s="4" t="s">
        <v>346</v>
      </c>
      <c r="J559" s="4">
        <v>27</v>
      </c>
      <c r="K559" s="4" t="s">
        <v>346</v>
      </c>
      <c r="M559" s="90" t="s">
        <v>346</v>
      </c>
      <c r="N559" s="90"/>
      <c r="O559" s="90" t="s">
        <v>346</v>
      </c>
      <c r="P559" s="4" t="s">
        <v>346</v>
      </c>
    </row>
    <row r="560" spans="1:16">
      <c r="A560" s="24">
        <v>303936020123</v>
      </c>
      <c r="B560">
        <v>330082.19178082194</v>
      </c>
      <c r="F560" s="4">
        <v>11</v>
      </c>
      <c r="H560" s="4" t="s">
        <v>346</v>
      </c>
      <c r="I560" s="4" t="s">
        <v>346</v>
      </c>
      <c r="J560" s="4">
        <v>20</v>
      </c>
      <c r="K560" s="4" t="s">
        <v>346</v>
      </c>
      <c r="M560" s="90" t="s">
        <v>346</v>
      </c>
      <c r="N560" s="90"/>
      <c r="O560" s="90" t="s">
        <v>346</v>
      </c>
      <c r="P560" s="4" t="s">
        <v>346</v>
      </c>
    </row>
    <row r="561" spans="1:16">
      <c r="A561" s="24">
        <v>303936020123</v>
      </c>
      <c r="B561">
        <v>330082.19178082194</v>
      </c>
      <c r="F561" s="4">
        <v>12</v>
      </c>
      <c r="H561" s="4" t="s">
        <v>346</v>
      </c>
      <c r="I561" s="4" t="s">
        <v>346</v>
      </c>
      <c r="J561" s="4">
        <v>27</v>
      </c>
      <c r="K561" s="4" t="s">
        <v>346</v>
      </c>
      <c r="M561" s="90" t="s">
        <v>346</v>
      </c>
      <c r="N561" s="90"/>
      <c r="O561" s="90" t="s">
        <v>346</v>
      </c>
      <c r="P561" s="4" t="s">
        <v>346</v>
      </c>
    </row>
    <row r="562" spans="1:16">
      <c r="A562" s="24">
        <v>303936020123</v>
      </c>
      <c r="B562">
        <v>330082.19178082194</v>
      </c>
      <c r="F562" s="4">
        <v>15</v>
      </c>
      <c r="H562" s="4" t="s">
        <v>346</v>
      </c>
      <c r="I562" s="4" t="s">
        <v>346</v>
      </c>
      <c r="J562" s="4" t="s">
        <v>346</v>
      </c>
      <c r="K562" s="4" t="s">
        <v>346</v>
      </c>
      <c r="M562" s="90" t="s">
        <v>346</v>
      </c>
      <c r="N562" s="90"/>
      <c r="O562" s="90" t="s">
        <v>346</v>
      </c>
      <c r="P562" s="4" t="s">
        <v>346</v>
      </c>
    </row>
    <row r="563" spans="1:16">
      <c r="A563" s="24">
        <v>303936020123</v>
      </c>
      <c r="B563">
        <v>330082.19178082194</v>
      </c>
      <c r="F563" s="4">
        <v>21</v>
      </c>
      <c r="H563" s="4" t="s">
        <v>346</v>
      </c>
      <c r="I563" s="4" t="s">
        <v>346</v>
      </c>
      <c r="J563" s="4" t="s">
        <v>346</v>
      </c>
      <c r="K563" s="4" t="s">
        <v>346</v>
      </c>
      <c r="M563" s="90" t="s">
        <v>346</v>
      </c>
      <c r="N563" s="90"/>
      <c r="O563" s="90" t="s">
        <v>346</v>
      </c>
      <c r="P563" s="4" t="s">
        <v>346</v>
      </c>
    </row>
    <row r="564" spans="1:16">
      <c r="A564" s="24">
        <v>303330020124</v>
      </c>
      <c r="B564">
        <v>402465.75342465751</v>
      </c>
      <c r="F564" s="4">
        <v>11</v>
      </c>
      <c r="H564" s="4" t="s">
        <v>346</v>
      </c>
      <c r="I564" s="4" t="s">
        <v>346</v>
      </c>
      <c r="J564" s="4">
        <v>27</v>
      </c>
      <c r="K564" s="4">
        <v>22</v>
      </c>
      <c r="M564" s="90" t="s">
        <v>346</v>
      </c>
      <c r="O564" s="4">
        <v>22</v>
      </c>
      <c r="P564" s="4" t="s">
        <v>346</v>
      </c>
    </row>
    <row r="565" spans="1:16">
      <c r="A565" s="24">
        <v>303330020124</v>
      </c>
      <c r="B565">
        <v>402465.75342465751</v>
      </c>
      <c r="F565" s="4">
        <v>12</v>
      </c>
      <c r="H565" s="4" t="s">
        <v>346</v>
      </c>
      <c r="I565" s="4" t="s">
        <v>346</v>
      </c>
      <c r="J565" s="4" t="s">
        <v>346</v>
      </c>
      <c r="K565" s="4" t="s">
        <v>346</v>
      </c>
      <c r="M565" s="90" t="s">
        <v>346</v>
      </c>
      <c r="N565" s="90"/>
      <c r="O565" s="90" t="s">
        <v>346</v>
      </c>
      <c r="P565" s="4" t="s">
        <v>346</v>
      </c>
    </row>
    <row r="566" spans="1:16">
      <c r="A566" s="24">
        <v>303330020124</v>
      </c>
      <c r="B566">
        <v>402465.75342465751</v>
      </c>
      <c r="F566" s="4">
        <v>15</v>
      </c>
      <c r="H566" s="4" t="s">
        <v>346</v>
      </c>
      <c r="I566" s="4" t="s">
        <v>346</v>
      </c>
      <c r="J566" s="4" t="s">
        <v>346</v>
      </c>
      <c r="K566" s="4" t="s">
        <v>346</v>
      </c>
      <c r="M566" s="90" t="s">
        <v>346</v>
      </c>
      <c r="N566" s="90"/>
      <c r="O566" s="90" t="s">
        <v>346</v>
      </c>
      <c r="P566" s="4" t="s">
        <v>346</v>
      </c>
    </row>
    <row r="567" spans="1:16">
      <c r="A567" s="24">
        <v>303330020124</v>
      </c>
      <c r="B567">
        <v>402465.75342465751</v>
      </c>
      <c r="F567" s="4">
        <v>21</v>
      </c>
      <c r="H567" s="4" t="s">
        <v>346</v>
      </c>
      <c r="I567" s="4" t="s">
        <v>346</v>
      </c>
      <c r="J567" s="4" t="s">
        <v>346</v>
      </c>
      <c r="K567" s="4" t="s">
        <v>346</v>
      </c>
      <c r="M567" s="90" t="s">
        <v>346</v>
      </c>
      <c r="N567" s="90"/>
      <c r="O567" s="90" t="s">
        <v>346</v>
      </c>
      <c r="P567" s="4" t="s">
        <v>346</v>
      </c>
    </row>
    <row r="568" spans="1:16">
      <c r="A568" s="24">
        <v>201586020125</v>
      </c>
      <c r="B568">
        <v>205479.45205479453</v>
      </c>
      <c r="F568" s="4">
        <v>11</v>
      </c>
      <c r="H568" s="4" t="s">
        <v>346</v>
      </c>
      <c r="I568" s="4" t="s">
        <v>346</v>
      </c>
      <c r="J568" s="4">
        <v>14</v>
      </c>
      <c r="K568" s="4">
        <v>4</v>
      </c>
      <c r="M568" s="90" t="s">
        <v>346</v>
      </c>
      <c r="O568" s="4">
        <v>4</v>
      </c>
      <c r="P568" s="4" t="s">
        <v>346</v>
      </c>
    </row>
    <row r="569" spans="1:16">
      <c r="A569" s="24">
        <v>201586020125</v>
      </c>
      <c r="B569">
        <v>205479.45205479453</v>
      </c>
      <c r="F569" s="4">
        <v>12</v>
      </c>
      <c r="H569" s="4" t="s">
        <v>346</v>
      </c>
      <c r="I569" s="4" t="s">
        <v>346</v>
      </c>
      <c r="J569" s="4">
        <v>19</v>
      </c>
      <c r="K569" s="4" t="s">
        <v>346</v>
      </c>
      <c r="M569" s="90" t="s">
        <v>346</v>
      </c>
      <c r="N569" s="90"/>
      <c r="O569" s="90" t="s">
        <v>346</v>
      </c>
      <c r="P569" s="4" t="s">
        <v>346</v>
      </c>
    </row>
    <row r="570" spans="1:16">
      <c r="A570" s="24">
        <v>201586020125</v>
      </c>
      <c r="B570">
        <v>205479.45205479453</v>
      </c>
      <c r="F570" s="4">
        <v>15</v>
      </c>
      <c r="H570" s="4" t="s">
        <v>346</v>
      </c>
      <c r="I570" s="4" t="s">
        <v>346</v>
      </c>
      <c r="J570" s="4">
        <v>20</v>
      </c>
      <c r="K570" s="4" t="s">
        <v>346</v>
      </c>
      <c r="M570" s="90" t="s">
        <v>346</v>
      </c>
      <c r="N570" s="90"/>
      <c r="O570" s="90" t="s">
        <v>346</v>
      </c>
      <c r="P570" s="4" t="s">
        <v>346</v>
      </c>
    </row>
    <row r="571" spans="1:16">
      <c r="A571" s="24">
        <v>201586020125</v>
      </c>
      <c r="B571">
        <v>205479.45205479453</v>
      </c>
      <c r="F571" s="4">
        <v>21</v>
      </c>
      <c r="H571" s="4" t="s">
        <v>346</v>
      </c>
      <c r="I571" s="4" t="s">
        <v>346</v>
      </c>
      <c r="J571" s="4">
        <v>27</v>
      </c>
      <c r="K571" s="4" t="s">
        <v>346</v>
      </c>
      <c r="M571" s="90" t="s">
        <v>346</v>
      </c>
      <c r="N571" s="90"/>
      <c r="O571" s="90" t="s">
        <v>346</v>
      </c>
      <c r="P571" s="4" t="s">
        <v>346</v>
      </c>
    </row>
    <row r="572" spans="1:16">
      <c r="A572" s="24">
        <v>303334020126</v>
      </c>
      <c r="B572">
        <v>1073123.28</v>
      </c>
      <c r="F572" s="4">
        <v>11</v>
      </c>
      <c r="H572" s="4" t="s">
        <v>346</v>
      </c>
      <c r="I572" s="4" t="s">
        <v>346</v>
      </c>
      <c r="J572" s="4">
        <v>12</v>
      </c>
      <c r="K572" s="4">
        <v>22</v>
      </c>
      <c r="M572" s="90" t="s">
        <v>346</v>
      </c>
      <c r="O572" s="4">
        <v>22</v>
      </c>
      <c r="P572" s="4" t="s">
        <v>346</v>
      </c>
    </row>
    <row r="573" spans="1:16">
      <c r="A573" s="24">
        <v>303334020126</v>
      </c>
      <c r="B573">
        <v>1073123.28</v>
      </c>
      <c r="F573" s="4">
        <v>12</v>
      </c>
      <c r="H573" s="4" t="s">
        <v>346</v>
      </c>
      <c r="I573" s="4" t="s">
        <v>346</v>
      </c>
      <c r="J573" s="4">
        <v>13</v>
      </c>
      <c r="K573" s="4" t="s">
        <v>346</v>
      </c>
      <c r="M573" s="90" t="s">
        <v>346</v>
      </c>
      <c r="N573" s="90"/>
      <c r="O573" s="90" t="s">
        <v>346</v>
      </c>
      <c r="P573" s="4" t="s">
        <v>346</v>
      </c>
    </row>
    <row r="574" spans="1:16">
      <c r="A574" s="24">
        <v>303334020126</v>
      </c>
      <c r="B574">
        <v>1073123.28</v>
      </c>
      <c r="F574" s="4">
        <v>15</v>
      </c>
      <c r="H574" s="4" t="s">
        <v>346</v>
      </c>
      <c r="I574" s="4" t="s">
        <v>346</v>
      </c>
      <c r="J574" s="4">
        <v>27</v>
      </c>
      <c r="K574" s="4" t="s">
        <v>346</v>
      </c>
      <c r="M574" s="90" t="s">
        <v>346</v>
      </c>
      <c r="N574" s="90"/>
      <c r="O574" s="90" t="s">
        <v>346</v>
      </c>
      <c r="P574" s="4" t="s">
        <v>346</v>
      </c>
    </row>
    <row r="575" spans="1:16">
      <c r="A575" s="24">
        <v>303334020126</v>
      </c>
      <c r="B575">
        <v>1073123.28</v>
      </c>
      <c r="F575" s="4">
        <v>21</v>
      </c>
      <c r="H575" s="4" t="s">
        <v>346</v>
      </c>
      <c r="I575" s="4" t="s">
        <v>346</v>
      </c>
      <c r="J575" s="4" t="s">
        <v>346</v>
      </c>
      <c r="K575" s="4" t="s">
        <v>346</v>
      </c>
      <c r="M575" s="90" t="s">
        <v>346</v>
      </c>
      <c r="N575" s="90"/>
      <c r="O575" s="90" t="s">
        <v>346</v>
      </c>
      <c r="P575" s="4" t="s">
        <v>346</v>
      </c>
    </row>
    <row r="576" spans="1:16">
      <c r="A576" s="24">
        <v>302608020127</v>
      </c>
      <c r="B576">
        <v>234246.57534246575</v>
      </c>
      <c r="F576" s="4">
        <v>11</v>
      </c>
      <c r="H576" s="4" t="s">
        <v>346</v>
      </c>
      <c r="I576" s="4" t="s">
        <v>346</v>
      </c>
      <c r="J576" s="4">
        <v>13</v>
      </c>
      <c r="K576" s="4" t="s">
        <v>346</v>
      </c>
      <c r="M576" s="90" t="s">
        <v>346</v>
      </c>
      <c r="N576" s="90"/>
      <c r="O576" s="90" t="s">
        <v>346</v>
      </c>
      <c r="P576" s="4" t="s">
        <v>346</v>
      </c>
    </row>
    <row r="577" spans="1:16">
      <c r="A577" s="24">
        <v>302608020127</v>
      </c>
      <c r="B577">
        <v>234246.57534246575</v>
      </c>
      <c r="F577" s="4">
        <v>12</v>
      </c>
      <c r="H577" s="4" t="s">
        <v>346</v>
      </c>
      <c r="I577" s="4" t="s">
        <v>346</v>
      </c>
      <c r="J577" s="4">
        <v>20</v>
      </c>
      <c r="K577" s="4" t="s">
        <v>346</v>
      </c>
      <c r="M577" s="90" t="s">
        <v>346</v>
      </c>
      <c r="N577" s="90"/>
      <c r="O577" s="90" t="s">
        <v>346</v>
      </c>
      <c r="P577" s="4" t="s">
        <v>346</v>
      </c>
    </row>
    <row r="578" spans="1:16">
      <c r="A578" s="24">
        <v>302608020127</v>
      </c>
      <c r="B578">
        <v>234246.57534246575</v>
      </c>
      <c r="F578" s="4">
        <v>15</v>
      </c>
      <c r="H578" s="4" t="s">
        <v>346</v>
      </c>
      <c r="I578" s="4" t="s">
        <v>346</v>
      </c>
      <c r="J578" s="4">
        <v>27</v>
      </c>
      <c r="K578" s="4" t="s">
        <v>346</v>
      </c>
      <c r="M578" s="90" t="s">
        <v>346</v>
      </c>
      <c r="N578" s="90"/>
      <c r="O578" s="90" t="s">
        <v>346</v>
      </c>
      <c r="P578" s="4" t="s">
        <v>346</v>
      </c>
    </row>
    <row r="579" spans="1:16">
      <c r="A579" s="24">
        <v>302608020127</v>
      </c>
      <c r="B579">
        <v>234246.57534246575</v>
      </c>
      <c r="F579" s="4">
        <v>21</v>
      </c>
      <c r="H579" s="4" t="s">
        <v>346</v>
      </c>
      <c r="I579" s="4" t="s">
        <v>346</v>
      </c>
      <c r="J579" s="4" t="s">
        <v>346</v>
      </c>
      <c r="K579" s="4" t="s">
        <v>346</v>
      </c>
      <c r="M579" s="90" t="s">
        <v>346</v>
      </c>
      <c r="N579" s="90"/>
      <c r="O579" s="90" t="s">
        <v>346</v>
      </c>
      <c r="P579" s="4" t="s">
        <v>346</v>
      </c>
    </row>
    <row r="580" spans="1:16">
      <c r="A580" s="24">
        <v>201541020128</v>
      </c>
      <c r="B580">
        <v>449342.46575342468</v>
      </c>
      <c r="F580" s="4">
        <v>11</v>
      </c>
      <c r="H580" s="4" t="s">
        <v>346</v>
      </c>
      <c r="I580" s="4" t="s">
        <v>346</v>
      </c>
      <c r="J580" s="4">
        <v>27</v>
      </c>
      <c r="K580" s="4" t="s">
        <v>346</v>
      </c>
      <c r="M580" s="90" t="s">
        <v>346</v>
      </c>
      <c r="N580" s="90"/>
      <c r="O580" s="90" t="s">
        <v>346</v>
      </c>
      <c r="P580" s="4" t="s">
        <v>346</v>
      </c>
    </row>
    <row r="581" spans="1:16">
      <c r="A581" s="24">
        <v>201541020128</v>
      </c>
      <c r="B581">
        <v>449342.46575342468</v>
      </c>
      <c r="F581" s="4">
        <v>12</v>
      </c>
      <c r="H581" s="4" t="s">
        <v>346</v>
      </c>
      <c r="I581" s="4" t="s">
        <v>346</v>
      </c>
      <c r="J581" s="4" t="s">
        <v>346</v>
      </c>
      <c r="K581" s="4" t="s">
        <v>346</v>
      </c>
      <c r="M581" s="90" t="s">
        <v>346</v>
      </c>
      <c r="N581" s="90"/>
      <c r="O581" s="90" t="s">
        <v>346</v>
      </c>
      <c r="P581" s="4" t="s">
        <v>346</v>
      </c>
    </row>
    <row r="582" spans="1:16">
      <c r="A582" s="24">
        <v>201541020128</v>
      </c>
      <c r="B582">
        <v>449342.46575342468</v>
      </c>
      <c r="F582" s="4">
        <v>15</v>
      </c>
      <c r="H582" s="4" t="s">
        <v>346</v>
      </c>
      <c r="I582" s="4" t="s">
        <v>346</v>
      </c>
      <c r="J582" s="4" t="s">
        <v>346</v>
      </c>
      <c r="K582" s="4" t="s">
        <v>346</v>
      </c>
      <c r="M582" s="90" t="s">
        <v>346</v>
      </c>
      <c r="N582" s="90"/>
      <c r="O582" s="90" t="s">
        <v>346</v>
      </c>
      <c r="P582" s="4" t="s">
        <v>346</v>
      </c>
    </row>
    <row r="583" spans="1:16">
      <c r="A583" s="24">
        <v>201541020128</v>
      </c>
      <c r="B583">
        <v>449342.46575342468</v>
      </c>
      <c r="F583" s="4">
        <v>21</v>
      </c>
      <c r="H583" s="4" t="s">
        <v>346</v>
      </c>
      <c r="I583" s="4" t="s">
        <v>346</v>
      </c>
      <c r="J583" s="4" t="s">
        <v>346</v>
      </c>
      <c r="K583" s="4" t="s">
        <v>346</v>
      </c>
      <c r="M583" s="90" t="s">
        <v>346</v>
      </c>
      <c r="N583" s="90"/>
      <c r="O583" s="90" t="s">
        <v>346</v>
      </c>
      <c r="P583" s="4" t="s">
        <v>346</v>
      </c>
    </row>
    <row r="584" spans="1:16">
      <c r="A584" s="24">
        <v>404147010129</v>
      </c>
      <c r="B584">
        <v>450000</v>
      </c>
      <c r="F584" s="4">
        <v>11</v>
      </c>
      <c r="H584" s="4" t="s">
        <v>346</v>
      </c>
      <c r="I584" s="4" t="s">
        <v>346</v>
      </c>
      <c r="J584" s="4">
        <v>25</v>
      </c>
      <c r="K584" s="4">
        <v>6</v>
      </c>
      <c r="M584" s="90" t="s">
        <v>346</v>
      </c>
      <c r="O584" s="4">
        <v>6</v>
      </c>
      <c r="P584" s="4" t="s">
        <v>346</v>
      </c>
    </row>
    <row r="585" spans="1:16">
      <c r="A585" s="24">
        <v>404147010129</v>
      </c>
      <c r="B585">
        <v>450000</v>
      </c>
      <c r="F585" s="4">
        <v>12</v>
      </c>
      <c r="H585" s="4" t="s">
        <v>346</v>
      </c>
      <c r="I585" s="4" t="s">
        <v>346</v>
      </c>
      <c r="J585" s="4">
        <v>27</v>
      </c>
      <c r="K585" s="4" t="s">
        <v>346</v>
      </c>
      <c r="M585" s="90" t="s">
        <v>346</v>
      </c>
      <c r="O585" s="4" t="s">
        <v>346</v>
      </c>
      <c r="P585" s="4" t="s">
        <v>346</v>
      </c>
    </row>
    <row r="586" spans="1:16">
      <c r="A586" s="24">
        <v>404147010129</v>
      </c>
      <c r="B586">
        <v>450000</v>
      </c>
      <c r="F586" s="4">
        <v>15</v>
      </c>
      <c r="H586" s="4" t="s">
        <v>346</v>
      </c>
      <c r="I586" s="4" t="s">
        <v>346</v>
      </c>
      <c r="J586" s="4" t="s">
        <v>346</v>
      </c>
      <c r="K586" s="4" t="s">
        <v>346</v>
      </c>
      <c r="M586" s="90" t="s">
        <v>346</v>
      </c>
      <c r="O586" s="4" t="s">
        <v>346</v>
      </c>
      <c r="P586" s="4" t="s">
        <v>346</v>
      </c>
    </row>
    <row r="587" spans="1:16">
      <c r="A587" s="24">
        <v>404147010129</v>
      </c>
      <c r="B587">
        <v>450000</v>
      </c>
      <c r="F587" s="4">
        <v>21</v>
      </c>
      <c r="H587" s="4" t="s">
        <v>346</v>
      </c>
      <c r="I587" s="4" t="s">
        <v>346</v>
      </c>
      <c r="J587" s="4" t="s">
        <v>346</v>
      </c>
      <c r="K587" s="4" t="s">
        <v>346</v>
      </c>
      <c r="M587" s="90" t="s">
        <v>346</v>
      </c>
      <c r="O587" s="4" t="s">
        <v>346</v>
      </c>
      <c r="P587" s="4" t="s">
        <v>346</v>
      </c>
    </row>
  </sheetData>
  <pageMargins left="0.7" right="0.7" top="0.75" bottom="0.75" header="0.3" footer="0.3"/>
  <pageSetup paperSize="256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N273"/>
  <sheetViews>
    <sheetView workbookViewId="0">
      <pane xSplit="1" ySplit="2" topLeftCell="B105" activePane="bottomRight" state="frozen"/>
      <selection pane="topRight" activeCell="D1" sqref="D1"/>
      <selection pane="bottomLeft" activeCell="A3" sqref="A3"/>
      <selection pane="bottomRight" activeCell="B1" sqref="B1:B1048576"/>
    </sheetView>
  </sheetViews>
  <sheetFormatPr defaultRowHeight="15"/>
  <cols>
    <col min="1" max="1" width="13.140625" bestFit="1" customWidth="1"/>
    <col min="2" max="2" width="22.85546875" customWidth="1"/>
    <col min="3" max="3" width="14.42578125" customWidth="1"/>
    <col min="4" max="4" width="17.28515625" customWidth="1"/>
    <col min="5" max="5" width="11.140625" bestFit="1" customWidth="1"/>
    <col min="6" max="6" width="13.85546875" customWidth="1"/>
    <col min="7" max="7" width="11.5703125" bestFit="1" customWidth="1"/>
    <col min="8" max="8" width="22.85546875" bestFit="1" customWidth="1"/>
    <col min="9" max="9" width="21.85546875" bestFit="1" customWidth="1"/>
    <col min="10" max="10" width="17.42578125" bestFit="1" customWidth="1"/>
    <col min="11" max="11" width="10.7109375" bestFit="1" customWidth="1"/>
    <col min="12" max="12" width="12.42578125" customWidth="1"/>
    <col min="13" max="13" width="12.28515625" customWidth="1"/>
    <col min="14" max="14" width="14.28515625" customWidth="1"/>
  </cols>
  <sheetData>
    <row r="1" spans="1:14" ht="30.75" thickBot="1">
      <c r="A1" s="17" t="s">
        <v>35</v>
      </c>
      <c r="B1" s="17" t="s">
        <v>212</v>
      </c>
      <c r="C1" s="17" t="s">
        <v>325</v>
      </c>
      <c r="D1" s="17" t="s">
        <v>232</v>
      </c>
      <c r="E1" s="17" t="s">
        <v>233</v>
      </c>
      <c r="F1" s="17" t="s">
        <v>239</v>
      </c>
      <c r="G1" s="17" t="s">
        <v>234</v>
      </c>
      <c r="H1" s="17" t="s">
        <v>235</v>
      </c>
      <c r="I1" s="17" t="s">
        <v>236</v>
      </c>
      <c r="J1" s="17" t="s">
        <v>237</v>
      </c>
      <c r="K1" s="17" t="s">
        <v>245</v>
      </c>
      <c r="L1" s="17" t="s">
        <v>246</v>
      </c>
      <c r="M1" s="17" t="s">
        <v>247</v>
      </c>
      <c r="N1" s="17" t="s">
        <v>248</v>
      </c>
    </row>
    <row r="2" spans="1:14" ht="16.5" thickTop="1" thickBot="1">
      <c r="A2" s="13" t="s">
        <v>35</v>
      </c>
      <c r="B2" s="13" t="s">
        <v>231</v>
      </c>
      <c r="C2" s="13" t="s">
        <v>326</v>
      </c>
      <c r="D2" s="13" t="s">
        <v>238</v>
      </c>
      <c r="E2" s="13" t="s">
        <v>233</v>
      </c>
      <c r="F2" s="13" t="s">
        <v>240</v>
      </c>
      <c r="G2" s="13" t="s">
        <v>241</v>
      </c>
      <c r="H2" s="13" t="s">
        <v>242</v>
      </c>
      <c r="I2" s="13" t="s">
        <v>243</v>
      </c>
      <c r="J2" s="13" t="s">
        <v>244</v>
      </c>
      <c r="K2" s="13" t="s">
        <v>249</v>
      </c>
      <c r="L2" s="13" t="s">
        <v>250</v>
      </c>
      <c r="M2" s="13" t="s">
        <v>251</v>
      </c>
      <c r="N2" s="13" t="s">
        <v>252</v>
      </c>
    </row>
    <row r="3" spans="1:14">
      <c r="A3" s="24">
        <v>501020010151</v>
      </c>
      <c r="B3" s="27" t="s">
        <v>346</v>
      </c>
      <c r="C3" t="s">
        <v>346</v>
      </c>
      <c r="D3" t="s">
        <v>346</v>
      </c>
      <c r="E3" s="23" t="s">
        <v>344</v>
      </c>
      <c r="F3">
        <v>44000000</v>
      </c>
      <c r="G3" t="s">
        <v>357</v>
      </c>
      <c r="H3" t="s">
        <v>358</v>
      </c>
      <c r="I3">
        <v>89720000</v>
      </c>
      <c r="J3">
        <v>4120000</v>
      </c>
    </row>
    <row r="4" spans="1:14">
      <c r="A4" s="24">
        <v>404104020154</v>
      </c>
      <c r="B4" t="s">
        <v>346</v>
      </c>
      <c r="C4" t="s">
        <v>346</v>
      </c>
      <c r="D4" t="s">
        <v>346</v>
      </c>
      <c r="E4" s="23" t="s">
        <v>344</v>
      </c>
      <c r="F4">
        <v>19800000</v>
      </c>
      <c r="G4" t="s">
        <v>360</v>
      </c>
      <c r="H4" t="s">
        <v>361</v>
      </c>
      <c r="I4">
        <v>87200000</v>
      </c>
      <c r="J4">
        <v>10640000</v>
      </c>
    </row>
    <row r="5" spans="1:14">
      <c r="A5" s="24">
        <v>201586010156</v>
      </c>
      <c r="B5" t="s">
        <v>346</v>
      </c>
      <c r="C5" t="s">
        <v>346</v>
      </c>
      <c r="D5" t="s">
        <v>346</v>
      </c>
      <c r="E5" s="23" t="s">
        <v>348</v>
      </c>
      <c r="F5">
        <v>19800000</v>
      </c>
      <c r="G5" s="30" t="s">
        <v>370</v>
      </c>
      <c r="H5" s="30" t="s">
        <v>358</v>
      </c>
      <c r="I5" s="30">
        <v>40500000</v>
      </c>
      <c r="J5" s="30">
        <v>14000000</v>
      </c>
    </row>
    <row r="6" spans="1:14">
      <c r="A6" s="24">
        <v>100921020155</v>
      </c>
      <c r="B6" t="s">
        <v>346</v>
      </c>
      <c r="C6" t="s">
        <v>346</v>
      </c>
      <c r="D6" t="s">
        <v>346</v>
      </c>
      <c r="E6" s="23" t="s">
        <v>356</v>
      </c>
      <c r="F6">
        <v>20000000</v>
      </c>
      <c r="G6" t="s">
        <v>377</v>
      </c>
      <c r="H6" s="30" t="s">
        <v>358</v>
      </c>
      <c r="I6">
        <v>27640000</v>
      </c>
      <c r="J6">
        <v>17130000</v>
      </c>
    </row>
    <row r="7" spans="1:14">
      <c r="A7" s="24">
        <v>302675020157</v>
      </c>
      <c r="B7" t="s">
        <v>346</v>
      </c>
      <c r="C7" t="s">
        <v>346</v>
      </c>
      <c r="D7" t="s">
        <v>346</v>
      </c>
      <c r="E7" s="23" t="s">
        <v>344</v>
      </c>
      <c r="F7" s="32">
        <v>3197825</v>
      </c>
      <c r="G7" s="40" t="s">
        <v>384</v>
      </c>
      <c r="H7" s="30" t="s">
        <v>385</v>
      </c>
      <c r="I7" s="30">
        <v>10000000</v>
      </c>
      <c r="J7" s="30">
        <v>19200000</v>
      </c>
    </row>
    <row r="8" spans="1:14">
      <c r="A8" s="24">
        <v>302616020152</v>
      </c>
      <c r="B8" t="s">
        <v>346</v>
      </c>
      <c r="C8" t="s">
        <v>346</v>
      </c>
      <c r="D8" t="s">
        <v>346</v>
      </c>
      <c r="E8" s="23" t="s">
        <v>347</v>
      </c>
      <c r="F8">
        <v>11000000</v>
      </c>
      <c r="G8" t="s">
        <v>388</v>
      </c>
      <c r="H8" t="s">
        <v>389</v>
      </c>
      <c r="I8">
        <v>136200000</v>
      </c>
      <c r="J8" s="30">
        <v>10000000</v>
      </c>
    </row>
    <row r="9" spans="1:14">
      <c r="A9" s="24">
        <v>552717010153</v>
      </c>
      <c r="B9" t="s">
        <v>346</v>
      </c>
      <c r="C9" t="s">
        <v>346</v>
      </c>
      <c r="D9" t="s">
        <v>346</v>
      </c>
      <c r="E9" s="23" t="s">
        <v>348</v>
      </c>
      <c r="F9">
        <v>35750000</v>
      </c>
      <c r="G9" t="s">
        <v>392</v>
      </c>
      <c r="H9" t="s">
        <v>389</v>
      </c>
      <c r="I9">
        <v>57100000</v>
      </c>
      <c r="J9">
        <v>28340000</v>
      </c>
    </row>
    <row r="10" spans="1:14" s="45" customFormat="1">
      <c r="A10" s="46">
        <v>404751010158</v>
      </c>
      <c r="B10" s="45" t="s">
        <v>346</v>
      </c>
      <c r="C10" s="45" t="s">
        <v>346</v>
      </c>
      <c r="D10" s="45" t="s">
        <v>346</v>
      </c>
      <c r="E10" s="45" t="s">
        <v>346</v>
      </c>
      <c r="F10" s="45">
        <v>9350000</v>
      </c>
      <c r="G10" s="45" t="s">
        <v>396</v>
      </c>
      <c r="H10" s="50" t="s">
        <v>358</v>
      </c>
      <c r="I10" s="45">
        <v>18860000</v>
      </c>
      <c r="J10" s="50">
        <v>9900000</v>
      </c>
    </row>
    <row r="11" spans="1:14">
      <c r="A11" s="24">
        <v>302604020169</v>
      </c>
      <c r="B11" t="s">
        <v>346</v>
      </c>
      <c r="C11" t="s">
        <v>346</v>
      </c>
      <c r="D11" t="s">
        <v>346</v>
      </c>
      <c r="E11" t="s">
        <v>346</v>
      </c>
      <c r="F11">
        <v>80000000</v>
      </c>
      <c r="G11" t="s">
        <v>404</v>
      </c>
      <c r="H11" t="s">
        <v>558</v>
      </c>
      <c r="I11" s="30">
        <v>97510000</v>
      </c>
      <c r="J11" s="30">
        <v>62350000</v>
      </c>
    </row>
    <row r="12" spans="1:14">
      <c r="A12" s="24">
        <v>302604020169</v>
      </c>
      <c r="B12" t="s">
        <v>346</v>
      </c>
      <c r="G12" t="s">
        <v>404</v>
      </c>
      <c r="H12" s="30" t="s">
        <v>559</v>
      </c>
      <c r="I12" s="30"/>
      <c r="J12" s="30"/>
    </row>
    <row r="13" spans="1:14">
      <c r="A13" s="24">
        <v>404751020164</v>
      </c>
      <c r="B13" t="s">
        <v>346</v>
      </c>
      <c r="C13" t="s">
        <v>346</v>
      </c>
      <c r="D13" t="s">
        <v>346</v>
      </c>
      <c r="E13" s="23" t="s">
        <v>356</v>
      </c>
      <c r="F13" t="s">
        <v>346</v>
      </c>
      <c r="G13" t="s">
        <v>392</v>
      </c>
      <c r="H13" s="30" t="s">
        <v>560</v>
      </c>
      <c r="I13" s="30">
        <v>32820000</v>
      </c>
      <c r="J13" s="30">
        <v>10000000</v>
      </c>
      <c r="M13">
        <v>80</v>
      </c>
      <c r="N13">
        <v>20</v>
      </c>
    </row>
    <row r="14" spans="1:14">
      <c r="A14" s="24">
        <v>302688020166</v>
      </c>
      <c r="B14" t="s">
        <v>346</v>
      </c>
      <c r="C14" t="s">
        <v>346</v>
      </c>
      <c r="D14" t="s">
        <v>346</v>
      </c>
      <c r="E14" s="23" t="s">
        <v>344</v>
      </c>
      <c r="F14">
        <v>5000000</v>
      </c>
      <c r="G14" t="s">
        <v>415</v>
      </c>
      <c r="H14" s="30" t="s">
        <v>405</v>
      </c>
      <c r="I14" s="30">
        <v>101250000</v>
      </c>
      <c r="J14" s="30">
        <v>3490000</v>
      </c>
    </row>
    <row r="15" spans="1:14">
      <c r="A15" s="24">
        <v>302695020159</v>
      </c>
      <c r="B15" t="s">
        <v>346</v>
      </c>
      <c r="E15" s="23" t="s">
        <v>348</v>
      </c>
      <c r="G15" t="s">
        <v>392</v>
      </c>
      <c r="H15" s="30" t="s">
        <v>561</v>
      </c>
      <c r="I15" s="30">
        <v>211200000</v>
      </c>
      <c r="J15" s="30">
        <v>22880000</v>
      </c>
    </row>
    <row r="16" spans="1:14">
      <c r="A16" s="24">
        <v>302688020167</v>
      </c>
      <c r="B16" t="s">
        <v>346</v>
      </c>
      <c r="C16" t="s">
        <v>346</v>
      </c>
      <c r="D16" t="s">
        <v>346</v>
      </c>
      <c r="E16" s="23" t="s">
        <v>376</v>
      </c>
      <c r="F16">
        <v>20000000</v>
      </c>
      <c r="G16" t="s">
        <v>404</v>
      </c>
      <c r="H16" s="30" t="s">
        <v>562</v>
      </c>
      <c r="I16" s="30">
        <v>59960000</v>
      </c>
      <c r="J16" s="30">
        <v>43300000</v>
      </c>
      <c r="M16">
        <v>50</v>
      </c>
      <c r="N16">
        <v>50</v>
      </c>
    </row>
    <row r="17" spans="1:14">
      <c r="A17" s="24">
        <v>508134010162</v>
      </c>
      <c r="B17" t="s">
        <v>346</v>
      </c>
      <c r="C17" t="s">
        <v>346</v>
      </c>
      <c r="E17" s="23" t="s">
        <v>348</v>
      </c>
      <c r="F17">
        <v>4400000</v>
      </c>
      <c r="G17" t="s">
        <v>429</v>
      </c>
      <c r="H17" t="s">
        <v>430</v>
      </c>
      <c r="I17" s="30">
        <v>9950000</v>
      </c>
      <c r="J17" s="30">
        <v>2590000</v>
      </c>
      <c r="M17">
        <v>40</v>
      </c>
      <c r="N17">
        <v>60</v>
      </c>
    </row>
    <row r="18" spans="1:14">
      <c r="A18" s="24">
        <v>507088020163</v>
      </c>
      <c r="B18" t="s">
        <v>346</v>
      </c>
      <c r="C18" t="s">
        <v>346</v>
      </c>
      <c r="D18" t="s">
        <v>346</v>
      </c>
      <c r="E18" s="23" t="s">
        <v>344</v>
      </c>
      <c r="G18" t="s">
        <v>404</v>
      </c>
      <c r="H18" t="s">
        <v>437</v>
      </c>
      <c r="I18" s="30">
        <v>46400000</v>
      </c>
      <c r="J18" s="30">
        <v>12770000</v>
      </c>
      <c r="M18">
        <v>30</v>
      </c>
      <c r="N18">
        <v>70</v>
      </c>
    </row>
    <row r="19" spans="1:14">
      <c r="A19" s="24">
        <v>309357020161</v>
      </c>
      <c r="B19" t="s">
        <v>346</v>
      </c>
      <c r="G19" t="s">
        <v>429</v>
      </c>
      <c r="H19" s="30" t="s">
        <v>563</v>
      </c>
      <c r="I19" s="30">
        <v>16000000</v>
      </c>
      <c r="J19" s="30">
        <v>5680000</v>
      </c>
    </row>
    <row r="20" spans="1:14">
      <c r="A20" s="24">
        <v>201541010160</v>
      </c>
      <c r="B20" t="s">
        <v>346</v>
      </c>
      <c r="E20" s="23" t="s">
        <v>356</v>
      </c>
      <c r="G20" t="s">
        <v>442</v>
      </c>
      <c r="H20" s="30" t="s">
        <v>564</v>
      </c>
      <c r="I20" s="30">
        <v>116780000</v>
      </c>
      <c r="J20" s="43">
        <v>6990000</v>
      </c>
      <c r="M20">
        <v>10</v>
      </c>
      <c r="N20">
        <v>90</v>
      </c>
    </row>
    <row r="21" spans="1:14">
      <c r="A21" s="24">
        <v>302626020165</v>
      </c>
      <c r="B21" t="s">
        <v>346</v>
      </c>
      <c r="E21" s="23" t="s">
        <v>344</v>
      </c>
      <c r="F21">
        <v>25000000</v>
      </c>
      <c r="G21" t="s">
        <v>448</v>
      </c>
      <c r="H21" s="30" t="s">
        <v>565</v>
      </c>
      <c r="I21" s="32">
        <v>66040000</v>
      </c>
      <c r="J21" s="30">
        <v>24880000</v>
      </c>
      <c r="N21">
        <v>10</v>
      </c>
    </row>
    <row r="22" spans="1:14">
      <c r="A22" s="24">
        <v>302642020168</v>
      </c>
      <c r="B22" t="s">
        <v>346</v>
      </c>
      <c r="E22" s="23" t="s">
        <v>344</v>
      </c>
      <c r="F22">
        <v>15000000</v>
      </c>
      <c r="G22" t="s">
        <v>392</v>
      </c>
      <c r="H22" s="30" t="s">
        <v>566</v>
      </c>
      <c r="I22">
        <v>23680000</v>
      </c>
    </row>
    <row r="23" spans="1:14">
      <c r="A23" s="24">
        <v>201504020177</v>
      </c>
      <c r="B23" t="s">
        <v>346</v>
      </c>
      <c r="F23">
        <v>12500000</v>
      </c>
      <c r="G23" t="s">
        <v>415</v>
      </c>
      <c r="H23" s="30" t="s">
        <v>567</v>
      </c>
      <c r="I23">
        <v>17590000</v>
      </c>
      <c r="J23" s="30">
        <v>9930000</v>
      </c>
    </row>
    <row r="24" spans="1:14">
      <c r="A24" s="24">
        <v>302633020186</v>
      </c>
      <c r="G24" t="s">
        <v>442</v>
      </c>
      <c r="H24" s="30" t="s">
        <v>568</v>
      </c>
      <c r="I24">
        <v>47190000</v>
      </c>
      <c r="J24">
        <v>860000</v>
      </c>
    </row>
    <row r="25" spans="1:14">
      <c r="A25" s="24">
        <v>404751020171</v>
      </c>
      <c r="B25" t="s">
        <v>346</v>
      </c>
      <c r="E25" s="23" t="s">
        <v>348</v>
      </c>
      <c r="G25" s="30" t="s">
        <v>461</v>
      </c>
      <c r="H25" s="30" t="s">
        <v>569</v>
      </c>
      <c r="I25" s="30">
        <v>25460000</v>
      </c>
      <c r="J25">
        <v>25490000</v>
      </c>
    </row>
    <row r="26" spans="1:14">
      <c r="A26" s="24">
        <v>201519010181</v>
      </c>
      <c r="B26" t="s">
        <v>346</v>
      </c>
      <c r="E26" s="23" t="s">
        <v>344</v>
      </c>
      <c r="G26" t="s">
        <v>463</v>
      </c>
      <c r="H26" s="30" t="s">
        <v>532</v>
      </c>
      <c r="I26" s="30">
        <v>10200000</v>
      </c>
      <c r="J26" s="30">
        <v>4500000</v>
      </c>
    </row>
    <row r="27" spans="1:14">
      <c r="A27" s="24">
        <v>302626020186</v>
      </c>
      <c r="B27" t="s">
        <v>346</v>
      </c>
      <c r="E27" s="23" t="s">
        <v>348</v>
      </c>
      <c r="F27">
        <v>30000000</v>
      </c>
      <c r="G27" t="s">
        <v>404</v>
      </c>
      <c r="H27" s="30" t="s">
        <v>570</v>
      </c>
      <c r="I27" s="30">
        <v>117200000</v>
      </c>
      <c r="J27" s="30">
        <v>39860000</v>
      </c>
    </row>
    <row r="28" spans="1:14">
      <c r="A28" s="24">
        <v>303330020172</v>
      </c>
      <c r="B28" t="s">
        <v>346</v>
      </c>
      <c r="E28" s="23" t="s">
        <v>348</v>
      </c>
      <c r="F28">
        <v>77000000</v>
      </c>
      <c r="G28" t="s">
        <v>475</v>
      </c>
      <c r="H28" s="30" t="s">
        <v>571</v>
      </c>
      <c r="I28" s="30">
        <v>15660000</v>
      </c>
      <c r="J28" s="30">
        <v>14050000</v>
      </c>
    </row>
    <row r="29" spans="1:14">
      <c r="A29" s="24">
        <v>304849010184</v>
      </c>
      <c r="B29" t="s">
        <v>346</v>
      </c>
      <c r="E29" s="23" t="s">
        <v>347</v>
      </c>
      <c r="F29">
        <v>10500000</v>
      </c>
      <c r="G29" t="s">
        <v>479</v>
      </c>
      <c r="H29" s="30" t="s">
        <v>572</v>
      </c>
      <c r="I29">
        <v>10560000</v>
      </c>
      <c r="J29" s="30">
        <v>5050000</v>
      </c>
      <c r="N29">
        <v>5</v>
      </c>
    </row>
    <row r="30" spans="1:14">
      <c r="A30" s="24">
        <v>201586010175</v>
      </c>
      <c r="B30" t="s">
        <v>346</v>
      </c>
      <c r="E30" s="23" t="s">
        <v>344</v>
      </c>
      <c r="G30" t="s">
        <v>487</v>
      </c>
      <c r="H30" s="30" t="s">
        <v>573</v>
      </c>
      <c r="I30" s="30">
        <v>20160000</v>
      </c>
      <c r="J30" s="30">
        <v>11000000</v>
      </c>
    </row>
    <row r="31" spans="1:14">
      <c r="A31" s="24">
        <v>404721010176</v>
      </c>
      <c r="B31" t="s">
        <v>346</v>
      </c>
      <c r="E31" s="23" t="s">
        <v>344</v>
      </c>
      <c r="G31" s="42" t="s">
        <v>492</v>
      </c>
      <c r="H31" s="30" t="s">
        <v>574</v>
      </c>
      <c r="I31" s="30">
        <v>35550000</v>
      </c>
      <c r="J31" s="30">
        <v>10000000</v>
      </c>
    </row>
    <row r="32" spans="1:14">
      <c r="A32" s="24">
        <v>302676020173</v>
      </c>
      <c r="B32" t="s">
        <v>346</v>
      </c>
      <c r="E32" s="23" t="s">
        <v>356</v>
      </c>
      <c r="G32" t="s">
        <v>461</v>
      </c>
      <c r="H32" s="30" t="s">
        <v>575</v>
      </c>
      <c r="J32" s="30">
        <v>13800000</v>
      </c>
    </row>
    <row r="33" spans="1:14">
      <c r="A33" s="24">
        <v>302690020183</v>
      </c>
      <c r="B33" t="s">
        <v>346</v>
      </c>
      <c r="E33" s="23" t="s">
        <v>344</v>
      </c>
      <c r="F33">
        <v>2750000</v>
      </c>
      <c r="G33" t="s">
        <v>502</v>
      </c>
      <c r="H33" s="30" t="s">
        <v>576</v>
      </c>
      <c r="I33" s="30">
        <v>5940000</v>
      </c>
      <c r="J33" s="30">
        <v>2910000</v>
      </c>
    </row>
    <row r="34" spans="1:14">
      <c r="A34" s="24">
        <v>302632020174</v>
      </c>
      <c r="B34" t="s">
        <v>346</v>
      </c>
      <c r="E34" s="23" t="s">
        <v>348</v>
      </c>
      <c r="G34" t="s">
        <v>505</v>
      </c>
      <c r="H34" s="30" t="s">
        <v>577</v>
      </c>
      <c r="I34" s="30">
        <v>47500000</v>
      </c>
    </row>
    <row r="35" spans="1:14">
      <c r="A35" s="24">
        <v>201557010182</v>
      </c>
      <c r="B35" t="s">
        <v>346</v>
      </c>
      <c r="E35" s="23" t="s">
        <v>344</v>
      </c>
      <c r="G35" t="s">
        <v>463</v>
      </c>
      <c r="H35" s="30" t="s">
        <v>578</v>
      </c>
      <c r="I35" s="30">
        <v>12900000</v>
      </c>
      <c r="J35" s="30">
        <v>9030000</v>
      </c>
    </row>
    <row r="36" spans="1:14">
      <c r="A36" s="24">
        <v>302638020170</v>
      </c>
      <c r="B36" t="s">
        <v>346</v>
      </c>
      <c r="E36" s="23" t="s">
        <v>347</v>
      </c>
      <c r="G36" t="s">
        <v>508</v>
      </c>
      <c r="H36" s="30" t="s">
        <v>579</v>
      </c>
      <c r="I36" s="30">
        <v>51420000</v>
      </c>
      <c r="J36" s="30">
        <v>17900000</v>
      </c>
    </row>
    <row r="37" spans="1:14">
      <c r="A37" s="24">
        <v>404751010185</v>
      </c>
      <c r="B37" t="s">
        <v>346</v>
      </c>
      <c r="E37" s="23" t="s">
        <v>344</v>
      </c>
      <c r="F37" s="32">
        <v>11000000</v>
      </c>
      <c r="G37" t="s">
        <v>510</v>
      </c>
      <c r="H37" s="30" t="s">
        <v>580</v>
      </c>
      <c r="I37" s="30">
        <v>32910000</v>
      </c>
      <c r="J37" s="30">
        <v>8370000</v>
      </c>
    </row>
    <row r="38" spans="1:14">
      <c r="A38" s="24">
        <v>201539020180</v>
      </c>
      <c r="B38" t="s">
        <v>346</v>
      </c>
      <c r="E38" s="23" t="s">
        <v>344</v>
      </c>
      <c r="F38">
        <v>11000000</v>
      </c>
      <c r="G38" t="s">
        <v>518</v>
      </c>
      <c r="H38" s="30" t="s">
        <v>531</v>
      </c>
      <c r="I38" s="30">
        <v>24440000</v>
      </c>
      <c r="J38" s="30">
        <v>9750000</v>
      </c>
    </row>
    <row r="39" spans="1:14">
      <c r="A39" s="24">
        <v>201263010179</v>
      </c>
      <c r="B39" t="s">
        <v>346</v>
      </c>
      <c r="E39" s="23" t="s">
        <v>344</v>
      </c>
      <c r="G39" t="s">
        <v>521</v>
      </c>
      <c r="H39" s="30" t="s">
        <v>530</v>
      </c>
      <c r="I39" s="30">
        <v>18700000</v>
      </c>
      <c r="J39" s="30">
        <v>9990000</v>
      </c>
      <c r="M39">
        <v>40</v>
      </c>
      <c r="N39">
        <v>60</v>
      </c>
    </row>
    <row r="40" spans="1:14">
      <c r="A40" s="24">
        <v>302626020178</v>
      </c>
      <c r="B40" t="s">
        <v>346</v>
      </c>
      <c r="G40" t="s">
        <v>508</v>
      </c>
      <c r="H40" s="30" t="s">
        <v>527</v>
      </c>
      <c r="I40" s="30">
        <v>322600000</v>
      </c>
      <c r="J40" s="30">
        <v>152700000</v>
      </c>
      <c r="M40">
        <v>50</v>
      </c>
      <c r="N40">
        <v>50</v>
      </c>
    </row>
    <row r="41" spans="1:14">
      <c r="A41" s="24">
        <v>302666020187</v>
      </c>
      <c r="B41" t="s">
        <v>346</v>
      </c>
      <c r="E41" s="23" t="s">
        <v>344</v>
      </c>
      <c r="G41" t="s">
        <v>392</v>
      </c>
      <c r="H41" t="s">
        <v>529</v>
      </c>
      <c r="I41" s="30">
        <v>126480000</v>
      </c>
      <c r="J41" s="30">
        <v>29620000</v>
      </c>
      <c r="M41">
        <v>50</v>
      </c>
      <c r="N41">
        <v>50</v>
      </c>
    </row>
    <row r="42" spans="1:14">
      <c r="A42" s="24">
        <v>100921010191</v>
      </c>
      <c r="B42" t="s">
        <v>346</v>
      </c>
      <c r="E42" s="23" t="s">
        <v>356</v>
      </c>
      <c r="F42">
        <v>30500000</v>
      </c>
      <c r="G42" t="s">
        <v>404</v>
      </c>
      <c r="H42" s="30" t="s">
        <v>538</v>
      </c>
      <c r="I42" s="30">
        <v>60550000</v>
      </c>
      <c r="J42" s="30">
        <v>29050000</v>
      </c>
    </row>
    <row r="43" spans="1:14">
      <c r="A43" s="24">
        <v>104240010189</v>
      </c>
      <c r="B43" t="s">
        <v>346</v>
      </c>
      <c r="E43">
        <v>13</v>
      </c>
      <c r="G43" t="s">
        <v>404</v>
      </c>
      <c r="H43" s="30" t="s">
        <v>541</v>
      </c>
      <c r="I43" s="30">
        <v>161400000</v>
      </c>
      <c r="J43" s="30">
        <v>44230000</v>
      </c>
    </row>
    <row r="44" spans="1:14">
      <c r="A44" s="24">
        <v>306758020188</v>
      </c>
      <c r="B44" t="s">
        <v>346</v>
      </c>
      <c r="E44" s="23" t="s">
        <v>344</v>
      </c>
      <c r="G44" t="s">
        <v>463</v>
      </c>
      <c r="H44" s="30" t="s">
        <v>544</v>
      </c>
      <c r="I44">
        <v>45000000</v>
      </c>
      <c r="J44">
        <v>29350000</v>
      </c>
    </row>
    <row r="45" spans="1:14">
      <c r="A45" s="24">
        <v>306758020188</v>
      </c>
      <c r="B45" t="s">
        <v>346</v>
      </c>
      <c r="H45" s="30" t="s">
        <v>545</v>
      </c>
      <c r="I45">
        <v>15800000</v>
      </c>
    </row>
    <row r="46" spans="1:14">
      <c r="A46" s="24">
        <v>501020010192</v>
      </c>
      <c r="B46" t="s">
        <v>346</v>
      </c>
      <c r="E46" s="23" t="s">
        <v>348</v>
      </c>
      <c r="G46" t="s">
        <v>404</v>
      </c>
      <c r="H46" s="30" t="s">
        <v>549</v>
      </c>
      <c r="I46" s="30">
        <v>555950000</v>
      </c>
      <c r="J46" s="30">
        <v>73170000</v>
      </c>
    </row>
    <row r="47" spans="1:14">
      <c r="A47" s="24">
        <v>302672020190</v>
      </c>
      <c r="B47" t="s">
        <v>346</v>
      </c>
      <c r="E47" s="23" t="s">
        <v>348</v>
      </c>
      <c r="F47">
        <v>2200000</v>
      </c>
      <c r="G47" t="s">
        <v>557</v>
      </c>
      <c r="H47" s="30" t="s">
        <v>556</v>
      </c>
      <c r="I47" s="30">
        <v>10500000</v>
      </c>
      <c r="J47" s="30">
        <v>950000</v>
      </c>
      <c r="M47">
        <v>35</v>
      </c>
      <c r="N47">
        <v>65</v>
      </c>
    </row>
    <row r="48" spans="1:14">
      <c r="A48" s="24">
        <v>202224010194</v>
      </c>
      <c r="B48" t="s">
        <v>346</v>
      </c>
      <c r="E48" s="23" t="s">
        <v>356</v>
      </c>
      <c r="F48">
        <v>88000000</v>
      </c>
      <c r="G48" t="s">
        <v>584</v>
      </c>
      <c r="H48" s="30" t="s">
        <v>585</v>
      </c>
      <c r="I48" s="30">
        <v>120490000</v>
      </c>
      <c r="J48" s="30">
        <v>88480000</v>
      </c>
    </row>
    <row r="49" spans="1:14" s="24" customFormat="1">
      <c r="A49" s="24">
        <v>305454020202</v>
      </c>
      <c r="B49" s="24" t="s">
        <v>346</v>
      </c>
      <c r="E49" s="24" t="s">
        <v>347</v>
      </c>
      <c r="F49" s="24">
        <v>15000000</v>
      </c>
      <c r="G49" s="24" t="s">
        <v>588</v>
      </c>
      <c r="H49" s="24" t="s">
        <v>589</v>
      </c>
      <c r="I49" s="24">
        <v>23570000</v>
      </c>
      <c r="J49" s="24">
        <v>14990000</v>
      </c>
      <c r="L49" s="24">
        <v>95</v>
      </c>
    </row>
    <row r="50" spans="1:14" s="24" customFormat="1">
      <c r="A50" s="24">
        <v>302695020203</v>
      </c>
      <c r="B50" s="24" t="s">
        <v>346</v>
      </c>
      <c r="E50" s="24" t="s">
        <v>348</v>
      </c>
      <c r="G50" s="24" t="s">
        <v>595</v>
      </c>
      <c r="H50" s="24" t="s">
        <v>358</v>
      </c>
      <c r="I50" s="24">
        <v>8400000</v>
      </c>
      <c r="J50" s="24">
        <v>4000000</v>
      </c>
      <c r="L50" s="24">
        <v>100</v>
      </c>
    </row>
    <row r="51" spans="1:14" s="24" customFormat="1">
      <c r="A51" s="24">
        <v>404721010204</v>
      </c>
      <c r="B51" s="24" t="s">
        <v>346</v>
      </c>
      <c r="E51" s="24" t="s">
        <v>356</v>
      </c>
      <c r="F51" s="24">
        <v>9900000</v>
      </c>
      <c r="G51" s="24" t="s">
        <v>597</v>
      </c>
      <c r="H51" s="24" t="s">
        <v>598</v>
      </c>
      <c r="I51" s="24">
        <v>11070000</v>
      </c>
      <c r="J51" s="24">
        <v>6010000</v>
      </c>
      <c r="L51" s="24">
        <v>50</v>
      </c>
    </row>
    <row r="52" spans="1:14" s="24" customFormat="1">
      <c r="A52" s="24">
        <v>201519020205</v>
      </c>
      <c r="B52" s="24" t="s">
        <v>346</v>
      </c>
      <c r="G52" s="24" t="s">
        <v>601</v>
      </c>
      <c r="H52" s="24" t="s">
        <v>358</v>
      </c>
      <c r="I52" s="24">
        <v>21200000</v>
      </c>
      <c r="J52" s="24">
        <v>120000</v>
      </c>
    </row>
    <row r="53" spans="1:14" s="24" customFormat="1">
      <c r="A53" s="24">
        <v>203629020206</v>
      </c>
      <c r="B53" s="24" t="s">
        <v>346</v>
      </c>
      <c r="E53" s="24" t="s">
        <v>344</v>
      </c>
      <c r="G53" s="24" t="s">
        <v>606</v>
      </c>
      <c r="H53" s="24" t="s">
        <v>358</v>
      </c>
      <c r="I53" s="24">
        <v>15530000</v>
      </c>
      <c r="J53" s="24">
        <v>9420000</v>
      </c>
      <c r="M53" s="24">
        <v>100</v>
      </c>
    </row>
    <row r="54" spans="1:14" s="24" customFormat="1">
      <c r="A54" s="24">
        <v>507639020207</v>
      </c>
      <c r="B54" s="24" t="s">
        <v>346</v>
      </c>
      <c r="E54" s="24" t="s">
        <v>347</v>
      </c>
      <c r="F54" s="24">
        <v>9900000</v>
      </c>
      <c r="G54" s="24" t="s">
        <v>606</v>
      </c>
      <c r="H54" s="24" t="s">
        <v>598</v>
      </c>
      <c r="I54" s="24">
        <v>21900000</v>
      </c>
      <c r="J54" s="24">
        <v>4530000</v>
      </c>
      <c r="L54" s="24">
        <v>50</v>
      </c>
    </row>
    <row r="55" spans="1:14" s="24" customFormat="1">
      <c r="A55" s="24">
        <v>202224020208</v>
      </c>
      <c r="B55" s="24">
        <v>0</v>
      </c>
      <c r="E55" s="24" t="s">
        <v>348</v>
      </c>
      <c r="G55" s="24" t="s">
        <v>615</v>
      </c>
      <c r="H55" s="24" t="s">
        <v>598</v>
      </c>
      <c r="I55" s="24">
        <v>13320000</v>
      </c>
      <c r="J55" s="24">
        <v>5950000</v>
      </c>
      <c r="L55" s="24">
        <v>100</v>
      </c>
      <c r="M55" s="24">
        <v>90</v>
      </c>
      <c r="N55" s="24">
        <v>10</v>
      </c>
    </row>
    <row r="56" spans="1:14">
      <c r="A56" s="24">
        <v>302654020201</v>
      </c>
      <c r="B56" t="s">
        <v>346</v>
      </c>
      <c r="E56" s="23" t="s">
        <v>348</v>
      </c>
      <c r="G56" t="s">
        <v>606</v>
      </c>
      <c r="H56" t="s">
        <v>598</v>
      </c>
      <c r="I56" s="57">
        <v>55930000</v>
      </c>
      <c r="J56" s="57">
        <v>35360000</v>
      </c>
      <c r="L56">
        <v>100</v>
      </c>
    </row>
    <row r="57" spans="1:14">
      <c r="A57" s="24">
        <v>302663020209</v>
      </c>
      <c r="B57" t="s">
        <v>346</v>
      </c>
      <c r="E57" s="23" t="s">
        <v>348</v>
      </c>
      <c r="G57" t="s">
        <v>619</v>
      </c>
      <c r="H57" s="30" t="s">
        <v>620</v>
      </c>
      <c r="I57" s="57">
        <v>10050000</v>
      </c>
      <c r="J57" s="57">
        <v>6340000</v>
      </c>
    </row>
    <row r="58" spans="1:14">
      <c r="A58" s="24">
        <v>404751020210</v>
      </c>
      <c r="E58" s="23" t="s">
        <v>356</v>
      </c>
      <c r="G58" t="s">
        <v>557</v>
      </c>
      <c r="H58" s="30" t="s">
        <v>625</v>
      </c>
      <c r="I58">
        <v>13800000</v>
      </c>
      <c r="J58" s="57">
        <v>10000</v>
      </c>
    </row>
    <row r="59" spans="1:14">
      <c r="A59" s="24">
        <v>302663020193</v>
      </c>
      <c r="B59" t="s">
        <v>346</v>
      </c>
      <c r="E59" s="23" t="s">
        <v>348</v>
      </c>
      <c r="F59">
        <v>996200</v>
      </c>
      <c r="G59" t="s">
        <v>557</v>
      </c>
      <c r="H59" s="30" t="s">
        <v>634</v>
      </c>
      <c r="I59" s="30">
        <v>17340000</v>
      </c>
      <c r="J59" s="30">
        <v>4570000</v>
      </c>
      <c r="M59">
        <v>50</v>
      </c>
      <c r="N59">
        <v>50</v>
      </c>
    </row>
    <row r="60" spans="1:14">
      <c r="A60" s="24">
        <v>201555020263</v>
      </c>
      <c r="B60" t="s">
        <v>346</v>
      </c>
      <c r="E60" s="23" t="s">
        <v>344</v>
      </c>
      <c r="G60" t="s">
        <v>642</v>
      </c>
      <c r="H60" s="30" t="s">
        <v>645</v>
      </c>
      <c r="I60" s="30">
        <v>65120000</v>
      </c>
      <c r="J60" s="30">
        <v>22270000</v>
      </c>
      <c r="M60">
        <v>50</v>
      </c>
      <c r="N60">
        <v>50</v>
      </c>
    </row>
    <row r="61" spans="1:14">
      <c r="A61" s="24">
        <v>201555020263</v>
      </c>
      <c r="B61" t="s">
        <v>346</v>
      </c>
      <c r="G61" t="s">
        <v>643</v>
      </c>
      <c r="H61" s="30" t="s">
        <v>646</v>
      </c>
      <c r="I61" s="30">
        <v>34700000</v>
      </c>
      <c r="J61" s="30">
        <v>12020000</v>
      </c>
    </row>
    <row r="62" spans="1:14">
      <c r="A62" s="24">
        <v>201555020263</v>
      </c>
      <c r="B62" t="s">
        <v>346</v>
      </c>
      <c r="G62" t="s">
        <v>644</v>
      </c>
      <c r="H62" s="30" t="s">
        <v>647</v>
      </c>
      <c r="I62" t="s">
        <v>346</v>
      </c>
      <c r="J62" s="30">
        <v>7340000</v>
      </c>
    </row>
    <row r="63" spans="1:14">
      <c r="A63" s="24">
        <v>201555020263</v>
      </c>
      <c r="B63" t="s">
        <v>346</v>
      </c>
      <c r="H63" s="30" t="s">
        <v>648</v>
      </c>
    </row>
    <row r="64" spans="1:14">
      <c r="A64" s="24">
        <v>302626020195</v>
      </c>
      <c r="B64" t="s">
        <v>346</v>
      </c>
      <c r="E64" s="23" t="s">
        <v>344</v>
      </c>
      <c r="F64" s="39">
        <v>8250000</v>
      </c>
      <c r="G64" s="39" t="s">
        <v>652</v>
      </c>
      <c r="H64" s="30" t="s">
        <v>653</v>
      </c>
      <c r="I64" s="30">
        <v>30500000</v>
      </c>
      <c r="J64" s="30">
        <v>5180000</v>
      </c>
    </row>
    <row r="65" spans="1:14">
      <c r="A65" s="24">
        <v>552756010254</v>
      </c>
      <c r="B65" t="s">
        <v>346</v>
      </c>
      <c r="E65" s="23" t="s">
        <v>344</v>
      </c>
      <c r="F65" s="39">
        <v>2200000</v>
      </c>
      <c r="G65" s="39" t="s">
        <v>661</v>
      </c>
      <c r="H65" s="39" t="s">
        <v>662</v>
      </c>
      <c r="I65" s="30">
        <v>4680000</v>
      </c>
      <c r="J65" s="30">
        <v>1880000</v>
      </c>
      <c r="M65">
        <v>70</v>
      </c>
      <c r="N65">
        <v>30</v>
      </c>
    </row>
    <row r="66" spans="1:14">
      <c r="A66" s="24">
        <v>557364010265</v>
      </c>
      <c r="B66" t="s">
        <v>346</v>
      </c>
      <c r="E66" s="23" t="s">
        <v>344</v>
      </c>
      <c r="F66" s="39">
        <f>15000000+15000000+20000000</f>
        <v>50000000</v>
      </c>
      <c r="G66" s="39" t="s">
        <v>664</v>
      </c>
      <c r="H66" s="30" t="s">
        <v>665</v>
      </c>
      <c r="I66" s="30">
        <v>107800000</v>
      </c>
      <c r="J66" s="30">
        <v>48670000</v>
      </c>
    </row>
    <row r="67" spans="1:14">
      <c r="A67" s="24">
        <v>501067010260</v>
      </c>
      <c r="B67" t="s">
        <v>346</v>
      </c>
      <c r="E67" s="23" t="s">
        <v>344</v>
      </c>
      <c r="G67" t="s">
        <v>673</v>
      </c>
      <c r="H67" s="30" t="s">
        <v>674</v>
      </c>
      <c r="I67" s="30">
        <v>37040000</v>
      </c>
      <c r="J67" s="30">
        <v>9800000</v>
      </c>
      <c r="M67">
        <v>60</v>
      </c>
      <c r="N67">
        <v>40</v>
      </c>
    </row>
    <row r="68" spans="1:14">
      <c r="A68" s="24">
        <v>306806010197</v>
      </c>
      <c r="B68" t="s">
        <v>346</v>
      </c>
      <c r="E68" s="23" t="s">
        <v>351</v>
      </c>
      <c r="F68">
        <v>77000000</v>
      </c>
      <c r="G68" t="s">
        <v>681</v>
      </c>
      <c r="H68" s="30" t="s">
        <v>682</v>
      </c>
      <c r="I68" s="30">
        <v>114930000</v>
      </c>
      <c r="J68" s="30">
        <v>43400000</v>
      </c>
      <c r="M68">
        <v>100</v>
      </c>
    </row>
    <row r="69" spans="1:14">
      <c r="A69" s="24">
        <v>302666020253</v>
      </c>
      <c r="B69" t="s">
        <v>346</v>
      </c>
      <c r="G69" t="s">
        <v>684</v>
      </c>
      <c r="H69" s="30" t="s">
        <v>685</v>
      </c>
      <c r="I69" s="30">
        <v>3600000</v>
      </c>
      <c r="J69" s="30">
        <v>4900000</v>
      </c>
    </row>
    <row r="70" spans="1:14">
      <c r="A70" s="24">
        <v>302666020253</v>
      </c>
      <c r="B70" t="s">
        <v>346</v>
      </c>
      <c r="H70" s="30" t="s">
        <v>686</v>
      </c>
    </row>
    <row r="71" spans="1:14">
      <c r="A71" s="24">
        <v>302666020253</v>
      </c>
      <c r="B71" t="s">
        <v>346</v>
      </c>
      <c r="H71" s="30" t="s">
        <v>687</v>
      </c>
    </row>
    <row r="72" spans="1:14">
      <c r="A72" s="24">
        <v>302666020253</v>
      </c>
      <c r="B72" t="s">
        <v>346</v>
      </c>
      <c r="H72" s="30" t="s">
        <v>688</v>
      </c>
      <c r="I72" t="s">
        <v>346</v>
      </c>
    </row>
    <row r="73" spans="1:14">
      <c r="A73" s="24">
        <v>559494010255</v>
      </c>
      <c r="B73" t="s">
        <v>346</v>
      </c>
      <c r="E73" s="23" t="s">
        <v>344</v>
      </c>
      <c r="F73">
        <v>9350000</v>
      </c>
      <c r="G73" t="s">
        <v>442</v>
      </c>
      <c r="H73" s="30" t="s">
        <v>696</v>
      </c>
      <c r="I73" s="30">
        <v>19900000</v>
      </c>
      <c r="J73" s="30">
        <v>8500000</v>
      </c>
    </row>
    <row r="74" spans="1:14">
      <c r="A74" s="24">
        <v>559494010255</v>
      </c>
      <c r="B74" t="s">
        <v>346</v>
      </c>
      <c r="H74" s="30" t="s">
        <v>697</v>
      </c>
      <c r="I74" t="s">
        <v>346</v>
      </c>
    </row>
    <row r="75" spans="1:14">
      <c r="A75" s="24">
        <v>559494010255</v>
      </c>
      <c r="B75" t="s">
        <v>346</v>
      </c>
      <c r="H75" s="30" t="s">
        <v>698</v>
      </c>
      <c r="I75" t="s">
        <v>346</v>
      </c>
    </row>
    <row r="76" spans="1:14">
      <c r="A76" s="24">
        <v>302690020258</v>
      </c>
      <c r="B76" t="s">
        <v>346</v>
      </c>
      <c r="E76" s="23" t="s">
        <v>344</v>
      </c>
      <c r="F76">
        <v>107000000</v>
      </c>
      <c r="G76" t="s">
        <v>705</v>
      </c>
      <c r="H76" s="30" t="s">
        <v>702</v>
      </c>
      <c r="I76" s="30">
        <v>25000000</v>
      </c>
      <c r="J76" s="30">
        <v>590000</v>
      </c>
    </row>
    <row r="77" spans="1:14">
      <c r="A77" s="24">
        <v>302690020258</v>
      </c>
      <c r="B77" t="s">
        <v>346</v>
      </c>
      <c r="H77" s="30" t="s">
        <v>703</v>
      </c>
      <c r="I77" s="30">
        <v>9640000</v>
      </c>
    </row>
    <row r="78" spans="1:14">
      <c r="A78" s="24">
        <v>302690020258</v>
      </c>
      <c r="B78" t="s">
        <v>346</v>
      </c>
      <c r="H78" s="30" t="s">
        <v>704</v>
      </c>
      <c r="I78" s="30">
        <v>6000000</v>
      </c>
    </row>
    <row r="79" spans="1:14">
      <c r="A79" s="24">
        <v>401823010251</v>
      </c>
      <c r="B79" t="s">
        <v>346</v>
      </c>
      <c r="E79">
        <v>12</v>
      </c>
      <c r="F79">
        <v>30000000</v>
      </c>
      <c r="G79" t="s">
        <v>714</v>
      </c>
      <c r="H79" s="30" t="s">
        <v>715</v>
      </c>
      <c r="I79" s="30">
        <v>85270000</v>
      </c>
      <c r="J79" s="30">
        <v>78100000</v>
      </c>
      <c r="K79" s="57">
        <v>100</v>
      </c>
    </row>
    <row r="80" spans="1:14">
      <c r="A80" s="24">
        <v>404751020252</v>
      </c>
      <c r="B80" t="s">
        <v>346</v>
      </c>
      <c r="E80" s="23" t="s">
        <v>348</v>
      </c>
      <c r="F80">
        <v>11000000</v>
      </c>
      <c r="G80" t="s">
        <v>723</v>
      </c>
      <c r="H80" s="30" t="s">
        <v>724</v>
      </c>
      <c r="I80" s="30">
        <v>22500000</v>
      </c>
      <c r="J80" s="30">
        <v>8770000</v>
      </c>
    </row>
    <row r="81" spans="1:14">
      <c r="A81" s="24">
        <v>302688020198</v>
      </c>
      <c r="B81" t="s">
        <v>346</v>
      </c>
      <c r="F81">
        <v>16000000</v>
      </c>
      <c r="G81" t="s">
        <v>684</v>
      </c>
      <c r="H81" s="30" t="s">
        <v>725</v>
      </c>
      <c r="I81" s="30">
        <v>8370000</v>
      </c>
      <c r="J81" s="30">
        <v>22410000</v>
      </c>
    </row>
    <row r="82" spans="1:14">
      <c r="A82" s="24">
        <v>302688020198</v>
      </c>
      <c r="B82" t="s">
        <v>346</v>
      </c>
      <c r="H82" s="30" t="s">
        <v>686</v>
      </c>
    </row>
    <row r="83" spans="1:14">
      <c r="A83" s="24">
        <v>302688020198</v>
      </c>
      <c r="B83" t="s">
        <v>346</v>
      </c>
      <c r="H83" s="30" t="s">
        <v>726</v>
      </c>
    </row>
    <row r="84" spans="1:14">
      <c r="A84" s="24">
        <v>302688020198</v>
      </c>
      <c r="B84" t="s">
        <v>346</v>
      </c>
      <c r="H84" s="30" t="s">
        <v>727</v>
      </c>
      <c r="I84" t="s">
        <v>346</v>
      </c>
    </row>
    <row r="85" spans="1:14">
      <c r="A85" s="24">
        <v>302633020261</v>
      </c>
      <c r="B85" t="s">
        <v>346</v>
      </c>
      <c r="F85">
        <v>30000000</v>
      </c>
      <c r="G85" t="s">
        <v>705</v>
      </c>
      <c r="H85" s="30" t="s">
        <v>729</v>
      </c>
      <c r="I85" s="30">
        <v>27720000</v>
      </c>
      <c r="J85" s="30">
        <v>21830000</v>
      </c>
    </row>
    <row r="86" spans="1:14">
      <c r="A86" s="24">
        <v>302633020261</v>
      </c>
      <c r="B86" t="s">
        <v>346</v>
      </c>
      <c r="H86" s="30" t="s">
        <v>730</v>
      </c>
      <c r="I86" s="30">
        <v>3800000</v>
      </c>
    </row>
    <row r="87" spans="1:14">
      <c r="A87" s="24">
        <v>302633020261</v>
      </c>
      <c r="B87" t="s">
        <v>346</v>
      </c>
      <c r="H87" s="30" t="s">
        <v>731</v>
      </c>
    </row>
    <row r="88" spans="1:14">
      <c r="A88" s="24">
        <v>302633020261</v>
      </c>
      <c r="B88" t="s">
        <v>346</v>
      </c>
      <c r="H88" s="30" t="s">
        <v>732</v>
      </c>
    </row>
    <row r="89" spans="1:14">
      <c r="A89" s="24">
        <v>201555020257</v>
      </c>
      <c r="B89" t="s">
        <v>346</v>
      </c>
      <c r="E89" s="23" t="s">
        <v>347</v>
      </c>
      <c r="F89">
        <v>4400000</v>
      </c>
      <c r="G89" t="s">
        <v>739</v>
      </c>
      <c r="H89" t="s">
        <v>740</v>
      </c>
      <c r="I89">
        <v>13120000</v>
      </c>
      <c r="J89">
        <v>3990000</v>
      </c>
      <c r="M89">
        <v>70</v>
      </c>
      <c r="N89">
        <v>30</v>
      </c>
    </row>
    <row r="90" spans="1:14">
      <c r="A90" s="24">
        <v>304849010199</v>
      </c>
      <c r="B90" t="s">
        <v>346</v>
      </c>
      <c r="E90" s="23" t="s">
        <v>391</v>
      </c>
      <c r="F90">
        <v>20000000</v>
      </c>
      <c r="G90" t="s">
        <v>746</v>
      </c>
      <c r="H90" s="30" t="s">
        <v>747</v>
      </c>
      <c r="I90" s="32">
        <v>32970000</v>
      </c>
      <c r="J90">
        <v>17480000</v>
      </c>
      <c r="M90">
        <v>70</v>
      </c>
      <c r="N90">
        <v>30</v>
      </c>
    </row>
    <row r="91" spans="1:14">
      <c r="A91" s="24">
        <v>304849010199</v>
      </c>
      <c r="B91" t="s">
        <v>346</v>
      </c>
      <c r="H91" s="30" t="s">
        <v>748</v>
      </c>
      <c r="I91" s="32"/>
    </row>
    <row r="92" spans="1:14">
      <c r="A92" s="24">
        <v>304849010199</v>
      </c>
      <c r="B92" t="s">
        <v>346</v>
      </c>
      <c r="H92" s="30" t="s">
        <v>749</v>
      </c>
      <c r="I92" s="32" t="s">
        <v>346</v>
      </c>
    </row>
    <row r="93" spans="1:14">
      <c r="A93" s="24">
        <v>401807010256</v>
      </c>
      <c r="B93" t="s">
        <v>346</v>
      </c>
      <c r="E93" s="23" t="s">
        <v>348</v>
      </c>
      <c r="G93" t="s">
        <v>746</v>
      </c>
      <c r="H93" s="30" t="s">
        <v>753</v>
      </c>
      <c r="I93" s="30">
        <v>21730000</v>
      </c>
      <c r="J93" s="30">
        <v>7490000</v>
      </c>
    </row>
    <row r="94" spans="1:14">
      <c r="A94" s="24">
        <v>201322010196</v>
      </c>
      <c r="B94" t="s">
        <v>346</v>
      </c>
      <c r="E94" s="23" t="s">
        <v>348</v>
      </c>
      <c r="F94">
        <v>5620000</v>
      </c>
      <c r="G94" t="s">
        <v>463</v>
      </c>
      <c r="H94" s="30" t="s">
        <v>757</v>
      </c>
      <c r="I94" s="30">
        <v>8920000</v>
      </c>
      <c r="J94" s="30">
        <v>3310000</v>
      </c>
      <c r="M94">
        <v>70</v>
      </c>
      <c r="N94">
        <v>30</v>
      </c>
    </row>
    <row r="95" spans="1:14">
      <c r="A95" s="24">
        <v>302672020259</v>
      </c>
      <c r="B95" t="s">
        <v>346</v>
      </c>
      <c r="E95" s="23" t="s">
        <v>344</v>
      </c>
      <c r="F95">
        <v>3300000</v>
      </c>
      <c r="G95" t="s">
        <v>763</v>
      </c>
      <c r="H95" s="30" t="s">
        <v>764</v>
      </c>
      <c r="I95" s="30">
        <v>4530000</v>
      </c>
      <c r="J95" s="30">
        <v>2670000</v>
      </c>
      <c r="M95">
        <v>60</v>
      </c>
      <c r="N95">
        <v>40</v>
      </c>
    </row>
    <row r="96" spans="1:14">
      <c r="A96" s="24">
        <v>609162020264</v>
      </c>
      <c r="B96" t="s">
        <v>346</v>
      </c>
      <c r="F96">
        <v>3750000</v>
      </c>
      <c r="G96" t="s">
        <v>463</v>
      </c>
      <c r="H96" s="30" t="s">
        <v>769</v>
      </c>
      <c r="I96">
        <v>43630000</v>
      </c>
      <c r="J96">
        <v>2240000</v>
      </c>
      <c r="M96">
        <v>80</v>
      </c>
      <c r="N96">
        <v>20</v>
      </c>
    </row>
    <row r="97" spans="1:13">
      <c r="A97" s="24">
        <v>609162020264</v>
      </c>
      <c r="B97" t="s">
        <v>346</v>
      </c>
      <c r="H97" s="30" t="s">
        <v>770</v>
      </c>
      <c r="I97" t="s">
        <v>346</v>
      </c>
    </row>
    <row r="98" spans="1:13">
      <c r="A98" s="52">
        <v>404751020271</v>
      </c>
      <c r="B98" t="s">
        <v>346</v>
      </c>
      <c r="E98" s="23" t="s">
        <v>344</v>
      </c>
      <c r="F98">
        <v>6250000</v>
      </c>
      <c r="G98" t="s">
        <v>463</v>
      </c>
      <c r="H98" s="30" t="s">
        <v>784</v>
      </c>
      <c r="I98" s="30">
        <v>8530000</v>
      </c>
      <c r="J98" s="30">
        <v>490000</v>
      </c>
    </row>
    <row r="99" spans="1:13">
      <c r="A99" s="24">
        <v>505202010273</v>
      </c>
      <c r="B99" t="s">
        <v>346</v>
      </c>
      <c r="E99" s="23" t="s">
        <v>344</v>
      </c>
      <c r="F99">
        <v>9300000</v>
      </c>
      <c r="G99" t="s">
        <v>791</v>
      </c>
      <c r="H99" s="30" t="s">
        <v>792</v>
      </c>
      <c r="I99" s="30">
        <v>20000000</v>
      </c>
      <c r="J99" s="30">
        <v>6250000</v>
      </c>
    </row>
    <row r="100" spans="1:13">
      <c r="A100" s="24">
        <v>505202010273</v>
      </c>
      <c r="B100" t="s">
        <v>346</v>
      </c>
      <c r="H100" s="30" t="s">
        <v>793</v>
      </c>
    </row>
    <row r="101" spans="1:13">
      <c r="A101" s="24">
        <v>552717010274</v>
      </c>
      <c r="B101" t="s">
        <v>346</v>
      </c>
      <c r="E101">
        <v>12</v>
      </c>
      <c r="F101">
        <v>88000000</v>
      </c>
      <c r="G101" t="s">
        <v>804</v>
      </c>
      <c r="H101" s="30" t="s">
        <v>805</v>
      </c>
      <c r="I101" s="30">
        <v>122480000</v>
      </c>
      <c r="J101" s="30">
        <v>49150000</v>
      </c>
    </row>
    <row r="102" spans="1:13">
      <c r="A102" s="24">
        <v>303558010266</v>
      </c>
      <c r="B102" t="s">
        <v>346</v>
      </c>
      <c r="E102" s="23" t="s">
        <v>376</v>
      </c>
      <c r="F102">
        <v>5500000</v>
      </c>
      <c r="G102" t="s">
        <v>518</v>
      </c>
      <c r="H102" t="s">
        <v>813</v>
      </c>
      <c r="I102">
        <v>15280000</v>
      </c>
      <c r="J102">
        <v>4840000</v>
      </c>
    </row>
    <row r="103" spans="1:13">
      <c r="A103" s="24">
        <v>555255010272</v>
      </c>
      <c r="B103" t="s">
        <v>346</v>
      </c>
      <c r="E103" s="23" t="s">
        <v>344</v>
      </c>
      <c r="F103">
        <v>10000000</v>
      </c>
      <c r="G103" t="s">
        <v>791</v>
      </c>
      <c r="H103" t="s">
        <v>823</v>
      </c>
      <c r="I103">
        <v>10000000</v>
      </c>
      <c r="J103">
        <v>2750000</v>
      </c>
    </row>
    <row r="104" spans="1:13">
      <c r="A104" s="24">
        <v>302695020278</v>
      </c>
      <c r="B104" t="s">
        <v>346</v>
      </c>
      <c r="E104" s="23" t="s">
        <v>344</v>
      </c>
      <c r="G104" t="s">
        <v>705</v>
      </c>
      <c r="H104" s="30" t="s">
        <v>831</v>
      </c>
      <c r="I104" s="30">
        <v>22830000</v>
      </c>
      <c r="J104" s="30">
        <v>71450000</v>
      </c>
    </row>
    <row r="105" spans="1:13">
      <c r="A105" s="24">
        <v>302695020278</v>
      </c>
      <c r="B105" t="s">
        <v>346</v>
      </c>
      <c r="H105" s="30" t="s">
        <v>832</v>
      </c>
      <c r="I105" s="30">
        <v>53620000</v>
      </c>
    </row>
    <row r="106" spans="1:13">
      <c r="A106" s="24">
        <v>302695020278</v>
      </c>
      <c r="B106" t="s">
        <v>346</v>
      </c>
      <c r="H106" s="30" t="s">
        <v>833</v>
      </c>
      <c r="I106" s="30">
        <v>13630000</v>
      </c>
    </row>
    <row r="107" spans="1:13">
      <c r="A107" s="24">
        <v>306120020276</v>
      </c>
      <c r="B107" t="s">
        <v>346</v>
      </c>
      <c r="E107" s="23" t="s">
        <v>344</v>
      </c>
      <c r="F107">
        <v>8250000</v>
      </c>
      <c r="G107" t="s">
        <v>843</v>
      </c>
      <c r="H107" t="s">
        <v>844</v>
      </c>
      <c r="I107" s="30">
        <v>12710000</v>
      </c>
      <c r="J107" s="30">
        <v>6690000</v>
      </c>
    </row>
    <row r="108" spans="1:13">
      <c r="A108" s="24">
        <v>302648020268</v>
      </c>
      <c r="B108" t="s">
        <v>346</v>
      </c>
      <c r="E108" s="23" t="s">
        <v>344</v>
      </c>
      <c r="G108" t="s">
        <v>463</v>
      </c>
      <c r="H108" t="s">
        <v>848</v>
      </c>
      <c r="I108" s="30">
        <v>10000000</v>
      </c>
      <c r="J108" s="30">
        <v>10270000</v>
      </c>
      <c r="M108">
        <v>100</v>
      </c>
    </row>
    <row r="109" spans="1:13">
      <c r="A109" s="24">
        <v>302629020266</v>
      </c>
      <c r="B109" t="s">
        <v>346</v>
      </c>
      <c r="G109" t="s">
        <v>804</v>
      </c>
      <c r="H109" t="s">
        <v>854</v>
      </c>
      <c r="I109" s="30">
        <v>37180000</v>
      </c>
      <c r="J109" s="30">
        <v>20450000</v>
      </c>
    </row>
    <row r="110" spans="1:13">
      <c r="A110" s="24">
        <v>508122020275</v>
      </c>
      <c r="B110" t="s">
        <v>346</v>
      </c>
      <c r="E110" s="23" t="s">
        <v>344</v>
      </c>
      <c r="G110" t="s">
        <v>705</v>
      </c>
      <c r="H110" s="30" t="s">
        <v>860</v>
      </c>
      <c r="I110" s="30">
        <v>200240000</v>
      </c>
      <c r="J110" s="30">
        <v>125440000</v>
      </c>
    </row>
    <row r="111" spans="1:13">
      <c r="A111" s="24">
        <v>508122020275</v>
      </c>
      <c r="B111" t="s">
        <v>346</v>
      </c>
      <c r="H111" s="30" t="s">
        <v>861</v>
      </c>
      <c r="I111" s="30">
        <v>100000</v>
      </c>
    </row>
    <row r="112" spans="1:13">
      <c r="A112" s="24">
        <v>508122020275</v>
      </c>
      <c r="B112" t="s">
        <v>346</v>
      </c>
      <c r="H112" s="30" t="s">
        <v>862</v>
      </c>
      <c r="I112" t="s">
        <v>346</v>
      </c>
    </row>
    <row r="113" spans="1:14">
      <c r="A113" s="24">
        <v>508122020275</v>
      </c>
      <c r="B113" t="s">
        <v>346</v>
      </c>
      <c r="H113" s="30" t="s">
        <v>863</v>
      </c>
      <c r="I113" t="s">
        <v>346</v>
      </c>
    </row>
    <row r="114" spans="1:14">
      <c r="A114" s="24">
        <v>100602010277</v>
      </c>
      <c r="B114" t="s">
        <v>346</v>
      </c>
      <c r="E114" s="23" t="s">
        <v>347</v>
      </c>
      <c r="G114" t="s">
        <v>705</v>
      </c>
      <c r="H114" s="30" t="s">
        <v>873</v>
      </c>
      <c r="I114" s="30">
        <v>25250000</v>
      </c>
      <c r="J114" s="30">
        <v>18870000</v>
      </c>
      <c r="M114">
        <v>90</v>
      </c>
      <c r="N114">
        <v>10</v>
      </c>
    </row>
    <row r="115" spans="1:14">
      <c r="A115" s="24">
        <v>100602010277</v>
      </c>
      <c r="B115" t="s">
        <v>346</v>
      </c>
      <c r="H115" s="30" t="s">
        <v>874</v>
      </c>
      <c r="I115" s="30">
        <v>15000000</v>
      </c>
    </row>
    <row r="116" spans="1:14">
      <c r="A116" s="24">
        <v>558549010265</v>
      </c>
      <c r="B116" t="s">
        <v>346</v>
      </c>
      <c r="E116" s="23" t="s">
        <v>391</v>
      </c>
      <c r="F116">
        <v>8250000</v>
      </c>
      <c r="G116" t="s">
        <v>714</v>
      </c>
      <c r="H116" t="s">
        <v>405</v>
      </c>
      <c r="I116">
        <v>32500000</v>
      </c>
    </row>
    <row r="117" spans="1:14">
      <c r="A117" s="24">
        <v>306120020270</v>
      </c>
      <c r="B117" t="s">
        <v>346</v>
      </c>
      <c r="E117" s="23" t="s">
        <v>344</v>
      </c>
      <c r="F117">
        <v>22000000</v>
      </c>
      <c r="G117" t="s">
        <v>890</v>
      </c>
      <c r="H117" s="30" t="s">
        <v>891</v>
      </c>
      <c r="I117" s="30">
        <v>38200000</v>
      </c>
      <c r="J117" s="30">
        <v>24910000</v>
      </c>
    </row>
    <row r="118" spans="1:14">
      <c r="A118" s="24">
        <v>306120020270</v>
      </c>
      <c r="B118" t="s">
        <v>346</v>
      </c>
      <c r="H118" s="30" t="s">
        <v>892</v>
      </c>
      <c r="I118" s="30">
        <v>3260000</v>
      </c>
    </row>
    <row r="119" spans="1:14">
      <c r="A119" s="24">
        <v>100918010200</v>
      </c>
      <c r="B119" t="s">
        <v>346</v>
      </c>
      <c r="E119" s="23" t="s">
        <v>356</v>
      </c>
      <c r="G119" t="s">
        <v>705</v>
      </c>
      <c r="H119" s="30" t="s">
        <v>899</v>
      </c>
      <c r="I119" s="30">
        <v>23230000</v>
      </c>
      <c r="J119" s="30">
        <v>6730000</v>
      </c>
    </row>
    <row r="120" spans="1:14">
      <c r="A120" s="24">
        <v>507066010267</v>
      </c>
      <c r="B120" t="s">
        <v>346</v>
      </c>
      <c r="E120" s="23" t="s">
        <v>356</v>
      </c>
      <c r="F120">
        <v>15400000</v>
      </c>
      <c r="G120" t="s">
        <v>705</v>
      </c>
      <c r="H120" t="s">
        <v>907</v>
      </c>
      <c r="I120" s="30">
        <v>22640000</v>
      </c>
      <c r="J120" s="30">
        <v>12860000</v>
      </c>
    </row>
    <row r="121" spans="1:14">
      <c r="A121" s="24">
        <v>404751020269</v>
      </c>
      <c r="B121" t="s">
        <v>346</v>
      </c>
      <c r="E121" s="23" t="s">
        <v>391</v>
      </c>
      <c r="F121">
        <v>11000000</v>
      </c>
      <c r="G121" t="s">
        <v>557</v>
      </c>
      <c r="H121" s="30" t="s">
        <v>910</v>
      </c>
      <c r="I121" s="30">
        <v>84770000</v>
      </c>
      <c r="J121" s="30">
        <v>53240000</v>
      </c>
    </row>
    <row r="122" spans="1:14">
      <c r="A122" s="24">
        <v>404751020269</v>
      </c>
      <c r="B122" t="s">
        <v>346</v>
      </c>
      <c r="H122" s="30" t="s">
        <v>911</v>
      </c>
      <c r="I122" s="30">
        <v>15020000</v>
      </c>
    </row>
    <row r="123" spans="1:14">
      <c r="A123" s="24">
        <v>555202010279</v>
      </c>
      <c r="B123" t="s">
        <v>346</v>
      </c>
      <c r="E123" s="23" t="s">
        <v>347</v>
      </c>
      <c r="G123" t="s">
        <v>705</v>
      </c>
      <c r="H123" s="42" t="s">
        <v>405</v>
      </c>
      <c r="I123" s="30">
        <v>54610000</v>
      </c>
    </row>
    <row r="124" spans="1:14">
      <c r="A124" s="24">
        <v>507066010280</v>
      </c>
      <c r="B124" t="s">
        <v>346</v>
      </c>
      <c r="E124" s="23" t="s">
        <v>344</v>
      </c>
      <c r="G124" t="s">
        <v>705</v>
      </c>
      <c r="H124" s="30" t="s">
        <v>917</v>
      </c>
      <c r="I124" s="30">
        <v>327020000</v>
      </c>
      <c r="J124" s="30">
        <v>167280000</v>
      </c>
    </row>
    <row r="125" spans="1:14">
      <c r="A125" s="24">
        <v>302695020281</v>
      </c>
      <c r="B125" t="s">
        <v>346</v>
      </c>
      <c r="E125" s="23" t="s">
        <v>348</v>
      </c>
      <c r="F125">
        <v>24000000</v>
      </c>
      <c r="G125" t="s">
        <v>922</v>
      </c>
      <c r="H125" t="s">
        <v>923</v>
      </c>
      <c r="I125">
        <v>39670000</v>
      </c>
      <c r="J125">
        <v>73000000</v>
      </c>
    </row>
    <row r="126" spans="1:14">
      <c r="A126" s="24">
        <v>302640020283</v>
      </c>
      <c r="B126" t="s">
        <v>346</v>
      </c>
      <c r="E126" s="23" t="s">
        <v>356</v>
      </c>
      <c r="F126">
        <v>30000000</v>
      </c>
      <c r="G126" t="s">
        <v>705</v>
      </c>
      <c r="H126" s="30" t="s">
        <v>932</v>
      </c>
      <c r="I126" s="30">
        <v>28390000</v>
      </c>
      <c r="J126" s="30">
        <v>71210000</v>
      </c>
    </row>
    <row r="127" spans="1:14">
      <c r="A127" s="24">
        <v>302640020283</v>
      </c>
      <c r="B127" t="s">
        <v>346</v>
      </c>
      <c r="H127" s="30" t="s">
        <v>933</v>
      </c>
      <c r="I127" s="30">
        <v>22460000</v>
      </c>
    </row>
    <row r="128" spans="1:14">
      <c r="A128" s="24">
        <v>202224020292</v>
      </c>
      <c r="B128" t="s">
        <v>346</v>
      </c>
      <c r="E128" s="23" t="s">
        <v>347</v>
      </c>
      <c r="F128">
        <v>10620000</v>
      </c>
      <c r="G128" t="s">
        <v>463</v>
      </c>
      <c r="H128" s="30" t="s">
        <v>942</v>
      </c>
      <c r="I128" s="30">
        <v>3850000</v>
      </c>
      <c r="J128" s="57">
        <v>7860000</v>
      </c>
    </row>
    <row r="129" spans="1:14">
      <c r="A129" s="24">
        <v>202224020292</v>
      </c>
      <c r="B129" t="s">
        <v>346</v>
      </c>
      <c r="H129" s="30" t="s">
        <v>943</v>
      </c>
      <c r="I129" s="30">
        <v>1820000</v>
      </c>
    </row>
    <row r="130" spans="1:14">
      <c r="A130" s="24">
        <v>202224020292</v>
      </c>
      <c r="B130" t="s">
        <v>346</v>
      </c>
      <c r="H130" s="30" t="s">
        <v>944</v>
      </c>
      <c r="I130" s="30">
        <v>3980000</v>
      </c>
    </row>
    <row r="131" spans="1:14">
      <c r="A131" s="24">
        <v>404751020291</v>
      </c>
      <c r="B131" t="s">
        <v>346</v>
      </c>
      <c r="E131" s="23" t="s">
        <v>391</v>
      </c>
      <c r="G131" t="s">
        <v>510</v>
      </c>
      <c r="H131" s="30" t="s">
        <v>947</v>
      </c>
      <c r="I131">
        <v>21910000</v>
      </c>
      <c r="K131">
        <v>50</v>
      </c>
      <c r="L131">
        <v>50</v>
      </c>
      <c r="M131">
        <v>50</v>
      </c>
      <c r="N131">
        <v>50</v>
      </c>
    </row>
    <row r="132" spans="1:14">
      <c r="A132" s="24">
        <v>404751020291</v>
      </c>
      <c r="B132" t="s">
        <v>346</v>
      </c>
      <c r="H132" s="30" t="s">
        <v>948</v>
      </c>
    </row>
    <row r="133" spans="1:14">
      <c r="A133" s="24">
        <v>303336020290</v>
      </c>
      <c r="B133" t="s">
        <v>346</v>
      </c>
      <c r="E133" s="23" t="s">
        <v>391</v>
      </c>
      <c r="F133">
        <v>55000000</v>
      </c>
      <c r="G133" t="s">
        <v>510</v>
      </c>
      <c r="H133" s="30" t="s">
        <v>956</v>
      </c>
      <c r="I133">
        <v>77200000</v>
      </c>
      <c r="J133">
        <v>43720000</v>
      </c>
    </row>
    <row r="134" spans="1:14">
      <c r="A134" s="24">
        <v>303336020290</v>
      </c>
      <c r="B134" t="s">
        <v>346</v>
      </c>
      <c r="H134" s="30" t="s">
        <v>648</v>
      </c>
    </row>
    <row r="135" spans="1:14">
      <c r="A135" s="24">
        <v>306860010289</v>
      </c>
      <c r="B135" t="s">
        <v>346</v>
      </c>
      <c r="G135" t="s">
        <v>463</v>
      </c>
      <c r="H135" s="30" t="s">
        <v>964</v>
      </c>
      <c r="I135" s="30">
        <v>35980000</v>
      </c>
      <c r="J135" s="30">
        <v>23310000</v>
      </c>
    </row>
    <row r="136" spans="1:14">
      <c r="A136" s="24">
        <v>306758010288</v>
      </c>
      <c r="B136" t="s">
        <v>346</v>
      </c>
      <c r="E136" s="23" t="s">
        <v>391</v>
      </c>
      <c r="F136">
        <v>81250000</v>
      </c>
      <c r="G136" t="s">
        <v>463</v>
      </c>
      <c r="H136" s="30" t="s">
        <v>971</v>
      </c>
      <c r="I136" s="30">
        <v>30930000</v>
      </c>
      <c r="J136">
        <v>64990000</v>
      </c>
    </row>
    <row r="137" spans="1:14">
      <c r="A137" s="24">
        <v>306758010288</v>
      </c>
      <c r="B137" t="s">
        <v>346</v>
      </c>
      <c r="H137" s="30" t="s">
        <v>972</v>
      </c>
      <c r="I137" s="30">
        <v>54100000</v>
      </c>
    </row>
    <row r="138" spans="1:14">
      <c r="A138" s="24">
        <v>302654020287</v>
      </c>
      <c r="B138" t="s">
        <v>346</v>
      </c>
      <c r="E138" s="23" t="s">
        <v>348</v>
      </c>
      <c r="G138" t="s">
        <v>987</v>
      </c>
      <c r="H138" s="30" t="s">
        <v>985</v>
      </c>
      <c r="I138" t="s">
        <v>346</v>
      </c>
      <c r="J138">
        <v>23610000</v>
      </c>
    </row>
    <row r="139" spans="1:14">
      <c r="A139" s="24">
        <v>302654020287</v>
      </c>
      <c r="B139" t="s">
        <v>346</v>
      </c>
      <c r="H139" s="30" t="s">
        <v>986</v>
      </c>
      <c r="I139" t="s">
        <v>346</v>
      </c>
    </row>
    <row r="140" spans="1:14">
      <c r="A140" s="24">
        <v>306758010282</v>
      </c>
      <c r="B140" t="s">
        <v>346</v>
      </c>
      <c r="G140" t="s">
        <v>684</v>
      </c>
      <c r="H140" t="s">
        <v>997</v>
      </c>
      <c r="I140">
        <v>53810000</v>
      </c>
      <c r="J140">
        <v>31000000</v>
      </c>
    </row>
    <row r="141" spans="1:14">
      <c r="A141" s="24">
        <v>605823010286</v>
      </c>
      <c r="B141" t="s">
        <v>346</v>
      </c>
      <c r="G141" t="s">
        <v>1008</v>
      </c>
      <c r="H141" s="30" t="s">
        <v>1007</v>
      </c>
      <c r="I141">
        <v>25980000</v>
      </c>
      <c r="J141">
        <v>14370000</v>
      </c>
    </row>
    <row r="142" spans="1:14">
      <c r="A142" s="24">
        <v>302638020285</v>
      </c>
      <c r="B142" t="s">
        <v>346</v>
      </c>
      <c r="G142" t="s">
        <v>705</v>
      </c>
      <c r="H142" s="30" t="s">
        <v>1015</v>
      </c>
      <c r="I142">
        <v>43570000</v>
      </c>
      <c r="J142">
        <v>45590000</v>
      </c>
      <c r="M142">
        <v>50</v>
      </c>
      <c r="N142">
        <v>50</v>
      </c>
    </row>
    <row r="143" spans="1:14">
      <c r="A143" s="24">
        <v>404109010284</v>
      </c>
      <c r="B143" t="s">
        <v>346</v>
      </c>
      <c r="G143" t="s">
        <v>705</v>
      </c>
      <c r="H143" s="30" t="s">
        <v>1021</v>
      </c>
      <c r="I143" s="30">
        <v>26780000</v>
      </c>
      <c r="J143" s="30">
        <v>7340000</v>
      </c>
    </row>
    <row r="144" spans="1:14">
      <c r="A144" s="24">
        <v>501020020293</v>
      </c>
      <c r="B144" t="s">
        <v>346</v>
      </c>
      <c r="G144" t="s">
        <v>1028</v>
      </c>
      <c r="H144" s="30" t="s">
        <v>1025</v>
      </c>
      <c r="I144" s="30">
        <v>86540000</v>
      </c>
      <c r="J144">
        <v>60830000</v>
      </c>
    </row>
    <row r="145" spans="1:14">
      <c r="A145" s="24">
        <v>501020020293</v>
      </c>
      <c r="B145" t="s">
        <v>346</v>
      </c>
      <c r="H145" s="30" t="s">
        <v>1026</v>
      </c>
      <c r="I145" s="30">
        <v>8800000</v>
      </c>
    </row>
    <row r="146" spans="1:14">
      <c r="A146" s="24">
        <v>501020020293</v>
      </c>
      <c r="B146" t="s">
        <v>346</v>
      </c>
      <c r="H146" s="30" t="s">
        <v>1027</v>
      </c>
      <c r="I146" s="30">
        <v>25890000</v>
      </c>
    </row>
    <row r="147" spans="1:14">
      <c r="A147" s="24">
        <v>303330020294</v>
      </c>
      <c r="B147" t="s">
        <v>346</v>
      </c>
      <c r="F147">
        <v>13200000</v>
      </c>
      <c r="G147" t="s">
        <v>1008</v>
      </c>
      <c r="H147" s="30" t="s">
        <v>1035</v>
      </c>
      <c r="I147" s="30">
        <v>6890000</v>
      </c>
      <c r="J147">
        <v>10700000</v>
      </c>
    </row>
    <row r="148" spans="1:14">
      <c r="A148" s="24">
        <v>303330020294</v>
      </c>
      <c r="B148" t="s">
        <v>346</v>
      </c>
      <c r="H148" s="30" t="s">
        <v>1036</v>
      </c>
      <c r="I148" s="30">
        <v>11100000</v>
      </c>
    </row>
    <row r="149" spans="1:14">
      <c r="A149" s="24">
        <v>501020010296</v>
      </c>
      <c r="B149" t="s">
        <v>346</v>
      </c>
      <c r="G149" t="s">
        <v>1046</v>
      </c>
      <c r="H149" s="30" t="s">
        <v>1045</v>
      </c>
      <c r="I149" s="30">
        <v>77110000</v>
      </c>
    </row>
    <row r="150" spans="1:14">
      <c r="A150" s="24">
        <v>558549010295</v>
      </c>
      <c r="B150" t="s">
        <v>346</v>
      </c>
      <c r="G150" t="s">
        <v>705</v>
      </c>
      <c r="H150" s="30" t="s">
        <v>1058</v>
      </c>
      <c r="I150">
        <v>141860000</v>
      </c>
      <c r="J150">
        <v>59990000</v>
      </c>
      <c r="M150">
        <v>70</v>
      </c>
      <c r="N150">
        <v>30</v>
      </c>
    </row>
    <row r="151" spans="1:14">
      <c r="A151" s="24">
        <v>558549010295</v>
      </c>
      <c r="B151" t="s">
        <v>346</v>
      </c>
      <c r="G151" t="s">
        <v>1059</v>
      </c>
      <c r="H151" s="30" t="s">
        <v>1060</v>
      </c>
      <c r="I151">
        <v>126400000</v>
      </c>
      <c r="J151">
        <v>84980000</v>
      </c>
    </row>
    <row r="152" spans="1:14">
      <c r="A152" s="24">
        <v>302605020299</v>
      </c>
      <c r="B152" t="s">
        <v>346</v>
      </c>
      <c r="G152" t="s">
        <v>705</v>
      </c>
      <c r="H152" s="30" t="s">
        <v>1072</v>
      </c>
      <c r="I152" s="30">
        <v>50860000</v>
      </c>
      <c r="J152" s="30">
        <v>121650000</v>
      </c>
    </row>
    <row r="153" spans="1:14">
      <c r="A153" s="24">
        <v>302605020299</v>
      </c>
      <c r="B153" t="s">
        <v>346</v>
      </c>
      <c r="H153" s="30" t="s">
        <v>1073</v>
      </c>
      <c r="I153" s="30">
        <v>110640000</v>
      </c>
      <c r="J153" s="30"/>
    </row>
    <row r="154" spans="1:14">
      <c r="A154" s="24">
        <v>302605020299</v>
      </c>
      <c r="B154" t="s">
        <v>346</v>
      </c>
      <c r="G154" t="s">
        <v>1075</v>
      </c>
      <c r="H154" s="30" t="s">
        <v>1074</v>
      </c>
      <c r="J154" s="30">
        <v>18380000</v>
      </c>
    </row>
    <row r="155" spans="1:14">
      <c r="A155" s="24">
        <v>302666020297</v>
      </c>
      <c r="B155" t="s">
        <v>346</v>
      </c>
      <c r="G155" t="s">
        <v>705</v>
      </c>
      <c r="H155" s="30" t="s">
        <v>1083</v>
      </c>
      <c r="I155" s="30">
        <v>50860000</v>
      </c>
      <c r="J155" s="30">
        <v>121650000</v>
      </c>
    </row>
    <row r="156" spans="1:14">
      <c r="A156" s="24">
        <v>302666020297</v>
      </c>
      <c r="B156" t="s">
        <v>346</v>
      </c>
      <c r="H156" s="30" t="s">
        <v>1084</v>
      </c>
      <c r="I156" s="30">
        <v>22030000</v>
      </c>
    </row>
    <row r="157" spans="1:14">
      <c r="A157" s="24">
        <v>302666020297</v>
      </c>
      <c r="B157" t="s">
        <v>346</v>
      </c>
      <c r="H157" s="30" t="s">
        <v>1085</v>
      </c>
      <c r="I157" s="30"/>
    </row>
    <row r="158" spans="1:14">
      <c r="A158" s="24">
        <v>302666020297</v>
      </c>
      <c r="B158" t="s">
        <v>346</v>
      </c>
      <c r="H158" s="30" t="s">
        <v>1086</v>
      </c>
      <c r="I158" s="30">
        <v>60610000</v>
      </c>
    </row>
    <row r="159" spans="1:14">
      <c r="A159" s="24">
        <v>306758010298</v>
      </c>
      <c r="B159" t="s">
        <v>346</v>
      </c>
      <c r="G159" t="s">
        <v>1059</v>
      </c>
      <c r="H159" s="30" t="s">
        <v>1097</v>
      </c>
      <c r="I159" s="30">
        <v>60000000</v>
      </c>
      <c r="J159" s="30">
        <v>29970000</v>
      </c>
    </row>
    <row r="160" spans="1:14">
      <c r="A160" s="24">
        <v>302695020300</v>
      </c>
      <c r="B160" t="s">
        <v>346</v>
      </c>
      <c r="F160">
        <v>23000000</v>
      </c>
      <c r="G160" s="30" t="s">
        <v>370</v>
      </c>
      <c r="H160" s="30" t="s">
        <v>1107</v>
      </c>
      <c r="I160" s="30">
        <v>24350000</v>
      </c>
      <c r="J160" s="30">
        <v>28320000</v>
      </c>
    </row>
    <row r="161" spans="1:11">
      <c r="A161" s="24">
        <v>302666010301</v>
      </c>
      <c r="B161" t="s">
        <v>346</v>
      </c>
      <c r="F161">
        <v>38500000</v>
      </c>
      <c r="G161" t="s">
        <v>1008</v>
      </c>
      <c r="H161" s="30" t="s">
        <v>1113</v>
      </c>
      <c r="I161" s="30">
        <v>60130000</v>
      </c>
      <c r="J161" s="30">
        <v>57690000</v>
      </c>
    </row>
    <row r="162" spans="1:11">
      <c r="A162" s="24">
        <v>302666010301</v>
      </c>
      <c r="B162" t="s">
        <v>346</v>
      </c>
      <c r="H162" s="30" t="s">
        <v>1114</v>
      </c>
      <c r="I162" s="30">
        <v>49040000</v>
      </c>
    </row>
    <row r="163" spans="1:11">
      <c r="A163" s="24">
        <v>507616010299</v>
      </c>
      <c r="B163" t="s">
        <v>346</v>
      </c>
      <c r="E163" s="23" t="s">
        <v>348</v>
      </c>
      <c r="G163" t="s">
        <v>705</v>
      </c>
      <c r="H163" s="30" t="s">
        <v>1119</v>
      </c>
      <c r="I163" s="30">
        <v>99760000</v>
      </c>
      <c r="J163" s="30">
        <v>61420000</v>
      </c>
    </row>
    <row r="164" spans="1:11">
      <c r="A164" s="24">
        <v>507616010299</v>
      </c>
      <c r="B164" t="s">
        <v>346</v>
      </c>
      <c r="H164" s="30" t="s">
        <v>1120</v>
      </c>
      <c r="I164" s="30">
        <v>3420000</v>
      </c>
      <c r="J164" s="30"/>
    </row>
    <row r="165" spans="1:11">
      <c r="A165" s="24">
        <v>202224020302</v>
      </c>
      <c r="B165" t="s">
        <v>346</v>
      </c>
      <c r="G165" s="30" t="s">
        <v>1132</v>
      </c>
      <c r="H165" s="30" t="s">
        <v>1133</v>
      </c>
      <c r="I165" s="30">
        <v>117120000</v>
      </c>
      <c r="J165" s="30">
        <v>61930000</v>
      </c>
      <c r="K165" s="30"/>
    </row>
    <row r="166" spans="1:11">
      <c r="A166" s="24">
        <v>302602020325</v>
      </c>
      <c r="B166" t="s">
        <v>346</v>
      </c>
      <c r="E166" s="23" t="s">
        <v>344</v>
      </c>
      <c r="G166" t="s">
        <v>705</v>
      </c>
      <c r="H166" s="30" t="s">
        <v>1142</v>
      </c>
      <c r="I166" s="30">
        <v>25740000</v>
      </c>
      <c r="J166" s="30">
        <v>11920000</v>
      </c>
    </row>
    <row r="167" spans="1:11">
      <c r="A167" s="24">
        <v>302634020313</v>
      </c>
      <c r="B167" t="s">
        <v>346</v>
      </c>
      <c r="E167" s="23" t="s">
        <v>344</v>
      </c>
      <c r="G167" t="s">
        <v>890</v>
      </c>
      <c r="H167" s="30" t="s">
        <v>1147</v>
      </c>
      <c r="I167" s="30">
        <v>13610000</v>
      </c>
      <c r="J167" s="30">
        <v>5490000</v>
      </c>
    </row>
    <row r="168" spans="1:11">
      <c r="A168" s="24">
        <v>100651010320</v>
      </c>
      <c r="B168" t="s">
        <v>346</v>
      </c>
      <c r="E168" s="23" t="s">
        <v>344</v>
      </c>
      <c r="G168" t="s">
        <v>705</v>
      </c>
      <c r="H168" s="30" t="s">
        <v>1153</v>
      </c>
      <c r="I168" s="30">
        <v>36320000</v>
      </c>
      <c r="J168" s="30">
        <v>8100000</v>
      </c>
    </row>
    <row r="169" spans="1:11">
      <c r="A169" s="24">
        <v>302604020319</v>
      </c>
      <c r="B169" t="s">
        <v>346</v>
      </c>
      <c r="E169" s="23" t="s">
        <v>344</v>
      </c>
      <c r="F169">
        <v>7700000</v>
      </c>
      <c r="G169" t="s">
        <v>705</v>
      </c>
      <c r="H169" s="30" t="s">
        <v>1157</v>
      </c>
      <c r="I169" s="30">
        <v>37500000</v>
      </c>
      <c r="J169" s="30">
        <v>14990000</v>
      </c>
    </row>
    <row r="170" spans="1:11">
      <c r="A170" s="24">
        <v>306768010318</v>
      </c>
      <c r="B170" t="s">
        <v>346</v>
      </c>
      <c r="E170" s="23" t="s">
        <v>356</v>
      </c>
      <c r="G170" t="s">
        <v>463</v>
      </c>
      <c r="H170" s="30" t="s">
        <v>1162</v>
      </c>
      <c r="I170" s="30">
        <v>40700000</v>
      </c>
      <c r="J170" s="30">
        <v>11040000</v>
      </c>
    </row>
    <row r="171" spans="1:11">
      <c r="A171" s="24">
        <v>306768010318</v>
      </c>
      <c r="B171" t="s">
        <v>346</v>
      </c>
      <c r="H171" s="30" t="s">
        <v>1163</v>
      </c>
      <c r="I171" s="30">
        <v>17500000</v>
      </c>
      <c r="J171" s="30"/>
    </row>
    <row r="172" spans="1:11">
      <c r="A172" s="24">
        <v>306768010318</v>
      </c>
      <c r="B172" t="s">
        <v>346</v>
      </c>
      <c r="H172" s="30" t="s">
        <v>1164</v>
      </c>
      <c r="I172" s="30">
        <v>8800000</v>
      </c>
    </row>
    <row r="173" spans="1:11">
      <c r="A173" s="24">
        <v>201568020314</v>
      </c>
      <c r="B173" t="s">
        <v>346</v>
      </c>
      <c r="E173" s="23" t="s">
        <v>344</v>
      </c>
      <c r="G173" t="s">
        <v>890</v>
      </c>
      <c r="H173" s="30" t="s">
        <v>1169</v>
      </c>
      <c r="I173" s="30">
        <v>13130000</v>
      </c>
    </row>
    <row r="174" spans="1:11">
      <c r="A174" s="24">
        <v>201568020314</v>
      </c>
      <c r="B174" t="s">
        <v>346</v>
      </c>
      <c r="H174" s="30" t="s">
        <v>1170</v>
      </c>
      <c r="I174" s="30">
        <v>6670000</v>
      </c>
    </row>
    <row r="175" spans="1:11">
      <c r="A175" s="24">
        <v>201213010310</v>
      </c>
      <c r="B175" t="s">
        <v>346</v>
      </c>
      <c r="E175" s="23" t="s">
        <v>344</v>
      </c>
      <c r="G175" t="s">
        <v>463</v>
      </c>
      <c r="H175" s="30" t="s">
        <v>1179</v>
      </c>
      <c r="I175" s="30">
        <v>8000000</v>
      </c>
      <c r="J175" s="30">
        <v>4530000</v>
      </c>
    </row>
    <row r="176" spans="1:11">
      <c r="A176" s="24">
        <v>401823010312</v>
      </c>
      <c r="B176" t="s">
        <v>346</v>
      </c>
      <c r="E176" s="23" t="s">
        <v>344</v>
      </c>
      <c r="F176">
        <v>30000000</v>
      </c>
      <c r="G176" t="s">
        <v>714</v>
      </c>
      <c r="H176" s="30" t="s">
        <v>1188</v>
      </c>
      <c r="I176" s="30">
        <v>86650000</v>
      </c>
      <c r="J176" s="30">
        <v>44720000</v>
      </c>
    </row>
    <row r="177" spans="1:14">
      <c r="A177" s="24">
        <v>401823010308</v>
      </c>
      <c r="B177" t="s">
        <v>346</v>
      </c>
      <c r="E177" s="23" t="s">
        <v>344</v>
      </c>
      <c r="F177">
        <v>6000000</v>
      </c>
      <c r="G177" t="s">
        <v>714</v>
      </c>
      <c r="H177" s="30" t="s">
        <v>1197</v>
      </c>
      <c r="I177" s="30">
        <v>29430000</v>
      </c>
      <c r="J177" s="30">
        <v>1490000</v>
      </c>
      <c r="M177">
        <v>60</v>
      </c>
      <c r="N177">
        <v>40</v>
      </c>
    </row>
    <row r="178" spans="1:14">
      <c r="A178" s="24">
        <v>104240010311</v>
      </c>
      <c r="B178" t="s">
        <v>346</v>
      </c>
      <c r="E178" s="23" t="s">
        <v>348</v>
      </c>
      <c r="G178" t="s">
        <v>1205</v>
      </c>
      <c r="H178" s="30" t="s">
        <v>1204</v>
      </c>
      <c r="I178" s="30">
        <v>23230000</v>
      </c>
      <c r="J178" s="30">
        <v>12790000</v>
      </c>
      <c r="M178">
        <v>50</v>
      </c>
      <c r="N178">
        <v>50</v>
      </c>
    </row>
    <row r="179" spans="1:14">
      <c r="A179" s="24">
        <v>306758020309</v>
      </c>
      <c r="B179" t="s">
        <v>346</v>
      </c>
      <c r="E179" s="23" t="s">
        <v>344</v>
      </c>
      <c r="G179" t="s">
        <v>463</v>
      </c>
      <c r="H179" t="s">
        <v>1208</v>
      </c>
      <c r="I179">
        <v>8300000</v>
      </c>
      <c r="J179">
        <v>4370000</v>
      </c>
    </row>
    <row r="180" spans="1:14">
      <c r="A180" s="24">
        <v>303558010317</v>
      </c>
      <c r="B180" t="s">
        <v>346</v>
      </c>
      <c r="E180" s="23" t="s">
        <v>348</v>
      </c>
      <c r="G180" t="s">
        <v>557</v>
      </c>
      <c r="H180" s="30" t="s">
        <v>1212</v>
      </c>
      <c r="I180" s="30">
        <v>8320000</v>
      </c>
    </row>
    <row r="181" spans="1:14">
      <c r="A181" s="24">
        <v>302609020324</v>
      </c>
      <c r="B181" t="s">
        <v>346</v>
      </c>
      <c r="G181" t="s">
        <v>890</v>
      </c>
      <c r="H181" s="30" t="s">
        <v>1220</v>
      </c>
      <c r="I181" s="30" t="s">
        <v>346</v>
      </c>
      <c r="J181" s="30">
        <v>3500000</v>
      </c>
    </row>
    <row r="182" spans="1:14">
      <c r="A182" s="24">
        <v>302648020323</v>
      </c>
      <c r="B182" t="s">
        <v>346</v>
      </c>
      <c r="G182" t="s">
        <v>463</v>
      </c>
      <c r="H182" s="30" t="s">
        <v>1226</v>
      </c>
      <c r="I182" s="30">
        <v>38000000</v>
      </c>
      <c r="J182" s="30">
        <v>10000000</v>
      </c>
    </row>
    <row r="183" spans="1:14">
      <c r="A183" s="24">
        <v>302695020321</v>
      </c>
      <c r="B183" t="s">
        <v>346</v>
      </c>
      <c r="E183" s="23" t="s">
        <v>344</v>
      </c>
      <c r="F183">
        <v>3600000</v>
      </c>
      <c r="G183" t="s">
        <v>1232</v>
      </c>
      <c r="H183" s="30" t="s">
        <v>1231</v>
      </c>
      <c r="I183" s="30">
        <v>6010000</v>
      </c>
      <c r="J183" s="30">
        <v>2450000</v>
      </c>
    </row>
    <row r="184" spans="1:14">
      <c r="A184" s="24">
        <v>201987010322</v>
      </c>
      <c r="B184" t="s">
        <v>346</v>
      </c>
      <c r="E184" s="23" t="s">
        <v>344</v>
      </c>
      <c r="G184" t="s">
        <v>746</v>
      </c>
      <c r="H184" s="30" t="s">
        <v>1241</v>
      </c>
      <c r="I184" s="30">
        <v>17300000</v>
      </c>
      <c r="J184" s="30">
        <v>9990000</v>
      </c>
    </row>
    <row r="185" spans="1:14">
      <c r="A185" s="24">
        <v>302665020327</v>
      </c>
      <c r="B185" t="s">
        <v>346</v>
      </c>
      <c r="E185" s="23" t="s">
        <v>344</v>
      </c>
      <c r="F185">
        <v>13750000</v>
      </c>
      <c r="G185" t="s">
        <v>705</v>
      </c>
      <c r="H185" s="30" t="s">
        <v>1249</v>
      </c>
      <c r="I185" s="30">
        <v>16330000</v>
      </c>
      <c r="J185" s="30">
        <v>9950000</v>
      </c>
    </row>
    <row r="186" spans="1:14">
      <c r="A186" s="24">
        <v>302640020328</v>
      </c>
      <c r="B186" t="s">
        <v>346</v>
      </c>
      <c r="F186">
        <v>2500000</v>
      </c>
      <c r="G186" t="s">
        <v>705</v>
      </c>
      <c r="H186" s="30" t="s">
        <v>1256</v>
      </c>
      <c r="I186" s="30">
        <v>27330000</v>
      </c>
      <c r="J186" s="30">
        <v>10990000</v>
      </c>
    </row>
    <row r="187" spans="1:14">
      <c r="A187" s="24">
        <v>302640020328</v>
      </c>
      <c r="B187" t="s">
        <v>346</v>
      </c>
      <c r="H187" s="30" t="s">
        <v>1257</v>
      </c>
      <c r="I187" s="30"/>
      <c r="J187" s="30"/>
    </row>
    <row r="188" spans="1:14">
      <c r="A188" s="24">
        <v>302640020328</v>
      </c>
      <c r="B188" t="s">
        <v>346</v>
      </c>
      <c r="H188" s="30" t="s">
        <v>1258</v>
      </c>
      <c r="I188" s="30"/>
      <c r="J188" s="30"/>
    </row>
    <row r="189" spans="1:14">
      <c r="A189" s="24">
        <v>302688020330</v>
      </c>
      <c r="B189" t="s">
        <v>346</v>
      </c>
      <c r="E189" s="23" t="s">
        <v>344</v>
      </c>
      <c r="G189" t="s">
        <v>705</v>
      </c>
      <c r="H189" s="30" t="s">
        <v>1266</v>
      </c>
      <c r="I189" s="30">
        <v>46500000</v>
      </c>
      <c r="J189" s="30">
        <v>18140000</v>
      </c>
      <c r="K189">
        <v>80</v>
      </c>
      <c r="L189" s="57">
        <v>20</v>
      </c>
      <c r="M189" s="57">
        <v>70</v>
      </c>
      <c r="N189" s="57">
        <v>30</v>
      </c>
    </row>
    <row r="190" spans="1:14">
      <c r="A190" s="24">
        <v>302688020330</v>
      </c>
      <c r="B190" t="s">
        <v>346</v>
      </c>
      <c r="H190" s="30" t="s">
        <v>1267</v>
      </c>
      <c r="I190" s="30">
        <v>11000000</v>
      </c>
      <c r="J190" s="30"/>
    </row>
    <row r="191" spans="1:14">
      <c r="A191" s="24">
        <v>400134010329</v>
      </c>
      <c r="B191" t="s">
        <v>346</v>
      </c>
      <c r="G191" t="s">
        <v>392</v>
      </c>
      <c r="H191" s="30" t="s">
        <v>1278</v>
      </c>
      <c r="I191" s="30">
        <v>23140000</v>
      </c>
    </row>
    <row r="192" spans="1:14">
      <c r="A192" s="24">
        <v>201555020366</v>
      </c>
      <c r="B192" t="s">
        <v>346</v>
      </c>
      <c r="E192" s="23" t="s">
        <v>347</v>
      </c>
      <c r="F192">
        <v>11000000</v>
      </c>
      <c r="G192" s="30" t="s">
        <v>1292</v>
      </c>
      <c r="H192" s="30" t="s">
        <v>1293</v>
      </c>
      <c r="I192" s="30">
        <v>17700000</v>
      </c>
      <c r="J192" s="30">
        <v>2690000</v>
      </c>
    </row>
    <row r="193" spans="1:14">
      <c r="A193" s="24">
        <v>202266010367</v>
      </c>
      <c r="B193" t="s">
        <v>346</v>
      </c>
      <c r="F193">
        <v>9900000</v>
      </c>
      <c r="G193" t="s">
        <v>1309</v>
      </c>
      <c r="H193" s="30" t="s">
        <v>1310</v>
      </c>
      <c r="I193" s="30">
        <v>17990000</v>
      </c>
      <c r="J193" s="30">
        <v>10070000</v>
      </c>
    </row>
    <row r="194" spans="1:14">
      <c r="A194" s="24">
        <v>201541020363</v>
      </c>
      <c r="B194" t="s">
        <v>346</v>
      </c>
      <c r="E194" s="23" t="s">
        <v>344</v>
      </c>
      <c r="F194">
        <v>12650000</v>
      </c>
      <c r="G194" t="s">
        <v>652</v>
      </c>
      <c r="H194" s="30" t="s">
        <v>1324</v>
      </c>
      <c r="I194" s="30">
        <v>22480000</v>
      </c>
      <c r="J194" s="30">
        <v>12400000</v>
      </c>
    </row>
    <row r="195" spans="1:14">
      <c r="A195" s="24">
        <v>201557020351</v>
      </c>
      <c r="B195" t="s">
        <v>346</v>
      </c>
      <c r="E195" s="23" t="s">
        <v>347</v>
      </c>
      <c r="G195" t="s">
        <v>791</v>
      </c>
      <c r="H195" s="30" t="s">
        <v>1339</v>
      </c>
      <c r="I195" s="30">
        <v>23640000</v>
      </c>
    </row>
    <row r="196" spans="1:14">
      <c r="A196" s="24">
        <v>201557020351</v>
      </c>
      <c r="B196" t="s">
        <v>346</v>
      </c>
      <c r="H196" s="30" t="s">
        <v>1340</v>
      </c>
      <c r="I196" s="30">
        <v>10000000</v>
      </c>
    </row>
    <row r="197" spans="1:14">
      <c r="A197" s="24">
        <v>201586020350</v>
      </c>
      <c r="B197" t="s">
        <v>346</v>
      </c>
      <c r="E197" s="23" t="s">
        <v>348</v>
      </c>
      <c r="F197">
        <v>17700000</v>
      </c>
      <c r="G197" t="s">
        <v>508</v>
      </c>
      <c r="H197" s="30" t="s">
        <v>1355</v>
      </c>
      <c r="I197" s="30">
        <v>50780000</v>
      </c>
      <c r="J197" s="30">
        <v>15240000</v>
      </c>
    </row>
    <row r="198" spans="1:14">
      <c r="A198" s="24">
        <v>201535020348</v>
      </c>
      <c r="B198" t="s">
        <v>346</v>
      </c>
      <c r="E198" s="23" t="s">
        <v>344</v>
      </c>
      <c r="G198" t="s">
        <v>1370</v>
      </c>
      <c r="H198" s="30" t="s">
        <v>1371</v>
      </c>
      <c r="I198" s="30">
        <v>6670000</v>
      </c>
      <c r="J198" s="30">
        <v>2140000</v>
      </c>
    </row>
    <row r="199" spans="1:14">
      <c r="A199" s="24">
        <v>201504020359</v>
      </c>
      <c r="B199" t="s">
        <v>346</v>
      </c>
      <c r="E199" s="23" t="s">
        <v>344</v>
      </c>
      <c r="F199">
        <v>9380000</v>
      </c>
      <c r="G199" t="s">
        <v>463</v>
      </c>
      <c r="H199" s="30" t="s">
        <v>1382</v>
      </c>
      <c r="I199" s="30">
        <v>56320000</v>
      </c>
      <c r="J199" s="30">
        <v>1830000</v>
      </c>
    </row>
    <row r="200" spans="1:14">
      <c r="A200" s="24">
        <v>201557010357</v>
      </c>
      <c r="B200" t="s">
        <v>346</v>
      </c>
      <c r="E200" s="23" t="s">
        <v>348</v>
      </c>
      <c r="F200">
        <v>8800000</v>
      </c>
      <c r="G200" t="s">
        <v>922</v>
      </c>
      <c r="H200" s="30" t="s">
        <v>1390</v>
      </c>
      <c r="I200" s="30">
        <v>20270000</v>
      </c>
      <c r="J200" s="30">
        <v>5140000</v>
      </c>
    </row>
    <row r="201" spans="1:14">
      <c r="A201" s="24">
        <v>201537020344</v>
      </c>
      <c r="B201" t="s">
        <v>346</v>
      </c>
      <c r="F201">
        <v>7700000</v>
      </c>
      <c r="G201" t="s">
        <v>1400</v>
      </c>
      <c r="H201" s="30" t="s">
        <v>1401</v>
      </c>
      <c r="I201" s="30">
        <v>14850000</v>
      </c>
    </row>
    <row r="202" spans="1:14">
      <c r="A202" s="24">
        <v>201586020345</v>
      </c>
      <c r="B202" t="s">
        <v>346</v>
      </c>
      <c r="E202" s="23" t="s">
        <v>348</v>
      </c>
      <c r="G202" t="s">
        <v>448</v>
      </c>
      <c r="H202" s="30" t="s">
        <v>1413</v>
      </c>
      <c r="I202" s="30">
        <v>142950000</v>
      </c>
      <c r="J202" s="30">
        <v>54540000</v>
      </c>
    </row>
    <row r="203" spans="1:14">
      <c r="A203" s="24">
        <v>201586020346</v>
      </c>
      <c r="B203" t="s">
        <v>346</v>
      </c>
      <c r="E203" s="23" t="s">
        <v>344</v>
      </c>
      <c r="F203">
        <v>46750000</v>
      </c>
      <c r="G203" t="s">
        <v>1427</v>
      </c>
      <c r="H203" s="30" t="s">
        <v>1428</v>
      </c>
      <c r="I203" s="30">
        <v>16800000</v>
      </c>
      <c r="J203" s="30">
        <v>41910000</v>
      </c>
    </row>
    <row r="204" spans="1:14">
      <c r="A204" s="24">
        <v>201586020346</v>
      </c>
      <c r="B204" t="s">
        <v>346</v>
      </c>
      <c r="H204" s="30" t="s">
        <v>1429</v>
      </c>
      <c r="I204" s="30">
        <v>50580000</v>
      </c>
      <c r="J204" s="30"/>
    </row>
    <row r="205" spans="1:14">
      <c r="A205" s="24">
        <v>201570020343</v>
      </c>
      <c r="B205" t="s">
        <v>346</v>
      </c>
      <c r="E205" s="23" t="s">
        <v>356</v>
      </c>
      <c r="F205">
        <v>13200000</v>
      </c>
      <c r="G205" t="s">
        <v>922</v>
      </c>
      <c r="H205" s="30" t="s">
        <v>1443</v>
      </c>
      <c r="I205" s="30">
        <v>24000000</v>
      </c>
      <c r="J205" s="30">
        <v>5840000</v>
      </c>
      <c r="M205">
        <v>60</v>
      </c>
      <c r="N205">
        <v>40</v>
      </c>
    </row>
    <row r="206" spans="1:14">
      <c r="A206" s="24">
        <v>201541010333</v>
      </c>
      <c r="B206" t="s">
        <v>346</v>
      </c>
      <c r="E206" s="23" t="s">
        <v>344</v>
      </c>
      <c r="F206">
        <v>12500000</v>
      </c>
      <c r="G206" t="s">
        <v>1370</v>
      </c>
      <c r="H206" s="30" t="s">
        <v>1458</v>
      </c>
      <c r="I206" s="30">
        <v>13900000</v>
      </c>
      <c r="J206" s="30">
        <v>1860000</v>
      </c>
    </row>
    <row r="207" spans="1:14">
      <c r="A207" s="24">
        <v>201537020335</v>
      </c>
      <c r="B207" t="s">
        <v>346</v>
      </c>
      <c r="E207" s="23" t="s">
        <v>344</v>
      </c>
      <c r="F207">
        <v>10100000</v>
      </c>
      <c r="G207" t="s">
        <v>1400</v>
      </c>
      <c r="H207" s="30" t="s">
        <v>1471</v>
      </c>
      <c r="I207" s="30">
        <v>16700000</v>
      </c>
    </row>
    <row r="208" spans="1:14">
      <c r="A208" s="24">
        <v>201541020373</v>
      </c>
      <c r="B208" t="s">
        <v>346</v>
      </c>
      <c r="E208" s="23" t="s">
        <v>347</v>
      </c>
      <c r="F208">
        <v>3300000</v>
      </c>
      <c r="G208" t="s">
        <v>448</v>
      </c>
      <c r="H208" s="30" t="s">
        <v>1485</v>
      </c>
      <c r="I208" s="30">
        <v>9000000</v>
      </c>
      <c r="J208" s="30">
        <v>7670000</v>
      </c>
    </row>
    <row r="209" spans="1:14">
      <c r="A209" s="24">
        <v>201541020373</v>
      </c>
      <c r="B209" t="s">
        <v>346</v>
      </c>
      <c r="H209" s="30" t="s">
        <v>1486</v>
      </c>
      <c r="I209" s="30">
        <v>600000</v>
      </c>
      <c r="J209" s="30"/>
    </row>
    <row r="210" spans="1:14">
      <c r="A210" s="24">
        <v>201574020374</v>
      </c>
      <c r="B210" t="s">
        <v>346</v>
      </c>
      <c r="E210" s="23" t="s">
        <v>348</v>
      </c>
      <c r="F210">
        <v>7500000</v>
      </c>
      <c r="G210" t="s">
        <v>1370</v>
      </c>
      <c r="H210" s="30" t="s">
        <v>1498</v>
      </c>
      <c r="I210" s="30">
        <v>12000000</v>
      </c>
      <c r="J210" s="30">
        <v>4660000</v>
      </c>
    </row>
    <row r="211" spans="1:14">
      <c r="A211" s="24">
        <v>201535020370</v>
      </c>
      <c r="B211" t="s">
        <v>346</v>
      </c>
      <c r="E211" s="23" t="s">
        <v>348</v>
      </c>
      <c r="F211">
        <v>50000000</v>
      </c>
      <c r="G211" t="s">
        <v>1511</v>
      </c>
      <c r="H211" s="30" t="s">
        <v>1512</v>
      </c>
      <c r="I211" s="30">
        <v>52910000</v>
      </c>
      <c r="J211" s="30">
        <v>48610000</v>
      </c>
    </row>
    <row r="212" spans="1:14">
      <c r="A212" s="24">
        <v>302665020051</v>
      </c>
      <c r="F212">
        <v>22000000</v>
      </c>
      <c r="G212" t="s">
        <v>652</v>
      </c>
      <c r="H212" t="s">
        <v>1587</v>
      </c>
      <c r="I212">
        <v>20000000</v>
      </c>
      <c r="J212">
        <v>10040000</v>
      </c>
      <c r="K212">
        <v>90</v>
      </c>
      <c r="L212">
        <v>10</v>
      </c>
      <c r="M212">
        <v>90</v>
      </c>
      <c r="N212">
        <v>10</v>
      </c>
    </row>
    <row r="213" spans="1:14">
      <c r="A213" s="24">
        <v>306758020057</v>
      </c>
      <c r="G213" t="s">
        <v>1588</v>
      </c>
      <c r="H213" t="s">
        <v>1589</v>
      </c>
      <c r="I213">
        <v>41880000</v>
      </c>
      <c r="J213">
        <v>17890000</v>
      </c>
    </row>
    <row r="214" spans="1:14">
      <c r="A214" s="24">
        <v>302642020058</v>
      </c>
      <c r="F214">
        <v>11000000</v>
      </c>
      <c r="G214" t="s">
        <v>1588</v>
      </c>
      <c r="H214" t="s">
        <v>1590</v>
      </c>
      <c r="I214">
        <v>20800000</v>
      </c>
      <c r="J214">
        <v>9950000</v>
      </c>
      <c r="K214">
        <v>50</v>
      </c>
      <c r="L214">
        <v>50</v>
      </c>
      <c r="M214">
        <v>50</v>
      </c>
      <c r="N214">
        <v>50</v>
      </c>
    </row>
    <row r="215" spans="1:14">
      <c r="A215" s="24">
        <v>306758010059</v>
      </c>
      <c r="G215" t="s">
        <v>463</v>
      </c>
      <c r="H215" s="30" t="s">
        <v>1591</v>
      </c>
      <c r="I215" s="30">
        <v>57300000</v>
      </c>
      <c r="J215" s="30">
        <v>16790000</v>
      </c>
    </row>
    <row r="216" spans="1:14">
      <c r="A216" s="24">
        <v>302640020060</v>
      </c>
      <c r="F216">
        <v>6600000</v>
      </c>
      <c r="G216" t="s">
        <v>791</v>
      </c>
      <c r="H216" s="30" t="s">
        <v>1592</v>
      </c>
      <c r="I216" s="30">
        <v>11590000</v>
      </c>
      <c r="J216" s="30">
        <v>4190000</v>
      </c>
    </row>
    <row r="217" spans="1:14">
      <c r="A217" s="24">
        <v>405079010061</v>
      </c>
      <c r="G217" t="s">
        <v>510</v>
      </c>
      <c r="H217" s="30" t="s">
        <v>1593</v>
      </c>
      <c r="I217" s="30">
        <v>24300000</v>
      </c>
      <c r="J217" s="30">
        <v>12590000</v>
      </c>
    </row>
    <row r="218" spans="1:14">
      <c r="A218" s="24">
        <v>302650020062</v>
      </c>
      <c r="G218" t="s">
        <v>1594</v>
      </c>
      <c r="J218">
        <v>24730000</v>
      </c>
      <c r="M218">
        <v>60</v>
      </c>
      <c r="N218">
        <v>40</v>
      </c>
    </row>
    <row r="219" spans="1:14">
      <c r="A219" s="24">
        <v>557364010063</v>
      </c>
      <c r="G219" t="s">
        <v>392</v>
      </c>
      <c r="H219" s="30" t="s">
        <v>1595</v>
      </c>
      <c r="I219" s="30">
        <v>16140000</v>
      </c>
      <c r="J219" s="30">
        <v>15970000</v>
      </c>
      <c r="M219">
        <v>60</v>
      </c>
      <c r="N219">
        <v>40</v>
      </c>
    </row>
    <row r="220" spans="1:14">
      <c r="A220" s="24">
        <v>201519010064</v>
      </c>
      <c r="F220">
        <v>33000000</v>
      </c>
      <c r="G220" t="s">
        <v>615</v>
      </c>
      <c r="H220" s="30" t="s">
        <v>1596</v>
      </c>
      <c r="I220" s="30">
        <v>114260000</v>
      </c>
      <c r="J220" s="30">
        <v>35820000</v>
      </c>
      <c r="K220" s="57">
        <v>50</v>
      </c>
      <c r="L220" s="57">
        <v>50</v>
      </c>
      <c r="M220" s="57">
        <v>50</v>
      </c>
      <c r="N220" s="57">
        <v>50</v>
      </c>
    </row>
    <row r="221" spans="1:14">
      <c r="A221" s="24">
        <v>207547010065</v>
      </c>
      <c r="G221" t="s">
        <v>404</v>
      </c>
      <c r="H221" s="30" t="s">
        <v>1597</v>
      </c>
      <c r="I221" s="30">
        <v>35190000</v>
      </c>
      <c r="J221" s="30">
        <v>20000000</v>
      </c>
      <c r="K221" s="57">
        <v>70</v>
      </c>
      <c r="L221" s="57">
        <v>30</v>
      </c>
      <c r="M221" s="57">
        <v>70</v>
      </c>
      <c r="N221" s="57">
        <v>30</v>
      </c>
    </row>
    <row r="222" spans="1:14">
      <c r="A222" s="24">
        <v>309357010066</v>
      </c>
      <c r="G222" t="s">
        <v>510</v>
      </c>
      <c r="H222" s="30" t="s">
        <v>1597</v>
      </c>
      <c r="I222" s="30">
        <v>16000000</v>
      </c>
      <c r="J222" s="30">
        <v>5000000</v>
      </c>
      <c r="K222">
        <v>50</v>
      </c>
      <c r="L222" s="57">
        <v>50</v>
      </c>
      <c r="M222" s="57">
        <v>50</v>
      </c>
      <c r="N222" s="57">
        <v>50</v>
      </c>
    </row>
    <row r="223" spans="1:14">
      <c r="A223" s="24">
        <v>302605020067</v>
      </c>
      <c r="G223" t="s">
        <v>463</v>
      </c>
      <c r="H223" s="30" t="s">
        <v>1597</v>
      </c>
      <c r="I223" s="30">
        <v>87540000</v>
      </c>
      <c r="J223" s="30">
        <v>4000000</v>
      </c>
      <c r="K223">
        <v>50</v>
      </c>
      <c r="L223" s="57">
        <v>50</v>
      </c>
      <c r="M223" s="57">
        <v>50</v>
      </c>
      <c r="N223" s="57">
        <v>50</v>
      </c>
    </row>
    <row r="224" spans="1:14">
      <c r="A224" s="24">
        <v>404751010068</v>
      </c>
      <c r="G224" t="s">
        <v>557</v>
      </c>
      <c r="H224" s="30" t="s">
        <v>1597</v>
      </c>
      <c r="I224" s="30">
        <v>65130000</v>
      </c>
      <c r="J224" s="30">
        <v>20000000</v>
      </c>
      <c r="K224">
        <v>50</v>
      </c>
      <c r="L224" s="57">
        <v>50</v>
      </c>
      <c r="M224" s="57">
        <v>50</v>
      </c>
      <c r="N224" s="57">
        <v>50</v>
      </c>
    </row>
    <row r="225" spans="1:14">
      <c r="A225" s="24">
        <v>303330020069</v>
      </c>
      <c r="G225" t="s">
        <v>557</v>
      </c>
      <c r="H225" s="30" t="s">
        <v>358</v>
      </c>
      <c r="I225" s="30">
        <v>8400000</v>
      </c>
      <c r="J225" s="30">
        <v>4050000</v>
      </c>
      <c r="K225">
        <v>50</v>
      </c>
      <c r="L225" s="57">
        <v>50</v>
      </c>
      <c r="M225" s="57">
        <v>50</v>
      </c>
      <c r="N225" s="57">
        <v>50</v>
      </c>
    </row>
    <row r="226" spans="1:14">
      <c r="A226" s="24">
        <v>302675020070</v>
      </c>
      <c r="G226" t="s">
        <v>1598</v>
      </c>
      <c r="H226" s="30" t="s">
        <v>1599</v>
      </c>
      <c r="I226" s="30">
        <v>71160000</v>
      </c>
      <c r="J226" s="30">
        <v>35040000</v>
      </c>
      <c r="K226">
        <v>20</v>
      </c>
      <c r="L226" s="57">
        <v>80</v>
      </c>
      <c r="M226" s="57">
        <v>60</v>
      </c>
      <c r="N226" s="57">
        <v>40</v>
      </c>
    </row>
    <row r="227" spans="1:14">
      <c r="A227" s="24">
        <v>552764010072</v>
      </c>
      <c r="G227" t="s">
        <v>615</v>
      </c>
      <c r="H227" s="30" t="s">
        <v>358</v>
      </c>
      <c r="I227" s="30">
        <v>13000000</v>
      </c>
      <c r="J227" s="30">
        <v>5000000</v>
      </c>
      <c r="K227">
        <v>70</v>
      </c>
      <c r="L227" s="57">
        <v>30</v>
      </c>
      <c r="M227" s="57">
        <v>70</v>
      </c>
      <c r="N227" s="57">
        <v>30</v>
      </c>
    </row>
    <row r="228" spans="1:14">
      <c r="A228" s="24">
        <v>302640020073</v>
      </c>
      <c r="G228" t="s">
        <v>1600</v>
      </c>
      <c r="H228" s="30" t="s">
        <v>1601</v>
      </c>
      <c r="I228" s="30">
        <v>21500000</v>
      </c>
      <c r="J228" s="30">
        <v>10000000</v>
      </c>
      <c r="K228">
        <v>50</v>
      </c>
      <c r="L228" s="57">
        <v>50</v>
      </c>
      <c r="M228" s="57">
        <v>50</v>
      </c>
      <c r="N228">
        <v>50</v>
      </c>
    </row>
    <row r="229" spans="1:14">
      <c r="A229" s="24">
        <v>302665020051</v>
      </c>
      <c r="F229">
        <v>22000000</v>
      </c>
      <c r="G229" t="s">
        <v>652</v>
      </c>
      <c r="H229" s="30" t="s">
        <v>1587</v>
      </c>
      <c r="I229" s="30">
        <v>20000000</v>
      </c>
      <c r="J229" s="30">
        <v>10040000</v>
      </c>
      <c r="K229" s="57">
        <v>90</v>
      </c>
      <c r="L229" s="57">
        <v>10</v>
      </c>
      <c r="M229" s="57">
        <v>90</v>
      </c>
      <c r="N229" s="57">
        <v>10</v>
      </c>
    </row>
    <row r="230" spans="1:14">
      <c r="A230" s="24">
        <v>201541020052</v>
      </c>
      <c r="G230" t="s">
        <v>463</v>
      </c>
      <c r="H230" s="30" t="s">
        <v>1602</v>
      </c>
      <c r="I230" s="30">
        <v>7600000</v>
      </c>
      <c r="J230" s="30">
        <v>5460000</v>
      </c>
      <c r="K230">
        <v>60</v>
      </c>
      <c r="L230" s="57">
        <v>40</v>
      </c>
      <c r="M230" s="57">
        <v>60</v>
      </c>
      <c r="N230" s="57">
        <v>40</v>
      </c>
    </row>
    <row r="231" spans="1:14">
      <c r="A231" s="24">
        <v>201519020053</v>
      </c>
      <c r="G231" t="s">
        <v>557</v>
      </c>
      <c r="H231" s="30" t="s">
        <v>1597</v>
      </c>
      <c r="I231" s="30">
        <v>23840000</v>
      </c>
      <c r="J231" s="30">
        <v>16670000</v>
      </c>
      <c r="K231">
        <v>20</v>
      </c>
      <c r="L231" s="57">
        <v>80</v>
      </c>
      <c r="M231" s="57">
        <v>20</v>
      </c>
      <c r="N231" s="57">
        <v>80</v>
      </c>
    </row>
    <row r="232" spans="1:14">
      <c r="A232" s="24">
        <v>302663020054</v>
      </c>
      <c r="G232" t="s">
        <v>463</v>
      </c>
      <c r="H232" s="30" t="s">
        <v>1597</v>
      </c>
      <c r="I232" s="30">
        <v>53060000</v>
      </c>
      <c r="J232" s="30">
        <v>560000</v>
      </c>
      <c r="K232">
        <v>90</v>
      </c>
      <c r="L232" s="57">
        <v>10</v>
      </c>
      <c r="M232" s="57">
        <v>90</v>
      </c>
      <c r="N232" s="57">
        <v>10</v>
      </c>
    </row>
    <row r="233" spans="1:14">
      <c r="A233" s="24">
        <v>507037010055</v>
      </c>
      <c r="B233" t="s">
        <v>346</v>
      </c>
      <c r="G233" t="s">
        <v>404</v>
      </c>
      <c r="H233" s="30" t="s">
        <v>1603</v>
      </c>
      <c r="I233" s="30">
        <v>26060000</v>
      </c>
      <c r="J233" s="30">
        <v>12050000</v>
      </c>
      <c r="K233">
        <v>60</v>
      </c>
      <c r="L233" s="57">
        <v>40</v>
      </c>
      <c r="M233" s="57">
        <v>70</v>
      </c>
      <c r="N233" s="57">
        <v>30</v>
      </c>
    </row>
    <row r="234" spans="1:14">
      <c r="A234" s="24">
        <v>104240020074</v>
      </c>
      <c r="G234" t="s">
        <v>404</v>
      </c>
      <c r="H234" s="30" t="s">
        <v>1604</v>
      </c>
      <c r="I234" s="30">
        <v>126710000</v>
      </c>
      <c r="J234" s="30">
        <v>2780000</v>
      </c>
    </row>
    <row r="235" spans="1:14">
      <c r="A235" s="24">
        <v>201519020075</v>
      </c>
      <c r="G235" t="s">
        <v>463</v>
      </c>
      <c r="H235" s="30" t="s">
        <v>1605</v>
      </c>
      <c r="I235" s="30">
        <v>12310000</v>
      </c>
      <c r="J235" s="30">
        <v>2780000</v>
      </c>
    </row>
    <row r="236" spans="1:14">
      <c r="A236" s="24">
        <v>404104020076</v>
      </c>
      <c r="G236" t="s">
        <v>404</v>
      </c>
      <c r="H236" s="30" t="s">
        <v>1606</v>
      </c>
      <c r="I236" s="30">
        <v>14180000</v>
      </c>
      <c r="J236" s="30">
        <v>5650000</v>
      </c>
    </row>
    <row r="237" spans="1:14">
      <c r="A237" s="24">
        <v>302672020077</v>
      </c>
      <c r="G237" t="s">
        <v>615</v>
      </c>
      <c r="H237" s="30" t="s">
        <v>1607</v>
      </c>
      <c r="I237" s="30">
        <v>50440000</v>
      </c>
      <c r="J237" s="30">
        <v>18000000</v>
      </c>
    </row>
    <row r="238" spans="1:14">
      <c r="A238" s="24">
        <v>302672020077</v>
      </c>
      <c r="H238" s="30">
        <f>34.29+109.85</f>
        <v>144.13999999999999</v>
      </c>
      <c r="I238" s="30"/>
      <c r="J238" s="30"/>
    </row>
    <row r="239" spans="1:14">
      <c r="A239" s="24">
        <v>408786020078</v>
      </c>
      <c r="G239" t="s">
        <v>392</v>
      </c>
      <c r="H239" s="30" t="s">
        <v>1608</v>
      </c>
      <c r="I239" s="30">
        <v>175700000</v>
      </c>
      <c r="J239" s="30">
        <v>96420000</v>
      </c>
    </row>
    <row r="240" spans="1:14">
      <c r="A240" s="24">
        <v>207547010101</v>
      </c>
      <c r="F240" s="4" t="s">
        <v>346</v>
      </c>
      <c r="G240" s="30" t="s">
        <v>557</v>
      </c>
      <c r="H240" s="30" t="s">
        <v>405</v>
      </c>
      <c r="I240" s="117">
        <v>5150000</v>
      </c>
      <c r="J240" s="117">
        <v>2760000</v>
      </c>
      <c r="K240" s="118">
        <v>50</v>
      </c>
      <c r="L240" s="118">
        <v>50</v>
      </c>
      <c r="M240" s="118">
        <v>60</v>
      </c>
      <c r="N240" s="118">
        <v>40</v>
      </c>
    </row>
    <row r="241" spans="1:14">
      <c r="A241" s="24">
        <v>302672010102</v>
      </c>
      <c r="F241" s="4">
        <v>6050000</v>
      </c>
      <c r="G241" s="40" t="s">
        <v>1698</v>
      </c>
      <c r="H241" s="40"/>
      <c r="I241" s="19" t="s">
        <v>346</v>
      </c>
      <c r="J241" s="117">
        <v>4490000</v>
      </c>
      <c r="K241" s="104">
        <v>90</v>
      </c>
      <c r="L241" s="104">
        <v>10</v>
      </c>
      <c r="M241" s="104">
        <v>60</v>
      </c>
      <c r="N241" s="5">
        <v>40</v>
      </c>
    </row>
    <row r="242" spans="1:14">
      <c r="A242" s="24">
        <v>302616020103</v>
      </c>
      <c r="F242" s="4" t="s">
        <v>346</v>
      </c>
      <c r="G242" s="114" t="s">
        <v>463</v>
      </c>
      <c r="H242" s="114" t="s">
        <v>1699</v>
      </c>
      <c r="I242" s="4">
        <v>29700000</v>
      </c>
      <c r="J242" s="4">
        <v>1560000</v>
      </c>
      <c r="K242" s="4">
        <v>0</v>
      </c>
      <c r="L242" s="4">
        <v>100</v>
      </c>
      <c r="M242" s="4" t="s">
        <v>346</v>
      </c>
      <c r="N242" s="4" t="s">
        <v>346</v>
      </c>
    </row>
    <row r="243" spans="1:14">
      <c r="A243" s="24">
        <v>201510020104</v>
      </c>
      <c r="F243" s="4" t="s">
        <v>346</v>
      </c>
      <c r="G243" s="114" t="s">
        <v>463</v>
      </c>
      <c r="H243" s="114"/>
      <c r="I243" s="4" t="s">
        <v>346</v>
      </c>
      <c r="J243" s="4">
        <v>2820000</v>
      </c>
      <c r="K243" s="4" t="s">
        <v>346</v>
      </c>
      <c r="L243" s="4" t="s">
        <v>346</v>
      </c>
      <c r="M243" s="4">
        <v>20</v>
      </c>
      <c r="N243" s="4">
        <v>80</v>
      </c>
    </row>
    <row r="244" spans="1:14">
      <c r="A244" s="24">
        <v>207507020105</v>
      </c>
      <c r="F244" s="4" t="s">
        <v>346</v>
      </c>
      <c r="G244" s="114" t="s">
        <v>557</v>
      </c>
      <c r="H244" s="114" t="s">
        <v>1597</v>
      </c>
      <c r="I244" s="4">
        <v>65130000</v>
      </c>
      <c r="J244" s="4">
        <v>20000000</v>
      </c>
      <c r="K244" s="118">
        <v>50</v>
      </c>
      <c r="L244" s="118">
        <v>50</v>
      </c>
      <c r="M244" s="118">
        <v>50</v>
      </c>
      <c r="N244" s="118">
        <v>50</v>
      </c>
    </row>
    <row r="245" spans="1:14">
      <c r="A245" s="24">
        <v>306768020106</v>
      </c>
      <c r="F245" s="4" t="s">
        <v>346</v>
      </c>
      <c r="G245" s="114" t="s">
        <v>463</v>
      </c>
      <c r="H245" s="114" t="s">
        <v>1700</v>
      </c>
      <c r="I245" s="4">
        <v>21500000</v>
      </c>
      <c r="J245" s="4">
        <v>6980000</v>
      </c>
      <c r="K245" s="4" t="s">
        <v>346</v>
      </c>
      <c r="L245" s="4" t="s">
        <v>346</v>
      </c>
      <c r="M245" s="4" t="s">
        <v>346</v>
      </c>
      <c r="N245" s="4" t="s">
        <v>346</v>
      </c>
    </row>
    <row r="246" spans="1:14">
      <c r="A246" s="24">
        <v>609162020107</v>
      </c>
      <c r="F246" s="4" t="s">
        <v>346</v>
      </c>
      <c r="G246" s="114" t="s">
        <v>392</v>
      </c>
      <c r="H246" s="114"/>
      <c r="I246" s="4" t="s">
        <v>346</v>
      </c>
      <c r="J246" s="4">
        <v>17500000</v>
      </c>
      <c r="K246" s="4" t="s">
        <v>346</v>
      </c>
      <c r="L246" s="4" t="s">
        <v>346</v>
      </c>
      <c r="M246" s="4" t="s">
        <v>346</v>
      </c>
      <c r="N246" s="4" t="s">
        <v>346</v>
      </c>
    </row>
    <row r="247" spans="1:14">
      <c r="A247" s="24">
        <v>302665020108</v>
      </c>
      <c r="F247" s="4" t="s">
        <v>346</v>
      </c>
      <c r="G247" s="114" t="s">
        <v>1701</v>
      </c>
      <c r="H247" s="114" t="s">
        <v>1702</v>
      </c>
      <c r="I247" s="4">
        <v>3900000</v>
      </c>
      <c r="J247" s="4">
        <v>6380000</v>
      </c>
      <c r="K247" s="4">
        <v>60</v>
      </c>
      <c r="L247" s="4">
        <v>40</v>
      </c>
      <c r="M247" s="4">
        <v>100</v>
      </c>
      <c r="N247" s="4">
        <v>0</v>
      </c>
    </row>
    <row r="248" spans="1:14">
      <c r="A248" s="24">
        <v>302665020108</v>
      </c>
      <c r="F248" s="4" t="s">
        <v>346</v>
      </c>
      <c r="G248" s="114" t="s">
        <v>1701</v>
      </c>
      <c r="H248" s="114" t="s">
        <v>1702</v>
      </c>
      <c r="I248" s="4">
        <v>11390000</v>
      </c>
      <c r="J248" s="4" t="s">
        <v>346</v>
      </c>
      <c r="K248" s="4" t="s">
        <v>346</v>
      </c>
      <c r="L248" s="4" t="s">
        <v>346</v>
      </c>
      <c r="M248" s="4" t="s">
        <v>346</v>
      </c>
      <c r="N248" s="4" t="s">
        <v>346</v>
      </c>
    </row>
    <row r="249" spans="1:14">
      <c r="A249" s="24">
        <v>302665020108</v>
      </c>
      <c r="F249" s="4" t="s">
        <v>346</v>
      </c>
      <c r="G249" s="114" t="s">
        <v>1701</v>
      </c>
      <c r="H249" s="114" t="s">
        <v>1703</v>
      </c>
      <c r="I249" s="4">
        <v>2400000</v>
      </c>
      <c r="J249" s="4" t="s">
        <v>346</v>
      </c>
      <c r="K249" s="4" t="s">
        <v>346</v>
      </c>
      <c r="L249" s="4" t="s">
        <v>346</v>
      </c>
      <c r="M249" s="4" t="s">
        <v>346</v>
      </c>
      <c r="N249" s="4" t="s">
        <v>346</v>
      </c>
    </row>
    <row r="250" spans="1:14">
      <c r="A250" s="24">
        <v>100603020109</v>
      </c>
      <c r="F250" s="4" t="s">
        <v>346</v>
      </c>
      <c r="G250" s="114" t="s">
        <v>1704</v>
      </c>
      <c r="H250" s="114" t="s">
        <v>1705</v>
      </c>
      <c r="I250" s="4">
        <v>33030000</v>
      </c>
      <c r="J250" s="4">
        <v>12190000</v>
      </c>
      <c r="K250" s="4" t="s">
        <v>346</v>
      </c>
      <c r="L250" s="4" t="s">
        <v>346</v>
      </c>
      <c r="M250" s="4" t="s">
        <v>346</v>
      </c>
      <c r="N250" s="4" t="s">
        <v>346</v>
      </c>
    </row>
    <row r="251" spans="1:14">
      <c r="A251" s="24">
        <v>508134020110</v>
      </c>
      <c r="F251" s="4" t="s">
        <v>346</v>
      </c>
      <c r="G251" s="114" t="s">
        <v>510</v>
      </c>
      <c r="H251" s="114" t="s">
        <v>1706</v>
      </c>
      <c r="I251" s="4">
        <v>19140000</v>
      </c>
      <c r="J251" s="4">
        <v>4440000</v>
      </c>
      <c r="K251" s="4" t="s">
        <v>346</v>
      </c>
      <c r="L251" s="4" t="s">
        <v>346</v>
      </c>
      <c r="M251" s="4" t="s">
        <v>346</v>
      </c>
      <c r="N251" s="4" t="s">
        <v>346</v>
      </c>
    </row>
    <row r="252" spans="1:14">
      <c r="A252" s="24">
        <v>202224020111</v>
      </c>
      <c r="F252" s="4" t="s">
        <v>346</v>
      </c>
      <c r="G252" s="114" t="s">
        <v>1707</v>
      </c>
      <c r="H252" s="114" t="s">
        <v>346</v>
      </c>
      <c r="I252" s="4" t="s">
        <v>346</v>
      </c>
      <c r="J252" s="4">
        <v>10000000</v>
      </c>
      <c r="K252" s="4" t="s">
        <v>346</v>
      </c>
      <c r="L252" s="4" t="s">
        <v>346</v>
      </c>
      <c r="M252" s="4">
        <v>40</v>
      </c>
      <c r="N252" s="4">
        <v>60</v>
      </c>
    </row>
    <row r="253" spans="1:14">
      <c r="A253" s="24">
        <v>302654020112</v>
      </c>
      <c r="F253" s="4" t="s">
        <v>346</v>
      </c>
      <c r="G253" s="114" t="s">
        <v>1708</v>
      </c>
      <c r="H253" s="114" t="s">
        <v>1709</v>
      </c>
      <c r="I253" s="4">
        <v>125760000</v>
      </c>
      <c r="J253" s="4">
        <v>24990000</v>
      </c>
      <c r="K253" s="4" t="s">
        <v>346</v>
      </c>
      <c r="L253" s="4" t="s">
        <v>346</v>
      </c>
      <c r="M253" s="4" t="s">
        <v>346</v>
      </c>
      <c r="N253" s="4" t="s">
        <v>346</v>
      </c>
    </row>
    <row r="254" spans="1:14">
      <c r="A254" s="24">
        <v>301586020113</v>
      </c>
      <c r="F254" s="4" t="s">
        <v>346</v>
      </c>
      <c r="G254" s="114" t="s">
        <v>557</v>
      </c>
      <c r="H254" s="114" t="s">
        <v>1710</v>
      </c>
      <c r="I254" s="4">
        <v>35000000</v>
      </c>
      <c r="J254" s="4">
        <v>12990000</v>
      </c>
      <c r="K254" s="4" t="s">
        <v>346</v>
      </c>
      <c r="L254" s="4" t="s">
        <v>346</v>
      </c>
      <c r="M254" s="4" t="s">
        <v>346</v>
      </c>
      <c r="N254" s="4" t="s">
        <v>346</v>
      </c>
    </row>
    <row r="255" spans="1:14">
      <c r="A255" s="24">
        <v>559494020114</v>
      </c>
      <c r="F255" s="4" t="s">
        <v>346</v>
      </c>
      <c r="G255" s="114" t="s">
        <v>1711</v>
      </c>
      <c r="H255" s="114" t="s">
        <v>1597</v>
      </c>
      <c r="I255" s="4" t="s">
        <v>346</v>
      </c>
      <c r="J255" s="4">
        <v>12940000</v>
      </c>
      <c r="K255" s="4" t="s">
        <v>346</v>
      </c>
      <c r="L255" s="4" t="s">
        <v>346</v>
      </c>
      <c r="M255" s="4" t="s">
        <v>346</v>
      </c>
      <c r="N255" s="4" t="s">
        <v>346</v>
      </c>
    </row>
    <row r="256" spans="1:14">
      <c r="A256" s="24">
        <v>303332020115</v>
      </c>
      <c r="F256" s="4" t="s">
        <v>346</v>
      </c>
      <c r="G256" s="114" t="s">
        <v>557</v>
      </c>
      <c r="H256" s="114" t="s">
        <v>1712</v>
      </c>
      <c r="I256" s="4">
        <v>5640000</v>
      </c>
      <c r="J256" s="4">
        <v>3840000</v>
      </c>
      <c r="K256" s="4" t="s">
        <v>346</v>
      </c>
      <c r="L256" s="4" t="s">
        <v>346</v>
      </c>
      <c r="M256" s="4" t="s">
        <v>346</v>
      </c>
      <c r="N256" s="4" t="s">
        <v>346</v>
      </c>
    </row>
    <row r="257" spans="1:14">
      <c r="A257" s="24">
        <v>559482020116</v>
      </c>
      <c r="F257" s="4">
        <v>16500000</v>
      </c>
      <c r="G257" s="114" t="s">
        <v>508</v>
      </c>
      <c r="H257" s="114" t="s">
        <v>1713</v>
      </c>
      <c r="I257" s="4">
        <v>65130000</v>
      </c>
      <c r="J257" s="4">
        <v>20000000</v>
      </c>
      <c r="K257" s="4" t="s">
        <v>346</v>
      </c>
      <c r="L257" s="4" t="s">
        <v>346</v>
      </c>
      <c r="M257" s="4">
        <v>40</v>
      </c>
      <c r="N257" s="4">
        <v>60</v>
      </c>
    </row>
    <row r="258" spans="1:14">
      <c r="A258" s="24">
        <v>303985020117</v>
      </c>
      <c r="F258" s="4" t="s">
        <v>346</v>
      </c>
      <c r="G258" s="114" t="s">
        <v>404</v>
      </c>
      <c r="H258" s="114"/>
      <c r="I258" s="4">
        <v>83390000</v>
      </c>
      <c r="J258" s="4">
        <v>8230000</v>
      </c>
      <c r="K258" s="4" t="s">
        <v>346</v>
      </c>
      <c r="L258" s="4" t="s">
        <v>346</v>
      </c>
      <c r="M258" s="4" t="s">
        <v>346</v>
      </c>
      <c r="N258" s="4" t="s">
        <v>346</v>
      </c>
    </row>
    <row r="259" spans="1:14">
      <c r="A259" s="24">
        <v>303929020118</v>
      </c>
      <c r="F259" s="4">
        <v>50000000</v>
      </c>
      <c r="G259" s="114" t="s">
        <v>463</v>
      </c>
      <c r="H259" s="114" t="s">
        <v>1714</v>
      </c>
      <c r="I259" s="4">
        <v>193600000</v>
      </c>
      <c r="J259" s="4">
        <v>43190000</v>
      </c>
      <c r="K259" s="4">
        <v>100</v>
      </c>
      <c r="L259" s="4">
        <v>0</v>
      </c>
      <c r="M259" s="4">
        <v>80</v>
      </c>
      <c r="N259" s="4">
        <v>20</v>
      </c>
    </row>
    <row r="260" spans="1:14">
      <c r="A260" s="24">
        <v>202224020119</v>
      </c>
      <c r="F260" s="4" t="s">
        <v>346</v>
      </c>
      <c r="G260" t="s">
        <v>463</v>
      </c>
      <c r="H260" t="s">
        <v>1715</v>
      </c>
      <c r="I260" s="4">
        <v>11580000</v>
      </c>
      <c r="J260" s="4">
        <v>2120000</v>
      </c>
      <c r="K260" s="4" t="s">
        <v>346</v>
      </c>
      <c r="L260" s="4" t="s">
        <v>346</v>
      </c>
      <c r="M260" s="4" t="s">
        <v>346</v>
      </c>
      <c r="N260" s="4" t="s">
        <v>346</v>
      </c>
    </row>
    <row r="261" spans="1:14">
      <c r="A261" s="24">
        <v>302605020120</v>
      </c>
      <c r="F261" s="4" t="s">
        <v>346</v>
      </c>
      <c r="G261" t="s">
        <v>1716</v>
      </c>
      <c r="H261" s="114" t="s">
        <v>346</v>
      </c>
      <c r="I261" s="4" t="s">
        <v>346</v>
      </c>
      <c r="J261" s="4">
        <v>2670000</v>
      </c>
      <c r="K261" s="4">
        <v>70</v>
      </c>
      <c r="L261" s="4">
        <v>30</v>
      </c>
      <c r="M261" s="4">
        <v>40</v>
      </c>
      <c r="N261" s="4">
        <v>60</v>
      </c>
    </row>
    <row r="262" spans="1:14">
      <c r="A262" s="24">
        <v>302605020121</v>
      </c>
      <c r="F262" s="4" t="s">
        <v>346</v>
      </c>
      <c r="G262" t="s">
        <v>1717</v>
      </c>
      <c r="H262" t="s">
        <v>1718</v>
      </c>
      <c r="I262" s="4">
        <v>102600000</v>
      </c>
      <c r="J262" s="4">
        <v>50670000</v>
      </c>
      <c r="K262" s="4" t="s">
        <v>346</v>
      </c>
      <c r="L262" s="4" t="s">
        <v>346</v>
      </c>
      <c r="M262" s="4" t="s">
        <v>346</v>
      </c>
      <c r="N262" s="4" t="s">
        <v>346</v>
      </c>
    </row>
    <row r="263" spans="1:14">
      <c r="A263" s="24">
        <v>306113020122</v>
      </c>
      <c r="F263" s="4" t="s">
        <v>346</v>
      </c>
      <c r="G263" t="s">
        <v>404</v>
      </c>
      <c r="H263" t="s">
        <v>1719</v>
      </c>
      <c r="I263" s="4">
        <v>52610000</v>
      </c>
      <c r="J263" s="4">
        <v>17250000</v>
      </c>
      <c r="K263" s="4" t="s">
        <v>346</v>
      </c>
      <c r="L263" s="4" t="s">
        <v>346</v>
      </c>
      <c r="M263" s="4" t="s">
        <v>346</v>
      </c>
      <c r="N263" s="4" t="s">
        <v>346</v>
      </c>
    </row>
    <row r="264" spans="1:14">
      <c r="A264" s="24">
        <v>306113020122</v>
      </c>
      <c r="F264" s="4" t="s">
        <v>346</v>
      </c>
      <c r="G264" t="s">
        <v>404</v>
      </c>
      <c r="H264" t="s">
        <v>346</v>
      </c>
      <c r="I264" s="4" t="s">
        <v>346</v>
      </c>
      <c r="J264" s="4">
        <v>1620000</v>
      </c>
      <c r="K264" s="4" t="s">
        <v>346</v>
      </c>
      <c r="L264" s="4" t="s">
        <v>346</v>
      </c>
      <c r="M264" s="4" t="s">
        <v>346</v>
      </c>
      <c r="N264" s="4" t="s">
        <v>346</v>
      </c>
    </row>
    <row r="265" spans="1:14">
      <c r="A265" s="24">
        <v>303936020123</v>
      </c>
      <c r="F265" s="4">
        <v>9000000</v>
      </c>
      <c r="G265" t="s">
        <v>404</v>
      </c>
      <c r="H265" t="s">
        <v>405</v>
      </c>
      <c r="I265" s="4">
        <v>54620000</v>
      </c>
      <c r="J265" s="4">
        <v>16720000</v>
      </c>
      <c r="K265" s="4" t="s">
        <v>346</v>
      </c>
      <c r="L265" s="4" t="s">
        <v>346</v>
      </c>
      <c r="M265" s="4" t="s">
        <v>346</v>
      </c>
      <c r="N265" s="4" t="s">
        <v>346</v>
      </c>
    </row>
    <row r="266" spans="1:14">
      <c r="A266" s="24">
        <v>303330020124</v>
      </c>
      <c r="F266" s="4">
        <v>3850000</v>
      </c>
      <c r="G266" t="s">
        <v>1717</v>
      </c>
      <c r="H266" t="s">
        <v>1720</v>
      </c>
      <c r="I266" s="4">
        <v>34550000</v>
      </c>
      <c r="J266" s="4">
        <v>17600000</v>
      </c>
      <c r="K266" s="4" t="s">
        <v>346</v>
      </c>
      <c r="L266" s="4" t="s">
        <v>346</v>
      </c>
      <c r="M266" s="4" t="s">
        <v>346</v>
      </c>
      <c r="N266" s="4" t="s">
        <v>346</v>
      </c>
    </row>
    <row r="267" spans="1:14">
      <c r="A267" s="24">
        <v>201586020125</v>
      </c>
      <c r="F267" s="4" t="s">
        <v>346</v>
      </c>
      <c r="G267" t="s">
        <v>508</v>
      </c>
      <c r="H267" t="s">
        <v>1721</v>
      </c>
      <c r="I267" s="4">
        <v>12120000</v>
      </c>
      <c r="J267" s="4">
        <v>5230000</v>
      </c>
      <c r="K267" s="4" t="s">
        <v>346</v>
      </c>
      <c r="L267" s="4" t="s">
        <v>346</v>
      </c>
      <c r="M267" s="4" t="s">
        <v>346</v>
      </c>
      <c r="N267" s="4" t="s">
        <v>346</v>
      </c>
    </row>
    <row r="268" spans="1:14">
      <c r="A268" s="24">
        <v>303334020126</v>
      </c>
      <c r="F268" s="4">
        <v>22000000</v>
      </c>
      <c r="G268" s="4" t="s">
        <v>1722</v>
      </c>
      <c r="H268" t="s">
        <v>1723</v>
      </c>
      <c r="I268" s="4">
        <v>40240000</v>
      </c>
      <c r="J268" s="4">
        <v>20000000</v>
      </c>
      <c r="K268" s="4" t="s">
        <v>346</v>
      </c>
      <c r="L268" s="4" t="s">
        <v>346</v>
      </c>
      <c r="M268" s="4" t="s">
        <v>346</v>
      </c>
      <c r="N268" s="4" t="s">
        <v>346</v>
      </c>
    </row>
    <row r="269" spans="1:14">
      <c r="A269" s="24">
        <v>303334020126</v>
      </c>
      <c r="F269" s="4" t="s">
        <v>346</v>
      </c>
      <c r="G269" s="4" t="s">
        <v>1722</v>
      </c>
      <c r="H269" t="s">
        <v>1724</v>
      </c>
      <c r="I269" s="4">
        <v>12920000</v>
      </c>
      <c r="J269" s="4" t="s">
        <v>346</v>
      </c>
      <c r="K269" s="4">
        <v>100</v>
      </c>
      <c r="L269" s="4">
        <v>0</v>
      </c>
      <c r="M269" s="4">
        <v>70</v>
      </c>
      <c r="N269" s="4">
        <v>30</v>
      </c>
    </row>
    <row r="270" spans="1:14">
      <c r="A270" s="24">
        <v>302608020127</v>
      </c>
      <c r="F270" s="4" t="s">
        <v>346</v>
      </c>
      <c r="G270" t="s">
        <v>1725</v>
      </c>
      <c r="H270" t="s">
        <v>1726</v>
      </c>
      <c r="I270" s="4">
        <v>2312000</v>
      </c>
      <c r="J270" s="4">
        <v>5400000</v>
      </c>
      <c r="K270" s="4" t="s">
        <v>346</v>
      </c>
      <c r="L270" s="4" t="s">
        <v>346</v>
      </c>
      <c r="M270" s="4" t="s">
        <v>346</v>
      </c>
      <c r="N270" s="4" t="s">
        <v>346</v>
      </c>
    </row>
    <row r="271" spans="1:14">
      <c r="A271" s="24">
        <v>302608020127</v>
      </c>
      <c r="F271" s="4" t="s">
        <v>346</v>
      </c>
      <c r="G271" t="s">
        <v>1725</v>
      </c>
      <c r="H271" t="s">
        <v>1727</v>
      </c>
      <c r="I271" s="4">
        <v>3038000</v>
      </c>
      <c r="J271" s="4" t="s">
        <v>346</v>
      </c>
      <c r="K271" s="4" t="s">
        <v>346</v>
      </c>
      <c r="L271" s="4" t="s">
        <v>346</v>
      </c>
      <c r="M271" s="4" t="s">
        <v>346</v>
      </c>
      <c r="N271" s="4" t="s">
        <v>346</v>
      </c>
    </row>
    <row r="272" spans="1:14">
      <c r="A272" s="24">
        <v>201541020128</v>
      </c>
      <c r="F272" s="4" t="s">
        <v>346</v>
      </c>
      <c r="G272" t="s">
        <v>463</v>
      </c>
      <c r="H272" t="s">
        <v>1728</v>
      </c>
      <c r="I272" s="4">
        <v>6990000</v>
      </c>
      <c r="J272" s="4">
        <v>2346750</v>
      </c>
      <c r="K272" s="4" t="s">
        <v>346</v>
      </c>
      <c r="L272" s="4" t="s">
        <v>346</v>
      </c>
      <c r="M272" s="4" t="s">
        <v>346</v>
      </c>
      <c r="N272" s="4" t="s">
        <v>346</v>
      </c>
    </row>
    <row r="273" spans="1:14">
      <c r="A273" s="24">
        <v>404147010129</v>
      </c>
      <c r="F273">
        <v>9350000</v>
      </c>
      <c r="G273" t="s">
        <v>1729</v>
      </c>
      <c r="H273" t="s">
        <v>1730</v>
      </c>
      <c r="I273" s="4">
        <v>21890000</v>
      </c>
      <c r="J273" s="4">
        <v>5830000</v>
      </c>
      <c r="K273" s="4" t="s">
        <v>346</v>
      </c>
      <c r="L273" s="4" t="s">
        <v>346</v>
      </c>
      <c r="M273" s="4" t="s">
        <v>346</v>
      </c>
      <c r="N273" s="4" t="s">
        <v>346</v>
      </c>
    </row>
  </sheetData>
  <pageMargins left="0.7" right="0.7" top="0.75" bottom="0.75" header="0.3" footer="0.3"/>
  <pageSetup paperSize="256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O289"/>
  <sheetViews>
    <sheetView workbookViewId="0">
      <pane xSplit="1" ySplit="2" topLeftCell="B240" activePane="bottomRight" state="frozen"/>
      <selection pane="topRight" activeCell="C1" sqref="C1"/>
      <selection pane="bottomLeft" activeCell="A3" sqref="A3"/>
      <selection pane="bottomRight" activeCell="B1" sqref="B1:B1048576"/>
    </sheetView>
  </sheetViews>
  <sheetFormatPr defaultRowHeight="15"/>
  <cols>
    <col min="1" max="1" width="13.140625" bestFit="1" customWidth="1"/>
    <col min="2" max="2" width="25.140625" customWidth="1"/>
    <col min="3" max="3" width="35" customWidth="1"/>
    <col min="4" max="4" width="32.5703125" customWidth="1"/>
    <col min="5" max="5" width="25.140625" customWidth="1"/>
    <col min="6" max="6" width="32.7109375" customWidth="1"/>
    <col min="7" max="7" width="19" customWidth="1"/>
    <col min="8" max="8" width="32" customWidth="1"/>
    <col min="9" max="9" width="25.140625" customWidth="1"/>
    <col min="10" max="10" width="23.85546875" bestFit="1" customWidth="1"/>
    <col min="11" max="11" width="25.5703125" customWidth="1"/>
    <col min="12" max="12" width="24.140625" customWidth="1"/>
    <col min="13" max="13" width="23.85546875" bestFit="1" customWidth="1"/>
    <col min="14" max="14" width="36.28515625" customWidth="1"/>
    <col min="15" max="15" width="37" customWidth="1"/>
  </cols>
  <sheetData>
    <row r="1" spans="1:15" s="8" customFormat="1" ht="45.75" thickBot="1">
      <c r="A1" s="17" t="s">
        <v>35</v>
      </c>
      <c r="B1" s="17" t="s">
        <v>253</v>
      </c>
      <c r="C1" s="17" t="s">
        <v>255</v>
      </c>
      <c r="D1" s="17" t="s">
        <v>257</v>
      </c>
      <c r="E1" s="17" t="s">
        <v>258</v>
      </c>
      <c r="F1" s="17" t="s">
        <v>260</v>
      </c>
      <c r="G1" s="17" t="s">
        <v>261</v>
      </c>
      <c r="H1" s="17" t="s">
        <v>262</v>
      </c>
      <c r="I1" s="17" t="s">
        <v>264</v>
      </c>
      <c r="J1" s="17" t="s">
        <v>254</v>
      </c>
      <c r="K1" s="17" t="s">
        <v>256</v>
      </c>
      <c r="L1" s="17" t="s">
        <v>259</v>
      </c>
      <c r="M1" s="17" t="s">
        <v>254</v>
      </c>
      <c r="N1" s="17" t="s">
        <v>265</v>
      </c>
      <c r="O1" s="17" t="s">
        <v>263</v>
      </c>
    </row>
    <row r="2" spans="1:15" ht="16.5" thickTop="1" thickBot="1">
      <c r="A2" s="13" t="s">
        <v>35</v>
      </c>
      <c r="B2" s="13" t="s">
        <v>288</v>
      </c>
      <c r="C2" s="13" t="s">
        <v>289</v>
      </c>
      <c r="D2" s="13" t="s">
        <v>290</v>
      </c>
      <c r="E2" s="13" t="s">
        <v>291</v>
      </c>
      <c r="F2" s="13" t="s">
        <v>292</v>
      </c>
      <c r="G2" s="13" t="s">
        <v>293</v>
      </c>
      <c r="H2" s="13" t="s">
        <v>294</v>
      </c>
      <c r="I2" s="13" t="s">
        <v>296</v>
      </c>
      <c r="J2" s="13" t="s">
        <v>299</v>
      </c>
      <c r="K2" s="13" t="s">
        <v>295</v>
      </c>
      <c r="L2" s="13" t="s">
        <v>297</v>
      </c>
      <c r="M2" s="13" t="s">
        <v>298</v>
      </c>
      <c r="N2" s="13" t="s">
        <v>300</v>
      </c>
      <c r="O2" s="13" t="s">
        <v>301</v>
      </c>
    </row>
    <row r="3" spans="1:15">
      <c r="A3" s="24">
        <v>203629020206</v>
      </c>
      <c r="B3" t="s">
        <v>344</v>
      </c>
    </row>
    <row r="4" spans="1:15">
      <c r="A4" s="24">
        <v>507639020207</v>
      </c>
      <c r="B4" t="s">
        <v>344</v>
      </c>
      <c r="G4">
        <v>11</v>
      </c>
      <c r="J4" t="s">
        <v>344</v>
      </c>
      <c r="K4">
        <v>12</v>
      </c>
    </row>
    <row r="5" spans="1:15">
      <c r="A5" s="24">
        <v>507639020207</v>
      </c>
      <c r="B5" t="s">
        <v>346</v>
      </c>
      <c r="K5">
        <v>15</v>
      </c>
    </row>
    <row r="6" spans="1:15">
      <c r="A6" s="24">
        <v>202224020208</v>
      </c>
      <c r="B6" t="s">
        <v>346</v>
      </c>
      <c r="F6">
        <v>10</v>
      </c>
      <c r="G6">
        <v>11</v>
      </c>
    </row>
    <row r="7" spans="1:15">
      <c r="A7" s="24">
        <v>302663020209</v>
      </c>
      <c r="E7" s="26" t="s">
        <v>621</v>
      </c>
      <c r="F7" s="26"/>
      <c r="G7" s="26"/>
      <c r="H7" s="26"/>
      <c r="I7" s="26"/>
    </row>
    <row r="8" spans="1:15">
      <c r="A8" s="24">
        <v>302663020209</v>
      </c>
      <c r="E8" s="26" t="s">
        <v>622</v>
      </c>
      <c r="F8" s="26"/>
      <c r="G8" s="26"/>
      <c r="H8" s="26"/>
      <c r="I8" s="26"/>
    </row>
    <row r="9" spans="1:15">
      <c r="A9" s="24">
        <v>302663020209</v>
      </c>
      <c r="E9" s="26" t="s">
        <v>623</v>
      </c>
      <c r="F9" s="26"/>
      <c r="G9" s="26"/>
      <c r="H9" s="26"/>
      <c r="I9" s="26"/>
    </row>
    <row r="10" spans="1:15">
      <c r="A10" s="24">
        <v>404751020210</v>
      </c>
      <c r="B10" s="23" t="s">
        <v>344</v>
      </c>
      <c r="C10" s="26" t="s">
        <v>626</v>
      </c>
      <c r="D10" s="26"/>
      <c r="E10" s="26" t="s">
        <v>627</v>
      </c>
      <c r="F10" s="26"/>
      <c r="G10" s="26">
        <v>11</v>
      </c>
      <c r="H10" s="26"/>
      <c r="I10" s="26"/>
    </row>
    <row r="11" spans="1:15">
      <c r="A11" s="24">
        <v>404751020210</v>
      </c>
      <c r="E11" s="26" t="s">
        <v>622</v>
      </c>
      <c r="F11" s="26"/>
      <c r="G11" s="26">
        <v>12</v>
      </c>
      <c r="H11" s="26"/>
      <c r="I11" s="26"/>
    </row>
    <row r="12" spans="1:15">
      <c r="A12" s="24">
        <v>404751020210</v>
      </c>
      <c r="E12" s="26" t="s">
        <v>623</v>
      </c>
      <c r="F12" s="26"/>
      <c r="G12" s="26">
        <v>11</v>
      </c>
      <c r="H12" s="26"/>
      <c r="I12" s="26"/>
    </row>
    <row r="13" spans="1:15">
      <c r="A13" s="24">
        <v>302663020193</v>
      </c>
      <c r="B13" s="23" t="s">
        <v>344</v>
      </c>
      <c r="E13" t="s">
        <v>733</v>
      </c>
      <c r="G13" s="64">
        <v>12</v>
      </c>
    </row>
    <row r="14" spans="1:15">
      <c r="A14" s="24">
        <v>201555020263</v>
      </c>
      <c r="B14" s="23" t="s">
        <v>344</v>
      </c>
      <c r="E14" t="s">
        <v>733</v>
      </c>
      <c r="G14" s="64">
        <v>11</v>
      </c>
    </row>
    <row r="15" spans="1:15">
      <c r="A15" s="24">
        <v>552756010254</v>
      </c>
      <c r="B15" s="23" t="s">
        <v>344</v>
      </c>
      <c r="E15" t="s">
        <v>733</v>
      </c>
      <c r="G15" s="64">
        <v>11</v>
      </c>
    </row>
    <row r="16" spans="1:15">
      <c r="A16" s="24">
        <v>557364010265</v>
      </c>
      <c r="B16" s="23" t="s">
        <v>344</v>
      </c>
      <c r="E16" t="s">
        <v>733</v>
      </c>
      <c r="G16" s="64">
        <v>11</v>
      </c>
    </row>
    <row r="17" spans="1:9">
      <c r="A17" s="24">
        <v>501067010260</v>
      </c>
      <c r="B17" s="23" t="s">
        <v>344</v>
      </c>
      <c r="E17" t="s">
        <v>733</v>
      </c>
      <c r="G17" s="64">
        <v>11</v>
      </c>
    </row>
    <row r="18" spans="1:9">
      <c r="A18" s="24">
        <v>306806010197</v>
      </c>
      <c r="B18" s="23" t="s">
        <v>344</v>
      </c>
      <c r="E18" t="s">
        <v>733</v>
      </c>
      <c r="G18" s="64">
        <v>12</v>
      </c>
    </row>
    <row r="19" spans="1:9">
      <c r="A19" s="24">
        <v>302666020253</v>
      </c>
      <c r="B19" s="23" t="s">
        <v>344</v>
      </c>
      <c r="E19" t="s">
        <v>733</v>
      </c>
      <c r="G19" s="64">
        <v>12</v>
      </c>
    </row>
    <row r="20" spans="1:9">
      <c r="A20" s="24">
        <v>559494010255</v>
      </c>
      <c r="B20" s="23" t="s">
        <v>344</v>
      </c>
      <c r="E20" t="s">
        <v>733</v>
      </c>
      <c r="G20" s="64">
        <v>12</v>
      </c>
    </row>
    <row r="21" spans="1:9">
      <c r="A21" s="24">
        <v>302690020258</v>
      </c>
      <c r="B21" s="23" t="s">
        <v>344</v>
      </c>
      <c r="E21" t="s">
        <v>733</v>
      </c>
      <c r="G21" s="64">
        <v>12</v>
      </c>
    </row>
    <row r="22" spans="1:9">
      <c r="A22" s="24">
        <v>401823010251</v>
      </c>
      <c r="B22" s="23" t="s">
        <v>344</v>
      </c>
      <c r="E22" t="s">
        <v>733</v>
      </c>
      <c r="G22" s="64">
        <v>11</v>
      </c>
    </row>
    <row r="23" spans="1:9">
      <c r="A23" s="24">
        <v>404751020252</v>
      </c>
      <c r="B23" s="23" t="s">
        <v>344</v>
      </c>
      <c r="E23" t="s">
        <v>733</v>
      </c>
      <c r="G23" s="64">
        <v>12</v>
      </c>
    </row>
    <row r="24" spans="1:9">
      <c r="A24" s="24">
        <v>302688020198</v>
      </c>
      <c r="B24" s="23" t="s">
        <v>344</v>
      </c>
      <c r="E24" t="s">
        <v>733</v>
      </c>
      <c r="G24" s="64">
        <v>11</v>
      </c>
    </row>
    <row r="25" spans="1:9">
      <c r="A25" s="24">
        <v>302633020261</v>
      </c>
      <c r="B25" s="23" t="s">
        <v>344</v>
      </c>
      <c r="E25" t="s">
        <v>733</v>
      </c>
      <c r="G25" s="64">
        <v>11</v>
      </c>
    </row>
    <row r="26" spans="1:9">
      <c r="A26" s="24">
        <v>201555020257</v>
      </c>
      <c r="B26" t="s">
        <v>540</v>
      </c>
      <c r="E26" t="s">
        <v>733</v>
      </c>
      <c r="G26" s="64">
        <v>12</v>
      </c>
    </row>
    <row r="27" spans="1:9">
      <c r="A27" s="24">
        <v>304849010199</v>
      </c>
      <c r="B27" s="23" t="s">
        <v>344</v>
      </c>
      <c r="E27" t="s">
        <v>733</v>
      </c>
      <c r="G27" s="64">
        <v>12</v>
      </c>
    </row>
    <row r="28" spans="1:9" ht="14.25" customHeight="1">
      <c r="A28" s="24">
        <v>401807010256</v>
      </c>
      <c r="B28" s="23" t="s">
        <v>344</v>
      </c>
      <c r="E28" t="s">
        <v>733</v>
      </c>
    </row>
    <row r="29" spans="1:9">
      <c r="A29" s="24">
        <v>201322010196</v>
      </c>
      <c r="B29" s="23" t="s">
        <v>344</v>
      </c>
      <c r="E29" t="s">
        <v>733</v>
      </c>
    </row>
    <row r="30" spans="1:9">
      <c r="A30" s="24">
        <v>302672020259</v>
      </c>
      <c r="B30" s="23" t="s">
        <v>344</v>
      </c>
      <c r="E30" t="s">
        <v>733</v>
      </c>
    </row>
    <row r="31" spans="1:9">
      <c r="A31" s="24">
        <v>609162020264</v>
      </c>
      <c r="B31" s="23" t="s">
        <v>344</v>
      </c>
      <c r="E31" t="s">
        <v>733</v>
      </c>
    </row>
    <row r="32" spans="1:9">
      <c r="A32" s="52">
        <v>404751020271</v>
      </c>
      <c r="B32" s="23" t="s">
        <v>344</v>
      </c>
      <c r="E32" s="26" t="s">
        <v>785</v>
      </c>
      <c r="F32" s="26"/>
      <c r="G32" s="26">
        <v>11</v>
      </c>
      <c r="H32" s="26"/>
      <c r="I32" s="26"/>
    </row>
    <row r="33" spans="1:9">
      <c r="A33" s="52">
        <v>404751020271</v>
      </c>
      <c r="E33" s="26" t="s">
        <v>786</v>
      </c>
      <c r="F33" s="26"/>
      <c r="G33" s="26"/>
      <c r="H33" s="26"/>
      <c r="I33" s="26"/>
    </row>
    <row r="34" spans="1:9">
      <c r="A34" s="24">
        <v>505202010273</v>
      </c>
      <c r="B34" s="23" t="s">
        <v>344</v>
      </c>
      <c r="E34" s="26" t="s">
        <v>794</v>
      </c>
      <c r="F34" s="26"/>
      <c r="G34" s="26"/>
      <c r="H34" s="26"/>
      <c r="I34" s="26"/>
    </row>
    <row r="35" spans="1:9">
      <c r="A35" s="24">
        <v>505202010273</v>
      </c>
      <c r="E35" s="26" t="s">
        <v>795</v>
      </c>
      <c r="F35" s="26"/>
      <c r="G35" s="26"/>
      <c r="H35" s="26"/>
      <c r="I35" s="26"/>
    </row>
    <row r="36" spans="1:9">
      <c r="A36" s="24">
        <v>505202010273</v>
      </c>
      <c r="E36" s="26" t="s">
        <v>796</v>
      </c>
      <c r="F36" s="26"/>
      <c r="G36" s="26"/>
      <c r="H36" s="26"/>
      <c r="I36" s="26"/>
    </row>
    <row r="37" spans="1:9">
      <c r="A37" s="24">
        <v>552717010274</v>
      </c>
      <c r="B37" s="23" t="s">
        <v>344</v>
      </c>
      <c r="E37" s="26" t="s">
        <v>806</v>
      </c>
      <c r="F37" s="26"/>
      <c r="G37" s="26"/>
      <c r="H37" s="26"/>
      <c r="I37" s="26"/>
    </row>
    <row r="38" spans="1:9">
      <c r="A38" s="24">
        <v>552717010274</v>
      </c>
      <c r="E38" s="26" t="s">
        <v>807</v>
      </c>
      <c r="F38" s="26"/>
      <c r="G38" s="26"/>
      <c r="H38" s="26"/>
      <c r="I38" s="26"/>
    </row>
    <row r="39" spans="1:9">
      <c r="A39" s="24">
        <v>303558010266</v>
      </c>
      <c r="B39" s="23" t="s">
        <v>344</v>
      </c>
      <c r="E39" s="26" t="s">
        <v>814</v>
      </c>
      <c r="F39" s="26"/>
      <c r="G39" s="26"/>
      <c r="H39" s="26"/>
      <c r="I39" s="26"/>
    </row>
    <row r="40" spans="1:9">
      <c r="A40" s="24">
        <v>303558010266</v>
      </c>
      <c r="E40" s="26" t="s">
        <v>815</v>
      </c>
      <c r="F40" s="26"/>
      <c r="G40" s="26"/>
      <c r="H40" s="26"/>
      <c r="I40" s="26"/>
    </row>
    <row r="41" spans="1:9">
      <c r="A41" s="24">
        <v>555255010272</v>
      </c>
      <c r="B41" s="23" t="s">
        <v>344</v>
      </c>
      <c r="E41" s="26" t="s">
        <v>824</v>
      </c>
      <c r="F41" s="26"/>
      <c r="G41" s="26">
        <v>11</v>
      </c>
      <c r="H41" s="26"/>
      <c r="I41" s="26"/>
    </row>
    <row r="42" spans="1:9">
      <c r="A42" s="24">
        <v>555255010272</v>
      </c>
      <c r="E42" s="26" t="s">
        <v>825</v>
      </c>
      <c r="F42" s="26"/>
      <c r="G42" s="26"/>
      <c r="H42" s="26"/>
      <c r="I42" s="26"/>
    </row>
    <row r="43" spans="1:9">
      <c r="A43" s="24">
        <v>555255010272</v>
      </c>
      <c r="E43" s="26" t="s">
        <v>826</v>
      </c>
      <c r="F43" s="26"/>
      <c r="G43" s="26"/>
      <c r="H43" s="26"/>
      <c r="I43" s="26"/>
    </row>
    <row r="44" spans="1:9">
      <c r="A44" s="24">
        <v>302695020278</v>
      </c>
      <c r="B44" s="23" t="s">
        <v>344</v>
      </c>
      <c r="E44" s="26" t="s">
        <v>834</v>
      </c>
      <c r="F44" s="26"/>
      <c r="G44" s="26">
        <v>11</v>
      </c>
      <c r="H44" s="26"/>
      <c r="I44" s="26"/>
    </row>
    <row r="45" spans="1:9">
      <c r="A45" s="24">
        <v>302695020278</v>
      </c>
      <c r="E45" s="26" t="s">
        <v>835</v>
      </c>
      <c r="F45" s="26"/>
      <c r="G45" s="26"/>
      <c r="H45" s="26"/>
      <c r="I45" s="26"/>
    </row>
    <row r="46" spans="1:9">
      <c r="A46" s="24">
        <v>302695020278</v>
      </c>
      <c r="E46" s="26" t="s">
        <v>733</v>
      </c>
      <c r="F46" s="26"/>
      <c r="G46" s="26"/>
      <c r="H46" s="26"/>
      <c r="I46" s="26"/>
    </row>
    <row r="47" spans="1:9">
      <c r="A47" s="24">
        <v>306120020276</v>
      </c>
      <c r="B47" s="23" t="s">
        <v>344</v>
      </c>
      <c r="E47" s="26" t="s">
        <v>845</v>
      </c>
      <c r="F47" s="26"/>
      <c r="G47" s="26">
        <v>11</v>
      </c>
      <c r="H47" s="26"/>
      <c r="I47" s="26"/>
    </row>
    <row r="48" spans="1:9">
      <c r="A48" s="24">
        <v>306120020276</v>
      </c>
      <c r="E48" s="26" t="s">
        <v>846</v>
      </c>
      <c r="F48" s="26"/>
      <c r="G48" s="26"/>
      <c r="H48" s="26"/>
      <c r="I48" s="26"/>
    </row>
    <row r="49" spans="1:9">
      <c r="A49" s="24">
        <v>302648020268</v>
      </c>
      <c r="B49" s="23" t="s">
        <v>344</v>
      </c>
      <c r="E49" s="26" t="s">
        <v>849</v>
      </c>
      <c r="F49" s="26"/>
      <c r="G49" s="26">
        <v>11</v>
      </c>
      <c r="H49" s="26"/>
      <c r="I49" s="26"/>
    </row>
    <row r="50" spans="1:9">
      <c r="A50" s="24">
        <v>302648020268</v>
      </c>
      <c r="B50" t="s">
        <v>346</v>
      </c>
      <c r="E50" s="26" t="s">
        <v>850</v>
      </c>
      <c r="F50" s="26"/>
      <c r="G50" s="26"/>
      <c r="H50" s="26"/>
      <c r="I50" s="26"/>
    </row>
    <row r="51" spans="1:9">
      <c r="A51" s="24">
        <v>302648020268</v>
      </c>
      <c r="B51" t="s">
        <v>346</v>
      </c>
      <c r="E51" s="26" t="s">
        <v>851</v>
      </c>
      <c r="F51" s="26"/>
      <c r="G51" s="26"/>
      <c r="H51" s="26"/>
      <c r="I51" s="26"/>
    </row>
    <row r="52" spans="1:9">
      <c r="A52" s="24">
        <v>302629020266</v>
      </c>
      <c r="B52" s="23" t="s">
        <v>344</v>
      </c>
      <c r="E52" s="26" t="s">
        <v>855</v>
      </c>
      <c r="F52" s="26"/>
      <c r="G52" s="26">
        <v>11</v>
      </c>
      <c r="H52" s="26"/>
      <c r="I52" s="26"/>
    </row>
    <row r="53" spans="1:9">
      <c r="A53" s="24">
        <v>302629020266</v>
      </c>
      <c r="E53" s="26" t="s">
        <v>856</v>
      </c>
      <c r="F53" s="26"/>
      <c r="G53" s="26"/>
      <c r="H53" s="26"/>
      <c r="I53" s="26"/>
    </row>
    <row r="54" spans="1:9">
      <c r="A54" s="24">
        <v>302629020266</v>
      </c>
      <c r="E54" s="26" t="s">
        <v>857</v>
      </c>
      <c r="F54" s="26"/>
      <c r="G54" s="26"/>
      <c r="H54" s="26"/>
      <c r="I54" s="26"/>
    </row>
    <row r="55" spans="1:9">
      <c r="A55" s="24">
        <v>508122020275</v>
      </c>
      <c r="B55" s="23" t="s">
        <v>344</v>
      </c>
      <c r="E55" s="26" t="s">
        <v>733</v>
      </c>
      <c r="F55" s="26"/>
      <c r="G55" s="26"/>
      <c r="H55" s="26"/>
      <c r="I55" s="26"/>
    </row>
    <row r="56" spans="1:9">
      <c r="A56" s="24">
        <v>508122020275</v>
      </c>
      <c r="B56" t="s">
        <v>346</v>
      </c>
      <c r="E56" s="26" t="s">
        <v>864</v>
      </c>
      <c r="F56" s="26"/>
      <c r="G56" s="26"/>
      <c r="H56" s="26"/>
      <c r="I56" s="26"/>
    </row>
    <row r="57" spans="1:9">
      <c r="A57" s="24">
        <v>508122020275</v>
      </c>
      <c r="B57" t="s">
        <v>346</v>
      </c>
      <c r="E57" s="26" t="s">
        <v>865</v>
      </c>
      <c r="F57" s="26"/>
      <c r="G57" s="26"/>
      <c r="H57" s="26"/>
      <c r="I57" s="26"/>
    </row>
    <row r="58" spans="1:9">
      <c r="A58" s="24">
        <v>100602010277</v>
      </c>
      <c r="B58" s="23" t="s">
        <v>344</v>
      </c>
      <c r="E58" s="26" t="s">
        <v>826</v>
      </c>
      <c r="F58" s="26"/>
      <c r="G58" s="26">
        <v>11</v>
      </c>
      <c r="H58" s="26"/>
      <c r="I58" s="26"/>
    </row>
    <row r="59" spans="1:9">
      <c r="A59" s="24">
        <v>100602010277</v>
      </c>
      <c r="E59" s="26" t="s">
        <v>875</v>
      </c>
      <c r="F59" s="26"/>
      <c r="G59" s="26"/>
      <c r="H59" s="26"/>
      <c r="I59" s="26"/>
    </row>
    <row r="60" spans="1:9">
      <c r="A60" s="24">
        <v>100602010277</v>
      </c>
      <c r="E60" s="26" t="s">
        <v>876</v>
      </c>
      <c r="F60" s="26"/>
      <c r="G60" s="26"/>
      <c r="H60" s="26"/>
      <c r="I60" s="26"/>
    </row>
    <row r="61" spans="1:9">
      <c r="A61" s="24">
        <v>558549010265</v>
      </c>
      <c r="B61" s="23" t="s">
        <v>344</v>
      </c>
      <c r="E61" s="26" t="s">
        <v>881</v>
      </c>
      <c r="F61" s="26"/>
      <c r="G61" s="26">
        <v>11</v>
      </c>
      <c r="H61" s="26"/>
      <c r="I61" s="26"/>
    </row>
    <row r="62" spans="1:9">
      <c r="A62" s="24">
        <v>558549010265</v>
      </c>
      <c r="E62" s="26" t="s">
        <v>849</v>
      </c>
      <c r="F62" s="26"/>
      <c r="G62" s="26"/>
      <c r="H62" s="26"/>
      <c r="I62" s="26"/>
    </row>
    <row r="63" spans="1:9">
      <c r="A63" s="24">
        <v>558549010265</v>
      </c>
      <c r="E63" s="26" t="s">
        <v>882</v>
      </c>
      <c r="F63" s="26"/>
      <c r="G63" s="26"/>
      <c r="H63" s="26"/>
      <c r="I63" s="26"/>
    </row>
    <row r="64" spans="1:9">
      <c r="A64" s="24">
        <v>306120020270</v>
      </c>
      <c r="B64" s="23" t="s">
        <v>344</v>
      </c>
      <c r="E64" s="26" t="s">
        <v>893</v>
      </c>
      <c r="F64" s="26"/>
      <c r="G64" s="26"/>
      <c r="H64" s="26"/>
      <c r="I64" s="26"/>
    </row>
    <row r="65" spans="1:9">
      <c r="A65" s="24">
        <v>306120020270</v>
      </c>
      <c r="E65" s="26" t="s">
        <v>786</v>
      </c>
      <c r="F65" s="26"/>
      <c r="G65" s="26"/>
      <c r="H65" s="26"/>
      <c r="I65" s="26"/>
    </row>
    <row r="66" spans="1:9">
      <c r="A66" s="24">
        <v>306120020270</v>
      </c>
      <c r="E66" s="26" t="s">
        <v>894</v>
      </c>
      <c r="F66" s="26"/>
      <c r="G66" s="26"/>
      <c r="H66" s="26"/>
      <c r="I66" s="26"/>
    </row>
    <row r="67" spans="1:9">
      <c r="A67" s="24">
        <v>100918010200</v>
      </c>
      <c r="B67" s="23" t="s">
        <v>344</v>
      </c>
      <c r="E67" s="26" t="s">
        <v>900</v>
      </c>
      <c r="F67" s="26"/>
      <c r="G67" s="26"/>
      <c r="H67" s="26"/>
      <c r="I67" s="26"/>
    </row>
    <row r="68" spans="1:9">
      <c r="A68" s="24">
        <v>100918010200</v>
      </c>
      <c r="E68" s="26" t="s">
        <v>901</v>
      </c>
      <c r="F68" s="26"/>
      <c r="G68" s="26"/>
      <c r="H68" s="26"/>
      <c r="I68" s="26"/>
    </row>
    <row r="69" spans="1:9">
      <c r="A69" s="24">
        <v>507066010267</v>
      </c>
      <c r="B69" s="23" t="s">
        <v>344</v>
      </c>
      <c r="E69" s="26" t="s">
        <v>794</v>
      </c>
      <c r="F69" s="26"/>
      <c r="G69" s="26"/>
      <c r="H69" s="26"/>
      <c r="I69" s="26"/>
    </row>
    <row r="70" spans="1:9">
      <c r="A70" s="24">
        <v>507066010267</v>
      </c>
      <c r="B70" t="s">
        <v>346</v>
      </c>
      <c r="E70" s="26" t="s">
        <v>908</v>
      </c>
      <c r="F70" s="26"/>
      <c r="G70" s="26"/>
      <c r="H70" s="26"/>
      <c r="I70" s="26"/>
    </row>
    <row r="71" spans="1:9">
      <c r="A71" s="24">
        <v>404751020269</v>
      </c>
      <c r="B71" s="23" t="s">
        <v>344</v>
      </c>
      <c r="E71" s="26" t="s">
        <v>912</v>
      </c>
      <c r="F71" s="26"/>
      <c r="G71" s="26"/>
      <c r="H71" s="26"/>
      <c r="I71" s="26"/>
    </row>
    <row r="72" spans="1:9">
      <c r="A72" s="24">
        <v>404751020269</v>
      </c>
      <c r="E72" s="26" t="s">
        <v>913</v>
      </c>
      <c r="F72" s="26"/>
      <c r="G72" s="26"/>
      <c r="H72" s="26"/>
      <c r="I72" s="26"/>
    </row>
    <row r="73" spans="1:9">
      <c r="A73" s="24">
        <v>404751020269</v>
      </c>
      <c r="E73" s="26" t="s">
        <v>914</v>
      </c>
      <c r="F73" s="26"/>
      <c r="G73" s="26"/>
      <c r="H73" s="26"/>
      <c r="I73" s="26"/>
    </row>
    <row r="74" spans="1:9">
      <c r="A74" s="24">
        <v>555202010279</v>
      </c>
      <c r="B74" s="23" t="s">
        <v>344</v>
      </c>
      <c r="E74" s="26" t="s">
        <v>882</v>
      </c>
      <c r="F74" s="26"/>
      <c r="G74" s="26"/>
      <c r="H74" s="26"/>
      <c r="I74" s="26"/>
    </row>
    <row r="75" spans="1:9">
      <c r="A75" s="24">
        <v>555202010279</v>
      </c>
      <c r="B75" s="23"/>
      <c r="E75" s="26" t="s">
        <v>920</v>
      </c>
      <c r="F75" s="26"/>
      <c r="G75" s="26"/>
      <c r="H75" s="26"/>
      <c r="I75" s="26"/>
    </row>
    <row r="76" spans="1:9">
      <c r="A76" s="24">
        <v>507066010280</v>
      </c>
      <c r="B76" s="23" t="s">
        <v>344</v>
      </c>
      <c r="E76" s="26" t="s">
        <v>882</v>
      </c>
      <c r="F76" s="26"/>
      <c r="G76" s="26"/>
      <c r="H76" s="26"/>
      <c r="I76" s="26"/>
    </row>
    <row r="77" spans="1:9">
      <c r="A77" s="24">
        <v>507066010280</v>
      </c>
      <c r="E77" s="26" t="s">
        <v>918</v>
      </c>
      <c r="F77" s="26"/>
      <c r="G77" s="26"/>
      <c r="H77" s="26"/>
      <c r="I77" s="26"/>
    </row>
    <row r="78" spans="1:9">
      <c r="A78" s="24">
        <v>507066010280</v>
      </c>
      <c r="E78" s="26" t="s">
        <v>919</v>
      </c>
      <c r="F78" s="26"/>
      <c r="G78" s="26"/>
      <c r="H78" s="26"/>
      <c r="I78" s="26"/>
    </row>
    <row r="79" spans="1:9">
      <c r="A79" s="24">
        <v>302695020281</v>
      </c>
      <c r="B79" s="23" t="s">
        <v>344</v>
      </c>
      <c r="E79" s="26" t="s">
        <v>882</v>
      </c>
      <c r="G79" s="26">
        <v>11</v>
      </c>
      <c r="H79" s="26"/>
      <c r="I79" s="26"/>
    </row>
    <row r="80" spans="1:9">
      <c r="A80" s="24">
        <v>302695020281</v>
      </c>
      <c r="E80" s="26" t="s">
        <v>924</v>
      </c>
      <c r="F80" s="26"/>
      <c r="G80" s="26"/>
      <c r="H80" s="26"/>
      <c r="I80" s="26"/>
    </row>
    <row r="81" spans="1:9">
      <c r="A81" s="24">
        <v>302640020283</v>
      </c>
      <c r="B81" s="23" t="s">
        <v>344</v>
      </c>
      <c r="E81" s="26" t="s">
        <v>934</v>
      </c>
      <c r="F81" s="26"/>
      <c r="G81" s="26">
        <v>11</v>
      </c>
      <c r="H81" s="26"/>
      <c r="I81" s="26"/>
    </row>
    <row r="82" spans="1:9">
      <c r="A82" s="24">
        <v>302640020283</v>
      </c>
      <c r="B82" t="s">
        <v>346</v>
      </c>
      <c r="E82" s="26" t="s">
        <v>935</v>
      </c>
      <c r="F82" s="26"/>
      <c r="G82" s="26"/>
      <c r="H82" s="26"/>
      <c r="I82" s="26"/>
    </row>
    <row r="83" spans="1:9">
      <c r="A83" s="24">
        <v>302640020283</v>
      </c>
      <c r="B83" t="s">
        <v>346</v>
      </c>
      <c r="E83" s="26" t="s">
        <v>936</v>
      </c>
      <c r="F83" s="26"/>
      <c r="G83" s="26"/>
      <c r="H83" s="26"/>
      <c r="I83" s="26"/>
    </row>
    <row r="84" spans="1:9">
      <c r="A84" s="24">
        <v>202224020292</v>
      </c>
      <c r="B84" s="23" t="s">
        <v>344</v>
      </c>
      <c r="E84" s="26" t="s">
        <v>807</v>
      </c>
      <c r="F84" s="26"/>
      <c r="G84" s="26">
        <v>11</v>
      </c>
      <c r="H84" s="26"/>
      <c r="I84" s="26"/>
    </row>
    <row r="85" spans="1:9">
      <c r="A85" s="24">
        <v>202224020292</v>
      </c>
      <c r="E85" s="26" t="s">
        <v>945</v>
      </c>
      <c r="F85" s="26"/>
      <c r="G85" s="26"/>
      <c r="H85" s="26"/>
      <c r="I85" s="26"/>
    </row>
    <row r="86" spans="1:9">
      <c r="A86" s="24">
        <v>404751020291</v>
      </c>
      <c r="B86" s="23" t="s">
        <v>344</v>
      </c>
      <c r="E86" s="26" t="s">
        <v>949</v>
      </c>
      <c r="F86" s="26"/>
      <c r="G86" s="26">
        <v>12</v>
      </c>
      <c r="H86" s="26"/>
      <c r="I86" s="26"/>
    </row>
    <row r="87" spans="1:9">
      <c r="A87" s="24">
        <v>404751020291</v>
      </c>
      <c r="B87" t="s">
        <v>346</v>
      </c>
      <c r="E87" s="26" t="s">
        <v>950</v>
      </c>
      <c r="F87" s="26"/>
      <c r="G87" s="26"/>
      <c r="H87" s="26"/>
      <c r="I87" s="26"/>
    </row>
    <row r="88" spans="1:9">
      <c r="A88" s="24">
        <v>303336020290</v>
      </c>
      <c r="B88" s="23" t="s">
        <v>344</v>
      </c>
      <c r="E88" s="26" t="s">
        <v>957</v>
      </c>
      <c r="F88" s="26"/>
      <c r="G88" s="26"/>
      <c r="H88" s="26"/>
      <c r="I88" s="26"/>
    </row>
    <row r="89" spans="1:9">
      <c r="A89" s="24">
        <v>303336020290</v>
      </c>
      <c r="E89" s="26" t="s">
        <v>958</v>
      </c>
      <c r="F89" s="26"/>
      <c r="G89" s="26"/>
      <c r="H89" s="26"/>
      <c r="I89" s="26"/>
    </row>
    <row r="90" spans="1:9">
      <c r="A90" s="24">
        <v>303336020290</v>
      </c>
      <c r="E90" s="26" t="s">
        <v>882</v>
      </c>
      <c r="F90" s="26"/>
      <c r="G90" s="26"/>
      <c r="H90" s="26"/>
      <c r="I90" s="26"/>
    </row>
    <row r="91" spans="1:9">
      <c r="A91" s="24">
        <v>306860010289</v>
      </c>
      <c r="B91" s="23" t="s">
        <v>344</v>
      </c>
      <c r="E91" s="26" t="s">
        <v>965</v>
      </c>
      <c r="F91" s="26"/>
      <c r="G91" s="26"/>
      <c r="H91" s="26"/>
      <c r="I91" s="26"/>
    </row>
    <row r="92" spans="1:9">
      <c r="A92" s="24">
        <v>306860010289</v>
      </c>
      <c r="E92" s="26" t="s">
        <v>882</v>
      </c>
      <c r="F92" s="26"/>
      <c r="G92" s="26"/>
      <c r="H92" s="26"/>
      <c r="I92" s="26"/>
    </row>
    <row r="93" spans="1:9">
      <c r="A93" s="24">
        <v>306758010288</v>
      </c>
      <c r="B93" s="23" t="s">
        <v>344</v>
      </c>
      <c r="E93" s="26" t="s">
        <v>912</v>
      </c>
      <c r="F93" s="26"/>
      <c r="G93" s="26"/>
      <c r="H93" s="26"/>
      <c r="I93" s="26"/>
    </row>
    <row r="94" spans="1:9">
      <c r="A94" s="24">
        <v>306758010288</v>
      </c>
      <c r="E94" s="26" t="s">
        <v>973</v>
      </c>
      <c r="F94" s="26"/>
      <c r="G94" s="26"/>
      <c r="H94" s="26"/>
      <c r="I94" s="26"/>
    </row>
    <row r="95" spans="1:9">
      <c r="A95" s="24">
        <v>306758010288</v>
      </c>
      <c r="E95" s="26" t="s">
        <v>974</v>
      </c>
      <c r="F95" s="26"/>
      <c r="G95" s="26"/>
      <c r="H95" s="26"/>
      <c r="I95" s="26"/>
    </row>
    <row r="96" spans="1:9">
      <c r="A96" s="24">
        <v>302654020287</v>
      </c>
      <c r="B96" s="23" t="s">
        <v>344</v>
      </c>
      <c r="E96" s="26" t="s">
        <v>824</v>
      </c>
      <c r="F96" s="26"/>
      <c r="G96" s="26"/>
      <c r="H96" s="26"/>
      <c r="I96" s="26"/>
    </row>
    <row r="97" spans="1:9">
      <c r="A97" s="24">
        <v>302654020287</v>
      </c>
      <c r="E97" s="26" t="s">
        <v>988</v>
      </c>
      <c r="F97" s="26"/>
      <c r="G97" s="26"/>
      <c r="H97" s="26"/>
      <c r="I97" s="26"/>
    </row>
    <row r="98" spans="1:9">
      <c r="A98" s="24">
        <v>302654020287</v>
      </c>
      <c r="E98" s="26" t="s">
        <v>989</v>
      </c>
      <c r="F98" s="26"/>
      <c r="G98" s="26"/>
      <c r="H98" s="26"/>
      <c r="I98" s="26"/>
    </row>
    <row r="99" spans="1:9">
      <c r="A99" s="24">
        <v>306758010282</v>
      </c>
      <c r="B99" s="23" t="s">
        <v>344</v>
      </c>
      <c r="E99" s="26" t="s">
        <v>824</v>
      </c>
      <c r="F99" s="26"/>
      <c r="G99" s="26"/>
      <c r="H99" s="26"/>
      <c r="I99" s="26"/>
    </row>
    <row r="100" spans="1:9">
      <c r="A100" s="24">
        <v>306758010282</v>
      </c>
      <c r="E100" s="26" t="s">
        <v>998</v>
      </c>
      <c r="F100" s="26"/>
      <c r="G100" s="26"/>
      <c r="H100" s="26"/>
      <c r="I100" s="26"/>
    </row>
    <row r="101" spans="1:9">
      <c r="A101" s="24">
        <v>306758010282</v>
      </c>
      <c r="E101" s="26" t="s">
        <v>988</v>
      </c>
      <c r="F101" s="26"/>
      <c r="G101" s="26"/>
      <c r="H101" s="26"/>
      <c r="I101" s="26"/>
    </row>
    <row r="102" spans="1:9">
      <c r="A102" s="24">
        <v>605823010286</v>
      </c>
      <c r="B102" s="23" t="s">
        <v>344</v>
      </c>
      <c r="E102" s="26" t="s">
        <v>1009</v>
      </c>
      <c r="F102" s="26"/>
      <c r="G102" s="26"/>
      <c r="H102" s="26"/>
      <c r="I102" s="26"/>
    </row>
    <row r="103" spans="1:9">
      <c r="A103" s="24">
        <v>605823010286</v>
      </c>
      <c r="B103" t="s">
        <v>346</v>
      </c>
      <c r="E103" s="26" t="s">
        <v>918</v>
      </c>
      <c r="F103" s="26"/>
      <c r="G103" s="26"/>
      <c r="H103" s="26"/>
      <c r="I103" s="26"/>
    </row>
    <row r="104" spans="1:9">
      <c r="A104" s="24">
        <v>302638020285</v>
      </c>
      <c r="B104" s="23" t="s">
        <v>344</v>
      </c>
      <c r="E104" s="26" t="s">
        <v>1016</v>
      </c>
      <c r="F104" s="26"/>
      <c r="G104" s="26"/>
      <c r="H104" s="26"/>
      <c r="I104" s="26"/>
    </row>
    <row r="105" spans="1:9">
      <c r="A105" s="24">
        <v>302638020285</v>
      </c>
      <c r="B105" t="s">
        <v>346</v>
      </c>
      <c r="E105" s="26" t="s">
        <v>1017</v>
      </c>
      <c r="F105" s="26"/>
      <c r="G105" s="26"/>
      <c r="H105" s="26"/>
      <c r="I105" s="26"/>
    </row>
    <row r="106" spans="1:9">
      <c r="A106" s="24">
        <v>404109010284</v>
      </c>
      <c r="B106" s="23" t="s">
        <v>344</v>
      </c>
      <c r="E106" s="26" t="s">
        <v>824</v>
      </c>
      <c r="F106" s="26"/>
      <c r="G106" s="26"/>
      <c r="H106" s="26"/>
      <c r="I106" s="26"/>
    </row>
    <row r="107" spans="1:9">
      <c r="A107" s="24">
        <v>404109010284</v>
      </c>
      <c r="E107" s="26" t="s">
        <v>1022</v>
      </c>
      <c r="F107" s="26"/>
      <c r="G107" s="26"/>
      <c r="H107" s="26"/>
      <c r="I107" s="26"/>
    </row>
    <row r="108" spans="1:9">
      <c r="A108" s="24">
        <v>404109010284</v>
      </c>
      <c r="E108" s="26" t="s">
        <v>875</v>
      </c>
      <c r="F108" s="26"/>
      <c r="G108" s="26"/>
      <c r="H108" s="26"/>
      <c r="I108" s="26"/>
    </row>
    <row r="109" spans="1:9">
      <c r="A109" s="24">
        <v>501020020293</v>
      </c>
      <c r="B109" s="23" t="s">
        <v>344</v>
      </c>
      <c r="E109" s="26" t="s">
        <v>882</v>
      </c>
      <c r="F109" s="26"/>
      <c r="G109" s="26"/>
      <c r="H109" s="26"/>
      <c r="I109" s="26"/>
    </row>
    <row r="110" spans="1:9">
      <c r="A110" s="24">
        <v>501020020293</v>
      </c>
      <c r="B110" t="s">
        <v>346</v>
      </c>
      <c r="E110" s="26" t="s">
        <v>1029</v>
      </c>
      <c r="F110" s="26"/>
      <c r="G110" s="26"/>
      <c r="H110" s="26"/>
      <c r="I110" s="26"/>
    </row>
    <row r="111" spans="1:9">
      <c r="A111" s="24">
        <v>501020020293</v>
      </c>
      <c r="B111" t="s">
        <v>346</v>
      </c>
      <c r="E111" s="26" t="s">
        <v>875</v>
      </c>
      <c r="F111" s="26"/>
      <c r="G111" s="26"/>
      <c r="H111" s="26"/>
      <c r="I111" s="26"/>
    </row>
    <row r="112" spans="1:9">
      <c r="A112" s="24">
        <v>303330020294</v>
      </c>
      <c r="B112" s="23" t="s">
        <v>344</v>
      </c>
      <c r="E112" s="26" t="s">
        <v>882</v>
      </c>
      <c r="F112" s="26"/>
      <c r="G112" s="26"/>
      <c r="H112" s="26"/>
      <c r="I112" s="26"/>
    </row>
    <row r="113" spans="1:11">
      <c r="A113" s="24">
        <v>303330020294</v>
      </c>
      <c r="E113" s="26" t="s">
        <v>1037</v>
      </c>
      <c r="F113" s="26"/>
      <c r="G113" s="26"/>
      <c r="H113" s="26"/>
      <c r="I113" s="26"/>
    </row>
    <row r="114" spans="1:11">
      <c r="A114" s="24">
        <v>303330020294</v>
      </c>
      <c r="E114" s="26" t="s">
        <v>1038</v>
      </c>
      <c r="F114" s="26"/>
      <c r="G114" s="26"/>
      <c r="H114" s="26"/>
      <c r="I114" s="26"/>
    </row>
    <row r="115" spans="1:11">
      <c r="A115" s="24">
        <v>501020010296</v>
      </c>
      <c r="B115" s="23" t="s">
        <v>344</v>
      </c>
      <c r="E115" s="26" t="s">
        <v>1047</v>
      </c>
      <c r="F115" s="26"/>
      <c r="G115" s="26"/>
      <c r="H115" s="26"/>
      <c r="I115" s="26"/>
    </row>
    <row r="116" spans="1:11">
      <c r="A116" s="24">
        <v>501020010296</v>
      </c>
      <c r="B116" t="s">
        <v>346</v>
      </c>
      <c r="E116" s="26" t="s">
        <v>1048</v>
      </c>
      <c r="F116" s="26"/>
      <c r="G116" s="26"/>
      <c r="H116" s="26"/>
      <c r="I116" s="26"/>
    </row>
    <row r="117" spans="1:11">
      <c r="A117" s="24">
        <v>558549010295</v>
      </c>
      <c r="B117" s="23" t="s">
        <v>344</v>
      </c>
      <c r="E117" s="26" t="s">
        <v>1061</v>
      </c>
      <c r="F117" s="26"/>
      <c r="G117" s="26"/>
      <c r="H117" s="26"/>
      <c r="I117" s="26"/>
    </row>
    <row r="118" spans="1:11">
      <c r="A118" s="24">
        <v>558549010295</v>
      </c>
      <c r="B118" t="s">
        <v>346</v>
      </c>
      <c r="E118" s="26" t="s">
        <v>1062</v>
      </c>
      <c r="F118" s="26"/>
      <c r="G118" s="26"/>
      <c r="H118" s="26"/>
      <c r="I118" s="26"/>
    </row>
    <row r="119" spans="1:11">
      <c r="A119" s="24">
        <v>558549010295</v>
      </c>
      <c r="B119" t="s">
        <v>346</v>
      </c>
      <c r="E119" s="26" t="s">
        <v>1063</v>
      </c>
      <c r="F119" s="26"/>
      <c r="G119" s="26"/>
      <c r="H119" s="26"/>
      <c r="I119" s="26"/>
    </row>
    <row r="120" spans="1:11">
      <c r="A120" s="24">
        <v>302605020299</v>
      </c>
      <c r="B120" s="23" t="s">
        <v>344</v>
      </c>
      <c r="E120" s="26" t="s">
        <v>1076</v>
      </c>
      <c r="F120" s="26"/>
      <c r="G120" s="26">
        <v>12</v>
      </c>
      <c r="H120" s="26">
        <v>11</v>
      </c>
      <c r="I120" s="72" t="s">
        <v>344</v>
      </c>
      <c r="J120">
        <v>11</v>
      </c>
      <c r="K120" s="64">
        <v>11</v>
      </c>
    </row>
    <row r="121" spans="1:11">
      <c r="A121" s="24">
        <v>302605020299</v>
      </c>
      <c r="E121" s="26" t="s">
        <v>1077</v>
      </c>
      <c r="F121" s="26"/>
      <c r="G121" s="26"/>
      <c r="H121" s="26"/>
      <c r="I121" s="26"/>
    </row>
    <row r="122" spans="1:11">
      <c r="A122" s="24">
        <v>302605020299</v>
      </c>
      <c r="E122" s="26" t="s">
        <v>1078</v>
      </c>
      <c r="F122" s="26"/>
      <c r="G122" s="26"/>
      <c r="H122" s="26"/>
      <c r="I122" s="26"/>
    </row>
    <row r="123" spans="1:11">
      <c r="A123" s="24">
        <v>302666020297</v>
      </c>
      <c r="B123" s="23" t="s">
        <v>344</v>
      </c>
      <c r="E123" s="26" t="s">
        <v>1087</v>
      </c>
      <c r="F123" s="26"/>
      <c r="G123" s="26"/>
      <c r="H123" s="26"/>
      <c r="I123" s="26"/>
      <c r="K123">
        <v>11</v>
      </c>
    </row>
    <row r="124" spans="1:11">
      <c r="A124" s="24">
        <v>302666020297</v>
      </c>
      <c r="E124" s="26" t="s">
        <v>1088</v>
      </c>
      <c r="F124" s="26"/>
      <c r="G124" s="26"/>
      <c r="H124" s="26"/>
      <c r="I124" s="26"/>
    </row>
    <row r="125" spans="1:11">
      <c r="A125" s="24">
        <v>302666020297</v>
      </c>
      <c r="E125" s="26" t="s">
        <v>1089</v>
      </c>
      <c r="F125" s="26"/>
      <c r="G125" s="26"/>
      <c r="H125" s="26"/>
      <c r="I125" s="26"/>
    </row>
    <row r="126" spans="1:11">
      <c r="A126" s="24">
        <v>306758010298</v>
      </c>
      <c r="B126" s="23" t="s">
        <v>344</v>
      </c>
      <c r="E126" s="26" t="s">
        <v>825</v>
      </c>
      <c r="F126" s="26"/>
      <c r="G126" s="26"/>
      <c r="H126" s="26"/>
      <c r="I126" s="26"/>
    </row>
    <row r="127" spans="1:11">
      <c r="A127" s="24">
        <v>306758010298</v>
      </c>
      <c r="E127" s="26" t="s">
        <v>1098</v>
      </c>
      <c r="F127" s="26"/>
      <c r="G127" s="26"/>
      <c r="H127" s="26"/>
      <c r="I127" s="26"/>
    </row>
    <row r="128" spans="1:11">
      <c r="A128" s="24">
        <v>306758010298</v>
      </c>
      <c r="E128" s="26" t="s">
        <v>1099</v>
      </c>
      <c r="F128" s="26"/>
      <c r="G128" s="26"/>
      <c r="H128" s="26">
        <v>11</v>
      </c>
      <c r="I128" s="72" t="s">
        <v>344</v>
      </c>
      <c r="J128">
        <v>11</v>
      </c>
      <c r="K128">
        <v>15</v>
      </c>
    </row>
    <row r="129" spans="1:15">
      <c r="A129" s="24">
        <v>302695020300</v>
      </c>
      <c r="B129" s="23" t="s">
        <v>344</v>
      </c>
      <c r="E129" s="26" t="s">
        <v>815</v>
      </c>
      <c r="F129" s="26"/>
      <c r="G129" s="26"/>
      <c r="H129" s="26"/>
      <c r="I129" s="26"/>
    </row>
    <row r="130" spans="1:15">
      <c r="A130" s="24">
        <v>302695020300</v>
      </c>
      <c r="B130" t="s">
        <v>346</v>
      </c>
      <c r="E130" s="26" t="s">
        <v>1108</v>
      </c>
      <c r="F130" s="26"/>
      <c r="G130" s="26"/>
      <c r="H130" s="26"/>
      <c r="I130" s="26"/>
    </row>
    <row r="131" spans="1:15">
      <c r="A131" s="24">
        <v>302695020300</v>
      </c>
      <c r="B131" t="s">
        <v>346</v>
      </c>
      <c r="E131" s="26" t="s">
        <v>1109</v>
      </c>
      <c r="F131" s="26"/>
      <c r="G131" s="26"/>
      <c r="H131" s="26"/>
      <c r="I131" s="26"/>
    </row>
    <row r="132" spans="1:15">
      <c r="A132" s="24">
        <v>302666010301</v>
      </c>
      <c r="B132" s="23" t="s">
        <v>344</v>
      </c>
      <c r="E132" s="26" t="s">
        <v>1115</v>
      </c>
      <c r="F132" s="26"/>
      <c r="G132" s="26"/>
      <c r="H132" s="26"/>
      <c r="I132" s="26"/>
    </row>
    <row r="133" spans="1:15">
      <c r="A133" s="24">
        <v>302666010301</v>
      </c>
      <c r="E133" s="26" t="s">
        <v>1116</v>
      </c>
      <c r="F133" s="26"/>
      <c r="G133" s="26"/>
      <c r="H133" s="26"/>
      <c r="I133" s="26"/>
    </row>
    <row r="134" spans="1:15">
      <c r="A134" s="24">
        <v>302666010301</v>
      </c>
      <c r="E134" s="26" t="s">
        <v>893</v>
      </c>
      <c r="F134" s="26"/>
      <c r="G134" s="26"/>
      <c r="H134" s="26"/>
      <c r="I134" s="26"/>
    </row>
    <row r="135" spans="1:15">
      <c r="A135" s="24">
        <v>507616010299</v>
      </c>
      <c r="B135" s="23" t="s">
        <v>344</v>
      </c>
      <c r="E135" s="26" t="s">
        <v>882</v>
      </c>
      <c r="F135" s="26"/>
      <c r="G135" s="26">
        <v>12</v>
      </c>
      <c r="H135" s="72">
        <v>11</v>
      </c>
      <c r="I135" s="26">
        <v>12</v>
      </c>
      <c r="J135">
        <v>11</v>
      </c>
      <c r="K135" s="64">
        <v>14</v>
      </c>
    </row>
    <row r="136" spans="1:15">
      <c r="A136" s="24">
        <v>507616010299</v>
      </c>
      <c r="B136" t="s">
        <v>346</v>
      </c>
      <c r="E136" s="26" t="s">
        <v>1121</v>
      </c>
      <c r="F136" s="26"/>
      <c r="G136" s="26"/>
      <c r="H136" s="26"/>
      <c r="I136" s="26"/>
      <c r="K136">
        <v>15</v>
      </c>
    </row>
    <row r="137" spans="1:15">
      <c r="A137" s="24">
        <v>507616010299</v>
      </c>
      <c r="B137" t="s">
        <v>346</v>
      </c>
      <c r="E137" s="26" t="s">
        <v>1122</v>
      </c>
      <c r="F137" s="26"/>
      <c r="G137" s="26"/>
      <c r="H137" s="26"/>
      <c r="I137" s="26"/>
    </row>
    <row r="138" spans="1:15">
      <c r="A138" s="24">
        <v>202224020302</v>
      </c>
      <c r="B138" s="23" t="s">
        <v>344</v>
      </c>
      <c r="E138" s="26" t="s">
        <v>882</v>
      </c>
      <c r="F138" s="26"/>
      <c r="G138" s="26">
        <v>12</v>
      </c>
      <c r="H138" s="72">
        <v>11</v>
      </c>
      <c r="I138" s="26">
        <v>12</v>
      </c>
      <c r="J138">
        <v>11</v>
      </c>
      <c r="K138" s="64">
        <v>11</v>
      </c>
      <c r="L138" s="23" t="s">
        <v>344</v>
      </c>
      <c r="M138">
        <v>13</v>
      </c>
      <c r="N138">
        <v>13</v>
      </c>
      <c r="O138">
        <v>13</v>
      </c>
    </row>
    <row r="139" spans="1:15">
      <c r="A139" s="24">
        <v>202224020302</v>
      </c>
      <c r="E139" s="26" t="s">
        <v>1134</v>
      </c>
      <c r="F139" s="26"/>
      <c r="G139" s="26"/>
      <c r="H139" s="26"/>
      <c r="I139" s="26"/>
    </row>
    <row r="140" spans="1:15">
      <c r="A140" s="24">
        <v>302602020325</v>
      </c>
      <c r="B140" s="23" t="s">
        <v>344</v>
      </c>
      <c r="E140" s="26" t="s">
        <v>1143</v>
      </c>
      <c r="F140" s="26"/>
      <c r="G140" s="26">
        <v>12</v>
      </c>
      <c r="H140" s="26">
        <v>11</v>
      </c>
      <c r="I140" s="26"/>
    </row>
    <row r="141" spans="1:15">
      <c r="A141" s="24">
        <v>302602020325</v>
      </c>
      <c r="B141" t="s">
        <v>346</v>
      </c>
      <c r="E141" s="26" t="s">
        <v>1144</v>
      </c>
      <c r="F141" s="26"/>
      <c r="G141" s="26"/>
      <c r="H141" s="26"/>
      <c r="I141" s="26"/>
    </row>
    <row r="142" spans="1:15">
      <c r="A142" s="24">
        <v>302602020325</v>
      </c>
      <c r="B142" t="s">
        <v>346</v>
      </c>
      <c r="E142" s="26" t="s">
        <v>1145</v>
      </c>
      <c r="F142" s="26"/>
      <c r="G142" s="26"/>
      <c r="H142" s="26"/>
      <c r="I142" s="26"/>
    </row>
    <row r="143" spans="1:15">
      <c r="A143" s="24">
        <v>302634020313</v>
      </c>
      <c r="B143" s="23" t="s">
        <v>344</v>
      </c>
      <c r="E143" s="26" t="s">
        <v>1144</v>
      </c>
      <c r="G143" s="26">
        <v>12</v>
      </c>
      <c r="H143" s="26"/>
      <c r="I143" s="26"/>
    </row>
    <row r="144" spans="1:15">
      <c r="A144" s="24">
        <v>302634020313</v>
      </c>
      <c r="E144" s="26" t="s">
        <v>1148</v>
      </c>
      <c r="F144" t="s">
        <v>346</v>
      </c>
      <c r="G144" s="26" t="s">
        <v>346</v>
      </c>
      <c r="H144" s="26"/>
      <c r="I144" s="26"/>
    </row>
    <row r="145" spans="1:11">
      <c r="A145" s="24">
        <v>100651010320</v>
      </c>
      <c r="B145" s="23" t="s">
        <v>344</v>
      </c>
      <c r="E145" s="26" t="s">
        <v>1154</v>
      </c>
      <c r="G145" s="26">
        <v>12</v>
      </c>
      <c r="H145" s="26"/>
      <c r="I145" s="26"/>
    </row>
    <row r="146" spans="1:11">
      <c r="A146" s="24">
        <v>100651010320</v>
      </c>
      <c r="E146" s="26" t="s">
        <v>1155</v>
      </c>
      <c r="G146" s="26"/>
      <c r="H146" s="26"/>
      <c r="I146" s="26"/>
    </row>
    <row r="147" spans="1:11">
      <c r="A147" s="24">
        <v>302604020319</v>
      </c>
      <c r="B147" s="23" t="s">
        <v>344</v>
      </c>
      <c r="E147" s="26" t="s">
        <v>882</v>
      </c>
      <c r="G147" s="26">
        <v>12</v>
      </c>
      <c r="H147" s="26"/>
      <c r="I147" s="26"/>
    </row>
    <row r="148" spans="1:11">
      <c r="A148" s="24">
        <v>302604020319</v>
      </c>
      <c r="B148" t="s">
        <v>346</v>
      </c>
      <c r="E148" s="26" t="s">
        <v>1158</v>
      </c>
      <c r="F148" t="s">
        <v>346</v>
      </c>
      <c r="G148" s="26"/>
      <c r="H148" s="26"/>
      <c r="I148" s="26"/>
    </row>
    <row r="149" spans="1:11">
      <c r="A149" s="24">
        <v>306768010318</v>
      </c>
      <c r="B149" s="23" t="s">
        <v>344</v>
      </c>
      <c r="E149" s="26" t="s">
        <v>1165</v>
      </c>
      <c r="G149" s="26">
        <v>12</v>
      </c>
      <c r="H149" s="26"/>
      <c r="I149" s="26"/>
    </row>
    <row r="150" spans="1:11">
      <c r="A150" s="24">
        <v>306768010318</v>
      </c>
      <c r="E150" s="26" t="s">
        <v>1166</v>
      </c>
      <c r="G150" s="26"/>
      <c r="H150" s="26"/>
      <c r="I150" s="26"/>
    </row>
    <row r="151" spans="1:11">
      <c r="A151" s="24">
        <v>306768010318</v>
      </c>
      <c r="E151" s="26" t="s">
        <v>1167</v>
      </c>
      <c r="G151" s="26"/>
      <c r="H151" s="26"/>
      <c r="I151" s="26"/>
    </row>
    <row r="152" spans="1:11">
      <c r="A152" s="24">
        <v>201568020314</v>
      </c>
      <c r="B152" s="23" t="s">
        <v>344</v>
      </c>
      <c r="E152" s="26" t="s">
        <v>1171</v>
      </c>
      <c r="F152" t="s">
        <v>346</v>
      </c>
      <c r="G152" s="26">
        <v>12</v>
      </c>
      <c r="H152" s="26">
        <v>11</v>
      </c>
      <c r="I152" s="72" t="s">
        <v>344</v>
      </c>
      <c r="J152">
        <v>11</v>
      </c>
      <c r="K152">
        <v>11</v>
      </c>
    </row>
    <row r="153" spans="1:11">
      <c r="A153" s="24">
        <v>201568020314</v>
      </c>
      <c r="E153" s="26" t="s">
        <v>1172</v>
      </c>
      <c r="F153" s="26" t="s">
        <v>346</v>
      </c>
      <c r="G153" s="26"/>
      <c r="H153" s="26"/>
      <c r="I153" s="26"/>
      <c r="K153">
        <v>12</v>
      </c>
    </row>
    <row r="154" spans="1:11">
      <c r="A154" s="24">
        <v>201568020314</v>
      </c>
      <c r="E154" s="26" t="s">
        <v>796</v>
      </c>
      <c r="F154" s="26"/>
      <c r="G154" s="26"/>
      <c r="H154" s="26"/>
      <c r="I154" s="26"/>
    </row>
    <row r="155" spans="1:11">
      <c r="A155" s="24">
        <v>201213010310</v>
      </c>
      <c r="B155" s="23" t="s">
        <v>344</v>
      </c>
      <c r="E155" s="26" t="s">
        <v>1180</v>
      </c>
      <c r="F155" s="26"/>
      <c r="G155" s="26">
        <v>12</v>
      </c>
      <c r="H155" s="26">
        <v>11</v>
      </c>
      <c r="I155" s="72" t="s">
        <v>344</v>
      </c>
      <c r="J155">
        <v>11</v>
      </c>
      <c r="K155" s="64">
        <v>11</v>
      </c>
    </row>
    <row r="156" spans="1:11">
      <c r="A156" s="24">
        <v>201213010310</v>
      </c>
      <c r="E156" s="26" t="s">
        <v>1181</v>
      </c>
      <c r="F156" s="26"/>
      <c r="G156" s="26"/>
      <c r="H156" s="26"/>
      <c r="I156" s="26"/>
      <c r="K156">
        <v>12</v>
      </c>
    </row>
    <row r="157" spans="1:11">
      <c r="A157" s="24">
        <v>201213010310</v>
      </c>
      <c r="K157">
        <v>15</v>
      </c>
    </row>
    <row r="158" spans="1:11">
      <c r="A158" s="24">
        <v>401823010312</v>
      </c>
      <c r="B158" s="23" t="s">
        <v>344</v>
      </c>
      <c r="E158" s="26" t="s">
        <v>1189</v>
      </c>
      <c r="F158" s="26"/>
      <c r="G158" s="26">
        <v>12</v>
      </c>
      <c r="H158" s="26">
        <v>11</v>
      </c>
      <c r="I158" s="72" t="s">
        <v>344</v>
      </c>
      <c r="J158">
        <v>11</v>
      </c>
      <c r="K158" s="64">
        <v>11</v>
      </c>
    </row>
    <row r="159" spans="1:11">
      <c r="A159" s="24">
        <v>401823010312</v>
      </c>
      <c r="E159" s="26" t="s">
        <v>988</v>
      </c>
      <c r="F159" s="26"/>
      <c r="G159" s="26"/>
      <c r="H159" s="26"/>
      <c r="I159" s="26"/>
      <c r="K159">
        <v>12</v>
      </c>
    </row>
    <row r="160" spans="1:11">
      <c r="A160" s="24">
        <v>401823010312</v>
      </c>
      <c r="E160" s="26" t="s">
        <v>908</v>
      </c>
      <c r="F160" s="26"/>
      <c r="G160" s="26"/>
      <c r="H160" s="26"/>
      <c r="I160" s="26"/>
      <c r="K160">
        <v>15</v>
      </c>
    </row>
    <row r="161" spans="1:11">
      <c r="A161" s="24">
        <v>401823010308</v>
      </c>
      <c r="B161" s="23" t="s">
        <v>344</v>
      </c>
      <c r="E161" s="26" t="s">
        <v>1198</v>
      </c>
      <c r="F161" s="26"/>
      <c r="G161" s="26">
        <v>12</v>
      </c>
      <c r="H161" s="26">
        <v>11</v>
      </c>
      <c r="I161" s="72" t="s">
        <v>344</v>
      </c>
      <c r="J161">
        <v>11</v>
      </c>
      <c r="K161" s="64">
        <v>11</v>
      </c>
    </row>
    <row r="162" spans="1:11">
      <c r="A162" s="24">
        <v>401823010308</v>
      </c>
      <c r="E162" s="26" t="s">
        <v>893</v>
      </c>
      <c r="F162" s="26"/>
      <c r="G162" s="26"/>
      <c r="H162" s="26"/>
      <c r="I162" s="26"/>
      <c r="K162">
        <v>12</v>
      </c>
    </row>
    <row r="163" spans="1:11">
      <c r="A163" s="24">
        <v>401823010308</v>
      </c>
      <c r="E163" s="26" t="s">
        <v>1199</v>
      </c>
      <c r="F163" s="26"/>
      <c r="G163" s="26"/>
      <c r="H163" s="26"/>
      <c r="I163" s="26"/>
      <c r="K163">
        <v>14</v>
      </c>
    </row>
    <row r="164" spans="1:11">
      <c r="A164" s="24">
        <v>401823010308</v>
      </c>
      <c r="K164">
        <v>15</v>
      </c>
    </row>
    <row r="165" spans="1:11">
      <c r="A165" s="24">
        <v>104240010311</v>
      </c>
      <c r="B165" s="23" t="s">
        <v>344</v>
      </c>
      <c r="E165" s="26" t="s">
        <v>1206</v>
      </c>
      <c r="F165" s="26"/>
      <c r="G165" s="26">
        <v>12</v>
      </c>
      <c r="H165" s="26">
        <v>11</v>
      </c>
      <c r="I165" s="72" t="s">
        <v>344</v>
      </c>
      <c r="J165">
        <v>11</v>
      </c>
      <c r="K165" s="64">
        <v>15</v>
      </c>
    </row>
    <row r="166" spans="1:11">
      <c r="A166" s="24">
        <v>104240010311</v>
      </c>
      <c r="E166" s="26" t="s">
        <v>807</v>
      </c>
      <c r="F166" s="26"/>
      <c r="G166" s="26"/>
      <c r="H166" s="26"/>
      <c r="I166" s="26"/>
    </row>
    <row r="167" spans="1:11">
      <c r="A167" s="24">
        <v>306758020309</v>
      </c>
      <c r="B167" s="23" t="s">
        <v>344</v>
      </c>
      <c r="E167" s="26" t="s">
        <v>882</v>
      </c>
      <c r="F167" s="26"/>
      <c r="G167" s="26"/>
      <c r="H167" s="26"/>
      <c r="I167" s="26"/>
    </row>
    <row r="168" spans="1:11">
      <c r="A168" s="24">
        <v>306758020309</v>
      </c>
      <c r="E168" s="26" t="s">
        <v>912</v>
      </c>
      <c r="F168" s="26"/>
      <c r="G168" s="26"/>
      <c r="H168" s="26"/>
      <c r="I168" s="26"/>
    </row>
    <row r="169" spans="1:11">
      <c r="A169" s="24">
        <v>303558010317</v>
      </c>
      <c r="B169" s="23" t="s">
        <v>344</v>
      </c>
      <c r="E169" s="26" t="s">
        <v>882</v>
      </c>
      <c r="F169" s="26"/>
      <c r="G169" s="26">
        <v>12</v>
      </c>
      <c r="H169" s="26">
        <v>11</v>
      </c>
      <c r="I169" s="72" t="s">
        <v>344</v>
      </c>
      <c r="J169">
        <v>11</v>
      </c>
      <c r="K169" s="64">
        <v>14</v>
      </c>
    </row>
    <row r="170" spans="1:11">
      <c r="A170" s="24">
        <v>303558010317</v>
      </c>
      <c r="E170" s="26" t="s">
        <v>988</v>
      </c>
      <c r="F170" s="26"/>
      <c r="G170" s="26"/>
      <c r="H170" s="26"/>
      <c r="I170" s="26"/>
      <c r="K170">
        <v>15</v>
      </c>
    </row>
    <row r="171" spans="1:11">
      <c r="A171" s="24">
        <v>303558010317</v>
      </c>
      <c r="E171" s="26" t="s">
        <v>1213</v>
      </c>
      <c r="F171" s="26"/>
      <c r="G171" s="26">
        <v>12</v>
      </c>
      <c r="H171" s="26">
        <v>11</v>
      </c>
      <c r="I171" s="72"/>
    </row>
    <row r="172" spans="1:11">
      <c r="A172" s="24">
        <v>302609020324</v>
      </c>
      <c r="B172" s="23" t="s">
        <v>344</v>
      </c>
      <c r="E172" s="26" t="s">
        <v>882</v>
      </c>
      <c r="F172" s="26"/>
      <c r="G172" s="26"/>
      <c r="H172" s="26"/>
      <c r="I172" s="26"/>
    </row>
    <row r="173" spans="1:11">
      <c r="A173" s="24">
        <v>302609020324</v>
      </c>
      <c r="E173" s="26" t="s">
        <v>1221</v>
      </c>
      <c r="F173" s="26" t="s">
        <v>346</v>
      </c>
      <c r="G173" s="26"/>
      <c r="H173" s="26"/>
      <c r="I173" s="26"/>
    </row>
    <row r="174" spans="1:11">
      <c r="A174" s="24">
        <v>302648020323</v>
      </c>
      <c r="B174" s="23" t="s">
        <v>344</v>
      </c>
      <c r="E174" s="26" t="s">
        <v>1227</v>
      </c>
      <c r="F174" s="26"/>
      <c r="G174" s="26">
        <v>12</v>
      </c>
      <c r="H174" s="26">
        <v>11</v>
      </c>
      <c r="I174" s="26"/>
    </row>
    <row r="175" spans="1:11">
      <c r="A175" s="24">
        <v>302648020323</v>
      </c>
      <c r="E175" s="26" t="s">
        <v>1228</v>
      </c>
      <c r="F175" s="26"/>
      <c r="G175" s="26"/>
      <c r="H175" s="26"/>
      <c r="I175" s="26"/>
    </row>
    <row r="176" spans="1:11">
      <c r="A176" s="24">
        <v>302648020323</v>
      </c>
      <c r="E176" s="26" t="s">
        <v>1229</v>
      </c>
      <c r="F176" s="26" t="s">
        <v>346</v>
      </c>
      <c r="G176" s="26"/>
      <c r="H176" s="26"/>
      <c r="I176" s="26"/>
    </row>
    <row r="177" spans="1:11">
      <c r="A177" s="24">
        <v>302695020321</v>
      </c>
      <c r="B177" s="23" t="s">
        <v>344</v>
      </c>
      <c r="E177" s="26" t="s">
        <v>1233</v>
      </c>
      <c r="F177" s="26"/>
      <c r="G177" s="26">
        <v>12</v>
      </c>
      <c r="H177" s="26">
        <v>11</v>
      </c>
      <c r="I177" s="26"/>
    </row>
    <row r="178" spans="1:11">
      <c r="A178" s="24">
        <v>302695020321</v>
      </c>
      <c r="E178" s="26" t="s">
        <v>1234</v>
      </c>
      <c r="F178" s="26"/>
      <c r="G178" s="26"/>
      <c r="H178" s="26"/>
      <c r="I178" s="26"/>
    </row>
    <row r="179" spans="1:11">
      <c r="A179" s="24">
        <v>302695020321</v>
      </c>
      <c r="E179" s="26" t="s">
        <v>1235</v>
      </c>
      <c r="F179" s="26"/>
      <c r="G179" s="26"/>
      <c r="H179" s="26"/>
      <c r="I179" s="26"/>
    </row>
    <row r="180" spans="1:11">
      <c r="A180" s="24">
        <v>201987010322</v>
      </c>
      <c r="B180" s="23" t="s">
        <v>344</v>
      </c>
      <c r="E180" s="26" t="s">
        <v>1242</v>
      </c>
      <c r="F180" s="26"/>
      <c r="G180" s="26">
        <v>12</v>
      </c>
      <c r="H180" s="26">
        <v>11</v>
      </c>
      <c r="I180" s="26"/>
    </row>
    <row r="181" spans="1:11">
      <c r="A181" s="24">
        <v>201987010322</v>
      </c>
      <c r="E181" s="26" t="s">
        <v>1243</v>
      </c>
      <c r="F181" s="26" t="s">
        <v>346</v>
      </c>
      <c r="G181" s="26"/>
      <c r="H181" s="26"/>
      <c r="I181" s="26"/>
    </row>
    <row r="182" spans="1:11">
      <c r="A182" s="24">
        <v>201987010322</v>
      </c>
      <c r="E182" s="26" t="s">
        <v>1244</v>
      </c>
      <c r="F182" s="26"/>
      <c r="G182" s="26"/>
      <c r="H182" s="26"/>
      <c r="I182" s="26"/>
    </row>
    <row r="183" spans="1:11">
      <c r="A183" s="24">
        <v>302665020327</v>
      </c>
      <c r="B183" s="23" t="s">
        <v>344</v>
      </c>
      <c r="E183" s="26" t="s">
        <v>1250</v>
      </c>
      <c r="F183" s="26"/>
      <c r="G183" s="26"/>
      <c r="H183" s="26"/>
      <c r="I183" s="26"/>
    </row>
    <row r="184" spans="1:11">
      <c r="A184" s="24">
        <v>302665020327</v>
      </c>
      <c r="E184" s="26" t="s">
        <v>1251</v>
      </c>
      <c r="F184" s="26"/>
      <c r="G184" s="26"/>
      <c r="H184" s="26"/>
      <c r="I184" s="26"/>
    </row>
    <row r="185" spans="1:11">
      <c r="A185" s="24">
        <v>302665020327</v>
      </c>
      <c r="E185" s="26" t="s">
        <v>1252</v>
      </c>
      <c r="F185" s="26" t="s">
        <v>346</v>
      </c>
      <c r="G185" s="26"/>
      <c r="H185" s="26"/>
      <c r="I185" s="26"/>
    </row>
    <row r="186" spans="1:11">
      <c r="A186" s="24">
        <v>302640020328</v>
      </c>
      <c r="B186" s="23" t="s">
        <v>344</v>
      </c>
      <c r="E186" s="26" t="s">
        <v>1259</v>
      </c>
      <c r="F186" s="26"/>
      <c r="G186" s="26">
        <v>12</v>
      </c>
      <c r="H186" s="26">
        <v>11</v>
      </c>
      <c r="I186" s="26"/>
    </row>
    <row r="187" spans="1:11">
      <c r="A187" s="24">
        <v>302640020328</v>
      </c>
      <c r="E187" s="26" t="s">
        <v>1260</v>
      </c>
      <c r="F187" s="26" t="s">
        <v>346</v>
      </c>
      <c r="G187" s="26"/>
      <c r="H187" s="26"/>
      <c r="I187" s="26"/>
    </row>
    <row r="188" spans="1:11">
      <c r="A188" s="24">
        <v>302640020328</v>
      </c>
      <c r="E188" s="26" t="s">
        <v>1261</v>
      </c>
      <c r="F188" s="26"/>
      <c r="G188" s="26"/>
      <c r="H188" s="26"/>
      <c r="I188" s="26"/>
    </row>
    <row r="189" spans="1:11">
      <c r="A189" s="24">
        <v>302688020330</v>
      </c>
      <c r="B189" s="23" t="s">
        <v>344</v>
      </c>
      <c r="E189" s="26" t="s">
        <v>1268</v>
      </c>
      <c r="F189" s="26"/>
      <c r="G189" s="26">
        <v>11</v>
      </c>
      <c r="H189" s="26">
        <v>11</v>
      </c>
      <c r="I189" s="72" t="s">
        <v>344</v>
      </c>
      <c r="J189">
        <v>11</v>
      </c>
      <c r="K189" s="64">
        <v>15</v>
      </c>
    </row>
    <row r="190" spans="1:11">
      <c r="A190" s="24">
        <v>302688020330</v>
      </c>
      <c r="E190" s="26" t="s">
        <v>1269</v>
      </c>
      <c r="F190" s="26" t="s">
        <v>346</v>
      </c>
      <c r="G190" s="26"/>
      <c r="H190" s="26"/>
      <c r="I190" s="26"/>
    </row>
    <row r="191" spans="1:11">
      <c r="A191" s="24">
        <v>400134010329</v>
      </c>
      <c r="B191" s="23" t="s">
        <v>344</v>
      </c>
      <c r="E191" s="26" t="s">
        <v>875</v>
      </c>
      <c r="F191" s="26"/>
      <c r="G191" s="26">
        <v>11</v>
      </c>
      <c r="H191" s="26">
        <v>11</v>
      </c>
      <c r="I191" s="72"/>
    </row>
    <row r="192" spans="1:11">
      <c r="A192" s="24">
        <v>400134010329</v>
      </c>
      <c r="E192" s="26" t="s">
        <v>1279</v>
      </c>
      <c r="F192" s="26" t="s">
        <v>346</v>
      </c>
      <c r="G192" s="26"/>
      <c r="H192" s="26"/>
      <c r="I192" s="26"/>
    </row>
    <row r="193" spans="1:9">
      <c r="A193" s="24">
        <v>400134010329</v>
      </c>
      <c r="E193" s="26" t="s">
        <v>1280</v>
      </c>
      <c r="F193" s="26" t="s">
        <v>346</v>
      </c>
      <c r="G193" s="26"/>
      <c r="H193" s="26"/>
      <c r="I193" s="26"/>
    </row>
    <row r="194" spans="1:9">
      <c r="A194" s="24">
        <v>201555020366</v>
      </c>
      <c r="B194" s="23" t="s">
        <v>344</v>
      </c>
      <c r="E194" s="26" t="s">
        <v>1294</v>
      </c>
      <c r="F194" s="26"/>
      <c r="G194" s="26">
        <v>11</v>
      </c>
      <c r="H194" s="26">
        <v>11</v>
      </c>
      <c r="I194" s="26"/>
    </row>
    <row r="195" spans="1:9">
      <c r="A195" s="24">
        <v>201555020366</v>
      </c>
      <c r="E195" s="26" t="s">
        <v>1295</v>
      </c>
      <c r="F195" s="26"/>
      <c r="G195" s="26"/>
      <c r="H195" s="26"/>
      <c r="I195" s="26"/>
    </row>
    <row r="196" spans="1:9">
      <c r="A196" s="24">
        <v>201555020366</v>
      </c>
      <c r="E196" s="26" t="s">
        <v>988</v>
      </c>
      <c r="F196" s="26"/>
      <c r="G196" s="26"/>
      <c r="H196" s="26"/>
      <c r="I196" s="26"/>
    </row>
    <row r="197" spans="1:9">
      <c r="A197" s="24">
        <v>202266010367</v>
      </c>
      <c r="B197" s="23" t="s">
        <v>344</v>
      </c>
      <c r="E197" s="26" t="s">
        <v>1311</v>
      </c>
      <c r="F197" s="26"/>
      <c r="G197" s="26">
        <v>11</v>
      </c>
      <c r="H197" s="26">
        <v>11</v>
      </c>
      <c r="I197" s="26"/>
    </row>
    <row r="198" spans="1:9">
      <c r="A198" s="24">
        <v>202266010367</v>
      </c>
      <c r="B198" t="s">
        <v>346</v>
      </c>
      <c r="E198" s="26" t="s">
        <v>1312</v>
      </c>
      <c r="F198" s="26"/>
      <c r="G198" s="26"/>
      <c r="H198" s="26"/>
      <c r="I198" s="26"/>
    </row>
    <row r="199" spans="1:9">
      <c r="A199" s="24">
        <v>202266010367</v>
      </c>
      <c r="B199" t="s">
        <v>346</v>
      </c>
      <c r="E199" s="26" t="s">
        <v>1313</v>
      </c>
      <c r="F199" s="26"/>
      <c r="G199" s="26"/>
      <c r="H199" s="26"/>
      <c r="I199" s="26"/>
    </row>
    <row r="200" spans="1:9">
      <c r="A200" s="24">
        <v>201541020363</v>
      </c>
      <c r="B200" s="23" t="s">
        <v>344</v>
      </c>
      <c r="E200" s="26" t="s">
        <v>1325</v>
      </c>
      <c r="F200" s="26"/>
      <c r="G200" s="26">
        <v>11</v>
      </c>
      <c r="H200" s="26">
        <v>11</v>
      </c>
      <c r="I200" s="26"/>
    </row>
    <row r="201" spans="1:9">
      <c r="A201" s="24">
        <v>201541020363</v>
      </c>
      <c r="E201" s="26" t="s">
        <v>988</v>
      </c>
      <c r="F201" s="26"/>
      <c r="G201" s="26"/>
      <c r="H201" s="26"/>
      <c r="I201" s="26"/>
    </row>
    <row r="202" spans="1:9">
      <c r="A202" s="24">
        <v>201557020351</v>
      </c>
      <c r="B202" s="23" t="s">
        <v>344</v>
      </c>
      <c r="E202" s="26" t="s">
        <v>1341</v>
      </c>
      <c r="F202" s="26"/>
      <c r="G202" s="26">
        <v>12</v>
      </c>
      <c r="H202" s="26">
        <v>11</v>
      </c>
      <c r="I202" s="26"/>
    </row>
    <row r="203" spans="1:9">
      <c r="A203" s="24">
        <v>201557020351</v>
      </c>
      <c r="B203" t="s">
        <v>346</v>
      </c>
      <c r="E203" s="26" t="s">
        <v>1342</v>
      </c>
      <c r="F203" s="26"/>
      <c r="G203" s="26"/>
      <c r="H203" s="26"/>
      <c r="I203" s="26"/>
    </row>
    <row r="204" spans="1:9">
      <c r="A204" s="24">
        <v>201557020351</v>
      </c>
      <c r="B204" t="s">
        <v>346</v>
      </c>
      <c r="E204" s="26" t="s">
        <v>1343</v>
      </c>
      <c r="F204" s="26"/>
      <c r="G204" s="26"/>
      <c r="H204" s="26"/>
      <c r="I204" s="26"/>
    </row>
    <row r="205" spans="1:9">
      <c r="A205" s="24">
        <v>201586020350</v>
      </c>
      <c r="B205" s="23" t="s">
        <v>344</v>
      </c>
      <c r="E205" s="26" t="s">
        <v>1356</v>
      </c>
      <c r="F205" s="26"/>
      <c r="G205" s="26">
        <v>13</v>
      </c>
      <c r="H205" s="26">
        <v>11</v>
      </c>
      <c r="I205" s="26"/>
    </row>
    <row r="206" spans="1:9">
      <c r="A206" s="24">
        <v>201586020350</v>
      </c>
      <c r="E206" s="26" t="s">
        <v>1357</v>
      </c>
      <c r="F206" s="26"/>
      <c r="G206" s="26"/>
      <c r="H206" s="26"/>
      <c r="I206" s="26"/>
    </row>
    <row r="207" spans="1:9">
      <c r="A207" s="24">
        <v>201586020350</v>
      </c>
      <c r="E207" s="26" t="s">
        <v>1358</v>
      </c>
      <c r="F207" s="26"/>
      <c r="G207" s="26"/>
      <c r="H207" s="26"/>
      <c r="I207" s="26"/>
    </row>
    <row r="208" spans="1:9">
      <c r="A208" s="24">
        <v>201535020348</v>
      </c>
      <c r="B208" s="23" t="s">
        <v>344</v>
      </c>
      <c r="E208" s="26" t="s">
        <v>1372</v>
      </c>
      <c r="F208" s="26"/>
      <c r="G208" s="26">
        <v>12</v>
      </c>
      <c r="H208" s="26">
        <v>11</v>
      </c>
      <c r="I208" s="26"/>
    </row>
    <row r="209" spans="1:9">
      <c r="A209" s="24">
        <v>201535020348</v>
      </c>
      <c r="B209" t="s">
        <v>346</v>
      </c>
      <c r="E209" s="26" t="s">
        <v>1373</v>
      </c>
      <c r="F209" s="26"/>
      <c r="G209" s="26"/>
      <c r="H209" s="26"/>
      <c r="I209" s="26"/>
    </row>
    <row r="210" spans="1:9">
      <c r="A210" s="24">
        <v>201535020348</v>
      </c>
      <c r="B210" t="s">
        <v>346</v>
      </c>
      <c r="E210" s="26" t="s">
        <v>1374</v>
      </c>
      <c r="F210" s="26"/>
      <c r="G210" s="26"/>
      <c r="H210" s="26"/>
      <c r="I210" s="26"/>
    </row>
    <row r="211" spans="1:9">
      <c r="A211" s="24">
        <v>201504020359</v>
      </c>
      <c r="B211" s="23" t="s">
        <v>344</v>
      </c>
      <c r="E211" s="26" t="s">
        <v>1383</v>
      </c>
      <c r="F211" s="26"/>
      <c r="G211" s="26">
        <v>12</v>
      </c>
      <c r="H211" s="26">
        <v>11</v>
      </c>
      <c r="I211" s="26"/>
    </row>
    <row r="212" spans="1:9">
      <c r="A212" s="24">
        <v>201504020359</v>
      </c>
      <c r="E212" s="26" t="s">
        <v>1384</v>
      </c>
      <c r="F212" s="26"/>
      <c r="G212" s="26"/>
      <c r="H212" s="26"/>
      <c r="I212" s="26"/>
    </row>
    <row r="213" spans="1:9">
      <c r="A213" s="24">
        <v>201557010357</v>
      </c>
      <c r="B213" s="23" t="s">
        <v>344</v>
      </c>
      <c r="E213" s="26" t="s">
        <v>1391</v>
      </c>
      <c r="F213" s="26"/>
      <c r="G213" s="26">
        <v>12</v>
      </c>
      <c r="H213" s="26">
        <v>11</v>
      </c>
      <c r="I213" s="26"/>
    </row>
    <row r="214" spans="1:9">
      <c r="A214" s="24">
        <v>201557010357</v>
      </c>
      <c r="B214" t="s">
        <v>346</v>
      </c>
      <c r="E214" s="26" t="s">
        <v>1392</v>
      </c>
      <c r="F214" s="26"/>
      <c r="G214" s="26"/>
      <c r="H214" s="26"/>
      <c r="I214" s="26"/>
    </row>
    <row r="215" spans="1:9">
      <c r="A215" s="24">
        <v>201557010357</v>
      </c>
      <c r="B215" t="s">
        <v>346</v>
      </c>
      <c r="E215" s="26" t="s">
        <v>913</v>
      </c>
      <c r="F215" s="26"/>
      <c r="G215" s="26"/>
      <c r="H215" s="26"/>
      <c r="I215" s="26"/>
    </row>
    <row r="216" spans="1:9">
      <c r="A216" s="24">
        <v>201537020344</v>
      </c>
      <c r="B216" s="23" t="s">
        <v>344</v>
      </c>
      <c r="E216" s="26" t="s">
        <v>1295</v>
      </c>
      <c r="F216" s="26"/>
      <c r="G216" s="26">
        <v>11</v>
      </c>
      <c r="H216" s="26">
        <v>11</v>
      </c>
      <c r="I216" s="26"/>
    </row>
    <row r="217" spans="1:9">
      <c r="A217" s="24">
        <v>201537020344</v>
      </c>
      <c r="E217" s="26" t="s">
        <v>988</v>
      </c>
      <c r="F217" s="26"/>
      <c r="G217" s="26"/>
      <c r="H217" s="26"/>
      <c r="I217" s="26"/>
    </row>
    <row r="218" spans="1:9">
      <c r="A218" s="24">
        <v>201537020344</v>
      </c>
      <c r="E218" s="26" t="s">
        <v>1402</v>
      </c>
      <c r="F218" s="26"/>
      <c r="G218" s="26"/>
      <c r="H218" s="26"/>
      <c r="I218" s="26"/>
    </row>
    <row r="219" spans="1:9">
      <c r="A219" s="24">
        <v>201586020345</v>
      </c>
      <c r="B219" s="23" t="s">
        <v>344</v>
      </c>
      <c r="E219" s="26" t="s">
        <v>825</v>
      </c>
      <c r="F219" s="26"/>
      <c r="G219" s="26"/>
      <c r="H219" s="26"/>
      <c r="I219" s="26"/>
    </row>
    <row r="220" spans="1:9">
      <c r="A220" s="24">
        <v>201586020345</v>
      </c>
      <c r="B220" t="s">
        <v>346</v>
      </c>
      <c r="E220" s="26" t="s">
        <v>908</v>
      </c>
      <c r="F220" s="26"/>
      <c r="G220" s="26"/>
      <c r="H220" s="26"/>
      <c r="I220" s="26"/>
    </row>
    <row r="221" spans="1:9">
      <c r="A221" s="24">
        <v>201586020345</v>
      </c>
      <c r="B221" t="s">
        <v>346</v>
      </c>
      <c r="E221" s="26" t="s">
        <v>1358</v>
      </c>
      <c r="F221" s="26"/>
      <c r="G221" s="26"/>
      <c r="H221" s="26"/>
      <c r="I221" s="26"/>
    </row>
    <row r="222" spans="1:9">
      <c r="A222" s="24">
        <v>201586020346</v>
      </c>
      <c r="B222" s="23" t="s">
        <v>344</v>
      </c>
      <c r="E222" s="26" t="s">
        <v>1430</v>
      </c>
      <c r="F222" s="26"/>
      <c r="G222" s="26">
        <v>11</v>
      </c>
      <c r="H222" s="26">
        <v>11</v>
      </c>
      <c r="I222" s="26"/>
    </row>
    <row r="223" spans="1:9">
      <c r="A223" s="24">
        <v>201586020346</v>
      </c>
      <c r="E223" s="26" t="s">
        <v>1431</v>
      </c>
      <c r="F223" s="26"/>
      <c r="G223" s="26"/>
      <c r="H223" s="26"/>
      <c r="I223" s="26"/>
    </row>
    <row r="224" spans="1:9">
      <c r="A224" s="24">
        <v>201570020343</v>
      </c>
      <c r="B224" s="23" t="s">
        <v>344</v>
      </c>
      <c r="E224" s="26" t="s">
        <v>1444</v>
      </c>
      <c r="F224" s="26"/>
      <c r="G224" s="26">
        <v>12</v>
      </c>
      <c r="H224" s="26">
        <v>11</v>
      </c>
      <c r="I224" s="26"/>
    </row>
    <row r="225" spans="1:9">
      <c r="A225" s="24">
        <v>201570020343</v>
      </c>
      <c r="E225" s="26" t="s">
        <v>988</v>
      </c>
      <c r="F225" s="26"/>
      <c r="G225" s="26"/>
      <c r="H225" s="26"/>
      <c r="I225" s="26"/>
    </row>
    <row r="226" spans="1:9">
      <c r="A226" s="24">
        <v>201570020343</v>
      </c>
      <c r="E226" s="26" t="s">
        <v>1445</v>
      </c>
      <c r="F226" s="26"/>
      <c r="G226" s="26"/>
      <c r="H226" s="26"/>
      <c r="I226" s="26"/>
    </row>
    <row r="227" spans="1:9">
      <c r="A227" s="24">
        <v>201541010333</v>
      </c>
      <c r="B227" s="23" t="s">
        <v>344</v>
      </c>
      <c r="E227" s="26" t="s">
        <v>875</v>
      </c>
      <c r="F227" s="26"/>
      <c r="G227" s="26">
        <v>12</v>
      </c>
      <c r="H227" s="26">
        <v>11</v>
      </c>
      <c r="I227" s="26"/>
    </row>
    <row r="228" spans="1:9">
      <c r="A228" s="24">
        <v>201541010333</v>
      </c>
      <c r="E228" s="26" t="s">
        <v>882</v>
      </c>
      <c r="F228" s="26"/>
      <c r="G228" s="26"/>
      <c r="H228" s="26"/>
      <c r="I228" s="26"/>
    </row>
    <row r="229" spans="1:9">
      <c r="A229" s="24">
        <v>201537020335</v>
      </c>
      <c r="B229" s="23" t="s">
        <v>344</v>
      </c>
      <c r="E229" s="26" t="s">
        <v>1472</v>
      </c>
      <c r="F229" s="26"/>
      <c r="G229" s="26">
        <v>12</v>
      </c>
      <c r="H229" s="26">
        <v>11</v>
      </c>
      <c r="I229" s="26"/>
    </row>
    <row r="230" spans="1:9">
      <c r="A230" s="24">
        <v>201537020335</v>
      </c>
      <c r="E230" s="26" t="s">
        <v>1473</v>
      </c>
      <c r="F230" s="26"/>
      <c r="G230" s="26"/>
      <c r="H230" s="26"/>
      <c r="I230" s="26"/>
    </row>
    <row r="231" spans="1:9">
      <c r="A231" s="24">
        <v>201537020335</v>
      </c>
      <c r="E231" s="26" t="s">
        <v>1474</v>
      </c>
      <c r="F231" s="26"/>
      <c r="G231" s="26"/>
      <c r="H231" s="26"/>
      <c r="I231" s="26"/>
    </row>
    <row r="232" spans="1:9">
      <c r="A232" s="24">
        <v>201541020373</v>
      </c>
      <c r="B232" s="23" t="s">
        <v>344</v>
      </c>
      <c r="E232" s="26" t="s">
        <v>1487</v>
      </c>
      <c r="F232" s="26"/>
      <c r="G232" s="26">
        <v>11</v>
      </c>
      <c r="H232" s="26">
        <v>11</v>
      </c>
      <c r="I232" s="26"/>
    </row>
    <row r="233" spans="1:9">
      <c r="A233" s="24">
        <v>201541020373</v>
      </c>
      <c r="E233" s="26" t="s">
        <v>1488</v>
      </c>
      <c r="F233" s="26"/>
      <c r="G233" s="26"/>
      <c r="H233" s="26"/>
      <c r="I233" s="26"/>
    </row>
    <row r="234" spans="1:9">
      <c r="A234" s="24">
        <v>201541020373</v>
      </c>
      <c r="E234" s="26" t="s">
        <v>1489</v>
      </c>
      <c r="F234" s="26"/>
      <c r="G234" s="26"/>
      <c r="H234" s="26"/>
      <c r="I234" s="26"/>
    </row>
    <row r="235" spans="1:9">
      <c r="A235" s="24">
        <v>201574020374</v>
      </c>
      <c r="B235" s="23" t="s">
        <v>344</v>
      </c>
      <c r="E235" s="26" t="s">
        <v>913</v>
      </c>
      <c r="F235" s="26"/>
      <c r="G235" s="26">
        <v>12</v>
      </c>
      <c r="H235" s="26">
        <v>11</v>
      </c>
      <c r="I235" s="26"/>
    </row>
    <row r="236" spans="1:9">
      <c r="A236" s="24">
        <v>201574020374</v>
      </c>
      <c r="E236" s="26" t="s">
        <v>1499</v>
      </c>
      <c r="F236" s="26"/>
      <c r="G236" s="26"/>
      <c r="H236" s="26"/>
      <c r="I236" s="26"/>
    </row>
    <row r="237" spans="1:9">
      <c r="A237" s="24">
        <v>201574020374</v>
      </c>
      <c r="E237" s="26" t="s">
        <v>1500</v>
      </c>
      <c r="F237" s="26"/>
      <c r="G237" s="26"/>
      <c r="H237" s="26"/>
      <c r="I237" s="26"/>
    </row>
    <row r="238" spans="1:9">
      <c r="A238" s="24">
        <v>201535020370</v>
      </c>
      <c r="B238" s="23" t="s">
        <v>344</v>
      </c>
      <c r="E238" s="26" t="s">
        <v>1295</v>
      </c>
      <c r="F238" s="26"/>
      <c r="G238" s="26">
        <v>12</v>
      </c>
      <c r="H238" s="26">
        <v>11</v>
      </c>
      <c r="I238" s="26"/>
    </row>
    <row r="239" spans="1:9">
      <c r="A239" s="24">
        <v>201535020370</v>
      </c>
      <c r="E239" s="26" t="s">
        <v>1513</v>
      </c>
      <c r="F239" s="26"/>
      <c r="G239" s="26"/>
      <c r="H239" s="26"/>
      <c r="I239" s="26"/>
    </row>
    <row r="240" spans="1:9">
      <c r="A240" s="24">
        <v>302665020051</v>
      </c>
    </row>
    <row r="241" spans="1:11">
      <c r="A241" s="24">
        <v>507037010055</v>
      </c>
      <c r="B241">
        <v>1</v>
      </c>
      <c r="H241">
        <v>11</v>
      </c>
      <c r="I241">
        <v>1</v>
      </c>
      <c r="K241">
        <v>11</v>
      </c>
    </row>
    <row r="242" spans="1:11">
      <c r="A242" s="24">
        <v>507037010055</v>
      </c>
      <c r="B242" t="s">
        <v>346</v>
      </c>
      <c r="H242">
        <v>13</v>
      </c>
      <c r="K242">
        <v>12</v>
      </c>
    </row>
    <row r="243" spans="1:11">
      <c r="A243" s="24">
        <v>507037010055</v>
      </c>
      <c r="B243" t="s">
        <v>346</v>
      </c>
      <c r="K243">
        <v>14</v>
      </c>
    </row>
    <row r="244" spans="1:11">
      <c r="A244" s="24">
        <v>302654020112</v>
      </c>
      <c r="B244" s="4" t="s">
        <v>346</v>
      </c>
      <c r="E244" t="s">
        <v>1731</v>
      </c>
    </row>
    <row r="245" spans="1:11">
      <c r="A245" s="24">
        <v>302654020112</v>
      </c>
      <c r="B245" s="4" t="s">
        <v>346</v>
      </c>
      <c r="E245" t="s">
        <v>1732</v>
      </c>
    </row>
    <row r="246" spans="1:11">
      <c r="A246" s="24">
        <v>301586020113</v>
      </c>
      <c r="B246" s="4" t="s">
        <v>346</v>
      </c>
      <c r="E246" t="s">
        <v>1733</v>
      </c>
    </row>
    <row r="247" spans="1:11">
      <c r="A247" s="24">
        <v>301586020113</v>
      </c>
      <c r="B247" s="4" t="s">
        <v>346</v>
      </c>
      <c r="E247" t="s">
        <v>893</v>
      </c>
    </row>
    <row r="248" spans="1:11">
      <c r="A248" s="24">
        <v>301586020113</v>
      </c>
      <c r="B248" s="4" t="s">
        <v>346</v>
      </c>
      <c r="E248" t="s">
        <v>1734</v>
      </c>
    </row>
    <row r="249" spans="1:11">
      <c r="A249" s="24">
        <v>559494020114</v>
      </c>
      <c r="B249" s="4" t="s">
        <v>346</v>
      </c>
      <c r="E249" t="s">
        <v>1735</v>
      </c>
    </row>
    <row r="250" spans="1:11">
      <c r="A250" s="24">
        <v>559494020114</v>
      </c>
      <c r="B250" s="4" t="s">
        <v>346</v>
      </c>
      <c r="E250" t="s">
        <v>1736</v>
      </c>
    </row>
    <row r="251" spans="1:11">
      <c r="A251" s="24">
        <v>303332020115</v>
      </c>
      <c r="B251" s="4">
        <v>1</v>
      </c>
      <c r="E251" t="s">
        <v>1731</v>
      </c>
    </row>
    <row r="252" spans="1:11">
      <c r="A252" s="24">
        <v>303332020115</v>
      </c>
      <c r="B252" s="4">
        <v>1</v>
      </c>
      <c r="E252" t="s">
        <v>1737</v>
      </c>
    </row>
    <row r="253" spans="1:11">
      <c r="A253" s="24">
        <v>303332020115</v>
      </c>
      <c r="B253" s="4">
        <v>1</v>
      </c>
      <c r="E253" t="s">
        <v>1181</v>
      </c>
    </row>
    <row r="254" spans="1:11">
      <c r="A254" s="24">
        <v>559482020116</v>
      </c>
      <c r="B254" s="4" t="s">
        <v>346</v>
      </c>
      <c r="E254" t="s">
        <v>1738</v>
      </c>
    </row>
    <row r="255" spans="1:11">
      <c r="A255" s="24">
        <v>559482020116</v>
      </c>
      <c r="B255" s="4" t="s">
        <v>346</v>
      </c>
      <c r="E255" t="s">
        <v>973</v>
      </c>
    </row>
    <row r="256" spans="1:11">
      <c r="A256" s="24">
        <v>559482020116</v>
      </c>
      <c r="B256" s="4" t="s">
        <v>346</v>
      </c>
      <c r="E256" t="s">
        <v>1739</v>
      </c>
    </row>
    <row r="257" spans="1:5">
      <c r="A257" s="24">
        <v>303985020117</v>
      </c>
      <c r="B257" s="4" t="s">
        <v>346</v>
      </c>
      <c r="E257" t="s">
        <v>1740</v>
      </c>
    </row>
    <row r="258" spans="1:5">
      <c r="A258" s="24">
        <v>303929020118</v>
      </c>
      <c r="B258" s="4" t="s">
        <v>346</v>
      </c>
      <c r="E258" t="s">
        <v>1741</v>
      </c>
    </row>
    <row r="259" spans="1:5">
      <c r="A259" s="24">
        <v>303929020118</v>
      </c>
      <c r="B259" s="4" t="s">
        <v>346</v>
      </c>
      <c r="E259" t="s">
        <v>1742</v>
      </c>
    </row>
    <row r="260" spans="1:5">
      <c r="A260" s="24">
        <v>303929020118</v>
      </c>
      <c r="B260" s="4" t="s">
        <v>346</v>
      </c>
      <c r="E260" t="s">
        <v>973</v>
      </c>
    </row>
    <row r="261" spans="1:5">
      <c r="A261" s="24">
        <v>202224020119</v>
      </c>
      <c r="B261" s="4" t="s">
        <v>346</v>
      </c>
      <c r="E261" t="s">
        <v>346</v>
      </c>
    </row>
    <row r="262" spans="1:5">
      <c r="A262" s="24">
        <v>302605020120</v>
      </c>
      <c r="B262" s="4" t="s">
        <v>346</v>
      </c>
      <c r="E262" t="s">
        <v>346</v>
      </c>
    </row>
    <row r="263" spans="1:5">
      <c r="A263" s="24">
        <v>302605020121</v>
      </c>
      <c r="B263" s="4" t="s">
        <v>346</v>
      </c>
      <c r="E263" t="s">
        <v>1743</v>
      </c>
    </row>
    <row r="264" spans="1:5">
      <c r="A264" s="24">
        <v>302605020121</v>
      </c>
      <c r="B264" s="4" t="s">
        <v>346</v>
      </c>
      <c r="E264" t="s">
        <v>1744</v>
      </c>
    </row>
    <row r="265" spans="1:5">
      <c r="A265" s="24">
        <v>302605020121</v>
      </c>
      <c r="B265" s="4" t="s">
        <v>346</v>
      </c>
      <c r="E265" t="s">
        <v>1745</v>
      </c>
    </row>
    <row r="266" spans="1:5">
      <c r="A266" s="24">
        <v>306113020122</v>
      </c>
      <c r="B266" s="4" t="s">
        <v>346</v>
      </c>
      <c r="E266" t="s">
        <v>1746</v>
      </c>
    </row>
    <row r="267" spans="1:5">
      <c r="A267" s="24">
        <v>306113020122</v>
      </c>
      <c r="B267" s="4" t="s">
        <v>346</v>
      </c>
      <c r="E267" t="s">
        <v>1391</v>
      </c>
    </row>
    <row r="268" spans="1:5">
      <c r="A268" s="24">
        <v>306113020122</v>
      </c>
      <c r="B268" s="4" t="s">
        <v>346</v>
      </c>
      <c r="E268" t="s">
        <v>1747</v>
      </c>
    </row>
    <row r="269" spans="1:5">
      <c r="A269" s="24">
        <v>303936020123</v>
      </c>
      <c r="B269" s="4" t="s">
        <v>346</v>
      </c>
      <c r="E269" t="s">
        <v>1748</v>
      </c>
    </row>
    <row r="270" spans="1:5">
      <c r="A270" s="24">
        <v>303936020123</v>
      </c>
      <c r="B270" s="4" t="s">
        <v>346</v>
      </c>
      <c r="E270" t="s">
        <v>1749</v>
      </c>
    </row>
    <row r="271" spans="1:5">
      <c r="A271" s="24">
        <v>303936020123</v>
      </c>
      <c r="B271" s="4" t="s">
        <v>346</v>
      </c>
      <c r="E271" t="s">
        <v>1750</v>
      </c>
    </row>
    <row r="272" spans="1:5">
      <c r="A272" s="24">
        <v>303330020124</v>
      </c>
      <c r="B272" s="4" t="s">
        <v>346</v>
      </c>
      <c r="E272" t="s">
        <v>1751</v>
      </c>
    </row>
    <row r="273" spans="1:5">
      <c r="A273" s="24">
        <v>303330020124</v>
      </c>
      <c r="B273" s="4" t="s">
        <v>346</v>
      </c>
      <c r="E273" t="s">
        <v>1752</v>
      </c>
    </row>
    <row r="274" spans="1:5">
      <c r="A274" s="24">
        <v>201586020125</v>
      </c>
      <c r="B274" s="4" t="s">
        <v>346</v>
      </c>
      <c r="E274" t="s">
        <v>1753</v>
      </c>
    </row>
    <row r="275" spans="1:5">
      <c r="A275" s="24">
        <v>201586020125</v>
      </c>
      <c r="B275" s="4" t="s">
        <v>346</v>
      </c>
      <c r="E275" t="s">
        <v>1754</v>
      </c>
    </row>
    <row r="276" spans="1:5">
      <c r="A276" s="24">
        <v>201586020125</v>
      </c>
      <c r="B276" s="4" t="s">
        <v>346</v>
      </c>
      <c r="E276" t="s">
        <v>1755</v>
      </c>
    </row>
    <row r="277" spans="1:5">
      <c r="A277" s="24">
        <v>201586020125</v>
      </c>
      <c r="B277" s="4" t="s">
        <v>346</v>
      </c>
      <c r="E277" t="s">
        <v>1756</v>
      </c>
    </row>
    <row r="278" spans="1:5">
      <c r="A278" s="24">
        <v>303334020126</v>
      </c>
      <c r="B278" s="4" t="s">
        <v>346</v>
      </c>
      <c r="E278" t="s">
        <v>1757</v>
      </c>
    </row>
    <row r="279" spans="1:5">
      <c r="A279" s="24">
        <v>303334020126</v>
      </c>
      <c r="B279" s="4" t="s">
        <v>346</v>
      </c>
      <c r="E279" t="s">
        <v>1758</v>
      </c>
    </row>
    <row r="280" spans="1:5">
      <c r="A280" s="24">
        <v>302608020127</v>
      </c>
      <c r="B280" s="4" t="s">
        <v>346</v>
      </c>
      <c r="E280" t="s">
        <v>1759</v>
      </c>
    </row>
    <row r="281" spans="1:5">
      <c r="A281" s="24">
        <v>302608020127</v>
      </c>
      <c r="B281" s="4" t="s">
        <v>346</v>
      </c>
      <c r="E281" t="s">
        <v>1760</v>
      </c>
    </row>
    <row r="282" spans="1:5">
      <c r="A282" s="24">
        <v>302608020127</v>
      </c>
      <c r="B282" s="4" t="s">
        <v>346</v>
      </c>
      <c r="E282" t="s">
        <v>973</v>
      </c>
    </row>
    <row r="283" spans="1:5">
      <c r="A283" s="24">
        <v>201541020128</v>
      </c>
      <c r="B283" s="4" t="s">
        <v>346</v>
      </c>
      <c r="E283" t="s">
        <v>1761</v>
      </c>
    </row>
    <row r="284" spans="1:5">
      <c r="A284" s="24">
        <v>201541020128</v>
      </c>
      <c r="B284" s="4" t="s">
        <v>346</v>
      </c>
      <c r="E284" t="s">
        <v>1762</v>
      </c>
    </row>
    <row r="285" spans="1:5">
      <c r="A285" s="24">
        <v>201541020128</v>
      </c>
      <c r="B285" s="4" t="s">
        <v>346</v>
      </c>
      <c r="E285" t="s">
        <v>1763</v>
      </c>
    </row>
    <row r="286" spans="1:5">
      <c r="A286" s="24">
        <v>404147010129</v>
      </c>
      <c r="B286" s="4" t="s">
        <v>346</v>
      </c>
      <c r="E286" t="s">
        <v>1764</v>
      </c>
    </row>
    <row r="287" spans="1:5">
      <c r="A287" s="24">
        <v>404147010129</v>
      </c>
      <c r="B287" s="4" t="s">
        <v>346</v>
      </c>
      <c r="E287" t="s">
        <v>1765</v>
      </c>
    </row>
    <row r="288" spans="1:5">
      <c r="A288" s="24">
        <v>404147010129</v>
      </c>
      <c r="B288" s="4" t="s">
        <v>346</v>
      </c>
      <c r="E288" t="s">
        <v>1766</v>
      </c>
    </row>
    <row r="289" spans="1:5">
      <c r="A289" s="24">
        <v>404147010129</v>
      </c>
      <c r="B289" s="4" t="s">
        <v>346</v>
      </c>
      <c r="E289" t="s">
        <v>1767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M178"/>
  <sheetViews>
    <sheetView workbookViewId="0">
      <pane xSplit="1" ySplit="2" topLeftCell="B3" activePane="bottomRight" state="frozen"/>
      <selection pane="topRight" activeCell="C1" sqref="C1"/>
      <selection pane="bottomLeft" activeCell="A3" sqref="A3"/>
      <selection pane="bottomRight" activeCell="B1" sqref="B1:B1048576"/>
    </sheetView>
  </sheetViews>
  <sheetFormatPr defaultRowHeight="15"/>
  <cols>
    <col min="1" max="1" width="13.140625" bestFit="1" customWidth="1"/>
    <col min="2" max="2" width="23.140625" customWidth="1"/>
    <col min="3" max="3" width="22.28515625" customWidth="1"/>
    <col min="4" max="4" width="22.85546875" customWidth="1"/>
    <col min="5" max="5" width="23" customWidth="1"/>
    <col min="6" max="6" width="25.28515625" customWidth="1"/>
    <col min="7" max="7" width="22.42578125" customWidth="1"/>
    <col min="8" max="8" width="23" customWidth="1"/>
    <col min="9" max="9" width="28.7109375" customWidth="1"/>
    <col min="10" max="10" width="29.5703125" customWidth="1"/>
    <col min="11" max="11" width="24.7109375" customWidth="1"/>
    <col min="12" max="12" width="22.7109375" customWidth="1"/>
    <col min="13" max="13" width="21.7109375" customWidth="1"/>
  </cols>
  <sheetData>
    <row r="1" spans="1:13" ht="37.5" customHeight="1" thickBot="1">
      <c r="A1" s="17" t="s">
        <v>35</v>
      </c>
      <c r="B1" s="17" t="s">
        <v>267</v>
      </c>
      <c r="C1" s="17" t="s">
        <v>267</v>
      </c>
      <c r="D1" s="17" t="s">
        <v>267</v>
      </c>
      <c r="E1" s="17" t="s">
        <v>269</v>
      </c>
      <c r="F1" s="17" t="s">
        <v>269</v>
      </c>
      <c r="G1" s="17" t="s">
        <v>269</v>
      </c>
      <c r="H1" s="17" t="s">
        <v>275</v>
      </c>
      <c r="I1" s="17" t="s">
        <v>276</v>
      </c>
      <c r="J1" s="17" t="s">
        <v>275</v>
      </c>
      <c r="K1" s="17" t="s">
        <v>277</v>
      </c>
      <c r="L1" s="17" t="s">
        <v>277</v>
      </c>
      <c r="M1" s="17" t="s">
        <v>277</v>
      </c>
    </row>
    <row r="2" spans="1:13" ht="16.5" thickTop="1" thickBot="1">
      <c r="A2" s="13" t="s">
        <v>35</v>
      </c>
      <c r="B2" s="13" t="s">
        <v>271</v>
      </c>
      <c r="C2" s="13" t="s">
        <v>268</v>
      </c>
      <c r="D2" s="13" t="s">
        <v>273</v>
      </c>
      <c r="E2" s="13" t="s">
        <v>270</v>
      </c>
      <c r="F2" s="13" t="s">
        <v>272</v>
      </c>
      <c r="G2" s="13" t="s">
        <v>274</v>
      </c>
      <c r="H2" s="13" t="s">
        <v>278</v>
      </c>
      <c r="I2" s="13" t="s">
        <v>279</v>
      </c>
      <c r="J2" s="13" t="s">
        <v>280</v>
      </c>
      <c r="K2" s="13" t="s">
        <v>281</v>
      </c>
      <c r="L2" s="13" t="s">
        <v>282</v>
      </c>
      <c r="M2" s="13" t="s">
        <v>283</v>
      </c>
    </row>
    <row r="3" spans="1:13">
      <c r="A3" s="24">
        <v>203629020199</v>
      </c>
      <c r="B3">
        <v>26</v>
      </c>
      <c r="H3">
        <v>26</v>
      </c>
      <c r="J3">
        <v>100</v>
      </c>
    </row>
    <row r="4" spans="1:13">
      <c r="A4" s="24">
        <v>507639020200</v>
      </c>
      <c r="B4" t="s">
        <v>346</v>
      </c>
      <c r="H4">
        <v>26</v>
      </c>
    </row>
    <row r="5" spans="1:13">
      <c r="A5" s="24">
        <v>507639020200</v>
      </c>
      <c r="B5" t="s">
        <v>346</v>
      </c>
      <c r="H5">
        <v>76</v>
      </c>
    </row>
    <row r="6" spans="1:13">
      <c r="A6" s="24">
        <v>507639020200</v>
      </c>
      <c r="B6" t="s">
        <v>346</v>
      </c>
      <c r="H6">
        <v>39</v>
      </c>
    </row>
    <row r="7" spans="1:13">
      <c r="A7" s="24">
        <v>202224020208</v>
      </c>
      <c r="B7" t="s">
        <v>346</v>
      </c>
      <c r="H7">
        <v>26</v>
      </c>
    </row>
    <row r="8" spans="1:13">
      <c r="A8" s="52">
        <v>404751020271</v>
      </c>
      <c r="B8">
        <v>40</v>
      </c>
    </row>
    <row r="9" spans="1:13">
      <c r="A9" s="24">
        <v>505202010273</v>
      </c>
      <c r="B9" t="s">
        <v>346</v>
      </c>
      <c r="H9">
        <v>50</v>
      </c>
    </row>
    <row r="10" spans="1:13">
      <c r="A10" s="24">
        <v>552717010274</v>
      </c>
      <c r="B10" t="s">
        <v>346</v>
      </c>
      <c r="H10">
        <v>15</v>
      </c>
    </row>
    <row r="11" spans="1:13">
      <c r="A11" s="24">
        <v>552717010274</v>
      </c>
      <c r="B11" t="s">
        <v>346</v>
      </c>
      <c r="H11">
        <v>50</v>
      </c>
    </row>
    <row r="12" spans="1:13">
      <c r="A12" s="24">
        <v>552717010274</v>
      </c>
      <c r="B12" t="s">
        <v>346</v>
      </c>
      <c r="H12">
        <v>55</v>
      </c>
    </row>
    <row r="13" spans="1:13">
      <c r="A13" s="24">
        <v>303558010266</v>
      </c>
      <c r="B13" t="s">
        <v>346</v>
      </c>
      <c r="H13">
        <v>26</v>
      </c>
    </row>
    <row r="14" spans="1:13">
      <c r="A14" s="24">
        <v>555255010272</v>
      </c>
      <c r="B14">
        <v>55</v>
      </c>
    </row>
    <row r="15" spans="1:13">
      <c r="A15" s="24">
        <v>302695020278</v>
      </c>
      <c r="B15" t="s">
        <v>346</v>
      </c>
      <c r="E15" s="4" t="s">
        <v>1520</v>
      </c>
    </row>
    <row r="16" spans="1:13">
      <c r="A16" s="24">
        <v>302695020278</v>
      </c>
      <c r="B16" t="s">
        <v>346</v>
      </c>
      <c r="E16" s="4" t="s">
        <v>1521</v>
      </c>
    </row>
    <row r="17" spans="1:5">
      <c r="A17" s="24">
        <v>306120020276</v>
      </c>
      <c r="B17" t="s">
        <v>346</v>
      </c>
      <c r="E17" s="4" t="s">
        <v>1522</v>
      </c>
    </row>
    <row r="18" spans="1:5">
      <c r="A18" s="24">
        <v>302648020268</v>
      </c>
      <c r="B18">
        <v>26</v>
      </c>
      <c r="E18" s="4" t="s">
        <v>1522</v>
      </c>
    </row>
    <row r="19" spans="1:5">
      <c r="A19" s="24">
        <v>302629020266</v>
      </c>
      <c r="B19" t="s">
        <v>346</v>
      </c>
      <c r="E19" s="4" t="s">
        <v>1520</v>
      </c>
    </row>
    <row r="20" spans="1:5">
      <c r="A20" s="24">
        <v>302629020266</v>
      </c>
      <c r="B20" t="s">
        <v>346</v>
      </c>
      <c r="E20" s="4" t="s">
        <v>1523</v>
      </c>
    </row>
    <row r="21" spans="1:5">
      <c r="A21" s="24">
        <v>508122020275</v>
      </c>
      <c r="B21">
        <v>26</v>
      </c>
    </row>
    <row r="22" spans="1:5">
      <c r="A22" s="24">
        <v>508122020275</v>
      </c>
      <c r="B22">
        <v>15</v>
      </c>
    </row>
    <row r="23" spans="1:5">
      <c r="A23" s="24">
        <v>508122020275</v>
      </c>
      <c r="B23">
        <v>50</v>
      </c>
    </row>
    <row r="24" spans="1:5">
      <c r="A24" s="24">
        <v>100602010277</v>
      </c>
      <c r="B24">
        <v>15</v>
      </c>
    </row>
    <row r="25" spans="1:5">
      <c r="A25" s="24">
        <v>100602010277</v>
      </c>
      <c r="B25">
        <v>26</v>
      </c>
    </row>
    <row r="26" spans="1:5">
      <c r="A26" s="24">
        <v>558549010265</v>
      </c>
      <c r="B26">
        <v>55</v>
      </c>
    </row>
    <row r="27" spans="1:5">
      <c r="A27" s="24">
        <v>306120020270</v>
      </c>
      <c r="B27" t="s">
        <v>346</v>
      </c>
      <c r="E27" s="4" t="s">
        <v>1522</v>
      </c>
    </row>
    <row r="28" spans="1:5">
      <c r="A28" s="24">
        <v>507066010267</v>
      </c>
      <c r="B28">
        <v>26</v>
      </c>
    </row>
    <row r="29" spans="1:5">
      <c r="A29" s="24">
        <v>507066010267</v>
      </c>
      <c r="B29">
        <v>50</v>
      </c>
    </row>
    <row r="30" spans="1:5">
      <c r="A30" s="24">
        <v>404751020269</v>
      </c>
      <c r="B30" t="s">
        <v>346</v>
      </c>
      <c r="E30" s="4" t="s">
        <v>1520</v>
      </c>
    </row>
    <row r="31" spans="1:5">
      <c r="A31" s="24">
        <v>404751020269</v>
      </c>
      <c r="B31" t="s">
        <v>346</v>
      </c>
      <c r="E31" s="4" t="s">
        <v>1522</v>
      </c>
    </row>
    <row r="32" spans="1:5">
      <c r="A32" s="24">
        <v>302640020283</v>
      </c>
      <c r="B32">
        <v>15</v>
      </c>
    </row>
    <row r="33" spans="1:10">
      <c r="A33" s="24">
        <v>302640020283</v>
      </c>
      <c r="B33" s="63">
        <v>68</v>
      </c>
    </row>
    <row r="34" spans="1:10">
      <c r="A34" s="24">
        <v>404751020291</v>
      </c>
      <c r="B34" t="s">
        <v>346</v>
      </c>
      <c r="E34" s="4" t="s">
        <v>1520</v>
      </c>
    </row>
    <row r="35" spans="1:10">
      <c r="A35" s="24">
        <v>404751020291</v>
      </c>
      <c r="B35" t="s">
        <v>346</v>
      </c>
      <c r="E35" s="4" t="s">
        <v>1523</v>
      </c>
    </row>
    <row r="36" spans="1:10">
      <c r="A36" s="24">
        <v>303336020290</v>
      </c>
      <c r="B36" t="s">
        <v>346</v>
      </c>
      <c r="J36" s="63">
        <v>26</v>
      </c>
    </row>
    <row r="37" spans="1:10">
      <c r="A37" s="24">
        <v>306860010289</v>
      </c>
      <c r="B37" s="63">
        <v>68</v>
      </c>
    </row>
    <row r="38" spans="1:10">
      <c r="A38" s="24">
        <v>306758010288</v>
      </c>
      <c r="B38" s="63">
        <v>15</v>
      </c>
    </row>
    <row r="39" spans="1:10">
      <c r="A39" s="24">
        <v>306758010288</v>
      </c>
      <c r="B39" s="63">
        <v>67</v>
      </c>
    </row>
    <row r="40" spans="1:10">
      <c r="A40" s="24">
        <v>302654020287</v>
      </c>
      <c r="B40" t="s">
        <v>346</v>
      </c>
      <c r="E40" s="63">
        <v>1</v>
      </c>
    </row>
    <row r="41" spans="1:10">
      <c r="A41" s="24">
        <v>302654020287</v>
      </c>
      <c r="B41" t="s">
        <v>346</v>
      </c>
      <c r="E41" s="63">
        <v>82</v>
      </c>
    </row>
    <row r="42" spans="1:10">
      <c r="A42" s="24">
        <v>302654020287</v>
      </c>
      <c r="B42" t="s">
        <v>346</v>
      </c>
      <c r="E42" s="63">
        <v>60</v>
      </c>
    </row>
    <row r="43" spans="1:10">
      <c r="A43" s="24">
        <v>302654020287</v>
      </c>
      <c r="B43" t="s">
        <v>346</v>
      </c>
      <c r="E43" s="63">
        <v>65</v>
      </c>
    </row>
    <row r="44" spans="1:10">
      <c r="A44" s="24">
        <v>302654020287</v>
      </c>
      <c r="B44" t="s">
        <v>346</v>
      </c>
      <c r="E44" s="63">
        <v>91</v>
      </c>
    </row>
    <row r="45" spans="1:10">
      <c r="A45" s="24">
        <v>605823010286</v>
      </c>
      <c r="B45" s="63">
        <v>60</v>
      </c>
      <c r="E45" s="63">
        <v>91</v>
      </c>
    </row>
    <row r="46" spans="1:10">
      <c r="A46" s="24">
        <v>302638020285</v>
      </c>
      <c r="B46" t="s">
        <v>346</v>
      </c>
      <c r="E46" s="63">
        <v>60</v>
      </c>
    </row>
    <row r="47" spans="1:10">
      <c r="A47" s="24">
        <v>302638020285</v>
      </c>
      <c r="B47" t="s">
        <v>346</v>
      </c>
      <c r="E47" s="63">
        <v>91</v>
      </c>
    </row>
    <row r="48" spans="1:10">
      <c r="A48" s="24">
        <v>302638020285</v>
      </c>
      <c r="B48" t="s">
        <v>346</v>
      </c>
      <c r="E48" s="63">
        <v>86</v>
      </c>
    </row>
    <row r="49" spans="1:10">
      <c r="A49" s="24">
        <v>302638020285</v>
      </c>
      <c r="B49" t="s">
        <v>346</v>
      </c>
      <c r="E49" s="63">
        <v>39</v>
      </c>
    </row>
    <row r="50" spans="1:10">
      <c r="A50" s="24">
        <v>302638020285</v>
      </c>
      <c r="B50" t="s">
        <v>346</v>
      </c>
      <c r="E50" s="63">
        <v>886</v>
      </c>
      <c r="J50" s="63">
        <v>26</v>
      </c>
    </row>
    <row r="51" spans="1:10">
      <c r="A51" s="24">
        <v>302638020285</v>
      </c>
      <c r="B51" t="s">
        <v>346</v>
      </c>
      <c r="J51" s="63">
        <v>81</v>
      </c>
    </row>
    <row r="52" spans="1:10">
      <c r="A52" s="24">
        <v>404109010284</v>
      </c>
      <c r="B52" t="s">
        <v>346</v>
      </c>
      <c r="E52" s="63">
        <v>86</v>
      </c>
    </row>
    <row r="53" spans="1:10">
      <c r="A53" s="24">
        <v>404109010284</v>
      </c>
      <c r="B53" t="s">
        <v>346</v>
      </c>
      <c r="E53" s="63">
        <v>91</v>
      </c>
    </row>
    <row r="54" spans="1:10">
      <c r="A54" s="24">
        <v>501020020293</v>
      </c>
      <c r="B54" t="s">
        <v>346</v>
      </c>
      <c r="E54" s="63">
        <v>86</v>
      </c>
    </row>
    <row r="55" spans="1:10">
      <c r="A55" s="24">
        <v>501020020293</v>
      </c>
      <c r="B55" t="s">
        <v>346</v>
      </c>
      <c r="E55" s="63">
        <v>54</v>
      </c>
    </row>
    <row r="56" spans="1:10">
      <c r="A56" s="24">
        <v>303330020294</v>
      </c>
      <c r="B56" s="63">
        <v>33</v>
      </c>
    </row>
    <row r="57" spans="1:10">
      <c r="A57" s="24">
        <v>303330020294</v>
      </c>
      <c r="B57" s="63">
        <v>33</v>
      </c>
    </row>
    <row r="58" spans="1:10">
      <c r="A58" s="24">
        <v>558549010295</v>
      </c>
      <c r="B58" s="63">
        <v>26</v>
      </c>
    </row>
    <row r="59" spans="1:10">
      <c r="A59" s="24">
        <v>302605020299</v>
      </c>
      <c r="B59" t="s">
        <v>346</v>
      </c>
      <c r="E59" s="63">
        <v>91</v>
      </c>
    </row>
    <row r="60" spans="1:10">
      <c r="A60" s="24">
        <v>302605020299</v>
      </c>
      <c r="B60" t="s">
        <v>346</v>
      </c>
      <c r="E60" s="63">
        <v>81</v>
      </c>
    </row>
    <row r="61" spans="1:10">
      <c r="A61" s="24">
        <v>302666020297</v>
      </c>
      <c r="B61" t="s">
        <v>346</v>
      </c>
      <c r="E61" s="63">
        <v>81</v>
      </c>
    </row>
    <row r="62" spans="1:10">
      <c r="A62" s="24">
        <v>302695020300</v>
      </c>
      <c r="B62" t="s">
        <v>346</v>
      </c>
      <c r="E62" s="63">
        <v>86</v>
      </c>
      <c r="I62" s="63">
        <v>26</v>
      </c>
    </row>
    <row r="63" spans="1:10">
      <c r="A63" s="24">
        <v>302695020300</v>
      </c>
      <c r="B63" t="s">
        <v>346</v>
      </c>
      <c r="I63" s="63">
        <v>15</v>
      </c>
    </row>
    <row r="64" spans="1:10">
      <c r="A64" s="24">
        <v>302695020300</v>
      </c>
      <c r="B64" t="s">
        <v>346</v>
      </c>
      <c r="I64" s="63">
        <v>60</v>
      </c>
    </row>
    <row r="65" spans="1:9">
      <c r="A65" s="24">
        <v>302666010301</v>
      </c>
      <c r="B65" t="s">
        <v>346</v>
      </c>
      <c r="E65" s="63">
        <v>86</v>
      </c>
    </row>
    <row r="66" spans="1:9">
      <c r="A66" s="24">
        <v>507616010299</v>
      </c>
      <c r="B66" t="s">
        <v>346</v>
      </c>
      <c r="I66" s="63">
        <v>29</v>
      </c>
    </row>
    <row r="67" spans="1:9">
      <c r="A67" s="24">
        <v>507616010299</v>
      </c>
      <c r="B67" t="s">
        <v>346</v>
      </c>
      <c r="I67" s="63">
        <v>26</v>
      </c>
    </row>
    <row r="68" spans="1:9">
      <c r="A68" s="24">
        <v>302602020325</v>
      </c>
      <c r="B68" t="s">
        <v>346</v>
      </c>
      <c r="E68" s="63">
        <v>86</v>
      </c>
    </row>
    <row r="69" spans="1:9">
      <c r="A69" s="24">
        <v>302602020325</v>
      </c>
      <c r="B69" t="s">
        <v>346</v>
      </c>
      <c r="E69" s="63">
        <v>81</v>
      </c>
    </row>
    <row r="70" spans="1:9">
      <c r="A70" s="24">
        <v>100651010320</v>
      </c>
      <c r="B70" t="s">
        <v>346</v>
      </c>
      <c r="I70" s="63">
        <v>10</v>
      </c>
    </row>
    <row r="71" spans="1:9">
      <c r="A71" s="24">
        <v>100651010320</v>
      </c>
      <c r="B71" t="s">
        <v>346</v>
      </c>
      <c r="I71" s="63">
        <v>42</v>
      </c>
    </row>
    <row r="72" spans="1:9">
      <c r="A72" s="24">
        <v>100651010320</v>
      </c>
      <c r="B72" t="s">
        <v>346</v>
      </c>
      <c r="I72" s="77" t="s">
        <v>356</v>
      </c>
    </row>
    <row r="73" spans="1:9">
      <c r="A73" s="24">
        <v>100651010320</v>
      </c>
      <c r="B73" t="s">
        <v>346</v>
      </c>
      <c r="I73" s="77" t="s">
        <v>349</v>
      </c>
    </row>
    <row r="74" spans="1:9">
      <c r="A74" s="24">
        <v>100651010320</v>
      </c>
      <c r="B74" t="s">
        <v>346</v>
      </c>
      <c r="I74" s="77" t="s">
        <v>351</v>
      </c>
    </row>
    <row r="75" spans="1:9">
      <c r="A75" s="24">
        <v>100651010320</v>
      </c>
      <c r="B75" t="s">
        <v>346</v>
      </c>
      <c r="I75" s="77" t="s">
        <v>351</v>
      </c>
    </row>
    <row r="76" spans="1:9">
      <c r="A76" s="24">
        <v>302604020319</v>
      </c>
      <c r="B76" s="63">
        <v>84</v>
      </c>
    </row>
    <row r="77" spans="1:9">
      <c r="A77" s="24">
        <v>302604020319</v>
      </c>
      <c r="B77" s="63">
        <v>46</v>
      </c>
    </row>
    <row r="78" spans="1:9">
      <c r="A78" s="24">
        <v>302604020319</v>
      </c>
      <c r="B78" s="77" t="s">
        <v>347</v>
      </c>
    </row>
    <row r="79" spans="1:9">
      <c r="A79" s="24">
        <v>306768010318</v>
      </c>
      <c r="B79" s="67" t="s">
        <v>346</v>
      </c>
      <c r="I79" s="63">
        <v>67</v>
      </c>
    </row>
    <row r="80" spans="1:9">
      <c r="A80" s="24">
        <v>201568020314</v>
      </c>
      <c r="B80" s="63">
        <v>15</v>
      </c>
    </row>
    <row r="81" spans="1:9">
      <c r="A81" s="24">
        <v>201213010310</v>
      </c>
      <c r="B81" s="63">
        <v>15</v>
      </c>
    </row>
    <row r="82" spans="1:9">
      <c r="A82" s="24">
        <v>201213010310</v>
      </c>
      <c r="B82" s="63">
        <v>26</v>
      </c>
    </row>
    <row r="83" spans="1:9">
      <c r="A83" s="24">
        <v>401823010312</v>
      </c>
      <c r="B83" s="63">
        <v>27</v>
      </c>
    </row>
    <row r="84" spans="1:9">
      <c r="A84" s="24">
        <v>401823010312</v>
      </c>
      <c r="B84" s="63">
        <v>70</v>
      </c>
    </row>
    <row r="85" spans="1:9">
      <c r="A85" s="24">
        <v>401823010312</v>
      </c>
      <c r="B85" s="63">
        <v>18</v>
      </c>
    </row>
    <row r="86" spans="1:9">
      <c r="A86" s="24">
        <v>401823010308</v>
      </c>
      <c r="B86" s="63">
        <v>18</v>
      </c>
    </row>
    <row r="87" spans="1:9">
      <c r="A87" s="24">
        <v>104240010311</v>
      </c>
      <c r="B87" s="63">
        <v>15</v>
      </c>
      <c r="I87" s="63">
        <v>15</v>
      </c>
    </row>
    <row r="88" spans="1:9">
      <c r="A88" s="24">
        <v>104240010311</v>
      </c>
      <c r="B88" s="63">
        <v>26</v>
      </c>
      <c r="I88" s="63">
        <v>26</v>
      </c>
    </row>
    <row r="89" spans="1:9">
      <c r="A89" s="24">
        <v>104240010311</v>
      </c>
      <c r="B89" s="67" t="s">
        <v>346</v>
      </c>
      <c r="I89" s="63">
        <v>91</v>
      </c>
    </row>
    <row r="90" spans="1:9">
      <c r="A90" s="24">
        <v>306758020309</v>
      </c>
      <c r="B90" s="63">
        <v>15</v>
      </c>
    </row>
    <row r="91" spans="1:9">
      <c r="A91" s="24">
        <v>303558010317</v>
      </c>
      <c r="B91" s="67" t="s">
        <v>346</v>
      </c>
      <c r="I91" s="30">
        <v>41</v>
      </c>
    </row>
    <row r="92" spans="1:9">
      <c r="A92" s="24">
        <v>303558010317</v>
      </c>
      <c r="B92" s="67" t="s">
        <v>346</v>
      </c>
      <c r="I92" s="30">
        <v>35</v>
      </c>
    </row>
    <row r="93" spans="1:9">
      <c r="A93" s="24">
        <v>303558010317</v>
      </c>
      <c r="B93" s="67" t="s">
        <v>346</v>
      </c>
      <c r="I93" s="30">
        <v>15</v>
      </c>
    </row>
    <row r="94" spans="1:9">
      <c r="A94" s="24">
        <v>302609020324</v>
      </c>
      <c r="B94" s="63">
        <v>26</v>
      </c>
      <c r="I94" s="30">
        <v>15</v>
      </c>
    </row>
    <row r="95" spans="1:9">
      <c r="A95" s="24">
        <v>302648020323</v>
      </c>
      <c r="B95" s="63">
        <v>26</v>
      </c>
      <c r="I95" s="30">
        <v>15</v>
      </c>
    </row>
    <row r="96" spans="1:9">
      <c r="A96" s="24">
        <v>302648020323</v>
      </c>
      <c r="B96" s="63">
        <v>26</v>
      </c>
    </row>
    <row r="97" spans="1:9">
      <c r="A97" s="24">
        <v>302695020321</v>
      </c>
      <c r="B97" s="63">
        <v>26</v>
      </c>
      <c r="I97" s="63">
        <v>15</v>
      </c>
    </row>
    <row r="98" spans="1:9">
      <c r="A98" s="24">
        <v>302695020321</v>
      </c>
      <c r="B98" s="63">
        <v>26</v>
      </c>
    </row>
    <row r="99" spans="1:9">
      <c r="A99" s="24">
        <v>302695020321</v>
      </c>
      <c r="B99" s="63">
        <v>56</v>
      </c>
    </row>
    <row r="100" spans="1:9">
      <c r="A100" s="24">
        <v>201987010322</v>
      </c>
      <c r="B100" s="67" t="s">
        <v>346</v>
      </c>
      <c r="I100" s="63">
        <v>19</v>
      </c>
    </row>
    <row r="101" spans="1:9">
      <c r="A101" s="24">
        <v>302665020327</v>
      </c>
      <c r="B101" s="67" t="s">
        <v>346</v>
      </c>
      <c r="I101" s="63">
        <v>15</v>
      </c>
    </row>
    <row r="102" spans="1:9">
      <c r="A102" s="24">
        <v>302640020328</v>
      </c>
      <c r="B102" s="30">
        <v>26</v>
      </c>
    </row>
    <row r="103" spans="1:9">
      <c r="A103" s="24">
        <v>302640020328</v>
      </c>
      <c r="B103" s="30">
        <v>26</v>
      </c>
    </row>
    <row r="104" spans="1:9">
      <c r="A104" s="24">
        <v>302688020330</v>
      </c>
      <c r="B104" s="67">
        <v>26</v>
      </c>
      <c r="E104" s="63">
        <v>86</v>
      </c>
    </row>
    <row r="105" spans="1:9">
      <c r="A105" s="24">
        <v>302688020330</v>
      </c>
      <c r="B105" s="67" t="s">
        <v>346</v>
      </c>
      <c r="E105" s="63">
        <v>82</v>
      </c>
    </row>
    <row r="106" spans="1:9">
      <c r="A106" s="24">
        <v>400134010329</v>
      </c>
      <c r="B106" s="63">
        <v>26</v>
      </c>
    </row>
    <row r="107" spans="1:9">
      <c r="A107" s="24">
        <v>400134010329</v>
      </c>
      <c r="B107" s="63">
        <v>47</v>
      </c>
    </row>
    <row r="108" spans="1:9">
      <c r="A108" s="24">
        <v>201555020366</v>
      </c>
      <c r="B108" s="67" t="s">
        <v>346</v>
      </c>
      <c r="I108" s="30">
        <v>26</v>
      </c>
    </row>
    <row r="109" spans="1:9">
      <c r="A109" s="24">
        <v>201555020366</v>
      </c>
      <c r="B109" s="67" t="s">
        <v>346</v>
      </c>
      <c r="I109" s="30">
        <v>15</v>
      </c>
    </row>
    <row r="110" spans="1:9">
      <c r="A110" s="24">
        <v>201541020363</v>
      </c>
      <c r="B110" s="67" t="s">
        <v>346</v>
      </c>
      <c r="I110" s="63">
        <v>15</v>
      </c>
    </row>
    <row r="111" spans="1:9">
      <c r="A111" s="24">
        <v>201557020351</v>
      </c>
      <c r="B111" s="63">
        <v>15</v>
      </c>
      <c r="I111" s="63">
        <v>15</v>
      </c>
    </row>
    <row r="112" spans="1:9">
      <c r="A112" s="24">
        <v>201586020350</v>
      </c>
      <c r="B112" s="63">
        <v>15</v>
      </c>
    </row>
    <row r="113" spans="1:9">
      <c r="A113" s="24">
        <v>201535020348</v>
      </c>
      <c r="B113" s="30">
        <v>15</v>
      </c>
      <c r="E113" s="63">
        <v>86</v>
      </c>
    </row>
    <row r="114" spans="1:9">
      <c r="A114" s="24">
        <v>201535020348</v>
      </c>
      <c r="B114" s="30">
        <v>26</v>
      </c>
    </row>
    <row r="115" spans="1:9">
      <c r="A115" s="24">
        <v>201504020359</v>
      </c>
      <c r="B115" s="63">
        <v>26</v>
      </c>
      <c r="I115" s="63">
        <v>15</v>
      </c>
    </row>
    <row r="116" spans="1:9">
      <c r="A116" s="24">
        <v>201557010357</v>
      </c>
      <c r="B116" s="63">
        <v>26</v>
      </c>
      <c r="I116" s="63">
        <v>15</v>
      </c>
    </row>
    <row r="117" spans="1:9">
      <c r="A117" s="24">
        <v>201586020345</v>
      </c>
      <c r="B117" s="63">
        <v>15</v>
      </c>
    </row>
    <row r="118" spans="1:9">
      <c r="A118" s="24">
        <v>201586020346</v>
      </c>
      <c r="B118" s="63">
        <v>15</v>
      </c>
    </row>
    <row r="119" spans="1:9">
      <c r="A119" s="24">
        <v>201541020373</v>
      </c>
      <c r="B119" s="67" t="s">
        <v>346</v>
      </c>
      <c r="E119">
        <v>86</v>
      </c>
      <c r="I119" s="63">
        <v>15</v>
      </c>
    </row>
    <row r="120" spans="1:9">
      <c r="A120" s="24">
        <v>201535020370</v>
      </c>
      <c r="B120" s="63">
        <v>15</v>
      </c>
      <c r="I120" s="63">
        <v>15</v>
      </c>
    </row>
    <row r="121" spans="1:9">
      <c r="A121" s="24">
        <v>201535020370</v>
      </c>
      <c r="B121" s="67" t="s">
        <v>346</v>
      </c>
      <c r="I121" s="67">
        <v>26</v>
      </c>
    </row>
    <row r="122" spans="1:9">
      <c r="A122" s="24">
        <v>552764010072</v>
      </c>
      <c r="B122">
        <v>27</v>
      </c>
      <c r="D122">
        <v>100</v>
      </c>
    </row>
    <row r="123" spans="1:9">
      <c r="A123" s="24">
        <v>302665020051</v>
      </c>
      <c r="B123">
        <v>15</v>
      </c>
      <c r="H123">
        <v>15</v>
      </c>
    </row>
    <row r="124" spans="1:9">
      <c r="A124" s="24">
        <v>302665020051</v>
      </c>
      <c r="B124">
        <v>26</v>
      </c>
    </row>
    <row r="125" spans="1:9">
      <c r="A125" s="24">
        <v>201541020052</v>
      </c>
      <c r="B125" t="s">
        <v>346</v>
      </c>
      <c r="H125">
        <v>15</v>
      </c>
    </row>
    <row r="126" spans="1:9">
      <c r="A126" s="24">
        <v>201519020075</v>
      </c>
      <c r="B126" t="s">
        <v>346</v>
      </c>
      <c r="H126">
        <v>15</v>
      </c>
      <c r="I126">
        <v>100</v>
      </c>
    </row>
    <row r="127" spans="1:9">
      <c r="A127" s="24">
        <v>404104020076</v>
      </c>
      <c r="B127" t="s">
        <v>346</v>
      </c>
      <c r="F127" t="s">
        <v>457</v>
      </c>
    </row>
    <row r="128" spans="1:9">
      <c r="A128" s="24">
        <v>404104020076</v>
      </c>
      <c r="B128" t="s">
        <v>346</v>
      </c>
      <c r="F128" t="s">
        <v>494</v>
      </c>
    </row>
    <row r="129" spans="1:8">
      <c r="A129" s="24">
        <v>302672020077</v>
      </c>
      <c r="B129" t="s">
        <v>553</v>
      </c>
    </row>
    <row r="130" spans="1:8">
      <c r="A130" s="24">
        <v>207547010101</v>
      </c>
      <c r="B130" s="4">
        <v>15</v>
      </c>
      <c r="E130" s="4" t="s">
        <v>346</v>
      </c>
      <c r="H130" s="4">
        <v>15</v>
      </c>
    </row>
    <row r="131" spans="1:8">
      <c r="A131" s="24">
        <v>302672010102</v>
      </c>
      <c r="B131" s="4">
        <v>26</v>
      </c>
      <c r="E131" s="4" t="s">
        <v>346</v>
      </c>
      <c r="H131" s="4" t="s">
        <v>346</v>
      </c>
    </row>
    <row r="132" spans="1:8">
      <c r="A132" s="24">
        <v>302672010102</v>
      </c>
      <c r="B132" s="4">
        <v>26</v>
      </c>
      <c r="E132" s="4" t="s">
        <v>346</v>
      </c>
      <c r="H132" s="4" t="s">
        <v>346</v>
      </c>
    </row>
    <row r="133" spans="1:8">
      <c r="A133" s="24">
        <v>302672010102</v>
      </c>
      <c r="B133" s="4">
        <v>26</v>
      </c>
      <c r="E133" s="4" t="s">
        <v>346</v>
      </c>
      <c r="H133" s="4" t="s">
        <v>346</v>
      </c>
    </row>
    <row r="134" spans="1:8">
      <c r="A134" s="24">
        <v>302672010102</v>
      </c>
      <c r="B134" s="4">
        <v>67</v>
      </c>
      <c r="E134" s="4" t="s">
        <v>346</v>
      </c>
      <c r="H134" s="4" t="s">
        <v>346</v>
      </c>
    </row>
    <row r="135" spans="1:8">
      <c r="A135" s="24">
        <v>302616020103</v>
      </c>
      <c r="B135" s="4">
        <v>26</v>
      </c>
      <c r="E135" s="4" t="s">
        <v>346</v>
      </c>
      <c r="H135" s="4" t="s">
        <v>346</v>
      </c>
    </row>
    <row r="136" spans="1:8">
      <c r="A136" s="24">
        <v>302616020103</v>
      </c>
      <c r="B136" s="4">
        <v>91</v>
      </c>
      <c r="E136" s="4" t="s">
        <v>346</v>
      </c>
      <c r="H136" s="4" t="s">
        <v>346</v>
      </c>
    </row>
    <row r="137" spans="1:8">
      <c r="A137" s="24">
        <v>302616020103</v>
      </c>
      <c r="B137" s="4">
        <v>91</v>
      </c>
      <c r="E137" s="4" t="s">
        <v>346</v>
      </c>
      <c r="H137" s="4" t="s">
        <v>346</v>
      </c>
    </row>
    <row r="138" spans="1:8">
      <c r="A138" s="24">
        <v>302616020103</v>
      </c>
      <c r="B138" s="4">
        <v>91</v>
      </c>
      <c r="E138" s="4" t="s">
        <v>346</v>
      </c>
      <c r="H138" s="4" t="s">
        <v>346</v>
      </c>
    </row>
    <row r="139" spans="1:8">
      <c r="A139" s="24">
        <v>201510020104</v>
      </c>
      <c r="B139" s="4">
        <v>15</v>
      </c>
      <c r="E139" s="4" t="s">
        <v>346</v>
      </c>
      <c r="H139" s="4" t="s">
        <v>346</v>
      </c>
    </row>
    <row r="140" spans="1:8">
      <c r="A140" s="24">
        <v>201510020104</v>
      </c>
      <c r="B140" s="4">
        <v>15</v>
      </c>
      <c r="E140" s="4" t="s">
        <v>346</v>
      </c>
      <c r="H140" s="4" t="s">
        <v>346</v>
      </c>
    </row>
    <row r="141" spans="1:8">
      <c r="A141" s="24">
        <v>201510020104</v>
      </c>
      <c r="B141" s="4">
        <v>15</v>
      </c>
      <c r="E141" s="4" t="s">
        <v>346</v>
      </c>
      <c r="H141" s="4" t="s">
        <v>346</v>
      </c>
    </row>
    <row r="142" spans="1:8">
      <c r="A142" s="24">
        <v>201510020104</v>
      </c>
      <c r="B142" s="4">
        <v>15</v>
      </c>
      <c r="E142" s="4" t="s">
        <v>346</v>
      </c>
      <c r="H142" s="4" t="s">
        <v>346</v>
      </c>
    </row>
    <row r="143" spans="1:8">
      <c r="A143" s="24">
        <v>306768020106</v>
      </c>
      <c r="B143" s="4">
        <v>67</v>
      </c>
      <c r="E143" s="4" t="s">
        <v>346</v>
      </c>
      <c r="H143" s="4" t="s">
        <v>346</v>
      </c>
    </row>
    <row r="144" spans="1:8">
      <c r="A144" s="24">
        <v>609162020107</v>
      </c>
      <c r="B144" s="4" t="s">
        <v>346</v>
      </c>
      <c r="E144" s="4" t="s">
        <v>346</v>
      </c>
      <c r="H144" s="4">
        <v>91</v>
      </c>
    </row>
    <row r="145" spans="1:8">
      <c r="A145" s="24">
        <v>302665020108</v>
      </c>
      <c r="B145" s="4">
        <v>26</v>
      </c>
      <c r="E145" s="4">
        <v>86</v>
      </c>
      <c r="H145" s="4" t="s">
        <v>346</v>
      </c>
    </row>
    <row r="146" spans="1:8">
      <c r="A146" s="24">
        <v>302665020108</v>
      </c>
      <c r="B146" s="4">
        <v>26</v>
      </c>
      <c r="E146" s="4">
        <v>86</v>
      </c>
      <c r="F146" s="32"/>
      <c r="H146" s="4" t="s">
        <v>346</v>
      </c>
    </row>
    <row r="147" spans="1:8">
      <c r="A147" s="24">
        <v>302665020108</v>
      </c>
      <c r="B147" s="4">
        <v>26</v>
      </c>
      <c r="E147" s="4">
        <v>86</v>
      </c>
      <c r="H147" s="4" t="s">
        <v>346</v>
      </c>
    </row>
    <row r="148" spans="1:8">
      <c r="A148" s="24">
        <v>100603020109</v>
      </c>
      <c r="B148" s="4">
        <v>15</v>
      </c>
      <c r="E148" s="4" t="s">
        <v>346</v>
      </c>
      <c r="H148" s="4" t="s">
        <v>346</v>
      </c>
    </row>
    <row r="149" spans="1:8">
      <c r="A149" s="24">
        <v>100603020109</v>
      </c>
      <c r="B149" s="4">
        <v>91</v>
      </c>
      <c r="E149" s="4" t="s">
        <v>346</v>
      </c>
      <c r="H149" s="4" t="s">
        <v>346</v>
      </c>
    </row>
    <row r="150" spans="1:8">
      <c r="A150" s="24">
        <v>100603020109</v>
      </c>
      <c r="B150" s="4">
        <v>67</v>
      </c>
      <c r="E150" s="4" t="s">
        <v>346</v>
      </c>
      <c r="H150" s="4" t="s">
        <v>346</v>
      </c>
    </row>
    <row r="151" spans="1:8">
      <c r="A151" s="24">
        <v>100603020109</v>
      </c>
      <c r="B151" s="4">
        <v>90</v>
      </c>
      <c r="E151" s="4" t="s">
        <v>346</v>
      </c>
      <c r="H151" s="4" t="s">
        <v>346</v>
      </c>
    </row>
    <row r="152" spans="1:8">
      <c r="A152" s="24">
        <v>508134020110</v>
      </c>
      <c r="B152" s="4">
        <v>81</v>
      </c>
      <c r="E152" s="4" t="s">
        <v>346</v>
      </c>
      <c r="H152" s="4" t="s">
        <v>346</v>
      </c>
    </row>
    <row r="153" spans="1:8">
      <c r="A153" s="24">
        <v>202224020111</v>
      </c>
      <c r="B153" s="4">
        <v>24</v>
      </c>
      <c r="E153" s="4" t="s">
        <v>346</v>
      </c>
      <c r="H153" s="4">
        <v>24</v>
      </c>
    </row>
    <row r="154" spans="1:8">
      <c r="A154" s="24">
        <v>202224020111</v>
      </c>
      <c r="B154" s="4">
        <v>24</v>
      </c>
      <c r="E154" s="4" t="s">
        <v>346</v>
      </c>
      <c r="H154" s="4">
        <v>24</v>
      </c>
    </row>
    <row r="155" spans="1:8">
      <c r="A155" s="24">
        <v>202224020111</v>
      </c>
      <c r="B155" s="4">
        <v>24</v>
      </c>
      <c r="E155" s="4" t="s">
        <v>346</v>
      </c>
      <c r="H155" s="4">
        <v>24</v>
      </c>
    </row>
    <row r="156" spans="1:8">
      <c r="A156" s="24">
        <v>202224020111</v>
      </c>
      <c r="B156" s="4" t="s">
        <v>346</v>
      </c>
      <c r="E156" s="4" t="s">
        <v>346</v>
      </c>
      <c r="H156" s="4">
        <v>24</v>
      </c>
    </row>
    <row r="157" spans="1:8">
      <c r="A157" s="24">
        <v>302654020112</v>
      </c>
      <c r="B157" s="4">
        <v>26</v>
      </c>
      <c r="E157" s="4" t="s">
        <v>346</v>
      </c>
      <c r="H157" s="4" t="s">
        <v>346</v>
      </c>
    </row>
    <row r="158" spans="1:8">
      <c r="A158" s="24">
        <v>301586020113</v>
      </c>
      <c r="B158" s="4">
        <v>15</v>
      </c>
      <c r="E158" s="4" t="s">
        <v>346</v>
      </c>
      <c r="H158" s="4" t="s">
        <v>346</v>
      </c>
    </row>
    <row r="159" spans="1:8">
      <c r="A159" s="24">
        <v>559494020114</v>
      </c>
      <c r="B159" s="4">
        <v>55</v>
      </c>
      <c r="E159" s="4" t="s">
        <v>346</v>
      </c>
      <c r="H159" s="4" t="s">
        <v>346</v>
      </c>
    </row>
    <row r="160" spans="1:8">
      <c r="A160" s="24">
        <v>559494020114</v>
      </c>
      <c r="B160" s="4">
        <v>55</v>
      </c>
      <c r="E160" s="4" t="s">
        <v>346</v>
      </c>
      <c r="H160" s="4" t="s">
        <v>346</v>
      </c>
    </row>
    <row r="161" spans="1:8">
      <c r="A161" s="24">
        <v>303332020115</v>
      </c>
      <c r="B161" s="4">
        <v>33</v>
      </c>
      <c r="E161" s="4" t="s">
        <v>346</v>
      </c>
      <c r="H161" s="4">
        <v>33</v>
      </c>
    </row>
    <row r="162" spans="1:8">
      <c r="A162" s="24">
        <v>559482020116</v>
      </c>
      <c r="B162" s="4">
        <v>94</v>
      </c>
      <c r="E162" s="4" t="s">
        <v>346</v>
      </c>
      <c r="H162" s="4">
        <v>94</v>
      </c>
    </row>
    <row r="163" spans="1:8">
      <c r="A163" s="24">
        <v>303985020117</v>
      </c>
      <c r="B163" s="4">
        <v>39</v>
      </c>
      <c r="E163" s="4" t="s">
        <v>346</v>
      </c>
      <c r="H163" s="4">
        <v>39</v>
      </c>
    </row>
    <row r="164" spans="1:8">
      <c r="A164" s="24">
        <v>303929020118</v>
      </c>
      <c r="B164" s="4">
        <v>39</v>
      </c>
      <c r="E164" s="4" t="s">
        <v>346</v>
      </c>
      <c r="H164" s="4" t="s">
        <v>346</v>
      </c>
    </row>
    <row r="165" spans="1:8">
      <c r="A165" s="24">
        <v>202224020119</v>
      </c>
      <c r="B165" s="4">
        <v>22</v>
      </c>
      <c r="E165" s="4" t="s">
        <v>346</v>
      </c>
      <c r="H165" s="4" t="s">
        <v>346</v>
      </c>
    </row>
    <row r="166" spans="1:8">
      <c r="A166" s="24">
        <v>202224020119</v>
      </c>
      <c r="B166" s="4">
        <v>15</v>
      </c>
      <c r="E166" s="4" t="s">
        <v>346</v>
      </c>
      <c r="H166" s="4" t="s">
        <v>346</v>
      </c>
    </row>
    <row r="167" spans="1:8">
      <c r="A167" s="24">
        <v>302605020121</v>
      </c>
      <c r="B167" s="4">
        <v>26</v>
      </c>
      <c r="E167" s="4">
        <v>91</v>
      </c>
      <c r="H167" s="4" t="s">
        <v>346</v>
      </c>
    </row>
    <row r="168" spans="1:8">
      <c r="A168" s="24">
        <v>306113020122</v>
      </c>
      <c r="B168" s="4">
        <v>61</v>
      </c>
      <c r="E168" s="4" t="s">
        <v>346</v>
      </c>
      <c r="H168" s="4" t="s">
        <v>346</v>
      </c>
    </row>
    <row r="169" spans="1:8">
      <c r="A169" s="24">
        <v>306113020122</v>
      </c>
      <c r="B169" s="4">
        <v>61</v>
      </c>
      <c r="E169" s="4" t="s">
        <v>346</v>
      </c>
      <c r="H169" s="4" t="s">
        <v>346</v>
      </c>
    </row>
    <row r="170" spans="1:8">
      <c r="A170" s="24">
        <v>303936020123</v>
      </c>
      <c r="B170" s="4">
        <v>39</v>
      </c>
      <c r="E170" s="4" t="s">
        <v>346</v>
      </c>
      <c r="H170" s="4" t="s">
        <v>346</v>
      </c>
    </row>
    <row r="171" spans="1:8">
      <c r="A171" s="24">
        <v>303330020124</v>
      </c>
      <c r="B171" s="4" t="s">
        <v>346</v>
      </c>
      <c r="E171" s="4" t="s">
        <v>346</v>
      </c>
      <c r="H171" s="4" t="s">
        <v>346</v>
      </c>
    </row>
    <row r="172" spans="1:8">
      <c r="A172" s="24">
        <v>302608020127</v>
      </c>
      <c r="B172" s="4" t="s">
        <v>346</v>
      </c>
      <c r="E172" s="4">
        <v>34</v>
      </c>
      <c r="H172" s="4" t="s">
        <v>346</v>
      </c>
    </row>
    <row r="173" spans="1:8">
      <c r="A173" s="24">
        <v>302608020127</v>
      </c>
      <c r="B173" s="4" t="s">
        <v>346</v>
      </c>
      <c r="E173" s="4">
        <v>86</v>
      </c>
      <c r="H173" s="4" t="s">
        <v>346</v>
      </c>
    </row>
    <row r="174" spans="1:8">
      <c r="A174" s="24">
        <v>302608020127</v>
      </c>
      <c r="B174" s="4" t="s">
        <v>346</v>
      </c>
      <c r="E174" s="4">
        <v>90</v>
      </c>
      <c r="H174" s="4" t="s">
        <v>346</v>
      </c>
    </row>
    <row r="175" spans="1:8">
      <c r="A175" s="24">
        <v>201541020128</v>
      </c>
      <c r="B175" s="4">
        <v>20</v>
      </c>
      <c r="E175" s="4" t="s">
        <v>346</v>
      </c>
      <c r="F175" s="4"/>
      <c r="G175" s="4"/>
      <c r="H175" s="4" t="s">
        <v>346</v>
      </c>
    </row>
    <row r="176" spans="1:8">
      <c r="A176" s="24">
        <v>404147010129</v>
      </c>
      <c r="B176" s="4">
        <v>40</v>
      </c>
      <c r="E176" s="4" t="s">
        <v>346</v>
      </c>
      <c r="H176" s="4" t="s">
        <v>346</v>
      </c>
    </row>
    <row r="177" spans="1:8">
      <c r="A177" s="24">
        <v>404147010129</v>
      </c>
      <c r="B177" s="4">
        <v>40</v>
      </c>
      <c r="E177" s="4" t="s">
        <v>346</v>
      </c>
      <c r="H177" s="4" t="s">
        <v>346</v>
      </c>
    </row>
    <row r="178" spans="1:8">
      <c r="A178" s="24">
        <v>404147010129</v>
      </c>
      <c r="B178" s="4">
        <v>40</v>
      </c>
      <c r="E178" s="4" t="s">
        <v>346</v>
      </c>
      <c r="H178" s="4" t="s">
        <v>346</v>
      </c>
    </row>
  </sheetData>
  <pageMargins left="0.7" right="0.7" top="0.75" bottom="0.75" header="0.3" footer="0.3"/>
  <pageSetup paperSize="256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Section-1</vt:lpstr>
      <vt:lpstr>Section-2</vt:lpstr>
      <vt:lpstr>Section-3.a</vt:lpstr>
      <vt:lpstr>Section-3.b</vt:lpstr>
      <vt:lpstr>Section-3.c</vt:lpstr>
      <vt:lpstr>Section-3.d</vt:lpstr>
      <vt:lpstr>Section-3.e</vt:lpstr>
      <vt:lpstr>Section-4.a</vt:lpstr>
      <vt:lpstr>Section-4.b</vt:lpstr>
      <vt:lpstr>Section-4.c</vt:lpstr>
      <vt:lpstr>Section-5.1</vt:lpstr>
      <vt:lpstr>Section-5.2</vt:lpstr>
      <vt:lpstr>Section-6</vt:lpstr>
      <vt:lpstr>Section-7</vt:lpstr>
      <vt:lpstr>Section-10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l-7</dc:creator>
  <cp:lastModifiedBy>ECRL19</cp:lastModifiedBy>
  <dcterms:created xsi:type="dcterms:W3CDTF">2016-01-27T06:17:58Z</dcterms:created>
  <dcterms:modified xsi:type="dcterms:W3CDTF">2016-08-02T11:30:14Z</dcterms:modified>
</cp:coreProperties>
</file>